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autoCompressPictures="0" defaultThemeVersion="124226"/>
  <bookViews>
    <workbookView xWindow="26385" yWindow="2115" windowWidth="25440" windowHeight="12990"/>
  </bookViews>
  <sheets>
    <sheet name="Sheet1" sheetId="1" r:id="rId1"/>
    <sheet name="Lookups" sheetId="2" r:id="rId2"/>
    <sheet name="Errors" sheetId="3" r:id="rId3"/>
    <sheet name="Prod Export Clean" sheetId="4" r:id="rId4"/>
  </sheets>
  <definedNames>
    <definedName name="_xlnm._FilterDatabase" localSheetId="3" hidden="1">'Prod Export Clean'!$A$1:$T$4570</definedName>
    <definedName name="prod_to_sand_map." localSheetId="1">Lookups!$F$1:$H$2691</definedName>
    <definedName name="prod_to_sand_map._1" localSheetId="1">Lookups!$F$1:$H$2689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042" i="1" l="1"/>
  <c r="U2042" i="1"/>
  <c r="V2042" i="1"/>
  <c r="W2042" i="1"/>
  <c r="X2042" i="1"/>
  <c r="Y2042" i="1"/>
  <c r="Z2042" i="1"/>
  <c r="P2041" i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L2041" i="1"/>
  <c r="M2041" i="1"/>
  <c r="N2041" i="1"/>
  <c r="Z2041" i="1"/>
  <c r="T2041" i="1"/>
  <c r="U2041" i="1"/>
  <c r="V2041" i="1"/>
  <c r="W2041" i="1"/>
  <c r="X2041" i="1"/>
  <c r="Y2041" i="1" l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T2053" i="1"/>
  <c r="U2053" i="1"/>
  <c r="W2053" i="1"/>
  <c r="T2054" i="1"/>
  <c r="U2054" i="1"/>
  <c r="W2054" i="1"/>
  <c r="T2055" i="1"/>
  <c r="U2055" i="1"/>
  <c r="W2055" i="1"/>
  <c r="T2056" i="1"/>
  <c r="U2056" i="1"/>
  <c r="W2056" i="1"/>
  <c r="T2057" i="1"/>
  <c r="U2057" i="1"/>
  <c r="W2057" i="1"/>
  <c r="T2058" i="1"/>
  <c r="U2058" i="1"/>
  <c r="W2058" i="1"/>
  <c r="T2059" i="1"/>
  <c r="U2059" i="1"/>
  <c r="W2059" i="1"/>
  <c r="T2060" i="1"/>
  <c r="U2060" i="1"/>
  <c r="W2060" i="1"/>
  <c r="T2061" i="1"/>
  <c r="U2061" i="1"/>
  <c r="W2061" i="1"/>
  <c r="T2062" i="1"/>
  <c r="U2062" i="1"/>
  <c r="W2062" i="1"/>
  <c r="T2063" i="1"/>
  <c r="U2063" i="1"/>
  <c r="W2063" i="1"/>
  <c r="T2064" i="1"/>
  <c r="U2064" i="1"/>
  <c r="W2064" i="1"/>
  <c r="T2065" i="1"/>
  <c r="U2065" i="1"/>
  <c r="W2065" i="1"/>
  <c r="T2066" i="1"/>
  <c r="U2066" i="1"/>
  <c r="W2066" i="1"/>
  <c r="T2067" i="1"/>
  <c r="W2067" i="1"/>
  <c r="T2068" i="1"/>
  <c r="U2068" i="1"/>
  <c r="W2068" i="1"/>
  <c r="T2069" i="1"/>
  <c r="U2069" i="1"/>
  <c r="W2069" i="1"/>
  <c r="T2070" i="1"/>
  <c r="U2070" i="1"/>
  <c r="W2070" i="1"/>
  <c r="T2071" i="1"/>
  <c r="U2071" i="1"/>
  <c r="W2071" i="1"/>
  <c r="T2072" i="1"/>
  <c r="U2072" i="1"/>
  <c r="W2072" i="1"/>
  <c r="T2073" i="1"/>
  <c r="U2073" i="1"/>
  <c r="W2073" i="1"/>
  <c r="T2074" i="1"/>
  <c r="U2074" i="1"/>
  <c r="W2074" i="1"/>
  <c r="T2075" i="1"/>
  <c r="U2075" i="1"/>
  <c r="W2075" i="1"/>
  <c r="T2076" i="1"/>
  <c r="U2076" i="1"/>
  <c r="W2076" i="1"/>
  <c r="T2077" i="1"/>
  <c r="U2077" i="1"/>
  <c r="W2077" i="1"/>
  <c r="T2078" i="1"/>
  <c r="U2078" i="1"/>
  <c r="W2078" i="1"/>
  <c r="T2079" i="1"/>
  <c r="U2079" i="1"/>
  <c r="W2079" i="1"/>
  <c r="T2080" i="1"/>
  <c r="U2080" i="1"/>
  <c r="W2080" i="1"/>
  <c r="T2081" i="1"/>
  <c r="U2081" i="1"/>
  <c r="W2081" i="1"/>
  <c r="T2082" i="1"/>
  <c r="U2082" i="1"/>
  <c r="W2082" i="1"/>
  <c r="T2083" i="1"/>
  <c r="U2083" i="1"/>
  <c r="W2083" i="1"/>
  <c r="T2084" i="1"/>
  <c r="U2084" i="1"/>
  <c r="W2084" i="1"/>
  <c r="T2085" i="1"/>
  <c r="U2085" i="1"/>
  <c r="W2085" i="1"/>
  <c r="T2086" i="1"/>
  <c r="U2086" i="1"/>
  <c r="W2086" i="1"/>
  <c r="T2087" i="1"/>
  <c r="U2087" i="1"/>
  <c r="W2087" i="1"/>
  <c r="T2088" i="1"/>
  <c r="U2088" i="1"/>
  <c r="W2088" i="1"/>
  <c r="T2089" i="1"/>
  <c r="U2089" i="1"/>
  <c r="W2089" i="1"/>
  <c r="T2090" i="1"/>
  <c r="U2090" i="1"/>
  <c r="W2090" i="1"/>
  <c r="T2091" i="1"/>
  <c r="U2091" i="1"/>
  <c r="W2091" i="1"/>
  <c r="T2092" i="1"/>
  <c r="U2092" i="1"/>
  <c r="W2092" i="1"/>
  <c r="V2093" i="1"/>
  <c r="W2093" i="1"/>
  <c r="T2094" i="1"/>
  <c r="U2094" i="1"/>
  <c r="V2094" i="1"/>
  <c r="W2094" i="1"/>
  <c r="T2095" i="1"/>
  <c r="U2095" i="1"/>
  <c r="V2095" i="1"/>
  <c r="W2095" i="1"/>
  <c r="T2096" i="1"/>
  <c r="U2096" i="1"/>
  <c r="V2096" i="1"/>
  <c r="W2096" i="1"/>
  <c r="T2097" i="1"/>
  <c r="U2097" i="1"/>
  <c r="V2097" i="1"/>
  <c r="W2097" i="1"/>
  <c r="T2098" i="1"/>
  <c r="U2098" i="1"/>
  <c r="V2098" i="1"/>
  <c r="W2098" i="1"/>
  <c r="T2099" i="1"/>
  <c r="U2099" i="1"/>
  <c r="V2099" i="1"/>
  <c r="W2099" i="1"/>
  <c r="T2100" i="1"/>
  <c r="U2100" i="1"/>
  <c r="V2100" i="1"/>
  <c r="W2100" i="1"/>
  <c r="N2092" i="1"/>
  <c r="M2092" i="1"/>
  <c r="L2092" i="1"/>
  <c r="N2091" i="1"/>
  <c r="M2091" i="1"/>
  <c r="L2091" i="1"/>
  <c r="N2090" i="1"/>
  <c r="M2090" i="1"/>
  <c r="L2090" i="1"/>
  <c r="N2089" i="1"/>
  <c r="M2089" i="1"/>
  <c r="L2089" i="1"/>
  <c r="N2088" i="1"/>
  <c r="M2088" i="1"/>
  <c r="L2088" i="1"/>
  <c r="N2087" i="1"/>
  <c r="M2087" i="1"/>
  <c r="L2087" i="1"/>
  <c r="N2086" i="1"/>
  <c r="M2086" i="1"/>
  <c r="L2086" i="1"/>
  <c r="N2085" i="1"/>
  <c r="M2085" i="1"/>
  <c r="L2085" i="1"/>
  <c r="N2084" i="1"/>
  <c r="M2084" i="1"/>
  <c r="L2084" i="1"/>
  <c r="N2083" i="1"/>
  <c r="M2083" i="1"/>
  <c r="L2083" i="1"/>
  <c r="N2082" i="1"/>
  <c r="M2082" i="1"/>
  <c r="L2082" i="1"/>
  <c r="N2081" i="1"/>
  <c r="M2081" i="1"/>
  <c r="L2081" i="1"/>
  <c r="N2080" i="1"/>
  <c r="M2080" i="1"/>
  <c r="L2080" i="1"/>
  <c r="N2079" i="1"/>
  <c r="M2079" i="1"/>
  <c r="L2079" i="1"/>
  <c r="N2078" i="1"/>
  <c r="M2078" i="1"/>
  <c r="L2078" i="1"/>
  <c r="N2077" i="1"/>
  <c r="M2077" i="1"/>
  <c r="L2077" i="1"/>
  <c r="N2076" i="1"/>
  <c r="M2076" i="1"/>
  <c r="L2076" i="1"/>
  <c r="N2075" i="1"/>
  <c r="M2075" i="1"/>
  <c r="L2075" i="1"/>
  <c r="N2074" i="1"/>
  <c r="M2074" i="1"/>
  <c r="L2074" i="1"/>
  <c r="N2073" i="1"/>
  <c r="M2073" i="1"/>
  <c r="L2073" i="1"/>
  <c r="N2072" i="1"/>
  <c r="M2072" i="1"/>
  <c r="L2072" i="1"/>
  <c r="N2071" i="1"/>
  <c r="M2071" i="1"/>
  <c r="L2071" i="1"/>
  <c r="N2070" i="1"/>
  <c r="M2070" i="1"/>
  <c r="L2070" i="1"/>
  <c r="N2069" i="1"/>
  <c r="M2069" i="1"/>
  <c r="L2069" i="1"/>
  <c r="N2068" i="1"/>
  <c r="M2068" i="1"/>
  <c r="L2068" i="1"/>
  <c r="N2067" i="1"/>
  <c r="M2067" i="1"/>
  <c r="L2067" i="1"/>
  <c r="P2040" i="1"/>
  <c r="L2040" i="1"/>
  <c r="M2040" i="1"/>
  <c r="N2040" i="1"/>
  <c r="T2040" i="1"/>
  <c r="W2040" i="1"/>
  <c r="X2040" i="1"/>
  <c r="L2042" i="1"/>
  <c r="M2042" i="1"/>
  <c r="N2042" i="1"/>
  <c r="L2043" i="1"/>
  <c r="M2043" i="1"/>
  <c r="N2043" i="1"/>
  <c r="T2043" i="1"/>
  <c r="U2043" i="1"/>
  <c r="W2043" i="1"/>
  <c r="X2043" i="1"/>
  <c r="L2044" i="1"/>
  <c r="M2044" i="1"/>
  <c r="N2044" i="1"/>
  <c r="T2044" i="1"/>
  <c r="U2044" i="1"/>
  <c r="W2044" i="1"/>
  <c r="X2044" i="1"/>
  <c r="L2045" i="1"/>
  <c r="M2045" i="1"/>
  <c r="N2045" i="1"/>
  <c r="T2045" i="1"/>
  <c r="U2045" i="1"/>
  <c r="W2045" i="1"/>
  <c r="X2045" i="1"/>
  <c r="L2046" i="1"/>
  <c r="M2046" i="1"/>
  <c r="N2046" i="1"/>
  <c r="T2046" i="1"/>
  <c r="U2046" i="1"/>
  <c r="W2046" i="1"/>
  <c r="X2046" i="1"/>
  <c r="L2047" i="1"/>
  <c r="M2047" i="1"/>
  <c r="N2047" i="1"/>
  <c r="T2047" i="1"/>
  <c r="U2047" i="1"/>
  <c r="W2047" i="1"/>
  <c r="X2047" i="1"/>
  <c r="L2048" i="1"/>
  <c r="M2048" i="1"/>
  <c r="N2048" i="1"/>
  <c r="T2048" i="1"/>
  <c r="U2048" i="1"/>
  <c r="W2048" i="1"/>
  <c r="X2048" i="1"/>
  <c r="L2049" i="1"/>
  <c r="M2049" i="1"/>
  <c r="N2049" i="1"/>
  <c r="T2049" i="1"/>
  <c r="U2049" i="1"/>
  <c r="W2049" i="1"/>
  <c r="X2049" i="1"/>
  <c r="L2050" i="1"/>
  <c r="M2050" i="1"/>
  <c r="N2050" i="1"/>
  <c r="T2050" i="1"/>
  <c r="U2050" i="1"/>
  <c r="W2050" i="1"/>
  <c r="X2050" i="1"/>
  <c r="L2051" i="1"/>
  <c r="M2051" i="1"/>
  <c r="N2051" i="1"/>
  <c r="T2051" i="1"/>
  <c r="U2051" i="1"/>
  <c r="W2051" i="1"/>
  <c r="X2051" i="1"/>
  <c r="L2052" i="1"/>
  <c r="M2052" i="1"/>
  <c r="N2052" i="1"/>
  <c r="T2052" i="1"/>
  <c r="U2052" i="1"/>
  <c r="W2052" i="1"/>
  <c r="L2053" i="1"/>
  <c r="M2053" i="1"/>
  <c r="N2053" i="1"/>
  <c r="L2054" i="1"/>
  <c r="M2054" i="1"/>
  <c r="N2054" i="1"/>
  <c r="L2055" i="1"/>
  <c r="M2055" i="1"/>
  <c r="N2055" i="1"/>
  <c r="L2056" i="1"/>
  <c r="M2056" i="1"/>
  <c r="N2056" i="1"/>
  <c r="L2057" i="1"/>
  <c r="M2057" i="1"/>
  <c r="N2057" i="1"/>
  <c r="L2058" i="1"/>
  <c r="M2058" i="1"/>
  <c r="N2058" i="1"/>
  <c r="L2059" i="1"/>
  <c r="M2059" i="1"/>
  <c r="N2059" i="1"/>
  <c r="L2060" i="1"/>
  <c r="M2060" i="1"/>
  <c r="N2060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93" i="1"/>
  <c r="M2093" i="1"/>
  <c r="N2093" i="1"/>
  <c r="L2094" i="1"/>
  <c r="M2094" i="1"/>
  <c r="N2094" i="1"/>
  <c r="L2095" i="1"/>
  <c r="M2095" i="1"/>
  <c r="N2095" i="1"/>
  <c r="L2096" i="1"/>
  <c r="M2096" i="1"/>
  <c r="N2096" i="1"/>
  <c r="L2097" i="1"/>
  <c r="M2097" i="1"/>
  <c r="N2097" i="1"/>
  <c r="L2098" i="1"/>
  <c r="M2098" i="1"/>
  <c r="N2098" i="1"/>
  <c r="L2099" i="1"/>
  <c r="M2099" i="1"/>
  <c r="N2099" i="1"/>
  <c r="L2100" i="1"/>
  <c r="M2100" i="1"/>
  <c r="N2100" i="1"/>
  <c r="V2040" i="1" l="1"/>
  <c r="Y2043" i="1"/>
  <c r="U2040" i="1"/>
  <c r="Y2040" i="1"/>
  <c r="Z2043" i="1"/>
  <c r="Z2040" i="1"/>
  <c r="L2030" i="1"/>
  <c r="M2030" i="1"/>
  <c r="N2030" i="1"/>
  <c r="T2030" i="1"/>
  <c r="U2030" i="1"/>
  <c r="V2030" i="1"/>
  <c r="W2030" i="1"/>
  <c r="X2030" i="1"/>
  <c r="L2031" i="1"/>
  <c r="M2031" i="1"/>
  <c r="N2031" i="1"/>
  <c r="T2031" i="1"/>
  <c r="U2031" i="1"/>
  <c r="V2031" i="1"/>
  <c r="W2031" i="1"/>
  <c r="X2031" i="1"/>
  <c r="L2032" i="1"/>
  <c r="M2032" i="1"/>
  <c r="N2032" i="1"/>
  <c r="T2032" i="1"/>
  <c r="U2032" i="1"/>
  <c r="V2032" i="1"/>
  <c r="W2032" i="1"/>
  <c r="X2032" i="1"/>
  <c r="L2033" i="1"/>
  <c r="M2033" i="1"/>
  <c r="N2033" i="1"/>
  <c r="T2033" i="1"/>
  <c r="U2033" i="1"/>
  <c r="V2033" i="1"/>
  <c r="W2033" i="1"/>
  <c r="X2033" i="1"/>
  <c r="L2034" i="1"/>
  <c r="M2034" i="1"/>
  <c r="N2034" i="1"/>
  <c r="T2034" i="1"/>
  <c r="U2034" i="1"/>
  <c r="V2034" i="1"/>
  <c r="W2034" i="1"/>
  <c r="X2034" i="1"/>
  <c r="L2035" i="1"/>
  <c r="M2035" i="1"/>
  <c r="N2035" i="1"/>
  <c r="T2035" i="1"/>
  <c r="U2035" i="1"/>
  <c r="V2035" i="1"/>
  <c r="W2035" i="1"/>
  <c r="X2035" i="1"/>
  <c r="L2036" i="1"/>
  <c r="M2036" i="1"/>
  <c r="N2036" i="1"/>
  <c r="T2036" i="1"/>
  <c r="U2036" i="1"/>
  <c r="V2036" i="1"/>
  <c r="W2036" i="1"/>
  <c r="X2036" i="1"/>
  <c r="L2037" i="1"/>
  <c r="M2037" i="1"/>
  <c r="N2037" i="1"/>
  <c r="T2037" i="1"/>
  <c r="U2037" i="1"/>
  <c r="V2037" i="1"/>
  <c r="W2037" i="1"/>
  <c r="X2037" i="1"/>
  <c r="L2038" i="1"/>
  <c r="M2038" i="1"/>
  <c r="N2038" i="1"/>
  <c r="T2038" i="1"/>
  <c r="U2038" i="1"/>
  <c r="V2038" i="1"/>
  <c r="W2038" i="1"/>
  <c r="X2038" i="1"/>
  <c r="L2039" i="1"/>
  <c r="M2039" i="1"/>
  <c r="N2039" i="1"/>
  <c r="T2039" i="1"/>
  <c r="U2039" i="1"/>
  <c r="V2039" i="1"/>
  <c r="W2039" i="1"/>
  <c r="X2039" i="1"/>
  <c r="V2043" i="1" l="1"/>
  <c r="Y2030" i="1"/>
  <c r="Y2039" i="1"/>
  <c r="Y2038" i="1"/>
  <c r="Y2037" i="1"/>
  <c r="Y2036" i="1"/>
  <c r="Y2035" i="1"/>
  <c r="Y2034" i="1"/>
  <c r="Y2033" i="1"/>
  <c r="Y2032" i="1"/>
  <c r="Y2031" i="1"/>
  <c r="Z2036" i="1"/>
  <c r="Z2030" i="1"/>
  <c r="Z2032" i="1"/>
  <c r="Z2035" i="1"/>
  <c r="Z2037" i="1"/>
  <c r="Z2033" i="1"/>
  <c r="Z2039" i="1"/>
  <c r="Z2031" i="1"/>
  <c r="Z2038" i="1"/>
  <c r="Z2034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L2019" i="1"/>
  <c r="M2019" i="1"/>
  <c r="N2019" i="1"/>
  <c r="T2019" i="1"/>
  <c r="U2019" i="1"/>
  <c r="V2019" i="1"/>
  <c r="W2019" i="1"/>
  <c r="L2020" i="1"/>
  <c r="M2020" i="1"/>
  <c r="N2020" i="1"/>
  <c r="T2020" i="1"/>
  <c r="U2020" i="1"/>
  <c r="V2020" i="1"/>
  <c r="W2020" i="1"/>
  <c r="L2021" i="1"/>
  <c r="M2021" i="1"/>
  <c r="N2021" i="1"/>
  <c r="T2021" i="1"/>
  <c r="U2021" i="1"/>
  <c r="V2021" i="1"/>
  <c r="W2021" i="1"/>
  <c r="L2022" i="1"/>
  <c r="M2022" i="1"/>
  <c r="N2022" i="1"/>
  <c r="T2022" i="1"/>
  <c r="U2022" i="1"/>
  <c r="V2022" i="1"/>
  <c r="W2022" i="1"/>
  <c r="L2023" i="1"/>
  <c r="M2023" i="1"/>
  <c r="N2023" i="1"/>
  <c r="T2023" i="1"/>
  <c r="U2023" i="1"/>
  <c r="V2023" i="1"/>
  <c r="W2023" i="1"/>
  <c r="L2024" i="1"/>
  <c r="M2024" i="1"/>
  <c r="N2024" i="1"/>
  <c r="T2024" i="1"/>
  <c r="U2024" i="1"/>
  <c r="V2024" i="1"/>
  <c r="W2024" i="1"/>
  <c r="L2025" i="1"/>
  <c r="M2025" i="1"/>
  <c r="N2025" i="1"/>
  <c r="T2025" i="1"/>
  <c r="U2025" i="1"/>
  <c r="V2025" i="1"/>
  <c r="W2025" i="1"/>
  <c r="L2026" i="1"/>
  <c r="M2026" i="1"/>
  <c r="N2026" i="1"/>
  <c r="T2026" i="1"/>
  <c r="U2026" i="1"/>
  <c r="V2026" i="1"/>
  <c r="W2026" i="1"/>
  <c r="L2027" i="1"/>
  <c r="M2027" i="1"/>
  <c r="N2027" i="1"/>
  <c r="T2027" i="1"/>
  <c r="U2027" i="1"/>
  <c r="V2027" i="1"/>
  <c r="W2027" i="1"/>
  <c r="L2028" i="1"/>
  <c r="M2028" i="1"/>
  <c r="N2028" i="1"/>
  <c r="T2028" i="1"/>
  <c r="U2028" i="1"/>
  <c r="V2028" i="1"/>
  <c r="W2028" i="1"/>
  <c r="L2029" i="1"/>
  <c r="M2029" i="1"/>
  <c r="N2029" i="1"/>
  <c r="T2029" i="1"/>
  <c r="U2029" i="1"/>
  <c r="V2029" i="1"/>
  <c r="W2029" i="1"/>
  <c r="V2044" i="1" l="1"/>
  <c r="Z2044" i="1"/>
  <c r="Y2044" i="1"/>
  <c r="Y2023" i="1"/>
  <c r="Y2027" i="1"/>
  <c r="Y2019" i="1"/>
  <c r="Z2020" i="1"/>
  <c r="Z2019" i="1"/>
  <c r="Y2028" i="1"/>
  <c r="Y2029" i="1"/>
  <c r="Y2024" i="1"/>
  <c r="Z2028" i="1"/>
  <c r="Z2025" i="1"/>
  <c r="Z2026" i="1"/>
  <c r="Z2022" i="1"/>
  <c r="Z2027" i="1"/>
  <c r="Z2024" i="1"/>
  <c r="Y2025" i="1"/>
  <c r="Z2023" i="1"/>
  <c r="Z2029" i="1"/>
  <c r="Z2021" i="1"/>
  <c r="Y2021" i="1"/>
  <c r="Y2020" i="1"/>
  <c r="Y2026" i="1"/>
  <c r="Y2022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137" i="1"/>
  <c r="V2045" i="1" l="1"/>
  <c r="Y2045" i="1"/>
  <c r="Z2045" i="1"/>
  <c r="T3" i="1"/>
  <c r="U3" i="1"/>
  <c r="V3" i="1"/>
  <c r="W3" i="1"/>
  <c r="X3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U749" i="1"/>
  <c r="V749" i="1"/>
  <c r="W749" i="1"/>
  <c r="U750" i="1"/>
  <c r="V750" i="1"/>
  <c r="W750" i="1"/>
  <c r="U751" i="1"/>
  <c r="V751" i="1"/>
  <c r="W751" i="1"/>
  <c r="U752" i="1"/>
  <c r="V752" i="1"/>
  <c r="W752" i="1"/>
  <c r="U753" i="1"/>
  <c r="V753" i="1"/>
  <c r="W753" i="1"/>
  <c r="U754" i="1"/>
  <c r="V754" i="1"/>
  <c r="W754" i="1"/>
  <c r="U755" i="1"/>
  <c r="V755" i="1"/>
  <c r="W755" i="1"/>
  <c r="U756" i="1"/>
  <c r="V756" i="1"/>
  <c r="W756" i="1"/>
  <c r="U757" i="1"/>
  <c r="V757" i="1"/>
  <c r="W757" i="1"/>
  <c r="U758" i="1"/>
  <c r="V758" i="1"/>
  <c r="W758" i="1"/>
  <c r="U759" i="1"/>
  <c r="V759" i="1"/>
  <c r="W759" i="1"/>
  <c r="U760" i="1"/>
  <c r="V760" i="1"/>
  <c r="W760" i="1"/>
  <c r="U761" i="1"/>
  <c r="V761" i="1"/>
  <c r="W761" i="1"/>
  <c r="U762" i="1"/>
  <c r="V762" i="1"/>
  <c r="W762" i="1"/>
  <c r="U763" i="1"/>
  <c r="V763" i="1"/>
  <c r="W763" i="1"/>
  <c r="U764" i="1"/>
  <c r="V764" i="1"/>
  <c r="W764" i="1"/>
  <c r="U765" i="1"/>
  <c r="V765" i="1"/>
  <c r="W765" i="1"/>
  <c r="U766" i="1"/>
  <c r="V766" i="1"/>
  <c r="W766" i="1"/>
  <c r="U767" i="1"/>
  <c r="V767" i="1"/>
  <c r="W767" i="1"/>
  <c r="U768" i="1"/>
  <c r="V768" i="1"/>
  <c r="W768" i="1"/>
  <c r="U769" i="1"/>
  <c r="V769" i="1"/>
  <c r="W769" i="1"/>
  <c r="U770" i="1"/>
  <c r="V770" i="1"/>
  <c r="W770" i="1"/>
  <c r="U771" i="1"/>
  <c r="V771" i="1"/>
  <c r="W771" i="1"/>
  <c r="U772" i="1"/>
  <c r="V772" i="1"/>
  <c r="W772" i="1"/>
  <c r="U773" i="1"/>
  <c r="V773" i="1"/>
  <c r="W773" i="1"/>
  <c r="U774" i="1"/>
  <c r="V774" i="1"/>
  <c r="W774" i="1"/>
  <c r="U775" i="1"/>
  <c r="V775" i="1"/>
  <c r="W775" i="1"/>
  <c r="U776" i="1"/>
  <c r="V776" i="1"/>
  <c r="W776" i="1"/>
  <c r="U777" i="1"/>
  <c r="V777" i="1"/>
  <c r="W777" i="1"/>
  <c r="U778" i="1"/>
  <c r="V778" i="1"/>
  <c r="W778" i="1"/>
  <c r="U779" i="1"/>
  <c r="V779" i="1"/>
  <c r="W779" i="1"/>
  <c r="U780" i="1"/>
  <c r="V780" i="1"/>
  <c r="W780" i="1"/>
  <c r="U781" i="1"/>
  <c r="V781" i="1"/>
  <c r="W781" i="1"/>
  <c r="U782" i="1"/>
  <c r="V782" i="1"/>
  <c r="W782" i="1"/>
  <c r="U783" i="1"/>
  <c r="V783" i="1"/>
  <c r="W783" i="1"/>
  <c r="U784" i="1"/>
  <c r="V784" i="1"/>
  <c r="W784" i="1"/>
  <c r="U785" i="1"/>
  <c r="V785" i="1"/>
  <c r="W785" i="1"/>
  <c r="U786" i="1"/>
  <c r="V786" i="1"/>
  <c r="W786" i="1"/>
  <c r="U787" i="1"/>
  <c r="V787" i="1"/>
  <c r="W787" i="1"/>
  <c r="U788" i="1"/>
  <c r="V788" i="1"/>
  <c r="W788" i="1"/>
  <c r="U789" i="1"/>
  <c r="V789" i="1"/>
  <c r="W789" i="1"/>
  <c r="U790" i="1"/>
  <c r="V790" i="1"/>
  <c r="W790" i="1"/>
  <c r="U791" i="1"/>
  <c r="V791" i="1"/>
  <c r="W791" i="1"/>
  <c r="U792" i="1"/>
  <c r="V792" i="1"/>
  <c r="W792" i="1"/>
  <c r="U793" i="1"/>
  <c r="V793" i="1"/>
  <c r="W793" i="1"/>
  <c r="U794" i="1"/>
  <c r="V794" i="1"/>
  <c r="W794" i="1"/>
  <c r="U795" i="1"/>
  <c r="V795" i="1"/>
  <c r="W795" i="1"/>
  <c r="U796" i="1"/>
  <c r="V796" i="1"/>
  <c r="W796" i="1"/>
  <c r="U797" i="1"/>
  <c r="V797" i="1"/>
  <c r="W797" i="1"/>
  <c r="U798" i="1"/>
  <c r="V798" i="1"/>
  <c r="W798" i="1"/>
  <c r="U799" i="1"/>
  <c r="V799" i="1"/>
  <c r="W799" i="1"/>
  <c r="U800" i="1"/>
  <c r="V800" i="1"/>
  <c r="W800" i="1"/>
  <c r="U801" i="1"/>
  <c r="V801" i="1"/>
  <c r="W801" i="1"/>
  <c r="U802" i="1"/>
  <c r="V802" i="1"/>
  <c r="W802" i="1"/>
  <c r="U803" i="1"/>
  <c r="V803" i="1"/>
  <c r="W803" i="1"/>
  <c r="U804" i="1"/>
  <c r="V804" i="1"/>
  <c r="W804" i="1"/>
  <c r="U805" i="1"/>
  <c r="V805" i="1"/>
  <c r="W805" i="1"/>
  <c r="U806" i="1"/>
  <c r="V806" i="1"/>
  <c r="W806" i="1"/>
  <c r="U807" i="1"/>
  <c r="V807" i="1"/>
  <c r="W807" i="1"/>
  <c r="U808" i="1"/>
  <c r="V808" i="1"/>
  <c r="W808" i="1"/>
  <c r="U809" i="1"/>
  <c r="V809" i="1"/>
  <c r="W809" i="1"/>
  <c r="U810" i="1"/>
  <c r="V810" i="1"/>
  <c r="W810" i="1"/>
  <c r="U811" i="1"/>
  <c r="V811" i="1"/>
  <c r="W811" i="1"/>
  <c r="U812" i="1"/>
  <c r="V812" i="1"/>
  <c r="W812" i="1"/>
  <c r="U813" i="1"/>
  <c r="V813" i="1"/>
  <c r="W813" i="1"/>
  <c r="U814" i="1"/>
  <c r="V814" i="1"/>
  <c r="W814" i="1"/>
  <c r="U815" i="1"/>
  <c r="V815" i="1"/>
  <c r="W815" i="1"/>
  <c r="U816" i="1"/>
  <c r="V816" i="1"/>
  <c r="W816" i="1"/>
  <c r="U817" i="1"/>
  <c r="V817" i="1"/>
  <c r="W817" i="1"/>
  <c r="U818" i="1"/>
  <c r="V818" i="1"/>
  <c r="W818" i="1"/>
  <c r="U819" i="1"/>
  <c r="V819" i="1"/>
  <c r="W819" i="1"/>
  <c r="U820" i="1"/>
  <c r="V820" i="1"/>
  <c r="W820" i="1"/>
  <c r="U821" i="1"/>
  <c r="V821" i="1"/>
  <c r="W821" i="1"/>
  <c r="U822" i="1"/>
  <c r="V822" i="1"/>
  <c r="W822" i="1"/>
  <c r="U823" i="1"/>
  <c r="V823" i="1"/>
  <c r="W823" i="1"/>
  <c r="U824" i="1"/>
  <c r="V824" i="1"/>
  <c r="W824" i="1"/>
  <c r="U825" i="1"/>
  <c r="V825" i="1"/>
  <c r="W825" i="1"/>
  <c r="U826" i="1"/>
  <c r="V826" i="1"/>
  <c r="W826" i="1"/>
  <c r="U827" i="1"/>
  <c r="V827" i="1"/>
  <c r="W827" i="1"/>
  <c r="U828" i="1"/>
  <c r="V828" i="1"/>
  <c r="W828" i="1"/>
  <c r="U829" i="1"/>
  <c r="V829" i="1"/>
  <c r="W829" i="1"/>
  <c r="U830" i="1"/>
  <c r="V830" i="1"/>
  <c r="W830" i="1"/>
  <c r="U831" i="1"/>
  <c r="V831" i="1"/>
  <c r="W831" i="1"/>
  <c r="U832" i="1"/>
  <c r="V832" i="1"/>
  <c r="W832" i="1"/>
  <c r="U833" i="1"/>
  <c r="V833" i="1"/>
  <c r="W833" i="1"/>
  <c r="U834" i="1"/>
  <c r="V834" i="1"/>
  <c r="W834" i="1"/>
  <c r="U835" i="1"/>
  <c r="V835" i="1"/>
  <c r="W835" i="1"/>
  <c r="U836" i="1"/>
  <c r="V836" i="1"/>
  <c r="W836" i="1"/>
  <c r="U837" i="1"/>
  <c r="V837" i="1"/>
  <c r="W837" i="1"/>
  <c r="U838" i="1"/>
  <c r="V838" i="1"/>
  <c r="W838" i="1"/>
  <c r="U839" i="1"/>
  <c r="V839" i="1"/>
  <c r="W839" i="1"/>
  <c r="U840" i="1"/>
  <c r="V840" i="1"/>
  <c r="W840" i="1"/>
  <c r="U841" i="1"/>
  <c r="V841" i="1"/>
  <c r="W841" i="1"/>
  <c r="U842" i="1"/>
  <c r="V842" i="1"/>
  <c r="W842" i="1"/>
  <c r="U843" i="1"/>
  <c r="V843" i="1"/>
  <c r="W843" i="1"/>
  <c r="U844" i="1"/>
  <c r="V844" i="1"/>
  <c r="W844" i="1"/>
  <c r="U845" i="1"/>
  <c r="V845" i="1"/>
  <c r="W845" i="1"/>
  <c r="U846" i="1"/>
  <c r="V846" i="1"/>
  <c r="W846" i="1"/>
  <c r="U847" i="1"/>
  <c r="V847" i="1"/>
  <c r="W847" i="1"/>
  <c r="U848" i="1"/>
  <c r="V848" i="1"/>
  <c r="W848" i="1"/>
  <c r="U849" i="1"/>
  <c r="V849" i="1"/>
  <c r="W849" i="1"/>
  <c r="U850" i="1"/>
  <c r="V850" i="1"/>
  <c r="W850" i="1"/>
  <c r="U851" i="1"/>
  <c r="V851" i="1"/>
  <c r="W851" i="1"/>
  <c r="U852" i="1"/>
  <c r="V852" i="1"/>
  <c r="W852" i="1"/>
  <c r="U853" i="1"/>
  <c r="V853" i="1"/>
  <c r="W853" i="1"/>
  <c r="U854" i="1"/>
  <c r="V854" i="1"/>
  <c r="W854" i="1"/>
  <c r="U855" i="1"/>
  <c r="V855" i="1"/>
  <c r="W855" i="1"/>
  <c r="U856" i="1"/>
  <c r="V856" i="1"/>
  <c r="W856" i="1"/>
  <c r="U857" i="1"/>
  <c r="V857" i="1"/>
  <c r="W857" i="1"/>
  <c r="U858" i="1"/>
  <c r="V858" i="1"/>
  <c r="W858" i="1"/>
  <c r="U859" i="1"/>
  <c r="V859" i="1"/>
  <c r="W859" i="1"/>
  <c r="U860" i="1"/>
  <c r="V860" i="1"/>
  <c r="W860" i="1"/>
  <c r="U861" i="1"/>
  <c r="V861" i="1"/>
  <c r="W861" i="1"/>
  <c r="U862" i="1"/>
  <c r="V862" i="1"/>
  <c r="W862" i="1"/>
  <c r="U863" i="1"/>
  <c r="V863" i="1"/>
  <c r="W863" i="1"/>
  <c r="U864" i="1"/>
  <c r="V864" i="1"/>
  <c r="W864" i="1"/>
  <c r="U865" i="1"/>
  <c r="V865" i="1"/>
  <c r="W865" i="1"/>
  <c r="U866" i="1"/>
  <c r="V866" i="1"/>
  <c r="W866" i="1"/>
  <c r="U867" i="1"/>
  <c r="V867" i="1"/>
  <c r="W867" i="1"/>
  <c r="U868" i="1"/>
  <c r="V868" i="1"/>
  <c r="W868" i="1"/>
  <c r="U869" i="1"/>
  <c r="V869" i="1"/>
  <c r="W869" i="1"/>
  <c r="U870" i="1"/>
  <c r="V870" i="1"/>
  <c r="W870" i="1"/>
  <c r="U871" i="1"/>
  <c r="V871" i="1"/>
  <c r="W871" i="1"/>
  <c r="U872" i="1"/>
  <c r="V872" i="1"/>
  <c r="W872" i="1"/>
  <c r="U873" i="1"/>
  <c r="V873" i="1"/>
  <c r="W873" i="1"/>
  <c r="U874" i="1"/>
  <c r="V874" i="1"/>
  <c r="W874" i="1"/>
  <c r="U875" i="1"/>
  <c r="V875" i="1"/>
  <c r="W875" i="1"/>
  <c r="U876" i="1"/>
  <c r="V876" i="1"/>
  <c r="W876" i="1"/>
  <c r="U877" i="1"/>
  <c r="V877" i="1"/>
  <c r="W877" i="1"/>
  <c r="U878" i="1"/>
  <c r="V878" i="1"/>
  <c r="W878" i="1"/>
  <c r="U879" i="1"/>
  <c r="V879" i="1"/>
  <c r="W879" i="1"/>
  <c r="U880" i="1"/>
  <c r="V880" i="1"/>
  <c r="W880" i="1"/>
  <c r="U881" i="1"/>
  <c r="V881" i="1"/>
  <c r="W881" i="1"/>
  <c r="U882" i="1"/>
  <c r="V882" i="1"/>
  <c r="W882" i="1"/>
  <c r="U883" i="1"/>
  <c r="V883" i="1"/>
  <c r="W883" i="1"/>
  <c r="U884" i="1"/>
  <c r="V884" i="1"/>
  <c r="W884" i="1"/>
  <c r="U885" i="1"/>
  <c r="V885" i="1"/>
  <c r="W885" i="1"/>
  <c r="U886" i="1"/>
  <c r="V886" i="1"/>
  <c r="W886" i="1"/>
  <c r="U887" i="1"/>
  <c r="V887" i="1"/>
  <c r="W887" i="1"/>
  <c r="U888" i="1"/>
  <c r="V888" i="1"/>
  <c r="W888" i="1"/>
  <c r="U889" i="1"/>
  <c r="V889" i="1"/>
  <c r="W889" i="1"/>
  <c r="U890" i="1"/>
  <c r="V890" i="1"/>
  <c r="W890" i="1"/>
  <c r="U891" i="1"/>
  <c r="V891" i="1"/>
  <c r="W891" i="1"/>
  <c r="U892" i="1"/>
  <c r="V892" i="1"/>
  <c r="W892" i="1"/>
  <c r="U893" i="1"/>
  <c r="V893" i="1"/>
  <c r="W893" i="1"/>
  <c r="U894" i="1"/>
  <c r="V894" i="1"/>
  <c r="W894" i="1"/>
  <c r="U895" i="1"/>
  <c r="V895" i="1"/>
  <c r="W895" i="1"/>
  <c r="U896" i="1"/>
  <c r="V896" i="1"/>
  <c r="W896" i="1"/>
  <c r="U897" i="1"/>
  <c r="V897" i="1"/>
  <c r="W897" i="1"/>
  <c r="U898" i="1"/>
  <c r="V898" i="1"/>
  <c r="W898" i="1"/>
  <c r="U899" i="1"/>
  <c r="V899" i="1"/>
  <c r="W899" i="1"/>
  <c r="U900" i="1"/>
  <c r="V900" i="1"/>
  <c r="W900" i="1"/>
  <c r="U901" i="1"/>
  <c r="V901" i="1"/>
  <c r="W901" i="1"/>
  <c r="U902" i="1"/>
  <c r="V902" i="1"/>
  <c r="W902" i="1"/>
  <c r="U903" i="1"/>
  <c r="V903" i="1"/>
  <c r="W903" i="1"/>
  <c r="U904" i="1"/>
  <c r="V904" i="1"/>
  <c r="W904" i="1"/>
  <c r="U905" i="1"/>
  <c r="V905" i="1"/>
  <c r="W905" i="1"/>
  <c r="U906" i="1"/>
  <c r="V906" i="1"/>
  <c r="W906" i="1"/>
  <c r="U907" i="1"/>
  <c r="V907" i="1"/>
  <c r="W907" i="1"/>
  <c r="U908" i="1"/>
  <c r="V908" i="1"/>
  <c r="W908" i="1"/>
  <c r="U909" i="1"/>
  <c r="V909" i="1"/>
  <c r="W909" i="1"/>
  <c r="U910" i="1"/>
  <c r="V910" i="1"/>
  <c r="W910" i="1"/>
  <c r="U911" i="1"/>
  <c r="V911" i="1"/>
  <c r="W911" i="1"/>
  <c r="U912" i="1"/>
  <c r="V912" i="1"/>
  <c r="W912" i="1"/>
  <c r="U913" i="1"/>
  <c r="V913" i="1"/>
  <c r="W913" i="1"/>
  <c r="U914" i="1"/>
  <c r="V914" i="1"/>
  <c r="W914" i="1"/>
  <c r="U915" i="1"/>
  <c r="V915" i="1"/>
  <c r="W915" i="1"/>
  <c r="U916" i="1"/>
  <c r="V916" i="1"/>
  <c r="W916" i="1"/>
  <c r="U917" i="1"/>
  <c r="V917" i="1"/>
  <c r="W917" i="1"/>
  <c r="U918" i="1"/>
  <c r="V918" i="1"/>
  <c r="W918" i="1"/>
  <c r="U919" i="1"/>
  <c r="V919" i="1"/>
  <c r="W919" i="1"/>
  <c r="U920" i="1"/>
  <c r="V920" i="1"/>
  <c r="W920" i="1"/>
  <c r="U921" i="1"/>
  <c r="V921" i="1"/>
  <c r="W921" i="1"/>
  <c r="U922" i="1"/>
  <c r="V922" i="1"/>
  <c r="W922" i="1"/>
  <c r="U923" i="1"/>
  <c r="V923" i="1"/>
  <c r="W923" i="1"/>
  <c r="U924" i="1"/>
  <c r="V924" i="1"/>
  <c r="W924" i="1"/>
  <c r="U925" i="1"/>
  <c r="V925" i="1"/>
  <c r="W925" i="1"/>
  <c r="U926" i="1"/>
  <c r="V926" i="1"/>
  <c r="W926" i="1"/>
  <c r="U927" i="1"/>
  <c r="V927" i="1"/>
  <c r="W927" i="1"/>
  <c r="U928" i="1"/>
  <c r="V928" i="1"/>
  <c r="W928" i="1"/>
  <c r="U929" i="1"/>
  <c r="V929" i="1"/>
  <c r="W929" i="1"/>
  <c r="U930" i="1"/>
  <c r="V930" i="1"/>
  <c r="W930" i="1"/>
  <c r="U931" i="1"/>
  <c r="V931" i="1"/>
  <c r="W931" i="1"/>
  <c r="U932" i="1"/>
  <c r="V932" i="1"/>
  <c r="W932" i="1"/>
  <c r="U933" i="1"/>
  <c r="V933" i="1"/>
  <c r="W933" i="1"/>
  <c r="U934" i="1"/>
  <c r="V934" i="1"/>
  <c r="W934" i="1"/>
  <c r="U935" i="1"/>
  <c r="V935" i="1"/>
  <c r="W935" i="1"/>
  <c r="U936" i="1"/>
  <c r="V936" i="1"/>
  <c r="W936" i="1"/>
  <c r="U937" i="1"/>
  <c r="V937" i="1"/>
  <c r="W937" i="1"/>
  <c r="U938" i="1"/>
  <c r="V938" i="1"/>
  <c r="W938" i="1"/>
  <c r="U939" i="1"/>
  <c r="V939" i="1"/>
  <c r="W939" i="1"/>
  <c r="U940" i="1"/>
  <c r="V940" i="1"/>
  <c r="W940" i="1"/>
  <c r="U941" i="1"/>
  <c r="V941" i="1"/>
  <c r="W941" i="1"/>
  <c r="U942" i="1"/>
  <c r="V942" i="1"/>
  <c r="W942" i="1"/>
  <c r="U943" i="1"/>
  <c r="V943" i="1"/>
  <c r="W943" i="1"/>
  <c r="U944" i="1"/>
  <c r="V944" i="1"/>
  <c r="W944" i="1"/>
  <c r="U945" i="1"/>
  <c r="V945" i="1"/>
  <c r="W945" i="1"/>
  <c r="U946" i="1"/>
  <c r="V946" i="1"/>
  <c r="W946" i="1"/>
  <c r="U947" i="1"/>
  <c r="V947" i="1"/>
  <c r="W947" i="1"/>
  <c r="U948" i="1"/>
  <c r="V948" i="1"/>
  <c r="W948" i="1"/>
  <c r="U949" i="1"/>
  <c r="V949" i="1"/>
  <c r="W949" i="1"/>
  <c r="U950" i="1"/>
  <c r="V950" i="1"/>
  <c r="W950" i="1"/>
  <c r="U951" i="1"/>
  <c r="V951" i="1"/>
  <c r="W951" i="1"/>
  <c r="U952" i="1"/>
  <c r="V952" i="1"/>
  <c r="W952" i="1"/>
  <c r="U953" i="1"/>
  <c r="V953" i="1"/>
  <c r="W953" i="1"/>
  <c r="U954" i="1"/>
  <c r="V954" i="1"/>
  <c r="W954" i="1"/>
  <c r="U955" i="1"/>
  <c r="V955" i="1"/>
  <c r="W955" i="1"/>
  <c r="U956" i="1"/>
  <c r="V956" i="1"/>
  <c r="W956" i="1"/>
  <c r="U957" i="1"/>
  <c r="V957" i="1"/>
  <c r="W957" i="1"/>
  <c r="U958" i="1"/>
  <c r="V958" i="1"/>
  <c r="W958" i="1"/>
  <c r="U959" i="1"/>
  <c r="V959" i="1"/>
  <c r="W959" i="1"/>
  <c r="U960" i="1"/>
  <c r="V960" i="1"/>
  <c r="W960" i="1"/>
  <c r="U961" i="1"/>
  <c r="V961" i="1"/>
  <c r="W961" i="1"/>
  <c r="U962" i="1"/>
  <c r="V962" i="1"/>
  <c r="W962" i="1"/>
  <c r="U963" i="1"/>
  <c r="V963" i="1"/>
  <c r="W963" i="1"/>
  <c r="U964" i="1"/>
  <c r="V964" i="1"/>
  <c r="W964" i="1"/>
  <c r="U965" i="1"/>
  <c r="V965" i="1"/>
  <c r="W965" i="1"/>
  <c r="U966" i="1"/>
  <c r="V966" i="1"/>
  <c r="W966" i="1"/>
  <c r="U967" i="1"/>
  <c r="V967" i="1"/>
  <c r="W967" i="1"/>
  <c r="U968" i="1"/>
  <c r="V968" i="1"/>
  <c r="W968" i="1"/>
  <c r="U969" i="1"/>
  <c r="V969" i="1"/>
  <c r="W969" i="1"/>
  <c r="U970" i="1"/>
  <c r="V970" i="1"/>
  <c r="W970" i="1"/>
  <c r="U971" i="1"/>
  <c r="V971" i="1"/>
  <c r="W971" i="1"/>
  <c r="U972" i="1"/>
  <c r="V972" i="1"/>
  <c r="W972" i="1"/>
  <c r="U973" i="1"/>
  <c r="V973" i="1"/>
  <c r="W973" i="1"/>
  <c r="U974" i="1"/>
  <c r="V974" i="1"/>
  <c r="W974" i="1"/>
  <c r="U975" i="1"/>
  <c r="V975" i="1"/>
  <c r="W975" i="1"/>
  <c r="U976" i="1"/>
  <c r="V976" i="1"/>
  <c r="W976" i="1"/>
  <c r="U977" i="1"/>
  <c r="V977" i="1"/>
  <c r="W977" i="1"/>
  <c r="U978" i="1"/>
  <c r="V978" i="1"/>
  <c r="W978" i="1"/>
  <c r="U979" i="1"/>
  <c r="V979" i="1"/>
  <c r="W979" i="1"/>
  <c r="U980" i="1"/>
  <c r="V980" i="1"/>
  <c r="W980" i="1"/>
  <c r="U981" i="1"/>
  <c r="V981" i="1"/>
  <c r="W981" i="1"/>
  <c r="U982" i="1"/>
  <c r="V982" i="1"/>
  <c r="W982" i="1"/>
  <c r="U983" i="1"/>
  <c r="V983" i="1"/>
  <c r="W983" i="1"/>
  <c r="U984" i="1"/>
  <c r="V984" i="1"/>
  <c r="W984" i="1"/>
  <c r="U985" i="1"/>
  <c r="V985" i="1"/>
  <c r="W985" i="1"/>
  <c r="U986" i="1"/>
  <c r="V986" i="1"/>
  <c r="W986" i="1"/>
  <c r="U987" i="1"/>
  <c r="V987" i="1"/>
  <c r="W987" i="1"/>
  <c r="U988" i="1"/>
  <c r="V988" i="1"/>
  <c r="W988" i="1"/>
  <c r="U989" i="1"/>
  <c r="V989" i="1"/>
  <c r="W989" i="1"/>
  <c r="U990" i="1"/>
  <c r="V990" i="1"/>
  <c r="W990" i="1"/>
  <c r="U991" i="1"/>
  <c r="V991" i="1"/>
  <c r="W991" i="1"/>
  <c r="U992" i="1"/>
  <c r="V992" i="1"/>
  <c r="W992" i="1"/>
  <c r="U993" i="1"/>
  <c r="V993" i="1"/>
  <c r="W993" i="1"/>
  <c r="U994" i="1"/>
  <c r="V994" i="1"/>
  <c r="W994" i="1"/>
  <c r="U995" i="1"/>
  <c r="V995" i="1"/>
  <c r="W995" i="1"/>
  <c r="U996" i="1"/>
  <c r="V996" i="1"/>
  <c r="W996" i="1"/>
  <c r="U997" i="1"/>
  <c r="V997" i="1"/>
  <c r="W997" i="1"/>
  <c r="U998" i="1"/>
  <c r="V998" i="1"/>
  <c r="W998" i="1"/>
  <c r="U999" i="1"/>
  <c r="V999" i="1"/>
  <c r="W999" i="1"/>
  <c r="U1000" i="1"/>
  <c r="V1000" i="1"/>
  <c r="W1000" i="1"/>
  <c r="U1001" i="1"/>
  <c r="V1001" i="1"/>
  <c r="W1001" i="1"/>
  <c r="U1002" i="1"/>
  <c r="V1002" i="1"/>
  <c r="W1002" i="1"/>
  <c r="U1003" i="1"/>
  <c r="V1003" i="1"/>
  <c r="W1003" i="1"/>
  <c r="U1004" i="1"/>
  <c r="V1004" i="1"/>
  <c r="W1004" i="1"/>
  <c r="U1005" i="1"/>
  <c r="V1005" i="1"/>
  <c r="W1005" i="1"/>
  <c r="U1006" i="1"/>
  <c r="V1006" i="1"/>
  <c r="W1006" i="1"/>
  <c r="U1007" i="1"/>
  <c r="V1007" i="1"/>
  <c r="W1007" i="1"/>
  <c r="U1008" i="1"/>
  <c r="V1008" i="1"/>
  <c r="W1008" i="1"/>
  <c r="U1009" i="1"/>
  <c r="V1009" i="1"/>
  <c r="W1009" i="1"/>
  <c r="U1010" i="1"/>
  <c r="V1010" i="1"/>
  <c r="W1010" i="1"/>
  <c r="U1011" i="1"/>
  <c r="V1011" i="1"/>
  <c r="W1011" i="1"/>
  <c r="U1012" i="1"/>
  <c r="V1012" i="1"/>
  <c r="W1012" i="1"/>
  <c r="U1013" i="1"/>
  <c r="V1013" i="1"/>
  <c r="W1013" i="1"/>
  <c r="U1014" i="1"/>
  <c r="V1014" i="1"/>
  <c r="W1014" i="1"/>
  <c r="U1015" i="1"/>
  <c r="V1015" i="1"/>
  <c r="W1015" i="1"/>
  <c r="U1016" i="1"/>
  <c r="V1016" i="1"/>
  <c r="W1016" i="1"/>
  <c r="U1017" i="1"/>
  <c r="V1017" i="1"/>
  <c r="W1017" i="1"/>
  <c r="U1018" i="1"/>
  <c r="V1018" i="1"/>
  <c r="W1018" i="1"/>
  <c r="U1019" i="1"/>
  <c r="V1019" i="1"/>
  <c r="W1019" i="1"/>
  <c r="U1020" i="1"/>
  <c r="V1020" i="1"/>
  <c r="W1020" i="1"/>
  <c r="U1021" i="1"/>
  <c r="V1021" i="1"/>
  <c r="W1021" i="1"/>
  <c r="U1022" i="1"/>
  <c r="V1022" i="1"/>
  <c r="W1022" i="1"/>
  <c r="U1023" i="1"/>
  <c r="V1023" i="1"/>
  <c r="W1023" i="1"/>
  <c r="U1024" i="1"/>
  <c r="V1024" i="1"/>
  <c r="W1024" i="1"/>
  <c r="U1025" i="1"/>
  <c r="V1025" i="1"/>
  <c r="W1025" i="1"/>
  <c r="U1026" i="1"/>
  <c r="V1026" i="1"/>
  <c r="W1026" i="1"/>
  <c r="U1027" i="1"/>
  <c r="V1027" i="1"/>
  <c r="W1027" i="1"/>
  <c r="U1028" i="1"/>
  <c r="V1028" i="1"/>
  <c r="W1028" i="1"/>
  <c r="U1029" i="1"/>
  <c r="V1029" i="1"/>
  <c r="W1029" i="1"/>
  <c r="U1030" i="1"/>
  <c r="V1030" i="1"/>
  <c r="W1030" i="1"/>
  <c r="U1031" i="1"/>
  <c r="V1031" i="1"/>
  <c r="W1031" i="1"/>
  <c r="U1032" i="1"/>
  <c r="V1032" i="1"/>
  <c r="W1032" i="1"/>
  <c r="U1033" i="1"/>
  <c r="V1033" i="1"/>
  <c r="W1033" i="1"/>
  <c r="U1034" i="1"/>
  <c r="V1034" i="1"/>
  <c r="W1034" i="1"/>
  <c r="U1035" i="1"/>
  <c r="V1035" i="1"/>
  <c r="W1035" i="1"/>
  <c r="U1036" i="1"/>
  <c r="V1036" i="1"/>
  <c r="W1036" i="1"/>
  <c r="U1037" i="1"/>
  <c r="V1037" i="1"/>
  <c r="W1037" i="1"/>
  <c r="U1038" i="1"/>
  <c r="V1038" i="1"/>
  <c r="W1038" i="1"/>
  <c r="U1039" i="1"/>
  <c r="V1039" i="1"/>
  <c r="W1039" i="1"/>
  <c r="U1040" i="1"/>
  <c r="V1040" i="1"/>
  <c r="W1040" i="1"/>
  <c r="U1041" i="1"/>
  <c r="V1041" i="1"/>
  <c r="W1041" i="1"/>
  <c r="U1042" i="1"/>
  <c r="V1042" i="1"/>
  <c r="W1042" i="1"/>
  <c r="U1043" i="1"/>
  <c r="V1043" i="1"/>
  <c r="W1043" i="1"/>
  <c r="U1044" i="1"/>
  <c r="V1044" i="1"/>
  <c r="W1044" i="1"/>
  <c r="U1045" i="1"/>
  <c r="V1045" i="1"/>
  <c r="W1045" i="1"/>
  <c r="U1046" i="1"/>
  <c r="V1046" i="1"/>
  <c r="W1046" i="1"/>
  <c r="U1047" i="1"/>
  <c r="V1047" i="1"/>
  <c r="W1047" i="1"/>
  <c r="U1048" i="1"/>
  <c r="V1048" i="1"/>
  <c r="W1048" i="1"/>
  <c r="U1049" i="1"/>
  <c r="V1049" i="1"/>
  <c r="W1049" i="1"/>
  <c r="U1050" i="1"/>
  <c r="V1050" i="1"/>
  <c r="W1050" i="1"/>
  <c r="U1051" i="1"/>
  <c r="V1051" i="1"/>
  <c r="W1051" i="1"/>
  <c r="U1052" i="1"/>
  <c r="V1052" i="1"/>
  <c r="W1052" i="1"/>
  <c r="U1053" i="1"/>
  <c r="V1053" i="1"/>
  <c r="W1053" i="1"/>
  <c r="X1053" i="1"/>
  <c r="U1054" i="1"/>
  <c r="V1054" i="1"/>
  <c r="W1054" i="1"/>
  <c r="U1055" i="1"/>
  <c r="V1055" i="1"/>
  <c r="W1055" i="1"/>
  <c r="U1056" i="1"/>
  <c r="V1056" i="1"/>
  <c r="W1056" i="1"/>
  <c r="U1057" i="1"/>
  <c r="V1057" i="1"/>
  <c r="W1057" i="1"/>
  <c r="U1058" i="1"/>
  <c r="V1058" i="1"/>
  <c r="W1058" i="1"/>
  <c r="U1059" i="1"/>
  <c r="V1059" i="1"/>
  <c r="W1059" i="1"/>
  <c r="U1060" i="1"/>
  <c r="V1060" i="1"/>
  <c r="W1060" i="1"/>
  <c r="U1061" i="1"/>
  <c r="V1061" i="1"/>
  <c r="W1061" i="1"/>
  <c r="U1062" i="1"/>
  <c r="V1062" i="1"/>
  <c r="W1062" i="1"/>
  <c r="U1063" i="1"/>
  <c r="V1063" i="1"/>
  <c r="W1063" i="1"/>
  <c r="U1064" i="1"/>
  <c r="V1064" i="1"/>
  <c r="W1064" i="1"/>
  <c r="U1065" i="1"/>
  <c r="V1065" i="1"/>
  <c r="W1065" i="1"/>
  <c r="U1066" i="1"/>
  <c r="V1066" i="1"/>
  <c r="W1066" i="1"/>
  <c r="U1067" i="1"/>
  <c r="V1067" i="1"/>
  <c r="W1067" i="1"/>
  <c r="U1068" i="1"/>
  <c r="V1068" i="1"/>
  <c r="W1068" i="1"/>
  <c r="U1069" i="1"/>
  <c r="V1069" i="1"/>
  <c r="W1069" i="1"/>
  <c r="U1070" i="1"/>
  <c r="V1070" i="1"/>
  <c r="W1070" i="1"/>
  <c r="U1071" i="1"/>
  <c r="V1071" i="1"/>
  <c r="W1071" i="1"/>
  <c r="U1072" i="1"/>
  <c r="V1072" i="1"/>
  <c r="W1072" i="1"/>
  <c r="U1073" i="1"/>
  <c r="V1073" i="1"/>
  <c r="W1073" i="1"/>
  <c r="U1074" i="1"/>
  <c r="V1074" i="1"/>
  <c r="W1074" i="1"/>
  <c r="U1075" i="1"/>
  <c r="V1075" i="1"/>
  <c r="W1075" i="1"/>
  <c r="U1076" i="1"/>
  <c r="V1076" i="1"/>
  <c r="W1076" i="1"/>
  <c r="U1077" i="1"/>
  <c r="V1077" i="1"/>
  <c r="W1077" i="1"/>
  <c r="U1078" i="1"/>
  <c r="V1078" i="1"/>
  <c r="W1078" i="1"/>
  <c r="U1079" i="1"/>
  <c r="V1079" i="1"/>
  <c r="W1079" i="1"/>
  <c r="U1080" i="1"/>
  <c r="V1080" i="1"/>
  <c r="W1080" i="1"/>
  <c r="U1081" i="1"/>
  <c r="V1081" i="1"/>
  <c r="W1081" i="1"/>
  <c r="U1082" i="1"/>
  <c r="V1082" i="1"/>
  <c r="W1082" i="1"/>
  <c r="U1083" i="1"/>
  <c r="V1083" i="1"/>
  <c r="W1083" i="1"/>
  <c r="U1084" i="1"/>
  <c r="V1084" i="1"/>
  <c r="W1084" i="1"/>
  <c r="U1085" i="1"/>
  <c r="V1085" i="1"/>
  <c r="W1085" i="1"/>
  <c r="U1086" i="1"/>
  <c r="V1086" i="1"/>
  <c r="W1086" i="1"/>
  <c r="U1087" i="1"/>
  <c r="V1087" i="1"/>
  <c r="W1087" i="1"/>
  <c r="U1088" i="1"/>
  <c r="V1088" i="1"/>
  <c r="W1088" i="1"/>
  <c r="U1089" i="1"/>
  <c r="V1089" i="1"/>
  <c r="W1089" i="1"/>
  <c r="U1090" i="1"/>
  <c r="V1090" i="1"/>
  <c r="W1090" i="1"/>
  <c r="U1091" i="1"/>
  <c r="V1091" i="1"/>
  <c r="W1091" i="1"/>
  <c r="U1092" i="1"/>
  <c r="V1092" i="1"/>
  <c r="W1092" i="1"/>
  <c r="U1093" i="1"/>
  <c r="V1093" i="1"/>
  <c r="W1093" i="1"/>
  <c r="U1094" i="1"/>
  <c r="V1094" i="1"/>
  <c r="W1094" i="1"/>
  <c r="U1095" i="1"/>
  <c r="V1095" i="1"/>
  <c r="W1095" i="1"/>
  <c r="U1096" i="1"/>
  <c r="V1096" i="1"/>
  <c r="W1096" i="1"/>
  <c r="U1097" i="1"/>
  <c r="V1097" i="1"/>
  <c r="W1097" i="1"/>
  <c r="U1098" i="1"/>
  <c r="V1098" i="1"/>
  <c r="W1098" i="1"/>
  <c r="U1099" i="1"/>
  <c r="V1099" i="1"/>
  <c r="W1099" i="1"/>
  <c r="U1100" i="1"/>
  <c r="V1100" i="1"/>
  <c r="W1100" i="1"/>
  <c r="U1101" i="1"/>
  <c r="V1101" i="1"/>
  <c r="W1101" i="1"/>
  <c r="U1102" i="1"/>
  <c r="V1102" i="1"/>
  <c r="W1102" i="1"/>
  <c r="U1103" i="1"/>
  <c r="V1103" i="1"/>
  <c r="W1103" i="1"/>
  <c r="U1104" i="1"/>
  <c r="V1104" i="1"/>
  <c r="W1104" i="1"/>
  <c r="U1105" i="1"/>
  <c r="V1105" i="1"/>
  <c r="W1105" i="1"/>
  <c r="U1106" i="1"/>
  <c r="V1106" i="1"/>
  <c r="W1106" i="1"/>
  <c r="U1107" i="1"/>
  <c r="V1107" i="1"/>
  <c r="W1107" i="1"/>
  <c r="U1108" i="1"/>
  <c r="V1108" i="1"/>
  <c r="W1108" i="1"/>
  <c r="U1109" i="1"/>
  <c r="V1109" i="1"/>
  <c r="W1109" i="1"/>
  <c r="U1110" i="1"/>
  <c r="V1110" i="1"/>
  <c r="W1110" i="1"/>
  <c r="U1111" i="1"/>
  <c r="V1111" i="1"/>
  <c r="W1111" i="1"/>
  <c r="U1112" i="1"/>
  <c r="V1112" i="1"/>
  <c r="W1112" i="1"/>
  <c r="U1113" i="1"/>
  <c r="V1113" i="1"/>
  <c r="W1113" i="1"/>
  <c r="U1114" i="1"/>
  <c r="V1114" i="1"/>
  <c r="W1114" i="1"/>
  <c r="U1115" i="1"/>
  <c r="V1115" i="1"/>
  <c r="W1115" i="1"/>
  <c r="U1116" i="1"/>
  <c r="V1116" i="1"/>
  <c r="W1116" i="1"/>
  <c r="U1117" i="1"/>
  <c r="V1117" i="1"/>
  <c r="W1117" i="1"/>
  <c r="U1118" i="1"/>
  <c r="V1118" i="1"/>
  <c r="W1118" i="1"/>
  <c r="U1119" i="1"/>
  <c r="V1119" i="1"/>
  <c r="W1119" i="1"/>
  <c r="U1120" i="1"/>
  <c r="V1120" i="1"/>
  <c r="W1120" i="1"/>
  <c r="U1121" i="1"/>
  <c r="V1121" i="1"/>
  <c r="W1121" i="1"/>
  <c r="U1122" i="1"/>
  <c r="V1122" i="1"/>
  <c r="W1122" i="1"/>
  <c r="U1123" i="1"/>
  <c r="V1123" i="1"/>
  <c r="W1123" i="1"/>
  <c r="U1124" i="1"/>
  <c r="V1124" i="1"/>
  <c r="W1124" i="1"/>
  <c r="U1125" i="1"/>
  <c r="V1125" i="1"/>
  <c r="W1125" i="1"/>
  <c r="U1126" i="1"/>
  <c r="V1126" i="1"/>
  <c r="W1126" i="1"/>
  <c r="U1127" i="1"/>
  <c r="V1127" i="1"/>
  <c r="W1127" i="1"/>
  <c r="U1128" i="1"/>
  <c r="V1128" i="1"/>
  <c r="W1128" i="1"/>
  <c r="U1129" i="1"/>
  <c r="V1129" i="1"/>
  <c r="W1129" i="1"/>
  <c r="U1130" i="1"/>
  <c r="V1130" i="1"/>
  <c r="W1130" i="1"/>
  <c r="U1131" i="1"/>
  <c r="V1131" i="1"/>
  <c r="W1131" i="1"/>
  <c r="U1132" i="1"/>
  <c r="V1132" i="1"/>
  <c r="W1132" i="1"/>
  <c r="U1133" i="1"/>
  <c r="V1133" i="1"/>
  <c r="W1133" i="1"/>
  <c r="U1134" i="1"/>
  <c r="V1134" i="1"/>
  <c r="W1134" i="1"/>
  <c r="U1135" i="1"/>
  <c r="V1135" i="1"/>
  <c r="W1135" i="1"/>
  <c r="U1136" i="1"/>
  <c r="V1136" i="1"/>
  <c r="W1136" i="1"/>
  <c r="U1137" i="1"/>
  <c r="V1137" i="1"/>
  <c r="W1137" i="1"/>
  <c r="U1138" i="1"/>
  <c r="V1138" i="1"/>
  <c r="W1138" i="1"/>
  <c r="U1139" i="1"/>
  <c r="V1139" i="1"/>
  <c r="W1139" i="1"/>
  <c r="U1140" i="1"/>
  <c r="V1140" i="1"/>
  <c r="W1140" i="1"/>
  <c r="U1141" i="1"/>
  <c r="V1141" i="1"/>
  <c r="W1141" i="1"/>
  <c r="U1142" i="1"/>
  <c r="V1142" i="1"/>
  <c r="W1142" i="1"/>
  <c r="U1143" i="1"/>
  <c r="V1143" i="1"/>
  <c r="W1143" i="1"/>
  <c r="U1144" i="1"/>
  <c r="V1144" i="1"/>
  <c r="W1144" i="1"/>
  <c r="U1145" i="1"/>
  <c r="V1145" i="1"/>
  <c r="W1145" i="1"/>
  <c r="U1146" i="1"/>
  <c r="V1146" i="1"/>
  <c r="W1146" i="1"/>
  <c r="U1147" i="1"/>
  <c r="V1147" i="1"/>
  <c r="W1147" i="1"/>
  <c r="U1148" i="1"/>
  <c r="V1148" i="1"/>
  <c r="W1148" i="1"/>
  <c r="U1149" i="1"/>
  <c r="V1149" i="1"/>
  <c r="W1149" i="1"/>
  <c r="U1150" i="1"/>
  <c r="V1150" i="1"/>
  <c r="W1150" i="1"/>
  <c r="U1151" i="1"/>
  <c r="V1151" i="1"/>
  <c r="W1151" i="1"/>
  <c r="U1152" i="1"/>
  <c r="V1152" i="1"/>
  <c r="W1152" i="1"/>
  <c r="U1153" i="1"/>
  <c r="V1153" i="1"/>
  <c r="W1153" i="1"/>
  <c r="U1154" i="1"/>
  <c r="V1154" i="1"/>
  <c r="W1154" i="1"/>
  <c r="U1155" i="1"/>
  <c r="V1155" i="1"/>
  <c r="W1155" i="1"/>
  <c r="U1156" i="1"/>
  <c r="V1156" i="1"/>
  <c r="W1156" i="1"/>
  <c r="U1157" i="1"/>
  <c r="V1157" i="1"/>
  <c r="W1157" i="1"/>
  <c r="U1158" i="1"/>
  <c r="V1158" i="1"/>
  <c r="W1158" i="1"/>
  <c r="U1159" i="1"/>
  <c r="V1159" i="1"/>
  <c r="W1159" i="1"/>
  <c r="U1160" i="1"/>
  <c r="V1160" i="1"/>
  <c r="W1160" i="1"/>
  <c r="U1161" i="1"/>
  <c r="V1161" i="1"/>
  <c r="W1161" i="1"/>
  <c r="U1162" i="1"/>
  <c r="V1162" i="1"/>
  <c r="W1162" i="1"/>
  <c r="U1163" i="1"/>
  <c r="V1163" i="1"/>
  <c r="W1163" i="1"/>
  <c r="U1164" i="1"/>
  <c r="V1164" i="1"/>
  <c r="W1164" i="1"/>
  <c r="U1165" i="1"/>
  <c r="V1165" i="1"/>
  <c r="W1165" i="1"/>
  <c r="U1166" i="1"/>
  <c r="V1166" i="1"/>
  <c r="W1166" i="1"/>
  <c r="U1167" i="1"/>
  <c r="V1167" i="1"/>
  <c r="W1167" i="1"/>
  <c r="U1168" i="1"/>
  <c r="V1168" i="1"/>
  <c r="W1168" i="1"/>
  <c r="U1169" i="1"/>
  <c r="V1169" i="1"/>
  <c r="W1169" i="1"/>
  <c r="U1170" i="1"/>
  <c r="V1170" i="1"/>
  <c r="W1170" i="1"/>
  <c r="U1171" i="1"/>
  <c r="V1171" i="1"/>
  <c r="W1171" i="1"/>
  <c r="U1172" i="1"/>
  <c r="V1172" i="1"/>
  <c r="W1172" i="1"/>
  <c r="U1173" i="1"/>
  <c r="V1173" i="1"/>
  <c r="W1173" i="1"/>
  <c r="U1174" i="1"/>
  <c r="V1174" i="1"/>
  <c r="W1174" i="1"/>
  <c r="U1175" i="1"/>
  <c r="V1175" i="1"/>
  <c r="W1175" i="1"/>
  <c r="U1176" i="1"/>
  <c r="V1176" i="1"/>
  <c r="W1176" i="1"/>
  <c r="U1177" i="1"/>
  <c r="V1177" i="1"/>
  <c r="W1177" i="1"/>
  <c r="U1178" i="1"/>
  <c r="V1178" i="1"/>
  <c r="W1178" i="1"/>
  <c r="U1179" i="1"/>
  <c r="V1179" i="1"/>
  <c r="W1179" i="1"/>
  <c r="U1180" i="1"/>
  <c r="V1180" i="1"/>
  <c r="W1180" i="1"/>
  <c r="U1181" i="1"/>
  <c r="V1181" i="1"/>
  <c r="W1181" i="1"/>
  <c r="U1182" i="1"/>
  <c r="V1182" i="1"/>
  <c r="W1182" i="1"/>
  <c r="U1183" i="1"/>
  <c r="V1183" i="1"/>
  <c r="W1183" i="1"/>
  <c r="U1184" i="1"/>
  <c r="V1184" i="1"/>
  <c r="W1184" i="1"/>
  <c r="U1185" i="1"/>
  <c r="V1185" i="1"/>
  <c r="W1185" i="1"/>
  <c r="U1186" i="1"/>
  <c r="V1186" i="1"/>
  <c r="W1186" i="1"/>
  <c r="U1187" i="1"/>
  <c r="V1187" i="1"/>
  <c r="W1187" i="1"/>
  <c r="U1188" i="1"/>
  <c r="V1188" i="1"/>
  <c r="W1188" i="1"/>
  <c r="U1189" i="1"/>
  <c r="V1189" i="1"/>
  <c r="W1189" i="1"/>
  <c r="U1190" i="1"/>
  <c r="V1190" i="1"/>
  <c r="W1190" i="1"/>
  <c r="U1191" i="1"/>
  <c r="V1191" i="1"/>
  <c r="W1191" i="1"/>
  <c r="U1192" i="1"/>
  <c r="V1192" i="1"/>
  <c r="W1192" i="1"/>
  <c r="U1193" i="1"/>
  <c r="V1193" i="1"/>
  <c r="W1193" i="1"/>
  <c r="U1194" i="1"/>
  <c r="V1194" i="1"/>
  <c r="W1194" i="1"/>
  <c r="U1195" i="1"/>
  <c r="V1195" i="1"/>
  <c r="W1195" i="1"/>
  <c r="U1196" i="1"/>
  <c r="V1196" i="1"/>
  <c r="W1196" i="1"/>
  <c r="U1197" i="1"/>
  <c r="V1197" i="1"/>
  <c r="W1197" i="1"/>
  <c r="U1198" i="1"/>
  <c r="V1198" i="1"/>
  <c r="W1198" i="1"/>
  <c r="U1199" i="1"/>
  <c r="V1199" i="1"/>
  <c r="W1199" i="1"/>
  <c r="U1200" i="1"/>
  <c r="V1200" i="1"/>
  <c r="W1200" i="1"/>
  <c r="U1201" i="1"/>
  <c r="V1201" i="1"/>
  <c r="W1201" i="1"/>
  <c r="U1202" i="1"/>
  <c r="V1202" i="1"/>
  <c r="W1202" i="1"/>
  <c r="U1203" i="1"/>
  <c r="V1203" i="1"/>
  <c r="W1203" i="1"/>
  <c r="U1204" i="1"/>
  <c r="V1204" i="1"/>
  <c r="W1204" i="1"/>
  <c r="U1205" i="1"/>
  <c r="V1205" i="1"/>
  <c r="W1205" i="1"/>
  <c r="U1206" i="1"/>
  <c r="V1206" i="1"/>
  <c r="W1206" i="1"/>
  <c r="U1207" i="1"/>
  <c r="V1207" i="1"/>
  <c r="W1207" i="1"/>
  <c r="U1208" i="1"/>
  <c r="V1208" i="1"/>
  <c r="W1208" i="1"/>
  <c r="U1209" i="1"/>
  <c r="V1209" i="1"/>
  <c r="W1209" i="1"/>
  <c r="U1210" i="1"/>
  <c r="V1210" i="1"/>
  <c r="W1210" i="1"/>
  <c r="U1211" i="1"/>
  <c r="V1211" i="1"/>
  <c r="W1211" i="1"/>
  <c r="U1212" i="1"/>
  <c r="V1212" i="1"/>
  <c r="W1212" i="1"/>
  <c r="U1213" i="1"/>
  <c r="V1213" i="1"/>
  <c r="W1213" i="1"/>
  <c r="U1214" i="1"/>
  <c r="V1214" i="1"/>
  <c r="W1214" i="1"/>
  <c r="U1215" i="1"/>
  <c r="V1215" i="1"/>
  <c r="W1215" i="1"/>
  <c r="U1216" i="1"/>
  <c r="V1216" i="1"/>
  <c r="W1216" i="1"/>
  <c r="U1217" i="1"/>
  <c r="V1217" i="1"/>
  <c r="W1217" i="1"/>
  <c r="U1218" i="1"/>
  <c r="V1218" i="1"/>
  <c r="W1218" i="1"/>
  <c r="U1219" i="1"/>
  <c r="V1219" i="1"/>
  <c r="W1219" i="1"/>
  <c r="U1220" i="1"/>
  <c r="V1220" i="1"/>
  <c r="W1220" i="1"/>
  <c r="U1221" i="1"/>
  <c r="V1221" i="1"/>
  <c r="W1221" i="1"/>
  <c r="U1222" i="1"/>
  <c r="V1222" i="1"/>
  <c r="W1222" i="1"/>
  <c r="U1223" i="1"/>
  <c r="V1223" i="1"/>
  <c r="W1223" i="1"/>
  <c r="U1224" i="1"/>
  <c r="V1224" i="1"/>
  <c r="W1224" i="1"/>
  <c r="U1225" i="1"/>
  <c r="V1225" i="1"/>
  <c r="W1225" i="1"/>
  <c r="U1226" i="1"/>
  <c r="V1226" i="1"/>
  <c r="W1226" i="1"/>
  <c r="U1227" i="1"/>
  <c r="V1227" i="1"/>
  <c r="W1227" i="1"/>
  <c r="U1228" i="1"/>
  <c r="V1228" i="1"/>
  <c r="W1228" i="1"/>
  <c r="U1229" i="1"/>
  <c r="V1229" i="1"/>
  <c r="W1229" i="1"/>
  <c r="U1230" i="1"/>
  <c r="V1230" i="1"/>
  <c r="W1230" i="1"/>
  <c r="U1231" i="1"/>
  <c r="V1231" i="1"/>
  <c r="W1231" i="1"/>
  <c r="U1232" i="1"/>
  <c r="V1232" i="1"/>
  <c r="W1232" i="1"/>
  <c r="U1233" i="1"/>
  <c r="V1233" i="1"/>
  <c r="W1233" i="1"/>
  <c r="U1234" i="1"/>
  <c r="V1234" i="1"/>
  <c r="W1234" i="1"/>
  <c r="U1235" i="1"/>
  <c r="V1235" i="1"/>
  <c r="W1235" i="1"/>
  <c r="U1236" i="1"/>
  <c r="V1236" i="1"/>
  <c r="W1236" i="1"/>
  <c r="U1237" i="1"/>
  <c r="V1237" i="1"/>
  <c r="W1237" i="1"/>
  <c r="U1238" i="1"/>
  <c r="V1238" i="1"/>
  <c r="W1238" i="1"/>
  <c r="U1239" i="1"/>
  <c r="V1239" i="1"/>
  <c r="W1239" i="1"/>
  <c r="U1240" i="1"/>
  <c r="V1240" i="1"/>
  <c r="W1240" i="1"/>
  <c r="U1241" i="1"/>
  <c r="V1241" i="1"/>
  <c r="W1241" i="1"/>
  <c r="U1242" i="1"/>
  <c r="V1242" i="1"/>
  <c r="W1242" i="1"/>
  <c r="U1243" i="1"/>
  <c r="V1243" i="1"/>
  <c r="W1243" i="1"/>
  <c r="U1244" i="1"/>
  <c r="V1244" i="1"/>
  <c r="W1244" i="1"/>
  <c r="U1245" i="1"/>
  <c r="V1245" i="1"/>
  <c r="W1245" i="1"/>
  <c r="U1246" i="1"/>
  <c r="V1246" i="1"/>
  <c r="W1246" i="1"/>
  <c r="U1247" i="1"/>
  <c r="V1247" i="1"/>
  <c r="W1247" i="1"/>
  <c r="U1248" i="1"/>
  <c r="V1248" i="1"/>
  <c r="W1248" i="1"/>
  <c r="U1249" i="1"/>
  <c r="V1249" i="1"/>
  <c r="W1249" i="1"/>
  <c r="U1250" i="1"/>
  <c r="V1250" i="1"/>
  <c r="W1250" i="1"/>
  <c r="U1251" i="1"/>
  <c r="V1251" i="1"/>
  <c r="W1251" i="1"/>
  <c r="U1252" i="1"/>
  <c r="V1252" i="1"/>
  <c r="W1252" i="1"/>
  <c r="T1253" i="1"/>
  <c r="U1253" i="1"/>
  <c r="V1253" i="1"/>
  <c r="W1253" i="1"/>
  <c r="U1254" i="1"/>
  <c r="V1254" i="1"/>
  <c r="W1254" i="1"/>
  <c r="U1255" i="1"/>
  <c r="V1255" i="1"/>
  <c r="W1255" i="1"/>
  <c r="U1256" i="1"/>
  <c r="V1256" i="1"/>
  <c r="W1256" i="1"/>
  <c r="U1257" i="1"/>
  <c r="V1257" i="1"/>
  <c r="W1257" i="1"/>
  <c r="U1258" i="1"/>
  <c r="V1258" i="1"/>
  <c r="W1258" i="1"/>
  <c r="U1259" i="1"/>
  <c r="V1259" i="1"/>
  <c r="W1259" i="1"/>
  <c r="U1260" i="1"/>
  <c r="V1260" i="1"/>
  <c r="W1260" i="1"/>
  <c r="U1261" i="1"/>
  <c r="V1261" i="1"/>
  <c r="W1261" i="1"/>
  <c r="U1262" i="1"/>
  <c r="V1262" i="1"/>
  <c r="W1262" i="1"/>
  <c r="U1263" i="1"/>
  <c r="V1263" i="1"/>
  <c r="W1263" i="1"/>
  <c r="U1264" i="1"/>
  <c r="V1264" i="1"/>
  <c r="W1264" i="1"/>
  <c r="U1265" i="1"/>
  <c r="V1265" i="1"/>
  <c r="W1265" i="1"/>
  <c r="U1266" i="1"/>
  <c r="V1266" i="1"/>
  <c r="W1266" i="1"/>
  <c r="U1267" i="1"/>
  <c r="V1267" i="1"/>
  <c r="W1267" i="1"/>
  <c r="U1268" i="1"/>
  <c r="V1268" i="1"/>
  <c r="W1268" i="1"/>
  <c r="U1269" i="1"/>
  <c r="V1269" i="1"/>
  <c r="W1269" i="1"/>
  <c r="U1270" i="1"/>
  <c r="V1270" i="1"/>
  <c r="W1270" i="1"/>
  <c r="U1271" i="1"/>
  <c r="V1271" i="1"/>
  <c r="W1271" i="1"/>
  <c r="U1272" i="1"/>
  <c r="V1272" i="1"/>
  <c r="W1272" i="1"/>
  <c r="U1273" i="1"/>
  <c r="V1273" i="1"/>
  <c r="W1273" i="1"/>
  <c r="U1274" i="1"/>
  <c r="V1274" i="1"/>
  <c r="W1274" i="1"/>
  <c r="U1275" i="1"/>
  <c r="V1275" i="1"/>
  <c r="W1275" i="1"/>
  <c r="U1276" i="1"/>
  <c r="V1276" i="1"/>
  <c r="W1276" i="1"/>
  <c r="U1277" i="1"/>
  <c r="V1277" i="1"/>
  <c r="W1277" i="1"/>
  <c r="U1278" i="1"/>
  <c r="V1278" i="1"/>
  <c r="W1278" i="1"/>
  <c r="X1278" i="1"/>
  <c r="U1279" i="1"/>
  <c r="V1279" i="1"/>
  <c r="W1279" i="1"/>
  <c r="U1280" i="1"/>
  <c r="V1280" i="1"/>
  <c r="W1280" i="1"/>
  <c r="U1281" i="1"/>
  <c r="V1281" i="1"/>
  <c r="W1281" i="1"/>
  <c r="U1282" i="1"/>
  <c r="V1282" i="1"/>
  <c r="W1282" i="1"/>
  <c r="U1283" i="1"/>
  <c r="V1283" i="1"/>
  <c r="W1283" i="1"/>
  <c r="U1284" i="1"/>
  <c r="V1284" i="1"/>
  <c r="W1284" i="1"/>
  <c r="U1285" i="1"/>
  <c r="V1285" i="1"/>
  <c r="W1285" i="1"/>
  <c r="U1286" i="1"/>
  <c r="V1286" i="1"/>
  <c r="W1286" i="1"/>
  <c r="U1287" i="1"/>
  <c r="V1287" i="1"/>
  <c r="W1287" i="1"/>
  <c r="U1288" i="1"/>
  <c r="V1288" i="1"/>
  <c r="W1288" i="1"/>
  <c r="U1289" i="1"/>
  <c r="V1289" i="1"/>
  <c r="W1289" i="1"/>
  <c r="U1290" i="1"/>
  <c r="V1290" i="1"/>
  <c r="W1290" i="1"/>
  <c r="U1291" i="1"/>
  <c r="V1291" i="1"/>
  <c r="W1291" i="1"/>
  <c r="U1292" i="1"/>
  <c r="V1292" i="1"/>
  <c r="W1292" i="1"/>
  <c r="U1293" i="1"/>
  <c r="V1293" i="1"/>
  <c r="W1293" i="1"/>
  <c r="U1294" i="1"/>
  <c r="V1294" i="1"/>
  <c r="W1294" i="1"/>
  <c r="U1295" i="1"/>
  <c r="V1295" i="1"/>
  <c r="W1295" i="1"/>
  <c r="U1296" i="1"/>
  <c r="V1296" i="1"/>
  <c r="W1296" i="1"/>
  <c r="U1297" i="1"/>
  <c r="V1297" i="1"/>
  <c r="W1297" i="1"/>
  <c r="U1298" i="1"/>
  <c r="V1298" i="1"/>
  <c r="W1298" i="1"/>
  <c r="U1299" i="1"/>
  <c r="V1299" i="1"/>
  <c r="W1299" i="1"/>
  <c r="U1300" i="1"/>
  <c r="V1300" i="1"/>
  <c r="W1300" i="1"/>
  <c r="U1301" i="1"/>
  <c r="V1301" i="1"/>
  <c r="W1301" i="1"/>
  <c r="U1302" i="1"/>
  <c r="V1302" i="1"/>
  <c r="W1302" i="1"/>
  <c r="U1303" i="1"/>
  <c r="V1303" i="1"/>
  <c r="W1303" i="1"/>
  <c r="U1304" i="1"/>
  <c r="V1304" i="1"/>
  <c r="W1304" i="1"/>
  <c r="U1305" i="1"/>
  <c r="V1305" i="1"/>
  <c r="W1305" i="1"/>
  <c r="U1306" i="1"/>
  <c r="V1306" i="1"/>
  <c r="W1306" i="1"/>
  <c r="U1307" i="1"/>
  <c r="V1307" i="1"/>
  <c r="W1307" i="1"/>
  <c r="U1308" i="1"/>
  <c r="V1308" i="1"/>
  <c r="W1308" i="1"/>
  <c r="U1309" i="1"/>
  <c r="V1309" i="1"/>
  <c r="W1309" i="1"/>
  <c r="U1310" i="1"/>
  <c r="V1310" i="1"/>
  <c r="W1310" i="1"/>
  <c r="U1311" i="1"/>
  <c r="V1311" i="1"/>
  <c r="W1311" i="1"/>
  <c r="U1312" i="1"/>
  <c r="V1312" i="1"/>
  <c r="W1312" i="1"/>
  <c r="U1313" i="1"/>
  <c r="V1313" i="1"/>
  <c r="W1313" i="1"/>
  <c r="U1314" i="1"/>
  <c r="V1314" i="1"/>
  <c r="W1314" i="1"/>
  <c r="U1315" i="1"/>
  <c r="V1315" i="1"/>
  <c r="W1315" i="1"/>
  <c r="U1316" i="1"/>
  <c r="V1316" i="1"/>
  <c r="W1316" i="1"/>
  <c r="U1317" i="1"/>
  <c r="V1317" i="1"/>
  <c r="W1317" i="1"/>
  <c r="U1318" i="1"/>
  <c r="V1318" i="1"/>
  <c r="W1318" i="1"/>
  <c r="U1319" i="1"/>
  <c r="V1319" i="1"/>
  <c r="W1319" i="1"/>
  <c r="U1320" i="1"/>
  <c r="V1320" i="1"/>
  <c r="W1320" i="1"/>
  <c r="U1321" i="1"/>
  <c r="V1321" i="1"/>
  <c r="W1321" i="1"/>
  <c r="U1322" i="1"/>
  <c r="V1322" i="1"/>
  <c r="W1322" i="1"/>
  <c r="U1323" i="1"/>
  <c r="V1323" i="1"/>
  <c r="W1323" i="1"/>
  <c r="U1324" i="1"/>
  <c r="V1324" i="1"/>
  <c r="W1324" i="1"/>
  <c r="U1325" i="1"/>
  <c r="V1325" i="1"/>
  <c r="W1325" i="1"/>
  <c r="U1326" i="1"/>
  <c r="V1326" i="1"/>
  <c r="W1326" i="1"/>
  <c r="U1327" i="1"/>
  <c r="V1327" i="1"/>
  <c r="W1327" i="1"/>
  <c r="U1328" i="1"/>
  <c r="V1328" i="1"/>
  <c r="W1328" i="1"/>
  <c r="U1329" i="1"/>
  <c r="V1329" i="1"/>
  <c r="W1329" i="1"/>
  <c r="U1330" i="1"/>
  <c r="V1330" i="1"/>
  <c r="W1330" i="1"/>
  <c r="U1331" i="1"/>
  <c r="V1331" i="1"/>
  <c r="W1331" i="1"/>
  <c r="U1332" i="1"/>
  <c r="V1332" i="1"/>
  <c r="W1332" i="1"/>
  <c r="U1333" i="1"/>
  <c r="V1333" i="1"/>
  <c r="W1333" i="1"/>
  <c r="U1334" i="1"/>
  <c r="V1334" i="1"/>
  <c r="W1334" i="1"/>
  <c r="U1335" i="1"/>
  <c r="V1335" i="1"/>
  <c r="W1335" i="1"/>
  <c r="U1336" i="1"/>
  <c r="V1336" i="1"/>
  <c r="W1336" i="1"/>
  <c r="U1337" i="1"/>
  <c r="V1337" i="1"/>
  <c r="W1337" i="1"/>
  <c r="U1338" i="1"/>
  <c r="V1338" i="1"/>
  <c r="W1338" i="1"/>
  <c r="U1339" i="1"/>
  <c r="V1339" i="1"/>
  <c r="W1339" i="1"/>
  <c r="U1340" i="1"/>
  <c r="V1340" i="1"/>
  <c r="W1340" i="1"/>
  <c r="U1341" i="1"/>
  <c r="V1341" i="1"/>
  <c r="W1341" i="1"/>
  <c r="U1342" i="1"/>
  <c r="V1342" i="1"/>
  <c r="W1342" i="1"/>
  <c r="U1343" i="1"/>
  <c r="V1343" i="1"/>
  <c r="W1343" i="1"/>
  <c r="U1344" i="1"/>
  <c r="V1344" i="1"/>
  <c r="W1344" i="1"/>
  <c r="U1345" i="1"/>
  <c r="V1345" i="1"/>
  <c r="W1345" i="1"/>
  <c r="U1346" i="1"/>
  <c r="V1346" i="1"/>
  <c r="W1346" i="1"/>
  <c r="U1347" i="1"/>
  <c r="V1347" i="1"/>
  <c r="W1347" i="1"/>
  <c r="U1348" i="1"/>
  <c r="V1348" i="1"/>
  <c r="W1348" i="1"/>
  <c r="U1349" i="1"/>
  <c r="V1349" i="1"/>
  <c r="W1349" i="1"/>
  <c r="U1350" i="1"/>
  <c r="V1350" i="1"/>
  <c r="W1350" i="1"/>
  <c r="U1351" i="1"/>
  <c r="V1351" i="1"/>
  <c r="W1351" i="1"/>
  <c r="U1352" i="1"/>
  <c r="V1352" i="1"/>
  <c r="W1352" i="1"/>
  <c r="U1353" i="1"/>
  <c r="V1353" i="1"/>
  <c r="W1353" i="1"/>
  <c r="U1354" i="1"/>
  <c r="V1354" i="1"/>
  <c r="W1354" i="1"/>
  <c r="U1355" i="1"/>
  <c r="V1355" i="1"/>
  <c r="W1355" i="1"/>
  <c r="U1356" i="1"/>
  <c r="V1356" i="1"/>
  <c r="W1356" i="1"/>
  <c r="U1357" i="1"/>
  <c r="V1357" i="1"/>
  <c r="W1357" i="1"/>
  <c r="U1358" i="1"/>
  <c r="V1358" i="1"/>
  <c r="W1358" i="1"/>
  <c r="U1359" i="1"/>
  <c r="V1359" i="1"/>
  <c r="W1359" i="1"/>
  <c r="U1360" i="1"/>
  <c r="V1360" i="1"/>
  <c r="W1360" i="1"/>
  <c r="U1361" i="1"/>
  <c r="V1361" i="1"/>
  <c r="W1361" i="1"/>
  <c r="U1362" i="1"/>
  <c r="V1362" i="1"/>
  <c r="W1362" i="1"/>
  <c r="U1363" i="1"/>
  <c r="V1363" i="1"/>
  <c r="W1363" i="1"/>
  <c r="U1364" i="1"/>
  <c r="V1364" i="1"/>
  <c r="W1364" i="1"/>
  <c r="U1365" i="1"/>
  <c r="V1365" i="1"/>
  <c r="W1365" i="1"/>
  <c r="U1366" i="1"/>
  <c r="V1366" i="1"/>
  <c r="W1366" i="1"/>
  <c r="U1367" i="1"/>
  <c r="V1367" i="1"/>
  <c r="W1367" i="1"/>
  <c r="U1368" i="1"/>
  <c r="V1368" i="1"/>
  <c r="W1368" i="1"/>
  <c r="U1369" i="1"/>
  <c r="V1369" i="1"/>
  <c r="W1369" i="1"/>
  <c r="U1370" i="1"/>
  <c r="V1370" i="1"/>
  <c r="W1370" i="1"/>
  <c r="U1371" i="1"/>
  <c r="V1371" i="1"/>
  <c r="W1371" i="1"/>
  <c r="U1372" i="1"/>
  <c r="V1372" i="1"/>
  <c r="W1372" i="1"/>
  <c r="U1373" i="1"/>
  <c r="V1373" i="1"/>
  <c r="W1373" i="1"/>
  <c r="U1374" i="1"/>
  <c r="V1374" i="1"/>
  <c r="W1374" i="1"/>
  <c r="U1375" i="1"/>
  <c r="V1375" i="1"/>
  <c r="W1375" i="1"/>
  <c r="U1376" i="1"/>
  <c r="V1376" i="1"/>
  <c r="W1376" i="1"/>
  <c r="U1377" i="1"/>
  <c r="V1377" i="1"/>
  <c r="W1377" i="1"/>
  <c r="U1378" i="1"/>
  <c r="V1378" i="1"/>
  <c r="W1378" i="1"/>
  <c r="U1379" i="1"/>
  <c r="V1379" i="1"/>
  <c r="W1379" i="1"/>
  <c r="U1380" i="1"/>
  <c r="V1380" i="1"/>
  <c r="W1380" i="1"/>
  <c r="U1381" i="1"/>
  <c r="V1381" i="1"/>
  <c r="W1381" i="1"/>
  <c r="U1382" i="1"/>
  <c r="V1382" i="1"/>
  <c r="W1382" i="1"/>
  <c r="U1383" i="1"/>
  <c r="V1383" i="1"/>
  <c r="W1383" i="1"/>
  <c r="U1384" i="1"/>
  <c r="V1384" i="1"/>
  <c r="W1384" i="1"/>
  <c r="U1385" i="1"/>
  <c r="V1385" i="1"/>
  <c r="W1385" i="1"/>
  <c r="U1386" i="1"/>
  <c r="V1386" i="1"/>
  <c r="W1386" i="1"/>
  <c r="U1387" i="1"/>
  <c r="V1387" i="1"/>
  <c r="W1387" i="1"/>
  <c r="U1388" i="1"/>
  <c r="V1388" i="1"/>
  <c r="W1388" i="1"/>
  <c r="U1389" i="1"/>
  <c r="V1389" i="1"/>
  <c r="W1389" i="1"/>
  <c r="U1390" i="1"/>
  <c r="V1390" i="1"/>
  <c r="W1390" i="1"/>
  <c r="U1391" i="1"/>
  <c r="V1391" i="1"/>
  <c r="W1391" i="1"/>
  <c r="U1392" i="1"/>
  <c r="V1392" i="1"/>
  <c r="W1392" i="1"/>
  <c r="U1393" i="1"/>
  <c r="V1393" i="1"/>
  <c r="W1393" i="1"/>
  <c r="U1394" i="1"/>
  <c r="V1394" i="1"/>
  <c r="W1394" i="1"/>
  <c r="U1395" i="1"/>
  <c r="V1395" i="1"/>
  <c r="W1395" i="1"/>
  <c r="U1396" i="1"/>
  <c r="V1396" i="1"/>
  <c r="W1396" i="1"/>
  <c r="U1397" i="1"/>
  <c r="V1397" i="1"/>
  <c r="W1397" i="1"/>
  <c r="U1398" i="1"/>
  <c r="V1398" i="1"/>
  <c r="W1398" i="1"/>
  <c r="U1399" i="1"/>
  <c r="V1399" i="1"/>
  <c r="W1399" i="1"/>
  <c r="U1400" i="1"/>
  <c r="V1400" i="1"/>
  <c r="W1400" i="1"/>
  <c r="U1401" i="1"/>
  <c r="V1401" i="1"/>
  <c r="W1401" i="1"/>
  <c r="U1402" i="1"/>
  <c r="V1402" i="1"/>
  <c r="W1402" i="1"/>
  <c r="U1403" i="1"/>
  <c r="V1403" i="1"/>
  <c r="W1403" i="1"/>
  <c r="U1404" i="1"/>
  <c r="V1404" i="1"/>
  <c r="W1404" i="1"/>
  <c r="U1405" i="1"/>
  <c r="V1405" i="1"/>
  <c r="W1405" i="1"/>
  <c r="U1406" i="1"/>
  <c r="V1406" i="1"/>
  <c r="W1406" i="1"/>
  <c r="U1407" i="1"/>
  <c r="V1407" i="1"/>
  <c r="W1407" i="1"/>
  <c r="U1408" i="1"/>
  <c r="V1408" i="1"/>
  <c r="W1408" i="1"/>
  <c r="U1409" i="1"/>
  <c r="V1409" i="1"/>
  <c r="W1409" i="1"/>
  <c r="U1410" i="1"/>
  <c r="V1410" i="1"/>
  <c r="W1410" i="1"/>
  <c r="U1411" i="1"/>
  <c r="V1411" i="1"/>
  <c r="W1411" i="1"/>
  <c r="U1412" i="1"/>
  <c r="V1412" i="1"/>
  <c r="W1412" i="1"/>
  <c r="U1413" i="1"/>
  <c r="V1413" i="1"/>
  <c r="W1413" i="1"/>
  <c r="U1414" i="1"/>
  <c r="V1414" i="1"/>
  <c r="W1414" i="1"/>
  <c r="U1415" i="1"/>
  <c r="V1415" i="1"/>
  <c r="W1415" i="1"/>
  <c r="U1416" i="1"/>
  <c r="V1416" i="1"/>
  <c r="W1416" i="1"/>
  <c r="U1417" i="1"/>
  <c r="V1417" i="1"/>
  <c r="W1417" i="1"/>
  <c r="U1418" i="1"/>
  <c r="V1418" i="1"/>
  <c r="W1418" i="1"/>
  <c r="U1419" i="1"/>
  <c r="V1419" i="1"/>
  <c r="W1419" i="1"/>
  <c r="U1420" i="1"/>
  <c r="V1420" i="1"/>
  <c r="W1420" i="1"/>
  <c r="U1421" i="1"/>
  <c r="V1421" i="1"/>
  <c r="W1421" i="1"/>
  <c r="U1422" i="1"/>
  <c r="V1422" i="1"/>
  <c r="W1422" i="1"/>
  <c r="U1423" i="1"/>
  <c r="V1423" i="1"/>
  <c r="W1423" i="1"/>
  <c r="U1424" i="1"/>
  <c r="V1424" i="1"/>
  <c r="W1424" i="1"/>
  <c r="U1425" i="1"/>
  <c r="V1425" i="1"/>
  <c r="W1425" i="1"/>
  <c r="U1426" i="1"/>
  <c r="V1426" i="1"/>
  <c r="W1426" i="1"/>
  <c r="U1427" i="1"/>
  <c r="V1427" i="1"/>
  <c r="W1427" i="1"/>
  <c r="U1428" i="1"/>
  <c r="V1428" i="1"/>
  <c r="W1428" i="1"/>
  <c r="U1429" i="1"/>
  <c r="V1429" i="1"/>
  <c r="W1429" i="1"/>
  <c r="U1430" i="1"/>
  <c r="V1430" i="1"/>
  <c r="W1430" i="1"/>
  <c r="X1430" i="1"/>
  <c r="U1431" i="1"/>
  <c r="V1431" i="1"/>
  <c r="W1431" i="1"/>
  <c r="U1432" i="1"/>
  <c r="V1432" i="1"/>
  <c r="W1432" i="1"/>
  <c r="U1433" i="1"/>
  <c r="V1433" i="1"/>
  <c r="W1433" i="1"/>
  <c r="U1434" i="1"/>
  <c r="V1434" i="1"/>
  <c r="W1434" i="1"/>
  <c r="U1435" i="1"/>
  <c r="V1435" i="1"/>
  <c r="W1435" i="1"/>
  <c r="U1436" i="1"/>
  <c r="V1436" i="1"/>
  <c r="W1436" i="1"/>
  <c r="U1437" i="1"/>
  <c r="V1437" i="1"/>
  <c r="W1437" i="1"/>
  <c r="U1438" i="1"/>
  <c r="V1438" i="1"/>
  <c r="W1438" i="1"/>
  <c r="U1439" i="1"/>
  <c r="V1439" i="1"/>
  <c r="W1439" i="1"/>
  <c r="U1440" i="1"/>
  <c r="V1440" i="1"/>
  <c r="W1440" i="1"/>
  <c r="U1441" i="1"/>
  <c r="V1441" i="1"/>
  <c r="W1441" i="1"/>
  <c r="U1442" i="1"/>
  <c r="V1442" i="1"/>
  <c r="W1442" i="1"/>
  <c r="U1443" i="1"/>
  <c r="V1443" i="1"/>
  <c r="W1443" i="1"/>
  <c r="U1444" i="1"/>
  <c r="V1444" i="1"/>
  <c r="W1444" i="1"/>
  <c r="U1445" i="1"/>
  <c r="V1445" i="1"/>
  <c r="W1445" i="1"/>
  <c r="U1446" i="1"/>
  <c r="V1446" i="1"/>
  <c r="W1446" i="1"/>
  <c r="U1447" i="1"/>
  <c r="V1447" i="1"/>
  <c r="W1447" i="1"/>
  <c r="U1448" i="1"/>
  <c r="V1448" i="1"/>
  <c r="W1448" i="1"/>
  <c r="U1449" i="1"/>
  <c r="V1449" i="1"/>
  <c r="W1449" i="1"/>
  <c r="U1450" i="1"/>
  <c r="V1450" i="1"/>
  <c r="W1450" i="1"/>
  <c r="U1451" i="1"/>
  <c r="V1451" i="1"/>
  <c r="W1451" i="1"/>
  <c r="U1452" i="1"/>
  <c r="V1452" i="1"/>
  <c r="W1452" i="1"/>
  <c r="U1453" i="1"/>
  <c r="V1453" i="1"/>
  <c r="W1453" i="1"/>
  <c r="U1454" i="1"/>
  <c r="V1454" i="1"/>
  <c r="W1454" i="1"/>
  <c r="U1455" i="1"/>
  <c r="V1455" i="1"/>
  <c r="W1455" i="1"/>
  <c r="T1456" i="1"/>
  <c r="U1456" i="1"/>
  <c r="V1456" i="1"/>
  <c r="W1456" i="1"/>
  <c r="U1457" i="1"/>
  <c r="V1457" i="1"/>
  <c r="W1457" i="1"/>
  <c r="U1458" i="1"/>
  <c r="V1458" i="1"/>
  <c r="W1458" i="1"/>
  <c r="U1459" i="1"/>
  <c r="V1459" i="1"/>
  <c r="W1459" i="1"/>
  <c r="U1460" i="1"/>
  <c r="V1460" i="1"/>
  <c r="W1460" i="1"/>
  <c r="U1461" i="1"/>
  <c r="V1461" i="1"/>
  <c r="W1461" i="1"/>
  <c r="U1462" i="1"/>
  <c r="V1462" i="1"/>
  <c r="W1462" i="1"/>
  <c r="U1463" i="1"/>
  <c r="V1463" i="1"/>
  <c r="W1463" i="1"/>
  <c r="U1464" i="1"/>
  <c r="V1464" i="1"/>
  <c r="W1464" i="1"/>
  <c r="U1465" i="1"/>
  <c r="V1465" i="1"/>
  <c r="W1465" i="1"/>
  <c r="U1466" i="1"/>
  <c r="V1466" i="1"/>
  <c r="W1466" i="1"/>
  <c r="U1467" i="1"/>
  <c r="V1467" i="1"/>
  <c r="W1467" i="1"/>
  <c r="U1468" i="1"/>
  <c r="V1468" i="1"/>
  <c r="W1468" i="1"/>
  <c r="U1469" i="1"/>
  <c r="V1469" i="1"/>
  <c r="W1469" i="1"/>
  <c r="U1470" i="1"/>
  <c r="V1470" i="1"/>
  <c r="W1470" i="1"/>
  <c r="U1471" i="1"/>
  <c r="V1471" i="1"/>
  <c r="W1471" i="1"/>
  <c r="U1472" i="1"/>
  <c r="V1472" i="1"/>
  <c r="W1472" i="1"/>
  <c r="U1473" i="1"/>
  <c r="V1473" i="1"/>
  <c r="W1473" i="1"/>
  <c r="U1474" i="1"/>
  <c r="V1474" i="1"/>
  <c r="W1474" i="1"/>
  <c r="U1475" i="1"/>
  <c r="V1475" i="1"/>
  <c r="W1475" i="1"/>
  <c r="U1476" i="1"/>
  <c r="V1476" i="1"/>
  <c r="W1476" i="1"/>
  <c r="U1477" i="1"/>
  <c r="V1477" i="1"/>
  <c r="W1477" i="1"/>
  <c r="U1478" i="1"/>
  <c r="V1478" i="1"/>
  <c r="W1478" i="1"/>
  <c r="U1479" i="1"/>
  <c r="V1479" i="1"/>
  <c r="W1479" i="1"/>
  <c r="U1480" i="1"/>
  <c r="V1480" i="1"/>
  <c r="W1480" i="1"/>
  <c r="U1481" i="1"/>
  <c r="V1481" i="1"/>
  <c r="W1481" i="1"/>
  <c r="U1482" i="1"/>
  <c r="V1482" i="1"/>
  <c r="W1482" i="1"/>
  <c r="U1483" i="1"/>
  <c r="V1483" i="1"/>
  <c r="W1483" i="1"/>
  <c r="U1484" i="1"/>
  <c r="V1484" i="1"/>
  <c r="W1484" i="1"/>
  <c r="U1485" i="1"/>
  <c r="V1485" i="1"/>
  <c r="W1485" i="1"/>
  <c r="U1486" i="1"/>
  <c r="V1486" i="1"/>
  <c r="W1486" i="1"/>
  <c r="T1487" i="1"/>
  <c r="U1487" i="1"/>
  <c r="V1487" i="1"/>
  <c r="W1487" i="1"/>
  <c r="U1488" i="1"/>
  <c r="V1488" i="1"/>
  <c r="W1488" i="1"/>
  <c r="U1489" i="1"/>
  <c r="V1489" i="1"/>
  <c r="W1489" i="1"/>
  <c r="U1490" i="1"/>
  <c r="V1490" i="1"/>
  <c r="W1490" i="1"/>
  <c r="U1491" i="1"/>
  <c r="V1491" i="1"/>
  <c r="W1491" i="1"/>
  <c r="U1492" i="1"/>
  <c r="V1492" i="1"/>
  <c r="W1492" i="1"/>
  <c r="U1493" i="1"/>
  <c r="V1493" i="1"/>
  <c r="W1493" i="1"/>
  <c r="U1494" i="1"/>
  <c r="V1494" i="1"/>
  <c r="W1494" i="1"/>
  <c r="U1495" i="1"/>
  <c r="V1495" i="1"/>
  <c r="W1495" i="1"/>
  <c r="U1496" i="1"/>
  <c r="V1496" i="1"/>
  <c r="W1496" i="1"/>
  <c r="U1497" i="1"/>
  <c r="V1497" i="1"/>
  <c r="W1497" i="1"/>
  <c r="U1498" i="1"/>
  <c r="V1498" i="1"/>
  <c r="W1498" i="1"/>
  <c r="U1499" i="1"/>
  <c r="V1499" i="1"/>
  <c r="W1499" i="1"/>
  <c r="U1500" i="1"/>
  <c r="V1500" i="1"/>
  <c r="W1500" i="1"/>
  <c r="U1501" i="1"/>
  <c r="V1501" i="1"/>
  <c r="W1501" i="1"/>
  <c r="U1502" i="1"/>
  <c r="V1502" i="1"/>
  <c r="W1502" i="1"/>
  <c r="T1503" i="1"/>
  <c r="U1503" i="1"/>
  <c r="V1503" i="1"/>
  <c r="W1503" i="1"/>
  <c r="U1504" i="1"/>
  <c r="V1504" i="1"/>
  <c r="W1504" i="1"/>
  <c r="U1505" i="1"/>
  <c r="V1505" i="1"/>
  <c r="W1505" i="1"/>
  <c r="U1506" i="1"/>
  <c r="V1506" i="1"/>
  <c r="W1506" i="1"/>
  <c r="U1507" i="1"/>
  <c r="V1507" i="1"/>
  <c r="W1507" i="1"/>
  <c r="U1508" i="1"/>
  <c r="V1508" i="1"/>
  <c r="W1508" i="1"/>
  <c r="X1508" i="1"/>
  <c r="U1509" i="1"/>
  <c r="V1509" i="1"/>
  <c r="W1509" i="1"/>
  <c r="U1510" i="1"/>
  <c r="V1510" i="1"/>
  <c r="W1510" i="1"/>
  <c r="U1511" i="1"/>
  <c r="V1511" i="1"/>
  <c r="W1511" i="1"/>
  <c r="U1512" i="1"/>
  <c r="V1512" i="1"/>
  <c r="W1512" i="1"/>
  <c r="U1513" i="1"/>
  <c r="V1513" i="1"/>
  <c r="W1513" i="1"/>
  <c r="U1514" i="1"/>
  <c r="V1514" i="1"/>
  <c r="W1514" i="1"/>
  <c r="U1515" i="1"/>
  <c r="V1515" i="1"/>
  <c r="W1515" i="1"/>
  <c r="U1516" i="1"/>
  <c r="V1516" i="1"/>
  <c r="W1516" i="1"/>
  <c r="U1517" i="1"/>
  <c r="V1517" i="1"/>
  <c r="W1517" i="1"/>
  <c r="U1518" i="1"/>
  <c r="V1518" i="1"/>
  <c r="W1518" i="1"/>
  <c r="U1519" i="1"/>
  <c r="V1519" i="1"/>
  <c r="W1519" i="1"/>
  <c r="U1520" i="1"/>
  <c r="V1520" i="1"/>
  <c r="W1520" i="1"/>
  <c r="U1521" i="1"/>
  <c r="V1521" i="1"/>
  <c r="W1521" i="1"/>
  <c r="U1522" i="1"/>
  <c r="V1522" i="1"/>
  <c r="W1522" i="1"/>
  <c r="U1523" i="1"/>
  <c r="V1523" i="1"/>
  <c r="W1523" i="1"/>
  <c r="U1524" i="1"/>
  <c r="V1524" i="1"/>
  <c r="W1524" i="1"/>
  <c r="U1525" i="1"/>
  <c r="V1525" i="1"/>
  <c r="W1525" i="1"/>
  <c r="U1526" i="1"/>
  <c r="V1526" i="1"/>
  <c r="W1526" i="1"/>
  <c r="U1527" i="1"/>
  <c r="V1527" i="1"/>
  <c r="W1527" i="1"/>
  <c r="U1528" i="1"/>
  <c r="V1528" i="1"/>
  <c r="W1528" i="1"/>
  <c r="U1529" i="1"/>
  <c r="V1529" i="1"/>
  <c r="W1529" i="1"/>
  <c r="U1530" i="1"/>
  <c r="V1530" i="1"/>
  <c r="W1530" i="1"/>
  <c r="U1531" i="1"/>
  <c r="V1531" i="1"/>
  <c r="W1531" i="1"/>
  <c r="U1532" i="1"/>
  <c r="V1532" i="1"/>
  <c r="W1532" i="1"/>
  <c r="U1533" i="1"/>
  <c r="V1533" i="1"/>
  <c r="W1533" i="1"/>
  <c r="U1534" i="1"/>
  <c r="V1534" i="1"/>
  <c r="W1534" i="1"/>
  <c r="T1535" i="1"/>
  <c r="U1535" i="1"/>
  <c r="V1535" i="1"/>
  <c r="W1535" i="1"/>
  <c r="U1536" i="1"/>
  <c r="V1536" i="1"/>
  <c r="W1536" i="1"/>
  <c r="U1537" i="1"/>
  <c r="V1537" i="1"/>
  <c r="W1537" i="1"/>
  <c r="U1538" i="1"/>
  <c r="V1538" i="1"/>
  <c r="W1538" i="1"/>
  <c r="U1539" i="1"/>
  <c r="V1539" i="1"/>
  <c r="W1539" i="1"/>
  <c r="U1540" i="1"/>
  <c r="V1540" i="1"/>
  <c r="W1540" i="1"/>
  <c r="U1541" i="1"/>
  <c r="V1541" i="1"/>
  <c r="W1541" i="1"/>
  <c r="U1542" i="1"/>
  <c r="V1542" i="1"/>
  <c r="W1542" i="1"/>
  <c r="U1543" i="1"/>
  <c r="V1543" i="1"/>
  <c r="W1543" i="1"/>
  <c r="U1544" i="1"/>
  <c r="V1544" i="1"/>
  <c r="W1544" i="1"/>
  <c r="U1545" i="1"/>
  <c r="V1545" i="1"/>
  <c r="W1545" i="1"/>
  <c r="U1546" i="1"/>
  <c r="V1546" i="1"/>
  <c r="W1546" i="1"/>
  <c r="U1547" i="1"/>
  <c r="V1547" i="1"/>
  <c r="W1547" i="1"/>
  <c r="U1548" i="1"/>
  <c r="V1548" i="1"/>
  <c r="W1548" i="1"/>
  <c r="U1549" i="1"/>
  <c r="V1549" i="1"/>
  <c r="W1549" i="1"/>
  <c r="U1550" i="1"/>
  <c r="V1550" i="1"/>
  <c r="W1550" i="1"/>
  <c r="U1551" i="1"/>
  <c r="V1551" i="1"/>
  <c r="W1551" i="1"/>
  <c r="U1552" i="1"/>
  <c r="V1552" i="1"/>
  <c r="W1552" i="1"/>
  <c r="U1553" i="1"/>
  <c r="V1553" i="1"/>
  <c r="W1553" i="1"/>
  <c r="U1554" i="1"/>
  <c r="V1554" i="1"/>
  <c r="W1554" i="1"/>
  <c r="U1555" i="1"/>
  <c r="V1555" i="1"/>
  <c r="W1555" i="1"/>
  <c r="U1556" i="1"/>
  <c r="V1556" i="1"/>
  <c r="W1556" i="1"/>
  <c r="U1557" i="1"/>
  <c r="V1557" i="1"/>
  <c r="W1557" i="1"/>
  <c r="U1558" i="1"/>
  <c r="V1558" i="1"/>
  <c r="W1558" i="1"/>
  <c r="U1559" i="1"/>
  <c r="V1559" i="1"/>
  <c r="W1559" i="1"/>
  <c r="U1560" i="1"/>
  <c r="V1560" i="1"/>
  <c r="W1560" i="1"/>
  <c r="U1561" i="1"/>
  <c r="V1561" i="1"/>
  <c r="W1561" i="1"/>
  <c r="U1562" i="1"/>
  <c r="V1562" i="1"/>
  <c r="W1562" i="1"/>
  <c r="U1563" i="1"/>
  <c r="V1563" i="1"/>
  <c r="W1563" i="1"/>
  <c r="U1564" i="1"/>
  <c r="V1564" i="1"/>
  <c r="W1564" i="1"/>
  <c r="U1565" i="1"/>
  <c r="V1565" i="1"/>
  <c r="W1565" i="1"/>
  <c r="U1566" i="1"/>
  <c r="V1566" i="1"/>
  <c r="W1566" i="1"/>
  <c r="T1567" i="1"/>
  <c r="U1567" i="1"/>
  <c r="V1567" i="1"/>
  <c r="W1567" i="1"/>
  <c r="U1568" i="1"/>
  <c r="V1568" i="1"/>
  <c r="W1568" i="1"/>
  <c r="U1569" i="1"/>
  <c r="V1569" i="1"/>
  <c r="W1569" i="1"/>
  <c r="U1570" i="1"/>
  <c r="V1570" i="1"/>
  <c r="W1570" i="1"/>
  <c r="U1571" i="1"/>
  <c r="V1571" i="1"/>
  <c r="W1571" i="1"/>
  <c r="U1572" i="1"/>
  <c r="V1572" i="1"/>
  <c r="W1572" i="1"/>
  <c r="U1573" i="1"/>
  <c r="V1573" i="1"/>
  <c r="W1573" i="1"/>
  <c r="U1574" i="1"/>
  <c r="V1574" i="1"/>
  <c r="W1574" i="1"/>
  <c r="U1575" i="1"/>
  <c r="V1575" i="1"/>
  <c r="W1575" i="1"/>
  <c r="U1576" i="1"/>
  <c r="V1576" i="1"/>
  <c r="W1576" i="1"/>
  <c r="U1577" i="1"/>
  <c r="V1577" i="1"/>
  <c r="W1577" i="1"/>
  <c r="U1578" i="1"/>
  <c r="V1578" i="1"/>
  <c r="W1578" i="1"/>
  <c r="U1579" i="1"/>
  <c r="V1579" i="1"/>
  <c r="W1579" i="1"/>
  <c r="U1580" i="1"/>
  <c r="V1580" i="1"/>
  <c r="W1580" i="1"/>
  <c r="U1581" i="1"/>
  <c r="V1581" i="1"/>
  <c r="W1581" i="1"/>
  <c r="U1582" i="1"/>
  <c r="V1582" i="1"/>
  <c r="W1582" i="1"/>
  <c r="U1583" i="1"/>
  <c r="V1583" i="1"/>
  <c r="W1583" i="1"/>
  <c r="U1584" i="1"/>
  <c r="V1584" i="1"/>
  <c r="W1584" i="1"/>
  <c r="U1585" i="1"/>
  <c r="V1585" i="1"/>
  <c r="W1585" i="1"/>
  <c r="U1586" i="1"/>
  <c r="V1586" i="1"/>
  <c r="W1586" i="1"/>
  <c r="U1587" i="1"/>
  <c r="V1587" i="1"/>
  <c r="W1587" i="1"/>
  <c r="U1588" i="1"/>
  <c r="V1588" i="1"/>
  <c r="W1588" i="1"/>
  <c r="U1589" i="1"/>
  <c r="V1589" i="1"/>
  <c r="W1589" i="1"/>
  <c r="U1590" i="1"/>
  <c r="V1590" i="1"/>
  <c r="W1590" i="1"/>
  <c r="U1591" i="1"/>
  <c r="V1591" i="1"/>
  <c r="W1591" i="1"/>
  <c r="U1592" i="1"/>
  <c r="V1592" i="1"/>
  <c r="W1592" i="1"/>
  <c r="U1593" i="1"/>
  <c r="V1593" i="1"/>
  <c r="W1593" i="1"/>
  <c r="U1594" i="1"/>
  <c r="V1594" i="1"/>
  <c r="W1594" i="1"/>
  <c r="U1595" i="1"/>
  <c r="V1595" i="1"/>
  <c r="W1595" i="1"/>
  <c r="U1596" i="1"/>
  <c r="V1596" i="1"/>
  <c r="W1596" i="1"/>
  <c r="U1597" i="1"/>
  <c r="V1597" i="1"/>
  <c r="W1597" i="1"/>
  <c r="U1598" i="1"/>
  <c r="V1598" i="1"/>
  <c r="W1598" i="1"/>
  <c r="U1599" i="1"/>
  <c r="V1599" i="1"/>
  <c r="W1599" i="1"/>
  <c r="U1600" i="1"/>
  <c r="V1600" i="1"/>
  <c r="W1600" i="1"/>
  <c r="U1601" i="1"/>
  <c r="V1601" i="1"/>
  <c r="W1601" i="1"/>
  <c r="U1602" i="1"/>
  <c r="V1602" i="1"/>
  <c r="W1602" i="1"/>
  <c r="U1603" i="1"/>
  <c r="V1603" i="1"/>
  <c r="W1603" i="1"/>
  <c r="U1604" i="1"/>
  <c r="V1604" i="1"/>
  <c r="W1604" i="1"/>
  <c r="U1605" i="1"/>
  <c r="V1605" i="1"/>
  <c r="W1605" i="1"/>
  <c r="U1606" i="1"/>
  <c r="V1606" i="1"/>
  <c r="W1606" i="1"/>
  <c r="U1607" i="1"/>
  <c r="V1607" i="1"/>
  <c r="W1607" i="1"/>
  <c r="U1608" i="1"/>
  <c r="V1608" i="1"/>
  <c r="W1608" i="1"/>
  <c r="U1609" i="1"/>
  <c r="V1609" i="1"/>
  <c r="W1609" i="1"/>
  <c r="U1610" i="1"/>
  <c r="V1610" i="1"/>
  <c r="W1610" i="1"/>
  <c r="U1611" i="1"/>
  <c r="V1611" i="1"/>
  <c r="W1611" i="1"/>
  <c r="U1612" i="1"/>
  <c r="V1612" i="1"/>
  <c r="W1612" i="1"/>
  <c r="U1613" i="1"/>
  <c r="V1613" i="1"/>
  <c r="W1613" i="1"/>
  <c r="U1614" i="1"/>
  <c r="V1614" i="1"/>
  <c r="W1614" i="1"/>
  <c r="U1615" i="1"/>
  <c r="V1615" i="1"/>
  <c r="W1615" i="1"/>
  <c r="U1616" i="1"/>
  <c r="V1616" i="1"/>
  <c r="W1616" i="1"/>
  <c r="U1617" i="1"/>
  <c r="V1617" i="1"/>
  <c r="W1617" i="1"/>
  <c r="U1618" i="1"/>
  <c r="V1618" i="1"/>
  <c r="W1618" i="1"/>
  <c r="U1619" i="1"/>
  <c r="V1619" i="1"/>
  <c r="W1619" i="1"/>
  <c r="U1620" i="1"/>
  <c r="V1620" i="1"/>
  <c r="W1620" i="1"/>
  <c r="U1621" i="1"/>
  <c r="V1621" i="1"/>
  <c r="W1621" i="1"/>
  <c r="U1622" i="1"/>
  <c r="V1622" i="1"/>
  <c r="W1622" i="1"/>
  <c r="U1623" i="1"/>
  <c r="V1623" i="1"/>
  <c r="W1623" i="1"/>
  <c r="U1624" i="1"/>
  <c r="V1624" i="1"/>
  <c r="W1624" i="1"/>
  <c r="U1625" i="1"/>
  <c r="V1625" i="1"/>
  <c r="W1625" i="1"/>
  <c r="U1626" i="1"/>
  <c r="V1626" i="1"/>
  <c r="W1626" i="1"/>
  <c r="U1627" i="1"/>
  <c r="V1627" i="1"/>
  <c r="W1627" i="1"/>
  <c r="U1628" i="1"/>
  <c r="V1628" i="1"/>
  <c r="W1628" i="1"/>
  <c r="U1629" i="1"/>
  <c r="V1629" i="1"/>
  <c r="W1629" i="1"/>
  <c r="U1630" i="1"/>
  <c r="V1630" i="1"/>
  <c r="W1630" i="1"/>
  <c r="U1631" i="1"/>
  <c r="V1631" i="1"/>
  <c r="W1631" i="1"/>
  <c r="U1632" i="1"/>
  <c r="V1632" i="1"/>
  <c r="W1632" i="1"/>
  <c r="U1633" i="1"/>
  <c r="V1633" i="1"/>
  <c r="W1633" i="1"/>
  <c r="U1634" i="1"/>
  <c r="V1634" i="1"/>
  <c r="W1634" i="1"/>
  <c r="U1635" i="1"/>
  <c r="V1635" i="1"/>
  <c r="W1635" i="1"/>
  <c r="U1636" i="1"/>
  <c r="V1636" i="1"/>
  <c r="W1636" i="1"/>
  <c r="U1637" i="1"/>
  <c r="V1637" i="1"/>
  <c r="W1637" i="1"/>
  <c r="U1638" i="1"/>
  <c r="V1638" i="1"/>
  <c r="W1638" i="1"/>
  <c r="U1639" i="1"/>
  <c r="V1639" i="1"/>
  <c r="W1639" i="1"/>
  <c r="U1640" i="1"/>
  <c r="V1640" i="1"/>
  <c r="W1640" i="1"/>
  <c r="U1641" i="1"/>
  <c r="V1641" i="1"/>
  <c r="W1641" i="1"/>
  <c r="U1642" i="1"/>
  <c r="V1642" i="1"/>
  <c r="W1642" i="1"/>
  <c r="U1643" i="1"/>
  <c r="V1643" i="1"/>
  <c r="W1643" i="1"/>
  <c r="U1644" i="1"/>
  <c r="V1644" i="1"/>
  <c r="W1644" i="1"/>
  <c r="U1645" i="1"/>
  <c r="V1645" i="1"/>
  <c r="W1645" i="1"/>
  <c r="U1646" i="1"/>
  <c r="V1646" i="1"/>
  <c r="W1646" i="1"/>
  <c r="U1647" i="1"/>
  <c r="V1647" i="1"/>
  <c r="W1647" i="1"/>
  <c r="U1648" i="1"/>
  <c r="V1648" i="1"/>
  <c r="W1648" i="1"/>
  <c r="U1649" i="1"/>
  <c r="V1649" i="1"/>
  <c r="W1649" i="1"/>
  <c r="U1650" i="1"/>
  <c r="V1650" i="1"/>
  <c r="W1650" i="1"/>
  <c r="U1651" i="1"/>
  <c r="V1651" i="1"/>
  <c r="W1651" i="1"/>
  <c r="U1652" i="1"/>
  <c r="V1652" i="1"/>
  <c r="W1652" i="1"/>
  <c r="U1653" i="1"/>
  <c r="V1653" i="1"/>
  <c r="W1653" i="1"/>
  <c r="U1654" i="1"/>
  <c r="V1654" i="1"/>
  <c r="W1654" i="1"/>
  <c r="T1655" i="1"/>
  <c r="U1655" i="1"/>
  <c r="V1655" i="1"/>
  <c r="W1655" i="1"/>
  <c r="U1656" i="1"/>
  <c r="V1656" i="1"/>
  <c r="W1656" i="1"/>
  <c r="U1657" i="1"/>
  <c r="V1657" i="1"/>
  <c r="W1657" i="1"/>
  <c r="U1658" i="1"/>
  <c r="V1658" i="1"/>
  <c r="W1658" i="1"/>
  <c r="U1659" i="1"/>
  <c r="V1659" i="1"/>
  <c r="W1659" i="1"/>
  <c r="U1660" i="1"/>
  <c r="V1660" i="1"/>
  <c r="W1660" i="1"/>
  <c r="U1661" i="1"/>
  <c r="V1661" i="1"/>
  <c r="W1661" i="1"/>
  <c r="U1662" i="1"/>
  <c r="V1662" i="1"/>
  <c r="W1662" i="1"/>
  <c r="U1663" i="1"/>
  <c r="V1663" i="1"/>
  <c r="W1663" i="1"/>
  <c r="U1664" i="1"/>
  <c r="V1664" i="1"/>
  <c r="W1664" i="1"/>
  <c r="U1665" i="1"/>
  <c r="V1665" i="1"/>
  <c r="W1665" i="1"/>
  <c r="U1666" i="1"/>
  <c r="V1666" i="1"/>
  <c r="W1666" i="1"/>
  <c r="U1667" i="1"/>
  <c r="V1667" i="1"/>
  <c r="W1667" i="1"/>
  <c r="U1668" i="1"/>
  <c r="V1668" i="1"/>
  <c r="W1668" i="1"/>
  <c r="U1669" i="1"/>
  <c r="V1669" i="1"/>
  <c r="W1669" i="1"/>
  <c r="U1670" i="1"/>
  <c r="V1670" i="1"/>
  <c r="W1670" i="1"/>
  <c r="U1671" i="1"/>
  <c r="V1671" i="1"/>
  <c r="W1671" i="1"/>
  <c r="U1672" i="1"/>
  <c r="V1672" i="1"/>
  <c r="W1672" i="1"/>
  <c r="U1673" i="1"/>
  <c r="V1673" i="1"/>
  <c r="W1673" i="1"/>
  <c r="U1674" i="1"/>
  <c r="V1674" i="1"/>
  <c r="W1674" i="1"/>
  <c r="U1675" i="1"/>
  <c r="V1675" i="1"/>
  <c r="W1675" i="1"/>
  <c r="U1676" i="1"/>
  <c r="V1676" i="1"/>
  <c r="W1676" i="1"/>
  <c r="U1677" i="1"/>
  <c r="V1677" i="1"/>
  <c r="W1677" i="1"/>
  <c r="U1678" i="1"/>
  <c r="V1678" i="1"/>
  <c r="W1678" i="1"/>
  <c r="U1679" i="1"/>
  <c r="V1679" i="1"/>
  <c r="W1679" i="1"/>
  <c r="U1680" i="1"/>
  <c r="V1680" i="1"/>
  <c r="W1680" i="1"/>
  <c r="U1681" i="1"/>
  <c r="V1681" i="1"/>
  <c r="W1681" i="1"/>
  <c r="U1682" i="1"/>
  <c r="V1682" i="1"/>
  <c r="W1682" i="1"/>
  <c r="U1683" i="1"/>
  <c r="V1683" i="1"/>
  <c r="W1683" i="1"/>
  <c r="U1684" i="1"/>
  <c r="V1684" i="1"/>
  <c r="W1684" i="1"/>
  <c r="U1685" i="1"/>
  <c r="V1685" i="1"/>
  <c r="W1685" i="1"/>
  <c r="U1686" i="1"/>
  <c r="V1686" i="1"/>
  <c r="W1686" i="1"/>
  <c r="U1687" i="1"/>
  <c r="V1687" i="1"/>
  <c r="W1687" i="1"/>
  <c r="U1688" i="1"/>
  <c r="V1688" i="1"/>
  <c r="W1688" i="1"/>
  <c r="U1689" i="1"/>
  <c r="V1689" i="1"/>
  <c r="W1689" i="1"/>
  <c r="U1690" i="1"/>
  <c r="V1690" i="1"/>
  <c r="W1690" i="1"/>
  <c r="U1691" i="1"/>
  <c r="V1691" i="1"/>
  <c r="W1691" i="1"/>
  <c r="U1692" i="1"/>
  <c r="V1692" i="1"/>
  <c r="W1692" i="1"/>
  <c r="U1693" i="1"/>
  <c r="V1693" i="1"/>
  <c r="W1693" i="1"/>
  <c r="U1694" i="1"/>
  <c r="V1694" i="1"/>
  <c r="W1694" i="1"/>
  <c r="U1695" i="1"/>
  <c r="V1695" i="1"/>
  <c r="W1695" i="1"/>
  <c r="U1696" i="1"/>
  <c r="V1696" i="1"/>
  <c r="W1696" i="1"/>
  <c r="U1697" i="1"/>
  <c r="V1697" i="1"/>
  <c r="W1697" i="1"/>
  <c r="U1698" i="1"/>
  <c r="V1698" i="1"/>
  <c r="W1698" i="1"/>
  <c r="U1699" i="1"/>
  <c r="V1699" i="1"/>
  <c r="W1699" i="1"/>
  <c r="U1700" i="1"/>
  <c r="V1700" i="1"/>
  <c r="W1700" i="1"/>
  <c r="U1701" i="1"/>
  <c r="V1701" i="1"/>
  <c r="W1701" i="1"/>
  <c r="U1702" i="1"/>
  <c r="V1702" i="1"/>
  <c r="W1702" i="1"/>
  <c r="U1703" i="1"/>
  <c r="V1703" i="1"/>
  <c r="W1703" i="1"/>
  <c r="U1704" i="1"/>
  <c r="V1704" i="1"/>
  <c r="W1704" i="1"/>
  <c r="U1705" i="1"/>
  <c r="V1705" i="1"/>
  <c r="W1705" i="1"/>
  <c r="U1706" i="1"/>
  <c r="V1706" i="1"/>
  <c r="W1706" i="1"/>
  <c r="U1707" i="1"/>
  <c r="V1707" i="1"/>
  <c r="W1707" i="1"/>
  <c r="U1708" i="1"/>
  <c r="V1708" i="1"/>
  <c r="W1708" i="1"/>
  <c r="U1709" i="1"/>
  <c r="V1709" i="1"/>
  <c r="W1709" i="1"/>
  <c r="U1710" i="1"/>
  <c r="V1710" i="1"/>
  <c r="W1710" i="1"/>
  <c r="U1711" i="1"/>
  <c r="V1711" i="1"/>
  <c r="W1711" i="1"/>
  <c r="U1712" i="1"/>
  <c r="V1712" i="1"/>
  <c r="W1712" i="1"/>
  <c r="U1713" i="1"/>
  <c r="V1713" i="1"/>
  <c r="W1713" i="1"/>
  <c r="U1714" i="1"/>
  <c r="V1714" i="1"/>
  <c r="W1714" i="1"/>
  <c r="U1715" i="1"/>
  <c r="V1715" i="1"/>
  <c r="W1715" i="1"/>
  <c r="U1716" i="1"/>
  <c r="V1716" i="1"/>
  <c r="W1716" i="1"/>
  <c r="U1717" i="1"/>
  <c r="V1717" i="1"/>
  <c r="W1717" i="1"/>
  <c r="U1718" i="1"/>
  <c r="V1718" i="1"/>
  <c r="W1718" i="1"/>
  <c r="U1719" i="1"/>
  <c r="V1719" i="1"/>
  <c r="W1719" i="1"/>
  <c r="U1720" i="1"/>
  <c r="V1720" i="1"/>
  <c r="W1720" i="1"/>
  <c r="U1721" i="1"/>
  <c r="V1721" i="1"/>
  <c r="W1721" i="1"/>
  <c r="U1722" i="1"/>
  <c r="V1722" i="1"/>
  <c r="W1722" i="1"/>
  <c r="U1723" i="1"/>
  <c r="V1723" i="1"/>
  <c r="W1723" i="1"/>
  <c r="U1724" i="1"/>
  <c r="V1724" i="1"/>
  <c r="W1724" i="1"/>
  <c r="U1725" i="1"/>
  <c r="V1725" i="1"/>
  <c r="W1725" i="1"/>
  <c r="U1726" i="1"/>
  <c r="V1726" i="1"/>
  <c r="W1726" i="1"/>
  <c r="T1727" i="1"/>
  <c r="U1727" i="1"/>
  <c r="V1727" i="1"/>
  <c r="W1727" i="1"/>
  <c r="U1728" i="1"/>
  <c r="V1728" i="1"/>
  <c r="W1728" i="1"/>
  <c r="U1729" i="1"/>
  <c r="V1729" i="1"/>
  <c r="W1729" i="1"/>
  <c r="U1730" i="1"/>
  <c r="V1730" i="1"/>
  <c r="W1730" i="1"/>
  <c r="U1731" i="1"/>
  <c r="V1731" i="1"/>
  <c r="W1731" i="1"/>
  <c r="U1732" i="1"/>
  <c r="V1732" i="1"/>
  <c r="W1732" i="1"/>
  <c r="U1733" i="1"/>
  <c r="V1733" i="1"/>
  <c r="W1733" i="1"/>
  <c r="U1734" i="1"/>
  <c r="V1734" i="1"/>
  <c r="W1734" i="1"/>
  <c r="U1735" i="1"/>
  <c r="V1735" i="1"/>
  <c r="W1735" i="1"/>
  <c r="U1736" i="1"/>
  <c r="V1736" i="1"/>
  <c r="W1736" i="1"/>
  <c r="U1737" i="1"/>
  <c r="V1737" i="1"/>
  <c r="W1737" i="1"/>
  <c r="U1738" i="1"/>
  <c r="V1738" i="1"/>
  <c r="W1738" i="1"/>
  <c r="U1739" i="1"/>
  <c r="V1739" i="1"/>
  <c r="W1739" i="1"/>
  <c r="U1740" i="1"/>
  <c r="V1740" i="1"/>
  <c r="W1740" i="1"/>
  <c r="U1741" i="1"/>
  <c r="V1741" i="1"/>
  <c r="W1741" i="1"/>
  <c r="U1742" i="1"/>
  <c r="V1742" i="1"/>
  <c r="W1742" i="1"/>
  <c r="U1743" i="1"/>
  <c r="V1743" i="1"/>
  <c r="W1743" i="1"/>
  <c r="U1744" i="1"/>
  <c r="V1744" i="1"/>
  <c r="W1744" i="1"/>
  <c r="U1745" i="1"/>
  <c r="V1745" i="1"/>
  <c r="W1745" i="1"/>
  <c r="U1746" i="1"/>
  <c r="V1746" i="1"/>
  <c r="W1746" i="1"/>
  <c r="U1747" i="1"/>
  <c r="V1747" i="1"/>
  <c r="W1747" i="1"/>
  <c r="U1748" i="1"/>
  <c r="V1748" i="1"/>
  <c r="W1748" i="1"/>
  <c r="U1749" i="1"/>
  <c r="V1749" i="1"/>
  <c r="W1749" i="1"/>
  <c r="U1750" i="1"/>
  <c r="V1750" i="1"/>
  <c r="W1750" i="1"/>
  <c r="X1750" i="1"/>
  <c r="U1751" i="1"/>
  <c r="V1751" i="1"/>
  <c r="W1751" i="1"/>
  <c r="U1752" i="1"/>
  <c r="V1752" i="1"/>
  <c r="W1752" i="1"/>
  <c r="U1753" i="1"/>
  <c r="V1753" i="1"/>
  <c r="W1753" i="1"/>
  <c r="U1754" i="1"/>
  <c r="V1754" i="1"/>
  <c r="W1754" i="1"/>
  <c r="U1755" i="1"/>
  <c r="V1755" i="1"/>
  <c r="W1755" i="1"/>
  <c r="U1756" i="1"/>
  <c r="V1756" i="1"/>
  <c r="W1756" i="1"/>
  <c r="U1757" i="1"/>
  <c r="V1757" i="1"/>
  <c r="W1757" i="1"/>
  <c r="U1758" i="1"/>
  <c r="V1758" i="1"/>
  <c r="W1758" i="1"/>
  <c r="U1759" i="1"/>
  <c r="V1759" i="1"/>
  <c r="W1759" i="1"/>
  <c r="U1760" i="1"/>
  <c r="V1760" i="1"/>
  <c r="W1760" i="1"/>
  <c r="U1761" i="1"/>
  <c r="V1761" i="1"/>
  <c r="W1761" i="1"/>
  <c r="U1762" i="1"/>
  <c r="V1762" i="1"/>
  <c r="W1762" i="1"/>
  <c r="U1763" i="1"/>
  <c r="V1763" i="1"/>
  <c r="W1763" i="1"/>
  <c r="U1764" i="1"/>
  <c r="V1764" i="1"/>
  <c r="W1764" i="1"/>
  <c r="U1765" i="1"/>
  <c r="V1765" i="1"/>
  <c r="W1765" i="1"/>
  <c r="U1766" i="1"/>
  <c r="V1766" i="1"/>
  <c r="W1766" i="1"/>
  <c r="U1767" i="1"/>
  <c r="V1767" i="1"/>
  <c r="W1767" i="1"/>
  <c r="U1768" i="1"/>
  <c r="V1768" i="1"/>
  <c r="W1768" i="1"/>
  <c r="U1769" i="1"/>
  <c r="V1769" i="1"/>
  <c r="W1769" i="1"/>
  <c r="U1770" i="1"/>
  <c r="V1770" i="1"/>
  <c r="W1770" i="1"/>
  <c r="U1771" i="1"/>
  <c r="V1771" i="1"/>
  <c r="W1771" i="1"/>
  <c r="U1772" i="1"/>
  <c r="V1772" i="1"/>
  <c r="W1772" i="1"/>
  <c r="X1772" i="1"/>
  <c r="U1773" i="1"/>
  <c r="V1773" i="1"/>
  <c r="W1773" i="1"/>
  <c r="U1774" i="1"/>
  <c r="V1774" i="1"/>
  <c r="W1774" i="1"/>
  <c r="U1775" i="1"/>
  <c r="V1775" i="1"/>
  <c r="W1775" i="1"/>
  <c r="U1776" i="1"/>
  <c r="V1776" i="1"/>
  <c r="W1776" i="1"/>
  <c r="U1777" i="1"/>
  <c r="V1777" i="1"/>
  <c r="W1777" i="1"/>
  <c r="U1778" i="1"/>
  <c r="V1778" i="1"/>
  <c r="W1778" i="1"/>
  <c r="U1779" i="1"/>
  <c r="V1779" i="1"/>
  <c r="W1779" i="1"/>
  <c r="U1780" i="1"/>
  <c r="V1780" i="1"/>
  <c r="W1780" i="1"/>
  <c r="U1781" i="1"/>
  <c r="V1781" i="1"/>
  <c r="W1781" i="1"/>
  <c r="U1782" i="1"/>
  <c r="V1782" i="1"/>
  <c r="W1782" i="1"/>
  <c r="U1783" i="1"/>
  <c r="V1783" i="1"/>
  <c r="W1783" i="1"/>
  <c r="U1784" i="1"/>
  <c r="V1784" i="1"/>
  <c r="W1784" i="1"/>
  <c r="U1785" i="1"/>
  <c r="V1785" i="1"/>
  <c r="W1785" i="1"/>
  <c r="U1786" i="1"/>
  <c r="V1786" i="1"/>
  <c r="W1786" i="1"/>
  <c r="U1787" i="1"/>
  <c r="V1787" i="1"/>
  <c r="W1787" i="1"/>
  <c r="U1788" i="1"/>
  <c r="V1788" i="1"/>
  <c r="W1788" i="1"/>
  <c r="X1788" i="1"/>
  <c r="U1789" i="1"/>
  <c r="V1789" i="1"/>
  <c r="W1789" i="1"/>
  <c r="U1790" i="1"/>
  <c r="V1790" i="1"/>
  <c r="W1790" i="1"/>
  <c r="U1791" i="1"/>
  <c r="V1791" i="1"/>
  <c r="W1791" i="1"/>
  <c r="U1792" i="1"/>
  <c r="V1792" i="1"/>
  <c r="W1792" i="1"/>
  <c r="U1793" i="1"/>
  <c r="V1793" i="1"/>
  <c r="W1793" i="1"/>
  <c r="U1794" i="1"/>
  <c r="V1794" i="1"/>
  <c r="W1794" i="1"/>
  <c r="U1795" i="1"/>
  <c r="V1795" i="1"/>
  <c r="W1795" i="1"/>
  <c r="U1796" i="1"/>
  <c r="V1796" i="1"/>
  <c r="W1796" i="1"/>
  <c r="U1797" i="1"/>
  <c r="V1797" i="1"/>
  <c r="W1797" i="1"/>
  <c r="U1798" i="1"/>
  <c r="V1798" i="1"/>
  <c r="W1798" i="1"/>
  <c r="U1799" i="1"/>
  <c r="V1799" i="1"/>
  <c r="W1799" i="1"/>
  <c r="U1800" i="1"/>
  <c r="V1800" i="1"/>
  <c r="W1800" i="1"/>
  <c r="U1801" i="1"/>
  <c r="V1801" i="1"/>
  <c r="W1801" i="1"/>
  <c r="U1802" i="1"/>
  <c r="V1802" i="1"/>
  <c r="W1802" i="1"/>
  <c r="U1803" i="1"/>
  <c r="V1803" i="1"/>
  <c r="W1803" i="1"/>
  <c r="U1804" i="1"/>
  <c r="V1804" i="1"/>
  <c r="W1804" i="1"/>
  <c r="U1805" i="1"/>
  <c r="V1805" i="1"/>
  <c r="W1805" i="1"/>
  <c r="U1806" i="1"/>
  <c r="V1806" i="1"/>
  <c r="W1806" i="1"/>
  <c r="U1807" i="1"/>
  <c r="V1807" i="1"/>
  <c r="W1807" i="1"/>
  <c r="U1808" i="1"/>
  <c r="V1808" i="1"/>
  <c r="W1808" i="1"/>
  <c r="U1809" i="1"/>
  <c r="V1809" i="1"/>
  <c r="W1809" i="1"/>
  <c r="U1810" i="1"/>
  <c r="V1810" i="1"/>
  <c r="W1810" i="1"/>
  <c r="U1811" i="1"/>
  <c r="V1811" i="1"/>
  <c r="W1811" i="1"/>
  <c r="U1812" i="1"/>
  <c r="V1812" i="1"/>
  <c r="W1812" i="1"/>
  <c r="X1812" i="1"/>
  <c r="U1813" i="1"/>
  <c r="V1813" i="1"/>
  <c r="W1813" i="1"/>
  <c r="U1814" i="1"/>
  <c r="V1814" i="1"/>
  <c r="W1814" i="1"/>
  <c r="U1815" i="1"/>
  <c r="V1815" i="1"/>
  <c r="W1815" i="1"/>
  <c r="U1816" i="1"/>
  <c r="V1816" i="1"/>
  <c r="W1816" i="1"/>
  <c r="U1817" i="1"/>
  <c r="V1817" i="1"/>
  <c r="W1817" i="1"/>
  <c r="U1818" i="1"/>
  <c r="V1818" i="1"/>
  <c r="W1818" i="1"/>
  <c r="U1819" i="1"/>
  <c r="V1819" i="1"/>
  <c r="W1819" i="1"/>
  <c r="U1820" i="1"/>
  <c r="V1820" i="1"/>
  <c r="W1820" i="1"/>
  <c r="U1821" i="1"/>
  <c r="V1821" i="1"/>
  <c r="W1821" i="1"/>
  <c r="U1822" i="1"/>
  <c r="V1822" i="1"/>
  <c r="W1822" i="1"/>
  <c r="U1823" i="1"/>
  <c r="V1823" i="1"/>
  <c r="W1823" i="1"/>
  <c r="U1824" i="1"/>
  <c r="V1824" i="1"/>
  <c r="W1824" i="1"/>
  <c r="U1825" i="1"/>
  <c r="V1825" i="1"/>
  <c r="W1825" i="1"/>
  <c r="U1826" i="1"/>
  <c r="V1826" i="1"/>
  <c r="W1826" i="1"/>
  <c r="U1827" i="1"/>
  <c r="V1827" i="1"/>
  <c r="W1827" i="1"/>
  <c r="U1828" i="1"/>
  <c r="V1828" i="1"/>
  <c r="W1828" i="1"/>
  <c r="U1829" i="1"/>
  <c r="V1829" i="1"/>
  <c r="W1829" i="1"/>
  <c r="U1830" i="1"/>
  <c r="V1830" i="1"/>
  <c r="W1830" i="1"/>
  <c r="U1831" i="1"/>
  <c r="V1831" i="1"/>
  <c r="W1831" i="1"/>
  <c r="U1832" i="1"/>
  <c r="V1832" i="1"/>
  <c r="W1832" i="1"/>
  <c r="U1833" i="1"/>
  <c r="V1833" i="1"/>
  <c r="W1833" i="1"/>
  <c r="T1834" i="1"/>
  <c r="U1834" i="1"/>
  <c r="V1834" i="1"/>
  <c r="W1834" i="1"/>
  <c r="U1835" i="1"/>
  <c r="V1835" i="1"/>
  <c r="W1835" i="1"/>
  <c r="U1836" i="1"/>
  <c r="V1836" i="1"/>
  <c r="W1836" i="1"/>
  <c r="U1837" i="1"/>
  <c r="V1837" i="1"/>
  <c r="W1837" i="1"/>
  <c r="U1838" i="1"/>
  <c r="V1838" i="1"/>
  <c r="W1838" i="1"/>
  <c r="U1839" i="1"/>
  <c r="V1839" i="1"/>
  <c r="W1839" i="1"/>
  <c r="U1840" i="1"/>
  <c r="V1840" i="1"/>
  <c r="W1840" i="1"/>
  <c r="U1841" i="1"/>
  <c r="V1841" i="1"/>
  <c r="W1841" i="1"/>
  <c r="X1841" i="1"/>
  <c r="U1842" i="1"/>
  <c r="V1842" i="1"/>
  <c r="W1842" i="1"/>
  <c r="U1843" i="1"/>
  <c r="V1843" i="1"/>
  <c r="W1843" i="1"/>
  <c r="U1844" i="1"/>
  <c r="V1844" i="1"/>
  <c r="W1844" i="1"/>
  <c r="U1845" i="1"/>
  <c r="V1845" i="1"/>
  <c r="W1845" i="1"/>
  <c r="U1846" i="1"/>
  <c r="V1846" i="1"/>
  <c r="W1846" i="1"/>
  <c r="U1847" i="1"/>
  <c r="V1847" i="1"/>
  <c r="W1847" i="1"/>
  <c r="T1848" i="1"/>
  <c r="U1848" i="1"/>
  <c r="V1848" i="1"/>
  <c r="W1848" i="1"/>
  <c r="U1849" i="1"/>
  <c r="V1849" i="1"/>
  <c r="W1849" i="1"/>
  <c r="X1849" i="1"/>
  <c r="T1850" i="1"/>
  <c r="U1850" i="1"/>
  <c r="V1850" i="1"/>
  <c r="W1850" i="1"/>
  <c r="U1851" i="1"/>
  <c r="V1851" i="1"/>
  <c r="W1851" i="1"/>
  <c r="U1852" i="1"/>
  <c r="V1852" i="1"/>
  <c r="W1852" i="1"/>
  <c r="U1853" i="1"/>
  <c r="V1853" i="1"/>
  <c r="W1853" i="1"/>
  <c r="U1854" i="1"/>
  <c r="V1854" i="1"/>
  <c r="W1854" i="1"/>
  <c r="U1855" i="1"/>
  <c r="V1855" i="1"/>
  <c r="W1855" i="1"/>
  <c r="U1856" i="1"/>
  <c r="V1856" i="1"/>
  <c r="W1856" i="1"/>
  <c r="U1857" i="1"/>
  <c r="V1857" i="1"/>
  <c r="W1857" i="1"/>
  <c r="U1858" i="1"/>
  <c r="V1858" i="1"/>
  <c r="W1858" i="1"/>
  <c r="U1859" i="1"/>
  <c r="V1859" i="1"/>
  <c r="W1859" i="1"/>
  <c r="U1860" i="1"/>
  <c r="V1860" i="1"/>
  <c r="W1860" i="1"/>
  <c r="U1861" i="1"/>
  <c r="V1861" i="1"/>
  <c r="W1861" i="1"/>
  <c r="U1862" i="1"/>
  <c r="V1862" i="1"/>
  <c r="W1862" i="1"/>
  <c r="U1863" i="1"/>
  <c r="V1863" i="1"/>
  <c r="W1863" i="1"/>
  <c r="U1864" i="1"/>
  <c r="V1864" i="1"/>
  <c r="W1864" i="1"/>
  <c r="U1865" i="1"/>
  <c r="V1865" i="1"/>
  <c r="W1865" i="1"/>
  <c r="T1866" i="1"/>
  <c r="U1866" i="1"/>
  <c r="V1866" i="1"/>
  <c r="W1866" i="1"/>
  <c r="U1867" i="1"/>
  <c r="V1867" i="1"/>
  <c r="W1867" i="1"/>
  <c r="U1868" i="1"/>
  <c r="V1868" i="1"/>
  <c r="W1868" i="1"/>
  <c r="U1869" i="1"/>
  <c r="V1869" i="1"/>
  <c r="W1869" i="1"/>
  <c r="U1870" i="1"/>
  <c r="V1870" i="1"/>
  <c r="W1870" i="1"/>
  <c r="U1871" i="1"/>
  <c r="V1871" i="1"/>
  <c r="W1871" i="1"/>
  <c r="U1872" i="1"/>
  <c r="V1872" i="1"/>
  <c r="W1872" i="1"/>
  <c r="U1873" i="1"/>
  <c r="V1873" i="1"/>
  <c r="W1873" i="1"/>
  <c r="U1874" i="1"/>
  <c r="V1874" i="1"/>
  <c r="W1874" i="1"/>
  <c r="U1875" i="1"/>
  <c r="V1875" i="1"/>
  <c r="W1875" i="1"/>
  <c r="U1876" i="1"/>
  <c r="V1876" i="1"/>
  <c r="W1876" i="1"/>
  <c r="U1877" i="1"/>
  <c r="V1877" i="1"/>
  <c r="W1877" i="1"/>
  <c r="U1878" i="1"/>
  <c r="V1878" i="1"/>
  <c r="W1878" i="1"/>
  <c r="U1879" i="1"/>
  <c r="V1879" i="1"/>
  <c r="W1879" i="1"/>
  <c r="U1880" i="1"/>
  <c r="V1880" i="1"/>
  <c r="W1880" i="1"/>
  <c r="X1880" i="1"/>
  <c r="U1881" i="1"/>
  <c r="V1881" i="1"/>
  <c r="W1881" i="1"/>
  <c r="U1882" i="1"/>
  <c r="V1882" i="1"/>
  <c r="W1882" i="1"/>
  <c r="U1883" i="1"/>
  <c r="V1883" i="1"/>
  <c r="W1883" i="1"/>
  <c r="U1884" i="1"/>
  <c r="V1884" i="1"/>
  <c r="W1884" i="1"/>
  <c r="U1885" i="1"/>
  <c r="V1885" i="1"/>
  <c r="W1885" i="1"/>
  <c r="U1886" i="1"/>
  <c r="V1886" i="1"/>
  <c r="W1886" i="1"/>
  <c r="U1887" i="1"/>
  <c r="V1887" i="1"/>
  <c r="W1887" i="1"/>
  <c r="U1888" i="1"/>
  <c r="V1888" i="1"/>
  <c r="W1888" i="1"/>
  <c r="U1889" i="1"/>
  <c r="V1889" i="1"/>
  <c r="W1889" i="1"/>
  <c r="X1889" i="1"/>
  <c r="U1890" i="1"/>
  <c r="V1890" i="1"/>
  <c r="W1890" i="1"/>
  <c r="U1891" i="1"/>
  <c r="V1891" i="1"/>
  <c r="W1891" i="1"/>
  <c r="U1892" i="1"/>
  <c r="V1892" i="1"/>
  <c r="W1892" i="1"/>
  <c r="U1893" i="1"/>
  <c r="V1893" i="1"/>
  <c r="W1893" i="1"/>
  <c r="U1894" i="1"/>
  <c r="V1894" i="1"/>
  <c r="W1894" i="1"/>
  <c r="U1895" i="1"/>
  <c r="V1895" i="1"/>
  <c r="W1895" i="1"/>
  <c r="U1896" i="1"/>
  <c r="V1896" i="1"/>
  <c r="W1896" i="1"/>
  <c r="U1897" i="1"/>
  <c r="V1897" i="1"/>
  <c r="W1897" i="1"/>
  <c r="U1898" i="1"/>
  <c r="V1898" i="1"/>
  <c r="W1898" i="1"/>
  <c r="U1899" i="1"/>
  <c r="V1899" i="1"/>
  <c r="W1899" i="1"/>
  <c r="U1900" i="1"/>
  <c r="V1900" i="1"/>
  <c r="W1900" i="1"/>
  <c r="U1901" i="1"/>
  <c r="V1901" i="1"/>
  <c r="W1901" i="1"/>
  <c r="U1902" i="1"/>
  <c r="V1902" i="1"/>
  <c r="W1902" i="1"/>
  <c r="U1903" i="1"/>
  <c r="V1903" i="1"/>
  <c r="W1903" i="1"/>
  <c r="U1904" i="1"/>
  <c r="V1904" i="1"/>
  <c r="W1904" i="1"/>
  <c r="U1905" i="1"/>
  <c r="V1905" i="1"/>
  <c r="W1905" i="1"/>
  <c r="U1906" i="1"/>
  <c r="V1906" i="1"/>
  <c r="W1906" i="1"/>
  <c r="U1907" i="1"/>
  <c r="V1907" i="1"/>
  <c r="W1907" i="1"/>
  <c r="U1908" i="1"/>
  <c r="V1908" i="1"/>
  <c r="W1908" i="1"/>
  <c r="U1909" i="1"/>
  <c r="V1909" i="1"/>
  <c r="W1909" i="1"/>
  <c r="U1910" i="1"/>
  <c r="V1910" i="1"/>
  <c r="W1910" i="1"/>
  <c r="U1911" i="1"/>
  <c r="V1911" i="1"/>
  <c r="W1911" i="1"/>
  <c r="U1912" i="1"/>
  <c r="V1912" i="1"/>
  <c r="W1912" i="1"/>
  <c r="U1913" i="1"/>
  <c r="V1913" i="1"/>
  <c r="W1913" i="1"/>
  <c r="X1913" i="1"/>
  <c r="U1914" i="1"/>
  <c r="V1914" i="1"/>
  <c r="W1914" i="1"/>
  <c r="U1915" i="1"/>
  <c r="V1915" i="1"/>
  <c r="W1915" i="1"/>
  <c r="T1916" i="1"/>
  <c r="U1916" i="1"/>
  <c r="V1916" i="1"/>
  <c r="W1916" i="1"/>
  <c r="U1917" i="1"/>
  <c r="V1917" i="1"/>
  <c r="W1917" i="1"/>
  <c r="U1918" i="1"/>
  <c r="V1918" i="1"/>
  <c r="W1918" i="1"/>
  <c r="U1919" i="1"/>
  <c r="V1919" i="1"/>
  <c r="W1919" i="1"/>
  <c r="T1920" i="1"/>
  <c r="U1920" i="1"/>
  <c r="V1920" i="1"/>
  <c r="W1920" i="1"/>
  <c r="U1921" i="1"/>
  <c r="V1921" i="1"/>
  <c r="W1921" i="1"/>
  <c r="T1922" i="1"/>
  <c r="U1922" i="1"/>
  <c r="V1922" i="1"/>
  <c r="W1922" i="1"/>
  <c r="U1923" i="1"/>
  <c r="V1923" i="1"/>
  <c r="W1923" i="1"/>
  <c r="U1924" i="1"/>
  <c r="V1924" i="1"/>
  <c r="W1924" i="1"/>
  <c r="U1925" i="1"/>
  <c r="V1925" i="1"/>
  <c r="W1925" i="1"/>
  <c r="U1926" i="1"/>
  <c r="V1926" i="1"/>
  <c r="W1926" i="1"/>
  <c r="U1927" i="1"/>
  <c r="V1927" i="1"/>
  <c r="W1927" i="1"/>
  <c r="U1928" i="1"/>
  <c r="V1928" i="1"/>
  <c r="W1928" i="1"/>
  <c r="U1929" i="1"/>
  <c r="V1929" i="1"/>
  <c r="W1929" i="1"/>
  <c r="T1930" i="1"/>
  <c r="U1930" i="1"/>
  <c r="V1930" i="1"/>
  <c r="W1930" i="1"/>
  <c r="U1931" i="1"/>
  <c r="V1931" i="1"/>
  <c r="W1931" i="1"/>
  <c r="U1932" i="1"/>
  <c r="V1932" i="1"/>
  <c r="W1932" i="1"/>
  <c r="U1933" i="1"/>
  <c r="V1933" i="1"/>
  <c r="W1933" i="1"/>
  <c r="U1934" i="1"/>
  <c r="V1934" i="1"/>
  <c r="W1934" i="1"/>
  <c r="U1935" i="1"/>
  <c r="V1935" i="1"/>
  <c r="W1935" i="1"/>
  <c r="U1936" i="1"/>
  <c r="V1936" i="1"/>
  <c r="W1936" i="1"/>
  <c r="X1936" i="1"/>
  <c r="U1937" i="1"/>
  <c r="V1937" i="1"/>
  <c r="W1937" i="1"/>
  <c r="U1938" i="1"/>
  <c r="V1938" i="1"/>
  <c r="W1938" i="1"/>
  <c r="U1939" i="1"/>
  <c r="V1939" i="1"/>
  <c r="W1939" i="1"/>
  <c r="U1940" i="1"/>
  <c r="V1940" i="1"/>
  <c r="W1940" i="1"/>
  <c r="U1941" i="1"/>
  <c r="V1941" i="1"/>
  <c r="W1941" i="1"/>
  <c r="U1942" i="1"/>
  <c r="V1942" i="1"/>
  <c r="W1942" i="1"/>
  <c r="U1943" i="1"/>
  <c r="V1943" i="1"/>
  <c r="W1943" i="1"/>
  <c r="U1944" i="1"/>
  <c r="V1944" i="1"/>
  <c r="W1944" i="1"/>
  <c r="U1945" i="1"/>
  <c r="V1945" i="1"/>
  <c r="W1945" i="1"/>
  <c r="U1946" i="1"/>
  <c r="V1946" i="1"/>
  <c r="W1946" i="1"/>
  <c r="U1947" i="1"/>
  <c r="V1947" i="1"/>
  <c r="W1947" i="1"/>
  <c r="U1948" i="1"/>
  <c r="V1948" i="1"/>
  <c r="W1948" i="1"/>
  <c r="U1949" i="1"/>
  <c r="V1949" i="1"/>
  <c r="W1949" i="1"/>
  <c r="U1950" i="1"/>
  <c r="V1950" i="1"/>
  <c r="W1950" i="1"/>
  <c r="U1951" i="1"/>
  <c r="V1951" i="1"/>
  <c r="W1951" i="1"/>
  <c r="U1952" i="1"/>
  <c r="V1952" i="1"/>
  <c r="W1952" i="1"/>
  <c r="U1953" i="1"/>
  <c r="V1953" i="1"/>
  <c r="W1953" i="1"/>
  <c r="U1954" i="1"/>
  <c r="V1954" i="1"/>
  <c r="W1954" i="1"/>
  <c r="U1955" i="1"/>
  <c r="V1955" i="1"/>
  <c r="W1955" i="1"/>
  <c r="U1956" i="1"/>
  <c r="V1956" i="1"/>
  <c r="W1956" i="1"/>
  <c r="U1957" i="1"/>
  <c r="V1957" i="1"/>
  <c r="W1957" i="1"/>
  <c r="U1958" i="1"/>
  <c r="V1958" i="1"/>
  <c r="W1958" i="1"/>
  <c r="U1959" i="1"/>
  <c r="V1959" i="1"/>
  <c r="W1959" i="1"/>
  <c r="U1960" i="1"/>
  <c r="V1960" i="1"/>
  <c r="W1960" i="1"/>
  <c r="U1961" i="1"/>
  <c r="V1961" i="1"/>
  <c r="W1961" i="1"/>
  <c r="U1962" i="1"/>
  <c r="V1962" i="1"/>
  <c r="W1962" i="1"/>
  <c r="U1963" i="1"/>
  <c r="V1963" i="1"/>
  <c r="W1963" i="1"/>
  <c r="U1964" i="1"/>
  <c r="V1964" i="1"/>
  <c r="W1964" i="1"/>
  <c r="U1965" i="1"/>
  <c r="V1965" i="1"/>
  <c r="W1965" i="1"/>
  <c r="U1966" i="1"/>
  <c r="V1966" i="1"/>
  <c r="W1966" i="1"/>
  <c r="U1967" i="1"/>
  <c r="V1967" i="1"/>
  <c r="W1967" i="1"/>
  <c r="T1968" i="1"/>
  <c r="U1968" i="1"/>
  <c r="V1968" i="1"/>
  <c r="W1968" i="1"/>
  <c r="U1969" i="1"/>
  <c r="V1969" i="1"/>
  <c r="W1969" i="1"/>
  <c r="X1969" i="1"/>
  <c r="U1970" i="1"/>
  <c r="V1970" i="1"/>
  <c r="W1970" i="1"/>
  <c r="U1971" i="1"/>
  <c r="V1971" i="1"/>
  <c r="W1971" i="1"/>
  <c r="U1972" i="1"/>
  <c r="V1972" i="1"/>
  <c r="W1972" i="1"/>
  <c r="U1973" i="1"/>
  <c r="V1973" i="1"/>
  <c r="W1973" i="1"/>
  <c r="U1974" i="1"/>
  <c r="V1974" i="1"/>
  <c r="W1974" i="1"/>
  <c r="U1975" i="1"/>
  <c r="V1975" i="1"/>
  <c r="W1975" i="1"/>
  <c r="U1976" i="1"/>
  <c r="V1976" i="1"/>
  <c r="W1976" i="1"/>
  <c r="U1977" i="1"/>
  <c r="V1977" i="1"/>
  <c r="W1977" i="1"/>
  <c r="X1977" i="1"/>
  <c r="U1978" i="1"/>
  <c r="V1978" i="1"/>
  <c r="W1978" i="1"/>
  <c r="U1979" i="1"/>
  <c r="V1979" i="1"/>
  <c r="W1979" i="1"/>
  <c r="U1980" i="1"/>
  <c r="V1980" i="1"/>
  <c r="W1980" i="1"/>
  <c r="U1981" i="1"/>
  <c r="V1981" i="1"/>
  <c r="W1981" i="1"/>
  <c r="U1982" i="1"/>
  <c r="V1982" i="1"/>
  <c r="W1982" i="1"/>
  <c r="U1983" i="1"/>
  <c r="V1983" i="1"/>
  <c r="W1983" i="1"/>
  <c r="T1984" i="1"/>
  <c r="U1984" i="1"/>
  <c r="V1984" i="1"/>
  <c r="W1984" i="1"/>
  <c r="U1985" i="1"/>
  <c r="V1985" i="1"/>
  <c r="W1985" i="1"/>
  <c r="X1985" i="1"/>
  <c r="T1986" i="1"/>
  <c r="U1986" i="1"/>
  <c r="V1986" i="1"/>
  <c r="W1986" i="1"/>
  <c r="U1987" i="1"/>
  <c r="V1987" i="1"/>
  <c r="W1987" i="1"/>
  <c r="U1988" i="1"/>
  <c r="V1988" i="1"/>
  <c r="W1988" i="1"/>
  <c r="U1989" i="1"/>
  <c r="V1989" i="1"/>
  <c r="W1989" i="1"/>
  <c r="U1990" i="1"/>
  <c r="V1990" i="1"/>
  <c r="W1990" i="1"/>
  <c r="U1991" i="1"/>
  <c r="V1991" i="1"/>
  <c r="W1991" i="1"/>
  <c r="U1992" i="1"/>
  <c r="V1992" i="1"/>
  <c r="W1992" i="1"/>
  <c r="U1993" i="1"/>
  <c r="V1993" i="1"/>
  <c r="W1993" i="1"/>
  <c r="T1994" i="1"/>
  <c r="U1994" i="1"/>
  <c r="V1994" i="1"/>
  <c r="W1994" i="1"/>
  <c r="U1995" i="1"/>
  <c r="V1995" i="1"/>
  <c r="W1995" i="1"/>
  <c r="U1996" i="1"/>
  <c r="V1996" i="1"/>
  <c r="W1996" i="1"/>
  <c r="U1997" i="1"/>
  <c r="V1997" i="1"/>
  <c r="W1997" i="1"/>
  <c r="U1998" i="1"/>
  <c r="V1998" i="1"/>
  <c r="W1998" i="1"/>
  <c r="U1999" i="1"/>
  <c r="V1999" i="1"/>
  <c r="W1999" i="1"/>
  <c r="U2000" i="1"/>
  <c r="V2000" i="1"/>
  <c r="W2000" i="1"/>
  <c r="U2001" i="1"/>
  <c r="V2001" i="1"/>
  <c r="W2001" i="1"/>
  <c r="U2002" i="1"/>
  <c r="V2002" i="1"/>
  <c r="W2002" i="1"/>
  <c r="U2003" i="1"/>
  <c r="V2003" i="1"/>
  <c r="W2003" i="1"/>
  <c r="U2004" i="1"/>
  <c r="V2004" i="1"/>
  <c r="W2004" i="1"/>
  <c r="U2005" i="1"/>
  <c r="V2005" i="1"/>
  <c r="W2005" i="1"/>
  <c r="U2006" i="1"/>
  <c r="V2006" i="1"/>
  <c r="W2006" i="1"/>
  <c r="U2007" i="1"/>
  <c r="V2007" i="1"/>
  <c r="W2007" i="1"/>
  <c r="U2008" i="1"/>
  <c r="V2008" i="1"/>
  <c r="W2008" i="1"/>
  <c r="U2009" i="1"/>
  <c r="V2009" i="1"/>
  <c r="W2009" i="1"/>
  <c r="U2010" i="1"/>
  <c r="V2010" i="1"/>
  <c r="W2010" i="1"/>
  <c r="U2011" i="1"/>
  <c r="V2011" i="1"/>
  <c r="W2011" i="1"/>
  <c r="U2012" i="1"/>
  <c r="V2012" i="1"/>
  <c r="W2012" i="1"/>
  <c r="U2013" i="1"/>
  <c r="V2013" i="1"/>
  <c r="W2013" i="1"/>
  <c r="U2014" i="1"/>
  <c r="V2014" i="1"/>
  <c r="W2014" i="1"/>
  <c r="U2015" i="1"/>
  <c r="V2015" i="1"/>
  <c r="W2015" i="1"/>
  <c r="U2016" i="1"/>
  <c r="V2016" i="1"/>
  <c r="W2016" i="1"/>
  <c r="X2016" i="1"/>
  <c r="U2017" i="1"/>
  <c r="V2017" i="1"/>
  <c r="W2017" i="1"/>
  <c r="U2018" i="1"/>
  <c r="V2018" i="1"/>
  <c r="W201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801" i="1"/>
  <c r="M2" i="1"/>
  <c r="M799" i="1"/>
  <c r="L801" i="1"/>
  <c r="L800" i="1"/>
  <c r="L799" i="1"/>
  <c r="L798" i="1"/>
  <c r="Q801" i="1"/>
  <c r="Q800" i="1"/>
  <c r="Q799" i="1"/>
  <c r="Q798" i="1"/>
  <c r="N801" i="1"/>
  <c r="N800" i="1"/>
  <c r="N799" i="1"/>
  <c r="N798" i="1"/>
  <c r="T754" i="1"/>
  <c r="T874" i="1"/>
  <c r="X1766" i="1"/>
  <c r="T1059" i="1"/>
  <c r="M1106" i="1"/>
  <c r="T1139" i="1"/>
  <c r="T1189" i="1"/>
  <c r="T1192" i="1"/>
  <c r="X1218" i="1"/>
  <c r="X1220" i="1"/>
  <c r="T1235" i="1"/>
  <c r="M1236" i="1"/>
  <c r="T1256" i="1"/>
  <c r="X1307" i="1"/>
  <c r="M1330" i="1"/>
  <c r="X1331" i="1"/>
  <c r="T1348" i="1"/>
  <c r="T1351" i="1"/>
  <c r="X1369" i="1"/>
  <c r="T1375" i="1"/>
  <c r="T1377" i="1"/>
  <c r="X1381" i="1"/>
  <c r="X1383" i="1"/>
  <c r="T1415" i="1"/>
  <c r="T1427" i="1"/>
  <c r="T1433" i="1"/>
  <c r="T1451" i="1"/>
  <c r="T1454" i="1"/>
  <c r="M1459" i="1"/>
  <c r="T1475" i="1"/>
  <c r="X1476" i="1"/>
  <c r="X1490" i="1"/>
  <c r="X1492" i="1"/>
  <c r="X1506" i="1"/>
  <c r="T1519" i="1"/>
  <c r="X1522" i="1"/>
  <c r="X1538" i="1"/>
  <c r="X1540" i="1"/>
  <c r="X1554" i="1"/>
  <c r="X1556" i="1"/>
  <c r="X1570" i="1"/>
  <c r="X1586" i="1"/>
  <c r="X1588" i="1"/>
  <c r="X1602" i="1"/>
  <c r="M1608" i="1"/>
  <c r="T1612" i="1"/>
  <c r="T1614" i="1"/>
  <c r="X1619" i="1"/>
  <c r="M1624" i="1"/>
  <c r="X1627" i="1"/>
  <c r="X1634" i="1"/>
  <c r="M1640" i="1"/>
  <c r="X1643" i="1"/>
  <c r="T1644" i="1"/>
  <c r="X1645" i="1"/>
  <c r="T1648" i="1"/>
  <c r="M1656" i="1"/>
  <c r="X1658" i="1"/>
  <c r="X1660" i="1"/>
  <c r="M1672" i="1"/>
  <c r="X1675" i="1"/>
  <c r="X1683" i="1"/>
  <c r="M1688" i="1"/>
  <c r="X1698" i="1"/>
  <c r="T1703" i="1"/>
  <c r="M1704" i="1"/>
  <c r="X1706" i="1"/>
  <c r="X1715" i="1"/>
  <c r="M1720" i="1"/>
  <c r="X1723" i="1"/>
  <c r="X1730" i="1"/>
  <c r="T1734" i="1"/>
  <c r="M1736" i="1"/>
  <c r="T1740" i="1"/>
  <c r="M1748" i="1"/>
  <c r="M1752" i="1"/>
  <c r="T1756" i="1"/>
  <c r="M1756" i="1"/>
  <c r="X1756" i="1"/>
  <c r="M1760" i="1"/>
  <c r="T1762" i="1"/>
  <c r="M1764" i="1"/>
  <c r="X1768" i="1"/>
  <c r="T1770" i="1"/>
  <c r="T1776" i="1"/>
  <c r="M1784" i="1"/>
  <c r="T1786" i="1"/>
  <c r="X1790" i="1"/>
  <c r="T1792" i="1"/>
  <c r="T1794" i="1"/>
  <c r="T1800" i="1"/>
  <c r="T1802" i="1"/>
  <c r="X1804" i="1"/>
  <c r="X1808" i="1"/>
  <c r="T1810" i="1"/>
  <c r="M1816" i="1"/>
  <c r="T1822" i="1"/>
  <c r="T1826" i="1"/>
  <c r="X1828" i="1"/>
  <c r="X1830" i="1"/>
  <c r="X1832" i="1"/>
  <c r="M1836" i="1"/>
  <c r="T1838" i="1"/>
  <c r="M1840" i="1"/>
  <c r="M1844" i="1"/>
  <c r="T1846" i="1"/>
  <c r="M1848" i="1"/>
  <c r="M1852" i="1"/>
  <c r="T1854" i="1"/>
  <c r="M1856" i="1"/>
  <c r="X1857" i="1"/>
  <c r="T1858" i="1"/>
  <c r="M1860" i="1"/>
  <c r="T1862" i="1"/>
  <c r="M1864" i="1"/>
  <c r="M1868" i="1"/>
  <c r="T1870" i="1"/>
  <c r="M1872" i="1"/>
  <c r="T1874" i="1"/>
  <c r="M1876" i="1"/>
  <c r="T1878" i="1"/>
  <c r="M1880" i="1"/>
  <c r="M1884" i="1"/>
  <c r="X1886" i="1"/>
  <c r="M1888" i="1"/>
  <c r="M1892" i="1"/>
  <c r="T1894" i="1"/>
  <c r="M1896" i="1"/>
  <c r="T1898" i="1"/>
  <c r="M1900" i="1"/>
  <c r="X1902" i="1"/>
  <c r="M1904" i="1"/>
  <c r="X1905" i="1"/>
  <c r="M1908" i="1"/>
  <c r="T1910" i="1"/>
  <c r="M1912" i="1"/>
  <c r="T1914" i="1"/>
  <c r="M1916" i="1"/>
  <c r="X1918" i="1"/>
  <c r="X1920" i="1"/>
  <c r="X1921" i="1"/>
  <c r="M1924" i="1"/>
  <c r="T1926" i="1"/>
  <c r="M1928" i="1"/>
  <c r="M1932" i="1"/>
  <c r="T1934" i="1"/>
  <c r="M1936" i="1"/>
  <c r="T1938" i="1"/>
  <c r="M1940" i="1"/>
  <c r="T1942" i="1"/>
  <c r="M1944" i="1"/>
  <c r="M1948" i="1"/>
  <c r="X1948" i="1"/>
  <c r="X1950" i="1"/>
  <c r="M1952" i="1"/>
  <c r="X1953" i="1"/>
  <c r="M1956" i="1"/>
  <c r="T1958" i="1"/>
  <c r="M1960" i="1"/>
  <c r="T1962" i="1"/>
  <c r="M1964" i="1"/>
  <c r="T1966" i="1"/>
  <c r="M1968" i="1"/>
  <c r="M1972" i="1"/>
  <c r="T1974" i="1"/>
  <c r="M1976" i="1"/>
  <c r="T1978" i="1"/>
  <c r="M1980" i="1"/>
  <c r="X1982" i="1"/>
  <c r="M1984" i="1"/>
  <c r="X1990" i="1"/>
  <c r="M1992" i="1"/>
  <c r="M1996" i="1"/>
  <c r="T1998" i="1"/>
  <c r="M2000" i="1"/>
  <c r="T2002" i="1"/>
  <c r="M2004" i="1"/>
  <c r="T2006" i="1"/>
  <c r="M2008" i="1"/>
  <c r="M2012" i="1"/>
  <c r="T2014" i="1"/>
  <c r="M2016" i="1"/>
  <c r="X2017" i="1"/>
  <c r="N749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802" i="1"/>
  <c r="Q803" i="1"/>
  <c r="Q804" i="1"/>
  <c r="Q805" i="1"/>
  <c r="Q806" i="1"/>
  <c r="Q807" i="1"/>
  <c r="Q808" i="1"/>
  <c r="Q809" i="1"/>
  <c r="Q810" i="1"/>
  <c r="Q811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1766" i="1"/>
  <c r="Q914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1762" i="1"/>
  <c r="Q1763" i="1"/>
  <c r="Q1764" i="1"/>
  <c r="Q1765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L945" i="1"/>
  <c r="L946" i="1"/>
  <c r="L954" i="1"/>
  <c r="L955" i="1"/>
  <c r="L962" i="1"/>
  <c r="L973" i="1"/>
  <c r="L977" i="1"/>
  <c r="L979" i="1"/>
  <c r="L989" i="1"/>
  <c r="L993" i="1"/>
  <c r="L995" i="1"/>
  <c r="L1009" i="1"/>
  <c r="L1010" i="1"/>
  <c r="L1011" i="1"/>
  <c r="L1027" i="1"/>
  <c r="L1034" i="1"/>
  <c r="L1037" i="1"/>
  <c r="L1042" i="1"/>
  <c r="L1043" i="1"/>
  <c r="L1050" i="1"/>
  <c r="L1058" i="1"/>
  <c r="L1059" i="1"/>
  <c r="L1067" i="1"/>
  <c r="L1069" i="1"/>
  <c r="L1080" i="1"/>
  <c r="L1085" i="1"/>
  <c r="L1095" i="1"/>
  <c r="L1105" i="1"/>
  <c r="L1111" i="1"/>
  <c r="L1113" i="1"/>
  <c r="L1126" i="1"/>
  <c r="L1135" i="1"/>
  <c r="L1143" i="1"/>
  <c r="L1145" i="1"/>
  <c r="L1159" i="1"/>
  <c r="L1161" i="1"/>
  <c r="L1166" i="1"/>
  <c r="L1175" i="1"/>
  <c r="L1177" i="1"/>
  <c r="L1182" i="1"/>
  <c r="L1183" i="1"/>
  <c r="L1185" i="1"/>
  <c r="L1190" i="1"/>
  <c r="L1193" i="1"/>
  <c r="L1197" i="1"/>
  <c r="L1198" i="1"/>
  <c r="L1201" i="1"/>
  <c r="L1206" i="1"/>
  <c r="L1207" i="1"/>
  <c r="L1209" i="1"/>
  <c r="L1214" i="1"/>
  <c r="L1222" i="1"/>
  <c r="L1224" i="1"/>
  <c r="L1230" i="1"/>
  <c r="L1234" i="1"/>
  <c r="L1242" i="1"/>
  <c r="L1250" i="1"/>
  <c r="L1271" i="1"/>
  <c r="L1272" i="1"/>
  <c r="L1274" i="1"/>
  <c r="L1282" i="1"/>
  <c r="L1294" i="1"/>
  <c r="L1303" i="1"/>
  <c r="L1311" i="1"/>
  <c r="L1314" i="1"/>
  <c r="L1319" i="1"/>
  <c r="L1327" i="1"/>
  <c r="L1328" i="1"/>
  <c r="L1338" i="1"/>
  <c r="L1343" i="1"/>
  <c r="L1350" i="1"/>
  <c r="L1351" i="1"/>
  <c r="L1354" i="1"/>
  <c r="L1358" i="1"/>
  <c r="L1366" i="1"/>
  <c r="L1375" i="1"/>
  <c r="L1378" i="1"/>
  <c r="L1387" i="1"/>
  <c r="L1392" i="1"/>
  <c r="L1393" i="1"/>
  <c r="L1399" i="1"/>
  <c r="L1401" i="1"/>
  <c r="L1415" i="1"/>
  <c r="L1417" i="1"/>
  <c r="L1066" i="1"/>
  <c r="L1426" i="1"/>
  <c r="L1427" i="1"/>
  <c r="L1434" i="1"/>
  <c r="L1435" i="1"/>
  <c r="L1437" i="1"/>
  <c r="L1445" i="1"/>
  <c r="L1453" i="1"/>
  <c r="L1461" i="1"/>
  <c r="L1465" i="1"/>
  <c r="L1467" i="1"/>
  <c r="L1475" i="1"/>
  <c r="L1477" i="1"/>
  <c r="L1489" i="1"/>
  <c r="L1491" i="1"/>
  <c r="L1501" i="1"/>
  <c r="L1507" i="1"/>
  <c r="L1508" i="1"/>
  <c r="L1515" i="1"/>
  <c r="L1521" i="1"/>
  <c r="L1522" i="1"/>
  <c r="L1524" i="1"/>
  <c r="L1530" i="1"/>
  <c r="L1532" i="1"/>
  <c r="L1537" i="1"/>
  <c r="L1538" i="1"/>
  <c r="L1540" i="1"/>
  <c r="L1541" i="1"/>
  <c r="L1545" i="1"/>
  <c r="L1546" i="1"/>
  <c r="L1547" i="1"/>
  <c r="L1549" i="1"/>
  <c r="L1553" i="1"/>
  <c r="L1554" i="1"/>
  <c r="L1556" i="1"/>
  <c r="L1558" i="1"/>
  <c r="L1564" i="1"/>
  <c r="L1566" i="1"/>
  <c r="L1569" i="1"/>
  <c r="L1572" i="1"/>
  <c r="L1579" i="1"/>
  <c r="L1586" i="1"/>
  <c r="L1587" i="1"/>
  <c r="L1596" i="1"/>
  <c r="L1602" i="1"/>
  <c r="L1604" i="1"/>
  <c r="L1611" i="1"/>
  <c r="L1612" i="1"/>
  <c r="L1613" i="1"/>
  <c r="L1619" i="1"/>
  <c r="L1621" i="1"/>
  <c r="L1628" i="1"/>
  <c r="L1631" i="1"/>
  <c r="L1639" i="1"/>
  <c r="L1644" i="1"/>
  <c r="L1645" i="1"/>
  <c r="L1651" i="1"/>
  <c r="L1652" i="1"/>
  <c r="L1655" i="1"/>
  <c r="L1657" i="1"/>
  <c r="L1659" i="1"/>
  <c r="L1661" i="1"/>
  <c r="L1667" i="1"/>
  <c r="L1669" i="1"/>
  <c r="L1675" i="1"/>
  <c r="L1695" i="1"/>
  <c r="L1697" i="1"/>
  <c r="L1756" i="1"/>
  <c r="L1705" i="1"/>
  <c r="L1707" i="1"/>
  <c r="L1709" i="1"/>
  <c r="L1713" i="1"/>
  <c r="L1717" i="1"/>
  <c r="L1725" i="1"/>
  <c r="L1731" i="1"/>
  <c r="L1738" i="1"/>
  <c r="L1745" i="1"/>
  <c r="L1747" i="1"/>
  <c r="L813" i="1"/>
  <c r="L814" i="1"/>
  <c r="L815" i="1"/>
  <c r="L816" i="1"/>
  <c r="L818" i="1"/>
  <c r="L819" i="1"/>
  <c r="L822" i="1"/>
  <c r="L823" i="1"/>
  <c r="L827" i="1"/>
  <c r="L834" i="1"/>
  <c r="L839" i="1"/>
  <c r="L1763" i="1"/>
  <c r="L1768" i="1"/>
  <c r="L1771" i="1"/>
  <c r="L1772" i="1"/>
  <c r="L1773" i="1"/>
  <c r="L1779" i="1"/>
  <c r="L1786" i="1"/>
  <c r="L1789" i="1"/>
  <c r="L1791" i="1"/>
  <c r="L1792" i="1"/>
  <c r="L1795" i="1"/>
  <c r="L1802" i="1"/>
  <c r="L1804" i="1"/>
  <c r="L1805" i="1"/>
  <c r="L1807" i="1"/>
  <c r="L1811" i="1"/>
  <c r="L1812" i="1"/>
  <c r="L1815" i="1"/>
  <c r="L925" i="1"/>
  <c r="L933" i="1"/>
  <c r="L937" i="1"/>
  <c r="L1824" i="1"/>
  <c r="L1826" i="1"/>
  <c r="L1832" i="1"/>
  <c r="L1834" i="1"/>
  <c r="L1838" i="1"/>
  <c r="L1840" i="1"/>
  <c r="L1861" i="1"/>
  <c r="L1862" i="1"/>
  <c r="L1864" i="1"/>
  <c r="L1876" i="1"/>
  <c r="L1884" i="1"/>
  <c r="L1886" i="1"/>
  <c r="L1888" i="1"/>
  <c r="L1904" i="1"/>
  <c r="L1920" i="1"/>
  <c r="L1926" i="1"/>
  <c r="L1927" i="1"/>
  <c r="L1928" i="1"/>
  <c r="L1934" i="1"/>
  <c r="L1935" i="1"/>
  <c r="L1944" i="1"/>
  <c r="L1947" i="1"/>
  <c r="L1951" i="1"/>
  <c r="L1960" i="1"/>
  <c r="L1963" i="1"/>
  <c r="L1966" i="1"/>
  <c r="L1975" i="1"/>
  <c r="L1977" i="1"/>
  <c r="L1982" i="1"/>
  <c r="L1987" i="1"/>
  <c r="L1990" i="1"/>
  <c r="L1991" i="1"/>
  <c r="L1403" i="1"/>
  <c r="L909" i="1"/>
  <c r="L907" i="1"/>
  <c r="L904" i="1"/>
  <c r="L903" i="1"/>
  <c r="L897" i="1"/>
  <c r="L893" i="1"/>
  <c r="L878" i="1"/>
  <c r="L877" i="1"/>
  <c r="L874" i="1"/>
  <c r="L871" i="1"/>
  <c r="L870" i="1"/>
  <c r="L867" i="1"/>
  <c r="L865" i="1"/>
  <c r="L864" i="1"/>
  <c r="L861" i="1"/>
  <c r="L859" i="1"/>
  <c r="L858" i="1"/>
  <c r="L856" i="1"/>
  <c r="L855" i="1"/>
  <c r="L846" i="1"/>
  <c r="L841" i="1"/>
  <c r="L771" i="1"/>
  <c r="L777" i="1"/>
  <c r="L778" i="1"/>
  <c r="L779" i="1"/>
  <c r="L789" i="1"/>
  <c r="L807" i="1"/>
  <c r="L843" i="1"/>
  <c r="L868" i="1"/>
  <c r="L884" i="1"/>
  <c r="L914" i="1"/>
  <c r="L948" i="1"/>
  <c r="L956" i="1"/>
  <c r="L964" i="1"/>
  <c r="L980" i="1"/>
  <c r="L988" i="1"/>
  <c r="L996" i="1"/>
  <c r="L1004" i="1"/>
  <c r="L1012" i="1"/>
  <c r="L1028" i="1"/>
  <c r="L1036" i="1"/>
  <c r="L1044" i="1"/>
  <c r="L1052" i="1"/>
  <c r="L1071" i="1"/>
  <c r="L1079" i="1"/>
  <c r="L1087" i="1"/>
  <c r="L1120" i="1"/>
  <c r="L1128" i="1"/>
  <c r="L1144" i="1"/>
  <c r="L1160" i="1"/>
  <c r="L1168" i="1"/>
  <c r="L1176" i="1"/>
  <c r="L1192" i="1"/>
  <c r="L1200" i="1"/>
  <c r="L1208" i="1"/>
  <c r="L1233" i="1"/>
  <c r="L1249" i="1"/>
  <c r="L1257" i="1"/>
  <c r="L1289" i="1"/>
  <c r="L1305" i="1"/>
  <c r="L1313" i="1"/>
  <c r="L1329" i="1"/>
  <c r="L1345" i="1"/>
  <c r="L1361" i="1"/>
  <c r="L1369" i="1"/>
  <c r="L1386" i="1"/>
  <c r="L1421" i="1"/>
  <c r="L1428" i="1"/>
  <c r="L1436" i="1"/>
  <c r="L1476" i="1"/>
  <c r="L1492" i="1"/>
  <c r="L1565" i="1"/>
  <c r="L1580" i="1"/>
  <c r="L1620" i="1"/>
  <c r="L1684" i="1"/>
  <c r="L1700" i="1"/>
  <c r="L1729" i="1"/>
  <c r="L817" i="1"/>
  <c r="L1762" i="1"/>
  <c r="L1825" i="1"/>
  <c r="L1833" i="1"/>
  <c r="L1854" i="1"/>
  <c r="L1865" i="1"/>
  <c r="L1873" i="1"/>
  <c r="L1897" i="1"/>
  <c r="L1969" i="1"/>
  <c r="L1970" i="1"/>
  <c r="L2009" i="1"/>
  <c r="L1404" i="1"/>
  <c r="L1405" i="1"/>
  <c r="L1065" i="1"/>
  <c r="L1068" i="1"/>
  <c r="N1403" i="1"/>
  <c r="N1404" i="1"/>
  <c r="N1405" i="1"/>
  <c r="N1065" i="1"/>
  <c r="N1068" i="1"/>
  <c r="N1088" i="1"/>
  <c r="N1218" i="1"/>
  <c r="N1379" i="1"/>
  <c r="N750" i="1"/>
  <c r="N751" i="1"/>
  <c r="N752" i="1"/>
  <c r="N753" i="1"/>
  <c r="N754" i="1"/>
  <c r="N756" i="1"/>
  <c r="N755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83" i="1"/>
  <c r="N912" i="1"/>
  <c r="N913" i="1"/>
  <c r="N850" i="1"/>
  <c r="N849" i="1"/>
  <c r="N802" i="1"/>
  <c r="N803" i="1"/>
  <c r="N804" i="1"/>
  <c r="N806" i="1"/>
  <c r="N808" i="1"/>
  <c r="N810" i="1"/>
  <c r="N911" i="1"/>
  <c r="N820" i="1"/>
  <c r="N823" i="1"/>
  <c r="N811" i="1"/>
  <c r="N812" i="1"/>
  <c r="N813" i="1"/>
  <c r="N814" i="1"/>
  <c r="N815" i="1"/>
  <c r="N816" i="1"/>
  <c r="N817" i="1"/>
  <c r="N818" i="1"/>
  <c r="N819" i="1"/>
  <c r="N821" i="1"/>
  <c r="N822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52" i="1"/>
  <c r="N853" i="1"/>
  <c r="N854" i="1"/>
  <c r="N856" i="1"/>
  <c r="N857" i="1"/>
  <c r="N858" i="1"/>
  <c r="N859" i="1"/>
  <c r="N860" i="1"/>
  <c r="N862" i="1"/>
  <c r="N863" i="1"/>
  <c r="N877" i="1"/>
  <c r="N899" i="1"/>
  <c r="N901" i="1"/>
  <c r="N904" i="1"/>
  <c r="N905" i="1"/>
  <c r="N906" i="1"/>
  <c r="N907" i="1"/>
  <c r="N908" i="1"/>
  <c r="N909" i="1"/>
  <c r="N842" i="1"/>
  <c r="N843" i="1"/>
  <c r="N867" i="1"/>
  <c r="N868" i="1"/>
  <c r="N869" i="1"/>
  <c r="N870" i="1"/>
  <c r="N874" i="1"/>
  <c r="N875" i="1"/>
  <c r="N897" i="1"/>
  <c r="N898" i="1"/>
  <c r="N871" i="1"/>
  <c r="N872" i="1"/>
  <c r="N873" i="1"/>
  <c r="N840" i="1"/>
  <c r="N883" i="1"/>
  <c r="N884" i="1"/>
  <c r="N885" i="1"/>
  <c r="N887" i="1"/>
  <c r="N889" i="1"/>
  <c r="N890" i="1"/>
  <c r="N891" i="1"/>
  <c r="N892" i="1"/>
  <c r="N893" i="1"/>
  <c r="N894" i="1"/>
  <c r="N895" i="1"/>
  <c r="N886" i="1"/>
  <c r="N888" i="1"/>
  <c r="N896" i="1"/>
  <c r="N903" i="1"/>
  <c r="N861" i="1"/>
  <c r="N876" i="1"/>
  <c r="N841" i="1"/>
  <c r="N844" i="1"/>
  <c r="N845" i="1"/>
  <c r="N846" i="1"/>
  <c r="N847" i="1"/>
  <c r="N848" i="1"/>
  <c r="N855" i="1"/>
  <c r="N864" i="1"/>
  <c r="N865" i="1"/>
  <c r="N866" i="1"/>
  <c r="N879" i="1"/>
  <c r="N880" i="1"/>
  <c r="N881" i="1"/>
  <c r="N882" i="1"/>
  <c r="N902" i="1"/>
  <c r="N878" i="1"/>
  <c r="N900" i="1"/>
  <c r="N1766" i="1"/>
  <c r="N914" i="1"/>
  <c r="N1515" i="1"/>
  <c r="N1564" i="1"/>
  <c r="N1603" i="1"/>
  <c r="N1562" i="1"/>
  <c r="N1601" i="1"/>
  <c r="N1637" i="1"/>
  <c r="N1620" i="1"/>
  <c r="N1631" i="1"/>
  <c r="N1647" i="1"/>
  <c r="N1640" i="1"/>
  <c r="N1651" i="1"/>
  <c r="N1675" i="1"/>
  <c r="N1670" i="1"/>
  <c r="N942" i="1"/>
  <c r="N943" i="1"/>
  <c r="N950" i="1"/>
  <c r="N952" i="1"/>
  <c r="N953" i="1"/>
  <c r="N954" i="1"/>
  <c r="N959" i="1"/>
  <c r="N960" i="1"/>
  <c r="N961" i="1"/>
  <c r="N962" i="1"/>
  <c r="N1409" i="1"/>
  <c r="N1413" i="1"/>
  <c r="N1414" i="1"/>
  <c r="N1415" i="1"/>
  <c r="N1416" i="1"/>
  <c r="N1417" i="1"/>
  <c r="N1418" i="1"/>
  <c r="N1642" i="1"/>
  <c r="N1648" i="1"/>
  <c r="N1649" i="1"/>
  <c r="N1661" i="1"/>
  <c r="N1671" i="1"/>
  <c r="N1484" i="1"/>
  <c r="N963" i="1"/>
  <c r="N989" i="1"/>
  <c r="N1015" i="1"/>
  <c r="N1029" i="1"/>
  <c r="N1036" i="1"/>
  <c r="N1042" i="1"/>
  <c r="N1063" i="1"/>
  <c r="N1078" i="1"/>
  <c r="N1102" i="1"/>
  <c r="N1121" i="1"/>
  <c r="N1130" i="1"/>
  <c r="N1141" i="1"/>
  <c r="N1144" i="1"/>
  <c r="N1154" i="1"/>
  <c r="N1175" i="1"/>
  <c r="N1176" i="1"/>
  <c r="N1180" i="1"/>
  <c r="N1187" i="1"/>
  <c r="N1202" i="1"/>
  <c r="N1208" i="1"/>
  <c r="N1220" i="1"/>
  <c r="N1239" i="1"/>
  <c r="N1250" i="1"/>
  <c r="N1267" i="1"/>
  <c r="N1273" i="1"/>
  <c r="N1279" i="1"/>
  <c r="N1286" i="1"/>
  <c r="N1311" i="1"/>
  <c r="N1317" i="1"/>
  <c r="N1328" i="1"/>
  <c r="N1332" i="1"/>
  <c r="N1336" i="1"/>
  <c r="N1342" i="1"/>
  <c r="N1345" i="1"/>
  <c r="N1351" i="1"/>
  <c r="N1358" i="1"/>
  <c r="N1376" i="1"/>
  <c r="N1389" i="1"/>
  <c r="N1487" i="1"/>
  <c r="N1489" i="1"/>
  <c r="N1519" i="1"/>
  <c r="N1530" i="1"/>
  <c r="N1533" i="1"/>
  <c r="N1538" i="1"/>
  <c r="N1563" i="1"/>
  <c r="N1566" i="1"/>
  <c r="N1568" i="1"/>
  <c r="N1571" i="1"/>
  <c r="N1574" i="1"/>
  <c r="N1575" i="1"/>
  <c r="N1576" i="1"/>
  <c r="N1581" i="1"/>
  <c r="N1599" i="1"/>
  <c r="N1600" i="1"/>
  <c r="N1630" i="1"/>
  <c r="N964" i="1"/>
  <c r="N967" i="1"/>
  <c r="N968" i="1"/>
  <c r="N991" i="1"/>
  <c r="N1017" i="1"/>
  <c r="N1022" i="1"/>
  <c r="N1023" i="1"/>
  <c r="N1024" i="1"/>
  <c r="N1030" i="1"/>
  <c r="N1034" i="1"/>
  <c r="N1035" i="1"/>
  <c r="N1037" i="1"/>
  <c r="N1039" i="1"/>
  <c r="N1045" i="1"/>
  <c r="N1047" i="1"/>
  <c r="N1050" i="1"/>
  <c r="N1051" i="1"/>
  <c r="N1052" i="1"/>
  <c r="N1053" i="1"/>
  <c r="N1055" i="1"/>
  <c r="N1056" i="1"/>
  <c r="N1058" i="1"/>
  <c r="N1059" i="1"/>
  <c r="N1061" i="1"/>
  <c r="N1067" i="1"/>
  <c r="N1069" i="1"/>
  <c r="N1070" i="1"/>
  <c r="N1071" i="1"/>
  <c r="N1072" i="1"/>
  <c r="N1073" i="1"/>
  <c r="N1080" i="1"/>
  <c r="N1081" i="1"/>
  <c r="N1082" i="1"/>
  <c r="N1083" i="1"/>
  <c r="N1084" i="1"/>
  <c r="N1085" i="1"/>
  <c r="N1086" i="1"/>
  <c r="N1087" i="1"/>
  <c r="N1089" i="1"/>
  <c r="N1104" i="1"/>
  <c r="N1105" i="1"/>
  <c r="N1106" i="1"/>
  <c r="N1107" i="1"/>
  <c r="N1108" i="1"/>
  <c r="N1109" i="1"/>
  <c r="N1112" i="1"/>
  <c r="N1114" i="1"/>
  <c r="N1115" i="1"/>
  <c r="N1118" i="1"/>
  <c r="N1124" i="1"/>
  <c r="N1125" i="1"/>
  <c r="N1126" i="1"/>
  <c r="N1131" i="1"/>
  <c r="N1132" i="1"/>
  <c r="N1133" i="1"/>
  <c r="N1135" i="1"/>
  <c r="N1138" i="1"/>
  <c r="N1139" i="1"/>
  <c r="N1143" i="1"/>
  <c r="N1150" i="1"/>
  <c r="N1152" i="1"/>
  <c r="N1159" i="1"/>
  <c r="N1181" i="1"/>
  <c r="N1182" i="1"/>
  <c r="N1183" i="1"/>
  <c r="N1184" i="1"/>
  <c r="N1185" i="1"/>
  <c r="N1186" i="1"/>
  <c r="N1192" i="1"/>
  <c r="N1193" i="1"/>
  <c r="N1195" i="1"/>
  <c r="N1204" i="1"/>
  <c r="N1206" i="1"/>
  <c r="N1207" i="1"/>
  <c r="N1210" i="1"/>
  <c r="N1221" i="1"/>
  <c r="N1222" i="1"/>
  <c r="N1224" i="1"/>
  <c r="N1226" i="1"/>
  <c r="N1244" i="1"/>
  <c r="N1245" i="1"/>
  <c r="N1246" i="1"/>
  <c r="N1249" i="1"/>
  <c r="N1251" i="1"/>
  <c r="N1271" i="1"/>
  <c r="N1272" i="1"/>
  <c r="N1284" i="1"/>
  <c r="N1285" i="1"/>
  <c r="N1288" i="1"/>
  <c r="N1289" i="1"/>
  <c r="N1291" i="1"/>
  <c r="N1295" i="1"/>
  <c r="N1296" i="1"/>
  <c r="N1298" i="1"/>
  <c r="N1299" i="1"/>
  <c r="N1300" i="1"/>
  <c r="N1301" i="1"/>
  <c r="N1302" i="1"/>
  <c r="N1303" i="1"/>
  <c r="N1304" i="1"/>
  <c r="N1312" i="1"/>
  <c r="N1313" i="1"/>
  <c r="N1314" i="1"/>
  <c r="N1315" i="1"/>
  <c r="N1316" i="1"/>
  <c r="N1333" i="1"/>
  <c r="N1334" i="1"/>
  <c r="N1335" i="1"/>
  <c r="N1346" i="1"/>
  <c r="N1347" i="1"/>
  <c r="N1348" i="1"/>
  <c r="N1359" i="1"/>
  <c r="N1360" i="1"/>
  <c r="N1361" i="1"/>
  <c r="N1362" i="1"/>
  <c r="N1363" i="1"/>
  <c r="N1364" i="1"/>
  <c r="N1366" i="1"/>
  <c r="N1368" i="1"/>
  <c r="N1369" i="1"/>
  <c r="N1370" i="1"/>
  <c r="N1371" i="1"/>
  <c r="N1372" i="1"/>
  <c r="N1382" i="1"/>
  <c r="N1388" i="1"/>
  <c r="N1395" i="1"/>
  <c r="N1485" i="1"/>
  <c r="N1490" i="1"/>
  <c r="N1514" i="1"/>
  <c r="N1516" i="1"/>
  <c r="N1520" i="1"/>
  <c r="N1521" i="1"/>
  <c r="N1527" i="1"/>
  <c r="N1528" i="1"/>
  <c r="N1532" i="1"/>
  <c r="N1536" i="1"/>
  <c r="N1537" i="1"/>
  <c r="N1540" i="1"/>
  <c r="N1541" i="1"/>
  <c r="N1542" i="1"/>
  <c r="N1565" i="1"/>
  <c r="N1582" i="1"/>
  <c r="N1604" i="1"/>
  <c r="N1605" i="1"/>
  <c r="N1606" i="1"/>
  <c r="N1607" i="1"/>
  <c r="N1608" i="1"/>
  <c r="N1609" i="1"/>
  <c r="N1612" i="1"/>
  <c r="N1616" i="1"/>
  <c r="N1621" i="1"/>
  <c r="N1622" i="1"/>
  <c r="N1623" i="1"/>
  <c r="N1624" i="1"/>
  <c r="N1625" i="1"/>
  <c r="N1626" i="1"/>
  <c r="N1627" i="1"/>
  <c r="N1628" i="1"/>
  <c r="N1633" i="1"/>
  <c r="N1635" i="1"/>
  <c r="N1641" i="1"/>
  <c r="N1643" i="1"/>
  <c r="N1660" i="1"/>
  <c r="N1676" i="1"/>
  <c r="N1687" i="1"/>
  <c r="N1690" i="1"/>
  <c r="N1697" i="1"/>
  <c r="N1031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419" i="1"/>
  <c r="N1423" i="1"/>
  <c r="N1424" i="1"/>
  <c r="N1431" i="1"/>
  <c r="N1432" i="1"/>
  <c r="N1433" i="1"/>
  <c r="N1434" i="1"/>
  <c r="N1444" i="1"/>
  <c r="N1445" i="1"/>
  <c r="N1452" i="1"/>
  <c r="N1453" i="1"/>
  <c r="N1454" i="1"/>
  <c r="N1456" i="1"/>
  <c r="N1460" i="1"/>
  <c r="N1463" i="1"/>
  <c r="N1466" i="1"/>
  <c r="N1467" i="1"/>
  <c r="N1478" i="1"/>
  <c r="N1479" i="1"/>
  <c r="N1480" i="1"/>
  <c r="N1482" i="1"/>
  <c r="N1411" i="1"/>
  <c r="N1412" i="1"/>
  <c r="N1128" i="1"/>
  <c r="N1421" i="1"/>
  <c r="N1435" i="1"/>
  <c r="N1437" i="1"/>
  <c r="N1438" i="1"/>
  <c r="N1439" i="1"/>
  <c r="N1441" i="1"/>
  <c r="N1442" i="1"/>
  <c r="N1461" i="1"/>
  <c r="N1462" i="1"/>
  <c r="N1476" i="1"/>
  <c r="N1493" i="1"/>
  <c r="N1494" i="1"/>
  <c r="N1496" i="1"/>
  <c r="N1498" i="1"/>
  <c r="N1500" i="1"/>
  <c r="N1501" i="1"/>
  <c r="N1503" i="1"/>
  <c r="N1504" i="1"/>
  <c r="N1505" i="1"/>
  <c r="N1508" i="1"/>
  <c r="N1510" i="1"/>
  <c r="N1511" i="1"/>
  <c r="N1513" i="1"/>
  <c r="N1529" i="1"/>
  <c r="N1561" i="1"/>
  <c r="N1570" i="1"/>
  <c r="N1572" i="1"/>
  <c r="N1583" i="1"/>
  <c r="N1584" i="1"/>
  <c r="N1610" i="1"/>
  <c r="N1618" i="1"/>
  <c r="N1619" i="1"/>
  <c r="N1634" i="1"/>
  <c r="N1636" i="1"/>
  <c r="N1638" i="1"/>
  <c r="N1639" i="1"/>
  <c r="N1645" i="1"/>
  <c r="N1646" i="1"/>
  <c r="N1650" i="1"/>
  <c r="N1652" i="1"/>
  <c r="N1653" i="1"/>
  <c r="N1654" i="1"/>
  <c r="N1655" i="1"/>
  <c r="N1656" i="1"/>
  <c r="N1657" i="1"/>
  <c r="N1658" i="1"/>
  <c r="N1659" i="1"/>
  <c r="N1662" i="1"/>
  <c r="N1663" i="1"/>
  <c r="N1665" i="1"/>
  <c r="N1666" i="1"/>
  <c r="N1667" i="1"/>
  <c r="N1668" i="1"/>
  <c r="N1669" i="1"/>
  <c r="N1672" i="1"/>
  <c r="N1673" i="1"/>
  <c r="N1674" i="1"/>
  <c r="N1677" i="1"/>
  <c r="N1678" i="1"/>
  <c r="N1680" i="1"/>
  <c r="N1682" i="1"/>
  <c r="N1683" i="1"/>
  <c r="N1686" i="1"/>
  <c r="N1688" i="1"/>
  <c r="N1689" i="1"/>
  <c r="N1693" i="1"/>
  <c r="N1694" i="1"/>
  <c r="N1695" i="1"/>
  <c r="N1696" i="1"/>
  <c r="N1698" i="1"/>
  <c r="N1699" i="1"/>
  <c r="N1700" i="1"/>
  <c r="N1701" i="1"/>
  <c r="N1113" i="1"/>
  <c r="N1119" i="1"/>
  <c r="N1632" i="1"/>
  <c r="N1410" i="1"/>
  <c r="N944" i="1"/>
  <c r="N945" i="1"/>
  <c r="N946" i="1"/>
  <c r="N947" i="1"/>
  <c r="N948" i="1"/>
  <c r="N949" i="1"/>
  <c r="N955" i="1"/>
  <c r="N956" i="1"/>
  <c r="N957" i="1"/>
  <c r="N958" i="1"/>
  <c r="N1406" i="1"/>
  <c r="N1407" i="1"/>
  <c r="N1408" i="1"/>
  <c r="N965" i="1"/>
  <c r="N966" i="1"/>
  <c r="N969" i="1"/>
  <c r="N985" i="1"/>
  <c r="N986" i="1"/>
  <c r="N987" i="1"/>
  <c r="N988" i="1"/>
  <c r="N990" i="1"/>
  <c r="N992" i="1"/>
  <c r="N993" i="1"/>
  <c r="N995" i="1"/>
  <c r="N999" i="1"/>
  <c r="N1004" i="1"/>
  <c r="N1006" i="1"/>
  <c r="N1016" i="1"/>
  <c r="N1018" i="1"/>
  <c r="N1019" i="1"/>
  <c r="N1020" i="1"/>
  <c r="N1026" i="1"/>
  <c r="N1033" i="1"/>
  <c r="N1038" i="1"/>
  <c r="N1040" i="1"/>
  <c r="N1041" i="1"/>
  <c r="N1044" i="1"/>
  <c r="N1046" i="1"/>
  <c r="N1048" i="1"/>
  <c r="N1049" i="1"/>
  <c r="N1054" i="1"/>
  <c r="N1060" i="1"/>
  <c r="N1062" i="1"/>
  <c r="N1064" i="1"/>
  <c r="N1076" i="1"/>
  <c r="N1079" i="1"/>
  <c r="N1090" i="1"/>
  <c r="N1091" i="1"/>
  <c r="N1092" i="1"/>
  <c r="N1095" i="1"/>
  <c r="N1096" i="1"/>
  <c r="N1097" i="1"/>
  <c r="N1098" i="1"/>
  <c r="N1110" i="1"/>
  <c r="N1111" i="1"/>
  <c r="N1120" i="1"/>
  <c r="N1122" i="1"/>
  <c r="N1123" i="1"/>
  <c r="N1127" i="1"/>
  <c r="N1134" i="1"/>
  <c r="N1136" i="1"/>
  <c r="N1137" i="1"/>
  <c r="N1140" i="1"/>
  <c r="N1145" i="1"/>
  <c r="N1146" i="1"/>
  <c r="N1147" i="1"/>
  <c r="N1149" i="1"/>
  <c r="N1151" i="1"/>
  <c r="N1153" i="1"/>
  <c r="N1156" i="1"/>
  <c r="N1160" i="1"/>
  <c r="N1174" i="1"/>
  <c r="N1177" i="1"/>
  <c r="N1178" i="1"/>
  <c r="N1179" i="1"/>
  <c r="N1188" i="1"/>
  <c r="N1189" i="1"/>
  <c r="N1190" i="1"/>
  <c r="N1191" i="1"/>
  <c r="N1194" i="1"/>
  <c r="N1198" i="1"/>
  <c r="N1199" i="1"/>
  <c r="N1200" i="1"/>
  <c r="N1203" i="1"/>
  <c r="N1205" i="1"/>
  <c r="N1209" i="1"/>
  <c r="N1211" i="1"/>
  <c r="N1212" i="1"/>
  <c r="N1213" i="1"/>
  <c r="N1214" i="1"/>
  <c r="N1215" i="1"/>
  <c r="N1216" i="1"/>
  <c r="N1217" i="1"/>
  <c r="N1223" i="1"/>
  <c r="N1225" i="1"/>
  <c r="N1227" i="1"/>
  <c r="N1228" i="1"/>
  <c r="N1229" i="1"/>
  <c r="N1230" i="1"/>
  <c r="N1231" i="1"/>
  <c r="N1232" i="1"/>
  <c r="N1233" i="1"/>
  <c r="N1235" i="1"/>
  <c r="N1237" i="1"/>
  <c r="N1238" i="1"/>
  <c r="N1240" i="1"/>
  <c r="N1241" i="1"/>
  <c r="N1242" i="1"/>
  <c r="N1243" i="1"/>
  <c r="N1248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8" i="1"/>
  <c r="N1269" i="1"/>
  <c r="N1270" i="1"/>
  <c r="N1274" i="1"/>
  <c r="N1277" i="1"/>
  <c r="N1280" i="1"/>
  <c r="N1281" i="1"/>
  <c r="N1282" i="1"/>
  <c r="N1283" i="1"/>
  <c r="N1290" i="1"/>
  <c r="N1292" i="1"/>
  <c r="N1293" i="1"/>
  <c r="N1294" i="1"/>
  <c r="N1297" i="1"/>
  <c r="N1305" i="1"/>
  <c r="N1308" i="1"/>
  <c r="N1310" i="1"/>
  <c r="N1318" i="1"/>
  <c r="N1319" i="1"/>
  <c r="N1320" i="1"/>
  <c r="N1322" i="1"/>
  <c r="N1323" i="1"/>
  <c r="N1325" i="1"/>
  <c r="N1326" i="1"/>
  <c r="N1327" i="1"/>
  <c r="N1329" i="1"/>
  <c r="N1331" i="1"/>
  <c r="N1337" i="1"/>
  <c r="N1338" i="1"/>
  <c r="N1339" i="1"/>
  <c r="N1343" i="1"/>
  <c r="N1349" i="1"/>
  <c r="N1350" i="1"/>
  <c r="N1352" i="1"/>
  <c r="N1353" i="1"/>
  <c r="N1354" i="1"/>
  <c r="N1355" i="1"/>
  <c r="N1356" i="1"/>
  <c r="N1357" i="1"/>
  <c r="N1365" i="1"/>
  <c r="N1367" i="1"/>
  <c r="N1373" i="1"/>
  <c r="N1374" i="1"/>
  <c r="N1377" i="1"/>
  <c r="N1378" i="1"/>
  <c r="N1381" i="1"/>
  <c r="N1383" i="1"/>
  <c r="N1384" i="1"/>
  <c r="N1386" i="1"/>
  <c r="N1390" i="1"/>
  <c r="N1391" i="1"/>
  <c r="N1392" i="1"/>
  <c r="N1393" i="1"/>
  <c r="N1394" i="1"/>
  <c r="N1396" i="1"/>
  <c r="N1397" i="1"/>
  <c r="N1399" i="1"/>
  <c r="N1400" i="1"/>
  <c r="N1491" i="1"/>
  <c r="N1025" i="1"/>
  <c r="N1219" i="1"/>
  <c r="N1398" i="1"/>
  <c r="N1436" i="1"/>
  <c r="N1443" i="1"/>
  <c r="N149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644" i="1"/>
  <c r="N1117" i="1"/>
  <c r="N1539" i="1"/>
  <c r="N1569" i="1"/>
  <c r="N1585" i="1"/>
  <c r="N941" i="1"/>
  <c r="N951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94" i="1"/>
  <c r="N996" i="1"/>
  <c r="N997" i="1"/>
  <c r="N998" i="1"/>
  <c r="N1000" i="1"/>
  <c r="N1001" i="1"/>
  <c r="N1002" i="1"/>
  <c r="N1003" i="1"/>
  <c r="N1005" i="1"/>
  <c r="N1007" i="1"/>
  <c r="N1008" i="1"/>
  <c r="N1009" i="1"/>
  <c r="N1010" i="1"/>
  <c r="N1011" i="1"/>
  <c r="N1012" i="1"/>
  <c r="N1013" i="1"/>
  <c r="N1014" i="1"/>
  <c r="N1021" i="1"/>
  <c r="N1027" i="1"/>
  <c r="N1028" i="1"/>
  <c r="N1032" i="1"/>
  <c r="N1043" i="1"/>
  <c r="N1057" i="1"/>
  <c r="N1066" i="1"/>
  <c r="N1074" i="1"/>
  <c r="N1075" i="1"/>
  <c r="N1077" i="1"/>
  <c r="N1093" i="1"/>
  <c r="N1094" i="1"/>
  <c r="N1099" i="1"/>
  <c r="N1100" i="1"/>
  <c r="N1101" i="1"/>
  <c r="N1103" i="1"/>
  <c r="N1116" i="1"/>
  <c r="N1129" i="1"/>
  <c r="N1142" i="1"/>
  <c r="N1148" i="1"/>
  <c r="N1155" i="1"/>
  <c r="N1157" i="1"/>
  <c r="N1158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96" i="1"/>
  <c r="N1197" i="1"/>
  <c r="N1201" i="1"/>
  <c r="N1234" i="1"/>
  <c r="N1236" i="1"/>
  <c r="N1247" i="1"/>
  <c r="N1265" i="1"/>
  <c r="N1266" i="1"/>
  <c r="N1275" i="1"/>
  <c r="N1276" i="1"/>
  <c r="N1278" i="1"/>
  <c r="N1287" i="1"/>
  <c r="N1306" i="1"/>
  <c r="N1307" i="1"/>
  <c r="N1309" i="1"/>
  <c r="N1321" i="1"/>
  <c r="N1324" i="1"/>
  <c r="N1330" i="1"/>
  <c r="N1340" i="1"/>
  <c r="N1341" i="1"/>
  <c r="N1344" i="1"/>
  <c r="N1375" i="1"/>
  <c r="N1380" i="1"/>
  <c r="N1385" i="1"/>
  <c r="N1387" i="1"/>
  <c r="N1401" i="1"/>
  <c r="N1402" i="1"/>
  <c r="N1602" i="1"/>
  <c r="N1613" i="1"/>
  <c r="N1614" i="1"/>
  <c r="N1615" i="1"/>
  <c r="N1664" i="1"/>
  <c r="N1679" i="1"/>
  <c r="N1681" i="1"/>
  <c r="N1684" i="1"/>
  <c r="N1685" i="1"/>
  <c r="N1691" i="1"/>
  <c r="N1692" i="1"/>
  <c r="N1488" i="1"/>
  <c r="N1522" i="1"/>
  <c r="N1523" i="1"/>
  <c r="N1524" i="1"/>
  <c r="N1525" i="1"/>
  <c r="N1526" i="1"/>
  <c r="N1531" i="1"/>
  <c r="N1567" i="1"/>
  <c r="N1573" i="1"/>
  <c r="N1577" i="1"/>
  <c r="N1578" i="1"/>
  <c r="N1579" i="1"/>
  <c r="N1580" i="1"/>
  <c r="N1420" i="1"/>
  <c r="N1425" i="1"/>
  <c r="N1427" i="1"/>
  <c r="N1428" i="1"/>
  <c r="N1429" i="1"/>
  <c r="N1430" i="1"/>
  <c r="N1455" i="1"/>
  <c r="N1457" i="1"/>
  <c r="N1477" i="1"/>
  <c r="N1486" i="1"/>
  <c r="N1517" i="1"/>
  <c r="N1518" i="1"/>
  <c r="N1534" i="1"/>
  <c r="N1535" i="1"/>
  <c r="N1617" i="1"/>
  <c r="N1459" i="1"/>
  <c r="N1481" i="1"/>
  <c r="N1507" i="1"/>
  <c r="N1512" i="1"/>
  <c r="N1422" i="1"/>
  <c r="N1426" i="1"/>
  <c r="N1440" i="1"/>
  <c r="N1446" i="1"/>
  <c r="N1447" i="1"/>
  <c r="N1448" i="1"/>
  <c r="N1449" i="1"/>
  <c r="N1450" i="1"/>
  <c r="N1451" i="1"/>
  <c r="N1458" i="1"/>
  <c r="N1465" i="1"/>
  <c r="N1468" i="1"/>
  <c r="N1469" i="1"/>
  <c r="N1470" i="1"/>
  <c r="N1471" i="1"/>
  <c r="N1472" i="1"/>
  <c r="N1473" i="1"/>
  <c r="N1474" i="1"/>
  <c r="N1475" i="1"/>
  <c r="N1483" i="1"/>
  <c r="N1492" i="1"/>
  <c r="N1497" i="1"/>
  <c r="N1499" i="1"/>
  <c r="N1502" i="1"/>
  <c r="N1509" i="1"/>
  <c r="N1629" i="1"/>
  <c r="N1611" i="1"/>
  <c r="N1464" i="1"/>
  <c r="N1506" i="1"/>
  <c r="N937" i="1"/>
  <c r="N1926" i="1"/>
  <c r="N1702" i="1"/>
  <c r="N1765" i="1"/>
  <c r="N1762" i="1"/>
  <c r="N1825" i="1"/>
  <c r="N1836" i="1"/>
  <c r="N1848" i="1"/>
  <c r="N1854" i="1"/>
  <c r="N1782" i="1"/>
  <c r="N1822" i="1"/>
  <c r="N1768" i="1"/>
  <c r="N1823" i="1"/>
  <c r="N1826" i="1"/>
  <c r="N1827" i="1"/>
  <c r="N1828" i="1"/>
  <c r="N1829" i="1"/>
  <c r="N1830" i="1"/>
  <c r="N1831" i="1"/>
  <c r="N1832" i="1"/>
  <c r="N1833" i="1"/>
  <c r="N1834" i="1"/>
  <c r="N1845" i="1"/>
  <c r="N1855" i="1"/>
  <c r="N1927" i="1"/>
  <c r="N1928" i="1"/>
  <c r="N1929" i="1"/>
  <c r="N1931" i="1"/>
  <c r="N1932" i="1"/>
  <c r="N1934" i="1"/>
  <c r="N1935" i="1"/>
  <c r="N1936" i="1"/>
  <c r="N1937" i="1"/>
  <c r="N1938" i="1"/>
  <c r="N1939" i="1"/>
  <c r="N1769" i="1"/>
  <c r="N1783" i="1"/>
  <c r="N1821" i="1"/>
  <c r="N1859" i="1"/>
  <c r="N1920" i="1"/>
  <c r="N1946" i="1"/>
  <c r="N1787" i="1"/>
  <c r="N938" i="1"/>
  <c r="N1856" i="1"/>
  <c r="N1857" i="1"/>
  <c r="N1984" i="1"/>
  <c r="N1801" i="1"/>
  <c r="N1802" i="1"/>
  <c r="N1803" i="1"/>
  <c r="N1804" i="1"/>
  <c r="N1805" i="1"/>
  <c r="N1806" i="1"/>
  <c r="N1807" i="1"/>
  <c r="N1808" i="1"/>
  <c r="N1809" i="1"/>
  <c r="N1810" i="1"/>
  <c r="N1812" i="1"/>
  <c r="N1813" i="1"/>
  <c r="N1814" i="1"/>
  <c r="N1815" i="1"/>
  <c r="N1816" i="1"/>
  <c r="N1817" i="1"/>
  <c r="N1818" i="1"/>
  <c r="N1921" i="1"/>
  <c r="N1922" i="1"/>
  <c r="N1767" i="1"/>
  <c r="N1784" i="1"/>
  <c r="N1819" i="1"/>
  <c r="N1824" i="1"/>
  <c r="N1923" i="1"/>
  <c r="N1924" i="1"/>
  <c r="N1925" i="1"/>
  <c r="N1820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5" i="1"/>
  <c r="N1986" i="1"/>
  <c r="N1987" i="1"/>
  <c r="N1988" i="1"/>
  <c r="N1989" i="1"/>
  <c r="N1990" i="1"/>
  <c r="N1991" i="1"/>
  <c r="N1846" i="1"/>
  <c r="N1847" i="1"/>
  <c r="N1751" i="1"/>
  <c r="N1752" i="1"/>
  <c r="N1753" i="1"/>
  <c r="N1754" i="1"/>
  <c r="N1755" i="1"/>
  <c r="N1756" i="1"/>
  <c r="N1757" i="1"/>
  <c r="N1758" i="1"/>
  <c r="N1759" i="1"/>
  <c r="N1760" i="1"/>
  <c r="N1761" i="1"/>
  <c r="N1703" i="1"/>
  <c r="N1704" i="1"/>
  <c r="N1705" i="1"/>
  <c r="N1706" i="1"/>
  <c r="N1707" i="1"/>
  <c r="N1708" i="1"/>
  <c r="N1709" i="1"/>
  <c r="N1710" i="1"/>
  <c r="N1712" i="1"/>
  <c r="N1713" i="1"/>
  <c r="N1715" i="1"/>
  <c r="N1716" i="1"/>
  <c r="N1719" i="1"/>
  <c r="N1720" i="1"/>
  <c r="N1721" i="1"/>
  <c r="N1723" i="1"/>
  <c r="N1724" i="1"/>
  <c r="N1725" i="1"/>
  <c r="N1726" i="1"/>
  <c r="N1727" i="1"/>
  <c r="N1728" i="1"/>
  <c r="N1729" i="1"/>
  <c r="N1730" i="1"/>
  <c r="N1731" i="1"/>
  <c r="N1734" i="1"/>
  <c r="N1735" i="1"/>
  <c r="N1736" i="1"/>
  <c r="N1738" i="1"/>
  <c r="N1740" i="1"/>
  <c r="N1742" i="1"/>
  <c r="N1889" i="1"/>
  <c r="N1711" i="1"/>
  <c r="N1714" i="1"/>
  <c r="N1717" i="1"/>
  <c r="N1718" i="1"/>
  <c r="N1722" i="1"/>
  <c r="N1732" i="1"/>
  <c r="N1733" i="1"/>
  <c r="N1737" i="1"/>
  <c r="N1739" i="1"/>
  <c r="N1741" i="1"/>
  <c r="N1743" i="1"/>
  <c r="N1744" i="1"/>
  <c r="N1745" i="1"/>
  <c r="N1746" i="1"/>
  <c r="N1747" i="1"/>
  <c r="N1748" i="1"/>
  <c r="N1749" i="1"/>
  <c r="N1750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811" i="1"/>
  <c r="N939" i="1"/>
  <c r="N940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1835" i="1"/>
  <c r="N1837" i="1"/>
  <c r="N1838" i="1"/>
  <c r="N1839" i="1"/>
  <c r="N1841" i="1"/>
  <c r="N1842" i="1"/>
  <c r="N1849" i="1"/>
  <c r="N1850" i="1"/>
  <c r="N1851" i="1"/>
  <c r="N1852" i="1"/>
  <c r="N1853" i="1"/>
  <c r="N1858" i="1"/>
  <c r="N1862" i="1"/>
  <c r="N1860" i="1"/>
  <c r="N1861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8" i="1"/>
  <c r="N1917" i="1"/>
  <c r="N1919" i="1"/>
  <c r="N1930" i="1"/>
  <c r="N1763" i="1"/>
  <c r="N1785" i="1"/>
  <c r="N1786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40" i="1"/>
  <c r="N1843" i="1"/>
  <c r="N1844" i="1"/>
  <c r="N1933" i="1"/>
  <c r="N1940" i="1"/>
  <c r="N1941" i="1"/>
  <c r="N1942" i="1"/>
  <c r="N1943" i="1"/>
  <c r="N1944" i="1"/>
  <c r="N1945" i="1"/>
  <c r="N1764" i="1"/>
  <c r="N910" i="1"/>
  <c r="N851" i="1"/>
  <c r="N805" i="1"/>
  <c r="N807" i="1"/>
  <c r="N809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6" i="1"/>
  <c r="N2007" i="1"/>
  <c r="N2008" i="1"/>
  <c r="N2011" i="1"/>
  <c r="N2012" i="1"/>
  <c r="N2013" i="1"/>
  <c r="N2014" i="1"/>
  <c r="N2015" i="1"/>
  <c r="N2016" i="1"/>
  <c r="N2017" i="1"/>
  <c r="N2018" i="1"/>
  <c r="N2009" i="1"/>
  <c r="N2005" i="1"/>
  <c r="N2010" i="1"/>
  <c r="L913" i="1"/>
  <c r="L1603" i="1"/>
  <c r="L850" i="1"/>
  <c r="L849" i="1"/>
  <c r="L802" i="1"/>
  <c r="L803" i="1"/>
  <c r="L804" i="1"/>
  <c r="L806" i="1"/>
  <c r="L808" i="1"/>
  <c r="L810" i="1"/>
  <c r="L1766" i="1"/>
  <c r="L1702" i="1"/>
  <c r="L1765" i="1"/>
  <c r="L911" i="1"/>
  <c r="L1601" i="1"/>
  <c r="L1640" i="1"/>
  <c r="L1670" i="1"/>
  <c r="L943" i="1"/>
  <c r="L950" i="1"/>
  <c r="L952" i="1"/>
  <c r="L959" i="1"/>
  <c r="L960" i="1"/>
  <c r="L1413" i="1"/>
  <c r="L1414" i="1"/>
  <c r="L1416" i="1"/>
  <c r="L1418" i="1"/>
  <c r="L820" i="1"/>
  <c r="L1836" i="1"/>
  <c r="L1642" i="1"/>
  <c r="L1648" i="1"/>
  <c r="L1649" i="1"/>
  <c r="L1484" i="1"/>
  <c r="L1782" i="1"/>
  <c r="L1015" i="1"/>
  <c r="L1063" i="1"/>
  <c r="L1102" i="1"/>
  <c r="L1130" i="1"/>
  <c r="L1154" i="1"/>
  <c r="L1180" i="1"/>
  <c r="L1187" i="1"/>
  <c r="L1202" i="1"/>
  <c r="L1220" i="1"/>
  <c r="L1239" i="1"/>
  <c r="L1267" i="1"/>
  <c r="L1273" i="1"/>
  <c r="L1279" i="1"/>
  <c r="L1317" i="1"/>
  <c r="L1332" i="1"/>
  <c r="L1342" i="1"/>
  <c r="L1389" i="1"/>
  <c r="L1487" i="1"/>
  <c r="L1519" i="1"/>
  <c r="L1568" i="1"/>
  <c r="L1574" i="1"/>
  <c r="L1575" i="1"/>
  <c r="L1576" i="1"/>
  <c r="L1599" i="1"/>
  <c r="L1600" i="1"/>
  <c r="L1630" i="1"/>
  <c r="L1823" i="1"/>
  <c r="L811" i="1"/>
  <c r="L812" i="1"/>
  <c r="L825" i="1"/>
  <c r="L828" i="1"/>
  <c r="L833" i="1"/>
  <c r="L835" i="1"/>
  <c r="L836" i="1"/>
  <c r="L852" i="1"/>
  <c r="L857" i="1"/>
  <c r="L860" i="1"/>
  <c r="L908" i="1"/>
  <c r="L967" i="1"/>
  <c r="L968" i="1"/>
  <c r="L991" i="1"/>
  <c r="L1022" i="1"/>
  <c r="L1023" i="1"/>
  <c r="L1024" i="1"/>
  <c r="L1030" i="1"/>
  <c r="L1039" i="1"/>
  <c r="L1047" i="1"/>
  <c r="L1055" i="1"/>
  <c r="L1056" i="1"/>
  <c r="L1073" i="1"/>
  <c r="L1081" i="1"/>
  <c r="L1082" i="1"/>
  <c r="L1083" i="1"/>
  <c r="L1084" i="1"/>
  <c r="L1088" i="1"/>
  <c r="L1106" i="1"/>
  <c r="L1107" i="1"/>
  <c r="L1108" i="1"/>
  <c r="L1114" i="1"/>
  <c r="L1115" i="1"/>
  <c r="L1124" i="1"/>
  <c r="L1125" i="1"/>
  <c r="L1131" i="1"/>
  <c r="L1132" i="1"/>
  <c r="L1133" i="1"/>
  <c r="L1138" i="1"/>
  <c r="L1139" i="1"/>
  <c r="L1186" i="1"/>
  <c r="L1195" i="1"/>
  <c r="L1204" i="1"/>
  <c r="L1210" i="1"/>
  <c r="L1221" i="1"/>
  <c r="L1244" i="1"/>
  <c r="L1245" i="1"/>
  <c r="L1246" i="1"/>
  <c r="L1251" i="1"/>
  <c r="L1284" i="1"/>
  <c r="L1285" i="1"/>
  <c r="L1291" i="1"/>
  <c r="L1299" i="1"/>
  <c r="L1300" i="1"/>
  <c r="L1301" i="1"/>
  <c r="L1315" i="1"/>
  <c r="L1316" i="1"/>
  <c r="L1333" i="1"/>
  <c r="L1347" i="1"/>
  <c r="L1348" i="1"/>
  <c r="L1363" i="1"/>
  <c r="L1364" i="1"/>
  <c r="L1371" i="1"/>
  <c r="L1372" i="1"/>
  <c r="L1382" i="1"/>
  <c r="L1388" i="1"/>
  <c r="L1485" i="1"/>
  <c r="L1520" i="1"/>
  <c r="L1527" i="1"/>
  <c r="L1528" i="1"/>
  <c r="L1536" i="1"/>
  <c r="L1606" i="1"/>
  <c r="L1608" i="1"/>
  <c r="L1609" i="1"/>
  <c r="L1616" i="1"/>
  <c r="L1622" i="1"/>
  <c r="L1624" i="1"/>
  <c r="L1625" i="1"/>
  <c r="L1626" i="1"/>
  <c r="L1633" i="1"/>
  <c r="L1641" i="1"/>
  <c r="L1690" i="1"/>
  <c r="L1827" i="1"/>
  <c r="L1829" i="1"/>
  <c r="L1845" i="1"/>
  <c r="L1855" i="1"/>
  <c r="L1931" i="1"/>
  <c r="L1939" i="1"/>
  <c r="L1031" i="1"/>
  <c r="L1543" i="1"/>
  <c r="L1544" i="1"/>
  <c r="L1551" i="1"/>
  <c r="L1552" i="1"/>
  <c r="L1559" i="1"/>
  <c r="L1560" i="1"/>
  <c r="L1769" i="1"/>
  <c r="L1423" i="1"/>
  <c r="L1424" i="1"/>
  <c r="L1431" i="1"/>
  <c r="L1432" i="1"/>
  <c r="L1454" i="1"/>
  <c r="L1456" i="1"/>
  <c r="L1463" i="1"/>
  <c r="L1466" i="1"/>
  <c r="L1478" i="1"/>
  <c r="L1479" i="1"/>
  <c r="L1480" i="1"/>
  <c r="L1821" i="1"/>
  <c r="L1859" i="1"/>
  <c r="L1946" i="1"/>
  <c r="L842" i="1"/>
  <c r="L869" i="1"/>
  <c r="L898" i="1"/>
  <c r="L1411" i="1"/>
  <c r="L1412" i="1"/>
  <c r="L1438" i="1"/>
  <c r="L1439" i="1"/>
  <c r="L1441" i="1"/>
  <c r="L1462" i="1"/>
  <c r="L1496" i="1"/>
  <c r="L1498" i="1"/>
  <c r="L1500" i="1"/>
  <c r="L1503" i="1"/>
  <c r="L1504" i="1"/>
  <c r="L1505" i="1"/>
  <c r="L1511" i="1"/>
  <c r="L1513" i="1"/>
  <c r="L1529" i="1"/>
  <c r="L1561" i="1"/>
  <c r="L1570" i="1"/>
  <c r="L1583" i="1"/>
  <c r="L1584" i="1"/>
  <c r="L1610" i="1"/>
  <c r="L1618" i="1"/>
  <c r="L1634" i="1"/>
  <c r="L1638" i="1"/>
  <c r="L1646" i="1"/>
  <c r="L1650" i="1"/>
  <c r="L1654" i="1"/>
  <c r="L1656" i="1"/>
  <c r="L1658" i="1"/>
  <c r="L1662" i="1"/>
  <c r="L1665" i="1"/>
  <c r="L1666" i="1"/>
  <c r="L1672" i="1"/>
  <c r="L1673" i="1"/>
  <c r="L1674" i="1"/>
  <c r="L1678" i="1"/>
  <c r="L1680" i="1"/>
  <c r="L1682" i="1"/>
  <c r="L1686" i="1"/>
  <c r="L1688" i="1"/>
  <c r="L1689" i="1"/>
  <c r="L1694" i="1"/>
  <c r="L1696" i="1"/>
  <c r="L1698" i="1"/>
  <c r="L1787" i="1"/>
  <c r="L938" i="1"/>
  <c r="L1857" i="1"/>
  <c r="L1992" i="1"/>
  <c r="L1994" i="1"/>
  <c r="L1995" i="1"/>
  <c r="L1996" i="1"/>
  <c r="L1997" i="1"/>
  <c r="L1998" i="1"/>
  <c r="L1999" i="1"/>
  <c r="L2000" i="1"/>
  <c r="L2001" i="1"/>
  <c r="L2002" i="1"/>
  <c r="L2003" i="1"/>
  <c r="L2004" i="1"/>
  <c r="L2006" i="1"/>
  <c r="L2007" i="1"/>
  <c r="L2008" i="1"/>
  <c r="L2011" i="1"/>
  <c r="L2012" i="1"/>
  <c r="L2013" i="1"/>
  <c r="L2014" i="1"/>
  <c r="L2015" i="1"/>
  <c r="L2016" i="1"/>
  <c r="L2018" i="1"/>
  <c r="L910" i="1"/>
  <c r="L1632" i="1"/>
  <c r="L1801" i="1"/>
  <c r="L1808" i="1"/>
  <c r="L1809" i="1"/>
  <c r="L1817" i="1"/>
  <c r="L1410" i="1"/>
  <c r="L805" i="1"/>
  <c r="L809" i="1"/>
  <c r="L944" i="1"/>
  <c r="L958" i="1"/>
  <c r="L1406" i="1"/>
  <c r="L1407" i="1"/>
  <c r="L1408" i="1"/>
  <c r="L966" i="1"/>
  <c r="L985" i="1"/>
  <c r="L986" i="1"/>
  <c r="L990" i="1"/>
  <c r="L992" i="1"/>
  <c r="L999" i="1"/>
  <c r="L1006" i="1"/>
  <c r="L1016" i="1"/>
  <c r="L1026" i="1"/>
  <c r="L1038" i="1"/>
  <c r="L1040" i="1"/>
  <c r="L1046" i="1"/>
  <c r="L1048" i="1"/>
  <c r="L1054" i="1"/>
  <c r="L1062" i="1"/>
  <c r="L1064" i="1"/>
  <c r="L1090" i="1"/>
  <c r="L1091" i="1"/>
  <c r="L1092" i="1"/>
  <c r="L1096" i="1"/>
  <c r="L1098" i="1"/>
  <c r="L1122" i="1"/>
  <c r="L1123" i="1"/>
  <c r="L1140" i="1"/>
  <c r="L1146" i="1"/>
  <c r="L1147" i="1"/>
  <c r="L1149" i="1"/>
  <c r="L1156" i="1"/>
  <c r="L1174" i="1"/>
  <c r="L1178" i="1"/>
  <c r="L1179" i="1"/>
  <c r="L1188" i="1"/>
  <c r="L1194" i="1"/>
  <c r="L1203" i="1"/>
  <c r="L1205" i="1"/>
  <c r="L1211" i="1"/>
  <c r="L1212" i="1"/>
  <c r="L1213" i="1"/>
  <c r="L1223" i="1"/>
  <c r="L1225" i="1"/>
  <c r="L1227" i="1"/>
  <c r="L1228" i="1"/>
  <c r="L1229" i="1"/>
  <c r="L1231" i="1"/>
  <c r="L1235" i="1"/>
  <c r="L1237" i="1"/>
  <c r="L1238" i="1"/>
  <c r="L1241" i="1"/>
  <c r="L1243" i="1"/>
  <c r="L1252" i="1"/>
  <c r="L1253" i="1"/>
  <c r="L1254" i="1"/>
  <c r="L1255" i="1"/>
  <c r="L1259" i="1"/>
  <c r="L1260" i="1"/>
  <c r="L1261" i="1"/>
  <c r="L1262" i="1"/>
  <c r="L1268" i="1"/>
  <c r="L1269" i="1"/>
  <c r="L1270" i="1"/>
  <c r="L1277" i="1"/>
  <c r="L1283" i="1"/>
  <c r="L1292" i="1"/>
  <c r="L1293" i="1"/>
  <c r="L1308" i="1"/>
  <c r="L1318" i="1"/>
  <c r="L1323" i="1"/>
  <c r="L1325" i="1"/>
  <c r="L1331" i="1"/>
  <c r="L1337" i="1"/>
  <c r="L1339" i="1"/>
  <c r="L1349" i="1"/>
  <c r="L1353" i="1"/>
  <c r="L1355" i="1"/>
  <c r="L1356" i="1"/>
  <c r="L1357" i="1"/>
  <c r="L1365" i="1"/>
  <c r="L1367" i="1"/>
  <c r="L1373" i="1"/>
  <c r="L1374" i="1"/>
  <c r="L1381" i="1"/>
  <c r="L1390" i="1"/>
  <c r="L1396" i="1"/>
  <c r="L1397" i="1"/>
  <c r="L1400" i="1"/>
  <c r="L840" i="1"/>
  <c r="L885" i="1"/>
  <c r="L887" i="1"/>
  <c r="L890" i="1"/>
  <c r="L892" i="1"/>
  <c r="L886" i="1"/>
  <c r="L1219" i="1"/>
  <c r="L1398" i="1"/>
  <c r="L1495" i="1"/>
  <c r="L1588" i="1"/>
  <c r="L1591" i="1"/>
  <c r="L1592" i="1"/>
  <c r="L1593" i="1"/>
  <c r="L1922" i="1"/>
  <c r="L876" i="1"/>
  <c r="L941" i="1"/>
  <c r="L951" i="1"/>
  <c r="L974" i="1"/>
  <c r="L975" i="1"/>
  <c r="L976" i="1"/>
  <c r="L978" i="1"/>
  <c r="L982" i="1"/>
  <c r="L983" i="1"/>
  <c r="L984" i="1"/>
  <c r="L998" i="1"/>
  <c r="L1000" i="1"/>
  <c r="L1007" i="1"/>
  <c r="L1008" i="1"/>
  <c r="L1014" i="1"/>
  <c r="L1032" i="1"/>
  <c r="L1074" i="1"/>
  <c r="L1075" i="1"/>
  <c r="L1094" i="1"/>
  <c r="L1099" i="1"/>
  <c r="L1100" i="1"/>
  <c r="L1116" i="1"/>
  <c r="L1142" i="1"/>
  <c r="L1148" i="1"/>
  <c r="L1155" i="1"/>
  <c r="L1162" i="1"/>
  <c r="L1163" i="1"/>
  <c r="L1164" i="1"/>
  <c r="L1165" i="1"/>
  <c r="L1170" i="1"/>
  <c r="L1171" i="1"/>
  <c r="L1172" i="1"/>
  <c r="L1196" i="1"/>
  <c r="L1236" i="1"/>
  <c r="L1275" i="1"/>
  <c r="L1276" i="1"/>
  <c r="L1287" i="1"/>
  <c r="L1307" i="1"/>
  <c r="L1309" i="1"/>
  <c r="L1324" i="1"/>
  <c r="L1340" i="1"/>
  <c r="L1341" i="1"/>
  <c r="L1380" i="1"/>
  <c r="L1614" i="1"/>
  <c r="L1664" i="1"/>
  <c r="L1819" i="1"/>
  <c r="L2005" i="1"/>
  <c r="L2010" i="1"/>
  <c r="L1923" i="1"/>
  <c r="L1924" i="1"/>
  <c r="L1925" i="1"/>
  <c r="L1488" i="1"/>
  <c r="L1523" i="1"/>
  <c r="L1526" i="1"/>
  <c r="L1820" i="1"/>
  <c r="L1567" i="1"/>
  <c r="L1577" i="1"/>
  <c r="L1948" i="1"/>
  <c r="L1949" i="1"/>
  <c r="L1954" i="1"/>
  <c r="L1957" i="1"/>
  <c r="L1959" i="1"/>
  <c r="L1962" i="1"/>
  <c r="L1965" i="1"/>
  <c r="L1968" i="1"/>
  <c r="L1972" i="1"/>
  <c r="L1973" i="1"/>
  <c r="L1978" i="1"/>
  <c r="L1980" i="1"/>
  <c r="L1981" i="1"/>
  <c r="L1986" i="1"/>
  <c r="L1988" i="1"/>
  <c r="L1989" i="1"/>
  <c r="L1420" i="1"/>
  <c r="L1425" i="1"/>
  <c r="L1430" i="1"/>
  <c r="L1455" i="1"/>
  <c r="L1535" i="1"/>
  <c r="L1847" i="1"/>
  <c r="L1617" i="1"/>
  <c r="L1751" i="1"/>
  <c r="L1753" i="1"/>
  <c r="L1754" i="1"/>
  <c r="L1759" i="1"/>
  <c r="L1761" i="1"/>
  <c r="L1703" i="1"/>
  <c r="L1708" i="1"/>
  <c r="L1710" i="1"/>
  <c r="L1716" i="1"/>
  <c r="L1719" i="1"/>
  <c r="L1724" i="1"/>
  <c r="L1726" i="1"/>
  <c r="L1727" i="1"/>
  <c r="L1734" i="1"/>
  <c r="L1735" i="1"/>
  <c r="L1740" i="1"/>
  <c r="L1742" i="1"/>
  <c r="L844" i="1"/>
  <c r="L848" i="1"/>
  <c r="L866" i="1"/>
  <c r="L879" i="1"/>
  <c r="L882" i="1"/>
  <c r="L900" i="1"/>
  <c r="L1512" i="1"/>
  <c r="L1889" i="1"/>
  <c r="L1711" i="1"/>
  <c r="L1718" i="1"/>
  <c r="L1732" i="1"/>
  <c r="L1743" i="1"/>
  <c r="L1748" i="1"/>
  <c r="L1750" i="1"/>
  <c r="L1774" i="1"/>
  <c r="L1777" i="1"/>
  <c r="L1778" i="1"/>
  <c r="L917" i="1"/>
  <c r="L918" i="1"/>
  <c r="L919" i="1"/>
  <c r="L920" i="1"/>
  <c r="L921" i="1"/>
  <c r="L927" i="1"/>
  <c r="L929" i="1"/>
  <c r="L935" i="1"/>
  <c r="L936" i="1"/>
  <c r="L1835" i="1"/>
  <c r="L1837" i="1"/>
  <c r="L1842" i="1"/>
  <c r="L1849" i="1"/>
  <c r="L1852" i="1"/>
  <c r="L1858" i="1"/>
  <c r="L1863" i="1"/>
  <c r="L1866" i="1"/>
  <c r="L1867" i="1"/>
  <c r="L1868" i="1"/>
  <c r="L1871" i="1"/>
  <c r="L1874" i="1"/>
  <c r="L1875" i="1"/>
  <c r="L1877" i="1"/>
  <c r="L1878" i="1"/>
  <c r="L1879" i="1"/>
  <c r="L1882" i="1"/>
  <c r="L1883" i="1"/>
  <c r="L1885" i="1"/>
  <c r="L1887" i="1"/>
  <c r="L1890" i="1"/>
  <c r="L1891" i="1"/>
  <c r="L1893" i="1"/>
  <c r="L1895" i="1"/>
  <c r="L1898" i="1"/>
  <c r="L1899" i="1"/>
  <c r="L1900" i="1"/>
  <c r="L1901" i="1"/>
  <c r="L1903" i="1"/>
  <c r="L1905" i="1"/>
  <c r="L1906" i="1"/>
  <c r="L1907" i="1"/>
  <c r="L1908" i="1"/>
  <c r="L1909" i="1"/>
  <c r="L1911" i="1"/>
  <c r="L1914" i="1"/>
  <c r="L1915" i="1"/>
  <c r="L1918" i="1"/>
  <c r="L1919" i="1"/>
  <c r="L749" i="1"/>
  <c r="L750" i="1"/>
  <c r="L751" i="1"/>
  <c r="L752" i="1"/>
  <c r="L753" i="1"/>
  <c r="L756" i="1"/>
  <c r="L757" i="1"/>
  <c r="L758" i="1"/>
  <c r="L759" i="1"/>
  <c r="L760" i="1"/>
  <c r="L761" i="1"/>
  <c r="L762" i="1"/>
  <c r="L764" i="1"/>
  <c r="L765" i="1"/>
  <c r="L766" i="1"/>
  <c r="L767" i="1"/>
  <c r="L768" i="1"/>
  <c r="L769" i="1"/>
  <c r="L770" i="1"/>
  <c r="L772" i="1"/>
  <c r="L773" i="1"/>
  <c r="L774" i="1"/>
  <c r="L775" i="1"/>
  <c r="L776" i="1"/>
  <c r="L780" i="1"/>
  <c r="L781" i="1"/>
  <c r="L782" i="1"/>
  <c r="L784" i="1"/>
  <c r="L785" i="1"/>
  <c r="L786" i="1"/>
  <c r="L788" i="1"/>
  <c r="L790" i="1"/>
  <c r="L791" i="1"/>
  <c r="L792" i="1"/>
  <c r="L794" i="1"/>
  <c r="L796" i="1"/>
  <c r="L797" i="1"/>
  <c r="L1440" i="1"/>
  <c r="L1446" i="1"/>
  <c r="L1447" i="1"/>
  <c r="L1448" i="1"/>
  <c r="L1450" i="1"/>
  <c r="L1468" i="1"/>
  <c r="L1470" i="1"/>
  <c r="L1471" i="1"/>
  <c r="L1472" i="1"/>
  <c r="L1473" i="1"/>
  <c r="L1474" i="1"/>
  <c r="L1497" i="1"/>
  <c r="L1788" i="1"/>
  <c r="L1790" i="1"/>
  <c r="L1793" i="1"/>
  <c r="L1794" i="1"/>
  <c r="L1796" i="1"/>
  <c r="L1797" i="1"/>
  <c r="L1798" i="1"/>
  <c r="L1843" i="1"/>
  <c r="L1844" i="1"/>
  <c r="L1933" i="1"/>
  <c r="L1940" i="1"/>
  <c r="L1941" i="1"/>
  <c r="L1943" i="1"/>
  <c r="L783" i="1"/>
  <c r="L1464" i="1"/>
  <c r="L1506" i="1"/>
  <c r="L1764" i="1"/>
  <c r="L912" i="1"/>
  <c r="U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2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539" i="1"/>
  <c r="R589" i="1"/>
  <c r="Q589" i="1" s="1"/>
  <c r="Y2046" i="1" l="1"/>
  <c r="V2046" i="1"/>
  <c r="Z2046" i="1"/>
  <c r="Y1968" i="1"/>
  <c r="Y1956" i="1"/>
  <c r="Y1980" i="1"/>
  <c r="Y1972" i="1"/>
  <c r="Y1964" i="1"/>
  <c r="Y1960" i="1"/>
  <c r="Y1952" i="1"/>
  <c r="Y1948" i="1"/>
  <c r="Z799" i="1"/>
  <c r="Y2008" i="1"/>
  <c r="Y1976" i="1"/>
  <c r="Y1936" i="1"/>
  <c r="Y1924" i="1"/>
  <c r="Y1916" i="1"/>
  <c r="Y1912" i="1"/>
  <c r="Y1908" i="1"/>
  <c r="Y1904" i="1"/>
  <c r="Y1900" i="1"/>
  <c r="Y1896" i="1"/>
  <c r="Y1892" i="1"/>
  <c r="Y1856" i="1"/>
  <c r="Y1848" i="1"/>
  <c r="Y1844" i="1"/>
  <c r="Y1836" i="1"/>
  <c r="Y1764" i="1"/>
  <c r="Y1672" i="1"/>
  <c r="Y748" i="1"/>
  <c r="Y744" i="1"/>
  <c r="Y740" i="1"/>
  <c r="Y736" i="1"/>
  <c r="Y732" i="1"/>
  <c r="Y728" i="1"/>
  <c r="Y724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1996" i="1"/>
  <c r="Y1944" i="1"/>
  <c r="Y1884" i="1"/>
  <c r="Y1872" i="1"/>
  <c r="Y1860" i="1"/>
  <c r="Y1756" i="1"/>
  <c r="Y1748" i="1"/>
  <c r="Y1656" i="1"/>
  <c r="Y1640" i="1"/>
  <c r="Y1624" i="1"/>
  <c r="Y1608" i="1"/>
  <c r="Y2016" i="1"/>
  <c r="Y2012" i="1"/>
  <c r="Y2004" i="1"/>
  <c r="Y2000" i="1"/>
  <c r="Y1992" i="1"/>
  <c r="Y1984" i="1"/>
  <c r="Y1940" i="1"/>
  <c r="Y1932" i="1"/>
  <c r="Y1928" i="1"/>
  <c r="Y1888" i="1"/>
  <c r="Y1880" i="1"/>
  <c r="Y1876" i="1"/>
  <c r="Y1868" i="1"/>
  <c r="Y1864" i="1"/>
  <c r="Y1852" i="1"/>
  <c r="Y1840" i="1"/>
  <c r="Y589" i="1"/>
  <c r="Y1760" i="1"/>
  <c r="Y1752" i="1"/>
  <c r="Y1736" i="1"/>
  <c r="Y1720" i="1"/>
  <c r="Y1704" i="1"/>
  <c r="Y1688" i="1"/>
  <c r="Y1330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Z2004" i="1"/>
  <c r="Z1996" i="1"/>
  <c r="Z1940" i="1"/>
  <c r="Z1888" i="1"/>
  <c r="Z1844" i="1"/>
  <c r="Z1656" i="1"/>
  <c r="Z1624" i="1"/>
  <c r="Z1608" i="1"/>
  <c r="Z1106" i="1"/>
  <c r="Y801" i="1"/>
  <c r="Z748" i="1"/>
  <c r="Z744" i="1"/>
  <c r="Z740" i="1"/>
  <c r="Z736" i="1"/>
  <c r="Z732" i="1"/>
  <c r="Z728" i="1"/>
  <c r="Z724" i="1"/>
  <c r="Z720" i="1"/>
  <c r="Z716" i="1"/>
  <c r="Z712" i="1"/>
  <c r="Z708" i="1"/>
  <c r="Z704" i="1"/>
  <c r="Z700" i="1"/>
  <c r="Z696" i="1"/>
  <c r="Z692" i="1"/>
  <c r="Z688" i="1"/>
  <c r="Z684" i="1"/>
  <c r="Z680" i="1"/>
  <c r="Z676" i="1"/>
  <c r="Z672" i="1"/>
  <c r="Z668" i="1"/>
  <c r="Z664" i="1"/>
  <c r="Z660" i="1"/>
  <c r="Z656" i="1"/>
  <c r="Z652" i="1"/>
  <c r="Z648" i="1"/>
  <c r="Z644" i="1"/>
  <c r="Z640" i="1"/>
  <c r="Z636" i="1"/>
  <c r="Z632" i="1"/>
  <c r="Z628" i="1"/>
  <c r="Z624" i="1"/>
  <c r="Z620" i="1"/>
  <c r="Z616" i="1"/>
  <c r="Z612" i="1"/>
  <c r="Z608" i="1"/>
  <c r="Z604" i="1"/>
  <c r="Z600" i="1"/>
  <c r="Z596" i="1"/>
  <c r="Z592" i="1"/>
  <c r="Z588" i="1"/>
  <c r="Z584" i="1"/>
  <c r="Z580" i="1"/>
  <c r="Z576" i="1"/>
  <c r="Z572" i="1"/>
  <c r="Z568" i="1"/>
  <c r="Z564" i="1"/>
  <c r="Z560" i="1"/>
  <c r="Z556" i="1"/>
  <c r="Z552" i="1"/>
  <c r="Z548" i="1"/>
  <c r="Z544" i="1"/>
  <c r="Z540" i="1"/>
  <c r="Y1106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Z2016" i="1"/>
  <c r="Z1924" i="1"/>
  <c r="Z1908" i="1"/>
  <c r="Z1900" i="1"/>
  <c r="Z1836" i="1"/>
  <c r="Z1764" i="1"/>
  <c r="Z1756" i="1"/>
  <c r="Z801" i="1"/>
  <c r="Z745" i="1"/>
  <c r="Z741" i="1"/>
  <c r="Z737" i="1"/>
  <c r="Z733" i="1"/>
  <c r="Z729" i="1"/>
  <c r="Z725" i="1"/>
  <c r="Z721" i="1"/>
  <c r="Z717" i="1"/>
  <c r="Z713" i="1"/>
  <c r="Z709" i="1"/>
  <c r="Z705" i="1"/>
  <c r="Z701" i="1"/>
  <c r="Z697" i="1"/>
  <c r="Z693" i="1"/>
  <c r="Z689" i="1"/>
  <c r="Z685" i="1"/>
  <c r="Y1236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Z2012" i="1"/>
  <c r="Z1992" i="1"/>
  <c r="Z1980" i="1"/>
  <c r="Z1972" i="1"/>
  <c r="Z1948" i="1"/>
  <c r="Z1928" i="1"/>
  <c r="Z1904" i="1"/>
  <c r="Z1876" i="1"/>
  <c r="Z1868" i="1"/>
  <c r="Z1852" i="1"/>
  <c r="Z1840" i="1"/>
  <c r="Z1672" i="1"/>
  <c r="Z1640" i="1"/>
  <c r="Z1236" i="1"/>
  <c r="Z747" i="1"/>
  <c r="Z743" i="1"/>
  <c r="Z739" i="1"/>
  <c r="Z735" i="1"/>
  <c r="Z731" i="1"/>
  <c r="Z727" i="1"/>
  <c r="Z723" i="1"/>
  <c r="Z719" i="1"/>
  <c r="Z715" i="1"/>
  <c r="Z711" i="1"/>
  <c r="Z707" i="1"/>
  <c r="Z703" i="1"/>
  <c r="Z699" i="1"/>
  <c r="Z695" i="1"/>
  <c r="Z691" i="1"/>
  <c r="Z687" i="1"/>
  <c r="Z683" i="1"/>
  <c r="Z679" i="1"/>
  <c r="Z675" i="1"/>
  <c r="Z671" i="1"/>
  <c r="Z667" i="1"/>
  <c r="Z663" i="1"/>
  <c r="Z659" i="1"/>
  <c r="Z655" i="1"/>
  <c r="Z651" i="1"/>
  <c r="Z647" i="1"/>
  <c r="Z643" i="1"/>
  <c r="Z639" i="1"/>
  <c r="Z635" i="1"/>
  <c r="Z631" i="1"/>
  <c r="Z627" i="1"/>
  <c r="Z623" i="1"/>
  <c r="Z619" i="1"/>
  <c r="Z615" i="1"/>
  <c r="Z611" i="1"/>
  <c r="Z607" i="1"/>
  <c r="Z603" i="1"/>
  <c r="Z599" i="1"/>
  <c r="Z595" i="1"/>
  <c r="Z591" i="1"/>
  <c r="Z587" i="1"/>
  <c r="Z583" i="1"/>
  <c r="Z579" i="1"/>
  <c r="Z575" i="1"/>
  <c r="Z571" i="1"/>
  <c r="Z567" i="1"/>
  <c r="Z563" i="1"/>
  <c r="Z559" i="1"/>
  <c r="Z555" i="1"/>
  <c r="Z551" i="1"/>
  <c r="Z547" i="1"/>
  <c r="Z543" i="1"/>
  <c r="Z539" i="1"/>
  <c r="Y1816" i="1"/>
  <c r="Y1784" i="1"/>
  <c r="Y1459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Z681" i="1"/>
  <c r="Z677" i="1"/>
  <c r="Z673" i="1"/>
  <c r="Z669" i="1"/>
  <c r="Z665" i="1"/>
  <c r="Z661" i="1"/>
  <c r="Z657" i="1"/>
  <c r="Z653" i="1"/>
  <c r="Z649" i="1"/>
  <c r="Z645" i="1"/>
  <c r="Z641" i="1"/>
  <c r="Z637" i="1"/>
  <c r="Z633" i="1"/>
  <c r="Z629" i="1"/>
  <c r="Z625" i="1"/>
  <c r="Z621" i="1"/>
  <c r="Z617" i="1"/>
  <c r="Z613" i="1"/>
  <c r="Z609" i="1"/>
  <c r="Z605" i="1"/>
  <c r="Z601" i="1"/>
  <c r="Z597" i="1"/>
  <c r="Z593" i="1"/>
  <c r="Z589" i="1"/>
  <c r="Z585" i="1"/>
  <c r="Z581" i="1"/>
  <c r="Z577" i="1"/>
  <c r="Z573" i="1"/>
  <c r="Z569" i="1"/>
  <c r="Z565" i="1"/>
  <c r="Z561" i="1"/>
  <c r="Z557" i="1"/>
  <c r="Z553" i="1"/>
  <c r="Z549" i="1"/>
  <c r="Z545" i="1"/>
  <c r="Z541" i="1"/>
  <c r="Y622" i="1"/>
  <c r="Y618" i="1"/>
  <c r="Y614" i="1"/>
  <c r="Y610" i="1"/>
  <c r="Y606" i="1"/>
  <c r="Y602" i="1"/>
  <c r="Y598" i="1"/>
  <c r="Y594" i="1"/>
  <c r="Y590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Z2008" i="1"/>
  <c r="Z2000" i="1"/>
  <c r="Z1968" i="1"/>
  <c r="Z1960" i="1"/>
  <c r="Z1944" i="1"/>
  <c r="Z1884" i="1"/>
  <c r="Z1864" i="1"/>
  <c r="Z1748" i="1"/>
  <c r="Z1688" i="1"/>
  <c r="Y799" i="1"/>
  <c r="Z746" i="1"/>
  <c r="Z742" i="1"/>
  <c r="Z738" i="1"/>
  <c r="Z734" i="1"/>
  <c r="Z730" i="1"/>
  <c r="Z726" i="1"/>
  <c r="Z722" i="1"/>
  <c r="Z718" i="1"/>
  <c r="Z714" i="1"/>
  <c r="Z710" i="1"/>
  <c r="Z706" i="1"/>
  <c r="Z702" i="1"/>
  <c r="Z698" i="1"/>
  <c r="Z694" i="1"/>
  <c r="Z690" i="1"/>
  <c r="Z686" i="1"/>
  <c r="Z682" i="1"/>
  <c r="Z678" i="1"/>
  <c r="Z674" i="1"/>
  <c r="Z670" i="1"/>
  <c r="Z666" i="1"/>
  <c r="Z662" i="1"/>
  <c r="Z658" i="1"/>
  <c r="Z654" i="1"/>
  <c r="Z650" i="1"/>
  <c r="Z646" i="1"/>
  <c r="Z642" i="1"/>
  <c r="Z638" i="1"/>
  <c r="Z634" i="1"/>
  <c r="Z630" i="1"/>
  <c r="Z626" i="1"/>
  <c r="Z622" i="1"/>
  <c r="Z618" i="1"/>
  <c r="Z614" i="1"/>
  <c r="Z610" i="1"/>
  <c r="Z606" i="1"/>
  <c r="Z602" i="1"/>
  <c r="Z598" i="1"/>
  <c r="Z594" i="1"/>
  <c r="Z590" i="1"/>
  <c r="Z586" i="1"/>
  <c r="Z582" i="1"/>
  <c r="Z578" i="1"/>
  <c r="Z574" i="1"/>
  <c r="Z570" i="1"/>
  <c r="Z566" i="1"/>
  <c r="Z562" i="1"/>
  <c r="Z558" i="1"/>
  <c r="Z554" i="1"/>
  <c r="Z550" i="1"/>
  <c r="Z546" i="1"/>
  <c r="Z542" i="1"/>
  <c r="X1934" i="1"/>
  <c r="T1676" i="1"/>
  <c r="X1690" i="1"/>
  <c r="X1594" i="1"/>
  <c r="X1530" i="1"/>
  <c r="X1974" i="1"/>
  <c r="X2006" i="1"/>
  <c r="T1972" i="1"/>
  <c r="X1952" i="1"/>
  <c r="X1910" i="1"/>
  <c r="T1904" i="1"/>
  <c r="X1884" i="1"/>
  <c r="X1872" i="1"/>
  <c r="X1792" i="1"/>
  <c r="T1748" i="1"/>
  <c r="X1330" i="1"/>
  <c r="X1610" i="1"/>
  <c r="X1562" i="1"/>
  <c r="X1514" i="1"/>
  <c r="X1894" i="1"/>
  <c r="X1838" i="1"/>
  <c r="T1808" i="1"/>
  <c r="T1768" i="1"/>
  <c r="X1988" i="1"/>
  <c r="X1926" i="1"/>
  <c r="T1852" i="1"/>
  <c r="X1816" i="1"/>
  <c r="X1776" i="1"/>
  <c r="T939" i="1"/>
  <c r="X1796" i="1"/>
  <c r="T1736" i="1"/>
  <c r="T1344" i="1"/>
  <c r="X2008" i="1"/>
  <c r="X1940" i="1"/>
  <c r="X1862" i="1"/>
  <c r="T1856" i="1"/>
  <c r="T1784" i="1"/>
  <c r="X1854" i="1"/>
  <c r="X1578" i="1"/>
  <c r="X1498" i="1"/>
  <c r="X1800" i="1"/>
  <c r="X2004" i="1"/>
  <c r="X1870" i="1"/>
  <c r="X2001" i="1"/>
  <c r="X1993" i="1"/>
  <c r="X1937" i="1"/>
  <c r="X1929" i="1"/>
  <c r="X1873" i="1"/>
  <c r="X1865" i="1"/>
  <c r="X1758" i="1"/>
  <c r="T1638" i="1"/>
  <c r="T1976" i="1"/>
  <c r="X1966" i="1"/>
  <c r="X1942" i="1"/>
  <c r="T1908" i="1"/>
  <c r="X1888" i="1"/>
  <c r="X1846" i="1"/>
  <c r="T1840" i="1"/>
  <c r="T1720" i="1"/>
  <c r="X1704" i="1"/>
  <c r="X1784" i="1"/>
  <c r="X1738" i="1"/>
  <c r="X1666" i="1"/>
  <c r="X1546" i="1"/>
  <c r="X1482" i="1"/>
  <c r="X1998" i="1"/>
  <c r="T1980" i="1"/>
  <c r="X1944" i="1"/>
  <c r="X1876" i="1"/>
  <c r="T1816" i="1"/>
  <c r="X2014" i="1"/>
  <c r="X2012" i="1"/>
  <c r="X2000" i="1"/>
  <c r="X1958" i="1"/>
  <c r="T1912" i="1"/>
  <c r="X1878" i="1"/>
  <c r="T1844" i="1"/>
  <c r="X1822" i="1"/>
  <c r="X1748" i="1"/>
  <c r="T1608" i="1"/>
  <c r="T1330" i="1"/>
  <c r="M1828" i="1"/>
  <c r="Y1828" i="1" s="1"/>
  <c r="T1828" i="1"/>
  <c r="M940" i="1"/>
  <c r="X940" i="1"/>
  <c r="T940" i="1"/>
  <c r="M932" i="1"/>
  <c r="X932" i="1"/>
  <c r="T932" i="1"/>
  <c r="M924" i="1"/>
  <c r="X924" i="1"/>
  <c r="T924" i="1"/>
  <c r="M916" i="1"/>
  <c r="X916" i="1"/>
  <c r="T916" i="1"/>
  <c r="M1814" i="1"/>
  <c r="T1814" i="1"/>
  <c r="M1806" i="1"/>
  <c r="T1806" i="1"/>
  <c r="M1798" i="1"/>
  <c r="T1798" i="1"/>
  <c r="M1790" i="1"/>
  <c r="T1790" i="1"/>
  <c r="M1782" i="1"/>
  <c r="Z1782" i="1" s="1"/>
  <c r="T1782" i="1"/>
  <c r="M1774" i="1"/>
  <c r="T1774" i="1"/>
  <c r="M1765" i="1"/>
  <c r="X1765" i="1"/>
  <c r="T1765" i="1"/>
  <c r="M835" i="1"/>
  <c r="Z835" i="1" s="1"/>
  <c r="X835" i="1"/>
  <c r="T835" i="1"/>
  <c r="M827" i="1"/>
  <c r="X827" i="1"/>
  <c r="T827" i="1"/>
  <c r="M819" i="1"/>
  <c r="Z819" i="1" s="1"/>
  <c r="X819" i="1"/>
  <c r="T819" i="1"/>
  <c r="T1761" i="1"/>
  <c r="X1761" i="1"/>
  <c r="T1753" i="1"/>
  <c r="X1753" i="1"/>
  <c r="M1745" i="1"/>
  <c r="X1745" i="1"/>
  <c r="T1745" i="1"/>
  <c r="M1737" i="1"/>
  <c r="X1737" i="1"/>
  <c r="T1737" i="1"/>
  <c r="X1736" i="1"/>
  <c r="M1729" i="1"/>
  <c r="Z1729" i="1" s="1"/>
  <c r="X1729" i="1"/>
  <c r="T1729" i="1"/>
  <c r="M1721" i="1"/>
  <c r="X1721" i="1"/>
  <c r="T1721" i="1"/>
  <c r="M1713" i="1"/>
  <c r="X1713" i="1"/>
  <c r="T1713" i="1"/>
  <c r="M1705" i="1"/>
  <c r="Z1705" i="1" s="1"/>
  <c r="X1705" i="1"/>
  <c r="T1705" i="1"/>
  <c r="M1697" i="1"/>
  <c r="X1697" i="1"/>
  <c r="T1697" i="1"/>
  <c r="M1689" i="1"/>
  <c r="X1689" i="1"/>
  <c r="T1689" i="1"/>
  <c r="M1681" i="1"/>
  <c r="X1681" i="1"/>
  <c r="T1681" i="1"/>
  <c r="M1673" i="1"/>
  <c r="X1673" i="1"/>
  <c r="T1673" i="1"/>
  <c r="M1665" i="1"/>
  <c r="X1665" i="1"/>
  <c r="T1665" i="1"/>
  <c r="M1657" i="1"/>
  <c r="X1657" i="1"/>
  <c r="M1649" i="1"/>
  <c r="X1649" i="1"/>
  <c r="T1649" i="1"/>
  <c r="M1641" i="1"/>
  <c r="X1641" i="1"/>
  <c r="T1641" i="1"/>
  <c r="M1633" i="1"/>
  <c r="X1633" i="1"/>
  <c r="T1633" i="1"/>
  <c r="M1625" i="1"/>
  <c r="X1625" i="1"/>
  <c r="M1617" i="1"/>
  <c r="Z1617" i="1" s="1"/>
  <c r="X1617" i="1"/>
  <c r="T1617" i="1"/>
  <c r="M1609" i="1"/>
  <c r="X1609" i="1"/>
  <c r="T1609" i="1"/>
  <c r="X1608" i="1"/>
  <c r="M1601" i="1"/>
  <c r="Z1601" i="1" s="1"/>
  <c r="X1601" i="1"/>
  <c r="T1601" i="1"/>
  <c r="M1593" i="1"/>
  <c r="X1593" i="1"/>
  <c r="T1593" i="1"/>
  <c r="M1585" i="1"/>
  <c r="X1585" i="1"/>
  <c r="T1585" i="1"/>
  <c r="M1577" i="1"/>
  <c r="X1577" i="1"/>
  <c r="T1577" i="1"/>
  <c r="M1569" i="1"/>
  <c r="Z1569" i="1" s="1"/>
  <c r="X1569" i="1"/>
  <c r="T1569" i="1"/>
  <c r="M1561" i="1"/>
  <c r="X1561" i="1"/>
  <c r="T1561" i="1"/>
  <c r="M1553" i="1"/>
  <c r="X1553" i="1"/>
  <c r="T1553" i="1"/>
  <c r="M1545" i="1"/>
  <c r="Z1545" i="1" s="1"/>
  <c r="X1545" i="1"/>
  <c r="T1545" i="1"/>
  <c r="M1537" i="1"/>
  <c r="X1537" i="1"/>
  <c r="T1537" i="1"/>
  <c r="M1529" i="1"/>
  <c r="X1529" i="1"/>
  <c r="T1529" i="1"/>
  <c r="M1521" i="1"/>
  <c r="Z1521" i="1" s="1"/>
  <c r="X1521" i="1"/>
  <c r="T1521" i="1"/>
  <c r="M1513" i="1"/>
  <c r="X1513" i="1"/>
  <c r="T1513" i="1"/>
  <c r="M1505" i="1"/>
  <c r="X1505" i="1"/>
  <c r="T1505" i="1"/>
  <c r="M1497" i="1"/>
  <c r="X1497" i="1"/>
  <c r="T1497" i="1"/>
  <c r="M1489" i="1"/>
  <c r="Z1489" i="1" s="1"/>
  <c r="X1489" i="1"/>
  <c r="T1489" i="1"/>
  <c r="M1481" i="1"/>
  <c r="X1481" i="1"/>
  <c r="T1481" i="1"/>
  <c r="M1473" i="1"/>
  <c r="Z1473" i="1" s="1"/>
  <c r="X1473" i="1"/>
  <c r="T1473" i="1"/>
  <c r="M1465" i="1"/>
  <c r="X1465" i="1"/>
  <c r="M1457" i="1"/>
  <c r="T1457" i="1"/>
  <c r="X1457" i="1"/>
  <c r="M1449" i="1"/>
  <c r="X1449" i="1"/>
  <c r="T1449" i="1"/>
  <c r="M1441" i="1"/>
  <c r="Z1441" i="1" s="1"/>
  <c r="X1441" i="1"/>
  <c r="T1441" i="1"/>
  <c r="M1433" i="1"/>
  <c r="X1433" i="1"/>
  <c r="M1425" i="1"/>
  <c r="Z1425" i="1" s="1"/>
  <c r="T1425" i="1"/>
  <c r="X1425" i="1"/>
  <c r="M1417" i="1"/>
  <c r="X1417" i="1"/>
  <c r="M1409" i="1"/>
  <c r="Y1409" i="1" s="1"/>
  <c r="X1409" i="1"/>
  <c r="T1409" i="1"/>
  <c r="M1401" i="1"/>
  <c r="X1401" i="1"/>
  <c r="T1401" i="1"/>
  <c r="M1393" i="1"/>
  <c r="Z1393" i="1" s="1"/>
  <c r="T1393" i="1"/>
  <c r="M1385" i="1"/>
  <c r="T1385" i="1"/>
  <c r="X1385" i="1"/>
  <c r="M1377" i="1"/>
  <c r="Y1377" i="1" s="1"/>
  <c r="X1377" i="1"/>
  <c r="M1369" i="1"/>
  <c r="T1369" i="1"/>
  <c r="M1361" i="1"/>
  <c r="Z1361" i="1" s="1"/>
  <c r="T1361" i="1"/>
  <c r="X1361" i="1"/>
  <c r="M1353" i="1"/>
  <c r="X1353" i="1"/>
  <c r="M1345" i="1"/>
  <c r="Z1345" i="1" s="1"/>
  <c r="T1345" i="1"/>
  <c r="M1337" i="1"/>
  <c r="T1337" i="1"/>
  <c r="X1337" i="1"/>
  <c r="M1329" i="1"/>
  <c r="Z1329" i="1" s="1"/>
  <c r="T1329" i="1"/>
  <c r="X1329" i="1"/>
  <c r="X1328" i="1"/>
  <c r="M1321" i="1"/>
  <c r="T1321" i="1"/>
  <c r="X1321" i="1"/>
  <c r="M1313" i="1"/>
  <c r="Z1313" i="1" s="1"/>
  <c r="T1313" i="1"/>
  <c r="X1313" i="1"/>
  <c r="M1305" i="1"/>
  <c r="T1305" i="1"/>
  <c r="X1305" i="1"/>
  <c r="T1306" i="1"/>
  <c r="M1297" i="1"/>
  <c r="Y1297" i="1" s="1"/>
  <c r="T1297" i="1"/>
  <c r="X1297" i="1"/>
  <c r="M1289" i="1"/>
  <c r="X1289" i="1"/>
  <c r="T1289" i="1"/>
  <c r="M1281" i="1"/>
  <c r="Y1281" i="1" s="1"/>
  <c r="T1281" i="1"/>
  <c r="X1281" i="1"/>
  <c r="M1273" i="1"/>
  <c r="X1273" i="1"/>
  <c r="T1273" i="1"/>
  <c r="M1265" i="1"/>
  <c r="X1265" i="1"/>
  <c r="T1265" i="1"/>
  <c r="M1257" i="1"/>
  <c r="T1257" i="1"/>
  <c r="X1257" i="1"/>
  <c r="M1249" i="1"/>
  <c r="Z1249" i="1" s="1"/>
  <c r="T1249" i="1"/>
  <c r="X1249" i="1"/>
  <c r="M1241" i="1"/>
  <c r="T1241" i="1"/>
  <c r="X1241" i="1"/>
  <c r="M1233" i="1"/>
  <c r="Z1233" i="1" s="1"/>
  <c r="X1233" i="1"/>
  <c r="T1233" i="1"/>
  <c r="M1225" i="1"/>
  <c r="X1225" i="1"/>
  <c r="T1225" i="1"/>
  <c r="M1217" i="1"/>
  <c r="Y1217" i="1" s="1"/>
  <c r="T1217" i="1"/>
  <c r="X1217" i="1"/>
  <c r="M1209" i="1"/>
  <c r="X1209" i="1"/>
  <c r="T1209" i="1"/>
  <c r="M1201" i="1"/>
  <c r="Z1201" i="1" s="1"/>
  <c r="X1201" i="1"/>
  <c r="T1201" i="1"/>
  <c r="M1193" i="1"/>
  <c r="T1193" i="1"/>
  <c r="X1193" i="1"/>
  <c r="M1185" i="1"/>
  <c r="Z1185" i="1" s="1"/>
  <c r="T1185" i="1"/>
  <c r="X1185" i="1"/>
  <c r="M1177" i="1"/>
  <c r="T1177" i="1"/>
  <c r="X1177" i="1"/>
  <c r="M1169" i="1"/>
  <c r="Y1169" i="1" s="1"/>
  <c r="X1169" i="1"/>
  <c r="T1169" i="1"/>
  <c r="M1161" i="1"/>
  <c r="X1161" i="1"/>
  <c r="T1161" i="1"/>
  <c r="M1153" i="1"/>
  <c r="Y1153" i="1" s="1"/>
  <c r="T1153" i="1"/>
  <c r="X1153" i="1"/>
  <c r="M1145" i="1"/>
  <c r="X1145" i="1"/>
  <c r="T1145" i="1"/>
  <c r="M1137" i="1"/>
  <c r="X1137" i="1"/>
  <c r="T1137" i="1"/>
  <c r="M1129" i="1"/>
  <c r="T1129" i="1"/>
  <c r="X1129" i="1"/>
  <c r="M1121" i="1"/>
  <c r="X1121" i="1"/>
  <c r="T1121" i="1"/>
  <c r="M1113" i="1"/>
  <c r="T1113" i="1"/>
  <c r="X1113" i="1"/>
  <c r="M1105" i="1"/>
  <c r="Z1105" i="1" s="1"/>
  <c r="X1105" i="1"/>
  <c r="T1105" i="1"/>
  <c r="M1097" i="1"/>
  <c r="X1097" i="1"/>
  <c r="T1097" i="1"/>
  <c r="M1089" i="1"/>
  <c r="Y1089" i="1" s="1"/>
  <c r="X1089" i="1"/>
  <c r="T1089" i="1"/>
  <c r="M1081" i="1"/>
  <c r="T1081" i="1"/>
  <c r="X1081" i="1"/>
  <c r="M1073" i="1"/>
  <c r="Z1073" i="1" s="1"/>
  <c r="T1073" i="1"/>
  <c r="X1073" i="1"/>
  <c r="M1065" i="1"/>
  <c r="T1065" i="1"/>
  <c r="X1065" i="1"/>
  <c r="M1057" i="1"/>
  <c r="T1057" i="1"/>
  <c r="X1057" i="1"/>
  <c r="M1049" i="1"/>
  <c r="T1049" i="1"/>
  <c r="X1049" i="1"/>
  <c r="M1041" i="1"/>
  <c r="Y1041" i="1" s="1"/>
  <c r="T1041" i="1"/>
  <c r="X1041" i="1"/>
  <c r="M1033" i="1"/>
  <c r="T1033" i="1"/>
  <c r="X1033" i="1"/>
  <c r="M1025" i="1"/>
  <c r="Y1025" i="1" s="1"/>
  <c r="T1025" i="1"/>
  <c r="X1025" i="1"/>
  <c r="M1017" i="1"/>
  <c r="T1017" i="1"/>
  <c r="X1017" i="1"/>
  <c r="M1009" i="1"/>
  <c r="Z1009" i="1" s="1"/>
  <c r="T1009" i="1"/>
  <c r="X1009" i="1"/>
  <c r="M1001" i="1"/>
  <c r="T1001" i="1"/>
  <c r="X1001" i="1"/>
  <c r="M993" i="1"/>
  <c r="Z993" i="1" s="1"/>
  <c r="T993" i="1"/>
  <c r="X993" i="1"/>
  <c r="M985" i="1"/>
  <c r="T985" i="1"/>
  <c r="X985" i="1"/>
  <c r="M977" i="1"/>
  <c r="Z977" i="1" s="1"/>
  <c r="T977" i="1"/>
  <c r="X977" i="1"/>
  <c r="M969" i="1"/>
  <c r="T969" i="1"/>
  <c r="X969" i="1"/>
  <c r="M961" i="1"/>
  <c r="Y961" i="1" s="1"/>
  <c r="T961" i="1"/>
  <c r="X961" i="1"/>
  <c r="M953" i="1"/>
  <c r="T953" i="1"/>
  <c r="X953" i="1"/>
  <c r="M945" i="1"/>
  <c r="Z945" i="1" s="1"/>
  <c r="T945" i="1"/>
  <c r="X945" i="1"/>
  <c r="M912" i="1"/>
  <c r="T912" i="1"/>
  <c r="X912" i="1"/>
  <c r="M904" i="1"/>
  <c r="Z904" i="1" s="1"/>
  <c r="T904" i="1"/>
  <c r="X904" i="1"/>
  <c r="M896" i="1"/>
  <c r="T896" i="1"/>
  <c r="X896" i="1"/>
  <c r="M888" i="1"/>
  <c r="Y888" i="1" s="1"/>
  <c r="T888" i="1"/>
  <c r="X888" i="1"/>
  <c r="M880" i="1"/>
  <c r="T880" i="1"/>
  <c r="X880" i="1"/>
  <c r="M872" i="1"/>
  <c r="Y872" i="1" s="1"/>
  <c r="T872" i="1"/>
  <c r="X872" i="1"/>
  <c r="M864" i="1"/>
  <c r="T864" i="1"/>
  <c r="X864" i="1"/>
  <c r="M856" i="1"/>
  <c r="Z856" i="1" s="1"/>
  <c r="T856" i="1"/>
  <c r="X856" i="1"/>
  <c r="M848" i="1"/>
  <c r="T848" i="1"/>
  <c r="X848" i="1"/>
  <c r="T1988" i="1"/>
  <c r="X1956" i="1"/>
  <c r="T1924" i="1"/>
  <c r="X1892" i="1"/>
  <c r="T1860" i="1"/>
  <c r="X1814" i="1"/>
  <c r="X1752" i="1"/>
  <c r="T1657" i="1"/>
  <c r="T1813" i="1"/>
  <c r="T1805" i="1"/>
  <c r="T1797" i="1"/>
  <c r="T1789" i="1"/>
  <c r="T1781" i="1"/>
  <c r="T1773" i="1"/>
  <c r="T1712" i="1"/>
  <c r="X1696" i="1"/>
  <c r="T1680" i="1"/>
  <c r="X1664" i="1"/>
  <c r="X1592" i="1"/>
  <c r="X1576" i="1"/>
  <c r="X1560" i="1"/>
  <c r="X1544" i="1"/>
  <c r="X1528" i="1"/>
  <c r="X1512" i="1"/>
  <c r="X1496" i="1"/>
  <c r="X1480" i="1"/>
  <c r="T1464" i="1"/>
  <c r="T1996" i="1"/>
  <c r="T1992" i="1"/>
  <c r="X1964" i="1"/>
  <c r="X1960" i="1"/>
  <c r="T1932" i="1"/>
  <c r="T1928" i="1"/>
  <c r="X1900" i="1"/>
  <c r="X1896" i="1"/>
  <c r="T1868" i="1"/>
  <c r="T1864" i="1"/>
  <c r="X1836" i="1"/>
  <c r="X1774" i="1"/>
  <c r="X1656" i="1"/>
  <c r="X1393" i="1"/>
  <c r="M2018" i="1"/>
  <c r="M2010" i="1"/>
  <c r="X2010" i="1"/>
  <c r="M2002" i="1"/>
  <c r="X2002" i="1"/>
  <c r="M1994" i="1"/>
  <c r="X1994" i="1"/>
  <c r="M1986" i="1"/>
  <c r="X1986" i="1"/>
  <c r="M1978" i="1"/>
  <c r="X1978" i="1"/>
  <c r="M1970" i="1"/>
  <c r="X1970" i="1"/>
  <c r="M1962" i="1"/>
  <c r="X1962" i="1"/>
  <c r="M1954" i="1"/>
  <c r="X1954" i="1"/>
  <c r="M1946" i="1"/>
  <c r="X1946" i="1"/>
  <c r="M1938" i="1"/>
  <c r="X1938" i="1"/>
  <c r="M1930" i="1"/>
  <c r="X1930" i="1"/>
  <c r="M1922" i="1"/>
  <c r="X1922" i="1"/>
  <c r="M1914" i="1"/>
  <c r="X1914" i="1"/>
  <c r="M1906" i="1"/>
  <c r="X1906" i="1"/>
  <c r="M1898" i="1"/>
  <c r="X1898" i="1"/>
  <c r="M1890" i="1"/>
  <c r="X1890" i="1"/>
  <c r="M1882" i="1"/>
  <c r="Z1882" i="1" s="1"/>
  <c r="X1882" i="1"/>
  <c r="M1874" i="1"/>
  <c r="Z1874" i="1" s="1"/>
  <c r="X1874" i="1"/>
  <c r="M1866" i="1"/>
  <c r="Z1866" i="1" s="1"/>
  <c r="X1866" i="1"/>
  <c r="M1858" i="1"/>
  <c r="Z1858" i="1" s="1"/>
  <c r="X1858" i="1"/>
  <c r="M1850" i="1"/>
  <c r="Y1850" i="1" s="1"/>
  <c r="X1850" i="1"/>
  <c r="M1842" i="1"/>
  <c r="Z1842" i="1" s="1"/>
  <c r="X1842" i="1"/>
  <c r="M1834" i="1"/>
  <c r="Z1834" i="1" s="1"/>
  <c r="X1834" i="1"/>
  <c r="M1826" i="1"/>
  <c r="Z1826" i="1" s="1"/>
  <c r="X1826" i="1"/>
  <c r="M938" i="1"/>
  <c r="Z938" i="1" s="1"/>
  <c r="X938" i="1"/>
  <c r="T938" i="1"/>
  <c r="M930" i="1"/>
  <c r="Y930" i="1" s="1"/>
  <c r="X930" i="1"/>
  <c r="T930" i="1"/>
  <c r="M922" i="1"/>
  <c r="X922" i="1"/>
  <c r="T922" i="1"/>
  <c r="M1820" i="1"/>
  <c r="Z1820" i="1" s="1"/>
  <c r="T1820" i="1"/>
  <c r="M1812" i="1"/>
  <c r="Z1812" i="1" s="1"/>
  <c r="T1812" i="1"/>
  <c r="M1804" i="1"/>
  <c r="Z1804" i="1" s="1"/>
  <c r="T1804" i="1"/>
  <c r="M1796" i="1"/>
  <c r="Z1796" i="1" s="1"/>
  <c r="T1796" i="1"/>
  <c r="M1788" i="1"/>
  <c r="Z1788" i="1" s="1"/>
  <c r="T1788" i="1"/>
  <c r="M1780" i="1"/>
  <c r="Y1780" i="1" s="1"/>
  <c r="T1780" i="1"/>
  <c r="M1772" i="1"/>
  <c r="Z1772" i="1" s="1"/>
  <c r="T1772" i="1"/>
  <c r="M1763" i="1"/>
  <c r="Z1763" i="1" s="1"/>
  <c r="X1763" i="1"/>
  <c r="T1763" i="1"/>
  <c r="T1764" i="1"/>
  <c r="M833" i="1"/>
  <c r="Z833" i="1" s="1"/>
  <c r="T833" i="1"/>
  <c r="X833" i="1"/>
  <c r="M825" i="1"/>
  <c r="Z825" i="1" s="1"/>
  <c r="T825" i="1"/>
  <c r="X825" i="1"/>
  <c r="M817" i="1"/>
  <c r="Z817" i="1" s="1"/>
  <c r="T817" i="1"/>
  <c r="X817" i="1"/>
  <c r="M1759" i="1"/>
  <c r="Z1759" i="1" s="1"/>
  <c r="T1759" i="1"/>
  <c r="X1759" i="1"/>
  <c r="T1760" i="1"/>
  <c r="M1751" i="1"/>
  <c r="Z1751" i="1" s="1"/>
  <c r="T1751" i="1"/>
  <c r="X1751" i="1"/>
  <c r="T1752" i="1"/>
  <c r="M1743" i="1"/>
  <c r="Z1743" i="1" s="1"/>
  <c r="X1743" i="1"/>
  <c r="T1743" i="1"/>
  <c r="M1735" i="1"/>
  <c r="Z1735" i="1" s="1"/>
  <c r="X1735" i="1"/>
  <c r="T1735" i="1"/>
  <c r="M1727" i="1"/>
  <c r="Z1727" i="1" s="1"/>
  <c r="X1727" i="1"/>
  <c r="M1719" i="1"/>
  <c r="Z1719" i="1" s="1"/>
  <c r="X1719" i="1"/>
  <c r="T1719" i="1"/>
  <c r="M1711" i="1"/>
  <c r="Z1711" i="1" s="1"/>
  <c r="X1711" i="1"/>
  <c r="T1711" i="1"/>
  <c r="M1703" i="1"/>
  <c r="Z1703" i="1" s="1"/>
  <c r="X1703" i="1"/>
  <c r="M1695" i="1"/>
  <c r="Z1695" i="1" s="1"/>
  <c r="X1695" i="1"/>
  <c r="T1695" i="1"/>
  <c r="M1687" i="1"/>
  <c r="Y1687" i="1" s="1"/>
  <c r="X1687" i="1"/>
  <c r="T1687" i="1"/>
  <c r="M1679" i="1"/>
  <c r="X1679" i="1"/>
  <c r="T1679" i="1"/>
  <c r="M1671" i="1"/>
  <c r="X1671" i="1"/>
  <c r="T1672" i="1"/>
  <c r="M1663" i="1"/>
  <c r="Y1663" i="1" s="1"/>
  <c r="X1663" i="1"/>
  <c r="T1663" i="1"/>
  <c r="M1655" i="1"/>
  <c r="Z1655" i="1" s="1"/>
  <c r="X1655" i="1"/>
  <c r="M1647" i="1"/>
  <c r="X1647" i="1"/>
  <c r="T1647" i="1"/>
  <c r="M1639" i="1"/>
  <c r="Z1639" i="1" s="1"/>
  <c r="X1639" i="1"/>
  <c r="T1639" i="1"/>
  <c r="M1631" i="1"/>
  <c r="Z1631" i="1" s="1"/>
  <c r="X1631" i="1"/>
  <c r="M1623" i="1"/>
  <c r="X1623" i="1"/>
  <c r="T1623" i="1"/>
  <c r="M1615" i="1"/>
  <c r="Y1615" i="1" s="1"/>
  <c r="X1615" i="1"/>
  <c r="T1615" i="1"/>
  <c r="M1607" i="1"/>
  <c r="Y1607" i="1" s="1"/>
  <c r="X1607" i="1"/>
  <c r="T1607" i="1"/>
  <c r="M1599" i="1"/>
  <c r="Z1599" i="1" s="1"/>
  <c r="X1599" i="1"/>
  <c r="M1591" i="1"/>
  <c r="Z1591" i="1" s="1"/>
  <c r="X1591" i="1"/>
  <c r="T1591" i="1"/>
  <c r="M1583" i="1"/>
  <c r="Z1583" i="1" s="1"/>
  <c r="X1583" i="1"/>
  <c r="M1575" i="1"/>
  <c r="Z1575" i="1" s="1"/>
  <c r="X1575" i="1"/>
  <c r="T1575" i="1"/>
  <c r="M1567" i="1"/>
  <c r="Z1567" i="1" s="1"/>
  <c r="X1567" i="1"/>
  <c r="M1559" i="1"/>
  <c r="Z1559" i="1" s="1"/>
  <c r="X1559" i="1"/>
  <c r="T1559" i="1"/>
  <c r="M1551" i="1"/>
  <c r="Z1551" i="1" s="1"/>
  <c r="X1551" i="1"/>
  <c r="M1543" i="1"/>
  <c r="Z1543" i="1" s="1"/>
  <c r="X1543" i="1"/>
  <c r="T1543" i="1"/>
  <c r="M1535" i="1"/>
  <c r="Z1535" i="1" s="1"/>
  <c r="X1535" i="1"/>
  <c r="M1527" i="1"/>
  <c r="Z1527" i="1" s="1"/>
  <c r="X1527" i="1"/>
  <c r="T1527" i="1"/>
  <c r="M1519" i="1"/>
  <c r="Z1519" i="1" s="1"/>
  <c r="X1519" i="1"/>
  <c r="M1511" i="1"/>
  <c r="Z1511" i="1" s="1"/>
  <c r="X1511" i="1"/>
  <c r="T1511" i="1"/>
  <c r="M1503" i="1"/>
  <c r="Z1503" i="1" s="1"/>
  <c r="X1503" i="1"/>
  <c r="M1495" i="1"/>
  <c r="Z1495" i="1" s="1"/>
  <c r="X1495" i="1"/>
  <c r="T1495" i="1"/>
  <c r="M1487" i="1"/>
  <c r="Z1487" i="1" s="1"/>
  <c r="X1487" i="1"/>
  <c r="M1479" i="1"/>
  <c r="Z1479" i="1" s="1"/>
  <c r="X1479" i="1"/>
  <c r="T1479" i="1"/>
  <c r="M1471" i="1"/>
  <c r="Z1471" i="1" s="1"/>
  <c r="X1471" i="1"/>
  <c r="T1471" i="1"/>
  <c r="M1463" i="1"/>
  <c r="Z1463" i="1" s="1"/>
  <c r="T1463" i="1"/>
  <c r="X1463" i="1"/>
  <c r="M1455" i="1"/>
  <c r="Z1455" i="1" s="1"/>
  <c r="T1455" i="1"/>
  <c r="X1455" i="1"/>
  <c r="M1447" i="1"/>
  <c r="Z1447" i="1" s="1"/>
  <c r="X1447" i="1"/>
  <c r="T1447" i="1"/>
  <c r="M1439" i="1"/>
  <c r="Z1439" i="1" s="1"/>
  <c r="T1439" i="1"/>
  <c r="X1439" i="1"/>
  <c r="M1431" i="1"/>
  <c r="Z1431" i="1" s="1"/>
  <c r="X1431" i="1"/>
  <c r="T1431" i="1"/>
  <c r="M1423" i="1"/>
  <c r="Z1423" i="1" s="1"/>
  <c r="T1423" i="1"/>
  <c r="X1423" i="1"/>
  <c r="M1415" i="1"/>
  <c r="Z1415" i="1" s="1"/>
  <c r="X1415" i="1"/>
  <c r="M1407" i="1"/>
  <c r="Z1407" i="1" s="1"/>
  <c r="X1407" i="1"/>
  <c r="T1407" i="1"/>
  <c r="M1399" i="1"/>
  <c r="Z1399" i="1" s="1"/>
  <c r="X1399" i="1"/>
  <c r="T1399" i="1"/>
  <c r="M1391" i="1"/>
  <c r="Y1391" i="1" s="1"/>
  <c r="T1391" i="1"/>
  <c r="X1391" i="1"/>
  <c r="M1383" i="1"/>
  <c r="T1383" i="1"/>
  <c r="M1375" i="1"/>
  <c r="Z1375" i="1" s="1"/>
  <c r="X1375" i="1"/>
  <c r="M1367" i="1"/>
  <c r="Z1367" i="1" s="1"/>
  <c r="T1367" i="1"/>
  <c r="X1367" i="1"/>
  <c r="M1359" i="1"/>
  <c r="T1359" i="1"/>
  <c r="X1359" i="1"/>
  <c r="M1351" i="1"/>
  <c r="Z1351" i="1" s="1"/>
  <c r="X1351" i="1"/>
  <c r="M1343" i="1"/>
  <c r="Z1343" i="1" s="1"/>
  <c r="X1343" i="1"/>
  <c r="T1343" i="1"/>
  <c r="M1335" i="1"/>
  <c r="X1335" i="1"/>
  <c r="T1335" i="1"/>
  <c r="M1327" i="1"/>
  <c r="Z1327" i="1" s="1"/>
  <c r="X1327" i="1"/>
  <c r="T1327" i="1"/>
  <c r="M1319" i="1"/>
  <c r="Z1319" i="1" s="1"/>
  <c r="X1319" i="1"/>
  <c r="T1319" i="1"/>
  <c r="M1311" i="1"/>
  <c r="Z1311" i="1" s="1"/>
  <c r="X1311" i="1"/>
  <c r="T1311" i="1"/>
  <c r="M1303" i="1"/>
  <c r="Z1303" i="1" s="1"/>
  <c r="X1303" i="1"/>
  <c r="T1303" i="1"/>
  <c r="M1295" i="1"/>
  <c r="X1295" i="1"/>
  <c r="T1295" i="1"/>
  <c r="M1287" i="1"/>
  <c r="Z1287" i="1" s="1"/>
  <c r="T1287" i="1"/>
  <c r="X1287" i="1"/>
  <c r="M1279" i="1"/>
  <c r="Z1279" i="1" s="1"/>
  <c r="T1279" i="1"/>
  <c r="X1279" i="1"/>
  <c r="M1271" i="1"/>
  <c r="Z1271" i="1" s="1"/>
  <c r="T1271" i="1"/>
  <c r="X1271" i="1"/>
  <c r="M1263" i="1"/>
  <c r="Y1263" i="1" s="1"/>
  <c r="T1263" i="1"/>
  <c r="X1263" i="1"/>
  <c r="M1255" i="1"/>
  <c r="Z1255" i="1" s="1"/>
  <c r="T1255" i="1"/>
  <c r="X1255" i="1"/>
  <c r="M1247" i="1"/>
  <c r="T1247" i="1"/>
  <c r="X1247" i="1"/>
  <c r="M1239" i="1"/>
  <c r="Z1239" i="1" s="1"/>
  <c r="T1239" i="1"/>
  <c r="X1239" i="1"/>
  <c r="M1231" i="1"/>
  <c r="Z1231" i="1" s="1"/>
  <c r="T1231" i="1"/>
  <c r="X1231" i="1"/>
  <c r="M1223" i="1"/>
  <c r="Z1223" i="1" s="1"/>
  <c r="T1223" i="1"/>
  <c r="X1223" i="1"/>
  <c r="M1215" i="1"/>
  <c r="T1215" i="1"/>
  <c r="X1215" i="1"/>
  <c r="M1207" i="1"/>
  <c r="Z1207" i="1" s="1"/>
  <c r="T1207" i="1"/>
  <c r="X1207" i="1"/>
  <c r="M1199" i="1"/>
  <c r="Y1199" i="1" s="1"/>
  <c r="T1199" i="1"/>
  <c r="X1199" i="1"/>
  <c r="M1191" i="1"/>
  <c r="T1191" i="1"/>
  <c r="X1191" i="1"/>
  <c r="M1183" i="1"/>
  <c r="Z1183" i="1" s="1"/>
  <c r="T1183" i="1"/>
  <c r="X1183" i="1"/>
  <c r="M1175" i="1"/>
  <c r="Z1175" i="1" s="1"/>
  <c r="T1175" i="1"/>
  <c r="X1175" i="1"/>
  <c r="M1167" i="1"/>
  <c r="T1167" i="1"/>
  <c r="X1167" i="1"/>
  <c r="M1159" i="1"/>
  <c r="Z1159" i="1" s="1"/>
  <c r="T1159" i="1"/>
  <c r="X1159" i="1"/>
  <c r="M1151" i="1"/>
  <c r="T1151" i="1"/>
  <c r="X1151" i="1"/>
  <c r="M1143" i="1"/>
  <c r="Z1143" i="1" s="1"/>
  <c r="T1143" i="1"/>
  <c r="X1143" i="1"/>
  <c r="M1135" i="1"/>
  <c r="Z1135" i="1" s="1"/>
  <c r="T1135" i="1"/>
  <c r="X1135" i="1"/>
  <c r="M1127" i="1"/>
  <c r="Y1127" i="1" s="1"/>
  <c r="T1127" i="1"/>
  <c r="X1127" i="1"/>
  <c r="M1119" i="1"/>
  <c r="T1119" i="1"/>
  <c r="X1119" i="1"/>
  <c r="M1111" i="1"/>
  <c r="Z1111" i="1" s="1"/>
  <c r="T1111" i="1"/>
  <c r="X1111" i="1"/>
  <c r="M1103" i="1"/>
  <c r="T1103" i="1"/>
  <c r="X1103" i="1"/>
  <c r="M1095" i="1"/>
  <c r="Z1095" i="1" s="1"/>
  <c r="T1095" i="1"/>
  <c r="X1095" i="1"/>
  <c r="M1087" i="1"/>
  <c r="Z1087" i="1" s="1"/>
  <c r="T1087" i="1"/>
  <c r="X1087" i="1"/>
  <c r="M1079" i="1"/>
  <c r="Z1079" i="1" s="1"/>
  <c r="T1079" i="1"/>
  <c r="X1079" i="1"/>
  <c r="M1071" i="1"/>
  <c r="Z1071" i="1" s="1"/>
  <c r="T1071" i="1"/>
  <c r="X1071" i="1"/>
  <c r="M1063" i="1"/>
  <c r="Z1063" i="1" s="1"/>
  <c r="T1063" i="1"/>
  <c r="X1063" i="1"/>
  <c r="M1055" i="1"/>
  <c r="Z1055" i="1" s="1"/>
  <c r="T1055" i="1"/>
  <c r="X1055" i="1"/>
  <c r="M1047" i="1"/>
  <c r="Z1047" i="1" s="1"/>
  <c r="T1047" i="1"/>
  <c r="X1047" i="1"/>
  <c r="M1039" i="1"/>
  <c r="Z1039" i="1" s="1"/>
  <c r="T1039" i="1"/>
  <c r="X1039" i="1"/>
  <c r="M1031" i="1"/>
  <c r="Z1031" i="1" s="1"/>
  <c r="T1031" i="1"/>
  <c r="X1031" i="1"/>
  <c r="M1023" i="1"/>
  <c r="Z1023" i="1" s="1"/>
  <c r="T1023" i="1"/>
  <c r="X1023" i="1"/>
  <c r="M1015" i="1"/>
  <c r="Z1015" i="1" s="1"/>
  <c r="T1015" i="1"/>
  <c r="X1015" i="1"/>
  <c r="M1007" i="1"/>
  <c r="Z1007" i="1" s="1"/>
  <c r="T1007" i="1"/>
  <c r="X1007" i="1"/>
  <c r="M999" i="1"/>
  <c r="Z999" i="1" s="1"/>
  <c r="T999" i="1"/>
  <c r="X999" i="1"/>
  <c r="M991" i="1"/>
  <c r="Z991" i="1" s="1"/>
  <c r="T991" i="1"/>
  <c r="X991" i="1"/>
  <c r="M983" i="1"/>
  <c r="Z983" i="1" s="1"/>
  <c r="T983" i="1"/>
  <c r="X983" i="1"/>
  <c r="M975" i="1"/>
  <c r="Z975" i="1" s="1"/>
  <c r="T975" i="1"/>
  <c r="X975" i="1"/>
  <c r="M967" i="1"/>
  <c r="Z967" i="1" s="1"/>
  <c r="T967" i="1"/>
  <c r="X967" i="1"/>
  <c r="M959" i="1"/>
  <c r="Z959" i="1" s="1"/>
  <c r="T959" i="1"/>
  <c r="X959" i="1"/>
  <c r="M951" i="1"/>
  <c r="Z951" i="1" s="1"/>
  <c r="T951" i="1"/>
  <c r="X951" i="1"/>
  <c r="M943" i="1"/>
  <c r="Z943" i="1" s="1"/>
  <c r="T943" i="1"/>
  <c r="X943" i="1"/>
  <c r="M910" i="1"/>
  <c r="Z910" i="1" s="1"/>
  <c r="T910" i="1"/>
  <c r="X910" i="1"/>
  <c r="M902" i="1"/>
  <c r="T902" i="1"/>
  <c r="X902" i="1"/>
  <c r="M894" i="1"/>
  <c r="Y894" i="1" s="1"/>
  <c r="T894" i="1"/>
  <c r="X894" i="1"/>
  <c r="M886" i="1"/>
  <c r="Z886" i="1" s="1"/>
  <c r="T886" i="1"/>
  <c r="X886" i="1"/>
  <c r="M878" i="1"/>
  <c r="Z878" i="1" s="1"/>
  <c r="T878" i="1"/>
  <c r="X878" i="1"/>
  <c r="M870" i="1"/>
  <c r="Z870" i="1" s="1"/>
  <c r="T870" i="1"/>
  <c r="X870" i="1"/>
  <c r="M862" i="1"/>
  <c r="Y862" i="1" s="1"/>
  <c r="T862" i="1"/>
  <c r="X862" i="1"/>
  <c r="M854" i="1"/>
  <c r="T854" i="1"/>
  <c r="X854" i="1"/>
  <c r="M846" i="1"/>
  <c r="Z846" i="1" s="1"/>
  <c r="T846" i="1"/>
  <c r="X846" i="1"/>
  <c r="M810" i="1"/>
  <c r="Z810" i="1" s="1"/>
  <c r="X810" i="1"/>
  <c r="T810" i="1"/>
  <c r="M802" i="1"/>
  <c r="Z802" i="1" s="1"/>
  <c r="X802" i="1"/>
  <c r="T802" i="1"/>
  <c r="M790" i="1"/>
  <c r="Z790" i="1" s="1"/>
  <c r="T790" i="1"/>
  <c r="X790" i="1"/>
  <c r="M782" i="1"/>
  <c r="Z782" i="1" s="1"/>
  <c r="T782" i="1"/>
  <c r="X782" i="1"/>
  <c r="M774" i="1"/>
  <c r="Z774" i="1" s="1"/>
  <c r="T774" i="1"/>
  <c r="X774" i="1"/>
  <c r="M766" i="1"/>
  <c r="Z766" i="1" s="1"/>
  <c r="T766" i="1"/>
  <c r="X766" i="1"/>
  <c r="M758" i="1"/>
  <c r="Z758" i="1" s="1"/>
  <c r="T758" i="1"/>
  <c r="X758" i="1"/>
  <c r="M750" i="1"/>
  <c r="Z750" i="1" s="1"/>
  <c r="T750" i="1"/>
  <c r="X750" i="1"/>
  <c r="T801" i="1"/>
  <c r="X801" i="1"/>
  <c r="T2010" i="1"/>
  <c r="T2004" i="1"/>
  <c r="T2000" i="1"/>
  <c r="X1972" i="1"/>
  <c r="X1968" i="1"/>
  <c r="T1946" i="1"/>
  <c r="T1940" i="1"/>
  <c r="T1936" i="1"/>
  <c r="X1908" i="1"/>
  <c r="X1904" i="1"/>
  <c r="T1882" i="1"/>
  <c r="T1876" i="1"/>
  <c r="T1872" i="1"/>
  <c r="X1844" i="1"/>
  <c r="X1840" i="1"/>
  <c r="X1820" i="1"/>
  <c r="X1798" i="1"/>
  <c r="T1631" i="1"/>
  <c r="T1599" i="1"/>
  <c r="T1417" i="1"/>
  <c r="T1353" i="1"/>
  <c r="X1345" i="1"/>
  <c r="M2017" i="1"/>
  <c r="T2017" i="1"/>
  <c r="M2009" i="1"/>
  <c r="T2009" i="1"/>
  <c r="M2001" i="1"/>
  <c r="T2001" i="1"/>
  <c r="M1993" i="1"/>
  <c r="T1993" i="1"/>
  <c r="M1985" i="1"/>
  <c r="T1985" i="1"/>
  <c r="M1977" i="1"/>
  <c r="T1977" i="1"/>
  <c r="M1969" i="1"/>
  <c r="T1969" i="1"/>
  <c r="M1961" i="1"/>
  <c r="Y1961" i="1" s="1"/>
  <c r="T1961" i="1"/>
  <c r="M1953" i="1"/>
  <c r="T1953" i="1"/>
  <c r="M1945" i="1"/>
  <c r="T1945" i="1"/>
  <c r="M1937" i="1"/>
  <c r="T1937" i="1"/>
  <c r="M1929" i="1"/>
  <c r="T1929" i="1"/>
  <c r="M1921" i="1"/>
  <c r="T1921" i="1"/>
  <c r="M1913" i="1"/>
  <c r="T1913" i="1"/>
  <c r="M1905" i="1"/>
  <c r="T1905" i="1"/>
  <c r="M1897" i="1"/>
  <c r="Z1897" i="1" s="1"/>
  <c r="T1897" i="1"/>
  <c r="M1889" i="1"/>
  <c r="T1889" i="1"/>
  <c r="M1881" i="1"/>
  <c r="T1881" i="1"/>
  <c r="M1873" i="1"/>
  <c r="T1873" i="1"/>
  <c r="M1865" i="1"/>
  <c r="T1865" i="1"/>
  <c r="M1857" i="1"/>
  <c r="T1857" i="1"/>
  <c r="M1849" i="1"/>
  <c r="T1849" i="1"/>
  <c r="M1841" i="1"/>
  <c r="T1841" i="1"/>
  <c r="M1833" i="1"/>
  <c r="T1833" i="1"/>
  <c r="X1833" i="1"/>
  <c r="M1825" i="1"/>
  <c r="T1825" i="1"/>
  <c r="X1825" i="1"/>
  <c r="M937" i="1"/>
  <c r="T937" i="1"/>
  <c r="X937" i="1"/>
  <c r="M929" i="1"/>
  <c r="Z929" i="1" s="1"/>
  <c r="T929" i="1"/>
  <c r="X929" i="1"/>
  <c r="M921" i="1"/>
  <c r="T921" i="1"/>
  <c r="X921" i="1"/>
  <c r="M1819" i="1"/>
  <c r="X1819" i="1"/>
  <c r="T1819" i="1"/>
  <c r="M1811" i="1"/>
  <c r="X1811" i="1"/>
  <c r="T1811" i="1"/>
  <c r="M1803" i="1"/>
  <c r="X1803" i="1"/>
  <c r="T1803" i="1"/>
  <c r="M1795" i="1"/>
  <c r="X1795" i="1"/>
  <c r="T1795" i="1"/>
  <c r="M1787" i="1"/>
  <c r="X1787" i="1"/>
  <c r="T1787" i="1"/>
  <c r="M1779" i="1"/>
  <c r="Z1779" i="1" s="1"/>
  <c r="X1779" i="1"/>
  <c r="T1779" i="1"/>
  <c r="M1771" i="1"/>
  <c r="Z1771" i="1" s="1"/>
  <c r="X1771" i="1"/>
  <c r="T1771" i="1"/>
  <c r="M1762" i="1"/>
  <c r="X1762" i="1"/>
  <c r="M832" i="1"/>
  <c r="T832" i="1"/>
  <c r="X832" i="1"/>
  <c r="M824" i="1"/>
  <c r="T824" i="1"/>
  <c r="X824" i="1"/>
  <c r="M816" i="1"/>
  <c r="Z816" i="1" s="1"/>
  <c r="T816" i="1"/>
  <c r="X816" i="1"/>
  <c r="M1758" i="1"/>
  <c r="T1758" i="1"/>
  <c r="M1750" i="1"/>
  <c r="T1750" i="1"/>
  <c r="M1742" i="1"/>
  <c r="X1742" i="1"/>
  <c r="M1734" i="1"/>
  <c r="X1734" i="1"/>
  <c r="M1726" i="1"/>
  <c r="X1726" i="1"/>
  <c r="T1726" i="1"/>
  <c r="M1718" i="1"/>
  <c r="X1718" i="1"/>
  <c r="M1710" i="1"/>
  <c r="X1710" i="1"/>
  <c r="T1710" i="1"/>
  <c r="M1702" i="1"/>
  <c r="X1702" i="1"/>
  <c r="T1702" i="1"/>
  <c r="M1694" i="1"/>
  <c r="X1694" i="1"/>
  <c r="T1694" i="1"/>
  <c r="M1686" i="1"/>
  <c r="X1686" i="1"/>
  <c r="T1686" i="1"/>
  <c r="M1678" i="1"/>
  <c r="X1678" i="1"/>
  <c r="T1678" i="1"/>
  <c r="M1670" i="1"/>
  <c r="X1670" i="1"/>
  <c r="T1670" i="1"/>
  <c r="M1662" i="1"/>
  <c r="X1662" i="1"/>
  <c r="T1662" i="1"/>
  <c r="M1654" i="1"/>
  <c r="X1654" i="1"/>
  <c r="T1654" i="1"/>
  <c r="M1646" i="1"/>
  <c r="X1646" i="1"/>
  <c r="M1638" i="1"/>
  <c r="X1638" i="1"/>
  <c r="M1630" i="1"/>
  <c r="X1630" i="1"/>
  <c r="T1630" i="1"/>
  <c r="M1622" i="1"/>
  <c r="X1622" i="1"/>
  <c r="T1622" i="1"/>
  <c r="M1614" i="1"/>
  <c r="X1614" i="1"/>
  <c r="M1606" i="1"/>
  <c r="X1606" i="1"/>
  <c r="M1598" i="1"/>
  <c r="X1598" i="1"/>
  <c r="T1598" i="1"/>
  <c r="M1590" i="1"/>
  <c r="X1590" i="1"/>
  <c r="T1590" i="1"/>
  <c r="M1582" i="1"/>
  <c r="X1582" i="1"/>
  <c r="T1582" i="1"/>
  <c r="M1574" i="1"/>
  <c r="X1574" i="1"/>
  <c r="T1574" i="1"/>
  <c r="M1566" i="1"/>
  <c r="X1566" i="1"/>
  <c r="T1566" i="1"/>
  <c r="M1558" i="1"/>
  <c r="X1558" i="1"/>
  <c r="T1558" i="1"/>
  <c r="M1550" i="1"/>
  <c r="X1550" i="1"/>
  <c r="T1550" i="1"/>
  <c r="M1542" i="1"/>
  <c r="X1542" i="1"/>
  <c r="T1542" i="1"/>
  <c r="M1534" i="1"/>
  <c r="X1534" i="1"/>
  <c r="T1534" i="1"/>
  <c r="M1526" i="1"/>
  <c r="X1526" i="1"/>
  <c r="T1526" i="1"/>
  <c r="M1518" i="1"/>
  <c r="X1518" i="1"/>
  <c r="T1518" i="1"/>
  <c r="M1510" i="1"/>
  <c r="X1510" i="1"/>
  <c r="T1510" i="1"/>
  <c r="M1502" i="1"/>
  <c r="X1502" i="1"/>
  <c r="T1502" i="1"/>
  <c r="M1494" i="1"/>
  <c r="X1494" i="1"/>
  <c r="T1494" i="1"/>
  <c r="M1486" i="1"/>
  <c r="X1486" i="1"/>
  <c r="T1486" i="1"/>
  <c r="M1478" i="1"/>
  <c r="X1478" i="1"/>
  <c r="T1478" i="1"/>
  <c r="M1470" i="1"/>
  <c r="X1470" i="1"/>
  <c r="T1470" i="1"/>
  <c r="M1462" i="1"/>
  <c r="T1462" i="1"/>
  <c r="X1462" i="1"/>
  <c r="M1454" i="1"/>
  <c r="X1454" i="1"/>
  <c r="M1446" i="1"/>
  <c r="T1446" i="1"/>
  <c r="X1446" i="1"/>
  <c r="M1438" i="1"/>
  <c r="T1438" i="1"/>
  <c r="X1438" i="1"/>
  <c r="M1430" i="1"/>
  <c r="T1430" i="1"/>
  <c r="M1422" i="1"/>
  <c r="T1422" i="1"/>
  <c r="X1422" i="1"/>
  <c r="M1414" i="1"/>
  <c r="T1414" i="1"/>
  <c r="X1414" i="1"/>
  <c r="M1406" i="1"/>
  <c r="T1406" i="1"/>
  <c r="X1406" i="1"/>
  <c r="M1398" i="1"/>
  <c r="T1398" i="1"/>
  <c r="X1398" i="1"/>
  <c r="M1390" i="1"/>
  <c r="T1390" i="1"/>
  <c r="X1390" i="1"/>
  <c r="M1382" i="1"/>
  <c r="T1382" i="1"/>
  <c r="X1382" i="1"/>
  <c r="M1374" i="1"/>
  <c r="T1374" i="1"/>
  <c r="X1374" i="1"/>
  <c r="M1366" i="1"/>
  <c r="T1366" i="1"/>
  <c r="X1366" i="1"/>
  <c r="M1358" i="1"/>
  <c r="T1358" i="1"/>
  <c r="X1358" i="1"/>
  <c r="M1350" i="1"/>
  <c r="T1350" i="1"/>
  <c r="X1350" i="1"/>
  <c r="M1342" i="1"/>
  <c r="X1342" i="1"/>
  <c r="T1342" i="1"/>
  <c r="M1334" i="1"/>
  <c r="Y1334" i="1" s="1"/>
  <c r="X1334" i="1"/>
  <c r="T1334" i="1"/>
  <c r="M1326" i="1"/>
  <c r="T1326" i="1"/>
  <c r="X1326" i="1"/>
  <c r="M1318" i="1"/>
  <c r="Z1318" i="1" s="1"/>
  <c r="T1318" i="1"/>
  <c r="X1318" i="1"/>
  <c r="M1310" i="1"/>
  <c r="X1310" i="1"/>
  <c r="T1310" i="1"/>
  <c r="M1302" i="1"/>
  <c r="X1302" i="1"/>
  <c r="T1302" i="1"/>
  <c r="M1294" i="1"/>
  <c r="T1294" i="1"/>
  <c r="X1294" i="1"/>
  <c r="M1286" i="1"/>
  <c r="T1286" i="1"/>
  <c r="X1286" i="1"/>
  <c r="M1278" i="1"/>
  <c r="T1278" i="1"/>
  <c r="M1270" i="1"/>
  <c r="Z1270" i="1" s="1"/>
  <c r="X1270" i="1"/>
  <c r="T1270" i="1"/>
  <c r="M1262" i="1"/>
  <c r="X1262" i="1"/>
  <c r="T1262" i="1"/>
  <c r="M1254" i="1"/>
  <c r="Z1254" i="1" s="1"/>
  <c r="T1254" i="1"/>
  <c r="X1254" i="1"/>
  <c r="M1246" i="1"/>
  <c r="X1246" i="1"/>
  <c r="T1246" i="1"/>
  <c r="M1238" i="1"/>
  <c r="X1238" i="1"/>
  <c r="T1238" i="1"/>
  <c r="M1230" i="1"/>
  <c r="T1230" i="1"/>
  <c r="X1230" i="1"/>
  <c r="M1222" i="1"/>
  <c r="T1222" i="1"/>
  <c r="X1222" i="1"/>
  <c r="M1214" i="1"/>
  <c r="T1214" i="1"/>
  <c r="X1214" i="1"/>
  <c r="M1206" i="1"/>
  <c r="X1206" i="1"/>
  <c r="T1206" i="1"/>
  <c r="M1198" i="1"/>
  <c r="X1198" i="1"/>
  <c r="T1198" i="1"/>
  <c r="M1190" i="1"/>
  <c r="T1190" i="1"/>
  <c r="X1190" i="1"/>
  <c r="M1182" i="1"/>
  <c r="T1182" i="1"/>
  <c r="X1182" i="1"/>
  <c r="M1174" i="1"/>
  <c r="X1174" i="1"/>
  <c r="T1174" i="1"/>
  <c r="M1166" i="1"/>
  <c r="T1166" i="1"/>
  <c r="X1166" i="1"/>
  <c r="M1158" i="1"/>
  <c r="T1158" i="1"/>
  <c r="X1158" i="1"/>
  <c r="T1150" i="1"/>
  <c r="T2018" i="1"/>
  <c r="T2012" i="1"/>
  <c r="X2009" i="1"/>
  <c r="T2008" i="1"/>
  <c r="X1980" i="1"/>
  <c r="X1976" i="1"/>
  <c r="T1954" i="1"/>
  <c r="T1948" i="1"/>
  <c r="X1945" i="1"/>
  <c r="T1944" i="1"/>
  <c r="X1916" i="1"/>
  <c r="X1912" i="1"/>
  <c r="T1890" i="1"/>
  <c r="T1884" i="1"/>
  <c r="X1881" i="1"/>
  <c r="T1880" i="1"/>
  <c r="X1852" i="1"/>
  <c r="X1848" i="1"/>
  <c r="X1780" i="1"/>
  <c r="X1760" i="1"/>
  <c r="T1671" i="1"/>
  <c r="T1640" i="1"/>
  <c r="X1632" i="1"/>
  <c r="T1606" i="1"/>
  <c r="T1551" i="1"/>
  <c r="T1026" i="1"/>
  <c r="M1832" i="1"/>
  <c r="T1832" i="1"/>
  <c r="M1824" i="1"/>
  <c r="T1824" i="1"/>
  <c r="M936" i="1"/>
  <c r="T936" i="1"/>
  <c r="X936" i="1"/>
  <c r="M928" i="1"/>
  <c r="T928" i="1"/>
  <c r="X928" i="1"/>
  <c r="M920" i="1"/>
  <c r="T920" i="1"/>
  <c r="X920" i="1"/>
  <c r="M1818" i="1"/>
  <c r="X1818" i="1"/>
  <c r="X1817" i="1"/>
  <c r="M1810" i="1"/>
  <c r="X1810" i="1"/>
  <c r="X1809" i="1"/>
  <c r="M1802" i="1"/>
  <c r="X1802" i="1"/>
  <c r="X1801" i="1"/>
  <c r="M1794" i="1"/>
  <c r="X1794" i="1"/>
  <c r="X1793" i="1"/>
  <c r="M1786" i="1"/>
  <c r="Z1786" i="1" s="1"/>
  <c r="X1786" i="1"/>
  <c r="X1785" i="1"/>
  <c r="M1778" i="1"/>
  <c r="X1778" i="1"/>
  <c r="X1777" i="1"/>
  <c r="M1770" i="1"/>
  <c r="X1770" i="1"/>
  <c r="X1769" i="1"/>
  <c r="M839" i="1"/>
  <c r="T839" i="1"/>
  <c r="X839" i="1"/>
  <c r="M831" i="1"/>
  <c r="T831" i="1"/>
  <c r="X831" i="1"/>
  <c r="M823" i="1"/>
  <c r="T823" i="1"/>
  <c r="X823" i="1"/>
  <c r="M815" i="1"/>
  <c r="T815" i="1"/>
  <c r="X815" i="1"/>
  <c r="M1757" i="1"/>
  <c r="X1757" i="1"/>
  <c r="T1757" i="1"/>
  <c r="M1749" i="1"/>
  <c r="X1749" i="1"/>
  <c r="T1749" i="1"/>
  <c r="M1741" i="1"/>
  <c r="T1741" i="1"/>
  <c r="X1741" i="1"/>
  <c r="M1733" i="1"/>
  <c r="T1733" i="1"/>
  <c r="X1733" i="1"/>
  <c r="M1725" i="1"/>
  <c r="T1725" i="1"/>
  <c r="X1725" i="1"/>
  <c r="M1717" i="1"/>
  <c r="T1717" i="1"/>
  <c r="X1717" i="1"/>
  <c r="M1709" i="1"/>
  <c r="T1709" i="1"/>
  <c r="X1709" i="1"/>
  <c r="M1701" i="1"/>
  <c r="T1701" i="1"/>
  <c r="X1701" i="1"/>
  <c r="M1693" i="1"/>
  <c r="T1693" i="1"/>
  <c r="X1693" i="1"/>
  <c r="M1685" i="1"/>
  <c r="Y1685" i="1" s="1"/>
  <c r="T1685" i="1"/>
  <c r="X1685" i="1"/>
  <c r="M1677" i="1"/>
  <c r="T1677" i="1"/>
  <c r="X1677" i="1"/>
  <c r="M1669" i="1"/>
  <c r="T1669" i="1"/>
  <c r="X1669" i="1"/>
  <c r="M1661" i="1"/>
  <c r="Z1661" i="1" s="1"/>
  <c r="T1661" i="1"/>
  <c r="X1661" i="1"/>
  <c r="M1653" i="1"/>
  <c r="T1653" i="1"/>
  <c r="X1653" i="1"/>
  <c r="M1645" i="1"/>
  <c r="T1645" i="1"/>
  <c r="M1637" i="1"/>
  <c r="T1637" i="1"/>
  <c r="X1637" i="1"/>
  <c r="M1629" i="1"/>
  <c r="T1629" i="1"/>
  <c r="X1629" i="1"/>
  <c r="M1621" i="1"/>
  <c r="Z1621" i="1" s="1"/>
  <c r="T1621" i="1"/>
  <c r="X1621" i="1"/>
  <c r="M1613" i="1"/>
  <c r="T1613" i="1"/>
  <c r="X1613" i="1"/>
  <c r="M1605" i="1"/>
  <c r="T1605" i="1"/>
  <c r="X1605" i="1"/>
  <c r="M1597" i="1"/>
  <c r="T1597" i="1"/>
  <c r="X1597" i="1"/>
  <c r="M1589" i="1"/>
  <c r="T1589" i="1"/>
  <c r="X1589" i="1"/>
  <c r="M1581" i="1"/>
  <c r="T1581" i="1"/>
  <c r="X1581" i="1"/>
  <c r="M1573" i="1"/>
  <c r="T1573" i="1"/>
  <c r="X1573" i="1"/>
  <c r="M1565" i="1"/>
  <c r="T1565" i="1"/>
  <c r="X1565" i="1"/>
  <c r="M1557" i="1"/>
  <c r="T1557" i="1"/>
  <c r="X1557" i="1"/>
  <c r="M1549" i="1"/>
  <c r="T1549" i="1"/>
  <c r="X1549" i="1"/>
  <c r="M1541" i="1"/>
  <c r="T1541" i="1"/>
  <c r="X1541" i="1"/>
  <c r="M1533" i="1"/>
  <c r="T1533" i="1"/>
  <c r="X1533" i="1"/>
  <c r="M1525" i="1"/>
  <c r="T1525" i="1"/>
  <c r="X1525" i="1"/>
  <c r="M1517" i="1"/>
  <c r="T1517" i="1"/>
  <c r="X1517" i="1"/>
  <c r="M1509" i="1"/>
  <c r="T1509" i="1"/>
  <c r="X1509" i="1"/>
  <c r="M1501" i="1"/>
  <c r="T1501" i="1"/>
  <c r="X1501" i="1"/>
  <c r="M1493" i="1"/>
  <c r="T1493" i="1"/>
  <c r="X1493" i="1"/>
  <c r="M1485" i="1"/>
  <c r="T1485" i="1"/>
  <c r="X1485" i="1"/>
  <c r="M1477" i="1"/>
  <c r="T1477" i="1"/>
  <c r="X1477" i="1"/>
  <c r="M1469" i="1"/>
  <c r="X1469" i="1"/>
  <c r="T1469" i="1"/>
  <c r="M1461" i="1"/>
  <c r="X1461" i="1"/>
  <c r="T1461" i="1"/>
  <c r="M1453" i="1"/>
  <c r="T1453" i="1"/>
  <c r="X1453" i="1"/>
  <c r="M1445" i="1"/>
  <c r="T1445" i="1"/>
  <c r="X1445" i="1"/>
  <c r="M1437" i="1"/>
  <c r="X1437" i="1"/>
  <c r="T1437" i="1"/>
  <c r="M1429" i="1"/>
  <c r="X1429" i="1"/>
  <c r="T1429" i="1"/>
  <c r="M1421" i="1"/>
  <c r="T1421" i="1"/>
  <c r="X1421" i="1"/>
  <c r="M1413" i="1"/>
  <c r="T1413" i="1"/>
  <c r="X1413" i="1"/>
  <c r="M1405" i="1"/>
  <c r="X1405" i="1"/>
  <c r="T1405" i="1"/>
  <c r="M1397" i="1"/>
  <c r="X1397" i="1"/>
  <c r="T1397" i="1"/>
  <c r="M1389" i="1"/>
  <c r="T1389" i="1"/>
  <c r="X1389" i="1"/>
  <c r="M1381" i="1"/>
  <c r="T1381" i="1"/>
  <c r="M1373" i="1"/>
  <c r="X1373" i="1"/>
  <c r="T1373" i="1"/>
  <c r="M1365" i="1"/>
  <c r="X1365" i="1"/>
  <c r="T1365" i="1"/>
  <c r="M1357" i="1"/>
  <c r="T1357" i="1"/>
  <c r="X1357" i="1"/>
  <c r="M1349" i="1"/>
  <c r="X1349" i="1"/>
  <c r="T1349" i="1"/>
  <c r="M1341" i="1"/>
  <c r="X1341" i="1"/>
  <c r="T1341" i="1"/>
  <c r="M1333" i="1"/>
  <c r="X1333" i="1"/>
  <c r="T1333" i="1"/>
  <c r="M1325" i="1"/>
  <c r="X1325" i="1"/>
  <c r="T1325" i="1"/>
  <c r="M1317" i="1"/>
  <c r="X1317" i="1"/>
  <c r="T1317" i="1"/>
  <c r="M1309" i="1"/>
  <c r="X1309" i="1"/>
  <c r="T1309" i="1"/>
  <c r="M1301" i="1"/>
  <c r="X1301" i="1"/>
  <c r="T1301" i="1"/>
  <c r="M1293" i="1"/>
  <c r="X1293" i="1"/>
  <c r="T1293" i="1"/>
  <c r="M1285" i="1"/>
  <c r="X1285" i="1"/>
  <c r="T1285" i="1"/>
  <c r="M1277" i="1"/>
  <c r="T1277" i="1"/>
  <c r="X1277" i="1"/>
  <c r="M1269" i="1"/>
  <c r="T1269" i="1"/>
  <c r="X1269" i="1"/>
  <c r="M1261" i="1"/>
  <c r="X1261" i="1"/>
  <c r="T1261" i="1"/>
  <c r="M1253" i="1"/>
  <c r="X1253" i="1"/>
  <c r="M1245" i="1"/>
  <c r="T1245" i="1"/>
  <c r="X1245" i="1"/>
  <c r="M1237" i="1"/>
  <c r="T1237" i="1"/>
  <c r="X1237" i="1"/>
  <c r="M1229" i="1"/>
  <c r="X1229" i="1"/>
  <c r="T1229" i="1"/>
  <c r="M1221" i="1"/>
  <c r="X1221" i="1"/>
  <c r="T1221" i="1"/>
  <c r="M1213" i="1"/>
  <c r="T1213" i="1"/>
  <c r="X1213" i="1"/>
  <c r="M1205" i="1"/>
  <c r="T1205" i="1"/>
  <c r="X1205" i="1"/>
  <c r="M1197" i="1"/>
  <c r="X1197" i="1"/>
  <c r="T1197" i="1"/>
  <c r="M1189" i="1"/>
  <c r="X1189" i="1"/>
  <c r="M1181" i="1"/>
  <c r="T1181" i="1"/>
  <c r="X1181" i="1"/>
  <c r="M1173" i="1"/>
  <c r="T1173" i="1"/>
  <c r="X1173" i="1"/>
  <c r="M1165" i="1"/>
  <c r="X1165" i="1"/>
  <c r="M1157" i="1"/>
  <c r="X1157" i="1"/>
  <c r="T1157" i="1"/>
  <c r="M1149" i="1"/>
  <c r="T1149" i="1"/>
  <c r="X1149" i="1"/>
  <c r="M1141" i="1"/>
  <c r="T1141" i="1"/>
  <c r="X1141" i="1"/>
  <c r="X1140" i="1"/>
  <c r="M1133" i="1"/>
  <c r="X1133" i="1"/>
  <c r="T1133" i="1"/>
  <c r="M1125" i="1"/>
  <c r="X1125" i="1"/>
  <c r="T1125" i="1"/>
  <c r="M1117" i="1"/>
  <c r="T1117" i="1"/>
  <c r="X1117" i="1"/>
  <c r="M1109" i="1"/>
  <c r="X1109" i="1"/>
  <c r="T1109" i="1"/>
  <c r="M1101" i="1"/>
  <c r="T1101" i="1"/>
  <c r="X1101" i="1"/>
  <c r="M1093" i="1"/>
  <c r="T1093" i="1"/>
  <c r="X1093" i="1"/>
  <c r="M1085" i="1"/>
  <c r="X1085" i="1"/>
  <c r="T1085" i="1"/>
  <c r="M1077" i="1"/>
  <c r="T1077" i="1"/>
  <c r="X1077" i="1"/>
  <c r="M1069" i="1"/>
  <c r="T1069" i="1"/>
  <c r="X1069" i="1"/>
  <c r="M1061" i="1"/>
  <c r="T1061" i="1"/>
  <c r="X1061" i="1"/>
  <c r="M1053" i="1"/>
  <c r="T1053" i="1"/>
  <c r="M1045" i="1"/>
  <c r="T1045" i="1"/>
  <c r="X1045" i="1"/>
  <c r="M1037" i="1"/>
  <c r="T1037" i="1"/>
  <c r="X1037" i="1"/>
  <c r="M1029" i="1"/>
  <c r="T1029" i="1"/>
  <c r="X1029" i="1"/>
  <c r="M1021" i="1"/>
  <c r="T1021" i="1"/>
  <c r="X1021" i="1"/>
  <c r="M1013" i="1"/>
  <c r="T1013" i="1"/>
  <c r="X1013" i="1"/>
  <c r="M1005" i="1"/>
  <c r="T1005" i="1"/>
  <c r="X1005" i="1"/>
  <c r="M997" i="1"/>
  <c r="T997" i="1"/>
  <c r="X997" i="1"/>
  <c r="M989" i="1"/>
  <c r="T989" i="1"/>
  <c r="X989" i="1"/>
  <c r="M981" i="1"/>
  <c r="T981" i="1"/>
  <c r="X981" i="1"/>
  <c r="M973" i="1"/>
  <c r="T973" i="1"/>
  <c r="X973" i="1"/>
  <c r="M965" i="1"/>
  <c r="T965" i="1"/>
  <c r="X965" i="1"/>
  <c r="M957" i="1"/>
  <c r="T957" i="1"/>
  <c r="X957" i="1"/>
  <c r="M949" i="1"/>
  <c r="T949" i="1"/>
  <c r="X949" i="1"/>
  <c r="M941" i="1"/>
  <c r="T941" i="1"/>
  <c r="X941" i="1"/>
  <c r="M908" i="1"/>
  <c r="X908" i="1"/>
  <c r="T908" i="1"/>
  <c r="M900" i="1"/>
  <c r="X900" i="1"/>
  <c r="T900" i="1"/>
  <c r="M892" i="1"/>
  <c r="X892" i="1"/>
  <c r="T892" i="1"/>
  <c r="M884" i="1"/>
  <c r="X884" i="1"/>
  <c r="T884" i="1"/>
  <c r="M876" i="1"/>
  <c r="X876" i="1"/>
  <c r="T876" i="1"/>
  <c r="M868" i="1"/>
  <c r="X868" i="1"/>
  <c r="T868" i="1"/>
  <c r="M860" i="1"/>
  <c r="X860" i="1"/>
  <c r="T860" i="1"/>
  <c r="M852" i="1"/>
  <c r="X852" i="1"/>
  <c r="T852" i="1"/>
  <c r="M844" i="1"/>
  <c r="X844" i="1"/>
  <c r="T844" i="1"/>
  <c r="M808" i="1"/>
  <c r="T808" i="1"/>
  <c r="X808" i="1"/>
  <c r="M796" i="1"/>
  <c r="X796" i="1"/>
  <c r="T796" i="1"/>
  <c r="M788" i="1"/>
  <c r="X788" i="1"/>
  <c r="T788" i="1"/>
  <c r="M780" i="1"/>
  <c r="X780" i="1"/>
  <c r="T780" i="1"/>
  <c r="M772" i="1"/>
  <c r="X772" i="1"/>
  <c r="T772" i="1"/>
  <c r="M764" i="1"/>
  <c r="X764" i="1"/>
  <c r="T764" i="1"/>
  <c r="M756" i="1"/>
  <c r="X756" i="1"/>
  <c r="T756" i="1"/>
  <c r="T2016" i="1"/>
  <c r="X1984" i="1"/>
  <c r="T1956" i="1"/>
  <c r="T1952" i="1"/>
  <c r="X1924" i="1"/>
  <c r="T1892" i="1"/>
  <c r="T1888" i="1"/>
  <c r="X1860" i="1"/>
  <c r="X1856" i="1"/>
  <c r="X1824" i="1"/>
  <c r="T1818" i="1"/>
  <c r="X1782" i="1"/>
  <c r="T1754" i="1"/>
  <c r="X1672" i="1"/>
  <c r="X1572" i="1"/>
  <c r="T1465" i="1"/>
  <c r="T1134" i="1"/>
  <c r="X1996" i="1"/>
  <c r="X1992" i="1"/>
  <c r="T1970" i="1"/>
  <c r="T1964" i="1"/>
  <c r="X1961" i="1"/>
  <c r="T1960" i="1"/>
  <c r="X1932" i="1"/>
  <c r="X1928" i="1"/>
  <c r="T1906" i="1"/>
  <c r="T1900" i="1"/>
  <c r="X1897" i="1"/>
  <c r="T1896" i="1"/>
  <c r="X1868" i="1"/>
  <c r="X1864" i="1"/>
  <c r="T1842" i="1"/>
  <c r="T1836" i="1"/>
  <c r="X1806" i="1"/>
  <c r="T1778" i="1"/>
  <c r="X1764" i="1"/>
  <c r="T1742" i="1"/>
  <c r="T1718" i="1"/>
  <c r="T1646" i="1"/>
  <c r="T1625" i="1"/>
  <c r="T1583" i="1"/>
  <c r="X1524" i="1"/>
  <c r="T1170" i="1"/>
  <c r="T1165" i="1"/>
  <c r="M2015" i="1"/>
  <c r="T2015" i="1"/>
  <c r="X2015" i="1"/>
  <c r="M2007" i="1"/>
  <c r="T2007" i="1"/>
  <c r="X2007" i="1"/>
  <c r="M1999" i="1"/>
  <c r="T1999" i="1"/>
  <c r="X1999" i="1"/>
  <c r="M1991" i="1"/>
  <c r="Z1991" i="1" s="1"/>
  <c r="T1991" i="1"/>
  <c r="X1991" i="1"/>
  <c r="M1983" i="1"/>
  <c r="T1983" i="1"/>
  <c r="X1983" i="1"/>
  <c r="M1975" i="1"/>
  <c r="T1975" i="1"/>
  <c r="X1975" i="1"/>
  <c r="M1967" i="1"/>
  <c r="T1967" i="1"/>
  <c r="X1967" i="1"/>
  <c r="M1959" i="1"/>
  <c r="Z1959" i="1" s="1"/>
  <c r="T1959" i="1"/>
  <c r="X1959" i="1"/>
  <c r="M1951" i="1"/>
  <c r="T1951" i="1"/>
  <c r="X1951" i="1"/>
  <c r="M1943" i="1"/>
  <c r="T1943" i="1"/>
  <c r="X1943" i="1"/>
  <c r="M1935" i="1"/>
  <c r="Z1935" i="1" s="1"/>
  <c r="T1935" i="1"/>
  <c r="X1935" i="1"/>
  <c r="M1927" i="1"/>
  <c r="T1927" i="1"/>
  <c r="X1927" i="1"/>
  <c r="M1919" i="1"/>
  <c r="T1919" i="1"/>
  <c r="X1919" i="1"/>
  <c r="M1911" i="1"/>
  <c r="T1911" i="1"/>
  <c r="X1911" i="1"/>
  <c r="M1903" i="1"/>
  <c r="Z1903" i="1" s="1"/>
  <c r="T1903" i="1"/>
  <c r="X1903" i="1"/>
  <c r="M1895" i="1"/>
  <c r="T1895" i="1"/>
  <c r="X1895" i="1"/>
  <c r="M1887" i="1"/>
  <c r="T1887" i="1"/>
  <c r="X1887" i="1"/>
  <c r="T1879" i="1"/>
  <c r="X1879" i="1"/>
  <c r="M1871" i="1"/>
  <c r="Z1871" i="1" s="1"/>
  <c r="T1871" i="1"/>
  <c r="X1871" i="1"/>
  <c r="M1863" i="1"/>
  <c r="T1863" i="1"/>
  <c r="X1863" i="1"/>
  <c r="M1855" i="1"/>
  <c r="T1855" i="1"/>
  <c r="X1855" i="1"/>
  <c r="T1847" i="1"/>
  <c r="X1847" i="1"/>
  <c r="M1839" i="1"/>
  <c r="T1839" i="1"/>
  <c r="X1839" i="1"/>
  <c r="M1831" i="1"/>
  <c r="T1831" i="1"/>
  <c r="X1831" i="1"/>
  <c r="M1823" i="1"/>
  <c r="Z1823" i="1" s="1"/>
  <c r="T1823" i="1"/>
  <c r="X1823" i="1"/>
  <c r="M935" i="1"/>
  <c r="T935" i="1"/>
  <c r="X935" i="1"/>
  <c r="M927" i="1"/>
  <c r="T927" i="1"/>
  <c r="X927" i="1"/>
  <c r="M919" i="1"/>
  <c r="T919" i="1"/>
  <c r="X919" i="1"/>
  <c r="T1817" i="1"/>
  <c r="M1809" i="1"/>
  <c r="T1809" i="1"/>
  <c r="M1801" i="1"/>
  <c r="T1801" i="1"/>
  <c r="M1793" i="1"/>
  <c r="T1793" i="1"/>
  <c r="M1785" i="1"/>
  <c r="T1785" i="1"/>
  <c r="M1777" i="1"/>
  <c r="T1777" i="1"/>
  <c r="M1769" i="1"/>
  <c r="T1769" i="1"/>
  <c r="M838" i="1"/>
  <c r="T838" i="1"/>
  <c r="X838" i="1"/>
  <c r="M830" i="1"/>
  <c r="T830" i="1"/>
  <c r="X830" i="1"/>
  <c r="M822" i="1"/>
  <c r="T822" i="1"/>
  <c r="X822" i="1"/>
  <c r="M814" i="1"/>
  <c r="T814" i="1"/>
  <c r="X814" i="1"/>
  <c r="M1740" i="1"/>
  <c r="X1740" i="1"/>
  <c r="M1732" i="1"/>
  <c r="X1732" i="1"/>
  <c r="T1732" i="1"/>
  <c r="M1724" i="1"/>
  <c r="Z1724" i="1" s="1"/>
  <c r="T1724" i="1"/>
  <c r="M1716" i="1"/>
  <c r="T1716" i="1"/>
  <c r="X1716" i="1"/>
  <c r="M1708" i="1"/>
  <c r="X1708" i="1"/>
  <c r="M1700" i="1"/>
  <c r="X1700" i="1"/>
  <c r="T1700" i="1"/>
  <c r="M1692" i="1"/>
  <c r="T1692" i="1"/>
  <c r="M1684" i="1"/>
  <c r="T1684" i="1"/>
  <c r="X1684" i="1"/>
  <c r="M1676" i="1"/>
  <c r="X1676" i="1"/>
  <c r="M1668" i="1"/>
  <c r="X1668" i="1"/>
  <c r="T1668" i="1"/>
  <c r="M1660" i="1"/>
  <c r="T1660" i="1"/>
  <c r="M1652" i="1"/>
  <c r="Z1652" i="1" s="1"/>
  <c r="T1652" i="1"/>
  <c r="X1652" i="1"/>
  <c r="M1644" i="1"/>
  <c r="X1644" i="1"/>
  <c r="M1636" i="1"/>
  <c r="X1636" i="1"/>
  <c r="T1636" i="1"/>
  <c r="M1628" i="1"/>
  <c r="Z1628" i="1" s="1"/>
  <c r="T1628" i="1"/>
  <c r="M1620" i="1"/>
  <c r="T1620" i="1"/>
  <c r="X1620" i="1"/>
  <c r="M1612" i="1"/>
  <c r="X1612" i="1"/>
  <c r="M1604" i="1"/>
  <c r="Z1604" i="1" s="1"/>
  <c r="X1604" i="1"/>
  <c r="T1604" i="1"/>
  <c r="M1596" i="1"/>
  <c r="T1596" i="1"/>
  <c r="M1588" i="1"/>
  <c r="T1588" i="1"/>
  <c r="M1580" i="1"/>
  <c r="T1580" i="1"/>
  <c r="M1572" i="1"/>
  <c r="T1572" i="1"/>
  <c r="M1564" i="1"/>
  <c r="T1564" i="1"/>
  <c r="M1556" i="1"/>
  <c r="T1556" i="1"/>
  <c r="M1548" i="1"/>
  <c r="T1548" i="1"/>
  <c r="M1540" i="1"/>
  <c r="T1540" i="1"/>
  <c r="M1532" i="1"/>
  <c r="T1532" i="1"/>
  <c r="M1524" i="1"/>
  <c r="T1524" i="1"/>
  <c r="M1516" i="1"/>
  <c r="T1516" i="1"/>
  <c r="M1508" i="1"/>
  <c r="T1508" i="1"/>
  <c r="M1500" i="1"/>
  <c r="T1500" i="1"/>
  <c r="M1492" i="1"/>
  <c r="Z1492" i="1" s="1"/>
  <c r="T1492" i="1"/>
  <c r="M1484" i="1"/>
  <c r="T1484" i="1"/>
  <c r="M1476" i="1"/>
  <c r="Z1476" i="1" s="1"/>
  <c r="T1476" i="1"/>
  <c r="M1468" i="1"/>
  <c r="T1468" i="1"/>
  <c r="X1468" i="1"/>
  <c r="M1460" i="1"/>
  <c r="T1460" i="1"/>
  <c r="M1452" i="1"/>
  <c r="T1452" i="1"/>
  <c r="X1452" i="1"/>
  <c r="M1444" i="1"/>
  <c r="T1444" i="1"/>
  <c r="X1444" i="1"/>
  <c r="M1436" i="1"/>
  <c r="T1436" i="1"/>
  <c r="X1436" i="1"/>
  <c r="M1428" i="1"/>
  <c r="T1428" i="1"/>
  <c r="X1428" i="1"/>
  <c r="M1420" i="1"/>
  <c r="T1420" i="1"/>
  <c r="X1420" i="1"/>
  <c r="M1412" i="1"/>
  <c r="T1412" i="1"/>
  <c r="X1412" i="1"/>
  <c r="M1404" i="1"/>
  <c r="T1404" i="1"/>
  <c r="X1404" i="1"/>
  <c r="M1396" i="1"/>
  <c r="T1396" i="1"/>
  <c r="X1396" i="1"/>
  <c r="M1388" i="1"/>
  <c r="T1388" i="1"/>
  <c r="X1388" i="1"/>
  <c r="M1380" i="1"/>
  <c r="T1380" i="1"/>
  <c r="X1380" i="1"/>
  <c r="M1372" i="1"/>
  <c r="T1372" i="1"/>
  <c r="X1372" i="1"/>
  <c r="M1364" i="1"/>
  <c r="T1364" i="1"/>
  <c r="X1364" i="1"/>
  <c r="M1356" i="1"/>
  <c r="T1356" i="1"/>
  <c r="X1356" i="1"/>
  <c r="M1348" i="1"/>
  <c r="X1348" i="1"/>
  <c r="M1340" i="1"/>
  <c r="X1340" i="1"/>
  <c r="T1340" i="1"/>
  <c r="M1332" i="1"/>
  <c r="X1332" i="1"/>
  <c r="T1332" i="1"/>
  <c r="M1324" i="1"/>
  <c r="X1324" i="1"/>
  <c r="T1324" i="1"/>
  <c r="M1316" i="1"/>
  <c r="Z1316" i="1" s="1"/>
  <c r="X1316" i="1"/>
  <c r="T1316" i="1"/>
  <c r="M1308" i="1"/>
  <c r="X1308" i="1"/>
  <c r="T1308" i="1"/>
  <c r="M1300" i="1"/>
  <c r="Z1300" i="1" s="1"/>
  <c r="X1300" i="1"/>
  <c r="T1300" i="1"/>
  <c r="M1292" i="1"/>
  <c r="X1292" i="1"/>
  <c r="T1292" i="1"/>
  <c r="M1284" i="1"/>
  <c r="Z1284" i="1" s="1"/>
  <c r="T1284" i="1"/>
  <c r="X1284" i="1"/>
  <c r="M1276" i="1"/>
  <c r="T1276" i="1"/>
  <c r="X1276" i="1"/>
  <c r="M1268" i="1"/>
  <c r="Z1268" i="1" s="1"/>
  <c r="X1268" i="1"/>
  <c r="T1268" i="1"/>
  <c r="M1260" i="1"/>
  <c r="X1260" i="1"/>
  <c r="T1260" i="1"/>
  <c r="M1252" i="1"/>
  <c r="Z1252" i="1" s="1"/>
  <c r="X1252" i="1"/>
  <c r="T1252" i="1"/>
  <c r="M1244" i="1"/>
  <c r="T1244" i="1"/>
  <c r="X1244" i="1"/>
  <c r="M1228" i="1"/>
  <c r="X1228" i="1"/>
  <c r="T1228" i="1"/>
  <c r="M1220" i="1"/>
  <c r="Z1220" i="1" s="1"/>
  <c r="T1220" i="1"/>
  <c r="M1212" i="1"/>
  <c r="T1212" i="1"/>
  <c r="X1212" i="1"/>
  <c r="M1204" i="1"/>
  <c r="Z1204" i="1" s="1"/>
  <c r="X1204" i="1"/>
  <c r="T1204" i="1"/>
  <c r="M1196" i="1"/>
  <c r="X1196" i="1"/>
  <c r="T1196" i="1"/>
  <c r="M1188" i="1"/>
  <c r="Z1188" i="1" s="1"/>
  <c r="X1188" i="1"/>
  <c r="T1188" i="1"/>
  <c r="M1180" i="1"/>
  <c r="T1180" i="1"/>
  <c r="X1180" i="1"/>
  <c r="M1172" i="1"/>
  <c r="Z1172" i="1" s="1"/>
  <c r="X1172" i="1"/>
  <c r="T1172" i="1"/>
  <c r="M1164" i="1"/>
  <c r="X1164" i="1"/>
  <c r="T1164" i="1"/>
  <c r="M1156" i="1"/>
  <c r="Z1156" i="1" s="1"/>
  <c r="T1156" i="1"/>
  <c r="X1156" i="1"/>
  <c r="M1148" i="1"/>
  <c r="T1148" i="1"/>
  <c r="X1148" i="1"/>
  <c r="M1140" i="1"/>
  <c r="Z1140" i="1" s="1"/>
  <c r="T1140" i="1"/>
  <c r="M1132" i="1"/>
  <c r="X1132" i="1"/>
  <c r="T1132" i="1"/>
  <c r="M1124" i="1"/>
  <c r="Z1124" i="1" s="1"/>
  <c r="X1124" i="1"/>
  <c r="T1124" i="1"/>
  <c r="M1116" i="1"/>
  <c r="X1116" i="1"/>
  <c r="T1116" i="1"/>
  <c r="M1108" i="1"/>
  <c r="Z1108" i="1" s="1"/>
  <c r="X1108" i="1"/>
  <c r="T1108" i="1"/>
  <c r="M1100" i="1"/>
  <c r="X1100" i="1"/>
  <c r="T1100" i="1"/>
  <c r="M1092" i="1"/>
  <c r="Z1092" i="1" s="1"/>
  <c r="X1092" i="1"/>
  <c r="T1092" i="1"/>
  <c r="M1084" i="1"/>
  <c r="X1084" i="1"/>
  <c r="T1084" i="1"/>
  <c r="M1076" i="1"/>
  <c r="X1076" i="1"/>
  <c r="T1076" i="1"/>
  <c r="M1068" i="1"/>
  <c r="X1068" i="1"/>
  <c r="T1068" i="1"/>
  <c r="M1060" i="1"/>
  <c r="X1060" i="1"/>
  <c r="T1060" i="1"/>
  <c r="M1052" i="1"/>
  <c r="X1052" i="1"/>
  <c r="T1052" i="1"/>
  <c r="M1044" i="1"/>
  <c r="Z1044" i="1" s="1"/>
  <c r="X1044" i="1"/>
  <c r="T1044" i="1"/>
  <c r="M1036" i="1"/>
  <c r="X1036" i="1"/>
  <c r="T1036" i="1"/>
  <c r="M1028" i="1"/>
  <c r="Z1028" i="1" s="1"/>
  <c r="X1028" i="1"/>
  <c r="T1028" i="1"/>
  <c r="M1020" i="1"/>
  <c r="X1020" i="1"/>
  <c r="T1020" i="1"/>
  <c r="M1012" i="1"/>
  <c r="Z1012" i="1" s="1"/>
  <c r="X1012" i="1"/>
  <c r="T1012" i="1"/>
  <c r="M1004" i="1"/>
  <c r="X1004" i="1"/>
  <c r="T1004" i="1"/>
  <c r="M996" i="1"/>
  <c r="Z996" i="1" s="1"/>
  <c r="X996" i="1"/>
  <c r="T996" i="1"/>
  <c r="M988" i="1"/>
  <c r="X988" i="1"/>
  <c r="T988" i="1"/>
  <c r="M980" i="1"/>
  <c r="Z980" i="1" s="1"/>
  <c r="X980" i="1"/>
  <c r="T980" i="1"/>
  <c r="M972" i="1"/>
  <c r="X972" i="1"/>
  <c r="T972" i="1"/>
  <c r="M964" i="1"/>
  <c r="Z964" i="1" s="1"/>
  <c r="X964" i="1"/>
  <c r="T964" i="1"/>
  <c r="M956" i="1"/>
  <c r="X956" i="1"/>
  <c r="T956" i="1"/>
  <c r="M948" i="1"/>
  <c r="Z948" i="1" s="1"/>
  <c r="X948" i="1"/>
  <c r="T948" i="1"/>
  <c r="M914" i="1"/>
  <c r="X914" i="1"/>
  <c r="T914" i="1"/>
  <c r="M907" i="1"/>
  <c r="Z907" i="1" s="1"/>
  <c r="X907" i="1"/>
  <c r="T907" i="1"/>
  <c r="M899" i="1"/>
  <c r="X899" i="1"/>
  <c r="T899" i="1"/>
  <c r="M891" i="1"/>
  <c r="X891" i="1"/>
  <c r="T891" i="1"/>
  <c r="M883" i="1"/>
  <c r="X883" i="1"/>
  <c r="T883" i="1"/>
  <c r="M875" i="1"/>
  <c r="X875" i="1"/>
  <c r="T875" i="1"/>
  <c r="M867" i="1"/>
  <c r="X867" i="1"/>
  <c r="T867" i="1"/>
  <c r="M859" i="1"/>
  <c r="Z859" i="1" s="1"/>
  <c r="X859" i="1"/>
  <c r="T859" i="1"/>
  <c r="M851" i="1"/>
  <c r="X851" i="1"/>
  <c r="T851" i="1"/>
  <c r="M843" i="1"/>
  <c r="Z843" i="1" s="1"/>
  <c r="X843" i="1"/>
  <c r="T843" i="1"/>
  <c r="M807" i="1"/>
  <c r="T807" i="1"/>
  <c r="X807" i="1"/>
  <c r="M795" i="1"/>
  <c r="X795" i="1"/>
  <c r="T795" i="1"/>
  <c r="M787" i="1"/>
  <c r="X787" i="1"/>
  <c r="T787" i="1"/>
  <c r="M779" i="1"/>
  <c r="Z779" i="1" s="1"/>
  <c r="X779" i="1"/>
  <c r="T779" i="1"/>
  <c r="M771" i="1"/>
  <c r="X771" i="1"/>
  <c r="T771" i="1"/>
  <c r="M763" i="1"/>
  <c r="X763" i="1"/>
  <c r="T763" i="1"/>
  <c r="M755" i="1"/>
  <c r="X755" i="1"/>
  <c r="T755" i="1"/>
  <c r="X1692" i="1"/>
  <c r="X1688" i="1"/>
  <c r="T1624" i="1"/>
  <c r="X1459" i="1"/>
  <c r="X1236" i="1"/>
  <c r="X1106" i="1"/>
  <c r="M1990" i="1"/>
  <c r="T1990" i="1"/>
  <c r="M1982" i="1"/>
  <c r="Z1982" i="1" s="1"/>
  <c r="T1982" i="1"/>
  <c r="M1950" i="1"/>
  <c r="T1950" i="1"/>
  <c r="M1918" i="1"/>
  <c r="Z1918" i="1" s="1"/>
  <c r="T1918" i="1"/>
  <c r="M1902" i="1"/>
  <c r="T1902" i="1"/>
  <c r="M1886" i="1"/>
  <c r="Z1886" i="1" s="1"/>
  <c r="T1886" i="1"/>
  <c r="M1830" i="1"/>
  <c r="Y1830" i="1" s="1"/>
  <c r="T1830" i="1"/>
  <c r="M934" i="1"/>
  <c r="T934" i="1"/>
  <c r="X934" i="1"/>
  <c r="M926" i="1"/>
  <c r="T926" i="1"/>
  <c r="X926" i="1"/>
  <c r="M918" i="1"/>
  <c r="Z918" i="1" s="1"/>
  <c r="T918" i="1"/>
  <c r="X918" i="1"/>
  <c r="M837" i="1"/>
  <c r="Y837" i="1" s="1"/>
  <c r="T837" i="1"/>
  <c r="X837" i="1"/>
  <c r="M829" i="1"/>
  <c r="T829" i="1"/>
  <c r="X829" i="1"/>
  <c r="M821" i="1"/>
  <c r="T821" i="1"/>
  <c r="X821" i="1"/>
  <c r="M813" i="1"/>
  <c r="T813" i="1"/>
  <c r="X813" i="1"/>
  <c r="X1755" i="1"/>
  <c r="T1755" i="1"/>
  <c r="X1747" i="1"/>
  <c r="T1747" i="1"/>
  <c r="M1739" i="1"/>
  <c r="T1739" i="1"/>
  <c r="M1731" i="1"/>
  <c r="T1731" i="1"/>
  <c r="X1731" i="1"/>
  <c r="M1723" i="1"/>
  <c r="Y1723" i="1" s="1"/>
  <c r="T1723" i="1"/>
  <c r="M1715" i="1"/>
  <c r="T1715" i="1"/>
  <c r="M1707" i="1"/>
  <c r="Z1707" i="1" s="1"/>
  <c r="T1707" i="1"/>
  <c r="M1699" i="1"/>
  <c r="T1699" i="1"/>
  <c r="X1699" i="1"/>
  <c r="M1691" i="1"/>
  <c r="T1691" i="1"/>
  <c r="M1683" i="1"/>
  <c r="T1683" i="1"/>
  <c r="M1675" i="1"/>
  <c r="Z1675" i="1" s="1"/>
  <c r="T1675" i="1"/>
  <c r="M1667" i="1"/>
  <c r="T1667" i="1"/>
  <c r="X1667" i="1"/>
  <c r="M1659" i="1"/>
  <c r="Z1659" i="1" s="1"/>
  <c r="T1659" i="1"/>
  <c r="M1651" i="1"/>
  <c r="T1651" i="1"/>
  <c r="M1643" i="1"/>
  <c r="T1643" i="1"/>
  <c r="M1635" i="1"/>
  <c r="T1635" i="1"/>
  <c r="X1635" i="1"/>
  <c r="M1627" i="1"/>
  <c r="Y1627" i="1" s="1"/>
  <c r="T1627" i="1"/>
  <c r="M1619" i="1"/>
  <c r="T1619" i="1"/>
  <c r="M1611" i="1"/>
  <c r="Z1611" i="1" s="1"/>
  <c r="T1611" i="1"/>
  <c r="M1603" i="1"/>
  <c r="T1603" i="1"/>
  <c r="X1603" i="1"/>
  <c r="M1595" i="1"/>
  <c r="T1595" i="1"/>
  <c r="X1595" i="1"/>
  <c r="M1587" i="1"/>
  <c r="T1587" i="1"/>
  <c r="X1587" i="1"/>
  <c r="M1579" i="1"/>
  <c r="Z1579" i="1" s="1"/>
  <c r="T1579" i="1"/>
  <c r="X1579" i="1"/>
  <c r="M1571" i="1"/>
  <c r="T1571" i="1"/>
  <c r="X1571" i="1"/>
  <c r="M1563" i="1"/>
  <c r="T1563" i="1"/>
  <c r="X1563" i="1"/>
  <c r="M1555" i="1"/>
  <c r="T1555" i="1"/>
  <c r="X1555" i="1"/>
  <c r="T1547" i="1"/>
  <c r="X1547" i="1"/>
  <c r="M1539" i="1"/>
  <c r="T1539" i="1"/>
  <c r="X1539" i="1"/>
  <c r="T1531" i="1"/>
  <c r="X1531" i="1"/>
  <c r="M1523" i="1"/>
  <c r="T1523" i="1"/>
  <c r="X1523" i="1"/>
  <c r="M1515" i="1"/>
  <c r="Z1515" i="1" s="1"/>
  <c r="T1515" i="1"/>
  <c r="X1515" i="1"/>
  <c r="M1507" i="1"/>
  <c r="T1507" i="1"/>
  <c r="X1507" i="1"/>
  <c r="T1499" i="1"/>
  <c r="X1499" i="1"/>
  <c r="M1491" i="1"/>
  <c r="T1491" i="1"/>
  <c r="X1491" i="1"/>
  <c r="M1483" i="1"/>
  <c r="T1483" i="1"/>
  <c r="X1483" i="1"/>
  <c r="M1475" i="1"/>
  <c r="X1475" i="1"/>
  <c r="M1467" i="1"/>
  <c r="Z1467" i="1" s="1"/>
  <c r="T1467" i="1"/>
  <c r="X1467" i="1"/>
  <c r="M1451" i="1"/>
  <c r="Y1451" i="1" s="1"/>
  <c r="X1451" i="1"/>
  <c r="M1443" i="1"/>
  <c r="T1443" i="1"/>
  <c r="X1443" i="1"/>
  <c r="M1435" i="1"/>
  <c r="Z1435" i="1" s="1"/>
  <c r="X1435" i="1"/>
  <c r="T1435" i="1"/>
  <c r="M1427" i="1"/>
  <c r="X1427" i="1"/>
  <c r="M1419" i="1"/>
  <c r="T1419" i="1"/>
  <c r="X1419" i="1"/>
  <c r="M1411" i="1"/>
  <c r="T1411" i="1"/>
  <c r="X1411" i="1"/>
  <c r="X1403" i="1"/>
  <c r="T1403" i="1"/>
  <c r="M1395" i="1"/>
  <c r="X1395" i="1"/>
  <c r="M1387" i="1"/>
  <c r="Z1387" i="1" s="1"/>
  <c r="T1387" i="1"/>
  <c r="X1387" i="1"/>
  <c r="M1379" i="1"/>
  <c r="T1379" i="1"/>
  <c r="X1379" i="1"/>
  <c r="M1371" i="1"/>
  <c r="Z1371" i="1" s="1"/>
  <c r="X1371" i="1"/>
  <c r="T1371" i="1"/>
  <c r="M1363" i="1"/>
  <c r="X1363" i="1"/>
  <c r="T1363" i="1"/>
  <c r="M1355" i="1"/>
  <c r="Z1355" i="1" s="1"/>
  <c r="T1355" i="1"/>
  <c r="X1355" i="1"/>
  <c r="M1347" i="1"/>
  <c r="T1347" i="1"/>
  <c r="X1347" i="1"/>
  <c r="T1339" i="1"/>
  <c r="X1339" i="1"/>
  <c r="M1331" i="1"/>
  <c r="T1331" i="1"/>
  <c r="M1323" i="1"/>
  <c r="Z1323" i="1" s="1"/>
  <c r="T1323" i="1"/>
  <c r="X1323" i="1"/>
  <c r="M1315" i="1"/>
  <c r="T1315" i="1"/>
  <c r="X1315" i="1"/>
  <c r="M1307" i="1"/>
  <c r="Z1307" i="1" s="1"/>
  <c r="T1307" i="1"/>
  <c r="M1299" i="1"/>
  <c r="T1299" i="1"/>
  <c r="X1299" i="1"/>
  <c r="M1291" i="1"/>
  <c r="Z1291" i="1" s="1"/>
  <c r="X1291" i="1"/>
  <c r="T1291" i="1"/>
  <c r="M1283" i="1"/>
  <c r="X1283" i="1"/>
  <c r="T1283" i="1"/>
  <c r="X1275" i="1"/>
  <c r="T1275" i="1"/>
  <c r="M1267" i="1"/>
  <c r="X1267" i="1"/>
  <c r="T1267" i="1"/>
  <c r="M1259" i="1"/>
  <c r="Z1259" i="1" s="1"/>
  <c r="X1259" i="1"/>
  <c r="T1259" i="1"/>
  <c r="M1251" i="1"/>
  <c r="X1251" i="1"/>
  <c r="T1251" i="1"/>
  <c r="M1243" i="1"/>
  <c r="Z1243" i="1" s="1"/>
  <c r="X1243" i="1"/>
  <c r="T1243" i="1"/>
  <c r="M1235" i="1"/>
  <c r="X1235" i="1"/>
  <c r="M1227" i="1"/>
  <c r="Z1227" i="1" s="1"/>
  <c r="X1227" i="1"/>
  <c r="T1227" i="1"/>
  <c r="M1219" i="1"/>
  <c r="X1219" i="1"/>
  <c r="T1219" i="1"/>
  <c r="M1211" i="1"/>
  <c r="Z1211" i="1" s="1"/>
  <c r="X1211" i="1"/>
  <c r="T1211" i="1"/>
  <c r="M1203" i="1"/>
  <c r="X1203" i="1"/>
  <c r="T1203" i="1"/>
  <c r="M1195" i="1"/>
  <c r="Z1195" i="1" s="1"/>
  <c r="X1195" i="1"/>
  <c r="T1195" i="1"/>
  <c r="M1187" i="1"/>
  <c r="X1187" i="1"/>
  <c r="T1187" i="1"/>
  <c r="M1179" i="1"/>
  <c r="Z1179" i="1" s="1"/>
  <c r="X1179" i="1"/>
  <c r="T1179" i="1"/>
  <c r="M1171" i="1"/>
  <c r="Z1171" i="1" s="1"/>
  <c r="X1171" i="1"/>
  <c r="T1171" i="1"/>
  <c r="M1163" i="1"/>
  <c r="Z1163" i="1" s="1"/>
  <c r="X1163" i="1"/>
  <c r="T1163" i="1"/>
  <c r="M1155" i="1"/>
  <c r="Z1155" i="1" s="1"/>
  <c r="X1155" i="1"/>
  <c r="T1155" i="1"/>
  <c r="M1147" i="1"/>
  <c r="Z1147" i="1" s="1"/>
  <c r="X1147" i="1"/>
  <c r="T1147" i="1"/>
  <c r="M1139" i="1"/>
  <c r="Z1139" i="1" s="1"/>
  <c r="X1139" i="1"/>
  <c r="M1131" i="1"/>
  <c r="Z1131" i="1" s="1"/>
  <c r="X1131" i="1"/>
  <c r="T1131" i="1"/>
  <c r="M1123" i="1"/>
  <c r="Z1123" i="1" s="1"/>
  <c r="X1123" i="1"/>
  <c r="T1123" i="1"/>
  <c r="M1115" i="1"/>
  <c r="Z1115" i="1" s="1"/>
  <c r="X1115" i="1"/>
  <c r="T1115" i="1"/>
  <c r="M1107" i="1"/>
  <c r="Z1107" i="1" s="1"/>
  <c r="X1107" i="1"/>
  <c r="T1107" i="1"/>
  <c r="M1099" i="1"/>
  <c r="Z1099" i="1" s="1"/>
  <c r="X1099" i="1"/>
  <c r="T1099" i="1"/>
  <c r="M1091" i="1"/>
  <c r="Z1091" i="1" s="1"/>
  <c r="X1091" i="1"/>
  <c r="T1091" i="1"/>
  <c r="M1083" i="1"/>
  <c r="Z1083" i="1" s="1"/>
  <c r="X1083" i="1"/>
  <c r="T1083" i="1"/>
  <c r="M1075" i="1"/>
  <c r="Z1075" i="1" s="1"/>
  <c r="X1075" i="1"/>
  <c r="T1075" i="1"/>
  <c r="M1067" i="1"/>
  <c r="Z1067" i="1" s="1"/>
  <c r="X1067" i="1"/>
  <c r="T1067" i="1"/>
  <c r="M1059" i="1"/>
  <c r="Z1059" i="1" s="1"/>
  <c r="X1059" i="1"/>
  <c r="M1051" i="1"/>
  <c r="X1051" i="1"/>
  <c r="T1051" i="1"/>
  <c r="M1043" i="1"/>
  <c r="Z1043" i="1" s="1"/>
  <c r="X1043" i="1"/>
  <c r="T1043" i="1"/>
  <c r="M1035" i="1"/>
  <c r="X1035" i="1"/>
  <c r="T1035" i="1"/>
  <c r="M1027" i="1"/>
  <c r="Z1027" i="1" s="1"/>
  <c r="X1027" i="1"/>
  <c r="T1027" i="1"/>
  <c r="M1019" i="1"/>
  <c r="X1019" i="1"/>
  <c r="T1019" i="1"/>
  <c r="M1011" i="1"/>
  <c r="Z1011" i="1" s="1"/>
  <c r="X1011" i="1"/>
  <c r="T1011" i="1"/>
  <c r="M1003" i="1"/>
  <c r="X1003" i="1"/>
  <c r="M995" i="1"/>
  <c r="Z995" i="1" s="1"/>
  <c r="X995" i="1"/>
  <c r="T995" i="1"/>
  <c r="M987" i="1"/>
  <c r="X987" i="1"/>
  <c r="T987" i="1"/>
  <c r="M979" i="1"/>
  <c r="Z979" i="1" s="1"/>
  <c r="X979" i="1"/>
  <c r="T979" i="1"/>
  <c r="M971" i="1"/>
  <c r="Y971" i="1" s="1"/>
  <c r="X971" i="1"/>
  <c r="T971" i="1"/>
  <c r="M963" i="1"/>
  <c r="X963" i="1"/>
  <c r="T963" i="1"/>
  <c r="M955" i="1"/>
  <c r="Z955" i="1" s="1"/>
  <c r="X955" i="1"/>
  <c r="T955" i="1"/>
  <c r="M947" i="1"/>
  <c r="X947" i="1"/>
  <c r="T947" i="1"/>
  <c r="M1766" i="1"/>
  <c r="Z1766" i="1" s="1"/>
  <c r="T1766" i="1"/>
  <c r="M906" i="1"/>
  <c r="X906" i="1"/>
  <c r="T906" i="1"/>
  <c r="M898" i="1"/>
  <c r="Z898" i="1" s="1"/>
  <c r="X898" i="1"/>
  <c r="T898" i="1"/>
  <c r="M890" i="1"/>
  <c r="Z890" i="1" s="1"/>
  <c r="X890" i="1"/>
  <c r="T890" i="1"/>
  <c r="M882" i="1"/>
  <c r="Z882" i="1" s="1"/>
  <c r="X882" i="1"/>
  <c r="M874" i="1"/>
  <c r="Z874" i="1" s="1"/>
  <c r="X874" i="1"/>
  <c r="M866" i="1"/>
  <c r="Z866" i="1" s="1"/>
  <c r="X866" i="1"/>
  <c r="T866" i="1"/>
  <c r="M858" i="1"/>
  <c r="Z858" i="1" s="1"/>
  <c r="X858" i="1"/>
  <c r="T858" i="1"/>
  <c r="M850" i="1"/>
  <c r="Z850" i="1" s="1"/>
  <c r="X850" i="1"/>
  <c r="T850" i="1"/>
  <c r="M842" i="1"/>
  <c r="Z842" i="1" s="1"/>
  <c r="X842" i="1"/>
  <c r="T842" i="1"/>
  <c r="M806" i="1"/>
  <c r="Z806" i="1" s="1"/>
  <c r="T806" i="1"/>
  <c r="X806" i="1"/>
  <c r="M794" i="1"/>
  <c r="Z794" i="1" s="1"/>
  <c r="X794" i="1"/>
  <c r="T794" i="1"/>
  <c r="M786" i="1"/>
  <c r="Z786" i="1" s="1"/>
  <c r="X786" i="1"/>
  <c r="T786" i="1"/>
  <c r="M778" i="1"/>
  <c r="Z778" i="1" s="1"/>
  <c r="X778" i="1"/>
  <c r="T778" i="1"/>
  <c r="M770" i="1"/>
  <c r="Z770" i="1" s="1"/>
  <c r="X770" i="1"/>
  <c r="T770" i="1"/>
  <c r="M762" i="1"/>
  <c r="Z762" i="1" s="1"/>
  <c r="X762" i="1"/>
  <c r="T762" i="1"/>
  <c r="M754" i="1"/>
  <c r="X754" i="1"/>
  <c r="T1708" i="1"/>
  <c r="T1704" i="1"/>
  <c r="X1651" i="1"/>
  <c r="X1640" i="1"/>
  <c r="M2013" i="1"/>
  <c r="Z2013" i="1" s="1"/>
  <c r="X2013" i="1"/>
  <c r="M2005" i="1"/>
  <c r="X2005" i="1"/>
  <c r="M1997" i="1"/>
  <c r="X1997" i="1"/>
  <c r="M1989" i="1"/>
  <c r="Z1989" i="1" s="1"/>
  <c r="X1989" i="1"/>
  <c r="M1981" i="1"/>
  <c r="X1981" i="1"/>
  <c r="M1973" i="1"/>
  <c r="X1973" i="1"/>
  <c r="M1965" i="1"/>
  <c r="X1965" i="1"/>
  <c r="M1957" i="1"/>
  <c r="Z1957" i="1" s="1"/>
  <c r="X1957" i="1"/>
  <c r="M1949" i="1"/>
  <c r="X1949" i="1"/>
  <c r="M1941" i="1"/>
  <c r="X1941" i="1"/>
  <c r="M1933" i="1"/>
  <c r="X1933" i="1"/>
  <c r="M1925" i="1"/>
  <c r="Z1925" i="1" s="1"/>
  <c r="X1925" i="1"/>
  <c r="M1917" i="1"/>
  <c r="X1917" i="1"/>
  <c r="M1909" i="1"/>
  <c r="X1909" i="1"/>
  <c r="M1901" i="1"/>
  <c r="X1901" i="1"/>
  <c r="M1893" i="1"/>
  <c r="Z1893" i="1" s="1"/>
  <c r="X1893" i="1"/>
  <c r="M1885" i="1"/>
  <c r="Z1885" i="1" s="1"/>
  <c r="X1885" i="1"/>
  <c r="M1877" i="1"/>
  <c r="X1877" i="1"/>
  <c r="M1869" i="1"/>
  <c r="X1869" i="1"/>
  <c r="M1861" i="1"/>
  <c r="Z1861" i="1" s="1"/>
  <c r="X1861" i="1"/>
  <c r="M1853" i="1"/>
  <c r="X1853" i="1"/>
  <c r="M1845" i="1"/>
  <c r="Z1845" i="1" s="1"/>
  <c r="X1845" i="1"/>
  <c r="M1837" i="1"/>
  <c r="X1837" i="1"/>
  <c r="M1829" i="1"/>
  <c r="X1829" i="1"/>
  <c r="M1821" i="1"/>
  <c r="Z1821" i="1" s="1"/>
  <c r="X1821" i="1"/>
  <c r="M933" i="1"/>
  <c r="T933" i="1"/>
  <c r="X933" i="1"/>
  <c r="M925" i="1"/>
  <c r="Z925" i="1" s="1"/>
  <c r="T925" i="1"/>
  <c r="X925" i="1"/>
  <c r="M917" i="1"/>
  <c r="T917" i="1"/>
  <c r="X917" i="1"/>
  <c r="M1815" i="1"/>
  <c r="T1815" i="1"/>
  <c r="X1815" i="1"/>
  <c r="M1807" i="1"/>
  <c r="T1807" i="1"/>
  <c r="X1807" i="1"/>
  <c r="M1799" i="1"/>
  <c r="T1799" i="1"/>
  <c r="X1799" i="1"/>
  <c r="M1791" i="1"/>
  <c r="T1791" i="1"/>
  <c r="X1791" i="1"/>
  <c r="M1783" i="1"/>
  <c r="T1783" i="1"/>
  <c r="X1783" i="1"/>
  <c r="M1775" i="1"/>
  <c r="Y1775" i="1" s="1"/>
  <c r="T1775" i="1"/>
  <c r="X1775" i="1"/>
  <c r="M1767" i="1"/>
  <c r="T1767" i="1"/>
  <c r="X1767" i="1"/>
  <c r="M836" i="1"/>
  <c r="X836" i="1"/>
  <c r="T836" i="1"/>
  <c r="M828" i="1"/>
  <c r="X828" i="1"/>
  <c r="T828" i="1"/>
  <c r="M820" i="1"/>
  <c r="Z820" i="1" s="1"/>
  <c r="X820" i="1"/>
  <c r="T820" i="1"/>
  <c r="M812" i="1"/>
  <c r="X812" i="1"/>
  <c r="T812" i="1"/>
  <c r="M1754" i="1"/>
  <c r="X1754" i="1"/>
  <c r="M1746" i="1"/>
  <c r="T1746" i="1"/>
  <c r="X1746" i="1"/>
  <c r="M1738" i="1"/>
  <c r="T1738" i="1"/>
  <c r="M1730" i="1"/>
  <c r="T1730" i="1"/>
  <c r="M1722" i="1"/>
  <c r="T1722" i="1"/>
  <c r="M1714" i="1"/>
  <c r="T1714" i="1"/>
  <c r="X1714" i="1"/>
  <c r="M1706" i="1"/>
  <c r="T1706" i="1"/>
  <c r="M1698" i="1"/>
  <c r="Z1698" i="1" s="1"/>
  <c r="T1698" i="1"/>
  <c r="M1690" i="1"/>
  <c r="T1690" i="1"/>
  <c r="M1682" i="1"/>
  <c r="Z1682" i="1" s="1"/>
  <c r="T1682" i="1"/>
  <c r="X1682" i="1"/>
  <c r="M1674" i="1"/>
  <c r="T1674" i="1"/>
  <c r="M1666" i="1"/>
  <c r="Z1666" i="1" s="1"/>
  <c r="T1666" i="1"/>
  <c r="M1658" i="1"/>
  <c r="T1658" i="1"/>
  <c r="M1650" i="1"/>
  <c r="Z1650" i="1" s="1"/>
  <c r="T1650" i="1"/>
  <c r="X1650" i="1"/>
  <c r="M1642" i="1"/>
  <c r="T1642" i="1"/>
  <c r="M1634" i="1"/>
  <c r="Z1634" i="1" s="1"/>
  <c r="T1634" i="1"/>
  <c r="M1626" i="1"/>
  <c r="T1626" i="1"/>
  <c r="M1618" i="1"/>
  <c r="Z1618" i="1" s="1"/>
  <c r="T1618" i="1"/>
  <c r="X1618" i="1"/>
  <c r="M1610" i="1"/>
  <c r="T1610" i="1"/>
  <c r="M1602" i="1"/>
  <c r="Z1602" i="1" s="1"/>
  <c r="T1602" i="1"/>
  <c r="M1594" i="1"/>
  <c r="T1594" i="1"/>
  <c r="M1586" i="1"/>
  <c r="Z1586" i="1" s="1"/>
  <c r="T1586" i="1"/>
  <c r="M1578" i="1"/>
  <c r="T1578" i="1"/>
  <c r="M1570" i="1"/>
  <c r="Z1570" i="1" s="1"/>
  <c r="T1570" i="1"/>
  <c r="M1562" i="1"/>
  <c r="T1562" i="1"/>
  <c r="M1554" i="1"/>
  <c r="Z1554" i="1" s="1"/>
  <c r="T1554" i="1"/>
  <c r="M1546" i="1"/>
  <c r="T1546" i="1"/>
  <c r="M1538" i="1"/>
  <c r="Z1538" i="1" s="1"/>
  <c r="T1538" i="1"/>
  <c r="M1530" i="1"/>
  <c r="T1530" i="1"/>
  <c r="M1522" i="1"/>
  <c r="Z1522" i="1" s="1"/>
  <c r="T1522" i="1"/>
  <c r="M1514" i="1"/>
  <c r="T1514" i="1"/>
  <c r="M1506" i="1"/>
  <c r="Z1506" i="1" s="1"/>
  <c r="T1506" i="1"/>
  <c r="M1498" i="1"/>
  <c r="T1498" i="1"/>
  <c r="M1490" i="1"/>
  <c r="T1490" i="1"/>
  <c r="M1482" i="1"/>
  <c r="T1482" i="1"/>
  <c r="M1474" i="1"/>
  <c r="Z1474" i="1" s="1"/>
  <c r="X1474" i="1"/>
  <c r="T1474" i="1"/>
  <c r="M1466" i="1"/>
  <c r="X1466" i="1"/>
  <c r="T1466" i="1"/>
  <c r="M1458" i="1"/>
  <c r="Y1458" i="1" s="1"/>
  <c r="T1458" i="1"/>
  <c r="X1458" i="1"/>
  <c r="M1450" i="1"/>
  <c r="T1450" i="1"/>
  <c r="X1450" i="1"/>
  <c r="M1442" i="1"/>
  <c r="Y1442" i="1" s="1"/>
  <c r="X1442" i="1"/>
  <c r="T1442" i="1"/>
  <c r="M1434" i="1"/>
  <c r="X1434" i="1"/>
  <c r="T1434" i="1"/>
  <c r="M1426" i="1"/>
  <c r="Z1426" i="1" s="1"/>
  <c r="X1426" i="1"/>
  <c r="T1426" i="1"/>
  <c r="M1418" i="1"/>
  <c r="X1418" i="1"/>
  <c r="T1418" i="1"/>
  <c r="M1410" i="1"/>
  <c r="Z1410" i="1" s="1"/>
  <c r="X1410" i="1"/>
  <c r="T1410" i="1"/>
  <c r="M1402" i="1"/>
  <c r="X1402" i="1"/>
  <c r="T1402" i="1"/>
  <c r="M1394" i="1"/>
  <c r="Y1394" i="1" s="1"/>
  <c r="X1394" i="1"/>
  <c r="T1394" i="1"/>
  <c r="M1386" i="1"/>
  <c r="X1386" i="1"/>
  <c r="T1386" i="1"/>
  <c r="M1378" i="1"/>
  <c r="Z1378" i="1" s="1"/>
  <c r="X1378" i="1"/>
  <c r="M1370" i="1"/>
  <c r="X1370" i="1"/>
  <c r="T1370" i="1"/>
  <c r="M1362" i="1"/>
  <c r="X1362" i="1"/>
  <c r="T1362" i="1"/>
  <c r="M1354" i="1"/>
  <c r="X1354" i="1"/>
  <c r="T1354" i="1"/>
  <c r="M1346" i="1"/>
  <c r="T1346" i="1"/>
  <c r="X1346" i="1"/>
  <c r="M1338" i="1"/>
  <c r="T1338" i="1"/>
  <c r="X1338" i="1"/>
  <c r="M1322" i="1"/>
  <c r="T1322" i="1"/>
  <c r="X1322" i="1"/>
  <c r="M1314" i="1"/>
  <c r="X1314" i="1"/>
  <c r="T1314" i="1"/>
  <c r="M1306" i="1"/>
  <c r="X1306" i="1"/>
  <c r="M1298" i="1"/>
  <c r="T1298" i="1"/>
  <c r="X1298" i="1"/>
  <c r="M1290" i="1"/>
  <c r="X1290" i="1"/>
  <c r="T1290" i="1"/>
  <c r="M1282" i="1"/>
  <c r="T1282" i="1"/>
  <c r="X1282" i="1"/>
  <c r="M1274" i="1"/>
  <c r="T1274" i="1"/>
  <c r="X1274" i="1"/>
  <c r="M1266" i="1"/>
  <c r="X1266" i="1"/>
  <c r="T1266" i="1"/>
  <c r="M1258" i="1"/>
  <c r="X1258" i="1"/>
  <c r="T1258" i="1"/>
  <c r="M1250" i="1"/>
  <c r="T1250" i="1"/>
  <c r="M1242" i="1"/>
  <c r="T1242" i="1"/>
  <c r="X1242" i="1"/>
  <c r="M1234" i="1"/>
  <c r="X1234" i="1"/>
  <c r="M1226" i="1"/>
  <c r="X1226" i="1"/>
  <c r="T1226" i="1"/>
  <c r="M1218" i="1"/>
  <c r="T1218" i="1"/>
  <c r="M1210" i="1"/>
  <c r="Z1210" i="1" s="1"/>
  <c r="T1210" i="1"/>
  <c r="X1210" i="1"/>
  <c r="M1202" i="1"/>
  <c r="X1202" i="1"/>
  <c r="T1202" i="1"/>
  <c r="M1194" i="1"/>
  <c r="Z1194" i="1" s="1"/>
  <c r="X1194" i="1"/>
  <c r="M1186" i="1"/>
  <c r="T1186" i="1"/>
  <c r="M1178" i="1"/>
  <c r="Z1178" i="1" s="1"/>
  <c r="T1178" i="1"/>
  <c r="X1178" i="1"/>
  <c r="M1170" i="1"/>
  <c r="X1170" i="1"/>
  <c r="M1162" i="1"/>
  <c r="Z1162" i="1" s="1"/>
  <c r="X1162" i="1"/>
  <c r="T1162" i="1"/>
  <c r="M1154" i="1"/>
  <c r="T1154" i="1"/>
  <c r="X1154" i="1"/>
  <c r="M1146" i="1"/>
  <c r="Z1146" i="1" s="1"/>
  <c r="T1146" i="1"/>
  <c r="X1146" i="1"/>
  <c r="M1138" i="1"/>
  <c r="X1138" i="1"/>
  <c r="T1138" i="1"/>
  <c r="M1130" i="1"/>
  <c r="Z1130" i="1" s="1"/>
  <c r="X1130" i="1"/>
  <c r="T1130" i="1"/>
  <c r="M1122" i="1"/>
  <c r="X1122" i="1"/>
  <c r="T1122" i="1"/>
  <c r="M1114" i="1"/>
  <c r="Z1114" i="1" s="1"/>
  <c r="T1114" i="1"/>
  <c r="X1114" i="1"/>
  <c r="M1098" i="1"/>
  <c r="Z1098" i="1" s="1"/>
  <c r="X1098" i="1"/>
  <c r="T1098" i="1"/>
  <c r="M1090" i="1"/>
  <c r="X1090" i="1"/>
  <c r="T1090" i="1"/>
  <c r="M1082" i="1"/>
  <c r="Z1082" i="1" s="1"/>
  <c r="X1082" i="1"/>
  <c r="T1082" i="1"/>
  <c r="M1074" i="1"/>
  <c r="X1074" i="1"/>
  <c r="T1074" i="1"/>
  <c r="M1066" i="1"/>
  <c r="Z1066" i="1" s="1"/>
  <c r="X1066" i="1"/>
  <c r="T1066" i="1"/>
  <c r="M1058" i="1"/>
  <c r="X1058" i="1"/>
  <c r="T1058" i="1"/>
  <c r="M1050" i="1"/>
  <c r="Z1050" i="1" s="1"/>
  <c r="X1050" i="1"/>
  <c r="T1050" i="1"/>
  <c r="M1042" i="1"/>
  <c r="X1042" i="1"/>
  <c r="T1042" i="1"/>
  <c r="M1034" i="1"/>
  <c r="Z1034" i="1" s="1"/>
  <c r="X1034" i="1"/>
  <c r="T1034" i="1"/>
  <c r="M1026" i="1"/>
  <c r="X1026" i="1"/>
  <c r="M1018" i="1"/>
  <c r="X1018" i="1"/>
  <c r="T1018" i="1"/>
  <c r="M1010" i="1"/>
  <c r="X1010" i="1"/>
  <c r="T1010" i="1"/>
  <c r="M1002" i="1"/>
  <c r="Y1002" i="1" s="1"/>
  <c r="X1002" i="1"/>
  <c r="T1002" i="1"/>
  <c r="M994" i="1"/>
  <c r="X994" i="1"/>
  <c r="T994" i="1"/>
  <c r="M986" i="1"/>
  <c r="Z986" i="1" s="1"/>
  <c r="X986" i="1"/>
  <c r="T986" i="1"/>
  <c r="M978" i="1"/>
  <c r="X978" i="1"/>
  <c r="T978" i="1"/>
  <c r="M970" i="1"/>
  <c r="Y970" i="1" s="1"/>
  <c r="X970" i="1"/>
  <c r="T970" i="1"/>
  <c r="M962" i="1"/>
  <c r="X962" i="1"/>
  <c r="T962" i="1"/>
  <c r="M954" i="1"/>
  <c r="Z954" i="1" s="1"/>
  <c r="X954" i="1"/>
  <c r="T954" i="1"/>
  <c r="M946" i="1"/>
  <c r="X946" i="1"/>
  <c r="T946" i="1"/>
  <c r="M913" i="1"/>
  <c r="Z913" i="1" s="1"/>
  <c r="T913" i="1"/>
  <c r="X913" i="1"/>
  <c r="M905" i="1"/>
  <c r="T905" i="1"/>
  <c r="X905" i="1"/>
  <c r="M897" i="1"/>
  <c r="Z897" i="1" s="1"/>
  <c r="T897" i="1"/>
  <c r="X897" i="1"/>
  <c r="M889" i="1"/>
  <c r="T889" i="1"/>
  <c r="X889" i="1"/>
  <c r="M881" i="1"/>
  <c r="Y881" i="1" s="1"/>
  <c r="T881" i="1"/>
  <c r="X881" i="1"/>
  <c r="M873" i="1"/>
  <c r="T873" i="1"/>
  <c r="X873" i="1"/>
  <c r="M865" i="1"/>
  <c r="Z865" i="1" s="1"/>
  <c r="T865" i="1"/>
  <c r="X865" i="1"/>
  <c r="T2013" i="1"/>
  <c r="T2005" i="1"/>
  <c r="T1997" i="1"/>
  <c r="T1989" i="1"/>
  <c r="T1981" i="1"/>
  <c r="T1973" i="1"/>
  <c r="T1965" i="1"/>
  <c r="T1957" i="1"/>
  <c r="T1949" i="1"/>
  <c r="T1941" i="1"/>
  <c r="T1933" i="1"/>
  <c r="T1925" i="1"/>
  <c r="T1917" i="1"/>
  <c r="T1909" i="1"/>
  <c r="T1901" i="1"/>
  <c r="T1893" i="1"/>
  <c r="T1885" i="1"/>
  <c r="T1877" i="1"/>
  <c r="T1869" i="1"/>
  <c r="T1861" i="1"/>
  <c r="T1853" i="1"/>
  <c r="T1845" i="1"/>
  <c r="T1837" i="1"/>
  <c r="T1829" i="1"/>
  <c r="T1821" i="1"/>
  <c r="X1724" i="1"/>
  <c r="X1722" i="1"/>
  <c r="X1720" i="1"/>
  <c r="X1707" i="1"/>
  <c r="X1659" i="1"/>
  <c r="T1656" i="1"/>
  <c r="X1642" i="1"/>
  <c r="X1596" i="1"/>
  <c r="X1580" i="1"/>
  <c r="X1564" i="1"/>
  <c r="X1548" i="1"/>
  <c r="X1532" i="1"/>
  <c r="X1516" i="1"/>
  <c r="X1500" i="1"/>
  <c r="X1484" i="1"/>
  <c r="T1395" i="1"/>
  <c r="T1378" i="1"/>
  <c r="T1194" i="1"/>
  <c r="X1186" i="1"/>
  <c r="T882" i="1"/>
  <c r="M749" i="1"/>
  <c r="X748" i="1"/>
  <c r="T749" i="1"/>
  <c r="X749" i="1"/>
  <c r="M2011" i="1"/>
  <c r="X2011" i="1"/>
  <c r="T2011" i="1"/>
  <c r="M2003" i="1"/>
  <c r="Z2003" i="1" s="1"/>
  <c r="X2003" i="1"/>
  <c r="T2003" i="1"/>
  <c r="M1995" i="1"/>
  <c r="X1995" i="1"/>
  <c r="T1995" i="1"/>
  <c r="M1987" i="1"/>
  <c r="X1987" i="1"/>
  <c r="T1987" i="1"/>
  <c r="M1979" i="1"/>
  <c r="X1979" i="1"/>
  <c r="T1979" i="1"/>
  <c r="M1971" i="1"/>
  <c r="X1971" i="1"/>
  <c r="T1971" i="1"/>
  <c r="M1963" i="1"/>
  <c r="X1963" i="1"/>
  <c r="T1963" i="1"/>
  <c r="M1955" i="1"/>
  <c r="X1955" i="1"/>
  <c r="T1955" i="1"/>
  <c r="M1947" i="1"/>
  <c r="X1947" i="1"/>
  <c r="T1947" i="1"/>
  <c r="M1939" i="1"/>
  <c r="X1939" i="1"/>
  <c r="T1939" i="1"/>
  <c r="M1931" i="1"/>
  <c r="Z1931" i="1" s="1"/>
  <c r="X1931" i="1"/>
  <c r="T1931" i="1"/>
  <c r="M1923" i="1"/>
  <c r="X1923" i="1"/>
  <c r="T1923" i="1"/>
  <c r="M1915" i="1"/>
  <c r="X1915" i="1"/>
  <c r="T1915" i="1"/>
  <c r="M1907" i="1"/>
  <c r="X1907" i="1"/>
  <c r="T1907" i="1"/>
  <c r="M1899" i="1"/>
  <c r="Z1899" i="1" s="1"/>
  <c r="X1899" i="1"/>
  <c r="T1899" i="1"/>
  <c r="M1891" i="1"/>
  <c r="X1891" i="1"/>
  <c r="T1891" i="1"/>
  <c r="M1883" i="1"/>
  <c r="X1883" i="1"/>
  <c r="T1883" i="1"/>
  <c r="M1875" i="1"/>
  <c r="X1875" i="1"/>
  <c r="T1875" i="1"/>
  <c r="M1867" i="1"/>
  <c r="Z1867" i="1" s="1"/>
  <c r="X1867" i="1"/>
  <c r="T1867" i="1"/>
  <c r="M1859" i="1"/>
  <c r="X1859" i="1"/>
  <c r="T1859" i="1"/>
  <c r="M1851" i="1"/>
  <c r="X1851" i="1"/>
  <c r="T1851" i="1"/>
  <c r="M1843" i="1"/>
  <c r="Z1843" i="1" s="1"/>
  <c r="X1843" i="1"/>
  <c r="T1843" i="1"/>
  <c r="M1835" i="1"/>
  <c r="X1835" i="1"/>
  <c r="T1835" i="1"/>
  <c r="M1827" i="1"/>
  <c r="X1827" i="1"/>
  <c r="T1827" i="1"/>
  <c r="M939" i="1"/>
  <c r="X939" i="1"/>
  <c r="M931" i="1"/>
  <c r="X931" i="1"/>
  <c r="T931" i="1"/>
  <c r="M923" i="1"/>
  <c r="X923" i="1"/>
  <c r="T923" i="1"/>
  <c r="M915" i="1"/>
  <c r="X915" i="1"/>
  <c r="T915" i="1"/>
  <c r="M1813" i="1"/>
  <c r="Y1813" i="1" s="1"/>
  <c r="X1813" i="1"/>
  <c r="M1805" i="1"/>
  <c r="X1805" i="1"/>
  <c r="M1797" i="1"/>
  <c r="X1797" i="1"/>
  <c r="M1789" i="1"/>
  <c r="X1789" i="1"/>
  <c r="M1781" i="1"/>
  <c r="X1781" i="1"/>
  <c r="M1773" i="1"/>
  <c r="X1773" i="1"/>
  <c r="M834" i="1"/>
  <c r="X834" i="1"/>
  <c r="T834" i="1"/>
  <c r="M826" i="1"/>
  <c r="Y826" i="1" s="1"/>
  <c r="X826" i="1"/>
  <c r="T826" i="1"/>
  <c r="M818" i="1"/>
  <c r="X818" i="1"/>
  <c r="T818" i="1"/>
  <c r="M1744" i="1"/>
  <c r="X1744" i="1"/>
  <c r="M1728" i="1"/>
  <c r="Y1728" i="1" s="1"/>
  <c r="T1728" i="1"/>
  <c r="M1712" i="1"/>
  <c r="X1712" i="1"/>
  <c r="M1696" i="1"/>
  <c r="Z1696" i="1" s="1"/>
  <c r="T1696" i="1"/>
  <c r="M1680" i="1"/>
  <c r="X1680" i="1"/>
  <c r="M1664" i="1"/>
  <c r="Z1664" i="1" s="1"/>
  <c r="T1664" i="1"/>
  <c r="M1648" i="1"/>
  <c r="X1648" i="1"/>
  <c r="M1632" i="1"/>
  <c r="T1632" i="1"/>
  <c r="M1616" i="1"/>
  <c r="X1616" i="1"/>
  <c r="M1600" i="1"/>
  <c r="T1600" i="1"/>
  <c r="M1592" i="1"/>
  <c r="T1592" i="1"/>
  <c r="M1584" i="1"/>
  <c r="Z1584" i="1" s="1"/>
  <c r="T1584" i="1"/>
  <c r="M1576" i="1"/>
  <c r="Z1576" i="1" s="1"/>
  <c r="T1576" i="1"/>
  <c r="M1568" i="1"/>
  <c r="T1568" i="1"/>
  <c r="M1560" i="1"/>
  <c r="T1560" i="1"/>
  <c r="M1552" i="1"/>
  <c r="T1552" i="1"/>
  <c r="M1544" i="1"/>
  <c r="Z1544" i="1" s="1"/>
  <c r="T1544" i="1"/>
  <c r="M1536" i="1"/>
  <c r="T1536" i="1"/>
  <c r="M1528" i="1"/>
  <c r="T1528" i="1"/>
  <c r="M1520" i="1"/>
  <c r="Z1520" i="1" s="1"/>
  <c r="T1520" i="1"/>
  <c r="M1512" i="1"/>
  <c r="T1512" i="1"/>
  <c r="M1504" i="1"/>
  <c r="Z1504" i="1" s="1"/>
  <c r="T1504" i="1"/>
  <c r="M1496" i="1"/>
  <c r="T1496" i="1"/>
  <c r="M1488" i="1"/>
  <c r="T1488" i="1"/>
  <c r="M1480" i="1"/>
  <c r="T1480" i="1"/>
  <c r="M1472" i="1"/>
  <c r="X1472" i="1"/>
  <c r="T1472" i="1"/>
  <c r="M1464" i="1"/>
  <c r="X1464" i="1"/>
  <c r="M1456" i="1"/>
  <c r="Z1456" i="1" s="1"/>
  <c r="X1456" i="1"/>
  <c r="M1448" i="1"/>
  <c r="X1448" i="1"/>
  <c r="M1440" i="1"/>
  <c r="Z1440" i="1" s="1"/>
  <c r="X1440" i="1"/>
  <c r="T1440" i="1"/>
  <c r="M1432" i="1"/>
  <c r="X1432" i="1"/>
  <c r="T1432" i="1"/>
  <c r="M1424" i="1"/>
  <c r="Z1424" i="1" s="1"/>
  <c r="X1424" i="1"/>
  <c r="T1424" i="1"/>
  <c r="M1416" i="1"/>
  <c r="X1416" i="1"/>
  <c r="T1416" i="1"/>
  <c r="M1408" i="1"/>
  <c r="Z1408" i="1" s="1"/>
  <c r="X1408" i="1"/>
  <c r="T1408" i="1"/>
  <c r="M1400" i="1"/>
  <c r="X1400" i="1"/>
  <c r="T1400" i="1"/>
  <c r="M1392" i="1"/>
  <c r="Z1392" i="1" s="1"/>
  <c r="X1392" i="1"/>
  <c r="T1392" i="1"/>
  <c r="M1384" i="1"/>
  <c r="X1384" i="1"/>
  <c r="T1384" i="1"/>
  <c r="M1376" i="1"/>
  <c r="X1376" i="1"/>
  <c r="T1376" i="1"/>
  <c r="M1368" i="1"/>
  <c r="X1368" i="1"/>
  <c r="T1368" i="1"/>
  <c r="M1360" i="1"/>
  <c r="X1360" i="1"/>
  <c r="T1360" i="1"/>
  <c r="M1352" i="1"/>
  <c r="X1352" i="1"/>
  <c r="T1352" i="1"/>
  <c r="M1344" i="1"/>
  <c r="X1344" i="1"/>
  <c r="M1336" i="1"/>
  <c r="T1336" i="1"/>
  <c r="X1336" i="1"/>
  <c r="M1328" i="1"/>
  <c r="Z1328" i="1" s="1"/>
  <c r="T1328" i="1"/>
  <c r="M1320" i="1"/>
  <c r="T1320" i="1"/>
  <c r="X1320" i="1"/>
  <c r="M1312" i="1"/>
  <c r="T1312" i="1"/>
  <c r="X1312" i="1"/>
  <c r="M1304" i="1"/>
  <c r="T1304" i="1"/>
  <c r="X1304" i="1"/>
  <c r="M1296" i="1"/>
  <c r="T1296" i="1"/>
  <c r="M1288" i="1"/>
  <c r="X1288" i="1"/>
  <c r="T1288" i="1"/>
  <c r="M1280" i="1"/>
  <c r="X1280" i="1"/>
  <c r="T1280" i="1"/>
  <c r="M1272" i="1"/>
  <c r="T1272" i="1"/>
  <c r="X1272" i="1"/>
  <c r="M1264" i="1"/>
  <c r="T1264" i="1"/>
  <c r="X1264" i="1"/>
  <c r="M1256" i="1"/>
  <c r="X1256" i="1"/>
  <c r="M1248" i="1"/>
  <c r="X1248" i="1"/>
  <c r="T1248" i="1"/>
  <c r="M1240" i="1"/>
  <c r="T1240" i="1"/>
  <c r="X1240" i="1"/>
  <c r="M1232" i="1"/>
  <c r="T1232" i="1"/>
  <c r="X1232" i="1"/>
  <c r="M1224" i="1"/>
  <c r="X1224" i="1"/>
  <c r="T1224" i="1"/>
  <c r="M1216" i="1"/>
  <c r="X1216" i="1"/>
  <c r="T1216" i="1"/>
  <c r="M1208" i="1"/>
  <c r="T1208" i="1"/>
  <c r="M1200" i="1"/>
  <c r="T1200" i="1"/>
  <c r="X1200" i="1"/>
  <c r="M1192" i="1"/>
  <c r="X1192" i="1"/>
  <c r="M1184" i="1"/>
  <c r="X1184" i="1"/>
  <c r="T1184" i="1"/>
  <c r="M1176" i="1"/>
  <c r="T1176" i="1"/>
  <c r="X1176" i="1"/>
  <c r="M1168" i="1"/>
  <c r="T1168" i="1"/>
  <c r="X1168" i="1"/>
  <c r="M1160" i="1"/>
  <c r="X1160" i="1"/>
  <c r="T1160" i="1"/>
  <c r="M1152" i="1"/>
  <c r="X1152" i="1"/>
  <c r="T1152" i="1"/>
  <c r="M1144" i="1"/>
  <c r="T1144" i="1"/>
  <c r="X1144" i="1"/>
  <c r="M1136" i="1"/>
  <c r="T1136" i="1"/>
  <c r="X1136" i="1"/>
  <c r="M1128" i="1"/>
  <c r="X1128" i="1"/>
  <c r="T1128" i="1"/>
  <c r="M1120" i="1"/>
  <c r="T1120" i="1"/>
  <c r="X1120" i="1"/>
  <c r="M1112" i="1"/>
  <c r="T1112" i="1"/>
  <c r="X1112" i="1"/>
  <c r="M1104" i="1"/>
  <c r="T1104" i="1"/>
  <c r="X1104" i="1"/>
  <c r="M1096" i="1"/>
  <c r="T1096" i="1"/>
  <c r="X1096" i="1"/>
  <c r="M1088" i="1"/>
  <c r="T1088" i="1"/>
  <c r="X1088" i="1"/>
  <c r="M1080" i="1"/>
  <c r="T1080" i="1"/>
  <c r="X1080" i="1"/>
  <c r="M1072" i="1"/>
  <c r="T1072" i="1"/>
  <c r="X1072" i="1"/>
  <c r="M1064" i="1"/>
  <c r="T1064" i="1"/>
  <c r="X1064" i="1"/>
  <c r="M1056" i="1"/>
  <c r="T1056" i="1"/>
  <c r="X1056" i="1"/>
  <c r="M1048" i="1"/>
  <c r="T1048" i="1"/>
  <c r="X1048" i="1"/>
  <c r="M1040" i="1"/>
  <c r="T1040" i="1"/>
  <c r="X1040" i="1"/>
  <c r="M1032" i="1"/>
  <c r="T1032" i="1"/>
  <c r="X1032" i="1"/>
  <c r="M1024" i="1"/>
  <c r="T1024" i="1"/>
  <c r="X1024" i="1"/>
  <c r="M1016" i="1"/>
  <c r="T1016" i="1"/>
  <c r="X1016" i="1"/>
  <c r="M1008" i="1"/>
  <c r="T1008" i="1"/>
  <c r="X1008" i="1"/>
  <c r="M1000" i="1"/>
  <c r="T1000" i="1"/>
  <c r="X1000" i="1"/>
  <c r="M992" i="1"/>
  <c r="T992" i="1"/>
  <c r="X992" i="1"/>
  <c r="M984" i="1"/>
  <c r="T984" i="1"/>
  <c r="X984" i="1"/>
  <c r="M976" i="1"/>
  <c r="T976" i="1"/>
  <c r="X976" i="1"/>
  <c r="M968" i="1"/>
  <c r="T968" i="1"/>
  <c r="X968" i="1"/>
  <c r="M960" i="1"/>
  <c r="T960" i="1"/>
  <c r="X960" i="1"/>
  <c r="M952" i="1"/>
  <c r="T952" i="1"/>
  <c r="X952" i="1"/>
  <c r="M944" i="1"/>
  <c r="T944" i="1"/>
  <c r="X944" i="1"/>
  <c r="M911" i="1"/>
  <c r="T911" i="1"/>
  <c r="X911" i="1"/>
  <c r="M903" i="1"/>
  <c r="T903" i="1"/>
  <c r="X903" i="1"/>
  <c r="M895" i="1"/>
  <c r="T895" i="1"/>
  <c r="X895" i="1"/>
  <c r="M887" i="1"/>
  <c r="T887" i="1"/>
  <c r="X887" i="1"/>
  <c r="M879" i="1"/>
  <c r="T879" i="1"/>
  <c r="X879" i="1"/>
  <c r="M871" i="1"/>
  <c r="T871" i="1"/>
  <c r="X871" i="1"/>
  <c r="M863" i="1"/>
  <c r="T863" i="1"/>
  <c r="X863" i="1"/>
  <c r="M855" i="1"/>
  <c r="T855" i="1"/>
  <c r="X855" i="1"/>
  <c r="T1744" i="1"/>
  <c r="X1739" i="1"/>
  <c r="X1728" i="1"/>
  <c r="X1691" i="1"/>
  <c r="T1688" i="1"/>
  <c r="X1674" i="1"/>
  <c r="X1628" i="1"/>
  <c r="X1626" i="1"/>
  <c r="X1624" i="1"/>
  <c r="T1616" i="1"/>
  <c r="X1611" i="1"/>
  <c r="X1600" i="1"/>
  <c r="X1584" i="1"/>
  <c r="X1568" i="1"/>
  <c r="X1552" i="1"/>
  <c r="X1536" i="1"/>
  <c r="X1520" i="1"/>
  <c r="X1504" i="1"/>
  <c r="X1488" i="1"/>
  <c r="X1460" i="1"/>
  <c r="T1459" i="1"/>
  <c r="T1448" i="1"/>
  <c r="X1296" i="1"/>
  <c r="X1250" i="1"/>
  <c r="T1236" i="1"/>
  <c r="T1234" i="1"/>
  <c r="X1208" i="1"/>
  <c r="T1106" i="1"/>
  <c r="T1003" i="1"/>
  <c r="M857" i="1"/>
  <c r="T857" i="1"/>
  <c r="X857" i="1"/>
  <c r="M849" i="1"/>
  <c r="Z849" i="1" s="1"/>
  <c r="T849" i="1"/>
  <c r="X849" i="1"/>
  <c r="M841" i="1"/>
  <c r="T841" i="1"/>
  <c r="X841" i="1"/>
  <c r="M805" i="1"/>
  <c r="Z805" i="1" s="1"/>
  <c r="T805" i="1"/>
  <c r="X805" i="1"/>
  <c r="M793" i="1"/>
  <c r="T793" i="1"/>
  <c r="X793" i="1"/>
  <c r="M785" i="1"/>
  <c r="Z785" i="1" s="1"/>
  <c r="T785" i="1"/>
  <c r="X785" i="1"/>
  <c r="M777" i="1"/>
  <c r="T777" i="1"/>
  <c r="X777" i="1"/>
  <c r="M769" i="1"/>
  <c r="Z769" i="1" s="1"/>
  <c r="T769" i="1"/>
  <c r="X769" i="1"/>
  <c r="M761" i="1"/>
  <c r="T761" i="1"/>
  <c r="X761" i="1"/>
  <c r="M753" i="1"/>
  <c r="Z753" i="1" s="1"/>
  <c r="T753" i="1"/>
  <c r="X753" i="1"/>
  <c r="M798" i="1"/>
  <c r="Z798" i="1" s="1"/>
  <c r="T798" i="1"/>
  <c r="X798" i="1"/>
  <c r="M840" i="1"/>
  <c r="Z840" i="1" s="1"/>
  <c r="T840" i="1"/>
  <c r="X840" i="1"/>
  <c r="M804" i="1"/>
  <c r="X804" i="1"/>
  <c r="T804" i="1"/>
  <c r="M792" i="1"/>
  <c r="Z792" i="1" s="1"/>
  <c r="T792" i="1"/>
  <c r="X792" i="1"/>
  <c r="M784" i="1"/>
  <c r="T784" i="1"/>
  <c r="X784" i="1"/>
  <c r="M776" i="1"/>
  <c r="Z776" i="1" s="1"/>
  <c r="T776" i="1"/>
  <c r="X776" i="1"/>
  <c r="M768" i="1"/>
  <c r="T768" i="1"/>
  <c r="X768" i="1"/>
  <c r="M760" i="1"/>
  <c r="Z760" i="1" s="1"/>
  <c r="T760" i="1"/>
  <c r="X760" i="1"/>
  <c r="M752" i="1"/>
  <c r="T752" i="1"/>
  <c r="X752" i="1"/>
  <c r="T799" i="1"/>
  <c r="X799" i="1"/>
  <c r="M847" i="1"/>
  <c r="T847" i="1"/>
  <c r="X847" i="1"/>
  <c r="M811" i="1"/>
  <c r="X811" i="1"/>
  <c r="T811" i="1"/>
  <c r="M803" i="1"/>
  <c r="X803" i="1"/>
  <c r="T803" i="1"/>
  <c r="M791" i="1"/>
  <c r="T791" i="1"/>
  <c r="X791" i="1"/>
  <c r="M783" i="1"/>
  <c r="T783" i="1"/>
  <c r="X783" i="1"/>
  <c r="M775" i="1"/>
  <c r="T775" i="1"/>
  <c r="X775" i="1"/>
  <c r="M767" i="1"/>
  <c r="T767" i="1"/>
  <c r="X767" i="1"/>
  <c r="M759" i="1"/>
  <c r="T759" i="1"/>
  <c r="X759" i="1"/>
  <c r="M751" i="1"/>
  <c r="T751" i="1"/>
  <c r="X751" i="1"/>
  <c r="T800" i="1"/>
  <c r="X800" i="1"/>
  <c r="M1150" i="1"/>
  <c r="X1150" i="1"/>
  <c r="M1142" i="1"/>
  <c r="X1142" i="1"/>
  <c r="T1142" i="1"/>
  <c r="M1134" i="1"/>
  <c r="X1134" i="1"/>
  <c r="M1126" i="1"/>
  <c r="T1126" i="1"/>
  <c r="X1126" i="1"/>
  <c r="M1118" i="1"/>
  <c r="X1118" i="1"/>
  <c r="T1118" i="1"/>
  <c r="M1110" i="1"/>
  <c r="T1110" i="1"/>
  <c r="X1110" i="1"/>
  <c r="M1102" i="1"/>
  <c r="X1102" i="1"/>
  <c r="T1102" i="1"/>
  <c r="M1094" i="1"/>
  <c r="T1094" i="1"/>
  <c r="X1094" i="1"/>
  <c r="M1086" i="1"/>
  <c r="T1086" i="1"/>
  <c r="X1086" i="1"/>
  <c r="M1078" i="1"/>
  <c r="T1078" i="1"/>
  <c r="X1078" i="1"/>
  <c r="M1070" i="1"/>
  <c r="T1070" i="1"/>
  <c r="X1070" i="1"/>
  <c r="M1062" i="1"/>
  <c r="T1062" i="1"/>
  <c r="X1062" i="1"/>
  <c r="M1054" i="1"/>
  <c r="T1054" i="1"/>
  <c r="X1054" i="1"/>
  <c r="M1046" i="1"/>
  <c r="T1046" i="1"/>
  <c r="X1046" i="1"/>
  <c r="M1038" i="1"/>
  <c r="T1038" i="1"/>
  <c r="X1038" i="1"/>
  <c r="M1030" i="1"/>
  <c r="T1030" i="1"/>
  <c r="X1030" i="1"/>
  <c r="M1022" i="1"/>
  <c r="T1022" i="1"/>
  <c r="X1022" i="1"/>
  <c r="M1014" i="1"/>
  <c r="T1014" i="1"/>
  <c r="X1014" i="1"/>
  <c r="M1006" i="1"/>
  <c r="T1006" i="1"/>
  <c r="X1006" i="1"/>
  <c r="M998" i="1"/>
  <c r="T998" i="1"/>
  <c r="X998" i="1"/>
  <c r="M990" i="1"/>
  <c r="T990" i="1"/>
  <c r="X990" i="1"/>
  <c r="M982" i="1"/>
  <c r="T982" i="1"/>
  <c r="X982" i="1"/>
  <c r="M974" i="1"/>
  <c r="T974" i="1"/>
  <c r="X974" i="1"/>
  <c r="M966" i="1"/>
  <c r="T966" i="1"/>
  <c r="X966" i="1"/>
  <c r="M958" i="1"/>
  <c r="T958" i="1"/>
  <c r="X958" i="1"/>
  <c r="M950" i="1"/>
  <c r="T950" i="1"/>
  <c r="X950" i="1"/>
  <c r="M942" i="1"/>
  <c r="T942" i="1"/>
  <c r="X942" i="1"/>
  <c r="M909" i="1"/>
  <c r="T909" i="1"/>
  <c r="X909" i="1"/>
  <c r="M901" i="1"/>
  <c r="T901" i="1"/>
  <c r="X901" i="1"/>
  <c r="M893" i="1"/>
  <c r="T893" i="1"/>
  <c r="X893" i="1"/>
  <c r="M885" i="1"/>
  <c r="T885" i="1"/>
  <c r="X885" i="1"/>
  <c r="M877" i="1"/>
  <c r="T877" i="1"/>
  <c r="X877" i="1"/>
  <c r="M869" i="1"/>
  <c r="T869" i="1"/>
  <c r="X869" i="1"/>
  <c r="M861" i="1"/>
  <c r="T861" i="1"/>
  <c r="X861" i="1"/>
  <c r="M853" i="1"/>
  <c r="T853" i="1"/>
  <c r="X853" i="1"/>
  <c r="M845" i="1"/>
  <c r="T845" i="1"/>
  <c r="X845" i="1"/>
  <c r="M809" i="1"/>
  <c r="T809" i="1"/>
  <c r="X809" i="1"/>
  <c r="M797" i="1"/>
  <c r="T797" i="1"/>
  <c r="X797" i="1"/>
  <c r="M789" i="1"/>
  <c r="T789" i="1"/>
  <c r="X789" i="1"/>
  <c r="M781" i="1"/>
  <c r="T781" i="1"/>
  <c r="X781" i="1"/>
  <c r="M773" i="1"/>
  <c r="T773" i="1"/>
  <c r="X773" i="1"/>
  <c r="M765" i="1"/>
  <c r="T765" i="1"/>
  <c r="X765" i="1"/>
  <c r="M757" i="1"/>
  <c r="T757" i="1"/>
  <c r="X757" i="1"/>
  <c r="M1920" i="1"/>
  <c r="M1879" i="1"/>
  <c r="M1847" i="1"/>
  <c r="M1870" i="1"/>
  <c r="M1854" i="1"/>
  <c r="M1846" i="1"/>
  <c r="M1838" i="1"/>
  <c r="M1808" i="1"/>
  <c r="Z1808" i="1" s="1"/>
  <c r="M1800" i="1"/>
  <c r="M1792" i="1"/>
  <c r="Z1792" i="1" s="1"/>
  <c r="M1776" i="1"/>
  <c r="M1768" i="1"/>
  <c r="M1755" i="1"/>
  <c r="M1747" i="1"/>
  <c r="M1547" i="1"/>
  <c r="Z1547" i="1" s="1"/>
  <c r="M1531" i="1"/>
  <c r="M1499" i="1"/>
  <c r="Y1499" i="1" s="1"/>
  <c r="M1403" i="1"/>
  <c r="Z1403" i="1" s="1"/>
  <c r="M1339" i="1"/>
  <c r="Z1339" i="1" s="1"/>
  <c r="M1275" i="1"/>
  <c r="Z1275" i="1" s="1"/>
  <c r="M1958" i="1"/>
  <c r="M1926" i="1"/>
  <c r="M1862" i="1"/>
  <c r="Z1862" i="1" s="1"/>
  <c r="M1753" i="1"/>
  <c r="M1878" i="1"/>
  <c r="Z1878" i="1" s="1"/>
  <c r="M1998" i="1"/>
  <c r="Z1998" i="1" s="1"/>
  <c r="M1988" i="1"/>
  <c r="M1966" i="1"/>
  <c r="Z1966" i="1" s="1"/>
  <c r="M1934" i="1"/>
  <c r="Z1934" i="1" s="1"/>
  <c r="M1910" i="1"/>
  <c r="M1894" i="1"/>
  <c r="M1822" i="1"/>
  <c r="M1761" i="1"/>
  <c r="M2006" i="1"/>
  <c r="M1974" i="1"/>
  <c r="M1942" i="1"/>
  <c r="M1817" i="1"/>
  <c r="Z1817" i="1" s="1"/>
  <c r="M2014" i="1"/>
  <c r="Z2014" i="1" s="1"/>
  <c r="M800" i="1"/>
  <c r="L949" i="1"/>
  <c r="L1971" i="1"/>
  <c r="L1938" i="1"/>
  <c r="L1872" i="1"/>
  <c r="Z1872" i="1" s="1"/>
  <c r="L1767" i="1"/>
  <c r="L826" i="1"/>
  <c r="L1733" i="1"/>
  <c r="L1752" i="1"/>
  <c r="Z1752" i="1" s="1"/>
  <c r="L1687" i="1"/>
  <c r="L1679" i="1"/>
  <c r="L1671" i="1"/>
  <c r="L1598" i="1"/>
  <c r="L1590" i="1"/>
  <c r="L1582" i="1"/>
  <c r="L1518" i="1"/>
  <c r="L1510" i="1"/>
  <c r="L1469" i="1"/>
  <c r="L1346" i="1"/>
  <c r="L1322" i="1"/>
  <c r="L1153" i="1"/>
  <c r="L1137" i="1"/>
  <c r="L1097" i="1"/>
  <c r="L965" i="1"/>
  <c r="L1502" i="1"/>
  <c r="L1458" i="1"/>
  <c r="L1850" i="1"/>
  <c r="L1839" i="1"/>
  <c r="L930" i="1"/>
  <c r="L1781" i="1"/>
  <c r="L1741" i="1"/>
  <c r="L1384" i="1"/>
  <c r="L1189" i="1"/>
  <c r="L1359" i="1"/>
  <c r="L1335" i="1"/>
  <c r="L1302" i="1"/>
  <c r="L853" i="1"/>
  <c r="L831" i="1"/>
  <c r="L1264" i="1"/>
  <c r="L924" i="1"/>
  <c r="L1739" i="1"/>
  <c r="L1534" i="1"/>
  <c r="L1607" i="1"/>
  <c r="L901" i="1"/>
  <c r="L832" i="1"/>
  <c r="L854" i="1"/>
  <c r="L894" i="1"/>
  <c r="L1869" i="1"/>
  <c r="L1831" i="1"/>
  <c r="L939" i="1"/>
  <c r="L1780" i="1"/>
  <c r="L1730" i="1"/>
  <c r="L1722" i="1"/>
  <c r="L1757" i="1"/>
  <c r="L1660" i="1"/>
  <c r="L1295" i="1"/>
  <c r="L1263" i="1"/>
  <c r="L1247" i="1"/>
  <c r="L1158" i="1"/>
  <c r="L1150" i="1"/>
  <c r="L1018" i="1"/>
  <c r="L994" i="1"/>
  <c r="L1961" i="1"/>
  <c r="L1715" i="1"/>
  <c r="L1459" i="1"/>
  <c r="Z1459" i="1" s="1"/>
  <c r="L1336" i="1"/>
  <c r="L1799" i="1"/>
  <c r="L1370" i="1"/>
  <c r="L863" i="1"/>
  <c r="L1983" i="1"/>
  <c r="L1967" i="1"/>
  <c r="L1892" i="1"/>
  <c r="Z1892" i="1" s="1"/>
  <c r="L838" i="1"/>
  <c r="L830" i="1"/>
  <c r="L1490" i="1"/>
  <c r="L1775" i="1"/>
  <c r="L1979" i="1"/>
  <c r="L1457" i="1"/>
  <c r="L1433" i="1"/>
  <c r="L1391" i="1"/>
  <c r="L1383" i="1"/>
  <c r="L1334" i="1"/>
  <c r="L1326" i="1"/>
  <c r="L1286" i="1"/>
  <c r="L1278" i="1"/>
  <c r="L1181" i="1"/>
  <c r="L1173" i="1"/>
  <c r="L1157" i="1"/>
  <c r="L1117" i="1"/>
  <c r="L1109" i="1"/>
  <c r="L1049" i="1"/>
  <c r="L1041" i="1"/>
  <c r="L1033" i="1"/>
  <c r="L1025" i="1"/>
  <c r="L1001" i="1"/>
  <c r="L969" i="1"/>
  <c r="L961" i="1"/>
  <c r="L1930" i="1"/>
  <c r="L1916" i="1"/>
  <c r="Z1916" i="1" s="1"/>
  <c r="L928" i="1"/>
  <c r="L940" i="1"/>
  <c r="L1737" i="1"/>
  <c r="L1760" i="1"/>
  <c r="Z1760" i="1" s="1"/>
  <c r="L895" i="1"/>
  <c r="L1310" i="1"/>
  <c r="L1134" i="1"/>
  <c r="L1076" i="1"/>
  <c r="L1555" i="1"/>
  <c r="L1141" i="1"/>
  <c r="L1562" i="1"/>
  <c r="L891" i="1"/>
  <c r="L916" i="1"/>
  <c r="L875" i="1"/>
  <c r="L1542" i="1"/>
  <c r="L1449" i="1"/>
  <c r="L1894" i="1"/>
  <c r="L932" i="1"/>
  <c r="L922" i="1"/>
  <c r="L1749" i="1"/>
  <c r="L1955" i="1"/>
  <c r="L1578" i="1"/>
  <c r="L1685" i="1"/>
  <c r="L1615" i="1"/>
  <c r="L1077" i="1"/>
  <c r="L1110" i="1"/>
  <c r="L1494" i="1"/>
  <c r="L1442" i="1"/>
  <c r="L1482" i="1"/>
  <c r="L1550" i="1"/>
  <c r="L1643" i="1"/>
  <c r="L1627" i="1"/>
  <c r="L1623" i="1"/>
  <c r="L953" i="1"/>
  <c r="L1647" i="1"/>
  <c r="L957" i="1"/>
  <c r="L1841" i="1"/>
  <c r="L1723" i="1"/>
  <c r="L1758" i="1"/>
  <c r="L1360" i="1"/>
  <c r="L1103" i="1"/>
  <c r="L1663" i="1"/>
  <c r="L1902" i="1"/>
  <c r="L1870" i="1"/>
  <c r="L1860" i="1"/>
  <c r="Z1860" i="1" s="1"/>
  <c r="L1851" i="1"/>
  <c r="L1481" i="1"/>
  <c r="L1486" i="1"/>
  <c r="L1057" i="1"/>
  <c r="L1002" i="1"/>
  <c r="L970" i="1"/>
  <c r="L1594" i="1"/>
  <c r="L1813" i="1"/>
  <c r="L1783" i="1"/>
  <c r="L1118" i="1"/>
  <c r="L1451" i="1"/>
  <c r="L1917" i="1"/>
  <c r="L1744" i="1"/>
  <c r="L1728" i="1"/>
  <c r="L1712" i="1"/>
  <c r="L1539" i="1"/>
  <c r="L1595" i="1"/>
  <c r="L1296" i="1"/>
  <c r="L1810" i="1"/>
  <c r="L1693" i="1"/>
  <c r="L1653" i="1"/>
  <c r="L1597" i="1"/>
  <c r="L1589" i="1"/>
  <c r="L1517" i="1"/>
  <c r="L1330" i="1"/>
  <c r="Z1330" i="1" s="1"/>
  <c r="L1785" i="1"/>
  <c r="L1509" i="1"/>
  <c r="L1422" i="1"/>
  <c r="L1910" i="1"/>
  <c r="L1770" i="1"/>
  <c r="L1964" i="1"/>
  <c r="Z1964" i="1" s="1"/>
  <c r="L1956" i="1"/>
  <c r="Z1956" i="1" s="1"/>
  <c r="L1952" i="1"/>
  <c r="Z1952" i="1" s="1"/>
  <c r="L1531" i="1"/>
  <c r="L1784" i="1"/>
  <c r="Z1784" i="1" s="1"/>
  <c r="L1005" i="1"/>
  <c r="L971" i="1"/>
  <c r="L1352" i="1"/>
  <c r="L987" i="1"/>
  <c r="L1818" i="1"/>
  <c r="L1814" i="1"/>
  <c r="L1419" i="1"/>
  <c r="L1828" i="1"/>
  <c r="L1304" i="1"/>
  <c r="L942" i="1"/>
  <c r="L1045" i="1"/>
  <c r="L1218" i="1"/>
  <c r="L1699" i="1"/>
  <c r="L1119" i="1"/>
  <c r="L1086" i="1"/>
  <c r="L1051" i="1"/>
  <c r="L923" i="1"/>
  <c r="L1706" i="1"/>
  <c r="L1846" i="1"/>
  <c r="L1344" i="1"/>
  <c r="L1003" i="1"/>
  <c r="L1984" i="1"/>
  <c r="Z1984" i="1" s="1"/>
  <c r="L1683" i="1"/>
  <c r="L1368" i="1"/>
  <c r="L1362" i="1"/>
  <c r="L1029" i="1"/>
  <c r="L1912" i="1"/>
  <c r="Z1912" i="1" s="1"/>
  <c r="L915" i="1"/>
  <c r="L1776" i="1"/>
  <c r="L1746" i="1"/>
  <c r="L1714" i="1"/>
  <c r="L1385" i="1"/>
  <c r="L1266" i="1"/>
  <c r="L1013" i="1"/>
  <c r="L1320" i="1"/>
  <c r="L1280" i="1"/>
  <c r="L1232" i="1"/>
  <c r="L1151" i="1"/>
  <c r="L947" i="1"/>
  <c r="L1677" i="1"/>
  <c r="L1636" i="1"/>
  <c r="L1605" i="1"/>
  <c r="L1395" i="1"/>
  <c r="L1089" i="1"/>
  <c r="L821" i="1"/>
  <c r="L1581" i="1"/>
  <c r="L1563" i="1"/>
  <c r="L1376" i="1"/>
  <c r="L1557" i="1"/>
  <c r="L1121" i="1"/>
  <c r="L1932" i="1"/>
  <c r="Z1932" i="1" s="1"/>
  <c r="L1806" i="1"/>
  <c r="L1681" i="1"/>
  <c r="L1585" i="1"/>
  <c r="L1101" i="1"/>
  <c r="L1093" i="1"/>
  <c r="L1017" i="1"/>
  <c r="L1637" i="1"/>
  <c r="L1288" i="1"/>
  <c r="L1256" i="1"/>
  <c r="L1199" i="1"/>
  <c r="L963" i="1"/>
  <c r="L1483" i="1"/>
  <c r="L1853" i="1"/>
  <c r="L931" i="1"/>
  <c r="L1736" i="1"/>
  <c r="Z1736" i="1" s="1"/>
  <c r="L1976" i="1"/>
  <c r="Z1976" i="1" s="1"/>
  <c r="L1169" i="1"/>
  <c r="L1248" i="1"/>
  <c r="L1240" i="1"/>
  <c r="L1217" i="1"/>
  <c r="L1019" i="1"/>
  <c r="L1493" i="1"/>
  <c r="L1936" i="1"/>
  <c r="Z1936" i="1" s="1"/>
  <c r="L1072" i="1"/>
  <c r="L1078" i="1"/>
  <c r="L1499" i="1"/>
  <c r="L1880" i="1"/>
  <c r="Z1880" i="1" s="1"/>
  <c r="L1755" i="1"/>
  <c r="L1958" i="1"/>
  <c r="L1950" i="1"/>
  <c r="L1573" i="1"/>
  <c r="L1443" i="1"/>
  <c r="L1127" i="1"/>
  <c r="L1816" i="1"/>
  <c r="Z1816" i="1" s="1"/>
  <c r="L1830" i="1"/>
  <c r="L1035" i="1"/>
  <c r="L1822" i="1"/>
  <c r="L1306" i="1"/>
  <c r="L1896" i="1"/>
  <c r="Z1896" i="1" s="1"/>
  <c r="L1704" i="1"/>
  <c r="Z1704" i="1" s="1"/>
  <c r="L1691" i="1"/>
  <c r="L1167" i="1"/>
  <c r="L1129" i="1"/>
  <c r="L1290" i="1"/>
  <c r="L1258" i="1"/>
  <c r="L1215" i="1"/>
  <c r="L1514" i="1"/>
  <c r="L1298" i="1"/>
  <c r="L1070" i="1"/>
  <c r="L837" i="1"/>
  <c r="L1571" i="1"/>
  <c r="L1942" i="1"/>
  <c r="L1800" i="1"/>
  <c r="L1629" i="1"/>
  <c r="L1720" i="1"/>
  <c r="Z1720" i="1" s="1"/>
  <c r="L1429" i="1"/>
  <c r="L1974" i="1"/>
  <c r="L1525" i="1"/>
  <c r="L1021" i="1"/>
  <c r="L1191" i="1"/>
  <c r="L1856" i="1"/>
  <c r="Z1856" i="1" s="1"/>
  <c r="L1701" i="1"/>
  <c r="L1312" i="1"/>
  <c r="L829" i="1"/>
  <c r="L1848" i="1"/>
  <c r="Z1848" i="1" s="1"/>
  <c r="L845" i="1"/>
  <c r="L872" i="1"/>
  <c r="L902" i="1"/>
  <c r="L906" i="1"/>
  <c r="L862" i="1"/>
  <c r="L896" i="1"/>
  <c r="L905" i="1"/>
  <c r="L881" i="1"/>
  <c r="L888" i="1"/>
  <c r="L889" i="1"/>
  <c r="L873" i="1"/>
  <c r="L880" i="1"/>
  <c r="L847" i="1"/>
  <c r="L754" i="1"/>
  <c r="L793" i="1"/>
  <c r="L755" i="1"/>
  <c r="L1516" i="1"/>
  <c r="L1379" i="1"/>
  <c r="L1226" i="1"/>
  <c r="L1104" i="1"/>
  <c r="L1053" i="1"/>
  <c r="L824" i="1"/>
  <c r="L1533" i="1"/>
  <c r="L795" i="1"/>
  <c r="L787" i="1"/>
  <c r="L1913" i="1"/>
  <c r="L934" i="1"/>
  <c r="L926" i="1"/>
  <c r="L1985" i="1"/>
  <c r="L1692" i="1"/>
  <c r="L972" i="1"/>
  <c r="L1377" i="1"/>
  <c r="L1297" i="1"/>
  <c r="L1281" i="1"/>
  <c r="L1216" i="1"/>
  <c r="L851" i="1"/>
  <c r="L1460" i="1"/>
  <c r="L1444" i="1"/>
  <c r="L1929" i="1"/>
  <c r="L1676" i="1"/>
  <c r="L763" i="1"/>
  <c r="L1402" i="1"/>
  <c r="L1321" i="1"/>
  <c r="L883" i="1"/>
  <c r="L1394" i="1"/>
  <c r="L1803" i="1"/>
  <c r="L1668" i="1"/>
  <c r="L1937" i="1"/>
  <c r="L1635" i="1"/>
  <c r="L1184" i="1"/>
  <c r="L899" i="1"/>
  <c r="L1945" i="1"/>
  <c r="L1881" i="1"/>
  <c r="L2017" i="1"/>
  <c r="L1452" i="1"/>
  <c r="L1548" i="1"/>
  <c r="L1112" i="1"/>
  <c r="L1721" i="1"/>
  <c r="L1953" i="1"/>
  <c r="L1265" i="1"/>
  <c r="L981" i="1"/>
  <c r="L1136" i="1"/>
  <c r="L1020" i="1"/>
  <c r="L1993" i="1"/>
  <c r="L1061" i="1"/>
  <c r="L1409" i="1"/>
  <c r="L1921" i="1"/>
  <c r="L1060" i="1"/>
  <c r="L1152" i="1"/>
  <c r="L997" i="1"/>
  <c r="V2047" i="1" l="1"/>
  <c r="Z2047" i="1"/>
  <c r="Y2047" i="1"/>
  <c r="Z1344" i="1"/>
  <c r="Z1971" i="1"/>
  <c r="Z1346" i="1"/>
  <c r="Z1376" i="1"/>
  <c r="Z1776" i="1"/>
  <c r="Z939" i="1"/>
  <c r="Z1714" i="1"/>
  <c r="Y1521" i="1"/>
  <c r="Z1035" i="1"/>
  <c r="Z1563" i="1"/>
  <c r="Z1902" i="1"/>
  <c r="Z795" i="1"/>
  <c r="Z891" i="1"/>
  <c r="Z1076" i="1"/>
  <c r="Z1548" i="1"/>
  <c r="Y1601" i="1"/>
  <c r="Z1846" i="1"/>
  <c r="Z1781" i="1"/>
  <c r="Z947" i="1"/>
  <c r="Z1755" i="1"/>
  <c r="Y835" i="1"/>
  <c r="Y1782" i="1"/>
  <c r="Z1988" i="1"/>
  <c r="Y1988" i="1"/>
  <c r="Z797" i="1"/>
  <c r="Y797" i="1"/>
  <c r="Z893" i="1"/>
  <c r="Y893" i="1"/>
  <c r="Z1014" i="1"/>
  <c r="Y1014" i="1"/>
  <c r="Z1046" i="1"/>
  <c r="Y1046" i="1"/>
  <c r="Z803" i="1"/>
  <c r="Y803" i="1"/>
  <c r="Z863" i="1"/>
  <c r="Y863" i="1"/>
  <c r="Z895" i="1"/>
  <c r="Y895" i="1"/>
  <c r="Z1112" i="1"/>
  <c r="Y1112" i="1"/>
  <c r="Z1176" i="1"/>
  <c r="Y1176" i="1"/>
  <c r="Z1224" i="1"/>
  <c r="Y1224" i="1"/>
  <c r="Z1384" i="1"/>
  <c r="Y1384" i="1"/>
  <c r="Z1512" i="1"/>
  <c r="Y1512" i="1"/>
  <c r="Z1528" i="1"/>
  <c r="Y1528" i="1"/>
  <c r="Z1560" i="1"/>
  <c r="Y1560" i="1"/>
  <c r="Z1910" i="1"/>
  <c r="Y1910" i="1"/>
  <c r="Z1747" i="1"/>
  <c r="Y1747" i="1"/>
  <c r="Z885" i="1"/>
  <c r="Y885" i="1"/>
  <c r="Z974" i="1"/>
  <c r="Y974" i="1"/>
  <c r="Z1150" i="1"/>
  <c r="Y1150" i="1"/>
  <c r="Z759" i="1"/>
  <c r="Y759" i="1"/>
  <c r="Z804" i="1"/>
  <c r="Y804" i="1"/>
  <c r="Z761" i="1"/>
  <c r="Y761" i="1"/>
  <c r="Z857" i="1"/>
  <c r="Y857" i="1"/>
  <c r="Z887" i="1"/>
  <c r="Y887" i="1"/>
  <c r="Z944" i="1"/>
  <c r="Y944" i="1"/>
  <c r="Z1072" i="1"/>
  <c r="Y1072" i="1"/>
  <c r="Z1216" i="1"/>
  <c r="Y1216" i="1"/>
  <c r="Z1248" i="1"/>
  <c r="Y1248" i="1"/>
  <c r="Z1797" i="1"/>
  <c r="Y1797" i="1"/>
  <c r="Z1875" i="1"/>
  <c r="Y1875" i="1"/>
  <c r="Z946" i="1"/>
  <c r="Y946" i="1"/>
  <c r="Z978" i="1"/>
  <c r="Y978" i="1"/>
  <c r="Z1138" i="1"/>
  <c r="Y1138" i="1"/>
  <c r="Z1186" i="1"/>
  <c r="Y1186" i="1"/>
  <c r="Z1282" i="1"/>
  <c r="Y1282" i="1"/>
  <c r="Z1306" i="1"/>
  <c r="Y1306" i="1"/>
  <c r="Z1402" i="1"/>
  <c r="Y1402" i="1"/>
  <c r="Z1434" i="1"/>
  <c r="Y1434" i="1"/>
  <c r="Z1706" i="1"/>
  <c r="Y1706" i="1"/>
  <c r="Z754" i="1"/>
  <c r="Z1003" i="1"/>
  <c r="Z1235" i="1"/>
  <c r="Y1235" i="1"/>
  <c r="Z1267" i="1"/>
  <c r="Y1267" i="1"/>
  <c r="Z1315" i="1"/>
  <c r="Y1315" i="1"/>
  <c r="Z1491" i="1"/>
  <c r="Y1491" i="1"/>
  <c r="Z1595" i="1"/>
  <c r="Z1950" i="1"/>
  <c r="Z1292" i="1"/>
  <c r="Y1292" i="1"/>
  <c r="Z1324" i="1"/>
  <c r="Y1324" i="1"/>
  <c r="Z1380" i="1"/>
  <c r="Y1380" i="1"/>
  <c r="Z1468" i="1"/>
  <c r="Y1468" i="1"/>
  <c r="Z1516" i="1"/>
  <c r="Y1516" i="1"/>
  <c r="Z1532" i="1"/>
  <c r="Y1532" i="1"/>
  <c r="Z1564" i="1"/>
  <c r="Y1564" i="1"/>
  <c r="Z1596" i="1"/>
  <c r="Y1596" i="1"/>
  <c r="Z1620" i="1"/>
  <c r="Y1620" i="1"/>
  <c r="Z1684" i="1"/>
  <c r="Y1684" i="1"/>
  <c r="Z814" i="1"/>
  <c r="Y814" i="1"/>
  <c r="Z1887" i="1"/>
  <c r="Y1887" i="1"/>
  <c r="Z1919" i="1"/>
  <c r="Y1919" i="1"/>
  <c r="Z1951" i="1"/>
  <c r="Y1951" i="1"/>
  <c r="Z1983" i="1"/>
  <c r="Y1983" i="1"/>
  <c r="Z1761" i="1"/>
  <c r="Y1761" i="1"/>
  <c r="Z1854" i="1"/>
  <c r="Y1854" i="1"/>
  <c r="Z845" i="1"/>
  <c r="Y845" i="1"/>
  <c r="Z877" i="1"/>
  <c r="Y877" i="1"/>
  <c r="Z966" i="1"/>
  <c r="Y966" i="1"/>
  <c r="Z1062" i="1"/>
  <c r="Y1062" i="1"/>
  <c r="Z1126" i="1"/>
  <c r="Y1126" i="1"/>
  <c r="Z847" i="1"/>
  <c r="Y847" i="1"/>
  <c r="Z1942" i="1"/>
  <c r="Y1942" i="1"/>
  <c r="Z1822" i="1"/>
  <c r="Y1822" i="1"/>
  <c r="Z1753" i="1"/>
  <c r="Y1753" i="1"/>
  <c r="Z1531" i="1"/>
  <c r="Z1768" i="1"/>
  <c r="Y1768" i="1"/>
  <c r="Z1870" i="1"/>
  <c r="Y1870" i="1"/>
  <c r="Z773" i="1"/>
  <c r="Y773" i="1"/>
  <c r="Z809" i="1"/>
  <c r="Y809" i="1"/>
  <c r="Z869" i="1"/>
  <c r="Y869" i="1"/>
  <c r="Z901" i="1"/>
  <c r="Y901" i="1"/>
  <c r="Z958" i="1"/>
  <c r="Y958" i="1"/>
  <c r="Z990" i="1"/>
  <c r="Y990" i="1"/>
  <c r="Z1022" i="1"/>
  <c r="Y1022" i="1"/>
  <c r="Z1054" i="1"/>
  <c r="Y1054" i="1"/>
  <c r="Z1086" i="1"/>
  <c r="Y1086" i="1"/>
  <c r="Z1118" i="1"/>
  <c r="Y1118" i="1"/>
  <c r="Z1142" i="1"/>
  <c r="Y1142" i="1"/>
  <c r="Z775" i="1"/>
  <c r="Y775" i="1"/>
  <c r="Z811" i="1"/>
  <c r="Y811" i="1"/>
  <c r="Z752" i="1"/>
  <c r="Y752" i="1"/>
  <c r="Z784" i="1"/>
  <c r="Y784" i="1"/>
  <c r="Z777" i="1"/>
  <c r="Y777" i="1"/>
  <c r="Z841" i="1"/>
  <c r="Y841" i="1"/>
  <c r="Z871" i="1"/>
  <c r="Y871" i="1"/>
  <c r="Z903" i="1"/>
  <c r="Y903" i="1"/>
  <c r="Z960" i="1"/>
  <c r="Y960" i="1"/>
  <c r="Z992" i="1"/>
  <c r="Y992" i="1"/>
  <c r="Z1024" i="1"/>
  <c r="Y1024" i="1"/>
  <c r="Z1056" i="1"/>
  <c r="Y1056" i="1"/>
  <c r="Z1088" i="1"/>
  <c r="Y1088" i="1"/>
  <c r="Z1120" i="1"/>
  <c r="Y1120" i="1"/>
  <c r="Z1152" i="1"/>
  <c r="Y1152" i="1"/>
  <c r="Z1184" i="1"/>
  <c r="Y1184" i="1"/>
  <c r="Z1232" i="1"/>
  <c r="Y1232" i="1"/>
  <c r="Z1256" i="1"/>
  <c r="Y1256" i="1"/>
  <c r="Z1288" i="1"/>
  <c r="Y1288" i="1"/>
  <c r="Z1312" i="1"/>
  <c r="Y1312" i="1"/>
  <c r="Z1336" i="1"/>
  <c r="Y1336" i="1"/>
  <c r="Z1360" i="1"/>
  <c r="Z1448" i="1"/>
  <c r="Y1448" i="1"/>
  <c r="Z1464" i="1"/>
  <c r="Y1464" i="1"/>
  <c r="Z818" i="1"/>
  <c r="Y818" i="1"/>
  <c r="Z1773" i="1"/>
  <c r="Y1773" i="1"/>
  <c r="Z1789" i="1"/>
  <c r="Y1789" i="1"/>
  <c r="Z1805" i="1"/>
  <c r="Y1805" i="1"/>
  <c r="Z923" i="1"/>
  <c r="Y923" i="1"/>
  <c r="Z1827" i="1"/>
  <c r="Y1827" i="1"/>
  <c r="Z1859" i="1"/>
  <c r="Y1859" i="1"/>
  <c r="Z1891" i="1"/>
  <c r="Y1891" i="1"/>
  <c r="Z1923" i="1"/>
  <c r="Y1923" i="1"/>
  <c r="Z1955" i="1"/>
  <c r="Y1955" i="1"/>
  <c r="Z1987" i="1"/>
  <c r="Y1987" i="1"/>
  <c r="Z873" i="1"/>
  <c r="Y873" i="1"/>
  <c r="Z905" i="1"/>
  <c r="Y905" i="1"/>
  <c r="Z962" i="1"/>
  <c r="Y962" i="1"/>
  <c r="Z994" i="1"/>
  <c r="Y994" i="1"/>
  <c r="Z1122" i="1"/>
  <c r="Y1122" i="1"/>
  <c r="Z1154" i="1"/>
  <c r="Y1154" i="1"/>
  <c r="Z1218" i="1"/>
  <c r="Y1218" i="1"/>
  <c r="Z1242" i="1"/>
  <c r="Y1242" i="1"/>
  <c r="Z1266" i="1"/>
  <c r="Y1266" i="1"/>
  <c r="Z1298" i="1"/>
  <c r="Y1298" i="1"/>
  <c r="Z1322" i="1"/>
  <c r="Y1322" i="1"/>
  <c r="Z1362" i="1"/>
  <c r="Z1386" i="1"/>
  <c r="Y1386" i="1"/>
  <c r="Z1418" i="1"/>
  <c r="Y1418" i="1"/>
  <c r="Z1450" i="1"/>
  <c r="Y1450" i="1"/>
  <c r="Z1626" i="1"/>
  <c r="Y1626" i="1"/>
  <c r="Z1642" i="1"/>
  <c r="Y1642" i="1"/>
  <c r="Z1754" i="1"/>
  <c r="Y1754" i="1"/>
  <c r="Z836" i="1"/>
  <c r="Y836" i="1"/>
  <c r="Z1791" i="1"/>
  <c r="Y1791" i="1"/>
  <c r="Z917" i="1"/>
  <c r="Y917" i="1"/>
  <c r="Z1837" i="1"/>
  <c r="Y1837" i="1"/>
  <c r="Z1853" i="1"/>
  <c r="Y1853" i="1"/>
  <c r="Z1869" i="1"/>
  <c r="Y1869" i="1"/>
  <c r="Z1901" i="1"/>
  <c r="Y1901" i="1"/>
  <c r="Z1917" i="1"/>
  <c r="Y1917" i="1"/>
  <c r="Z1933" i="1"/>
  <c r="Y1933" i="1"/>
  <c r="Z1949" i="1"/>
  <c r="Y1949" i="1"/>
  <c r="Z1965" i="1"/>
  <c r="Y1965" i="1"/>
  <c r="Z1981" i="1"/>
  <c r="Y1981" i="1"/>
  <c r="Z1997" i="1"/>
  <c r="Y1997" i="1"/>
  <c r="Z963" i="1"/>
  <c r="Z1019" i="1"/>
  <c r="Z1051" i="1"/>
  <c r="Z1251" i="1"/>
  <c r="Y1251" i="1"/>
  <c r="Z1347" i="1"/>
  <c r="Y1347" i="1"/>
  <c r="Z1379" i="1"/>
  <c r="Y1379" i="1"/>
  <c r="Z1475" i="1"/>
  <c r="Y1475" i="1"/>
  <c r="Z1643" i="1"/>
  <c r="Z1699" i="1"/>
  <c r="Y1699" i="1"/>
  <c r="Z1715" i="1"/>
  <c r="Y1715" i="1"/>
  <c r="Z829" i="1"/>
  <c r="Y829" i="1"/>
  <c r="Z934" i="1"/>
  <c r="Z875" i="1"/>
  <c r="Z1060" i="1"/>
  <c r="Z1148" i="1"/>
  <c r="Y1148" i="1"/>
  <c r="Z1180" i="1"/>
  <c r="Y1180" i="1"/>
  <c r="Z1212" i="1"/>
  <c r="Y1212" i="1"/>
  <c r="Z1244" i="1"/>
  <c r="Y1244" i="1"/>
  <c r="Z1276" i="1"/>
  <c r="Y1276" i="1"/>
  <c r="Z1308" i="1"/>
  <c r="Y1308" i="1"/>
  <c r="Z1340" i="1"/>
  <c r="Y1340" i="1"/>
  <c r="Z1364" i="1"/>
  <c r="Y1364" i="1"/>
  <c r="Z1396" i="1"/>
  <c r="Y1396" i="1"/>
  <c r="Z1428" i="1"/>
  <c r="Y1428" i="1"/>
  <c r="Z1508" i="1"/>
  <c r="Y1508" i="1"/>
  <c r="Z1524" i="1"/>
  <c r="Y1524" i="1"/>
  <c r="Z1540" i="1"/>
  <c r="Y1540" i="1"/>
  <c r="Z1556" i="1"/>
  <c r="Y1556" i="1"/>
  <c r="Z1572" i="1"/>
  <c r="Y1572" i="1"/>
  <c r="Z1588" i="1"/>
  <c r="Y1588" i="1"/>
  <c r="Z1692" i="1"/>
  <c r="Z1716" i="1"/>
  <c r="Y1716" i="1"/>
  <c r="Z830" i="1"/>
  <c r="Y830" i="1"/>
  <c r="Z1967" i="1"/>
  <c r="Y1967" i="1"/>
  <c r="Z1999" i="1"/>
  <c r="Y1999" i="1"/>
  <c r="Z764" i="1"/>
  <c r="Y764" i="1"/>
  <c r="Z796" i="1"/>
  <c r="Y796" i="1"/>
  <c r="Z860" i="1"/>
  <c r="Y860" i="1"/>
  <c r="Z892" i="1"/>
  <c r="Y892" i="1"/>
  <c r="Z949" i="1"/>
  <c r="Y949" i="1"/>
  <c r="Z981" i="1"/>
  <c r="Y981" i="1"/>
  <c r="Z1013" i="1"/>
  <c r="Y1013" i="1"/>
  <c r="Z1045" i="1"/>
  <c r="Y1045" i="1"/>
  <c r="Z1069" i="1"/>
  <c r="Y1069" i="1"/>
  <c r="Z1101" i="1"/>
  <c r="Y1101" i="1"/>
  <c r="Z1133" i="1"/>
  <c r="Y1133" i="1"/>
  <c r="Z1141" i="1"/>
  <c r="Y1141" i="1"/>
  <c r="Z1165" i="1"/>
  <c r="Y1165" i="1"/>
  <c r="Z1189" i="1"/>
  <c r="Y1189" i="1"/>
  <c r="Z1221" i="1"/>
  <c r="Y1221" i="1"/>
  <c r="Z1277" i="1"/>
  <c r="Y1277" i="1"/>
  <c r="Z1309" i="1"/>
  <c r="Y1309" i="1"/>
  <c r="Z1341" i="1"/>
  <c r="Y1341" i="1"/>
  <c r="Z1373" i="1"/>
  <c r="Y1373" i="1"/>
  <c r="Z1397" i="1"/>
  <c r="Y1397" i="1"/>
  <c r="Z1429" i="1"/>
  <c r="Y1429" i="1"/>
  <c r="Z1461" i="1"/>
  <c r="Y1461" i="1"/>
  <c r="Z1493" i="1"/>
  <c r="Y1493" i="1"/>
  <c r="Z1525" i="1"/>
  <c r="Y1525" i="1"/>
  <c r="Z1557" i="1"/>
  <c r="Y1557" i="1"/>
  <c r="Z1589" i="1"/>
  <c r="Y1589" i="1"/>
  <c r="Z1645" i="1"/>
  <c r="Y1645" i="1"/>
  <c r="Z1677" i="1"/>
  <c r="Y1677" i="1"/>
  <c r="Z1709" i="1"/>
  <c r="Y1709" i="1"/>
  <c r="Z1741" i="1"/>
  <c r="Y1741" i="1"/>
  <c r="Z823" i="1"/>
  <c r="Y823" i="1"/>
  <c r="Z1778" i="1"/>
  <c r="Y1778" i="1"/>
  <c r="Z1810" i="1"/>
  <c r="Z936" i="1"/>
  <c r="Y936" i="1"/>
  <c r="Z1832" i="1"/>
  <c r="Y1832" i="1"/>
  <c r="Z1174" i="1"/>
  <c r="Y1174" i="1"/>
  <c r="Z1206" i="1"/>
  <c r="Y1206" i="1"/>
  <c r="Z1238" i="1"/>
  <c r="Y1238" i="1"/>
  <c r="Z1294" i="1"/>
  <c r="Y1294" i="1"/>
  <c r="Z1326" i="1"/>
  <c r="Y1326" i="1"/>
  <c r="Z1358" i="1"/>
  <c r="Y1358" i="1"/>
  <c r="Z1390" i="1"/>
  <c r="Y1390" i="1"/>
  <c r="Z1422" i="1"/>
  <c r="Y1422" i="1"/>
  <c r="Z1446" i="1"/>
  <c r="Y1446" i="1"/>
  <c r="Z1470" i="1"/>
  <c r="Y1470" i="1"/>
  <c r="Z1502" i="1"/>
  <c r="Y1502" i="1"/>
  <c r="Z1534" i="1"/>
  <c r="Y1534" i="1"/>
  <c r="Z1566" i="1"/>
  <c r="Y1566" i="1"/>
  <c r="Z1598" i="1"/>
  <c r="Y1598" i="1"/>
  <c r="Z1614" i="1"/>
  <c r="Y1614" i="1"/>
  <c r="Z1638" i="1"/>
  <c r="Y1638" i="1"/>
  <c r="Z1662" i="1"/>
  <c r="Y1662" i="1"/>
  <c r="Z1694" i="1"/>
  <c r="Y1694" i="1"/>
  <c r="Z1718" i="1"/>
  <c r="Y1718" i="1"/>
  <c r="Z832" i="1"/>
  <c r="Y832" i="1"/>
  <c r="Z1811" i="1"/>
  <c r="Y1811" i="1"/>
  <c r="Z937" i="1"/>
  <c r="Y937" i="1"/>
  <c r="Z1841" i="1"/>
  <c r="Y1841" i="1"/>
  <c r="Z1857" i="1"/>
  <c r="Y1857" i="1"/>
  <c r="Z1873" i="1"/>
  <c r="Y1873" i="1"/>
  <c r="Z1889" i="1"/>
  <c r="Y1889" i="1"/>
  <c r="Z1905" i="1"/>
  <c r="Y1905" i="1"/>
  <c r="Z1921" i="1"/>
  <c r="Y1921" i="1"/>
  <c r="Z1937" i="1"/>
  <c r="Y1937" i="1"/>
  <c r="Z1953" i="1"/>
  <c r="Z1969" i="1"/>
  <c r="Y1969" i="1"/>
  <c r="Z1985" i="1"/>
  <c r="Y1985" i="1"/>
  <c r="Z2001" i="1"/>
  <c r="Y2001" i="1"/>
  <c r="Z2017" i="1"/>
  <c r="Y2017" i="1"/>
  <c r="Z902" i="1"/>
  <c r="Z1119" i="1"/>
  <c r="Z1151" i="1"/>
  <c r="Z1215" i="1"/>
  <c r="Z1247" i="1"/>
  <c r="Z1383" i="1"/>
  <c r="Z1679" i="1"/>
  <c r="Z922" i="1"/>
  <c r="Z1890" i="1"/>
  <c r="Y1890" i="1"/>
  <c r="Z1906" i="1"/>
  <c r="Y1906" i="1"/>
  <c r="Z1922" i="1"/>
  <c r="Y1922" i="1"/>
  <c r="Z1938" i="1"/>
  <c r="Y1938" i="1"/>
  <c r="Z1954" i="1"/>
  <c r="Y1954" i="1"/>
  <c r="Z1970" i="1"/>
  <c r="Y1970" i="1"/>
  <c r="Z1986" i="1"/>
  <c r="Y1986" i="1"/>
  <c r="Z2002" i="1"/>
  <c r="Y2002" i="1"/>
  <c r="Z2018" i="1"/>
  <c r="Y2018" i="1"/>
  <c r="Z848" i="1"/>
  <c r="Y848" i="1"/>
  <c r="Z880" i="1"/>
  <c r="Y880" i="1"/>
  <c r="Z912" i="1"/>
  <c r="Y912" i="1"/>
  <c r="Z969" i="1"/>
  <c r="Y969" i="1"/>
  <c r="Z1001" i="1"/>
  <c r="Y1001" i="1"/>
  <c r="Z1033" i="1"/>
  <c r="Y1033" i="1"/>
  <c r="Z1065" i="1"/>
  <c r="Y1065" i="1"/>
  <c r="Z1097" i="1"/>
  <c r="Y1097" i="1"/>
  <c r="Z1129" i="1"/>
  <c r="Y1129" i="1"/>
  <c r="Z1161" i="1"/>
  <c r="Y1161" i="1"/>
  <c r="Z1193" i="1"/>
  <c r="Y1193" i="1"/>
  <c r="Z1225" i="1"/>
  <c r="Y1225" i="1"/>
  <c r="Z1257" i="1"/>
  <c r="Y1257" i="1"/>
  <c r="Z1289" i="1"/>
  <c r="Y1289" i="1"/>
  <c r="Z1337" i="1"/>
  <c r="Y1337" i="1"/>
  <c r="Z1353" i="1"/>
  <c r="Y1353" i="1"/>
  <c r="Z1417" i="1"/>
  <c r="Y1417" i="1"/>
  <c r="Z1465" i="1"/>
  <c r="Y1465" i="1"/>
  <c r="Z1497" i="1"/>
  <c r="Y1497" i="1"/>
  <c r="Z1529" i="1"/>
  <c r="Y1529" i="1"/>
  <c r="Z1561" i="1"/>
  <c r="Y1561" i="1"/>
  <c r="Z1593" i="1"/>
  <c r="Y1593" i="1"/>
  <c r="Z1625" i="1"/>
  <c r="Y1625" i="1"/>
  <c r="Z1681" i="1"/>
  <c r="Z1713" i="1"/>
  <c r="Y1713" i="1"/>
  <c r="Z916" i="1"/>
  <c r="Y916" i="1"/>
  <c r="Y750" i="1"/>
  <c r="Y766" i="1"/>
  <c r="Y782" i="1"/>
  <c r="Y802" i="1"/>
  <c r="Y846" i="1"/>
  <c r="Y878" i="1"/>
  <c r="Y910" i="1"/>
  <c r="Y951" i="1"/>
  <c r="Y967" i="1"/>
  <c r="Y983" i="1"/>
  <c r="Y999" i="1"/>
  <c r="Y1015" i="1"/>
  <c r="Y1031" i="1"/>
  <c r="Y1047" i="1"/>
  <c r="Y1063" i="1"/>
  <c r="Y1079" i="1"/>
  <c r="Y1095" i="1"/>
  <c r="Y1111" i="1"/>
  <c r="Y1143" i="1"/>
  <c r="Y1159" i="1"/>
  <c r="Y1175" i="1"/>
  <c r="Y1195" i="1"/>
  <c r="Y1215" i="1"/>
  <c r="Y1239" i="1"/>
  <c r="Y1259" i="1"/>
  <c r="Y1279" i="1"/>
  <c r="Y1303" i="1"/>
  <c r="Y1323" i="1"/>
  <c r="Y1343" i="1"/>
  <c r="Y1367" i="1"/>
  <c r="Y1387" i="1"/>
  <c r="Y1407" i="1"/>
  <c r="Y1431" i="1"/>
  <c r="Y1467" i="1"/>
  <c r="Y1487" i="1"/>
  <c r="Y1511" i="1"/>
  <c r="Y1531" i="1"/>
  <c r="Y1551" i="1"/>
  <c r="Y1575" i="1"/>
  <c r="Y1595" i="1"/>
  <c r="Y1639" i="1"/>
  <c r="Y1659" i="1"/>
  <c r="Y1679" i="1"/>
  <c r="Y1703" i="1"/>
  <c r="Y1743" i="1"/>
  <c r="Y817" i="1"/>
  <c r="Y1796" i="1"/>
  <c r="Y1874" i="1"/>
  <c r="Y798" i="1"/>
  <c r="Y795" i="1"/>
  <c r="Y891" i="1"/>
  <c r="Y980" i="1"/>
  <c r="Y1044" i="1"/>
  <c r="Y1108" i="1"/>
  <c r="Y1172" i="1"/>
  <c r="Y1300" i="1"/>
  <c r="Y753" i="1"/>
  <c r="Y849" i="1"/>
  <c r="Y913" i="1"/>
  <c r="Y1066" i="1"/>
  <c r="Y1114" i="1"/>
  <c r="Y1178" i="1"/>
  <c r="Y1886" i="1"/>
  <c r="Y1254" i="1"/>
  <c r="Y1318" i="1"/>
  <c r="Y1950" i="1"/>
  <c r="Y2014" i="1"/>
  <c r="Y1628" i="1"/>
  <c r="Y1823" i="1"/>
  <c r="Y1931" i="1"/>
  <c r="Y1885" i="1"/>
  <c r="Y1360" i="1"/>
  <c r="Y1424" i="1"/>
  <c r="Y1492" i="1"/>
  <c r="Y1604" i="1"/>
  <c r="Y1652" i="1"/>
  <c r="Y1935" i="1"/>
  <c r="Y1617" i="1"/>
  <c r="Y1779" i="1"/>
  <c r="Y776" i="1"/>
  <c r="Y1345" i="1"/>
  <c r="Y1473" i="1"/>
  <c r="Y925" i="1"/>
  <c r="Y1957" i="1"/>
  <c r="Y1378" i="1"/>
  <c r="Y1506" i="1"/>
  <c r="Y1570" i="1"/>
  <c r="Y1634" i="1"/>
  <c r="Y1698" i="1"/>
  <c r="Z800" i="1"/>
  <c r="Y800" i="1"/>
  <c r="Z1838" i="1"/>
  <c r="Y1838" i="1"/>
  <c r="Z950" i="1"/>
  <c r="Y950" i="1"/>
  <c r="Z1134" i="1"/>
  <c r="Y1134" i="1"/>
  <c r="Z767" i="1"/>
  <c r="Y767" i="1"/>
  <c r="Z1016" i="1"/>
  <c r="Y1016" i="1"/>
  <c r="Z1080" i="1"/>
  <c r="Y1080" i="1"/>
  <c r="Z1280" i="1"/>
  <c r="Y1280" i="1"/>
  <c r="Z1304" i="1"/>
  <c r="Y1304" i="1"/>
  <c r="Z1352" i="1"/>
  <c r="Y1352" i="1"/>
  <c r="Z1416" i="1"/>
  <c r="Y1416" i="1"/>
  <c r="Z1480" i="1"/>
  <c r="Y1480" i="1"/>
  <c r="Z1592" i="1"/>
  <c r="Y1592" i="1"/>
  <c r="Z1616" i="1"/>
  <c r="Y1616" i="1"/>
  <c r="Z1648" i="1"/>
  <c r="Y1648" i="1"/>
  <c r="Z1712" i="1"/>
  <c r="Y1712" i="1"/>
  <c r="Z1744" i="1"/>
  <c r="Y1744" i="1"/>
  <c r="Z915" i="1"/>
  <c r="Y915" i="1"/>
  <c r="Z1851" i="1"/>
  <c r="Y1851" i="1"/>
  <c r="Z1883" i="1"/>
  <c r="Y1883" i="1"/>
  <c r="Z1915" i="1"/>
  <c r="Y1915" i="1"/>
  <c r="Z1947" i="1"/>
  <c r="Y1947" i="1"/>
  <c r="Z1979" i="1"/>
  <c r="Y1979" i="1"/>
  <c r="Z2011" i="1"/>
  <c r="Y2011" i="1"/>
  <c r="Z749" i="1"/>
  <c r="Y749" i="1"/>
  <c r="Z1018" i="1"/>
  <c r="Z1042" i="1"/>
  <c r="Y1042" i="1"/>
  <c r="Z1074" i="1"/>
  <c r="Y1074" i="1"/>
  <c r="Z1170" i="1"/>
  <c r="Y1170" i="1"/>
  <c r="Z1234" i="1"/>
  <c r="Y1234" i="1"/>
  <c r="Z1258" i="1"/>
  <c r="Y1258" i="1"/>
  <c r="Z1290" i="1"/>
  <c r="Y1290" i="1"/>
  <c r="Z1314" i="1"/>
  <c r="Y1314" i="1"/>
  <c r="Z1354" i="1"/>
  <c r="Y1354" i="1"/>
  <c r="Z1442" i="1"/>
  <c r="Z1490" i="1"/>
  <c r="Z1658" i="1"/>
  <c r="Y1658" i="1"/>
  <c r="Z1674" i="1"/>
  <c r="Y1674" i="1"/>
  <c r="Z1730" i="1"/>
  <c r="Z828" i="1"/>
  <c r="Y828" i="1"/>
  <c r="Z1783" i="1"/>
  <c r="Y1783" i="1"/>
  <c r="Z1815" i="1"/>
  <c r="Y1815" i="1"/>
  <c r="Z906" i="1"/>
  <c r="Z987" i="1"/>
  <c r="Z1187" i="1"/>
  <c r="Y1187" i="1"/>
  <c r="Z1219" i="1"/>
  <c r="Y1219" i="1"/>
  <c r="Z1299" i="1"/>
  <c r="Y1299" i="1"/>
  <c r="Z1395" i="1"/>
  <c r="Y1395" i="1"/>
  <c r="Z1419" i="1"/>
  <c r="Z1443" i="1"/>
  <c r="Y1443" i="1"/>
  <c r="Z1523" i="1"/>
  <c r="Y1523" i="1"/>
  <c r="Z1571" i="1"/>
  <c r="Y1571" i="1"/>
  <c r="Z1603" i="1"/>
  <c r="Y1603" i="1"/>
  <c r="Z1619" i="1"/>
  <c r="Y1619" i="1"/>
  <c r="Z1691" i="1"/>
  <c r="Z1731" i="1"/>
  <c r="Y1731" i="1"/>
  <c r="Z821" i="1"/>
  <c r="Z926" i="1"/>
  <c r="Y926" i="1"/>
  <c r="Z771" i="1"/>
  <c r="Y771" i="1"/>
  <c r="Z807" i="1"/>
  <c r="Y807" i="1"/>
  <c r="Z867" i="1"/>
  <c r="Y867" i="1"/>
  <c r="Z899" i="1"/>
  <c r="Y899" i="1"/>
  <c r="Z956" i="1"/>
  <c r="Y956" i="1"/>
  <c r="Z988" i="1"/>
  <c r="Y988" i="1"/>
  <c r="Z1020" i="1"/>
  <c r="Y1020" i="1"/>
  <c r="Z1052" i="1"/>
  <c r="Y1052" i="1"/>
  <c r="Z1084" i="1"/>
  <c r="Y1084" i="1"/>
  <c r="Z1116" i="1"/>
  <c r="Y1116" i="1"/>
  <c r="Z1228" i="1"/>
  <c r="Y1228" i="1"/>
  <c r="Z1332" i="1"/>
  <c r="Y1332" i="1"/>
  <c r="Z1356" i="1"/>
  <c r="Y1356" i="1"/>
  <c r="Z1388" i="1"/>
  <c r="Y1388" i="1"/>
  <c r="Z1420" i="1"/>
  <c r="Y1420" i="1"/>
  <c r="Z1452" i="1"/>
  <c r="Y1452" i="1"/>
  <c r="Z1644" i="1"/>
  <c r="Y1644" i="1"/>
  <c r="Z1668" i="1"/>
  <c r="Y1668" i="1"/>
  <c r="Z1708" i="1"/>
  <c r="Y1708" i="1"/>
  <c r="Z1732" i="1"/>
  <c r="Y1732" i="1"/>
  <c r="Z822" i="1"/>
  <c r="Y822" i="1"/>
  <c r="Z1769" i="1"/>
  <c r="Y1769" i="1"/>
  <c r="Z1785" i="1"/>
  <c r="Z1801" i="1"/>
  <c r="Y1801" i="1"/>
  <c r="Z935" i="1"/>
  <c r="Y935" i="1"/>
  <c r="Z1895" i="1"/>
  <c r="Y1895" i="1"/>
  <c r="Z1927" i="1"/>
  <c r="Y1927" i="1"/>
  <c r="Z756" i="1"/>
  <c r="Y756" i="1"/>
  <c r="Z788" i="1"/>
  <c r="Y788" i="1"/>
  <c r="Z852" i="1"/>
  <c r="Y852" i="1"/>
  <c r="Z884" i="1"/>
  <c r="Y884" i="1"/>
  <c r="Z941" i="1"/>
  <c r="Y941" i="1"/>
  <c r="Z973" i="1"/>
  <c r="Y973" i="1"/>
  <c r="Z1005" i="1"/>
  <c r="Y1005" i="1"/>
  <c r="Z1037" i="1"/>
  <c r="Y1037" i="1"/>
  <c r="Z1061" i="1"/>
  <c r="Y1061" i="1"/>
  <c r="Z1093" i="1"/>
  <c r="Y1093" i="1"/>
  <c r="Z1125" i="1"/>
  <c r="Y1125" i="1"/>
  <c r="Z1213" i="1"/>
  <c r="Y1213" i="1"/>
  <c r="Z1245" i="1"/>
  <c r="Y1245" i="1"/>
  <c r="Z1269" i="1"/>
  <c r="Y1269" i="1"/>
  <c r="Z1301" i="1"/>
  <c r="Y1301" i="1"/>
  <c r="Z1333" i="1"/>
  <c r="Y1333" i="1"/>
  <c r="Z1365" i="1"/>
  <c r="Y1365" i="1"/>
  <c r="Z1389" i="1"/>
  <c r="Y1389" i="1"/>
  <c r="Z1421" i="1"/>
  <c r="Y1421" i="1"/>
  <c r="Z1453" i="1"/>
  <c r="Y1453" i="1"/>
  <c r="Z1485" i="1"/>
  <c r="Y1485" i="1"/>
  <c r="Z1517" i="1"/>
  <c r="Y1517" i="1"/>
  <c r="Z1549" i="1"/>
  <c r="Y1549" i="1"/>
  <c r="Z1581" i="1"/>
  <c r="Y1581" i="1"/>
  <c r="Z1613" i="1"/>
  <c r="Y1613" i="1"/>
  <c r="Z1669" i="1"/>
  <c r="Y1669" i="1"/>
  <c r="Z1701" i="1"/>
  <c r="Y1701" i="1"/>
  <c r="Z1733" i="1"/>
  <c r="Z815" i="1"/>
  <c r="Y815" i="1"/>
  <c r="Z1770" i="1"/>
  <c r="Y1770" i="1"/>
  <c r="Z1802" i="1"/>
  <c r="Y1802" i="1"/>
  <c r="Z928" i="1"/>
  <c r="Z1166" i="1"/>
  <c r="Y1166" i="1"/>
  <c r="Z1198" i="1"/>
  <c r="Y1198" i="1"/>
  <c r="Z1230" i="1"/>
  <c r="Y1230" i="1"/>
  <c r="Z1262" i="1"/>
  <c r="Y1262" i="1"/>
  <c r="Z1286" i="1"/>
  <c r="Z1350" i="1"/>
  <c r="Y1350" i="1"/>
  <c r="Z1382" i="1"/>
  <c r="Y1382" i="1"/>
  <c r="Z1414" i="1"/>
  <c r="Y1414" i="1"/>
  <c r="Z1438" i="1"/>
  <c r="Y1438" i="1"/>
  <c r="Z1462" i="1"/>
  <c r="Y1462" i="1"/>
  <c r="Z1494" i="1"/>
  <c r="Y1494" i="1"/>
  <c r="Z1526" i="1"/>
  <c r="Y1526" i="1"/>
  <c r="Z1558" i="1"/>
  <c r="Y1558" i="1"/>
  <c r="Z1590" i="1"/>
  <c r="Y1590" i="1"/>
  <c r="Z1654" i="1"/>
  <c r="Y1654" i="1"/>
  <c r="Z1686" i="1"/>
  <c r="Y1686" i="1"/>
  <c r="Z1734" i="1"/>
  <c r="Y1734" i="1"/>
  <c r="Z1750" i="1"/>
  <c r="Y1750" i="1"/>
  <c r="Z824" i="1"/>
  <c r="Y824" i="1"/>
  <c r="Z1803" i="1"/>
  <c r="Z862" i="1"/>
  <c r="Z894" i="1"/>
  <c r="Z1335" i="1"/>
  <c r="Z1359" i="1"/>
  <c r="Z1623" i="1"/>
  <c r="Z1647" i="1"/>
  <c r="Z1671" i="1"/>
  <c r="Z872" i="1"/>
  <c r="Z961" i="1"/>
  <c r="Z1025" i="1"/>
  <c r="Z1057" i="1"/>
  <c r="Z1089" i="1"/>
  <c r="Z1121" i="1"/>
  <c r="Z1153" i="1"/>
  <c r="Z1217" i="1"/>
  <c r="Z1281" i="1"/>
  <c r="Z1321" i="1"/>
  <c r="Y1321" i="1"/>
  <c r="Z1369" i="1"/>
  <c r="Y1369" i="1"/>
  <c r="Z1433" i="1"/>
  <c r="Y1433" i="1"/>
  <c r="Z1553" i="1"/>
  <c r="Y1553" i="1"/>
  <c r="Z1585" i="1"/>
  <c r="Z1649" i="1"/>
  <c r="Y1649" i="1"/>
  <c r="Z1673" i="1"/>
  <c r="Y1673" i="1"/>
  <c r="Z1745" i="1"/>
  <c r="Y1745" i="1"/>
  <c r="Z1765" i="1"/>
  <c r="Y1765" i="1"/>
  <c r="Z1798" i="1"/>
  <c r="Y1798" i="1"/>
  <c r="Z1814" i="1"/>
  <c r="Y1814" i="1"/>
  <c r="Z940" i="1"/>
  <c r="Y940" i="1"/>
  <c r="Y754" i="1"/>
  <c r="Y770" i="1"/>
  <c r="Y786" i="1"/>
  <c r="Y806" i="1"/>
  <c r="Y850" i="1"/>
  <c r="Y866" i="1"/>
  <c r="Y882" i="1"/>
  <c r="Y898" i="1"/>
  <c r="Y1766" i="1"/>
  <c r="Y955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1223" i="1"/>
  <c r="Y1243" i="1"/>
  <c r="Y1287" i="1"/>
  <c r="Y1307" i="1"/>
  <c r="Y1327" i="1"/>
  <c r="Y1351" i="1"/>
  <c r="Y1371" i="1"/>
  <c r="Y1415" i="1"/>
  <c r="Y1435" i="1"/>
  <c r="Y1455" i="1"/>
  <c r="Y1471" i="1"/>
  <c r="Y1495" i="1"/>
  <c r="Y1515" i="1"/>
  <c r="Y1535" i="1"/>
  <c r="Y1559" i="1"/>
  <c r="Y1579" i="1"/>
  <c r="Y1599" i="1"/>
  <c r="Y1623" i="1"/>
  <c r="Y1643" i="1"/>
  <c r="Y1707" i="1"/>
  <c r="Y1727" i="1"/>
  <c r="Y1751" i="1"/>
  <c r="Y821" i="1"/>
  <c r="Y1763" i="1"/>
  <c r="Y1804" i="1"/>
  <c r="Y1820" i="1"/>
  <c r="Y934" i="1"/>
  <c r="Y1834" i="1"/>
  <c r="Y1858" i="1"/>
  <c r="Y1878" i="1"/>
  <c r="Y843" i="1"/>
  <c r="Y907" i="1"/>
  <c r="Y996" i="1"/>
  <c r="Y1060" i="1"/>
  <c r="Y1124" i="1"/>
  <c r="Y1188" i="1"/>
  <c r="Y1252" i="1"/>
  <c r="Y1316" i="1"/>
  <c r="Y769" i="1"/>
  <c r="Y865" i="1"/>
  <c r="Y954" i="1"/>
  <c r="Y1018" i="1"/>
  <c r="Y1082" i="1"/>
  <c r="Y1130" i="1"/>
  <c r="Y1194" i="1"/>
  <c r="Y1902" i="1"/>
  <c r="Y1270" i="1"/>
  <c r="Y1966" i="1"/>
  <c r="Y1504" i="1"/>
  <c r="Y1664" i="1"/>
  <c r="Y1843" i="1"/>
  <c r="Y1959" i="1"/>
  <c r="Y1545" i="1"/>
  <c r="Y1621" i="1"/>
  <c r="Y1705" i="1"/>
  <c r="Y1786" i="1"/>
  <c r="Y816" i="1"/>
  <c r="Y1953" i="1"/>
  <c r="Y1376" i="1"/>
  <c r="Y1440" i="1"/>
  <c r="Y1520" i="1"/>
  <c r="Y939" i="1"/>
  <c r="Y1971" i="1"/>
  <c r="Y1681" i="1"/>
  <c r="Y928" i="1"/>
  <c r="Y1821" i="1"/>
  <c r="Y2013" i="1"/>
  <c r="Y792" i="1"/>
  <c r="Y977" i="1"/>
  <c r="Y1105" i="1"/>
  <c r="Y1233" i="1"/>
  <c r="Y1361" i="1"/>
  <c r="Y1425" i="1"/>
  <c r="Y1489" i="1"/>
  <c r="Y1861" i="1"/>
  <c r="Y1989" i="1"/>
  <c r="Y1522" i="1"/>
  <c r="Y1586" i="1"/>
  <c r="Y1650" i="1"/>
  <c r="Y1714" i="1"/>
  <c r="Z1974" i="1"/>
  <c r="Y1974" i="1"/>
  <c r="Z1847" i="1"/>
  <c r="Y1847" i="1"/>
  <c r="Z861" i="1"/>
  <c r="Y861" i="1"/>
  <c r="Z952" i="1"/>
  <c r="Y952" i="1"/>
  <c r="Z984" i="1"/>
  <c r="Y984" i="1"/>
  <c r="Z1144" i="1"/>
  <c r="Y1144" i="1"/>
  <c r="Z1200" i="1"/>
  <c r="Y1200" i="1"/>
  <c r="Z1680" i="1"/>
  <c r="Y1680" i="1"/>
  <c r="Z1102" i="1"/>
  <c r="Y1102" i="1"/>
  <c r="Z1008" i="1"/>
  <c r="Y1008" i="1"/>
  <c r="Z1040" i="1"/>
  <c r="Y1040" i="1"/>
  <c r="Z1192" i="1"/>
  <c r="Y1192" i="1"/>
  <c r="Z1296" i="1"/>
  <c r="Y1296" i="1"/>
  <c r="Z1907" i="1"/>
  <c r="Y1907" i="1"/>
  <c r="Z1010" i="1"/>
  <c r="Y1010" i="1"/>
  <c r="Z1250" i="1"/>
  <c r="Y1250" i="1"/>
  <c r="Z1690" i="1"/>
  <c r="Y1690" i="1"/>
  <c r="Z1807" i="1"/>
  <c r="Y1807" i="1"/>
  <c r="Z1877" i="1"/>
  <c r="Y1877" i="1"/>
  <c r="Z1909" i="1"/>
  <c r="Y1909" i="1"/>
  <c r="Z1941" i="1"/>
  <c r="Y1941" i="1"/>
  <c r="Z1973" i="1"/>
  <c r="Y1973" i="1"/>
  <c r="Z1363" i="1"/>
  <c r="Y1363" i="1"/>
  <c r="Z1539" i="1"/>
  <c r="Y1539" i="1"/>
  <c r="Z1651" i="1"/>
  <c r="Y1651" i="1"/>
  <c r="Z1723" i="1"/>
  <c r="Z813" i="1"/>
  <c r="Y813" i="1"/>
  <c r="Z1830" i="1"/>
  <c r="Z1990" i="1"/>
  <c r="Y1990" i="1"/>
  <c r="Z763" i="1"/>
  <c r="Z1196" i="1"/>
  <c r="Y1196" i="1"/>
  <c r="Z1260" i="1"/>
  <c r="Y1260" i="1"/>
  <c r="Z1348" i="1"/>
  <c r="Y1348" i="1"/>
  <c r="Z1444" i="1"/>
  <c r="Y1444" i="1"/>
  <c r="Z1500" i="1"/>
  <c r="Y1500" i="1"/>
  <c r="Z1580" i="1"/>
  <c r="Y1580" i="1"/>
  <c r="Z1660" i="1"/>
  <c r="Y1660" i="1"/>
  <c r="Z2015" i="1"/>
  <c r="Y2015" i="1"/>
  <c r="Z780" i="1"/>
  <c r="Y780" i="1"/>
  <c r="Z844" i="1"/>
  <c r="Y844" i="1"/>
  <c r="Z876" i="1"/>
  <c r="Y876" i="1"/>
  <c r="Z908" i="1"/>
  <c r="Y908" i="1"/>
  <c r="Z965" i="1"/>
  <c r="Y965" i="1"/>
  <c r="Z997" i="1"/>
  <c r="Y997" i="1"/>
  <c r="Z1029" i="1"/>
  <c r="Y1029" i="1"/>
  <c r="Z1053" i="1"/>
  <c r="Y1053" i="1"/>
  <c r="Z1085" i="1"/>
  <c r="Y1085" i="1"/>
  <c r="Z1117" i="1"/>
  <c r="Y1117" i="1"/>
  <c r="Z1157" i="1"/>
  <c r="Y1157" i="1"/>
  <c r="Z1181" i="1"/>
  <c r="Y1181" i="1"/>
  <c r="Z1205" i="1"/>
  <c r="Y1205" i="1"/>
  <c r="Z1237" i="1"/>
  <c r="Y1237" i="1"/>
  <c r="Z1261" i="1"/>
  <c r="Y1261" i="1"/>
  <c r="Z1293" i="1"/>
  <c r="Y1293" i="1"/>
  <c r="Z1325" i="1"/>
  <c r="Y1325" i="1"/>
  <c r="Z1357" i="1"/>
  <c r="Y1357" i="1"/>
  <c r="Z1381" i="1"/>
  <c r="Y1381" i="1"/>
  <c r="Z1413" i="1"/>
  <c r="Y1413" i="1"/>
  <c r="Z1445" i="1"/>
  <c r="Y1445" i="1"/>
  <c r="Z1477" i="1"/>
  <c r="Y1477" i="1"/>
  <c r="Z1509" i="1"/>
  <c r="Y1509" i="1"/>
  <c r="Z1541" i="1"/>
  <c r="Y1541" i="1"/>
  <c r="Z1573" i="1"/>
  <c r="Y1573" i="1"/>
  <c r="Z1605" i="1"/>
  <c r="Y1605" i="1"/>
  <c r="Z1637" i="1"/>
  <c r="Z1693" i="1"/>
  <c r="Y1693" i="1"/>
  <c r="Z1725" i="1"/>
  <c r="Y1725" i="1"/>
  <c r="Z1757" i="1"/>
  <c r="Z839" i="1"/>
  <c r="Y839" i="1"/>
  <c r="Z1794" i="1"/>
  <c r="Y1794" i="1"/>
  <c r="Z920" i="1"/>
  <c r="Y920" i="1"/>
  <c r="Z1824" i="1"/>
  <c r="Y1824" i="1"/>
  <c r="Z1158" i="1"/>
  <c r="Y1158" i="1"/>
  <c r="Z1190" i="1"/>
  <c r="Y1190" i="1"/>
  <c r="Z1222" i="1"/>
  <c r="Y1222" i="1"/>
  <c r="Z1278" i="1"/>
  <c r="Y1278" i="1"/>
  <c r="Z1310" i="1"/>
  <c r="Y1310" i="1"/>
  <c r="Z1342" i="1"/>
  <c r="Y1342" i="1"/>
  <c r="Z1374" i="1"/>
  <c r="Y1374" i="1"/>
  <c r="Z1406" i="1"/>
  <c r="Y1406" i="1"/>
  <c r="Z1430" i="1"/>
  <c r="Y1430" i="1"/>
  <c r="Z1454" i="1"/>
  <c r="Y1454" i="1"/>
  <c r="Z1486" i="1"/>
  <c r="Y1486" i="1"/>
  <c r="Z1518" i="1"/>
  <c r="Y1518" i="1"/>
  <c r="Z1550" i="1"/>
  <c r="Y1550" i="1"/>
  <c r="Z1582" i="1"/>
  <c r="Y1582" i="1"/>
  <c r="Z1606" i="1"/>
  <c r="Y1606" i="1"/>
  <c r="Z1630" i="1"/>
  <c r="Y1630" i="1"/>
  <c r="Z1646" i="1"/>
  <c r="Y1646" i="1"/>
  <c r="Z1678" i="1"/>
  <c r="Y1678" i="1"/>
  <c r="Z1710" i="1"/>
  <c r="Y1710" i="1"/>
  <c r="Z1762" i="1"/>
  <c r="Y1762" i="1"/>
  <c r="Z1795" i="1"/>
  <c r="Y1795" i="1"/>
  <c r="Z921" i="1"/>
  <c r="Y921" i="1"/>
  <c r="Z1833" i="1"/>
  <c r="Y1833" i="1"/>
  <c r="Z1849" i="1"/>
  <c r="Y1849" i="1"/>
  <c r="Z1865" i="1"/>
  <c r="Y1865" i="1"/>
  <c r="Z1881" i="1"/>
  <c r="Y1881" i="1"/>
  <c r="Z1913" i="1"/>
  <c r="Y1913" i="1"/>
  <c r="Z1929" i="1"/>
  <c r="Y1929" i="1"/>
  <c r="Z1945" i="1"/>
  <c r="Y1945" i="1"/>
  <c r="Z1961" i="1"/>
  <c r="Z1977" i="1"/>
  <c r="Y1977" i="1"/>
  <c r="Z1993" i="1"/>
  <c r="Y1993" i="1"/>
  <c r="Z2009" i="1"/>
  <c r="Y2009" i="1"/>
  <c r="Z854" i="1"/>
  <c r="Z1103" i="1"/>
  <c r="Z1167" i="1"/>
  <c r="Z1199" i="1"/>
  <c r="Z1263" i="1"/>
  <c r="Z1295" i="1"/>
  <c r="Z1615" i="1"/>
  <c r="Z1663" i="1"/>
  <c r="Z1850" i="1"/>
  <c r="Z1898" i="1"/>
  <c r="Y1898" i="1"/>
  <c r="Z1914" i="1"/>
  <c r="Y1914" i="1"/>
  <c r="Z1930" i="1"/>
  <c r="Y1930" i="1"/>
  <c r="Z1946" i="1"/>
  <c r="Y1946" i="1"/>
  <c r="Z1962" i="1"/>
  <c r="Y1962" i="1"/>
  <c r="Z1978" i="1"/>
  <c r="Y1978" i="1"/>
  <c r="Z1994" i="1"/>
  <c r="Y1994" i="1"/>
  <c r="Z2010" i="1"/>
  <c r="Y2010" i="1"/>
  <c r="Z864" i="1"/>
  <c r="Y864" i="1"/>
  <c r="Z896" i="1"/>
  <c r="Y896" i="1"/>
  <c r="Z953" i="1"/>
  <c r="Y953" i="1"/>
  <c r="Z985" i="1"/>
  <c r="Y985" i="1"/>
  <c r="Z1017" i="1"/>
  <c r="Y1017" i="1"/>
  <c r="Z1049" i="1"/>
  <c r="Y1049" i="1"/>
  <c r="Z1081" i="1"/>
  <c r="Y1081" i="1"/>
  <c r="Z1113" i="1"/>
  <c r="Y1113" i="1"/>
  <c r="Z1145" i="1"/>
  <c r="Y1145" i="1"/>
  <c r="Z1177" i="1"/>
  <c r="Y1177" i="1"/>
  <c r="Z1209" i="1"/>
  <c r="Y1209" i="1"/>
  <c r="Z1241" i="1"/>
  <c r="Y1241" i="1"/>
  <c r="Z1273" i="1"/>
  <c r="Y1273" i="1"/>
  <c r="Z1385" i="1"/>
  <c r="Y1385" i="1"/>
  <c r="Z1409" i="1"/>
  <c r="Z1457" i="1"/>
  <c r="Z1481" i="1"/>
  <c r="Y1481" i="1"/>
  <c r="Z1513" i="1"/>
  <c r="Y1513" i="1"/>
  <c r="Z1577" i="1"/>
  <c r="Y1577" i="1"/>
  <c r="Z1641" i="1"/>
  <c r="Y1641" i="1"/>
  <c r="Z1665" i="1"/>
  <c r="Y1665" i="1"/>
  <c r="Z1697" i="1"/>
  <c r="Y1697" i="1"/>
  <c r="Z1737" i="1"/>
  <c r="Y1737" i="1"/>
  <c r="Z932" i="1"/>
  <c r="Y932" i="1"/>
  <c r="Y758" i="1"/>
  <c r="Y774" i="1"/>
  <c r="Y790" i="1"/>
  <c r="Y810" i="1"/>
  <c r="Y854" i="1"/>
  <c r="Y870" i="1"/>
  <c r="Y886" i="1"/>
  <c r="Y902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207" i="1"/>
  <c r="Y1227" i="1"/>
  <c r="Y1247" i="1"/>
  <c r="Y1271" i="1"/>
  <c r="Y1291" i="1"/>
  <c r="Y1311" i="1"/>
  <c r="Y1335" i="1"/>
  <c r="Y1355" i="1"/>
  <c r="Y1375" i="1"/>
  <c r="Y1399" i="1"/>
  <c r="Y1419" i="1"/>
  <c r="Y1439" i="1"/>
  <c r="Y1479" i="1"/>
  <c r="Y1519" i="1"/>
  <c r="Y1543" i="1"/>
  <c r="Y1563" i="1"/>
  <c r="Y1583" i="1"/>
  <c r="Y1647" i="1"/>
  <c r="Y1671" i="1"/>
  <c r="Y1691" i="1"/>
  <c r="Y1711" i="1"/>
  <c r="Y1735" i="1"/>
  <c r="Y1755" i="1"/>
  <c r="Y825" i="1"/>
  <c r="Y1772" i="1"/>
  <c r="Y1788" i="1"/>
  <c r="Y1808" i="1"/>
  <c r="Y918" i="1"/>
  <c r="Y938" i="1"/>
  <c r="Y1842" i="1"/>
  <c r="Y1862" i="1"/>
  <c r="Y1882" i="1"/>
  <c r="Y763" i="1"/>
  <c r="Y859" i="1"/>
  <c r="Y948" i="1"/>
  <c r="Y1012" i="1"/>
  <c r="Y1076" i="1"/>
  <c r="Y1140" i="1"/>
  <c r="Y1204" i="1"/>
  <c r="Y1268" i="1"/>
  <c r="Y785" i="1"/>
  <c r="Y1034" i="1"/>
  <c r="Y1098" i="1"/>
  <c r="Y1146" i="1"/>
  <c r="Y1210" i="1"/>
  <c r="Y1918" i="1"/>
  <c r="Y1286" i="1"/>
  <c r="Y1982" i="1"/>
  <c r="Y1544" i="1"/>
  <c r="Y1785" i="1"/>
  <c r="Y1871" i="1"/>
  <c r="Y1991" i="1"/>
  <c r="Y1569" i="1"/>
  <c r="Y1637" i="1"/>
  <c r="Y1729" i="1"/>
  <c r="Y1810" i="1"/>
  <c r="Y1771" i="1"/>
  <c r="Y1328" i="1"/>
  <c r="Y1392" i="1"/>
  <c r="Y1456" i="1"/>
  <c r="Y1548" i="1"/>
  <c r="Y1696" i="1"/>
  <c r="Y1867" i="1"/>
  <c r="Y2003" i="1"/>
  <c r="Y1733" i="1"/>
  <c r="Y1845" i="1"/>
  <c r="Y840" i="1"/>
  <c r="Y904" i="1"/>
  <c r="Y993" i="1"/>
  <c r="Y1057" i="1"/>
  <c r="Y1121" i="1"/>
  <c r="Y1185" i="1"/>
  <c r="Y1249" i="1"/>
  <c r="Y1313" i="1"/>
  <c r="Y1441" i="1"/>
  <c r="Y1893" i="1"/>
  <c r="Y1346" i="1"/>
  <c r="Y1410" i="1"/>
  <c r="Y1474" i="1"/>
  <c r="Y1538" i="1"/>
  <c r="Y1602" i="1"/>
  <c r="Y1666" i="1"/>
  <c r="Y1730" i="1"/>
  <c r="Z1894" i="1"/>
  <c r="Y1894" i="1"/>
  <c r="Z765" i="1"/>
  <c r="Y765" i="1"/>
  <c r="Z982" i="1"/>
  <c r="Y982" i="1"/>
  <c r="Z1078" i="1"/>
  <c r="Y1078" i="1"/>
  <c r="Z1110" i="1"/>
  <c r="Y1110" i="1"/>
  <c r="Z1048" i="1"/>
  <c r="Y1048" i="1"/>
  <c r="Z1496" i="1"/>
  <c r="Y1496" i="1"/>
  <c r="Z2006" i="1"/>
  <c r="Y2006" i="1"/>
  <c r="Z1926" i="1"/>
  <c r="Y1926" i="1"/>
  <c r="Z1879" i="1"/>
  <c r="Y1879" i="1"/>
  <c r="Z757" i="1"/>
  <c r="Y757" i="1"/>
  <c r="Z789" i="1"/>
  <c r="Y789" i="1"/>
  <c r="Z853" i="1"/>
  <c r="Y853" i="1"/>
  <c r="Z942" i="1"/>
  <c r="Y942" i="1"/>
  <c r="Z1006" i="1"/>
  <c r="Y1006" i="1"/>
  <c r="Z1038" i="1"/>
  <c r="Y1038" i="1"/>
  <c r="Z1070" i="1"/>
  <c r="Y1070" i="1"/>
  <c r="Z791" i="1"/>
  <c r="Y791" i="1"/>
  <c r="Z768" i="1"/>
  <c r="Y768" i="1"/>
  <c r="Z793" i="1"/>
  <c r="Y793" i="1"/>
  <c r="Z855" i="1"/>
  <c r="Y855" i="1"/>
  <c r="Z976" i="1"/>
  <c r="Y976" i="1"/>
  <c r="Z1104" i="1"/>
  <c r="Y1104" i="1"/>
  <c r="Z1136" i="1"/>
  <c r="Y1136" i="1"/>
  <c r="Z1168" i="1"/>
  <c r="Y1168" i="1"/>
  <c r="Z1272" i="1"/>
  <c r="Y1272" i="1"/>
  <c r="Z834" i="1"/>
  <c r="Y834" i="1"/>
  <c r="Z1813" i="1"/>
  <c r="Z1939" i="1"/>
  <c r="Y1939" i="1"/>
  <c r="Z889" i="1"/>
  <c r="Y889" i="1"/>
  <c r="Z1466" i="1"/>
  <c r="Y1466" i="1"/>
  <c r="Z1746" i="1"/>
  <c r="Z1775" i="1"/>
  <c r="Z933" i="1"/>
  <c r="Y933" i="1"/>
  <c r="Z1829" i="1"/>
  <c r="Y1829" i="1"/>
  <c r="Z2005" i="1"/>
  <c r="Y2005" i="1"/>
  <c r="Z1411" i="1"/>
  <c r="Y1411" i="1"/>
  <c r="Z1635" i="1"/>
  <c r="Y1635" i="1"/>
  <c r="Z1164" i="1"/>
  <c r="Y1164" i="1"/>
  <c r="Z1412" i="1"/>
  <c r="Y1412" i="1"/>
  <c r="Z1484" i="1"/>
  <c r="Y1484" i="1"/>
  <c r="Z927" i="1"/>
  <c r="Y927" i="1"/>
  <c r="Z1839" i="1"/>
  <c r="Y1839" i="1"/>
  <c r="Z1863" i="1"/>
  <c r="Y1863" i="1"/>
  <c r="Z1958" i="1"/>
  <c r="Y1958" i="1"/>
  <c r="Z1499" i="1"/>
  <c r="Z1800" i="1"/>
  <c r="Y1800" i="1"/>
  <c r="Z1920" i="1"/>
  <c r="Y1920" i="1"/>
  <c r="Z781" i="1"/>
  <c r="Y781" i="1"/>
  <c r="Z909" i="1"/>
  <c r="Y909" i="1"/>
  <c r="Z998" i="1"/>
  <c r="Y998" i="1"/>
  <c r="Z1030" i="1"/>
  <c r="Y1030" i="1"/>
  <c r="Z1094" i="1"/>
  <c r="Y1094" i="1"/>
  <c r="Z751" i="1"/>
  <c r="Y751" i="1"/>
  <c r="Z783" i="1"/>
  <c r="Y783" i="1"/>
  <c r="Z879" i="1"/>
  <c r="Y879" i="1"/>
  <c r="Z911" i="1"/>
  <c r="Y911" i="1"/>
  <c r="Z968" i="1"/>
  <c r="Y968" i="1"/>
  <c r="Z1000" i="1"/>
  <c r="Y1000" i="1"/>
  <c r="Z1032" i="1"/>
  <c r="Y1032" i="1"/>
  <c r="Z1064" i="1"/>
  <c r="Y1064" i="1"/>
  <c r="Z1096" i="1"/>
  <c r="Y1096" i="1"/>
  <c r="Z1128" i="1"/>
  <c r="Y1128" i="1"/>
  <c r="Z1160" i="1"/>
  <c r="Y1160" i="1"/>
  <c r="Z1208" i="1"/>
  <c r="Y1208" i="1"/>
  <c r="Z1240" i="1"/>
  <c r="Y1240" i="1"/>
  <c r="Z1264" i="1"/>
  <c r="Y1264" i="1"/>
  <c r="Z1320" i="1"/>
  <c r="Y1320" i="1"/>
  <c r="Z1368" i="1"/>
  <c r="Y1368" i="1"/>
  <c r="Z1400" i="1"/>
  <c r="Y1400" i="1"/>
  <c r="Z1432" i="1"/>
  <c r="Y1432" i="1"/>
  <c r="Z1472" i="1"/>
  <c r="Y1472" i="1"/>
  <c r="Z1488" i="1"/>
  <c r="Y1488" i="1"/>
  <c r="Z1536" i="1"/>
  <c r="Y1536" i="1"/>
  <c r="Z1552" i="1"/>
  <c r="Y1552" i="1"/>
  <c r="Z1568" i="1"/>
  <c r="Y1568" i="1"/>
  <c r="Z1600" i="1"/>
  <c r="Y1600" i="1"/>
  <c r="Z1632" i="1"/>
  <c r="Y1632" i="1"/>
  <c r="Z1728" i="1"/>
  <c r="Z826" i="1"/>
  <c r="Z931" i="1"/>
  <c r="Y931" i="1"/>
  <c r="Z1835" i="1"/>
  <c r="Y1835" i="1"/>
  <c r="Z1963" i="1"/>
  <c r="Y1963" i="1"/>
  <c r="Z1995" i="1"/>
  <c r="Y1995" i="1"/>
  <c r="Z881" i="1"/>
  <c r="Z970" i="1"/>
  <c r="Z1002" i="1"/>
  <c r="Z1026" i="1"/>
  <c r="Y1026" i="1"/>
  <c r="Z1058" i="1"/>
  <c r="Y1058" i="1"/>
  <c r="Z1090" i="1"/>
  <c r="Y1090" i="1"/>
  <c r="Z1202" i="1"/>
  <c r="Y1202" i="1"/>
  <c r="Z1226" i="1"/>
  <c r="Z1274" i="1"/>
  <c r="Y1274" i="1"/>
  <c r="Z1338" i="1"/>
  <c r="Y1338" i="1"/>
  <c r="Z1370" i="1"/>
  <c r="Y1370" i="1"/>
  <c r="Z1394" i="1"/>
  <c r="Z1458" i="1"/>
  <c r="Z1482" i="1"/>
  <c r="Y1482" i="1"/>
  <c r="Z1498" i="1"/>
  <c r="Y1498" i="1"/>
  <c r="Z1514" i="1"/>
  <c r="Y1514" i="1"/>
  <c r="Z1530" i="1"/>
  <c r="Y1530" i="1"/>
  <c r="Z1546" i="1"/>
  <c r="Y1546" i="1"/>
  <c r="Z1562" i="1"/>
  <c r="Y1562" i="1"/>
  <c r="Z1578" i="1"/>
  <c r="Y1578" i="1"/>
  <c r="Z1594" i="1"/>
  <c r="Y1594" i="1"/>
  <c r="Z1610" i="1"/>
  <c r="Y1610" i="1"/>
  <c r="Z1722" i="1"/>
  <c r="Y1722" i="1"/>
  <c r="Z1738" i="1"/>
  <c r="Y1738" i="1"/>
  <c r="Z812" i="1"/>
  <c r="Y812" i="1"/>
  <c r="Z1767" i="1"/>
  <c r="Y1767" i="1"/>
  <c r="Z1799" i="1"/>
  <c r="Y1799" i="1"/>
  <c r="Z971" i="1"/>
  <c r="Z1203" i="1"/>
  <c r="Y1203" i="1"/>
  <c r="Z1283" i="1"/>
  <c r="Y1283" i="1"/>
  <c r="Z1331" i="1"/>
  <c r="Y1331" i="1"/>
  <c r="Z1427" i="1"/>
  <c r="Y1427" i="1"/>
  <c r="Z1451" i="1"/>
  <c r="Z1483" i="1"/>
  <c r="Z1507" i="1"/>
  <c r="Y1507" i="1"/>
  <c r="Z1555" i="1"/>
  <c r="Y1555" i="1"/>
  <c r="Z1587" i="1"/>
  <c r="Y1587" i="1"/>
  <c r="Z1627" i="1"/>
  <c r="Z1667" i="1"/>
  <c r="Y1667" i="1"/>
  <c r="Z1683" i="1"/>
  <c r="Y1683" i="1"/>
  <c r="Z1739" i="1"/>
  <c r="Z837" i="1"/>
  <c r="Z755" i="1"/>
  <c r="Y755" i="1"/>
  <c r="Z787" i="1"/>
  <c r="Y787" i="1"/>
  <c r="Z851" i="1"/>
  <c r="Y851" i="1"/>
  <c r="Z883" i="1"/>
  <c r="Y883" i="1"/>
  <c r="Z914" i="1"/>
  <c r="Y914" i="1"/>
  <c r="Z972" i="1"/>
  <c r="Y972" i="1"/>
  <c r="Z1004" i="1"/>
  <c r="Y1004" i="1"/>
  <c r="Z1036" i="1"/>
  <c r="Y1036" i="1"/>
  <c r="Z1068" i="1"/>
  <c r="Y1068" i="1"/>
  <c r="Z1100" i="1"/>
  <c r="Y1100" i="1"/>
  <c r="Z1132" i="1"/>
  <c r="Y1132" i="1"/>
  <c r="Z1372" i="1"/>
  <c r="Y1372" i="1"/>
  <c r="Z1404" i="1"/>
  <c r="Y1404" i="1"/>
  <c r="Z1436" i="1"/>
  <c r="Y1436" i="1"/>
  <c r="Z1460" i="1"/>
  <c r="Y1460" i="1"/>
  <c r="Z1612" i="1"/>
  <c r="Y1612" i="1"/>
  <c r="Z1636" i="1"/>
  <c r="Y1636" i="1"/>
  <c r="Z1676" i="1"/>
  <c r="Y1676" i="1"/>
  <c r="Z1700" i="1"/>
  <c r="Y1700" i="1"/>
  <c r="Z1740" i="1"/>
  <c r="Y1740" i="1"/>
  <c r="Z838" i="1"/>
  <c r="Y838" i="1"/>
  <c r="Z1777" i="1"/>
  <c r="Y1777" i="1"/>
  <c r="Z1793" i="1"/>
  <c r="Y1793" i="1"/>
  <c r="Z1809" i="1"/>
  <c r="Y1809" i="1"/>
  <c r="Z919" i="1"/>
  <c r="Y919" i="1"/>
  <c r="Z1831" i="1"/>
  <c r="Y1831" i="1"/>
  <c r="Z1855" i="1"/>
  <c r="Y1855" i="1"/>
  <c r="Z1911" i="1"/>
  <c r="Y1911" i="1"/>
  <c r="Z1943" i="1"/>
  <c r="Y1943" i="1"/>
  <c r="Z1975" i="1"/>
  <c r="Y1975" i="1"/>
  <c r="Z2007" i="1"/>
  <c r="Y2007" i="1"/>
  <c r="Z772" i="1"/>
  <c r="Y772" i="1"/>
  <c r="Z808" i="1"/>
  <c r="Y808" i="1"/>
  <c r="Z868" i="1"/>
  <c r="Y868" i="1"/>
  <c r="Z900" i="1"/>
  <c r="Y900" i="1"/>
  <c r="Z957" i="1"/>
  <c r="Y957" i="1"/>
  <c r="Z989" i="1"/>
  <c r="Y989" i="1"/>
  <c r="Z1021" i="1"/>
  <c r="Y1021" i="1"/>
  <c r="Z1077" i="1"/>
  <c r="Y1077" i="1"/>
  <c r="Z1109" i="1"/>
  <c r="Y1109" i="1"/>
  <c r="Z1149" i="1"/>
  <c r="Y1149" i="1"/>
  <c r="Z1173" i="1"/>
  <c r="Y1173" i="1"/>
  <c r="Z1197" i="1"/>
  <c r="Y1197" i="1"/>
  <c r="Z1229" i="1"/>
  <c r="Y1229" i="1"/>
  <c r="Z1253" i="1"/>
  <c r="Y1253" i="1"/>
  <c r="Z1285" i="1"/>
  <c r="Y1285" i="1"/>
  <c r="Z1317" i="1"/>
  <c r="Y1317" i="1"/>
  <c r="Z1349" i="1"/>
  <c r="Y1349" i="1"/>
  <c r="Z1405" i="1"/>
  <c r="Y1405" i="1"/>
  <c r="Z1437" i="1"/>
  <c r="Y1437" i="1"/>
  <c r="Z1469" i="1"/>
  <c r="Y1469" i="1"/>
  <c r="Z1501" i="1"/>
  <c r="Y1501" i="1"/>
  <c r="Z1533" i="1"/>
  <c r="Z1565" i="1"/>
  <c r="Y1565" i="1"/>
  <c r="Z1597" i="1"/>
  <c r="Y1597" i="1"/>
  <c r="Z1629" i="1"/>
  <c r="Y1629" i="1"/>
  <c r="Z1653" i="1"/>
  <c r="Y1653" i="1"/>
  <c r="Z1685" i="1"/>
  <c r="Z1717" i="1"/>
  <c r="Y1717" i="1"/>
  <c r="Z1749" i="1"/>
  <c r="Y1749" i="1"/>
  <c r="Z831" i="1"/>
  <c r="Y831" i="1"/>
  <c r="Z1818" i="1"/>
  <c r="Y1818" i="1"/>
  <c r="Z1182" i="1"/>
  <c r="Y1182" i="1"/>
  <c r="Z1214" i="1"/>
  <c r="Y1214" i="1"/>
  <c r="Z1246" i="1"/>
  <c r="Y1246" i="1"/>
  <c r="Z1302" i="1"/>
  <c r="Z1334" i="1"/>
  <c r="Z1366" i="1"/>
  <c r="Y1366" i="1"/>
  <c r="Z1398" i="1"/>
  <c r="Y1398" i="1"/>
  <c r="Z1478" i="1"/>
  <c r="Y1478" i="1"/>
  <c r="Z1510" i="1"/>
  <c r="Y1510" i="1"/>
  <c r="Z1542" i="1"/>
  <c r="Y1542" i="1"/>
  <c r="Z1574" i="1"/>
  <c r="Y1574" i="1"/>
  <c r="Z1622" i="1"/>
  <c r="Y1622" i="1"/>
  <c r="Z1670" i="1"/>
  <c r="Y1670" i="1"/>
  <c r="Z1702" i="1"/>
  <c r="Y1702" i="1"/>
  <c r="Z1726" i="1"/>
  <c r="Y1726" i="1"/>
  <c r="Z1742" i="1"/>
  <c r="Y1742" i="1"/>
  <c r="Z1758" i="1"/>
  <c r="Y1758" i="1"/>
  <c r="Z1787" i="1"/>
  <c r="Y1787" i="1"/>
  <c r="Z1819" i="1"/>
  <c r="Y1819" i="1"/>
  <c r="Z1825" i="1"/>
  <c r="Y1825" i="1"/>
  <c r="Z1127" i="1"/>
  <c r="Z1191" i="1"/>
  <c r="Z1391" i="1"/>
  <c r="Z1607" i="1"/>
  <c r="Z1687" i="1"/>
  <c r="Z1780" i="1"/>
  <c r="Z930" i="1"/>
  <c r="Z888" i="1"/>
  <c r="Z1041" i="1"/>
  <c r="Z1137" i="1"/>
  <c r="Z1169" i="1"/>
  <c r="Z1265" i="1"/>
  <c r="Z1297" i="1"/>
  <c r="Z1305" i="1"/>
  <c r="Y1305" i="1"/>
  <c r="Z1377" i="1"/>
  <c r="Z1401" i="1"/>
  <c r="Y1401" i="1"/>
  <c r="Z1449" i="1"/>
  <c r="Y1449" i="1"/>
  <c r="Z1505" i="1"/>
  <c r="Y1505" i="1"/>
  <c r="Z1537" i="1"/>
  <c r="Y1537" i="1"/>
  <c r="Z1609" i="1"/>
  <c r="Y1609" i="1"/>
  <c r="Z1633" i="1"/>
  <c r="Y1633" i="1"/>
  <c r="Z1657" i="1"/>
  <c r="Y1657" i="1"/>
  <c r="Z1689" i="1"/>
  <c r="Y1689" i="1"/>
  <c r="Z1721" i="1"/>
  <c r="Y1721" i="1"/>
  <c r="Z827" i="1"/>
  <c r="Y827" i="1"/>
  <c r="Z1774" i="1"/>
  <c r="Y1774" i="1"/>
  <c r="Z1790" i="1"/>
  <c r="Y1790" i="1"/>
  <c r="Z1806" i="1"/>
  <c r="Y1806" i="1"/>
  <c r="Z924" i="1"/>
  <c r="Z1828" i="1"/>
  <c r="Y762" i="1"/>
  <c r="Y778" i="1"/>
  <c r="Y794" i="1"/>
  <c r="Y842" i="1"/>
  <c r="Y858" i="1"/>
  <c r="Y874" i="1"/>
  <c r="Y890" i="1"/>
  <c r="Y906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1191" i="1"/>
  <c r="Y1211" i="1"/>
  <c r="Y1231" i="1"/>
  <c r="Y1255" i="1"/>
  <c r="Y1275" i="1"/>
  <c r="Y1295" i="1"/>
  <c r="Y1319" i="1"/>
  <c r="Y1339" i="1"/>
  <c r="Y1359" i="1"/>
  <c r="Y1383" i="1"/>
  <c r="Y1403" i="1"/>
  <c r="Y1423" i="1"/>
  <c r="Y1447" i="1"/>
  <c r="Y1463" i="1"/>
  <c r="Y1483" i="1"/>
  <c r="Y1503" i="1"/>
  <c r="Y1527" i="1"/>
  <c r="Y1547" i="1"/>
  <c r="Y1567" i="1"/>
  <c r="Y1591" i="1"/>
  <c r="Y1611" i="1"/>
  <c r="Y1631" i="1"/>
  <c r="Y1655" i="1"/>
  <c r="Y1675" i="1"/>
  <c r="Y1695" i="1"/>
  <c r="Y1719" i="1"/>
  <c r="Y1739" i="1"/>
  <c r="Y1759" i="1"/>
  <c r="Y833" i="1"/>
  <c r="Y1776" i="1"/>
  <c r="Y1792" i="1"/>
  <c r="Y1812" i="1"/>
  <c r="Y922" i="1"/>
  <c r="Y1826" i="1"/>
  <c r="Y1846" i="1"/>
  <c r="Y1866" i="1"/>
  <c r="Y779" i="1"/>
  <c r="Y875" i="1"/>
  <c r="Y964" i="1"/>
  <c r="Y1028" i="1"/>
  <c r="Y1092" i="1"/>
  <c r="Y1156" i="1"/>
  <c r="Y1220" i="1"/>
  <c r="Y1284" i="1"/>
  <c r="Y805" i="1"/>
  <c r="Y897" i="1"/>
  <c r="Y986" i="1"/>
  <c r="Y1050" i="1"/>
  <c r="Y1162" i="1"/>
  <c r="Y1226" i="1"/>
  <c r="Y1302" i="1"/>
  <c r="Y1934" i="1"/>
  <c r="Y1998" i="1"/>
  <c r="Y1584" i="1"/>
  <c r="Y1692" i="1"/>
  <c r="Y1817" i="1"/>
  <c r="Y1903" i="1"/>
  <c r="Y1585" i="1"/>
  <c r="Y1661" i="1"/>
  <c r="Y1757" i="1"/>
  <c r="Y924" i="1"/>
  <c r="Y929" i="1"/>
  <c r="Y1344" i="1"/>
  <c r="Y1408" i="1"/>
  <c r="Y1476" i="1"/>
  <c r="Y1576" i="1"/>
  <c r="Y1724" i="1"/>
  <c r="Y1781" i="1"/>
  <c r="Y1899" i="1"/>
  <c r="Y1533" i="1"/>
  <c r="Y819" i="1"/>
  <c r="Y820" i="1"/>
  <c r="Y1897" i="1"/>
  <c r="Y760" i="1"/>
  <c r="Y856" i="1"/>
  <c r="Y945" i="1"/>
  <c r="Y1009" i="1"/>
  <c r="Y1073" i="1"/>
  <c r="Y1137" i="1"/>
  <c r="Y1201" i="1"/>
  <c r="Y1265" i="1"/>
  <c r="Y1329" i="1"/>
  <c r="Y1393" i="1"/>
  <c r="Y1457" i="1"/>
  <c r="Y1803" i="1"/>
  <c r="Y1925" i="1"/>
  <c r="Y1362" i="1"/>
  <c r="Y1426" i="1"/>
  <c r="Y1490" i="1"/>
  <c r="Y1554" i="1"/>
  <c r="Y1618" i="1"/>
  <c r="Y1682" i="1"/>
  <c r="Y1746" i="1"/>
  <c r="R489" i="1"/>
  <c r="Q489" i="1" s="1"/>
  <c r="Y489" i="1" s="1"/>
  <c r="R490" i="1"/>
  <c r="Q490" i="1" s="1"/>
  <c r="Y490" i="1" s="1"/>
  <c r="R491" i="1"/>
  <c r="Q491" i="1" s="1"/>
  <c r="Y491" i="1" s="1"/>
  <c r="R492" i="1"/>
  <c r="Q492" i="1" s="1"/>
  <c r="Y492" i="1" s="1"/>
  <c r="R493" i="1"/>
  <c r="Q493" i="1" s="1"/>
  <c r="Y493" i="1" s="1"/>
  <c r="R494" i="1"/>
  <c r="Q494" i="1" s="1"/>
  <c r="Y494" i="1" s="1"/>
  <c r="R495" i="1"/>
  <c r="Q495" i="1" s="1"/>
  <c r="Y495" i="1" s="1"/>
  <c r="R496" i="1"/>
  <c r="Q496" i="1" s="1"/>
  <c r="Y496" i="1" s="1"/>
  <c r="R497" i="1"/>
  <c r="Q497" i="1" s="1"/>
  <c r="Y497" i="1" s="1"/>
  <c r="R498" i="1"/>
  <c r="Q498" i="1" s="1"/>
  <c r="Y498" i="1" s="1"/>
  <c r="R499" i="1"/>
  <c r="Q499" i="1" s="1"/>
  <c r="Y499" i="1" s="1"/>
  <c r="R500" i="1"/>
  <c r="Q500" i="1" s="1"/>
  <c r="Y500" i="1" s="1"/>
  <c r="R501" i="1"/>
  <c r="Q501" i="1" s="1"/>
  <c r="Y501" i="1" s="1"/>
  <c r="R502" i="1"/>
  <c r="Q502" i="1" s="1"/>
  <c r="Y502" i="1" s="1"/>
  <c r="R503" i="1"/>
  <c r="Q503" i="1" s="1"/>
  <c r="Y503" i="1" s="1"/>
  <c r="R504" i="1"/>
  <c r="Q504" i="1" s="1"/>
  <c r="Y504" i="1" s="1"/>
  <c r="R505" i="1"/>
  <c r="Q505" i="1" s="1"/>
  <c r="Y505" i="1" s="1"/>
  <c r="R506" i="1"/>
  <c r="Q506" i="1" s="1"/>
  <c r="Y506" i="1" s="1"/>
  <c r="R507" i="1"/>
  <c r="Q507" i="1" s="1"/>
  <c r="Y507" i="1" s="1"/>
  <c r="R508" i="1"/>
  <c r="Q508" i="1" s="1"/>
  <c r="Y508" i="1" s="1"/>
  <c r="R509" i="1"/>
  <c r="Q509" i="1" s="1"/>
  <c r="Y509" i="1" s="1"/>
  <c r="R510" i="1"/>
  <c r="Q510" i="1" s="1"/>
  <c r="Y510" i="1" s="1"/>
  <c r="R511" i="1"/>
  <c r="Q511" i="1" s="1"/>
  <c r="Y511" i="1" s="1"/>
  <c r="R512" i="1"/>
  <c r="Q512" i="1" s="1"/>
  <c r="Y512" i="1" s="1"/>
  <c r="R513" i="1"/>
  <c r="Q513" i="1" s="1"/>
  <c r="Y513" i="1" s="1"/>
  <c r="R514" i="1"/>
  <c r="Q514" i="1" s="1"/>
  <c r="Y514" i="1" s="1"/>
  <c r="R515" i="1"/>
  <c r="Q515" i="1" s="1"/>
  <c r="Y515" i="1" s="1"/>
  <c r="R516" i="1"/>
  <c r="Q516" i="1" s="1"/>
  <c r="Y516" i="1" s="1"/>
  <c r="R517" i="1"/>
  <c r="Q517" i="1" s="1"/>
  <c r="Y517" i="1" s="1"/>
  <c r="R518" i="1"/>
  <c r="Q518" i="1" s="1"/>
  <c r="Y518" i="1" s="1"/>
  <c r="R519" i="1"/>
  <c r="Q519" i="1" s="1"/>
  <c r="Y519" i="1" s="1"/>
  <c r="R520" i="1"/>
  <c r="Q520" i="1" s="1"/>
  <c r="Y520" i="1" s="1"/>
  <c r="R521" i="1"/>
  <c r="Q521" i="1" s="1"/>
  <c r="Y521" i="1" s="1"/>
  <c r="R522" i="1"/>
  <c r="Q522" i="1" s="1"/>
  <c r="Y522" i="1" s="1"/>
  <c r="R523" i="1"/>
  <c r="Q523" i="1" s="1"/>
  <c r="Y523" i="1" s="1"/>
  <c r="R524" i="1"/>
  <c r="Q524" i="1" s="1"/>
  <c r="Y524" i="1" s="1"/>
  <c r="R525" i="1"/>
  <c r="Q525" i="1" s="1"/>
  <c r="Y525" i="1" s="1"/>
  <c r="R526" i="1"/>
  <c r="Q526" i="1" s="1"/>
  <c r="Y526" i="1" s="1"/>
  <c r="R527" i="1"/>
  <c r="Q527" i="1" s="1"/>
  <c r="Y527" i="1" s="1"/>
  <c r="R528" i="1"/>
  <c r="Q528" i="1" s="1"/>
  <c r="Y528" i="1" s="1"/>
  <c r="R529" i="1"/>
  <c r="Q529" i="1" s="1"/>
  <c r="Y529" i="1" s="1"/>
  <c r="R530" i="1"/>
  <c r="Q530" i="1" s="1"/>
  <c r="Y530" i="1" s="1"/>
  <c r="R531" i="1"/>
  <c r="Q531" i="1" s="1"/>
  <c r="Y531" i="1" s="1"/>
  <c r="R532" i="1"/>
  <c r="Q532" i="1" s="1"/>
  <c r="Y532" i="1" s="1"/>
  <c r="R533" i="1"/>
  <c r="Q533" i="1" s="1"/>
  <c r="Y533" i="1" s="1"/>
  <c r="R534" i="1"/>
  <c r="Q534" i="1" s="1"/>
  <c r="Y534" i="1" s="1"/>
  <c r="R535" i="1"/>
  <c r="Q535" i="1" s="1"/>
  <c r="Y535" i="1" s="1"/>
  <c r="R536" i="1"/>
  <c r="Q536" i="1" s="1"/>
  <c r="Y536" i="1" s="1"/>
  <c r="R537" i="1"/>
  <c r="Q537" i="1" s="1"/>
  <c r="Y537" i="1" s="1"/>
  <c r="R538" i="1"/>
  <c r="Q538" i="1" s="1"/>
  <c r="Y538" i="1" s="1"/>
  <c r="R488" i="1"/>
  <c r="Q488" i="1" s="1"/>
  <c r="Y488" i="1" s="1"/>
  <c r="L489" i="1"/>
  <c r="Z489" i="1" s="1"/>
  <c r="S489" i="1"/>
  <c r="L490" i="1"/>
  <c r="Z490" i="1" s="1"/>
  <c r="S490" i="1"/>
  <c r="L491" i="1"/>
  <c r="Z491" i="1" s="1"/>
  <c r="S491" i="1"/>
  <c r="L492" i="1"/>
  <c r="Z492" i="1" s="1"/>
  <c r="S492" i="1"/>
  <c r="L493" i="1"/>
  <c r="Z493" i="1" s="1"/>
  <c r="S493" i="1"/>
  <c r="L494" i="1"/>
  <c r="Z494" i="1" s="1"/>
  <c r="S494" i="1"/>
  <c r="L495" i="1"/>
  <c r="Z495" i="1" s="1"/>
  <c r="S495" i="1"/>
  <c r="L496" i="1"/>
  <c r="Z496" i="1" s="1"/>
  <c r="S496" i="1"/>
  <c r="L497" i="1"/>
  <c r="Z497" i="1" s="1"/>
  <c r="S497" i="1"/>
  <c r="L498" i="1"/>
  <c r="Z498" i="1" s="1"/>
  <c r="S498" i="1"/>
  <c r="L499" i="1"/>
  <c r="Z499" i="1" s="1"/>
  <c r="S499" i="1"/>
  <c r="L500" i="1"/>
  <c r="Z500" i="1" s="1"/>
  <c r="S500" i="1"/>
  <c r="L501" i="1"/>
  <c r="Z501" i="1" s="1"/>
  <c r="S501" i="1"/>
  <c r="L502" i="1"/>
  <c r="Z502" i="1" s="1"/>
  <c r="S502" i="1"/>
  <c r="L503" i="1"/>
  <c r="Z503" i="1" s="1"/>
  <c r="S503" i="1"/>
  <c r="L504" i="1"/>
  <c r="Z504" i="1" s="1"/>
  <c r="S504" i="1"/>
  <c r="L505" i="1"/>
  <c r="Z505" i="1" s="1"/>
  <c r="S505" i="1"/>
  <c r="L506" i="1"/>
  <c r="Z506" i="1" s="1"/>
  <c r="S506" i="1"/>
  <c r="L507" i="1"/>
  <c r="Z507" i="1" s="1"/>
  <c r="S507" i="1"/>
  <c r="L508" i="1"/>
  <c r="Z508" i="1" s="1"/>
  <c r="S508" i="1"/>
  <c r="L509" i="1"/>
  <c r="Z509" i="1" s="1"/>
  <c r="S509" i="1"/>
  <c r="L510" i="1"/>
  <c r="Z510" i="1" s="1"/>
  <c r="S510" i="1"/>
  <c r="L511" i="1"/>
  <c r="Z511" i="1" s="1"/>
  <c r="S511" i="1"/>
  <c r="L512" i="1"/>
  <c r="Z512" i="1" s="1"/>
  <c r="S512" i="1"/>
  <c r="L513" i="1"/>
  <c r="Z513" i="1" s="1"/>
  <c r="S513" i="1"/>
  <c r="L514" i="1"/>
  <c r="Z514" i="1" s="1"/>
  <c r="S514" i="1"/>
  <c r="L515" i="1"/>
  <c r="Z515" i="1" s="1"/>
  <c r="S515" i="1"/>
  <c r="L516" i="1"/>
  <c r="Z516" i="1" s="1"/>
  <c r="S516" i="1"/>
  <c r="L517" i="1"/>
  <c r="Z517" i="1" s="1"/>
  <c r="S517" i="1"/>
  <c r="L518" i="1"/>
  <c r="Z518" i="1" s="1"/>
  <c r="S518" i="1"/>
  <c r="L519" i="1"/>
  <c r="Z519" i="1" s="1"/>
  <c r="S519" i="1"/>
  <c r="L520" i="1"/>
  <c r="Z520" i="1" s="1"/>
  <c r="S520" i="1"/>
  <c r="L521" i="1"/>
  <c r="Z521" i="1" s="1"/>
  <c r="S521" i="1"/>
  <c r="L522" i="1"/>
  <c r="Z522" i="1" s="1"/>
  <c r="S522" i="1"/>
  <c r="L523" i="1"/>
  <c r="Z523" i="1" s="1"/>
  <c r="S523" i="1"/>
  <c r="L524" i="1"/>
  <c r="Z524" i="1" s="1"/>
  <c r="S524" i="1"/>
  <c r="L525" i="1"/>
  <c r="Z525" i="1" s="1"/>
  <c r="S525" i="1"/>
  <c r="L526" i="1"/>
  <c r="Z526" i="1" s="1"/>
  <c r="S526" i="1"/>
  <c r="L527" i="1"/>
  <c r="Z527" i="1" s="1"/>
  <c r="S527" i="1"/>
  <c r="L528" i="1"/>
  <c r="Z528" i="1" s="1"/>
  <c r="S528" i="1"/>
  <c r="L529" i="1"/>
  <c r="Z529" i="1" s="1"/>
  <c r="S529" i="1"/>
  <c r="L530" i="1"/>
  <c r="Z530" i="1" s="1"/>
  <c r="S530" i="1"/>
  <c r="L531" i="1"/>
  <c r="Z531" i="1" s="1"/>
  <c r="S531" i="1"/>
  <c r="L532" i="1"/>
  <c r="Z532" i="1" s="1"/>
  <c r="S532" i="1"/>
  <c r="L533" i="1"/>
  <c r="Z533" i="1" s="1"/>
  <c r="S533" i="1"/>
  <c r="L534" i="1"/>
  <c r="Z534" i="1" s="1"/>
  <c r="S534" i="1"/>
  <c r="L535" i="1"/>
  <c r="Z535" i="1" s="1"/>
  <c r="S535" i="1"/>
  <c r="L536" i="1"/>
  <c r="Z536" i="1" s="1"/>
  <c r="S536" i="1"/>
  <c r="L537" i="1"/>
  <c r="Z537" i="1" s="1"/>
  <c r="S537" i="1"/>
  <c r="L538" i="1"/>
  <c r="Z538" i="1" s="1"/>
  <c r="L488" i="1"/>
  <c r="Z488" i="1" s="1"/>
  <c r="S488" i="1"/>
  <c r="V2048" i="1" l="1"/>
  <c r="Z2048" i="1"/>
  <c r="Y2048" i="1"/>
  <c r="X2" i="1"/>
  <c r="R43" i="1"/>
  <c r="Q43" i="1" s="1"/>
  <c r="Y43" i="1" s="1"/>
  <c r="R42" i="1"/>
  <c r="Q42" i="1" s="1"/>
  <c r="Y42" i="1" s="1"/>
  <c r="R41" i="1"/>
  <c r="Q41" i="1" s="1"/>
  <c r="Y41" i="1" s="1"/>
  <c r="R40" i="1"/>
  <c r="Q40" i="1" s="1"/>
  <c r="Y40" i="1" s="1"/>
  <c r="R39" i="1"/>
  <c r="Q39" i="1" s="1"/>
  <c r="Y39" i="1" s="1"/>
  <c r="R38" i="1"/>
  <c r="Q38" i="1" s="1"/>
  <c r="Y38" i="1" s="1"/>
  <c r="R37" i="1"/>
  <c r="Q37" i="1" s="1"/>
  <c r="Y37" i="1" s="1"/>
  <c r="R36" i="1"/>
  <c r="Q36" i="1" s="1"/>
  <c r="Y36" i="1" s="1"/>
  <c r="R35" i="1"/>
  <c r="Q35" i="1" s="1"/>
  <c r="Y35" i="1" s="1"/>
  <c r="R34" i="1"/>
  <c r="Q34" i="1" s="1"/>
  <c r="Y34" i="1" s="1"/>
  <c r="R33" i="1"/>
  <c r="Q33" i="1" s="1"/>
  <c r="Y33" i="1" s="1"/>
  <c r="R32" i="1"/>
  <c r="Q32" i="1" s="1"/>
  <c r="Y32" i="1" s="1"/>
  <c r="R31" i="1"/>
  <c r="Q31" i="1" s="1"/>
  <c r="Y31" i="1" s="1"/>
  <c r="R30" i="1"/>
  <c r="Q30" i="1" s="1"/>
  <c r="Y30" i="1" s="1"/>
  <c r="R29" i="1"/>
  <c r="Q29" i="1" s="1"/>
  <c r="Y29" i="1" s="1"/>
  <c r="R28" i="1"/>
  <c r="Q28" i="1" s="1"/>
  <c r="Y28" i="1" s="1"/>
  <c r="R27" i="1"/>
  <c r="Q27" i="1" s="1"/>
  <c r="Y27" i="1" s="1"/>
  <c r="R26" i="1"/>
  <c r="Q26" i="1" s="1"/>
  <c r="Y26" i="1" s="1"/>
  <c r="R25" i="1"/>
  <c r="Q25" i="1" s="1"/>
  <c r="Y25" i="1" s="1"/>
  <c r="R24" i="1"/>
  <c r="Q24" i="1" s="1"/>
  <c r="Y24" i="1" s="1"/>
  <c r="R23" i="1"/>
  <c r="Q23" i="1" s="1"/>
  <c r="Y23" i="1" s="1"/>
  <c r="R22" i="1"/>
  <c r="Q22" i="1" s="1"/>
  <c r="Y22" i="1" s="1"/>
  <c r="R21" i="1"/>
  <c r="Q21" i="1" s="1"/>
  <c r="Y21" i="1" s="1"/>
  <c r="R20" i="1"/>
  <c r="Q20" i="1" s="1"/>
  <c r="Y20" i="1" s="1"/>
  <c r="R19" i="1"/>
  <c r="Q19" i="1" s="1"/>
  <c r="Y19" i="1" s="1"/>
  <c r="R18" i="1"/>
  <c r="Q18" i="1" s="1"/>
  <c r="Y18" i="1" s="1"/>
  <c r="R17" i="1"/>
  <c r="Q17" i="1" s="1"/>
  <c r="Y17" i="1" s="1"/>
  <c r="R16" i="1"/>
  <c r="Q16" i="1" s="1"/>
  <c r="Y16" i="1" s="1"/>
  <c r="R15" i="1"/>
  <c r="Q15" i="1" s="1"/>
  <c r="Y15" i="1" s="1"/>
  <c r="R14" i="1"/>
  <c r="Q14" i="1" s="1"/>
  <c r="Y14" i="1" s="1"/>
  <c r="R13" i="1"/>
  <c r="Q13" i="1" s="1"/>
  <c r="Y13" i="1" s="1"/>
  <c r="R12" i="1"/>
  <c r="Q12" i="1" s="1"/>
  <c r="Y12" i="1" s="1"/>
  <c r="R10" i="1"/>
  <c r="Q10" i="1" s="1"/>
  <c r="Y10" i="1" s="1"/>
  <c r="R9" i="1"/>
  <c r="Q9" i="1" s="1"/>
  <c r="Y9" i="1" s="1"/>
  <c r="R8" i="1"/>
  <c r="Q8" i="1" s="1"/>
  <c r="Y8" i="1" s="1"/>
  <c r="R7" i="1"/>
  <c r="Q7" i="1" s="1"/>
  <c r="Y7" i="1" s="1"/>
  <c r="R6" i="1"/>
  <c r="Q6" i="1" s="1"/>
  <c r="Y6" i="1" s="1"/>
  <c r="R5" i="1"/>
  <c r="Q5" i="1" s="1"/>
  <c r="Y5" i="1" s="1"/>
  <c r="R4" i="1"/>
  <c r="Q4" i="1" s="1"/>
  <c r="Y4" i="1" s="1"/>
  <c r="R3" i="1"/>
  <c r="Q3" i="1" s="1"/>
  <c r="Y3" i="1" s="1"/>
  <c r="V2" i="1"/>
  <c r="R49" i="1"/>
  <c r="Q49" i="1" s="1"/>
  <c r="Y49" i="1" s="1"/>
  <c r="R56" i="1"/>
  <c r="Q56" i="1" s="1"/>
  <c r="Y56" i="1" s="1"/>
  <c r="R61" i="1"/>
  <c r="Q61" i="1" s="1"/>
  <c r="Y61" i="1" s="1"/>
  <c r="R62" i="1"/>
  <c r="Q62" i="1" s="1"/>
  <c r="Y62" i="1" s="1"/>
  <c r="R68" i="1"/>
  <c r="Q68" i="1" s="1"/>
  <c r="Y68" i="1" s="1"/>
  <c r="R73" i="1"/>
  <c r="Q73" i="1" s="1"/>
  <c r="Y73" i="1" s="1"/>
  <c r="R74" i="1"/>
  <c r="Q74" i="1" s="1"/>
  <c r="Y74" i="1" s="1"/>
  <c r="R75" i="1"/>
  <c r="Q75" i="1" s="1"/>
  <c r="Y75" i="1" s="1"/>
  <c r="R76" i="1"/>
  <c r="Q76" i="1" s="1"/>
  <c r="Y76" i="1" s="1"/>
  <c r="R77" i="1"/>
  <c r="Q77" i="1" s="1"/>
  <c r="Y77" i="1" s="1"/>
  <c r="R78" i="1"/>
  <c r="Q78" i="1" s="1"/>
  <c r="Y78" i="1" s="1"/>
  <c r="R79" i="1"/>
  <c r="Q79" i="1" s="1"/>
  <c r="Y79" i="1" s="1"/>
  <c r="R80" i="1"/>
  <c r="Q80" i="1" s="1"/>
  <c r="Y80" i="1" s="1"/>
  <c r="R81" i="1"/>
  <c r="Q81" i="1" s="1"/>
  <c r="Y81" i="1" s="1"/>
  <c r="R82" i="1"/>
  <c r="Q82" i="1" s="1"/>
  <c r="Y82" i="1" s="1"/>
  <c r="R83" i="1"/>
  <c r="Q83" i="1" s="1"/>
  <c r="Y83" i="1" s="1"/>
  <c r="R84" i="1"/>
  <c r="Q84" i="1" s="1"/>
  <c r="Y84" i="1" s="1"/>
  <c r="R85" i="1"/>
  <c r="Q85" i="1" s="1"/>
  <c r="Y85" i="1" s="1"/>
  <c r="R86" i="1"/>
  <c r="Q86" i="1" s="1"/>
  <c r="Y86" i="1" s="1"/>
  <c r="R87" i="1"/>
  <c r="Q87" i="1" s="1"/>
  <c r="Y87" i="1" s="1"/>
  <c r="R88" i="1"/>
  <c r="Q88" i="1" s="1"/>
  <c r="Y88" i="1" s="1"/>
  <c r="R89" i="1"/>
  <c r="Q89" i="1" s="1"/>
  <c r="Y89" i="1" s="1"/>
  <c r="R90" i="1"/>
  <c r="Q90" i="1" s="1"/>
  <c r="Y90" i="1" s="1"/>
  <c r="R91" i="1"/>
  <c r="Q91" i="1" s="1"/>
  <c r="Y91" i="1" s="1"/>
  <c r="R92" i="1"/>
  <c r="Q92" i="1" s="1"/>
  <c r="Y92" i="1" s="1"/>
  <c r="R93" i="1"/>
  <c r="Q93" i="1" s="1"/>
  <c r="Y93" i="1" s="1"/>
  <c r="R94" i="1"/>
  <c r="Q94" i="1" s="1"/>
  <c r="Y94" i="1" s="1"/>
  <c r="R95" i="1"/>
  <c r="Q95" i="1" s="1"/>
  <c r="Y95" i="1" s="1"/>
  <c r="R96" i="1"/>
  <c r="Q96" i="1" s="1"/>
  <c r="Y96" i="1" s="1"/>
  <c r="R97" i="1"/>
  <c r="Q97" i="1" s="1"/>
  <c r="Y97" i="1" s="1"/>
  <c r="R98" i="1"/>
  <c r="Q98" i="1" s="1"/>
  <c r="Y98" i="1" s="1"/>
  <c r="R99" i="1"/>
  <c r="Q99" i="1" s="1"/>
  <c r="Y99" i="1" s="1"/>
  <c r="R100" i="1"/>
  <c r="Q100" i="1" s="1"/>
  <c r="Y100" i="1" s="1"/>
  <c r="R101" i="1"/>
  <c r="Q101" i="1" s="1"/>
  <c r="Y101" i="1" s="1"/>
  <c r="R102" i="1"/>
  <c r="Q102" i="1" s="1"/>
  <c r="Y102" i="1" s="1"/>
  <c r="R103" i="1"/>
  <c r="Q103" i="1" s="1"/>
  <c r="Y103" i="1" s="1"/>
  <c r="R104" i="1"/>
  <c r="Q104" i="1" s="1"/>
  <c r="Y104" i="1" s="1"/>
  <c r="R105" i="1"/>
  <c r="Q105" i="1" s="1"/>
  <c r="Y105" i="1" s="1"/>
  <c r="R106" i="1"/>
  <c r="Q106" i="1" s="1"/>
  <c r="Y106" i="1" s="1"/>
  <c r="R107" i="1"/>
  <c r="Q107" i="1" s="1"/>
  <c r="Y107" i="1" s="1"/>
  <c r="R108" i="1"/>
  <c r="Q108" i="1" s="1"/>
  <c r="Y108" i="1" s="1"/>
  <c r="R109" i="1"/>
  <c r="Q109" i="1" s="1"/>
  <c r="Y109" i="1" s="1"/>
  <c r="R110" i="1"/>
  <c r="Q110" i="1" s="1"/>
  <c r="Y110" i="1" s="1"/>
  <c r="R113" i="1"/>
  <c r="Q113" i="1" s="1"/>
  <c r="Y113" i="1" s="1"/>
  <c r="R114" i="1"/>
  <c r="Q114" i="1" s="1"/>
  <c r="Y114" i="1" s="1"/>
  <c r="R115" i="1"/>
  <c r="Q115" i="1" s="1"/>
  <c r="Y115" i="1" s="1"/>
  <c r="R116" i="1"/>
  <c r="Q116" i="1" s="1"/>
  <c r="Y116" i="1" s="1"/>
  <c r="R117" i="1"/>
  <c r="Q117" i="1" s="1"/>
  <c r="Y117" i="1" s="1"/>
  <c r="R118" i="1"/>
  <c r="Q118" i="1" s="1"/>
  <c r="Y118" i="1" s="1"/>
  <c r="R119" i="1"/>
  <c r="Q119" i="1" s="1"/>
  <c r="Y119" i="1" s="1"/>
  <c r="R120" i="1"/>
  <c r="Q120" i="1" s="1"/>
  <c r="Y120" i="1" s="1"/>
  <c r="R121" i="1"/>
  <c r="Q121" i="1" s="1"/>
  <c r="Y121" i="1" s="1"/>
  <c r="R122" i="1"/>
  <c r="Q122" i="1" s="1"/>
  <c r="Y122" i="1" s="1"/>
  <c r="R123" i="1"/>
  <c r="Q123" i="1" s="1"/>
  <c r="Y123" i="1" s="1"/>
  <c r="R125" i="1"/>
  <c r="Q125" i="1" s="1"/>
  <c r="Y125" i="1" s="1"/>
  <c r="R126" i="1"/>
  <c r="Q126" i="1" s="1"/>
  <c r="Y126" i="1" s="1"/>
  <c r="R127" i="1"/>
  <c r="Q127" i="1" s="1"/>
  <c r="Y127" i="1" s="1"/>
  <c r="R128" i="1"/>
  <c r="Q128" i="1" s="1"/>
  <c r="Y128" i="1" s="1"/>
  <c r="R130" i="1"/>
  <c r="Q130" i="1" s="1"/>
  <c r="Y130" i="1" s="1"/>
  <c r="R131" i="1"/>
  <c r="Q131" i="1" s="1"/>
  <c r="Y131" i="1" s="1"/>
  <c r="R132" i="1"/>
  <c r="Q132" i="1" s="1"/>
  <c r="Y132" i="1" s="1"/>
  <c r="R133" i="1"/>
  <c r="Q133" i="1" s="1"/>
  <c r="Y133" i="1" s="1"/>
  <c r="R134" i="1"/>
  <c r="Q134" i="1" s="1"/>
  <c r="Y134" i="1" s="1"/>
  <c r="R135" i="1"/>
  <c r="Q135" i="1" s="1"/>
  <c r="Y135" i="1" s="1"/>
  <c r="R136" i="1"/>
  <c r="Q136" i="1" s="1"/>
  <c r="Y136" i="1" s="1"/>
  <c r="Q138" i="1"/>
  <c r="Y138" i="1" s="1"/>
  <c r="Q139" i="1"/>
  <c r="Y139" i="1" s="1"/>
  <c r="Q140" i="1"/>
  <c r="Y140" i="1" s="1"/>
  <c r="Q141" i="1"/>
  <c r="Y141" i="1" s="1"/>
  <c r="Q142" i="1"/>
  <c r="Y142" i="1" s="1"/>
  <c r="Q143" i="1"/>
  <c r="Y143" i="1" s="1"/>
  <c r="Q144" i="1"/>
  <c r="Y144" i="1" s="1"/>
  <c r="Q145" i="1"/>
  <c r="Y145" i="1" s="1"/>
  <c r="Q146" i="1"/>
  <c r="Y146" i="1" s="1"/>
  <c r="Q147" i="1"/>
  <c r="Y147" i="1" s="1"/>
  <c r="Q148" i="1"/>
  <c r="Y148" i="1" s="1"/>
  <c r="Q149" i="1"/>
  <c r="Y149" i="1" s="1"/>
  <c r="Q150" i="1"/>
  <c r="Y150" i="1" s="1"/>
  <c r="Q151" i="1"/>
  <c r="Y151" i="1" s="1"/>
  <c r="Q152" i="1"/>
  <c r="Y152" i="1" s="1"/>
  <c r="Q153" i="1"/>
  <c r="Y153" i="1" s="1"/>
  <c r="Q154" i="1"/>
  <c r="Y154" i="1" s="1"/>
  <c r="Q155" i="1"/>
  <c r="Y155" i="1" s="1"/>
  <c r="Q156" i="1"/>
  <c r="Y156" i="1" s="1"/>
  <c r="Q157" i="1"/>
  <c r="Y157" i="1" s="1"/>
  <c r="Q158" i="1"/>
  <c r="Y158" i="1" s="1"/>
  <c r="Q159" i="1"/>
  <c r="Y159" i="1" s="1"/>
  <c r="Q160" i="1"/>
  <c r="Y160" i="1" s="1"/>
  <c r="Q161" i="1"/>
  <c r="Y161" i="1" s="1"/>
  <c r="Q162" i="1"/>
  <c r="Y162" i="1" s="1"/>
  <c r="Q163" i="1"/>
  <c r="Y163" i="1" s="1"/>
  <c r="Q164" i="1"/>
  <c r="Y164" i="1" s="1"/>
  <c r="Q165" i="1"/>
  <c r="Y165" i="1" s="1"/>
  <c r="Q166" i="1"/>
  <c r="Y166" i="1" s="1"/>
  <c r="Q167" i="1"/>
  <c r="Y167" i="1" s="1"/>
  <c r="Q168" i="1"/>
  <c r="Y168" i="1" s="1"/>
  <c r="Q169" i="1"/>
  <c r="Y169" i="1" s="1"/>
  <c r="Q170" i="1"/>
  <c r="Y170" i="1" s="1"/>
  <c r="Q171" i="1"/>
  <c r="Y171" i="1" s="1"/>
  <c r="Q172" i="1"/>
  <c r="Y172" i="1" s="1"/>
  <c r="Q173" i="1"/>
  <c r="Y173" i="1" s="1"/>
  <c r="Q174" i="1"/>
  <c r="Y174" i="1" s="1"/>
  <c r="Q175" i="1"/>
  <c r="Y175" i="1" s="1"/>
  <c r="Q176" i="1"/>
  <c r="Y176" i="1" s="1"/>
  <c r="Q177" i="1"/>
  <c r="Y177" i="1" s="1"/>
  <c r="Q178" i="1"/>
  <c r="Y178" i="1" s="1"/>
  <c r="Q179" i="1"/>
  <c r="Y179" i="1" s="1"/>
  <c r="Q180" i="1"/>
  <c r="Y180" i="1" s="1"/>
  <c r="Q181" i="1"/>
  <c r="Y181" i="1" s="1"/>
  <c r="Q182" i="1"/>
  <c r="Y182" i="1" s="1"/>
  <c r="Q183" i="1"/>
  <c r="Y183" i="1" s="1"/>
  <c r="Q184" i="1"/>
  <c r="Y184" i="1" s="1"/>
  <c r="Q185" i="1"/>
  <c r="Y185" i="1" s="1"/>
  <c r="Q186" i="1"/>
  <c r="Y186" i="1" s="1"/>
  <c r="Q187" i="1"/>
  <c r="Y187" i="1" s="1"/>
  <c r="Q188" i="1"/>
  <c r="Y188" i="1" s="1"/>
  <c r="Q189" i="1"/>
  <c r="Y189" i="1" s="1"/>
  <c r="Q190" i="1"/>
  <c r="Y190" i="1" s="1"/>
  <c r="Q191" i="1"/>
  <c r="Y191" i="1" s="1"/>
  <c r="Q192" i="1"/>
  <c r="Y192" i="1" s="1"/>
  <c r="Q193" i="1"/>
  <c r="Y193" i="1" s="1"/>
  <c r="Q194" i="1"/>
  <c r="Y194" i="1" s="1"/>
  <c r="Q195" i="1"/>
  <c r="Y195" i="1" s="1"/>
  <c r="Q196" i="1"/>
  <c r="Y196" i="1" s="1"/>
  <c r="Q197" i="1"/>
  <c r="Y197" i="1" s="1"/>
  <c r="Q198" i="1"/>
  <c r="Y198" i="1" s="1"/>
  <c r="Q199" i="1"/>
  <c r="Y199" i="1" s="1"/>
  <c r="Q200" i="1"/>
  <c r="Y200" i="1" s="1"/>
  <c r="Q201" i="1"/>
  <c r="Y201" i="1" s="1"/>
  <c r="Q202" i="1"/>
  <c r="Y202" i="1" s="1"/>
  <c r="Q203" i="1"/>
  <c r="Y203" i="1" s="1"/>
  <c r="Q204" i="1"/>
  <c r="Y204" i="1" s="1"/>
  <c r="Q205" i="1"/>
  <c r="Y205" i="1" s="1"/>
  <c r="Q206" i="1"/>
  <c r="Y206" i="1" s="1"/>
  <c r="Q207" i="1"/>
  <c r="Y207" i="1" s="1"/>
  <c r="Q208" i="1"/>
  <c r="Y208" i="1" s="1"/>
  <c r="Q209" i="1"/>
  <c r="Y209" i="1" s="1"/>
  <c r="Q210" i="1"/>
  <c r="Y210" i="1" s="1"/>
  <c r="Q211" i="1"/>
  <c r="Y211" i="1" s="1"/>
  <c r="Q212" i="1"/>
  <c r="Y212" i="1" s="1"/>
  <c r="Q213" i="1"/>
  <c r="Y213" i="1" s="1"/>
  <c r="Q214" i="1"/>
  <c r="Y214" i="1" s="1"/>
  <c r="Q215" i="1"/>
  <c r="Y215" i="1" s="1"/>
  <c r="Q216" i="1"/>
  <c r="Y216" i="1" s="1"/>
  <c r="Q217" i="1"/>
  <c r="Y217" i="1" s="1"/>
  <c r="Q218" i="1"/>
  <c r="Y218" i="1" s="1"/>
  <c r="Q219" i="1"/>
  <c r="Y219" i="1" s="1"/>
  <c r="Q220" i="1"/>
  <c r="Y220" i="1" s="1"/>
  <c r="Q221" i="1"/>
  <c r="Y221" i="1" s="1"/>
  <c r="Q222" i="1"/>
  <c r="Y222" i="1" s="1"/>
  <c r="Q223" i="1"/>
  <c r="Y223" i="1" s="1"/>
  <c r="Q224" i="1"/>
  <c r="Y224" i="1" s="1"/>
  <c r="Q225" i="1"/>
  <c r="Y225" i="1" s="1"/>
  <c r="Q226" i="1"/>
  <c r="Y226" i="1" s="1"/>
  <c r="Q227" i="1"/>
  <c r="Y227" i="1" s="1"/>
  <c r="Q228" i="1"/>
  <c r="Y228" i="1" s="1"/>
  <c r="Q229" i="1"/>
  <c r="Y229" i="1" s="1"/>
  <c r="Q230" i="1"/>
  <c r="Y230" i="1" s="1"/>
  <c r="Q231" i="1"/>
  <c r="Y231" i="1" s="1"/>
  <c r="Q232" i="1"/>
  <c r="Y232" i="1" s="1"/>
  <c r="Q233" i="1"/>
  <c r="Y233" i="1" s="1"/>
  <c r="Q234" i="1"/>
  <c r="Y234" i="1" s="1"/>
  <c r="Q235" i="1"/>
  <c r="Y235" i="1" s="1"/>
  <c r="Q236" i="1"/>
  <c r="Y236" i="1" s="1"/>
  <c r="Q237" i="1"/>
  <c r="Y237" i="1" s="1"/>
  <c r="Q238" i="1"/>
  <c r="Y238" i="1" s="1"/>
  <c r="Q239" i="1"/>
  <c r="Y239" i="1" s="1"/>
  <c r="Q240" i="1"/>
  <c r="Y240" i="1" s="1"/>
  <c r="Q241" i="1"/>
  <c r="Y241" i="1" s="1"/>
  <c r="Q242" i="1"/>
  <c r="Y242" i="1" s="1"/>
  <c r="Q243" i="1"/>
  <c r="Y243" i="1" s="1"/>
  <c r="Q244" i="1"/>
  <c r="Y244" i="1" s="1"/>
  <c r="Q245" i="1"/>
  <c r="Y245" i="1" s="1"/>
  <c r="Q246" i="1"/>
  <c r="Y246" i="1" s="1"/>
  <c r="Q247" i="1"/>
  <c r="Y247" i="1" s="1"/>
  <c r="Q248" i="1"/>
  <c r="Y248" i="1" s="1"/>
  <c r="Q249" i="1"/>
  <c r="Y249" i="1" s="1"/>
  <c r="Q250" i="1"/>
  <c r="Y250" i="1" s="1"/>
  <c r="Q251" i="1"/>
  <c r="Y251" i="1" s="1"/>
  <c r="Q252" i="1"/>
  <c r="Y252" i="1" s="1"/>
  <c r="Q253" i="1"/>
  <c r="Y253" i="1" s="1"/>
  <c r="Q254" i="1"/>
  <c r="Y254" i="1" s="1"/>
  <c r="Q255" i="1"/>
  <c r="Y255" i="1" s="1"/>
  <c r="Q256" i="1"/>
  <c r="Y256" i="1" s="1"/>
  <c r="Q257" i="1"/>
  <c r="Y257" i="1" s="1"/>
  <c r="Q258" i="1"/>
  <c r="Y258" i="1" s="1"/>
  <c r="Q259" i="1"/>
  <c r="Y259" i="1" s="1"/>
  <c r="Q260" i="1"/>
  <c r="Y260" i="1" s="1"/>
  <c r="Q261" i="1"/>
  <c r="Y261" i="1" s="1"/>
  <c r="Q262" i="1"/>
  <c r="Y262" i="1" s="1"/>
  <c r="Q263" i="1"/>
  <c r="Y263" i="1" s="1"/>
  <c r="Q264" i="1"/>
  <c r="Y264" i="1" s="1"/>
  <c r="Q265" i="1"/>
  <c r="Y265" i="1" s="1"/>
  <c r="Q266" i="1"/>
  <c r="Y266" i="1" s="1"/>
  <c r="Q267" i="1"/>
  <c r="Y267" i="1" s="1"/>
  <c r="Q268" i="1"/>
  <c r="Y268" i="1" s="1"/>
  <c r="Q269" i="1"/>
  <c r="Y269" i="1" s="1"/>
  <c r="Q270" i="1"/>
  <c r="Y270" i="1" s="1"/>
  <c r="Q271" i="1"/>
  <c r="Y271" i="1" s="1"/>
  <c r="Q272" i="1"/>
  <c r="Y272" i="1" s="1"/>
  <c r="Q273" i="1"/>
  <c r="Y273" i="1" s="1"/>
  <c r="Q274" i="1"/>
  <c r="Y274" i="1" s="1"/>
  <c r="Q275" i="1"/>
  <c r="Y275" i="1" s="1"/>
  <c r="Q276" i="1"/>
  <c r="Y276" i="1" s="1"/>
  <c r="Q277" i="1"/>
  <c r="Y277" i="1" s="1"/>
  <c r="Q278" i="1"/>
  <c r="Y278" i="1" s="1"/>
  <c r="Q279" i="1"/>
  <c r="Y279" i="1" s="1"/>
  <c r="Q280" i="1"/>
  <c r="Y280" i="1" s="1"/>
  <c r="Q281" i="1"/>
  <c r="Y281" i="1" s="1"/>
  <c r="Q282" i="1"/>
  <c r="Y282" i="1" s="1"/>
  <c r="Q283" i="1"/>
  <c r="Y283" i="1" s="1"/>
  <c r="Q284" i="1"/>
  <c r="Y284" i="1" s="1"/>
  <c r="Q285" i="1"/>
  <c r="Y285" i="1" s="1"/>
  <c r="Q286" i="1"/>
  <c r="Y286" i="1" s="1"/>
  <c r="Q287" i="1"/>
  <c r="Y287" i="1" s="1"/>
  <c r="Q288" i="1"/>
  <c r="Y288" i="1" s="1"/>
  <c r="Q289" i="1"/>
  <c r="Y289" i="1" s="1"/>
  <c r="Q290" i="1"/>
  <c r="Y290" i="1" s="1"/>
  <c r="Q291" i="1"/>
  <c r="Y291" i="1" s="1"/>
  <c r="Q292" i="1"/>
  <c r="Y292" i="1" s="1"/>
  <c r="Q293" i="1"/>
  <c r="Y293" i="1" s="1"/>
  <c r="Q294" i="1"/>
  <c r="Y294" i="1" s="1"/>
  <c r="Q295" i="1"/>
  <c r="Y295" i="1" s="1"/>
  <c r="Q296" i="1"/>
  <c r="Y296" i="1" s="1"/>
  <c r="Q297" i="1"/>
  <c r="Y297" i="1" s="1"/>
  <c r="Q298" i="1"/>
  <c r="Y298" i="1" s="1"/>
  <c r="Q299" i="1"/>
  <c r="Y299" i="1" s="1"/>
  <c r="Q300" i="1"/>
  <c r="Y300" i="1" s="1"/>
  <c r="Q301" i="1"/>
  <c r="Y301" i="1" s="1"/>
  <c r="Q302" i="1"/>
  <c r="Y302" i="1" s="1"/>
  <c r="Q303" i="1"/>
  <c r="Y303" i="1" s="1"/>
  <c r="Q304" i="1"/>
  <c r="Y304" i="1" s="1"/>
  <c r="Q305" i="1"/>
  <c r="Y305" i="1" s="1"/>
  <c r="Q306" i="1"/>
  <c r="Y306" i="1" s="1"/>
  <c r="Q307" i="1"/>
  <c r="Y307" i="1" s="1"/>
  <c r="Q308" i="1"/>
  <c r="Y308" i="1" s="1"/>
  <c r="Q309" i="1"/>
  <c r="Y309" i="1" s="1"/>
  <c r="Q310" i="1"/>
  <c r="Y310" i="1" s="1"/>
  <c r="Q311" i="1"/>
  <c r="Y311" i="1" s="1"/>
  <c r="Q312" i="1"/>
  <c r="Y312" i="1" s="1"/>
  <c r="Q313" i="1"/>
  <c r="Y313" i="1" s="1"/>
  <c r="Q314" i="1"/>
  <c r="Y314" i="1" s="1"/>
  <c r="Q315" i="1"/>
  <c r="Y315" i="1" s="1"/>
  <c r="Q316" i="1"/>
  <c r="Y316" i="1" s="1"/>
  <c r="Q317" i="1"/>
  <c r="Y317" i="1" s="1"/>
  <c r="Q318" i="1"/>
  <c r="Y318" i="1" s="1"/>
  <c r="Q319" i="1"/>
  <c r="Y319" i="1" s="1"/>
  <c r="Q320" i="1"/>
  <c r="Y320" i="1" s="1"/>
  <c r="Q321" i="1"/>
  <c r="Y321" i="1" s="1"/>
  <c r="Q322" i="1"/>
  <c r="Y322" i="1" s="1"/>
  <c r="Q323" i="1"/>
  <c r="Y323" i="1" s="1"/>
  <c r="Q324" i="1"/>
  <c r="Y324" i="1" s="1"/>
  <c r="Q325" i="1"/>
  <c r="Y325" i="1" s="1"/>
  <c r="Q326" i="1"/>
  <c r="Y326" i="1" s="1"/>
  <c r="Q327" i="1"/>
  <c r="Y327" i="1" s="1"/>
  <c r="Q328" i="1"/>
  <c r="Y328" i="1" s="1"/>
  <c r="Q329" i="1"/>
  <c r="Y329" i="1" s="1"/>
  <c r="Q330" i="1"/>
  <c r="Y330" i="1" s="1"/>
  <c r="Q331" i="1"/>
  <c r="Y331" i="1" s="1"/>
  <c r="Q332" i="1"/>
  <c r="Y332" i="1" s="1"/>
  <c r="Q333" i="1"/>
  <c r="Y333" i="1" s="1"/>
  <c r="Q334" i="1"/>
  <c r="Y334" i="1" s="1"/>
  <c r="Q335" i="1"/>
  <c r="Y335" i="1" s="1"/>
  <c r="Q336" i="1"/>
  <c r="Y336" i="1" s="1"/>
  <c r="Q337" i="1"/>
  <c r="Y337" i="1" s="1"/>
  <c r="Q338" i="1"/>
  <c r="Y338" i="1" s="1"/>
  <c r="Q339" i="1"/>
  <c r="Y339" i="1" s="1"/>
  <c r="Q340" i="1"/>
  <c r="Y340" i="1" s="1"/>
  <c r="Q341" i="1"/>
  <c r="Y341" i="1" s="1"/>
  <c r="Q342" i="1"/>
  <c r="Y342" i="1" s="1"/>
  <c r="Q343" i="1"/>
  <c r="Y343" i="1" s="1"/>
  <c r="Q344" i="1"/>
  <c r="Y344" i="1" s="1"/>
  <c r="Q345" i="1"/>
  <c r="Y345" i="1" s="1"/>
  <c r="Q346" i="1"/>
  <c r="Y346" i="1" s="1"/>
  <c r="Q347" i="1"/>
  <c r="Y347" i="1" s="1"/>
  <c r="Q348" i="1"/>
  <c r="Y348" i="1" s="1"/>
  <c r="Q349" i="1"/>
  <c r="Y349" i="1" s="1"/>
  <c r="Q350" i="1"/>
  <c r="Y350" i="1" s="1"/>
  <c r="Q351" i="1"/>
  <c r="Y351" i="1" s="1"/>
  <c r="Q352" i="1"/>
  <c r="Y352" i="1" s="1"/>
  <c r="Q353" i="1"/>
  <c r="Y353" i="1" s="1"/>
  <c r="Q354" i="1"/>
  <c r="Y354" i="1" s="1"/>
  <c r="Q355" i="1"/>
  <c r="Y355" i="1" s="1"/>
  <c r="Q356" i="1"/>
  <c r="Y356" i="1" s="1"/>
  <c r="Q357" i="1"/>
  <c r="Y357" i="1" s="1"/>
  <c r="Q358" i="1"/>
  <c r="Y358" i="1" s="1"/>
  <c r="Q359" i="1"/>
  <c r="Y359" i="1" s="1"/>
  <c r="Q360" i="1"/>
  <c r="Y360" i="1" s="1"/>
  <c r="Q361" i="1"/>
  <c r="Y361" i="1" s="1"/>
  <c r="Q362" i="1"/>
  <c r="Y362" i="1" s="1"/>
  <c r="Q363" i="1"/>
  <c r="Y363" i="1" s="1"/>
  <c r="Q364" i="1"/>
  <c r="Y364" i="1" s="1"/>
  <c r="Q365" i="1"/>
  <c r="Y365" i="1" s="1"/>
  <c r="Q366" i="1"/>
  <c r="Y366" i="1" s="1"/>
  <c r="Q367" i="1"/>
  <c r="Y367" i="1" s="1"/>
  <c r="Q368" i="1"/>
  <c r="Y368" i="1" s="1"/>
  <c r="Q369" i="1"/>
  <c r="Y369" i="1" s="1"/>
  <c r="Q370" i="1"/>
  <c r="Y370" i="1" s="1"/>
  <c r="Q371" i="1"/>
  <c r="Y371" i="1" s="1"/>
  <c r="Q372" i="1"/>
  <c r="Y372" i="1" s="1"/>
  <c r="Q373" i="1"/>
  <c r="Y373" i="1" s="1"/>
  <c r="Q374" i="1"/>
  <c r="Y374" i="1" s="1"/>
  <c r="Q375" i="1"/>
  <c r="Y375" i="1" s="1"/>
  <c r="Q376" i="1"/>
  <c r="Y376" i="1" s="1"/>
  <c r="Q377" i="1"/>
  <c r="Y377" i="1" s="1"/>
  <c r="Q378" i="1"/>
  <c r="Y378" i="1" s="1"/>
  <c r="Q379" i="1"/>
  <c r="Y379" i="1" s="1"/>
  <c r="Q380" i="1"/>
  <c r="Y380" i="1" s="1"/>
  <c r="Q381" i="1"/>
  <c r="Y381" i="1" s="1"/>
  <c r="Q382" i="1"/>
  <c r="Y382" i="1" s="1"/>
  <c r="Q383" i="1"/>
  <c r="Y383" i="1" s="1"/>
  <c r="Q384" i="1"/>
  <c r="Y384" i="1" s="1"/>
  <c r="Q385" i="1"/>
  <c r="Y385" i="1" s="1"/>
  <c r="Q386" i="1"/>
  <c r="Y386" i="1" s="1"/>
  <c r="Q387" i="1"/>
  <c r="Y387" i="1" s="1"/>
  <c r="Q388" i="1"/>
  <c r="Y388" i="1" s="1"/>
  <c r="Q389" i="1"/>
  <c r="Y389" i="1" s="1"/>
  <c r="Q390" i="1"/>
  <c r="Y390" i="1" s="1"/>
  <c r="Q391" i="1"/>
  <c r="Y391" i="1" s="1"/>
  <c r="Q392" i="1"/>
  <c r="Y392" i="1" s="1"/>
  <c r="Q393" i="1"/>
  <c r="Y393" i="1" s="1"/>
  <c r="Q394" i="1"/>
  <c r="Y394" i="1" s="1"/>
  <c r="Q395" i="1"/>
  <c r="Y395" i="1" s="1"/>
  <c r="Q396" i="1"/>
  <c r="Y396" i="1" s="1"/>
  <c r="Q397" i="1"/>
  <c r="Y397" i="1" s="1"/>
  <c r="Q398" i="1"/>
  <c r="Y398" i="1" s="1"/>
  <c r="Q399" i="1"/>
  <c r="Y399" i="1" s="1"/>
  <c r="Q400" i="1"/>
  <c r="Y400" i="1" s="1"/>
  <c r="Q401" i="1"/>
  <c r="Y401" i="1" s="1"/>
  <c r="Q402" i="1"/>
  <c r="Y402" i="1" s="1"/>
  <c r="Q403" i="1"/>
  <c r="Y403" i="1" s="1"/>
  <c r="Q404" i="1"/>
  <c r="Y404" i="1" s="1"/>
  <c r="Q405" i="1"/>
  <c r="Y405" i="1" s="1"/>
  <c r="Q406" i="1"/>
  <c r="Y406" i="1" s="1"/>
  <c r="Q407" i="1"/>
  <c r="Y407" i="1" s="1"/>
  <c r="Q408" i="1"/>
  <c r="Y408" i="1" s="1"/>
  <c r="Q409" i="1"/>
  <c r="Y409" i="1" s="1"/>
  <c r="Q410" i="1"/>
  <c r="Y410" i="1" s="1"/>
  <c r="Q411" i="1"/>
  <c r="Y411" i="1" s="1"/>
  <c r="Q412" i="1"/>
  <c r="Y412" i="1" s="1"/>
  <c r="Q413" i="1"/>
  <c r="Y413" i="1" s="1"/>
  <c r="Q414" i="1"/>
  <c r="Y414" i="1" s="1"/>
  <c r="Q415" i="1"/>
  <c r="Y415" i="1" s="1"/>
  <c r="Q416" i="1"/>
  <c r="Y416" i="1" s="1"/>
  <c r="Q417" i="1"/>
  <c r="Y417" i="1" s="1"/>
  <c r="Q418" i="1"/>
  <c r="Y418" i="1" s="1"/>
  <c r="Q419" i="1"/>
  <c r="Y419" i="1" s="1"/>
  <c r="Q420" i="1"/>
  <c r="Y420" i="1" s="1"/>
  <c r="Q421" i="1"/>
  <c r="Y421" i="1" s="1"/>
  <c r="Q422" i="1"/>
  <c r="Y422" i="1" s="1"/>
  <c r="Q423" i="1"/>
  <c r="Y423" i="1" s="1"/>
  <c r="Q424" i="1"/>
  <c r="Y424" i="1" s="1"/>
  <c r="Q425" i="1"/>
  <c r="Y425" i="1" s="1"/>
  <c r="Q426" i="1"/>
  <c r="Y426" i="1" s="1"/>
  <c r="Q427" i="1"/>
  <c r="Y427" i="1" s="1"/>
  <c r="Q428" i="1"/>
  <c r="Y428" i="1" s="1"/>
  <c r="Q429" i="1"/>
  <c r="Y429" i="1" s="1"/>
  <c r="Q430" i="1"/>
  <c r="Y430" i="1" s="1"/>
  <c r="Q431" i="1"/>
  <c r="Y431" i="1" s="1"/>
  <c r="Q432" i="1"/>
  <c r="Y432" i="1" s="1"/>
  <c r="Q433" i="1"/>
  <c r="Y433" i="1" s="1"/>
  <c r="Q434" i="1"/>
  <c r="Y434" i="1" s="1"/>
  <c r="Q435" i="1"/>
  <c r="Y435" i="1" s="1"/>
  <c r="Q436" i="1"/>
  <c r="Y436" i="1" s="1"/>
  <c r="Q437" i="1"/>
  <c r="Y437" i="1" s="1"/>
  <c r="Q438" i="1"/>
  <c r="Y438" i="1" s="1"/>
  <c r="Q439" i="1"/>
  <c r="Y439" i="1" s="1"/>
  <c r="Q440" i="1"/>
  <c r="Y440" i="1" s="1"/>
  <c r="Q441" i="1"/>
  <c r="Y441" i="1" s="1"/>
  <c r="Q442" i="1"/>
  <c r="Y442" i="1" s="1"/>
  <c r="Q443" i="1"/>
  <c r="Y443" i="1" s="1"/>
  <c r="Q444" i="1"/>
  <c r="Y444" i="1" s="1"/>
  <c r="Q445" i="1"/>
  <c r="Y445" i="1" s="1"/>
  <c r="Q446" i="1"/>
  <c r="Y446" i="1" s="1"/>
  <c r="Q447" i="1"/>
  <c r="Y447" i="1" s="1"/>
  <c r="Q448" i="1"/>
  <c r="Y448" i="1" s="1"/>
  <c r="Q449" i="1"/>
  <c r="Y449" i="1" s="1"/>
  <c r="Q450" i="1"/>
  <c r="Y450" i="1" s="1"/>
  <c r="Q451" i="1"/>
  <c r="Y451" i="1" s="1"/>
  <c r="Q452" i="1"/>
  <c r="Y452" i="1" s="1"/>
  <c r="Q453" i="1"/>
  <c r="Y453" i="1" s="1"/>
  <c r="Q454" i="1"/>
  <c r="Y454" i="1" s="1"/>
  <c r="Q455" i="1"/>
  <c r="Y455" i="1" s="1"/>
  <c r="Q456" i="1"/>
  <c r="Y456" i="1" s="1"/>
  <c r="Q457" i="1"/>
  <c r="Y457" i="1" s="1"/>
  <c r="R46" i="1"/>
  <c r="Q46" i="1" s="1"/>
  <c r="Y46" i="1" s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137" i="1"/>
  <c r="Q458" i="1"/>
  <c r="Y458" i="1" s="1"/>
  <c r="Q459" i="1"/>
  <c r="Y459" i="1" s="1"/>
  <c r="Q460" i="1"/>
  <c r="Y460" i="1" s="1"/>
  <c r="Q461" i="1"/>
  <c r="Y461" i="1" s="1"/>
  <c r="Q462" i="1"/>
  <c r="Y462" i="1" s="1"/>
  <c r="Q463" i="1"/>
  <c r="Y463" i="1" s="1"/>
  <c r="Q464" i="1"/>
  <c r="Y464" i="1" s="1"/>
  <c r="Q465" i="1"/>
  <c r="Y465" i="1" s="1"/>
  <c r="Q466" i="1"/>
  <c r="Y466" i="1" s="1"/>
  <c r="Q467" i="1"/>
  <c r="Y467" i="1" s="1"/>
  <c r="Q468" i="1"/>
  <c r="Y468" i="1" s="1"/>
  <c r="Q469" i="1"/>
  <c r="Y469" i="1" s="1"/>
  <c r="Q470" i="1"/>
  <c r="Y470" i="1" s="1"/>
  <c r="Q471" i="1"/>
  <c r="Y471" i="1" s="1"/>
  <c r="Q472" i="1"/>
  <c r="Y472" i="1" s="1"/>
  <c r="Q473" i="1"/>
  <c r="Y473" i="1" s="1"/>
  <c r="Q474" i="1"/>
  <c r="Y474" i="1" s="1"/>
  <c r="Q475" i="1"/>
  <c r="Y475" i="1" s="1"/>
  <c r="Q476" i="1"/>
  <c r="Y476" i="1" s="1"/>
  <c r="Q477" i="1"/>
  <c r="Y477" i="1" s="1"/>
  <c r="Q478" i="1"/>
  <c r="Y478" i="1" s="1"/>
  <c r="Q479" i="1"/>
  <c r="Y479" i="1" s="1"/>
  <c r="Q480" i="1"/>
  <c r="Y480" i="1" s="1"/>
  <c r="Q481" i="1"/>
  <c r="Y481" i="1" s="1"/>
  <c r="Q482" i="1"/>
  <c r="Y482" i="1" s="1"/>
  <c r="Q483" i="1"/>
  <c r="Y483" i="1" s="1"/>
  <c r="Q484" i="1"/>
  <c r="Y484" i="1" s="1"/>
  <c r="Q485" i="1"/>
  <c r="Y485" i="1" s="1"/>
  <c r="Q486" i="1"/>
  <c r="Y486" i="1" s="1"/>
  <c r="Q487" i="1"/>
  <c r="Y487" i="1" s="1"/>
  <c r="Q137" i="1"/>
  <c r="Y137" i="1" s="1"/>
  <c r="L3" i="1"/>
  <c r="Z3" i="1" s="1"/>
  <c r="L4" i="1"/>
  <c r="Z4" i="1" s="1"/>
  <c r="L5" i="1"/>
  <c r="Z5" i="1" s="1"/>
  <c r="L6" i="1"/>
  <c r="Z6" i="1" s="1"/>
  <c r="L7" i="1"/>
  <c r="Z7" i="1" s="1"/>
  <c r="L8" i="1"/>
  <c r="Z8" i="1" s="1"/>
  <c r="L9" i="1"/>
  <c r="Z9" i="1" s="1"/>
  <c r="L10" i="1"/>
  <c r="Z10" i="1" s="1"/>
  <c r="R11" i="1"/>
  <c r="Q11" i="1" s="1"/>
  <c r="Y11" i="1" s="1"/>
  <c r="L11" i="1"/>
  <c r="Z11" i="1" s="1"/>
  <c r="L12" i="1"/>
  <c r="Z12" i="1" s="1"/>
  <c r="L13" i="1"/>
  <c r="Z13" i="1" s="1"/>
  <c r="L14" i="1"/>
  <c r="Z14" i="1" s="1"/>
  <c r="L15" i="1"/>
  <c r="Z15" i="1" s="1"/>
  <c r="L16" i="1"/>
  <c r="Z16" i="1" s="1"/>
  <c r="L17" i="1"/>
  <c r="Z17" i="1" s="1"/>
  <c r="L18" i="1"/>
  <c r="Z18" i="1" s="1"/>
  <c r="L19" i="1"/>
  <c r="Z19" i="1" s="1"/>
  <c r="L20" i="1"/>
  <c r="Z20" i="1" s="1"/>
  <c r="L21" i="1"/>
  <c r="Z21" i="1" s="1"/>
  <c r="L22" i="1"/>
  <c r="Z22" i="1" s="1"/>
  <c r="L23" i="1"/>
  <c r="Z23" i="1" s="1"/>
  <c r="L24" i="1"/>
  <c r="Z24" i="1" s="1"/>
  <c r="L25" i="1"/>
  <c r="Z25" i="1" s="1"/>
  <c r="L26" i="1"/>
  <c r="Z26" i="1" s="1"/>
  <c r="L27" i="1"/>
  <c r="Z27" i="1" s="1"/>
  <c r="L28" i="1"/>
  <c r="Z28" i="1" s="1"/>
  <c r="L29" i="1"/>
  <c r="Z29" i="1" s="1"/>
  <c r="L30" i="1"/>
  <c r="Z30" i="1" s="1"/>
  <c r="L31" i="1"/>
  <c r="Z31" i="1" s="1"/>
  <c r="L32" i="1"/>
  <c r="Z32" i="1" s="1"/>
  <c r="L33" i="1"/>
  <c r="Z33" i="1" s="1"/>
  <c r="L34" i="1"/>
  <c r="Z34" i="1" s="1"/>
  <c r="L35" i="1"/>
  <c r="Z35" i="1" s="1"/>
  <c r="L36" i="1"/>
  <c r="Z36" i="1" s="1"/>
  <c r="L37" i="1"/>
  <c r="Z37" i="1" s="1"/>
  <c r="L38" i="1"/>
  <c r="Z38" i="1" s="1"/>
  <c r="L39" i="1"/>
  <c r="Z39" i="1" s="1"/>
  <c r="L40" i="1"/>
  <c r="Z40" i="1" s="1"/>
  <c r="L41" i="1"/>
  <c r="Z41" i="1" s="1"/>
  <c r="L42" i="1"/>
  <c r="Z42" i="1" s="1"/>
  <c r="L43" i="1"/>
  <c r="Z43" i="1" s="1"/>
  <c r="R44" i="1"/>
  <c r="Q44" i="1" s="1"/>
  <c r="Y44" i="1" s="1"/>
  <c r="L44" i="1"/>
  <c r="Z44" i="1" s="1"/>
  <c r="R45" i="1"/>
  <c r="Q45" i="1" s="1"/>
  <c r="Y45" i="1" s="1"/>
  <c r="L45" i="1"/>
  <c r="Z45" i="1" s="1"/>
  <c r="L46" i="1"/>
  <c r="Z46" i="1" s="1"/>
  <c r="R47" i="1"/>
  <c r="Q47" i="1" s="1"/>
  <c r="Y47" i="1" s="1"/>
  <c r="L47" i="1"/>
  <c r="Z47" i="1" s="1"/>
  <c r="R48" i="1"/>
  <c r="Q48" i="1" s="1"/>
  <c r="Y48" i="1" s="1"/>
  <c r="L48" i="1"/>
  <c r="Z48" i="1" s="1"/>
  <c r="L49" i="1"/>
  <c r="Z49" i="1" s="1"/>
  <c r="R50" i="1"/>
  <c r="Q50" i="1" s="1"/>
  <c r="Y50" i="1" s="1"/>
  <c r="L50" i="1"/>
  <c r="Z50" i="1" s="1"/>
  <c r="R51" i="1"/>
  <c r="Q51" i="1" s="1"/>
  <c r="Y51" i="1" s="1"/>
  <c r="L51" i="1"/>
  <c r="Z51" i="1" s="1"/>
  <c r="R52" i="1"/>
  <c r="Q52" i="1" s="1"/>
  <c r="Y52" i="1" s="1"/>
  <c r="L52" i="1"/>
  <c r="Z52" i="1" s="1"/>
  <c r="R53" i="1"/>
  <c r="Q53" i="1" s="1"/>
  <c r="Y53" i="1" s="1"/>
  <c r="L53" i="1"/>
  <c r="Z53" i="1" s="1"/>
  <c r="R54" i="1"/>
  <c r="Q54" i="1" s="1"/>
  <c r="Y54" i="1" s="1"/>
  <c r="L54" i="1"/>
  <c r="Z54" i="1" s="1"/>
  <c r="R55" i="1"/>
  <c r="Q55" i="1" s="1"/>
  <c r="Y55" i="1" s="1"/>
  <c r="L55" i="1"/>
  <c r="Z55" i="1" s="1"/>
  <c r="L56" i="1"/>
  <c r="Z56" i="1" s="1"/>
  <c r="R57" i="1"/>
  <c r="Q57" i="1" s="1"/>
  <c r="Y57" i="1" s="1"/>
  <c r="L57" i="1"/>
  <c r="Z57" i="1" s="1"/>
  <c r="R58" i="1"/>
  <c r="Q58" i="1" s="1"/>
  <c r="Y58" i="1" s="1"/>
  <c r="L58" i="1"/>
  <c r="Z58" i="1" s="1"/>
  <c r="R59" i="1"/>
  <c r="Q59" i="1" s="1"/>
  <c r="Y59" i="1" s="1"/>
  <c r="L59" i="1"/>
  <c r="Z59" i="1" s="1"/>
  <c r="R60" i="1"/>
  <c r="Q60" i="1" s="1"/>
  <c r="Y60" i="1" s="1"/>
  <c r="L60" i="1"/>
  <c r="Z60" i="1" s="1"/>
  <c r="L61" i="1"/>
  <c r="Z61" i="1" s="1"/>
  <c r="L62" i="1"/>
  <c r="Z62" i="1" s="1"/>
  <c r="R63" i="1"/>
  <c r="Q63" i="1" s="1"/>
  <c r="Y63" i="1" s="1"/>
  <c r="L63" i="1"/>
  <c r="Z63" i="1" s="1"/>
  <c r="R64" i="1"/>
  <c r="Q64" i="1" s="1"/>
  <c r="Y64" i="1" s="1"/>
  <c r="L64" i="1"/>
  <c r="Z64" i="1" s="1"/>
  <c r="R65" i="1"/>
  <c r="Q65" i="1" s="1"/>
  <c r="Y65" i="1" s="1"/>
  <c r="L65" i="1"/>
  <c r="Z65" i="1" s="1"/>
  <c r="R66" i="1"/>
  <c r="Q66" i="1" s="1"/>
  <c r="Y66" i="1" s="1"/>
  <c r="L66" i="1"/>
  <c r="Z66" i="1" s="1"/>
  <c r="R67" i="1"/>
  <c r="Q67" i="1" s="1"/>
  <c r="Y67" i="1" s="1"/>
  <c r="L67" i="1"/>
  <c r="Z67" i="1" s="1"/>
  <c r="L68" i="1"/>
  <c r="Z68" i="1" s="1"/>
  <c r="R69" i="1"/>
  <c r="Q69" i="1" s="1"/>
  <c r="Y69" i="1" s="1"/>
  <c r="L69" i="1"/>
  <c r="Z69" i="1" s="1"/>
  <c r="R70" i="1"/>
  <c r="Q70" i="1" s="1"/>
  <c r="Y70" i="1" s="1"/>
  <c r="L70" i="1"/>
  <c r="Z70" i="1" s="1"/>
  <c r="R71" i="1"/>
  <c r="Q71" i="1" s="1"/>
  <c r="Y71" i="1" s="1"/>
  <c r="L71" i="1"/>
  <c r="Z71" i="1" s="1"/>
  <c r="R72" i="1"/>
  <c r="Q72" i="1" s="1"/>
  <c r="Y72" i="1" s="1"/>
  <c r="L72" i="1"/>
  <c r="Z72" i="1" s="1"/>
  <c r="L73" i="1"/>
  <c r="Z73" i="1" s="1"/>
  <c r="L74" i="1"/>
  <c r="Z74" i="1" s="1"/>
  <c r="L75" i="1"/>
  <c r="Z75" i="1" s="1"/>
  <c r="L76" i="1"/>
  <c r="Z76" i="1" s="1"/>
  <c r="L77" i="1"/>
  <c r="Z77" i="1" s="1"/>
  <c r="L78" i="1"/>
  <c r="Z78" i="1" s="1"/>
  <c r="L79" i="1"/>
  <c r="Z79" i="1" s="1"/>
  <c r="L80" i="1"/>
  <c r="Z80" i="1" s="1"/>
  <c r="L81" i="1"/>
  <c r="Z81" i="1" s="1"/>
  <c r="L82" i="1"/>
  <c r="Z82" i="1" s="1"/>
  <c r="L83" i="1"/>
  <c r="Z83" i="1" s="1"/>
  <c r="L84" i="1"/>
  <c r="Z84" i="1" s="1"/>
  <c r="L85" i="1"/>
  <c r="Z85" i="1" s="1"/>
  <c r="L86" i="1"/>
  <c r="Z86" i="1" s="1"/>
  <c r="L87" i="1"/>
  <c r="Z87" i="1" s="1"/>
  <c r="L88" i="1"/>
  <c r="Z88" i="1" s="1"/>
  <c r="L89" i="1"/>
  <c r="Z89" i="1" s="1"/>
  <c r="L90" i="1"/>
  <c r="Z90" i="1" s="1"/>
  <c r="L91" i="1"/>
  <c r="Z91" i="1" s="1"/>
  <c r="L92" i="1"/>
  <c r="Z92" i="1" s="1"/>
  <c r="L93" i="1"/>
  <c r="Z93" i="1" s="1"/>
  <c r="L94" i="1"/>
  <c r="Z94" i="1" s="1"/>
  <c r="L95" i="1"/>
  <c r="Z95" i="1" s="1"/>
  <c r="L96" i="1"/>
  <c r="Z96" i="1" s="1"/>
  <c r="L97" i="1"/>
  <c r="Z97" i="1" s="1"/>
  <c r="L98" i="1"/>
  <c r="Z98" i="1" s="1"/>
  <c r="L99" i="1"/>
  <c r="Z99" i="1" s="1"/>
  <c r="L100" i="1"/>
  <c r="Z100" i="1" s="1"/>
  <c r="L101" i="1"/>
  <c r="Z101" i="1" s="1"/>
  <c r="L102" i="1"/>
  <c r="Z102" i="1" s="1"/>
  <c r="L103" i="1"/>
  <c r="Z103" i="1" s="1"/>
  <c r="L104" i="1"/>
  <c r="Z104" i="1" s="1"/>
  <c r="L105" i="1"/>
  <c r="Z105" i="1" s="1"/>
  <c r="L106" i="1"/>
  <c r="Z106" i="1" s="1"/>
  <c r="L107" i="1"/>
  <c r="Z107" i="1" s="1"/>
  <c r="L108" i="1"/>
  <c r="Z108" i="1" s="1"/>
  <c r="L109" i="1"/>
  <c r="Z109" i="1" s="1"/>
  <c r="L110" i="1"/>
  <c r="Z110" i="1" s="1"/>
  <c r="R111" i="1"/>
  <c r="Q111" i="1" s="1"/>
  <c r="Y111" i="1" s="1"/>
  <c r="L111" i="1"/>
  <c r="Z111" i="1" s="1"/>
  <c r="R112" i="1"/>
  <c r="Q112" i="1" s="1"/>
  <c r="Y112" i="1" s="1"/>
  <c r="L112" i="1"/>
  <c r="Z112" i="1" s="1"/>
  <c r="L113" i="1"/>
  <c r="Z113" i="1" s="1"/>
  <c r="L114" i="1"/>
  <c r="Z114" i="1" s="1"/>
  <c r="L115" i="1"/>
  <c r="Z115" i="1" s="1"/>
  <c r="L116" i="1"/>
  <c r="Z116" i="1" s="1"/>
  <c r="L117" i="1"/>
  <c r="Z117" i="1" s="1"/>
  <c r="L118" i="1"/>
  <c r="Z118" i="1" s="1"/>
  <c r="L119" i="1"/>
  <c r="Z119" i="1" s="1"/>
  <c r="L120" i="1"/>
  <c r="Z120" i="1" s="1"/>
  <c r="L121" i="1"/>
  <c r="Z121" i="1" s="1"/>
  <c r="L122" i="1"/>
  <c r="Z122" i="1" s="1"/>
  <c r="L123" i="1"/>
  <c r="Z123" i="1" s="1"/>
  <c r="R124" i="1"/>
  <c r="Q124" i="1" s="1"/>
  <c r="Y124" i="1" s="1"/>
  <c r="L124" i="1"/>
  <c r="Z124" i="1" s="1"/>
  <c r="L125" i="1"/>
  <c r="Z125" i="1" s="1"/>
  <c r="L126" i="1"/>
  <c r="Z126" i="1" s="1"/>
  <c r="L127" i="1"/>
  <c r="Z127" i="1" s="1"/>
  <c r="L128" i="1"/>
  <c r="Z128" i="1" s="1"/>
  <c r="R129" i="1"/>
  <c r="Q129" i="1" s="1"/>
  <c r="Y129" i="1" s="1"/>
  <c r="L129" i="1"/>
  <c r="Z129" i="1" s="1"/>
  <c r="L130" i="1"/>
  <c r="Z130" i="1" s="1"/>
  <c r="L131" i="1"/>
  <c r="Z131" i="1" s="1"/>
  <c r="L132" i="1"/>
  <c r="Z132" i="1" s="1"/>
  <c r="L133" i="1"/>
  <c r="Z133" i="1" s="1"/>
  <c r="L134" i="1"/>
  <c r="Z134" i="1" s="1"/>
  <c r="L135" i="1"/>
  <c r="Z135" i="1" s="1"/>
  <c r="L136" i="1"/>
  <c r="Z136" i="1" s="1"/>
  <c r="L137" i="1"/>
  <c r="Z137" i="1" s="1"/>
  <c r="L138" i="1"/>
  <c r="Z138" i="1" s="1"/>
  <c r="L139" i="1"/>
  <c r="Z139" i="1" s="1"/>
  <c r="L140" i="1"/>
  <c r="Z140" i="1" s="1"/>
  <c r="L141" i="1"/>
  <c r="Z141" i="1" s="1"/>
  <c r="L142" i="1"/>
  <c r="Z142" i="1" s="1"/>
  <c r="L143" i="1"/>
  <c r="Z143" i="1" s="1"/>
  <c r="L144" i="1"/>
  <c r="Z144" i="1" s="1"/>
  <c r="L145" i="1"/>
  <c r="Z145" i="1" s="1"/>
  <c r="L146" i="1"/>
  <c r="Z146" i="1" s="1"/>
  <c r="L147" i="1"/>
  <c r="Z147" i="1" s="1"/>
  <c r="L148" i="1"/>
  <c r="Z148" i="1" s="1"/>
  <c r="L149" i="1"/>
  <c r="Z149" i="1" s="1"/>
  <c r="L150" i="1"/>
  <c r="Z150" i="1" s="1"/>
  <c r="L151" i="1"/>
  <c r="Z151" i="1" s="1"/>
  <c r="L152" i="1"/>
  <c r="Z152" i="1" s="1"/>
  <c r="L153" i="1"/>
  <c r="Z153" i="1" s="1"/>
  <c r="L154" i="1"/>
  <c r="Z154" i="1" s="1"/>
  <c r="L155" i="1"/>
  <c r="Z155" i="1" s="1"/>
  <c r="L156" i="1"/>
  <c r="Z156" i="1" s="1"/>
  <c r="L157" i="1"/>
  <c r="Z157" i="1" s="1"/>
  <c r="L158" i="1"/>
  <c r="Z158" i="1" s="1"/>
  <c r="L159" i="1"/>
  <c r="Z159" i="1" s="1"/>
  <c r="L160" i="1"/>
  <c r="Z160" i="1" s="1"/>
  <c r="L161" i="1"/>
  <c r="Z161" i="1" s="1"/>
  <c r="L162" i="1"/>
  <c r="Z162" i="1" s="1"/>
  <c r="L163" i="1"/>
  <c r="Z163" i="1" s="1"/>
  <c r="L164" i="1"/>
  <c r="Z164" i="1" s="1"/>
  <c r="L165" i="1"/>
  <c r="Z165" i="1" s="1"/>
  <c r="L166" i="1"/>
  <c r="Z166" i="1" s="1"/>
  <c r="L167" i="1"/>
  <c r="Z167" i="1" s="1"/>
  <c r="L168" i="1"/>
  <c r="Z168" i="1" s="1"/>
  <c r="L169" i="1"/>
  <c r="Z169" i="1" s="1"/>
  <c r="L170" i="1"/>
  <c r="Z170" i="1" s="1"/>
  <c r="L171" i="1"/>
  <c r="Z171" i="1" s="1"/>
  <c r="L172" i="1"/>
  <c r="Z172" i="1" s="1"/>
  <c r="L173" i="1"/>
  <c r="Z173" i="1" s="1"/>
  <c r="L174" i="1"/>
  <c r="Z174" i="1" s="1"/>
  <c r="L175" i="1"/>
  <c r="Z175" i="1" s="1"/>
  <c r="L176" i="1"/>
  <c r="Z176" i="1" s="1"/>
  <c r="L177" i="1"/>
  <c r="Z177" i="1" s="1"/>
  <c r="L178" i="1"/>
  <c r="Z178" i="1" s="1"/>
  <c r="L179" i="1"/>
  <c r="Z179" i="1" s="1"/>
  <c r="L180" i="1"/>
  <c r="Z180" i="1" s="1"/>
  <c r="L181" i="1"/>
  <c r="Z181" i="1" s="1"/>
  <c r="L182" i="1"/>
  <c r="Z182" i="1" s="1"/>
  <c r="L183" i="1"/>
  <c r="Z183" i="1" s="1"/>
  <c r="L184" i="1"/>
  <c r="Z184" i="1" s="1"/>
  <c r="L185" i="1"/>
  <c r="Z185" i="1" s="1"/>
  <c r="L186" i="1"/>
  <c r="Z186" i="1" s="1"/>
  <c r="L187" i="1"/>
  <c r="Z187" i="1" s="1"/>
  <c r="L188" i="1"/>
  <c r="Z188" i="1" s="1"/>
  <c r="L189" i="1"/>
  <c r="Z189" i="1" s="1"/>
  <c r="L190" i="1"/>
  <c r="Z190" i="1" s="1"/>
  <c r="L191" i="1"/>
  <c r="Z191" i="1" s="1"/>
  <c r="L192" i="1"/>
  <c r="Z192" i="1" s="1"/>
  <c r="L193" i="1"/>
  <c r="Z193" i="1" s="1"/>
  <c r="L194" i="1"/>
  <c r="Z194" i="1" s="1"/>
  <c r="L195" i="1"/>
  <c r="Z195" i="1" s="1"/>
  <c r="L196" i="1"/>
  <c r="Z196" i="1" s="1"/>
  <c r="L197" i="1"/>
  <c r="Z197" i="1" s="1"/>
  <c r="L198" i="1"/>
  <c r="Z198" i="1" s="1"/>
  <c r="L199" i="1"/>
  <c r="Z199" i="1" s="1"/>
  <c r="L200" i="1"/>
  <c r="Z200" i="1" s="1"/>
  <c r="L201" i="1"/>
  <c r="Z201" i="1" s="1"/>
  <c r="L202" i="1"/>
  <c r="Z202" i="1" s="1"/>
  <c r="L203" i="1"/>
  <c r="Z203" i="1" s="1"/>
  <c r="L204" i="1"/>
  <c r="Z204" i="1" s="1"/>
  <c r="L205" i="1"/>
  <c r="Z205" i="1" s="1"/>
  <c r="L206" i="1"/>
  <c r="Z206" i="1" s="1"/>
  <c r="L207" i="1"/>
  <c r="Z207" i="1" s="1"/>
  <c r="L208" i="1"/>
  <c r="Z208" i="1" s="1"/>
  <c r="L209" i="1"/>
  <c r="Z209" i="1" s="1"/>
  <c r="L210" i="1"/>
  <c r="Z210" i="1" s="1"/>
  <c r="L211" i="1"/>
  <c r="Z211" i="1" s="1"/>
  <c r="L212" i="1"/>
  <c r="Z212" i="1" s="1"/>
  <c r="L213" i="1"/>
  <c r="Z213" i="1" s="1"/>
  <c r="L214" i="1"/>
  <c r="Z214" i="1" s="1"/>
  <c r="L215" i="1"/>
  <c r="Z215" i="1" s="1"/>
  <c r="L216" i="1"/>
  <c r="Z216" i="1" s="1"/>
  <c r="L217" i="1"/>
  <c r="Z217" i="1" s="1"/>
  <c r="L218" i="1"/>
  <c r="Z218" i="1" s="1"/>
  <c r="L219" i="1"/>
  <c r="Z219" i="1" s="1"/>
  <c r="L220" i="1"/>
  <c r="Z220" i="1" s="1"/>
  <c r="L221" i="1"/>
  <c r="Z221" i="1" s="1"/>
  <c r="L222" i="1"/>
  <c r="Z222" i="1" s="1"/>
  <c r="L223" i="1"/>
  <c r="Z223" i="1" s="1"/>
  <c r="L224" i="1"/>
  <c r="Z224" i="1" s="1"/>
  <c r="L225" i="1"/>
  <c r="Z225" i="1" s="1"/>
  <c r="L226" i="1"/>
  <c r="Z226" i="1" s="1"/>
  <c r="L227" i="1"/>
  <c r="Z227" i="1" s="1"/>
  <c r="L228" i="1"/>
  <c r="Z228" i="1" s="1"/>
  <c r="L229" i="1"/>
  <c r="Z229" i="1" s="1"/>
  <c r="L230" i="1"/>
  <c r="Z230" i="1" s="1"/>
  <c r="L231" i="1"/>
  <c r="Z231" i="1" s="1"/>
  <c r="L232" i="1"/>
  <c r="Z232" i="1" s="1"/>
  <c r="L233" i="1"/>
  <c r="Z233" i="1" s="1"/>
  <c r="L234" i="1"/>
  <c r="Z234" i="1" s="1"/>
  <c r="L235" i="1"/>
  <c r="Z235" i="1" s="1"/>
  <c r="L236" i="1"/>
  <c r="Z236" i="1" s="1"/>
  <c r="L237" i="1"/>
  <c r="Z237" i="1" s="1"/>
  <c r="L238" i="1"/>
  <c r="Z238" i="1" s="1"/>
  <c r="L239" i="1"/>
  <c r="Z239" i="1" s="1"/>
  <c r="L240" i="1"/>
  <c r="Z240" i="1" s="1"/>
  <c r="L241" i="1"/>
  <c r="Z241" i="1" s="1"/>
  <c r="L242" i="1"/>
  <c r="Z242" i="1" s="1"/>
  <c r="L243" i="1"/>
  <c r="Z243" i="1" s="1"/>
  <c r="L244" i="1"/>
  <c r="Z244" i="1" s="1"/>
  <c r="L245" i="1"/>
  <c r="Z245" i="1" s="1"/>
  <c r="L246" i="1"/>
  <c r="Z246" i="1" s="1"/>
  <c r="L247" i="1"/>
  <c r="Z247" i="1" s="1"/>
  <c r="L248" i="1"/>
  <c r="Z248" i="1" s="1"/>
  <c r="L249" i="1"/>
  <c r="Z249" i="1" s="1"/>
  <c r="L250" i="1"/>
  <c r="Z250" i="1" s="1"/>
  <c r="L251" i="1"/>
  <c r="Z251" i="1" s="1"/>
  <c r="L252" i="1"/>
  <c r="Z252" i="1" s="1"/>
  <c r="L253" i="1"/>
  <c r="Z253" i="1" s="1"/>
  <c r="L254" i="1"/>
  <c r="Z254" i="1" s="1"/>
  <c r="L255" i="1"/>
  <c r="Z255" i="1" s="1"/>
  <c r="L256" i="1"/>
  <c r="Z256" i="1" s="1"/>
  <c r="L257" i="1"/>
  <c r="Z257" i="1" s="1"/>
  <c r="L258" i="1"/>
  <c r="Z258" i="1" s="1"/>
  <c r="L259" i="1"/>
  <c r="Z259" i="1" s="1"/>
  <c r="L260" i="1"/>
  <c r="Z260" i="1" s="1"/>
  <c r="L261" i="1"/>
  <c r="Z261" i="1" s="1"/>
  <c r="L262" i="1"/>
  <c r="Z262" i="1" s="1"/>
  <c r="L263" i="1"/>
  <c r="Z263" i="1" s="1"/>
  <c r="L264" i="1"/>
  <c r="Z264" i="1" s="1"/>
  <c r="L265" i="1"/>
  <c r="Z265" i="1" s="1"/>
  <c r="L266" i="1"/>
  <c r="Z266" i="1" s="1"/>
  <c r="L267" i="1"/>
  <c r="Z267" i="1" s="1"/>
  <c r="L268" i="1"/>
  <c r="Z268" i="1" s="1"/>
  <c r="L269" i="1"/>
  <c r="Z269" i="1" s="1"/>
  <c r="L270" i="1"/>
  <c r="Z270" i="1" s="1"/>
  <c r="L271" i="1"/>
  <c r="Z271" i="1" s="1"/>
  <c r="L272" i="1"/>
  <c r="Z272" i="1" s="1"/>
  <c r="L273" i="1"/>
  <c r="Z273" i="1" s="1"/>
  <c r="L274" i="1"/>
  <c r="Z274" i="1" s="1"/>
  <c r="L275" i="1"/>
  <c r="Z275" i="1" s="1"/>
  <c r="L276" i="1"/>
  <c r="Z276" i="1" s="1"/>
  <c r="L277" i="1"/>
  <c r="Z277" i="1" s="1"/>
  <c r="L278" i="1"/>
  <c r="Z278" i="1" s="1"/>
  <c r="L279" i="1"/>
  <c r="Z279" i="1" s="1"/>
  <c r="L280" i="1"/>
  <c r="Z280" i="1" s="1"/>
  <c r="L281" i="1"/>
  <c r="Z281" i="1" s="1"/>
  <c r="L282" i="1"/>
  <c r="Z282" i="1" s="1"/>
  <c r="L283" i="1"/>
  <c r="Z283" i="1" s="1"/>
  <c r="L284" i="1"/>
  <c r="Z284" i="1" s="1"/>
  <c r="L285" i="1"/>
  <c r="Z285" i="1" s="1"/>
  <c r="L286" i="1"/>
  <c r="Z286" i="1" s="1"/>
  <c r="L287" i="1"/>
  <c r="Z287" i="1" s="1"/>
  <c r="L288" i="1"/>
  <c r="Z288" i="1" s="1"/>
  <c r="L289" i="1"/>
  <c r="Z289" i="1" s="1"/>
  <c r="L290" i="1"/>
  <c r="Z290" i="1" s="1"/>
  <c r="L291" i="1"/>
  <c r="Z291" i="1" s="1"/>
  <c r="L292" i="1"/>
  <c r="Z292" i="1" s="1"/>
  <c r="L293" i="1"/>
  <c r="Z293" i="1" s="1"/>
  <c r="L294" i="1"/>
  <c r="Z294" i="1" s="1"/>
  <c r="L295" i="1"/>
  <c r="Z295" i="1" s="1"/>
  <c r="L296" i="1"/>
  <c r="Z296" i="1" s="1"/>
  <c r="L297" i="1"/>
  <c r="Z297" i="1" s="1"/>
  <c r="L298" i="1"/>
  <c r="Z298" i="1" s="1"/>
  <c r="L299" i="1"/>
  <c r="Z299" i="1" s="1"/>
  <c r="L300" i="1"/>
  <c r="Z300" i="1" s="1"/>
  <c r="L301" i="1"/>
  <c r="Z301" i="1" s="1"/>
  <c r="L302" i="1"/>
  <c r="Z302" i="1" s="1"/>
  <c r="L303" i="1"/>
  <c r="Z303" i="1" s="1"/>
  <c r="L304" i="1"/>
  <c r="Z304" i="1" s="1"/>
  <c r="L305" i="1"/>
  <c r="Z305" i="1" s="1"/>
  <c r="L306" i="1"/>
  <c r="Z306" i="1" s="1"/>
  <c r="L307" i="1"/>
  <c r="Z307" i="1" s="1"/>
  <c r="L308" i="1"/>
  <c r="Z308" i="1" s="1"/>
  <c r="L309" i="1"/>
  <c r="Z309" i="1" s="1"/>
  <c r="L310" i="1"/>
  <c r="Z310" i="1" s="1"/>
  <c r="L311" i="1"/>
  <c r="Z311" i="1" s="1"/>
  <c r="L312" i="1"/>
  <c r="Z312" i="1" s="1"/>
  <c r="L313" i="1"/>
  <c r="Z313" i="1" s="1"/>
  <c r="L314" i="1"/>
  <c r="Z314" i="1" s="1"/>
  <c r="L315" i="1"/>
  <c r="Z315" i="1" s="1"/>
  <c r="L316" i="1"/>
  <c r="Z316" i="1" s="1"/>
  <c r="L317" i="1"/>
  <c r="Z317" i="1" s="1"/>
  <c r="L318" i="1"/>
  <c r="Z318" i="1" s="1"/>
  <c r="L319" i="1"/>
  <c r="Z319" i="1" s="1"/>
  <c r="L320" i="1"/>
  <c r="Z320" i="1" s="1"/>
  <c r="L321" i="1"/>
  <c r="Z321" i="1" s="1"/>
  <c r="L322" i="1"/>
  <c r="Z322" i="1" s="1"/>
  <c r="L323" i="1"/>
  <c r="Z323" i="1" s="1"/>
  <c r="L324" i="1"/>
  <c r="Z324" i="1" s="1"/>
  <c r="L325" i="1"/>
  <c r="Z325" i="1" s="1"/>
  <c r="L326" i="1"/>
  <c r="Z326" i="1" s="1"/>
  <c r="L327" i="1"/>
  <c r="Z327" i="1" s="1"/>
  <c r="L328" i="1"/>
  <c r="Z328" i="1" s="1"/>
  <c r="L329" i="1"/>
  <c r="Z329" i="1" s="1"/>
  <c r="L330" i="1"/>
  <c r="Z330" i="1" s="1"/>
  <c r="L331" i="1"/>
  <c r="Z331" i="1" s="1"/>
  <c r="L332" i="1"/>
  <c r="Z332" i="1" s="1"/>
  <c r="L333" i="1"/>
  <c r="Z333" i="1" s="1"/>
  <c r="L334" i="1"/>
  <c r="Z334" i="1" s="1"/>
  <c r="L335" i="1"/>
  <c r="Z335" i="1" s="1"/>
  <c r="L336" i="1"/>
  <c r="Z336" i="1" s="1"/>
  <c r="L337" i="1"/>
  <c r="Z337" i="1" s="1"/>
  <c r="L338" i="1"/>
  <c r="Z338" i="1" s="1"/>
  <c r="L339" i="1"/>
  <c r="Z339" i="1" s="1"/>
  <c r="L340" i="1"/>
  <c r="Z340" i="1" s="1"/>
  <c r="L341" i="1"/>
  <c r="Z341" i="1" s="1"/>
  <c r="L342" i="1"/>
  <c r="Z342" i="1" s="1"/>
  <c r="L343" i="1"/>
  <c r="Z343" i="1" s="1"/>
  <c r="L344" i="1"/>
  <c r="Z344" i="1" s="1"/>
  <c r="L345" i="1"/>
  <c r="Z345" i="1" s="1"/>
  <c r="L346" i="1"/>
  <c r="Z346" i="1" s="1"/>
  <c r="L347" i="1"/>
  <c r="Z347" i="1" s="1"/>
  <c r="L348" i="1"/>
  <c r="Z348" i="1" s="1"/>
  <c r="L349" i="1"/>
  <c r="Z349" i="1" s="1"/>
  <c r="L350" i="1"/>
  <c r="Z350" i="1" s="1"/>
  <c r="L351" i="1"/>
  <c r="Z351" i="1" s="1"/>
  <c r="L352" i="1"/>
  <c r="Z352" i="1" s="1"/>
  <c r="L353" i="1"/>
  <c r="Z353" i="1" s="1"/>
  <c r="L354" i="1"/>
  <c r="Z354" i="1" s="1"/>
  <c r="L355" i="1"/>
  <c r="Z355" i="1" s="1"/>
  <c r="L356" i="1"/>
  <c r="Z356" i="1" s="1"/>
  <c r="L357" i="1"/>
  <c r="Z357" i="1" s="1"/>
  <c r="L358" i="1"/>
  <c r="Z358" i="1" s="1"/>
  <c r="L359" i="1"/>
  <c r="Z359" i="1" s="1"/>
  <c r="L360" i="1"/>
  <c r="Z360" i="1" s="1"/>
  <c r="L361" i="1"/>
  <c r="Z361" i="1" s="1"/>
  <c r="L362" i="1"/>
  <c r="Z362" i="1" s="1"/>
  <c r="L363" i="1"/>
  <c r="Z363" i="1" s="1"/>
  <c r="L364" i="1"/>
  <c r="Z364" i="1" s="1"/>
  <c r="L365" i="1"/>
  <c r="Z365" i="1" s="1"/>
  <c r="L366" i="1"/>
  <c r="Z366" i="1" s="1"/>
  <c r="L367" i="1"/>
  <c r="Z367" i="1" s="1"/>
  <c r="L368" i="1"/>
  <c r="Z368" i="1" s="1"/>
  <c r="L369" i="1"/>
  <c r="Z369" i="1" s="1"/>
  <c r="L370" i="1"/>
  <c r="Z370" i="1" s="1"/>
  <c r="L371" i="1"/>
  <c r="Z371" i="1" s="1"/>
  <c r="L372" i="1"/>
  <c r="Z372" i="1" s="1"/>
  <c r="L373" i="1"/>
  <c r="Z373" i="1" s="1"/>
  <c r="L374" i="1"/>
  <c r="Z374" i="1" s="1"/>
  <c r="L375" i="1"/>
  <c r="Z375" i="1" s="1"/>
  <c r="L376" i="1"/>
  <c r="Z376" i="1" s="1"/>
  <c r="L377" i="1"/>
  <c r="Z377" i="1" s="1"/>
  <c r="L378" i="1"/>
  <c r="Z378" i="1" s="1"/>
  <c r="L379" i="1"/>
  <c r="Z379" i="1" s="1"/>
  <c r="L380" i="1"/>
  <c r="Z380" i="1" s="1"/>
  <c r="L381" i="1"/>
  <c r="Z381" i="1" s="1"/>
  <c r="L382" i="1"/>
  <c r="Z382" i="1" s="1"/>
  <c r="L383" i="1"/>
  <c r="Z383" i="1" s="1"/>
  <c r="L384" i="1"/>
  <c r="Z384" i="1" s="1"/>
  <c r="L385" i="1"/>
  <c r="Z385" i="1" s="1"/>
  <c r="L386" i="1"/>
  <c r="Z386" i="1" s="1"/>
  <c r="L387" i="1"/>
  <c r="Z387" i="1" s="1"/>
  <c r="L388" i="1"/>
  <c r="Z388" i="1" s="1"/>
  <c r="L389" i="1"/>
  <c r="Z389" i="1" s="1"/>
  <c r="L390" i="1"/>
  <c r="Z390" i="1" s="1"/>
  <c r="L391" i="1"/>
  <c r="Z391" i="1" s="1"/>
  <c r="L392" i="1"/>
  <c r="Z392" i="1" s="1"/>
  <c r="L393" i="1"/>
  <c r="Z393" i="1" s="1"/>
  <c r="L394" i="1"/>
  <c r="Z394" i="1" s="1"/>
  <c r="L395" i="1"/>
  <c r="Z395" i="1" s="1"/>
  <c r="L396" i="1"/>
  <c r="Z396" i="1" s="1"/>
  <c r="L397" i="1"/>
  <c r="Z397" i="1" s="1"/>
  <c r="L398" i="1"/>
  <c r="Z398" i="1" s="1"/>
  <c r="L399" i="1"/>
  <c r="Z399" i="1" s="1"/>
  <c r="L400" i="1"/>
  <c r="Z400" i="1" s="1"/>
  <c r="L401" i="1"/>
  <c r="Z401" i="1" s="1"/>
  <c r="L402" i="1"/>
  <c r="Z402" i="1" s="1"/>
  <c r="L403" i="1"/>
  <c r="Z403" i="1" s="1"/>
  <c r="L404" i="1"/>
  <c r="Z404" i="1" s="1"/>
  <c r="L405" i="1"/>
  <c r="Z405" i="1" s="1"/>
  <c r="L406" i="1"/>
  <c r="Z406" i="1" s="1"/>
  <c r="L407" i="1"/>
  <c r="Z407" i="1" s="1"/>
  <c r="L408" i="1"/>
  <c r="Z408" i="1" s="1"/>
  <c r="L409" i="1"/>
  <c r="Z409" i="1" s="1"/>
  <c r="L410" i="1"/>
  <c r="Z410" i="1" s="1"/>
  <c r="L411" i="1"/>
  <c r="Z411" i="1" s="1"/>
  <c r="L412" i="1"/>
  <c r="Z412" i="1" s="1"/>
  <c r="L413" i="1"/>
  <c r="Z413" i="1" s="1"/>
  <c r="L414" i="1"/>
  <c r="Z414" i="1" s="1"/>
  <c r="L415" i="1"/>
  <c r="Z415" i="1" s="1"/>
  <c r="L416" i="1"/>
  <c r="Z416" i="1" s="1"/>
  <c r="L417" i="1"/>
  <c r="Z417" i="1" s="1"/>
  <c r="L418" i="1"/>
  <c r="Z418" i="1" s="1"/>
  <c r="L419" i="1"/>
  <c r="Z419" i="1" s="1"/>
  <c r="L420" i="1"/>
  <c r="Z420" i="1" s="1"/>
  <c r="L421" i="1"/>
  <c r="Z421" i="1" s="1"/>
  <c r="L422" i="1"/>
  <c r="Z422" i="1" s="1"/>
  <c r="L423" i="1"/>
  <c r="Z423" i="1" s="1"/>
  <c r="L424" i="1"/>
  <c r="Z424" i="1" s="1"/>
  <c r="L425" i="1"/>
  <c r="Z425" i="1" s="1"/>
  <c r="L426" i="1"/>
  <c r="Z426" i="1" s="1"/>
  <c r="L427" i="1"/>
  <c r="Z427" i="1" s="1"/>
  <c r="L428" i="1"/>
  <c r="Z428" i="1" s="1"/>
  <c r="L429" i="1"/>
  <c r="Z429" i="1" s="1"/>
  <c r="L430" i="1"/>
  <c r="Z430" i="1" s="1"/>
  <c r="L431" i="1"/>
  <c r="Z431" i="1" s="1"/>
  <c r="L432" i="1"/>
  <c r="Z432" i="1" s="1"/>
  <c r="L433" i="1"/>
  <c r="Z433" i="1" s="1"/>
  <c r="L434" i="1"/>
  <c r="Z434" i="1" s="1"/>
  <c r="L435" i="1"/>
  <c r="Z435" i="1" s="1"/>
  <c r="L436" i="1"/>
  <c r="Z436" i="1" s="1"/>
  <c r="L437" i="1"/>
  <c r="Z437" i="1" s="1"/>
  <c r="L438" i="1"/>
  <c r="Z438" i="1" s="1"/>
  <c r="L439" i="1"/>
  <c r="Z439" i="1" s="1"/>
  <c r="L440" i="1"/>
  <c r="Z440" i="1" s="1"/>
  <c r="L441" i="1"/>
  <c r="Z441" i="1" s="1"/>
  <c r="L442" i="1"/>
  <c r="Z442" i="1" s="1"/>
  <c r="L443" i="1"/>
  <c r="Z443" i="1" s="1"/>
  <c r="L444" i="1"/>
  <c r="Z444" i="1" s="1"/>
  <c r="L445" i="1"/>
  <c r="Z445" i="1" s="1"/>
  <c r="L446" i="1"/>
  <c r="Z446" i="1" s="1"/>
  <c r="L447" i="1"/>
  <c r="Z447" i="1" s="1"/>
  <c r="L448" i="1"/>
  <c r="Z448" i="1" s="1"/>
  <c r="L449" i="1"/>
  <c r="Z449" i="1" s="1"/>
  <c r="L450" i="1"/>
  <c r="Z450" i="1" s="1"/>
  <c r="L451" i="1"/>
  <c r="Z451" i="1" s="1"/>
  <c r="L452" i="1"/>
  <c r="Z452" i="1" s="1"/>
  <c r="L453" i="1"/>
  <c r="Z453" i="1" s="1"/>
  <c r="L454" i="1"/>
  <c r="Z454" i="1" s="1"/>
  <c r="L455" i="1"/>
  <c r="Z455" i="1" s="1"/>
  <c r="L456" i="1"/>
  <c r="Z456" i="1" s="1"/>
  <c r="L457" i="1"/>
  <c r="Z457" i="1" s="1"/>
  <c r="L458" i="1"/>
  <c r="Z458" i="1" s="1"/>
  <c r="L459" i="1"/>
  <c r="Z459" i="1" s="1"/>
  <c r="L460" i="1"/>
  <c r="Z460" i="1" s="1"/>
  <c r="L461" i="1"/>
  <c r="Z461" i="1" s="1"/>
  <c r="L462" i="1"/>
  <c r="Z462" i="1" s="1"/>
  <c r="L463" i="1"/>
  <c r="Z463" i="1" s="1"/>
  <c r="L464" i="1"/>
  <c r="Z464" i="1" s="1"/>
  <c r="L465" i="1"/>
  <c r="Z465" i="1" s="1"/>
  <c r="L466" i="1"/>
  <c r="Z466" i="1" s="1"/>
  <c r="L467" i="1"/>
  <c r="Z467" i="1" s="1"/>
  <c r="L468" i="1"/>
  <c r="Z468" i="1" s="1"/>
  <c r="L469" i="1"/>
  <c r="Z469" i="1" s="1"/>
  <c r="L470" i="1"/>
  <c r="Z470" i="1" s="1"/>
  <c r="L471" i="1"/>
  <c r="Z471" i="1" s="1"/>
  <c r="L472" i="1"/>
  <c r="Z472" i="1" s="1"/>
  <c r="L473" i="1"/>
  <c r="Z473" i="1" s="1"/>
  <c r="L474" i="1"/>
  <c r="Z474" i="1" s="1"/>
  <c r="L475" i="1"/>
  <c r="Z475" i="1" s="1"/>
  <c r="L476" i="1"/>
  <c r="Z476" i="1" s="1"/>
  <c r="L477" i="1"/>
  <c r="Z477" i="1" s="1"/>
  <c r="L478" i="1"/>
  <c r="Z478" i="1" s="1"/>
  <c r="L479" i="1"/>
  <c r="Z479" i="1" s="1"/>
  <c r="L480" i="1"/>
  <c r="Z480" i="1" s="1"/>
  <c r="L481" i="1"/>
  <c r="Z481" i="1" s="1"/>
  <c r="L482" i="1"/>
  <c r="Z482" i="1" s="1"/>
  <c r="L483" i="1"/>
  <c r="Z483" i="1" s="1"/>
  <c r="L484" i="1"/>
  <c r="Z484" i="1" s="1"/>
  <c r="L485" i="1"/>
  <c r="Z485" i="1" s="1"/>
  <c r="L486" i="1"/>
  <c r="Z486" i="1" s="1"/>
  <c r="L487" i="1"/>
  <c r="Z487" i="1" s="1"/>
  <c r="W2" i="1"/>
  <c r="T2" i="1"/>
  <c r="R2" i="1"/>
  <c r="Q2" i="1" s="1"/>
  <c r="Y2" i="1" s="1"/>
  <c r="L2" i="1"/>
  <c r="Z2" i="1" s="1"/>
  <c r="V2049" i="1" l="1"/>
  <c r="Y2049" i="1"/>
  <c r="Z2049" i="1"/>
  <c r="V2050" i="1" l="1"/>
  <c r="Z2050" i="1"/>
  <c r="Y2050" i="1"/>
  <c r="V2051" i="1" l="1"/>
  <c r="Z2051" i="1"/>
  <c r="Y2051" i="1"/>
  <c r="Z2053" i="1" l="1"/>
  <c r="Y2053" i="1"/>
  <c r="V2053" i="1"/>
  <c r="V2052" i="1"/>
  <c r="Y2052" i="1"/>
  <c r="Z2052" i="1"/>
  <c r="Z2054" i="1" l="1"/>
  <c r="Y2054" i="1"/>
  <c r="V2054" i="1"/>
  <c r="Z2055" i="1" l="1"/>
  <c r="Y2055" i="1"/>
  <c r="V2055" i="1"/>
  <c r="Z2056" i="1" l="1"/>
  <c r="Y2056" i="1"/>
  <c r="V2056" i="1"/>
  <c r="Z2057" i="1" l="1"/>
  <c r="V2057" i="1"/>
  <c r="Y2057" i="1"/>
  <c r="Z2058" i="1" l="1"/>
  <c r="V2058" i="1"/>
  <c r="Y2058" i="1"/>
  <c r="Z2059" i="1" l="1"/>
  <c r="Y2059" i="1"/>
  <c r="V2059" i="1"/>
  <c r="Z2060" i="1" l="1"/>
  <c r="V2060" i="1"/>
  <c r="Y2060" i="1"/>
  <c r="V2061" i="1" l="1"/>
  <c r="Y2061" i="1"/>
  <c r="Z2061" i="1"/>
  <c r="Z2062" i="1" l="1"/>
  <c r="V2062" i="1"/>
  <c r="Y2062" i="1"/>
  <c r="Z2063" i="1" l="1"/>
  <c r="Y2063" i="1"/>
  <c r="V2063" i="1"/>
  <c r="Z2064" i="1" l="1"/>
  <c r="Y2064" i="1"/>
  <c r="V2064" i="1"/>
  <c r="Z2065" i="1" l="1"/>
  <c r="Y2065" i="1"/>
  <c r="V2065" i="1"/>
  <c r="Z2066" i="1" l="1"/>
  <c r="Y2066" i="1"/>
  <c r="V2066" i="1"/>
  <c r="U2067" i="1" l="1"/>
  <c r="V2067" i="1"/>
  <c r="Y2067" i="1"/>
  <c r="Z2067" i="1"/>
  <c r="Z2068" i="1" l="1"/>
  <c r="V2068" i="1"/>
  <c r="Y2068" i="1"/>
  <c r="Y2069" i="1" l="1"/>
  <c r="Z2069" i="1"/>
  <c r="V2069" i="1"/>
  <c r="Z2070" i="1" l="1"/>
  <c r="Y2070" i="1"/>
  <c r="V2070" i="1"/>
  <c r="Y2071" i="1" l="1"/>
  <c r="Z2071" i="1"/>
  <c r="V2071" i="1"/>
  <c r="Z2072" i="1" l="1"/>
  <c r="Y2072" i="1"/>
  <c r="V2072" i="1"/>
  <c r="Z2073" i="1" l="1"/>
  <c r="V2073" i="1"/>
  <c r="Y2073" i="1"/>
  <c r="Z2074" i="1" l="1"/>
  <c r="V2074" i="1"/>
  <c r="Y2074" i="1"/>
  <c r="Z2075" i="1" l="1"/>
  <c r="V2075" i="1"/>
  <c r="Y2075" i="1"/>
  <c r="Z2076" i="1" l="1"/>
  <c r="V2076" i="1"/>
  <c r="Y2076" i="1"/>
  <c r="Y2077" i="1" l="1"/>
  <c r="Z2077" i="1"/>
  <c r="V2077" i="1"/>
  <c r="Z2078" i="1" l="1"/>
  <c r="V2078" i="1"/>
  <c r="Y2078" i="1"/>
  <c r="V2079" i="1" l="1"/>
  <c r="Z2079" i="1"/>
  <c r="Y2079" i="1"/>
  <c r="V2080" i="1" l="1"/>
  <c r="Y2080" i="1"/>
  <c r="Z2080" i="1"/>
  <c r="Y2081" i="1" l="1"/>
  <c r="V2081" i="1"/>
  <c r="Z2081" i="1"/>
  <c r="V2082" i="1" l="1"/>
  <c r="Y2082" i="1"/>
  <c r="Z2082" i="1"/>
  <c r="Y2083" i="1" l="1"/>
  <c r="Z2083" i="1"/>
  <c r="V2083" i="1"/>
  <c r="V2084" i="1" l="1"/>
  <c r="Y2084" i="1"/>
  <c r="Z2084" i="1"/>
  <c r="Y2085" i="1" l="1"/>
  <c r="V2085" i="1"/>
  <c r="Z2085" i="1"/>
  <c r="V2086" i="1" l="1"/>
  <c r="Z2086" i="1"/>
  <c r="Y2086" i="1"/>
  <c r="Y2087" i="1" l="1"/>
  <c r="Z2087" i="1"/>
  <c r="V2087" i="1"/>
  <c r="V2088" i="1" l="1"/>
  <c r="Y2088" i="1"/>
  <c r="Z2088" i="1"/>
  <c r="Y2089" i="1" l="1"/>
  <c r="Z2089" i="1"/>
  <c r="V2089" i="1"/>
  <c r="V2090" i="1" l="1"/>
  <c r="Y2090" i="1"/>
  <c r="Z2090" i="1"/>
  <c r="Y2091" i="1" l="1"/>
  <c r="V2091" i="1"/>
  <c r="Z2091" i="1"/>
  <c r="V2092" i="1" l="1"/>
  <c r="Y2092" i="1"/>
  <c r="Z2092" i="1"/>
  <c r="T2093" i="1" l="1"/>
  <c r="Y2093" i="1"/>
  <c r="U2093" i="1"/>
  <c r="Z2093" i="1"/>
  <c r="Y2094" i="1" l="1"/>
  <c r="Z2094" i="1"/>
  <c r="Y2095" i="1" l="1"/>
  <c r="Z2095" i="1"/>
  <c r="Y2096" i="1" l="1"/>
  <c r="Z2096" i="1"/>
  <c r="Y2097" i="1" l="1"/>
  <c r="Z2097" i="1"/>
  <c r="Y2098" i="1" l="1"/>
  <c r="Z2098" i="1"/>
  <c r="Y2099" i="1" l="1"/>
  <c r="Z2099" i="1"/>
  <c r="Z2100" i="1" l="1"/>
  <c r="Y2100" i="1"/>
</calcChain>
</file>

<file path=xl/connections.xml><?xml version="1.0" encoding="utf-8"?>
<connections xmlns="http://schemas.openxmlformats.org/spreadsheetml/2006/main">
  <connection id="1" name="prod_to_sand_map" type="6" refreshedVersion="4" background="1" saveData="1">
    <textPr codePage="437" sourceFile="C:\curl\curl_test\prod_to_sand_map." tab="0" semicolon="1">
      <textFields count="3">
        <textField/>
        <textField/>
        <textField/>
      </textFields>
    </textPr>
  </connection>
  <connection id="2" name="prod_to_sand_map1" type="6" refreshedVersion="4" background="1" saveData="1">
    <textPr codePage="437" sourceFile="C:\curl\curl_test\prod_to_sand_map.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<sst xmlns="http://schemas.openxmlformats.org/spreadsheetml/2006/main" count="67632" uniqueCount="12491">
  <si>
    <t>Art</t>
  </si>
  <si>
    <t>Education</t>
  </si>
  <si>
    <t>Business</t>
  </si>
  <si>
    <t>International</t>
  </si>
  <si>
    <t>Segment ID</t>
  </si>
  <si>
    <t>Hispanics or Spanish Speakers</t>
  </si>
  <si>
    <t>Parents of Infants</t>
  </si>
  <si>
    <t>Parents of Toddlers</t>
  </si>
  <si>
    <t>Parents of Young Children</t>
  </si>
  <si>
    <t>Parents of Pre-Teens</t>
  </si>
  <si>
    <t>Parents of Teens</t>
  </si>
  <si>
    <t>Advanced Degree</t>
  </si>
  <si>
    <t>Engaged</t>
  </si>
  <si>
    <t>In a Relationship</t>
  </si>
  <si>
    <t>Single</t>
  </si>
  <si>
    <t>Married</t>
  </si>
  <si>
    <t>Widowed</t>
  </si>
  <si>
    <t>$25k - $59k</t>
  </si>
  <si>
    <t>$60k - $74k</t>
  </si>
  <si>
    <t>$75k - $99k</t>
  </si>
  <si>
    <t>Apartment</t>
  </si>
  <si>
    <t>Condo</t>
  </si>
  <si>
    <t>Single-Family House</t>
  </si>
  <si>
    <t>Vacation Home</t>
  </si>
  <si>
    <t>3-5 Years</t>
  </si>
  <si>
    <t>6-10 Years</t>
  </si>
  <si>
    <t>10+ Years</t>
  </si>
  <si>
    <t>Rents</t>
  </si>
  <si>
    <t>Commenters</t>
  </si>
  <si>
    <t>Content Sharers</t>
  </si>
  <si>
    <t>Books &amp; Magazines</t>
  </si>
  <si>
    <t>Photography</t>
  </si>
  <si>
    <t>Movies</t>
  </si>
  <si>
    <t xml:space="preserve">Action &amp; Adventure </t>
  </si>
  <si>
    <t>Children &amp; Family</t>
  </si>
  <si>
    <t>Comedy</t>
  </si>
  <si>
    <t xml:space="preserve">Drama </t>
  </si>
  <si>
    <t>Romance</t>
  </si>
  <si>
    <t xml:space="preserve">Sci-Fi </t>
  </si>
  <si>
    <t>Music</t>
  </si>
  <si>
    <t>Hip Hop &amp; Rap</t>
  </si>
  <si>
    <t>Country</t>
  </si>
  <si>
    <t>Pop</t>
  </si>
  <si>
    <t>Rock</t>
  </si>
  <si>
    <t>Television</t>
  </si>
  <si>
    <t>Animation &amp; Cartoons</t>
  </si>
  <si>
    <t xml:space="preserve">Comedy </t>
  </si>
  <si>
    <t xml:space="preserve">News </t>
  </si>
  <si>
    <t>Reality</t>
  </si>
  <si>
    <t>Video Games</t>
  </si>
  <si>
    <t>Console Games</t>
  </si>
  <si>
    <t>Handheld Games</t>
  </si>
  <si>
    <t xml:space="preserve">Online Games </t>
  </si>
  <si>
    <t>Compact-sized Cars</t>
  </si>
  <si>
    <t>Mid-sized Cars</t>
  </si>
  <si>
    <t>Full-sized Cars</t>
  </si>
  <si>
    <t>Luxury Cars</t>
  </si>
  <si>
    <t>Sports Cars</t>
  </si>
  <si>
    <t>Hybrid Cars</t>
  </si>
  <si>
    <t>Sport Utility Vehicles (SUVs)</t>
  </si>
  <si>
    <t>Motorcycles</t>
  </si>
  <si>
    <t xml:space="preserve">College Students </t>
  </si>
  <si>
    <t>Sports</t>
  </si>
  <si>
    <t>Baseball</t>
  </si>
  <si>
    <t>Basketball</t>
  </si>
  <si>
    <t>College Sports</t>
  </si>
  <si>
    <t>Fantasy Sports</t>
  </si>
  <si>
    <t>Football</t>
  </si>
  <si>
    <t>Golf</t>
  </si>
  <si>
    <t>Hockey</t>
  </si>
  <si>
    <t>Motor Sports</t>
  </si>
  <si>
    <t>Soccer</t>
  </si>
  <si>
    <t>Water Sports</t>
  </si>
  <si>
    <t>Cooking &amp; Recipes</t>
  </si>
  <si>
    <t>Food &amp; Beverages</t>
  </si>
  <si>
    <t>Restaurants &amp; Dining</t>
  </si>
  <si>
    <t xml:space="preserve">Cat Lovers </t>
  </si>
  <si>
    <t xml:space="preserve">Dog Lovers </t>
  </si>
  <si>
    <t>Pet Owners</t>
  </si>
  <si>
    <t>Green Living</t>
  </si>
  <si>
    <t>Moms</t>
  </si>
  <si>
    <t>Parenting</t>
  </si>
  <si>
    <t>Party Planners</t>
  </si>
  <si>
    <t>Home Decorating</t>
  </si>
  <si>
    <t>Home Improvement</t>
  </si>
  <si>
    <t>Online Dating</t>
  </si>
  <si>
    <t>Influencers</t>
  </si>
  <si>
    <t xml:space="preserve">Bloggers </t>
  </si>
  <si>
    <t>Online Videos</t>
  </si>
  <si>
    <t xml:space="preserve">Photo/Video Uploaders </t>
  </si>
  <si>
    <t>Clothes Shopping</t>
  </si>
  <si>
    <t>Cosmetics</t>
  </si>
  <si>
    <t>Jewelry, Watches, &amp; Fashion Accessories</t>
  </si>
  <si>
    <t>Style &amp; Fashion</t>
  </si>
  <si>
    <t>Trendsetters</t>
  </si>
  <si>
    <t>Computers &amp; Software</t>
  </si>
  <si>
    <t>Electronics &amp; Gadgets</t>
  </si>
  <si>
    <t>Mobile Phones</t>
  </si>
  <si>
    <t>Home Audio &amp; Video</t>
  </si>
  <si>
    <t>Web Design &amp; Digital Art</t>
  </si>
  <si>
    <t>Vacation</t>
  </si>
  <si>
    <t>Domestic</t>
  </si>
  <si>
    <t>Personal Finance</t>
  </si>
  <si>
    <t>Health &amp; Fitness</t>
  </si>
  <si>
    <t>Dieting &amp; Weight Loss</t>
  </si>
  <si>
    <t>Government &amp; Politics</t>
  </si>
  <si>
    <t>Finance Professionals</t>
  </si>
  <si>
    <t>IT Professionals</t>
  </si>
  <si>
    <t>Small Business Professionals</t>
  </si>
  <si>
    <t>Social Media Users</t>
  </si>
  <si>
    <t>Travel</t>
  </si>
  <si>
    <t>Owns</t>
  </si>
  <si>
    <t>&lt;3 Years</t>
  </si>
  <si>
    <t>High School Degree</t>
  </si>
  <si>
    <t>Some College</t>
  </si>
  <si>
    <t>College Degree</t>
  </si>
  <si>
    <t>Divorced</t>
  </si>
  <si>
    <t>&lt;$25k</t>
  </si>
  <si>
    <t>Age</t>
  </si>
  <si>
    <t>18-24</t>
  </si>
  <si>
    <t>25-34</t>
  </si>
  <si>
    <t>35-44</t>
  </si>
  <si>
    <t>45-49</t>
  </si>
  <si>
    <t>50-54</t>
  </si>
  <si>
    <t>55-64</t>
  </si>
  <si>
    <t xml:space="preserve">65+ </t>
  </si>
  <si>
    <t>Female</t>
  </si>
  <si>
    <t>Male</t>
  </si>
  <si>
    <t>Gender</t>
  </si>
  <si>
    <t>Relationship Status</t>
  </si>
  <si>
    <t>Household Income</t>
  </si>
  <si>
    <t xml:space="preserve"> $100k+</t>
  </si>
  <si>
    <t>Parents</t>
  </si>
  <si>
    <t>Primary Residence</t>
  </si>
  <si>
    <t>Time at Primary Residence</t>
  </si>
  <si>
    <t>Arts &amp; Entertainment</t>
  </si>
  <si>
    <t>All Movies</t>
  </si>
  <si>
    <t>All Music</t>
  </si>
  <si>
    <t>Pop Culture &amp; Celebrity Gossip</t>
  </si>
  <si>
    <t>All Television</t>
  </si>
  <si>
    <t>All Video Games</t>
  </si>
  <si>
    <t>Xbox 360 Users</t>
  </si>
  <si>
    <t>Autos &amp; Vehicles</t>
  </si>
  <si>
    <t>All Automobiles</t>
  </si>
  <si>
    <t>General School &amp; Education</t>
  </si>
  <si>
    <t>All Sports</t>
  </si>
  <si>
    <t>Food &amp; Drink</t>
  </si>
  <si>
    <t>Home &amp; Garden</t>
  </si>
  <si>
    <t>Online Communities</t>
  </si>
  <si>
    <t>All Influencers</t>
  </si>
  <si>
    <t>Photo &amp; Video Sharing</t>
  </si>
  <si>
    <t>Beauty &amp; Personal Care</t>
  </si>
  <si>
    <t>Computers &amp; Electronics</t>
  </si>
  <si>
    <t>All Travel</t>
  </si>
  <si>
    <t>Health</t>
  </si>
  <si>
    <t>News</t>
  </si>
  <si>
    <t>Level of Education</t>
  </si>
  <si>
    <t>Third-level Cat</t>
  </si>
  <si>
    <t>Fourth-level Cat</t>
  </si>
  <si>
    <t>Second-level Cat</t>
  </si>
  <si>
    <t>Master Cat</t>
  </si>
  <si>
    <t>All Parents</t>
  </si>
  <si>
    <t>Dads</t>
  </si>
  <si>
    <t>All Art</t>
  </si>
  <si>
    <t>LeafName</t>
  </si>
  <si>
    <t>FullName</t>
  </si>
  <si>
    <t>DataCost</t>
  </si>
  <si>
    <t>DataProvider</t>
  </si>
  <si>
    <t>RCMId</t>
  </si>
  <si>
    <t>APNXId</t>
  </si>
  <si>
    <t>ProviderId</t>
  </si>
  <si>
    <t>DMA</t>
  </si>
  <si>
    <t>Alabama</t>
  </si>
  <si>
    <t>Atlanta GA</t>
  </si>
  <si>
    <t>Birmingham AL</t>
  </si>
  <si>
    <t>Columbus GA</t>
  </si>
  <si>
    <t>Columbus-Tupelo-West Point MS</t>
  </si>
  <si>
    <t>Dothan AL</t>
  </si>
  <si>
    <t>Huntsville-Decatur (Florence) AL</t>
  </si>
  <si>
    <t>Meridian MS</t>
  </si>
  <si>
    <t>Mobile AL-Pensacola (Ft. Walton Beach) FL</t>
  </si>
  <si>
    <t>Montgomery (Selma) AL</t>
  </si>
  <si>
    <t>Alaska</t>
  </si>
  <si>
    <t>Anchorage AK</t>
  </si>
  <si>
    <t>Fairbanks AK</t>
  </si>
  <si>
    <t>Juneau AK</t>
  </si>
  <si>
    <t>Arizona</t>
  </si>
  <si>
    <t>Albuquerque-Santa Fe NM</t>
  </si>
  <si>
    <t>Phoenix AZ</t>
  </si>
  <si>
    <t>Tucson (Sierra Vista) AZ</t>
  </si>
  <si>
    <t>Yuma AZ-El Centro CA</t>
  </si>
  <si>
    <t>Arkansas</t>
  </si>
  <si>
    <t>Ft. Smith-Fayetteville-Springdale-Rogers AR</t>
  </si>
  <si>
    <t>Greenwood-Greenville MS</t>
  </si>
  <si>
    <t>Jonesboro AR</t>
  </si>
  <si>
    <t>Little Rock-Pine Bluff AR</t>
  </si>
  <si>
    <t>Memphis TN</t>
  </si>
  <si>
    <t>Monroe LA-El Dorado AR</t>
  </si>
  <si>
    <t>Shreveport LA</t>
  </si>
  <si>
    <t>Springfield MO</t>
  </si>
  <si>
    <t>California</t>
  </si>
  <si>
    <t>Bakersfield CA</t>
  </si>
  <si>
    <t>Chico-Redding CA</t>
  </si>
  <si>
    <t>Eureka CA</t>
  </si>
  <si>
    <t>Fresno-Visalia CA</t>
  </si>
  <si>
    <t>Los Angeles CA</t>
  </si>
  <si>
    <t>Medford-Klamath Falls OR</t>
  </si>
  <si>
    <t>Monterey-Salinas CA</t>
  </si>
  <si>
    <t>Palm Springs CA</t>
  </si>
  <si>
    <t>Reno NV</t>
  </si>
  <si>
    <t>Sacramento-Stockton-Modesto CA</t>
  </si>
  <si>
    <t>San Diego CA</t>
  </si>
  <si>
    <t>San Francisco-Oakland-San Jose CA</t>
  </si>
  <si>
    <t>Santa Barbara-Santa Maria-San Luis Obispo CA</t>
  </si>
  <si>
    <t>Colorado</t>
  </si>
  <si>
    <t>Colorado Springs-Pueblo CO</t>
  </si>
  <si>
    <t>Denver CO</t>
  </si>
  <si>
    <t>Grand Junction-Montrose CO</t>
  </si>
  <si>
    <t>Connecticut</t>
  </si>
  <si>
    <t>Hartford &amp; New Haven CT</t>
  </si>
  <si>
    <t>New York NY</t>
  </si>
  <si>
    <t>Delaware</t>
  </si>
  <si>
    <t>Philadelphia PA</t>
  </si>
  <si>
    <t>Salisbury MD</t>
  </si>
  <si>
    <t>District of Columbia</t>
  </si>
  <si>
    <t>Washington DC (Hagerstown MD)</t>
  </si>
  <si>
    <t>Florida</t>
  </si>
  <si>
    <t>Ft. Myers-Naples FL</t>
  </si>
  <si>
    <t>Gainesville FL</t>
  </si>
  <si>
    <t>Jacksonville FL</t>
  </si>
  <si>
    <t>Miami-Ft. Lauderdale FL</t>
  </si>
  <si>
    <t>Orlando-Daytona Beach-Melbourne FL</t>
  </si>
  <si>
    <t>Panama City FL</t>
  </si>
  <si>
    <t>Tallahassee FL-Thomasville GA</t>
  </si>
  <si>
    <t>Tampa-St. Petersburg (Sarasota) FL</t>
  </si>
  <si>
    <t>West Palm Beach-Ft. Pierce FL</t>
  </si>
  <si>
    <t>Georgia</t>
  </si>
  <si>
    <t>Albany GA</t>
  </si>
  <si>
    <t>Augusta GA</t>
  </si>
  <si>
    <t>Chattanooga TN</t>
  </si>
  <si>
    <t>Greenville-Spartanburg SC-Asheville NC-Anderson SC</t>
  </si>
  <si>
    <t>Macon GA</t>
  </si>
  <si>
    <t>Savannah GA</t>
  </si>
  <si>
    <t>Hawaii</t>
  </si>
  <si>
    <t>Honolulu HI</t>
  </si>
  <si>
    <t>Idaho</t>
  </si>
  <si>
    <t>Boise ID</t>
  </si>
  <si>
    <t>Idaho Falls-Pocatello ID</t>
  </si>
  <si>
    <t>Salt Lake City UT</t>
  </si>
  <si>
    <t>Spokane WA</t>
  </si>
  <si>
    <t>Twin Falls ID</t>
  </si>
  <si>
    <t>Illinois</t>
  </si>
  <si>
    <t>Champaign &amp; Springfield-Decatur,IL</t>
  </si>
  <si>
    <t>Chicago IL</t>
  </si>
  <si>
    <t>Davenport IA-Rock Island-Moline IL</t>
  </si>
  <si>
    <t>Evansville IN</t>
  </si>
  <si>
    <t>Paducah KY-Cape Girardeau MO-Harrisburg-Mount Vernon IL</t>
  </si>
  <si>
    <t>Peoria-Bloomington IL</t>
  </si>
  <si>
    <t>Quincy IL-Hannibal MO-Keokuk IA</t>
  </si>
  <si>
    <t>Rockford IL</t>
  </si>
  <si>
    <t>St. Louis MO</t>
  </si>
  <si>
    <t>Terre Haute IN</t>
  </si>
  <si>
    <t>Indiana</t>
  </si>
  <si>
    <t>Cincinnati OH</t>
  </si>
  <si>
    <t>Dayton OH</t>
  </si>
  <si>
    <t>Ft. Wayne IN</t>
  </si>
  <si>
    <t>Indianapolis IN</t>
  </si>
  <si>
    <t>Lafayette IN</t>
  </si>
  <si>
    <t>Louisville KY</t>
  </si>
  <si>
    <t>South Bend-Elkhart IN</t>
  </si>
  <si>
    <t>Iowa</t>
  </si>
  <si>
    <t>Cedar Rapids-Waterloo-Iowa City &amp; Dubuque IA</t>
  </si>
  <si>
    <t>Des Moines-Ames IA</t>
  </si>
  <si>
    <t>Mankato MN</t>
  </si>
  <si>
    <t>Omaha NE</t>
  </si>
  <si>
    <t>Ottumwa IA-Kirksville MO</t>
  </si>
  <si>
    <t>Rochester MN-Mason City IA-Austin MN</t>
  </si>
  <si>
    <t>Sioux City IA</t>
  </si>
  <si>
    <t>Sioux Falls(Mitchell) SD</t>
  </si>
  <si>
    <t>Kansas</t>
  </si>
  <si>
    <t>Amarillo TX</t>
  </si>
  <si>
    <t>Joplin MO-Pittsburg KS</t>
  </si>
  <si>
    <t>Kansas City MO</t>
  </si>
  <si>
    <t>Lincoln &amp; Hastings-Kearney NE</t>
  </si>
  <si>
    <t>St. Joseph MO</t>
  </si>
  <si>
    <t>Topeka KS</t>
  </si>
  <si>
    <t>Tulsa OK</t>
  </si>
  <si>
    <t>Wichita-Hutchinson KS</t>
  </si>
  <si>
    <t>Kentucky</t>
  </si>
  <si>
    <t>Bowling Green KY</t>
  </si>
  <si>
    <t>Charleston-Huntington WV</t>
  </si>
  <si>
    <t>Knoxville TN</t>
  </si>
  <si>
    <t>Lexington KY</t>
  </si>
  <si>
    <t>Nashville TN</t>
  </si>
  <si>
    <t>Tri-Cities TN-VA</t>
  </si>
  <si>
    <t>Louisiana</t>
  </si>
  <si>
    <t>Alexandria LA</t>
  </si>
  <si>
    <t>Baton Rouge LA</t>
  </si>
  <si>
    <t>Lafayette LA</t>
  </si>
  <si>
    <t>Lake Charles LA</t>
  </si>
  <si>
    <t>New Orleans LA</t>
  </si>
  <si>
    <t>Maine</t>
  </si>
  <si>
    <t>Bangor ME</t>
  </si>
  <si>
    <t>Portland-Auburn ME</t>
  </si>
  <si>
    <t>Presque Isle ME</t>
  </si>
  <si>
    <t>Maryland</t>
  </si>
  <si>
    <t>Baltimore MD</t>
  </si>
  <si>
    <t>Pittsburgh PA</t>
  </si>
  <si>
    <t>Massachusetts</t>
  </si>
  <si>
    <t>Albany-Schenectady-Troy NY</t>
  </si>
  <si>
    <t>Boston MA-Manchester NH</t>
  </si>
  <si>
    <t>Providence RI-New Bedford MA</t>
  </si>
  <si>
    <t>Springfield-Holyoke MA</t>
  </si>
  <si>
    <t>Michigan</t>
  </si>
  <si>
    <t>Alpena MI</t>
  </si>
  <si>
    <t>Detroit MI</t>
  </si>
  <si>
    <t>Duluth MN-Superior WI</t>
  </si>
  <si>
    <t>Flint-Saginaw-Bay City MI</t>
  </si>
  <si>
    <t>Grand Rapids-Kalamazoo-Battle Creek MI</t>
  </si>
  <si>
    <t>Green Bay-Appleton WI</t>
  </si>
  <si>
    <t>Lansing MI</t>
  </si>
  <si>
    <t>Marquette MI</t>
  </si>
  <si>
    <t>Toledo OH</t>
  </si>
  <si>
    <t>Traverse City-Cadillac MI</t>
  </si>
  <si>
    <t>Minnesota</t>
  </si>
  <si>
    <t>Fargo-Valley City ND</t>
  </si>
  <si>
    <t>La Crosse-Eau Claire WI</t>
  </si>
  <si>
    <t>Minneapolis-St. Paul MN</t>
  </si>
  <si>
    <t>Mississippi</t>
  </si>
  <si>
    <t>Biloxi-Gulfport MS</t>
  </si>
  <si>
    <t>Hattiesburg-Laurel MS</t>
  </si>
  <si>
    <t>Jackson MS</t>
  </si>
  <si>
    <t>Missouri</t>
  </si>
  <si>
    <t>Columbia-Jefferson City MO</t>
  </si>
  <si>
    <t>Montana</t>
  </si>
  <si>
    <t>Billings MT</t>
  </si>
  <si>
    <t>Butte-Bozeman MT</t>
  </si>
  <si>
    <t>Glendive MT</t>
  </si>
  <si>
    <t>Great Falls MT</t>
  </si>
  <si>
    <t>Helena MT</t>
  </si>
  <si>
    <t>Minot-Bismarck-Dickinson(Williston) ND</t>
  </si>
  <si>
    <t>Missoula MT</t>
  </si>
  <si>
    <t>Rapid City SD</t>
  </si>
  <si>
    <t>Nebraska</t>
  </si>
  <si>
    <t>Cheyenne WY-Scottsbluff NE</t>
  </si>
  <si>
    <t>North Platte NE</t>
  </si>
  <si>
    <t>Nevada</t>
  </si>
  <si>
    <t>Las Vegas NV</t>
  </si>
  <si>
    <t>New Hampshire</t>
  </si>
  <si>
    <t>Burlington VT-Plattsburgh NY</t>
  </si>
  <si>
    <t>New Jersey</t>
  </si>
  <si>
    <t>New Mexico</t>
  </si>
  <si>
    <t>El Paso TX</t>
  </si>
  <si>
    <t>Odessa-Midland TX</t>
  </si>
  <si>
    <t>New York</t>
  </si>
  <si>
    <t>Binghamton NY</t>
  </si>
  <si>
    <t>Buffalo NY</t>
  </si>
  <si>
    <t>Elmira NY</t>
  </si>
  <si>
    <t>Rochester NY</t>
  </si>
  <si>
    <t>Syracuse NY</t>
  </si>
  <si>
    <t>Utica NY</t>
  </si>
  <si>
    <t>Watertown NY</t>
  </si>
  <si>
    <t>North Carolina</t>
  </si>
  <si>
    <t>Charlotte NC</t>
  </si>
  <si>
    <t>Florence-Myrtle Beach SC</t>
  </si>
  <si>
    <t>Greensboro-High Point-Winston Salem NC</t>
  </si>
  <si>
    <t>Greenville-New Bern-Washington NC</t>
  </si>
  <si>
    <t>Norfolk-Portsmouth-Newport News VA</t>
  </si>
  <si>
    <t>Raleigh-Durham (Fayetteville) NC</t>
  </si>
  <si>
    <t>Wilmington NC</t>
  </si>
  <si>
    <t>North Dakota</t>
  </si>
  <si>
    <t>Ohio</t>
  </si>
  <si>
    <t>Cleveland-Akron (Canton) OH</t>
  </si>
  <si>
    <t>Columbus OH</t>
  </si>
  <si>
    <t>Lima OH</t>
  </si>
  <si>
    <t>Parkersburg WV</t>
  </si>
  <si>
    <t>Wheeling WV-Steubenville OH</t>
  </si>
  <si>
    <t>Youngstown OH</t>
  </si>
  <si>
    <t>Zanesville OH</t>
  </si>
  <si>
    <t>Oklahoma</t>
  </si>
  <si>
    <t>Oklahoma City OK</t>
  </si>
  <si>
    <t>Sherman TX-Ada OK</t>
  </si>
  <si>
    <t>Wichita Falls TX &amp; Lawton OK</t>
  </si>
  <si>
    <t>Oregon</t>
  </si>
  <si>
    <t>Bend OR</t>
  </si>
  <si>
    <t>Eugene OR</t>
  </si>
  <si>
    <t>Portland OR</t>
  </si>
  <si>
    <t>Yakima-Pasco-Richland-Kennewick WA</t>
  </si>
  <si>
    <t>Pennsylvania</t>
  </si>
  <si>
    <t>Erie PA</t>
  </si>
  <si>
    <t>Harrisburg-Lancaster-Lebanon-York PA</t>
  </si>
  <si>
    <t>Johnstown-Altoona PA</t>
  </si>
  <si>
    <t>Wilkes Barre-Scranton PA</t>
  </si>
  <si>
    <t>Rhode Island</t>
  </si>
  <si>
    <t>South Carolina</t>
  </si>
  <si>
    <t>Charleston SC</t>
  </si>
  <si>
    <t>Columbia SC</t>
  </si>
  <si>
    <t>South Dakota</t>
  </si>
  <si>
    <t>Tennessee</t>
  </si>
  <si>
    <t>Jackson TN</t>
  </si>
  <si>
    <t>Texas</t>
  </si>
  <si>
    <t>Abilene-Sweetwater TX</t>
  </si>
  <si>
    <t>Austin TX</t>
  </si>
  <si>
    <t>Beaumont-Port Arthur TX</t>
  </si>
  <si>
    <t>Corpus Christi TX</t>
  </si>
  <si>
    <t>Dallas-Ft. Worth TX</t>
  </si>
  <si>
    <t>Harlingen-Weslaco-Brownsville-McAllen TX</t>
  </si>
  <si>
    <t>Houston TX</t>
  </si>
  <si>
    <t>Laredo TX</t>
  </si>
  <si>
    <t>Lubbock TX</t>
  </si>
  <si>
    <t>San Angelo TX</t>
  </si>
  <si>
    <t>San Antonio TX</t>
  </si>
  <si>
    <t>Tyler-Longview(Lufkin &amp; Nacogdoches) TX</t>
  </si>
  <si>
    <t>Victoria TX</t>
  </si>
  <si>
    <t>Waco-Temple-Bryan TX</t>
  </si>
  <si>
    <t>Utah</t>
  </si>
  <si>
    <t>Vermont</t>
  </si>
  <si>
    <t>Virginia</t>
  </si>
  <si>
    <t>Bluefield-Beckley-Oak Hill WV</t>
  </si>
  <si>
    <t>Charlottesville VA</t>
  </si>
  <si>
    <t>Harrisonburg VA</t>
  </si>
  <si>
    <t>Richmond-Petersburg VA</t>
  </si>
  <si>
    <t>Roanoke-Lynchburg VA</t>
  </si>
  <si>
    <t>Washington</t>
  </si>
  <si>
    <t>Seattle-Tacoma WA</t>
  </si>
  <si>
    <t>West Virginia</t>
  </si>
  <si>
    <t>Clarksburg-Weston WV</t>
  </si>
  <si>
    <t>Wisconsin</t>
  </si>
  <si>
    <t>Madison WI</t>
  </si>
  <si>
    <t>Milwaukee WI</t>
  </si>
  <si>
    <t>Wausau-Rhinelander WI</t>
  </si>
  <si>
    <t>Wyoming</t>
  </si>
  <si>
    <t>Casper-Riverton WY</t>
  </si>
  <si>
    <t>XML1</t>
  </si>
  <si>
    <t>XML2</t>
  </si>
  <si>
    <t>XML3</t>
  </si>
  <si>
    <t>XML0</t>
  </si>
  <si>
    <t>XML4</t>
  </si>
  <si>
    <t>JSON</t>
  </si>
  <si>
    <t>null</t>
  </si>
  <si>
    <t>Daily Volume</t>
  </si>
  <si>
    <t>US-AL</t>
  </si>
  <si>
    <t>US-AK</t>
  </si>
  <si>
    <t>US-AZ</t>
  </si>
  <si>
    <t>US-AR</t>
  </si>
  <si>
    <t>US-CA</t>
  </si>
  <si>
    <t>US-CO</t>
  </si>
  <si>
    <t>US-CT</t>
  </si>
  <si>
    <t>US-DE</t>
  </si>
  <si>
    <t>US-DC</t>
  </si>
  <si>
    <t>US-FL</t>
  </si>
  <si>
    <t>US-GA</t>
  </si>
  <si>
    <t>US-HI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</si>
  <si>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</si>
  <si>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</si>
  <si>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</si>
  <si>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</si>
  <si>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</si>
  <si>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</si>
  <si>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</si>
  <si>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</si>
  <si>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</si>
  <si>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</si>
  <si>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</si>
  <si>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</si>
  <si>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</si>
  <si>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</si>
  <si>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</si>
  <si>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</si>
  <si>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</si>
  <si>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</si>
  <si>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</si>
  <si>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</si>
  <si>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</si>
  <si>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</si>
  <si>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</si>
  <si>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</si>
  <si>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</si>
  <si>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</si>
  <si>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</si>
  <si>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</si>
  <si>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</si>
  <si>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</si>
  <si>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</si>
  <si>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</si>
  <si>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</si>
  <si>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</si>
  <si>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</si>
  <si>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</si>
  <si>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</si>
  <si>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</si>
  <si>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</si>
  <si>
    <t>State</t>
  </si>
  <si>
    <t>Exelate</t>
  </si>
  <si>
    <t>Metro Codes</t>
  </si>
  <si>
    <t>ISO</t>
  </si>
  <si>
    <t>Fixed CPM US $</t>
  </si>
  <si>
    <t>Min CPM</t>
  </si>
  <si>
    <t>% of Media</t>
  </si>
  <si>
    <t>Max / Cumlative</t>
  </si>
  <si>
    <t>Max</t>
  </si>
  <si>
    <t>[2012-04-12T01:23:56.6626840Z] Error importing segment 1 of 4569 (name: Spanish Speakers (Exelate), code: 7, old id: 101)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2,"read_limit":100,"read_limit_seconds":60,"writes":1,"write_limit":60,"write_limit_seconds":60,"parent_dbg_info":{"instance":"04.hbapi.sand-08.lax1","slave_hit":false,"db":"master","reads":0,"read_limit":100,"read_limit_seconds":60,"writes":1,"write_limit":60,"write_limit_seconds":60,"time":106.86302185059,"start_microtime":1334193782.9573,"version":"1.11.26.0"},"time":363.15083503723,"start_microtime":1334193782.7367,"version":"1.11.26.0"}}}</t>
  </si>
  <si>
    <t>[2012-04-12T01:23:58.2346840Z] Error importing segment 2 of 4569 (name: Shopping - Fashion (Exelate), code: 29, old id: 102)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04.hbapi.sand-08.lax1","slave_hit":false,"db":"master","reads":0,"read_limit":100,"read_limit_seconds":60,"writes":1,"write_limit":60,"write_limit_seconds":60,"time":92.548847198486,"start_microtime":1334193852.2217,"version":"1.11.26.0"},"time":314.35394287109,"start_microtime":1334193852.0314,"version":"1.11.26.0"}}}</t>
  </si>
  <si>
    <t>[2012-04-12T01:23:59.7696840Z] Error importing segment 3 of 4569 (name: Urban (Exelate), code: 30, old id: 103)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05.hbapi.sand-08.lax1","slave_hit":false,"db":"master","reads":0,"read_limit":100,"read_limit_seconds":60,"writes":2,"write_limit":60,"write_limit_seconds":60,"time":50.98295211792,"start_microtime":1334193853.785,"version":"1.11.26.0"},"time":269.78588104248,"start_microtime":1334193853.5967,"version":"1.11.26.0"}}}</t>
  </si>
  <si>
    <t>[2012-04-12T01:24:01.3276840Z] Error importing segment 4 of 4569 (name: Shopping - Personal Tech (Exelate), code: 27, old id: 104)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04.hbapi.sand-08.lax1","slave_hit":false,"db":"master","reads":0,"read_limit":100,"read_limit_seconds":60,"writes":3,"write_limit":60,"write_limit_seconds":60,"time":87.150096893311,"start_microtime":1334193855.3169,"version":"1.11.26.0"},"time":321.71297073364,"start_microtime":1334193855.1143,"version":"1.11.26.0"}}}</t>
  </si>
  <si>
    <t>[2012-04-12T01:24:02.8476840Z] Error importing segment 5 of 4569 (name: Finance - Small Business (Exelate), code: 6, old id: 105)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05.hbapi.sand-08.lax1","slave_hit":false,"db":"master","reads":0,"read_limit":100,"read_limit_seconds":60,"writes":4,"write_limit":60,"write_limit_seconds":60,"time":54.180860519409,"start_microtime":1334193856.8733,"version":"1.11.26.0"},"time":271.98600769043,"start_microtime":1334193856.6859,"version":"1.11.26.0"}}}</t>
  </si>
  <si>
    <t>[2012-04-12T01:24:04.3866840Z] Error importing segment 6 of 4569 (name: Travel (Exelate), code: 5, old id: 106)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04.hbapi.sand-08.lax1","slave_hit":false,"db":"master","reads":0,"read_limit":100,"read_limit_seconds":60,"writes":5,"write_limit":60,"write_limit_seconds":60,"time":84.213972091675,"start_microtime":1334193858.3851,"version":"1.11.26.0"},"time":306.46896362305,"start_microtime":1334193858.1946,"version":"1.11.26.0"}}}</t>
  </si>
  <si>
    <t>[2012-04-12T01:24:05.9106840Z] Error importing segment 7 of 4569 (name: Gender: Male (Exelate), code: 16, old id: 107)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05.hbapi.sand-08.lax1","slave_hit":false,"db":"master","reads":0,"read_limit":100,"read_limit_seconds":60,"writes":6,"write_limit":60,"write_limit_seconds":60,"time":51.687955856323,"start_microtime":1334193859.9369,"version":"1.11.26.0"},"time":279.39486503601,"start_microtime":1334193859.7437,"version":"1.11.26.0"}}}</t>
  </si>
  <si>
    <t>[2012-04-12T01:24:07.4566840Z] Error importing segment 8 of 4569 (name: Gender: Female (Exelate), code: 15, old id: 108)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04.hbapi.sand-08.lax1","slave_hit":false,"db":"master","reads":0,"read_limit":100,"read_limit_seconds":60,"writes":7,"write_limit":60,"write_limit_seconds":60,"time":81.734895706177,"start_microtime":1334193861.4459,"version":"1.11.26.0"},"time":303.07793617249,"start_microtime":1334193861.26,"version":"1.11.26.0"}}}</t>
  </si>
  <si>
    <t>[2012-04-12T01:24:09.0166840Z] Error importing segment 9 of 4569 (name: Age: 18-24 (Exelate), code: 18, old id: 110)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04.hbapi.sand-08.lax1","slave_hit":false,"db":"master","reads":0,"read_limit":100,"read_limit_seconds":60,"writes":8,"write_limit":60,"write_limit_seconds":60,"time":109.79008674622,"start_microtime":1334193862.9894,"version":"1.11.26.0"},"time":333.51683616638,"start_microtime":1334193862.8014,"version":"1.11.26.0"}}}</t>
  </si>
  <si>
    <t>[2012-04-12T01:30:58.9604760Z] Error importing segment 123 of 4569 (name: TARGUSInfo Segment 001, code: 001, old id: 6255)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04.hbapi.sand-08.lax1","slave_hit":false,"db":"master","reads":0,"read_limit":100,"read_limit_seconds":60,"writes":23,"write_limit":60,"write_limit_seconds":60,"time":86.76815032959,"start_microtime":1334194272.9128,"version":"1.11.26.0"},"time":350.75712203979,"start_microtime":1334194272.6804,"version":"1.11.26.0"}}}</t>
  </si>
  <si>
    <t>[2012-04-12T01:31:00.4676267Z] Error importing segment 124 of 4569 (name: TARGUSInfo Segment 002, code: 002, old id: 6256)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05.hbapi.sand-08.lax1","slave_hit":false,"db":"master","reads":0,"read_limit":100,"read_limit_seconds":60,"writes":24,"write_limit":60,"write_limit_seconds":60,"time":64.821004867554,"start_microtime":1334194274.453,"version":"1.11.26.0"},"time":281.82101249695,"start_microtime":1334194274.2665,"version":"1.11.26.0"}}}</t>
  </si>
  <si>
    <t>[2012-04-12T01:31:02.0277827Z] Error importing segment 125 of 4569 (name: TARGUSInfo Segment 003, code: 003, old id: 6257)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25,"write_limit":60,"write_limit_seconds":60,"parent_dbg_info":{"instance":"04.hbapi.sand-08.lax1","slave_hit":false,"db":"master","reads":0,"read_limit":100,"read_limit_seconds":60,"writes":25,"write_limit":60,"write_limit_seconds":60,"time":110.08906364441,"start_microtime":1334194275.9674,"version":"1.11.26.0"},"time":332.23390579224,"start_microtime":1334194275.7771,"version":"1.11.26.0"}}}</t>
  </si>
  <si>
    <t>[2012-04-12T01:31:03.7369536Z] Error importing segment 126 of 4569 (name: TARGUSInfo Segment 004, code: 004, old id: 6258)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04.hbapi.sand-08.lax1","slave_hit":false,"db":"master","reads":0,"read_limit":100,"read_limit_seconds":60,"writes":26,"write_limit":60,"write_limit_seconds":60,"time":253.91292572021,"start_microtime":1334194277.5284,"version":"1.11.26.0"},"time":476.20296478271,"start_microtime":1334194277.3389,"version":"1.11.26.0"}}}</t>
  </si>
  <si>
    <t>[2012-04-12T01:31:05.2421041Z] Error importing segment 127 of 4569 (name: TARGUSInfo Segment 005, code: 005, old id: 6259)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05.hbapi.sand-08.lax1","slave_hit":false,"db":"master","reads":0,"read_limit":100,"read_limit_seconds":60,"writes":1,"write_limit":60,"write_limit_seconds":60,"time":58.249950408936,"start_microtime":1334194279.2301,"version":"1.11.26.0"},"time":276.42512321472,"start_microtime":1334194279.0472,"version":"1.11.26.0"}}}</t>
  </si>
  <si>
    <t>[2012-04-12T01:31:06.7812580Z] Error importing segment 128 of 4569 (name: TARGUSInfo Segment 006, code: 006, old id: 6260)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04.hbapi.sand-08.lax1","slave_hit":false,"db":"master","reads":0,"read_limit":100,"read_limit_seconds":60,"writes":2,"write_limit":60,"write_limit_seconds":60,"time":90.331077575684,"start_microtime":1334194280.7365,"version":"1.11.26.0"},"time":311.35296821594,"start_microtime":1334194280.5509,"version":"1.11.26.0"}}}</t>
  </si>
  <si>
    <t>[2012-04-12T01:31:08.3114110Z] Error importing segment 129 of 4569 (name: TARGUSInfo Segment 007, code: 007, old id: 6261)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05.hbapi.sand-08.lax1","slave_hit":false,"db":"master","reads":0,"read_limit":100,"read_limit_seconds":60,"writes":3,"write_limit":60,"write_limit_seconds":60,"time":57.713031768799,"start_microtime":1334194282.2996,"version":"1.11.26.0"},"time":300.8189201355,"start_microtime":1334194282.0913,"version":"1.11.26.0"}}}</t>
  </si>
  <si>
    <t>[2012-04-12T01:31:09.8195618Z] Error importing segment 130 of 4569 (name: TARGUSInfo Segment 008, code: 008, old id: 6262)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05.hbapi.sand-08.lax1","slave_hit":false,"db":"master","reads":0,"read_limit":100,"read_limit_seconds":60,"writes":4,"write_limit":60,"write_limit_seconds":60,"time":61.016082763672,"start_microtime":1334194283.8043,"version":"1.11.26.0"},"time":280.23409843445,"start_microtime":1334194283.62,"version":"1.11.26.0"}}}</t>
  </si>
  <si>
    <t>[2012-04-12T01:31:11.4057204Z] Error importing segment 131 of 4569 (name: TARGUSInfo Segment 009, code: 009, old id: 6263)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04.hbapi.sand-08.lax1","slave_hit":false,"db":"master","reads":0,"read_limit":100,"read_limit_seconds":60,"writes":5,"write_limit":60,"write_limit_seconds":60,"time":87.626934051514,"start_microtime":1334194285.3557,"version":"1.11.26.0"},"time":353.57403755188,"start_microtime":1334194285.1275,"version":"1.11.26.0"}}}</t>
  </si>
  <si>
    <t>[2012-04-12T01:31:12.9158714Z] Error importing segment 132 of 4569 (name: TARGUSInfo Segment 010, code: 010, old id: 6264)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05.hbapi.sand-08.lax1","slave_hit":false,"db":"master","reads":0,"read_limit":100,"read_limit_seconds":60,"writes":6,"write_limit":60,"write_limit_seconds":60,"time":68.578004837036,"start_microtime":1334194286.8944,"version":"1.11.26.0"},"time":285.26616096497,"start_microtime":1334194286.7124,"version":"1.11.26.0"}}}</t>
  </si>
  <si>
    <t>[2012-04-12T01:31:14.4380236Z] Error importing segment 133 of 4569 (name: TARGUSInfo Segment 011, code: 011, old id: 6265)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05.hbapi.sand-08.lax1","slave_hit":false,"db":"master","reads":0,"read_limit":100,"read_limit_seconds":60,"writes":7,"write_limit":60,"write_limit_seconds":60,"time":75.226068496704,"start_microtime":1334194288.4091,"version":"1.11.26.0"},"time":293.54500770569,"start_microtime":1334194288.2256,"version":"1.11.26.0"}}}</t>
  </si>
  <si>
    <t>[2012-04-12T01:31:15.9791777Z] Error importing segment 134 of 4569 (name: TARGUSInfo Segment 012, code: 012, old id: 6266)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04.hbapi.sand-08.lax1","slave_hit":false,"db":"master","reads":0,"read_limit":100,"read_limit_seconds":60,"writes":8,"write_limit":60,"write_limit_seconds":60,"time":86.323022842407,"start_microtime":1334194289.937,"version":"1.11.26.0"},"time":308.2480430603,"start_microtime":1334194289.7506,"version":"1.11.26.0"}}}</t>
  </si>
  <si>
    <t>[2012-04-12T01:31:17.5413339Z] Error importing segment 135 of 4569 (name: TARGUSInfo Segment 013, code: 013, old id: 6267)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9,"write_limit":60,"write_limit_seconds":60,"time":114.26305770874,"start_microtime":1334194291.4702,"version":"1.11.26.0"},"time":336.30084991455,"start_microtime":1334194291.2863,"version":"1.11.26.0"}}}</t>
  </si>
  <si>
    <t>[2012-04-12T01:31:19.0444842Z] Error importing segment 136 of 4569 (name: TARGUSInfo Segment 014, code: 014, old id: 6268)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05.hbapi.sand-08.lax1","slave_hit":false,"db":"master","reads":0,"read_limit":100,"read_limit_seconds":60,"writes":10,"write_limit":60,"write_limit_seconds":60,"time":59.049129486084,"start_microtime":1334194293.0318,"version":"1.11.26.0"},"time":276.67379379272,"start_microtime":1334194292.8497,"version":"1.11.26.0"}}}</t>
  </si>
  <si>
    <t>[2012-04-12T01:31:20.6346432Z] Error importing segment 137 of 4569 (name: TARGUSInfo Segment 015, code: 015, old id: 6269)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11,"write_limit":60,"write_limit_seconds":60,"time":54.520130157471,"start_microtime":1334194294.614,"version":"1.11.26.0"},"time":270.91693878174,"start_microtime":1334194294.4323,"version":"1.11.26.0"}}}</t>
  </si>
  <si>
    <t>[2012-04-12T01:31:22.2948092Z] Error importing segment 138 of 4569 (name: TARGUSInfo Segment 016, code: 016, old id: 6270)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12,"write_limit":60,"write_limit_seconds":60,"parent_dbg_info":{"instance":"04.hbapi.sand-08.lax1","slave_hit":false,"db":"master","reads":0,"read_limit":100,"read_limit_seconds":60,"writes":12,"write_limit":60,"write_limit_seconds":60,"time":123.80695343018,"start_microtime":1334194296.1317,"version":"1.11.26.0"},"time":344.55609321594,"start_microtime":1334194295.9474,"version":"1.11.26.0"}}}</t>
  </si>
  <si>
    <t>[2012-04-12T01:31:23.9729770Z] Error importing segment 139 of 4569 (name: TARGUSInfo Segment 017, code: 017, old id: 6271)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13,"write_limit":60,"write_limit_seconds":60,"parent_dbg_info":{"instance":"04.hbapi.sand-08.lax1","slave_hit":false,"db":"master","reads":0,"read_limit":100,"read_limit_seconds":60,"writes":13,"write_limit":60,"write_limit_seconds":60,"time":87.610006332397,"start_microtime":1334194297.9158,"version":"1.11.26.0"},"time":339.74695205688,"start_microtime":1334194297.7046,"version":"1.11.26.0"}}}</t>
  </si>
  <si>
    <t>[2012-04-12T01:31:25.5721369Z] Error importing segment 140 of 4569 (name: TARGUSInfo Segment 018, code: 018, old id: 6272)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14,"write_limit":60,"write_limit_seconds":60,"parent_dbg_info":{"instance":"05.hbapi.sand-08.lax1","slave_hit":false,"db":"master","reads":0,"read_limit":100,"read_limit_seconds":60,"writes":14,"write_limit":60,"write_limit_seconds":60,"time":50.945043563843,"start_microtime":1334194299.526,"version":"1.11.26.0"},"time":267.0750617981,"start_microtime":1334194299.3445,"version":"1.11.26.0"}}}</t>
  </si>
  <si>
    <t>[2012-04-12T01:31:27.1202917Z] Error importing segment 141 of 4569 (name: TARGUSInfo Segment 019, code: 019, old id: 6273)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04.hbapi.sand-08.lax1","slave_hit":false,"db":"master","reads":0,"read_limit":100,"read_limit_seconds":60,"writes":15,"write_limit":60,"write_limit_seconds":60,"time":83.92596244812,"start_microtime":1334194301.0737,"version":"1.11.26.0"},"time":312.09897994995,"start_microtime":1334194300.8862,"version":"1.11.26.0"}}}</t>
  </si>
  <si>
    <t>[2012-04-12T01:31:28.6454442Z] Error importing segment 142 of 4569 (name: TARGUSInfo Segment 020, code: 020, old id: 6274)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16,"write_limit":60,"write_limit_seconds":60,"parent_dbg_info":{"instance":"05.hbapi.sand-08.lax1","slave_hit":false,"db":"master","reads":0,"read_limit":100,"read_limit_seconds":60,"writes":16,"write_limit":60,"write_limit_seconds":60,"time":74.059009552002,"start_microtime":1334194302.6156,"version":"1.11.26.0"},"time":291.27383232117,"start_microtime":1334194302.4338,"version":"1.11.26.0"}}}</t>
  </si>
  <si>
    <t>[2012-04-12T01:31:30.1945991Z] Error importing segment 143 of 4569 (name: TARGUSInfo Segment 021, code: 021, old id: 6275)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17,"write_limit":60,"write_limit_seconds":60,"parent_dbg_info":{"instance":"04.hbapi.sand-08.lax1","slave_hit":false,"db":"master","reads":0,"read_limit":100,"read_limit_seconds":60,"writes":17,"write_limit":60,"write_limit_seconds":60,"time":92.031955718994,"start_microtime":1334194304.1456,"version":"1.11.26.0"},"time":319.02194023132,"start_microtime":1334194303.9572,"version":"1.11.26.0"}}}</t>
  </si>
  <si>
    <t>[2012-04-12T01:31:31.6977494Z] Error importing segment 144 of 4569 (name: TARGUSInfo Segment 022, code: 022, old id: 6276)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18,"write_limit":60,"write_limit_seconds":60,"parent_dbg_info":{"instance":"05.hbapi.sand-08.lax1","slave_hit":false,"db":"master","reads":0,"read_limit":100,"read_limit_seconds":60,"writes":18,"write_limit":60,"write_limit_seconds":60,"time":56.31685256958,"start_microtime":1334194305.6883,"version":"1.11.26.0"},"time":272.83811569214,"start_microtime":1334194305.5066,"version":"1.11.26.0"}}}</t>
  </si>
  <si>
    <t>[2012-04-12T01:31:33.2819078Z] Error importing segment 145 of 4569 (name: TARGUSInfo Segment 023, code: 023, old id: 6277)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19,"write_limit":60,"write_limit_seconds":60,"parent_dbg_info":{"instance":"04.hbapi.sand-08.lax1","slave_hit":false,"db":"master","reads":0,"read_limit":100,"read_limit_seconds":60,"writes":19,"write_limit":60,"write_limit_seconds":60,"time":123.01301956177,"start_microtime":1334194307.2008,"version":"1.11.26.0"},"time":347.04399108887,"start_microtime":1334194307.0123,"version":"1.11.26.0"}}}</t>
  </si>
  <si>
    <t>[2012-04-12T01:31:34.9890785Z] Error importing segment 146 of 4569 (name: TARGUSInfo Segment 024, code: 024, old id: 6278)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20,"write_limit":60,"write_limit_seconds":60,"parent_dbg_info":{"instance":"04.hbapi.sand-08.lax1","slave_hit":false,"db":"master","reads":0,"read_limit":100,"read_limit_seconds":60,"writes":20,"write_limit":60,"write_limit_seconds":60,"time":262.97998428345,"start_microtime":1334194308.7708,"version":"1.11.26.0"},"time":483.72602462769,"start_microtime":1334194308.586,"version":"1.11.26.0"}}}</t>
  </si>
  <si>
    <t>[2012-04-12T01:31:36.4842280Z] Error importing segment 147 of 4569 (name: TARGUSInfo Segment 025, code: 025, old id: 6279)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21,"write_limit":60,"write_limit_seconds":60,"parent_dbg_info":{"instance":"05.hbapi.sand-08.lax1","slave_hit":false,"db":"master","reads":0,"read_limit":100,"read_limit_seconds":60,"writes":21,"write_limit":60,"write_limit_seconds":60,"time":52.973031997681,"start_microtime":1334194310.4786,"version":"1.11.26.0"},"time":269.23012733459,"start_microtime":1334194310.2968,"version":"1.11.26.0"}}}</t>
  </si>
  <si>
    <t>[2012-04-12T01:31:38.0073803Z] Error importing segment 148 of 4569 (name: TARGUSInfo Segment 026, code: 026, old id: 6280)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22,"write_limit":60,"write_limit_seconds":60,"parent_dbg_info":{"instance":"05.hbapi.sand-08.lax1","slave_hit":false,"db":"master","reads":0,"read_limit":100,"read_limit_seconds":60,"writes":22,"write_limit":60,"write_limit_seconds":60,"time":71.767091751099,"start_microtime":1334194311.9822,"version":"1.11.26.0"},"time":290.24910926819,"start_microtime":1334194311.7984,"version":"1.11.26.0"}}}</t>
  </si>
  <si>
    <t>[2012-04-12T01:31:39.5415337Z] Error importing segment 149 of 4569 (name: TARGUSInfo Segment 027, code: 027, old id: 6281)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04.hbapi.sand-08.lax1","slave_hit":false,"db":"master","reads":0,"read_limit":100,"read_limit_seconds":60,"writes":23,"write_limit":60,"write_limit_seconds":60,"time":85.169076919556,"start_microtime":1334194313.5025,"version":"1.11.26.0"},"time":308.34794044495,"start_microtime":1334194313.3144,"version":"1.11.26.0"}}}</t>
  </si>
  <si>
    <t>[2012-04-12T01:31:41.0756871Z] Error importing segment 150 of 4569 (name: TARGUSInfo Segment 028, code: 028, old id: 6282)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04.hbapi.sand-08.lax1","slave_hit":false,"db":"master","reads":0,"read_limit":100,"read_limit_seconds":60,"writes":24,"write_limit":60,"write_limit_seconds":60,"time":85.875034332275,"start_microtime":1334194315.036,"version":"1.11.26.0"},"time":306.50496482849,"start_microtime":1334194314.8506,"version":"1.11.26.0"}}}</t>
  </si>
  <si>
    <t>[2012-04-12T01:31:42.5818377Z] Error importing segment 151 of 4569 (name: TARGUSInfo Segment 029, code: 029, old id: 6283)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25,"write_limit":60,"write_limit_seconds":60,"parent_dbg_info":{"instance":"05.hbapi.sand-08.lax1","slave_hit":false,"db":"master","reads":0,"read_limit":100,"read_limit_seconds":60,"writes":25,"write_limit":60,"write_limit_seconds":60,"time":58.104038238525,"start_microtime":1334194316.5694,"version":"1.11.26.0"},"time":276.20816230774,"start_microtime":1334194316.3857,"version":"1.11.26.0"}}}</t>
  </si>
  <si>
    <t>[2012-04-12T01:31:44.0839879Z] Error importing segment 152 of 4569 (name: TARGUSInfo Segment 030, code: 030, old id: 6284)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05.hbapi.sand-08.lax1","slave_hit":false,"db":"master","reads":0,"read_limit":100,"read_limit_seconds":60,"writes":26,"write_limit":60,"write_limit_seconds":60,"time":55.086135864258,"start_microtime":1334194318.0749,"version":"1.11.26.0"},"time":272.21012115479,"start_microtime":1334194317.8922,"version":"1.11.26.0"}}}</t>
  </si>
  <si>
    <t>[2012-04-12T01:31:45.5831378Z] Error importing segment 153 of 4569 (name: TARGUSInfo Segment 031, code: 031, old id: 6285)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27,"write_limit":60,"write_limit_seconds":60,"parent_dbg_info":{"instance":"05.hbapi.sand-08.lax1","slave_hit":false,"db":"master","reads":0,"read_limit":100,"read_limit_seconds":60,"writes":27,"write_limit":60,"write_limit_seconds":60,"time":54.244995117188,"start_microtime":1334194319.575,"version":"1.11.26.0"},"time":271.45290374756,"start_microtime":1334194319.3928,"version":"1.11.26.0"}}}</t>
  </si>
  <si>
    <t>[2012-04-12T01:31:47.0912886Z] Error importing segment 154 of 4569 (name: TARGUSInfo Segment 032, code: 032, old id: 6286)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28,"write_limit":60,"write_limit_seconds":60,"parent_dbg_info":{"instance":"05.hbapi.sand-08.lax1","slave_hit":false,"db":"master","reads":0,"read_limit":100,"read_limit_seconds":60,"writes":28,"write_limit":60,"write_limit_seconds":60,"time":59.267997741699,"start_microtime":1334194321.0787,"version":"1.11.26.0"},"time":280.27105331421,"start_microtime":1334194320.8924,"version":"1.11.26.0"}}}</t>
  </si>
  <si>
    <t>[2012-04-12T01:31:48.6654460Z] Error importing segment 155 of 4569 (name: TARGUSInfo Segment 033, code: 033, old id: 6287)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29,"write_limit":60,"write_limit_seconds":60,"parent_dbg_info":{"instance":"04.hbapi.sand-08.lax1","slave_hit":false,"db":"master","reads":0,"read_limit":100,"read_limit_seconds":60,"writes":29,"write_limit":60,"write_limit_seconds":60,"time":126.22404098511,"start_microtime":1334194322.5847,"version":"1.11.26.0"},"time":346.17519378662,"start_microtime":1334194322.4002,"version":"1.11.26.0"}}}</t>
  </si>
  <si>
    <t>[2012-04-12T01:31:50.1615956Z] Error importing segment 156 of 4569 (name: TARGUSInfo Segment 034, code: 034, old id: 6288)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30,"write_limit":60,"write_limit_seconds":60,"parent_dbg_info":{"instance":"05.hbapi.sand-08.lax1","slave_hit":false,"db":"master","reads":0,"read_limit":100,"read_limit_seconds":60,"writes":30,"write_limit":60,"write_limit_seconds":60,"time":51.421880722046,"start_microtime":1334194324.1565,"version":"1.11.26.0"},"time":267.70210266113,"start_microtime":1334194323.9747,"version":"1.11.26.0"}}}</t>
  </si>
  <si>
    <t>[2012-04-12T01:31:51.7527547Z] Error importing segment 157 of 4569 (name: TARGUSInfo Segment 035, code: 035, old id: 6289)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31,"write_limit":60,"write_limit_seconds":60,"parent_dbg_info":{"instance":"04.hbapi.sand-08.lax1","slave_hit":false,"db":"master","reads":0,"read_limit":100,"read_limit_seconds":60,"writes":31,"write_limit":60,"write_limit_seconds":60,"time":135.67399978638,"start_microtime":1334194325.6624,"version":"1.11.26.0"},"time":356.80294036865,"start_microtime":1334194325.4772,"version":"1.11.26.0"}}}</t>
  </si>
  <si>
    <t>[2012-04-12T01:31:52.2938088Z] Error importing segment 158 of 4569 (name: TARGUSInfo Segment 036, code: 036, old id: 6290)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32,"write_limit":60,"write_limit_seconds":60,"parent_dbg_info":{"instance":"04.hbapi.sand-08.lax1","slave_hit":false,"db":"master","reads":0,"read_limit":100,"read_limit_seconds":60,"writes":32,"write_limit":60,"write_limit_seconds":60,"time":86.854934692383,"start_microtime":1334194326.2501,"version":"1.11.26.0"},"time":306.45298957825,"start_microtime":1334194326.0657,"version":"1.11.26.0"}}}</t>
  </si>
  <si>
    <t>[2012-04-12T01:31:52.7988593Z] Error importing segment 159 of 4569 (name: TARGUSInfo Segment 037, code: 037, old id: 6291)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33,"write_limit":60,"write_limit_seconds":60,"parent_dbg_info":{"instance":"05.hbapi.sand-08.lax1","slave_hit":false,"db":"master","reads":0,"read_limit":100,"read_limit_seconds":60,"writes":33,"write_limit":60,"write_limit_seconds":60,"time":50.85015296936,"start_microtime":1334194326.7898,"version":"1.11.26.0"},"time":271.11196517944,"start_microtime":1334194326.6094,"version":"1.11.26.0"}}}</t>
  </si>
  <si>
    <t>[2012-04-12T01:31:53.3479142Z] Error importing segment 160 of 4569 (name: TARGUSInfo Segment 038, code: 038, old id: 6292)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34,"write_limit":60,"write_limit_seconds":60,"parent_dbg_info":{"instance":"05.hbapi.sand-08.lax1","slave_hit":false,"db":"master","reads":0,"read_limit":100,"read_limit_seconds":60,"writes":34,"write_limit":60,"write_limit_seconds":60,"time":53.179979324341,"start_microtime":1334194327.3397,"version":"1.11.26.0"},"time":315.72699546814,"start_microtime":1334194327.1117,"version":"1.11.26.0"}}}</t>
  </si>
  <si>
    <t>[2012-04-12T01:31:53.8509645Z] Error importing segment 161 of 4569 (name: TARGUSInfo Segment 039, code: 039, old id: 6293)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35,"write_limit":60,"write_limit_seconds":60,"parent_dbg_info":{"instance":"05.hbapi.sand-08.lax1","slave_hit":false,"db":"master","reads":0,"read_limit":100,"read_limit_seconds":60,"writes":35,"write_limit":60,"write_limit_seconds":60,"time":50.19211769104,"start_microtime":1334194327.8472,"version":"1.11.26.0"},"time":262.42709159851,"start_microtime":1334194327.6655,"version":"1.11.26.0"}}}</t>
  </si>
  <si>
    <t>[2012-04-12T01:31:54.3980192Z] Error importing segment 162 of 4569 (name: TARGUSInfo Segment 040, code: 040, old id: 6294)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36,"write_limit":60,"write_limit_seconds":60,"parent_dbg_info":{"instance":"04.hbapi.sand-08.lax1","slave_hit":false,"db":"master","reads":0,"read_limit":100,"read_limit_seconds":60,"writes":36,"write_limit":60,"write_limit_seconds":60,"time":89.285135269165,"start_microtime":1334194328.3548,"version":"1.11.26.0"},"time":320.66297531128,"start_microtime":1334194328.1547,"version":"1.11.26.0"}}}</t>
  </si>
  <si>
    <t>[2012-04-12T01:31:54.9390733Z] Error importing segment 163 of 4569 (name: TARGUSInfo Segment 041, code: 041, old id: 6295)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37,"write_limit":60,"write_limit_seconds":60,"parent_dbg_info":{"instance":"04.hbapi.sand-08.lax1","slave_hit":false,"db":"master","reads":0,"read_limit":100,"read_limit_seconds":60,"writes":37,"write_limit":60,"write_limit_seconds":60,"time":83.412170410156,"start_microtime":1334194328.9009,"version":"1.11.26.0"},"time":302.97708511353,"start_microtime":1334194328.7125,"version":"1.11.26.0"}}}</t>
  </si>
  <si>
    <t>[2012-04-12T01:31:55.4341228Z] Error importing segment 164 of 4569 (name: TARGUSInfo Segment 042, code: 042, old id: 6296)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38,"write_limit":60,"write_limit_seconds":60,"parent_dbg_info":{"instance":"05.hbapi.sand-08.lax1","slave_hit":false,"db":"master","reads":0,"read_limit":100,"read_limit_seconds":60,"writes":38,"write_limit":60,"write_limit_seconds":60,"time":52.284955978394,"start_microtime":1334194329.4296,"version":"1.11.26.0"},"time":268.55111122131,"start_microtime":1334194329.2441,"version":"1.11.26.0"}}}</t>
  </si>
  <si>
    <t>[2012-04-12T01:31:55.9281722Z] Error importing segment 165 of 4569 (name: TARGUSInfo Segment 043, code: 043, old id: 6297)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39,"write_limit":60,"write_limit_seconds":60,"parent_dbg_info":{"instance":"05.hbapi.sand-08.lax1","slave_hit":false,"db":"master","reads":0,"read_limit":100,"read_limit_seconds":60,"writes":39,"write_limit":60,"write_limit_seconds":60,"time":56.051969528198,"start_microtime":1334194329.9189,"version":"1.11.26.0"},"time":271.86584472656,"start_microtime":1334194329.7337,"version":"1.11.26.0"}}}</t>
  </si>
  <si>
    <t>[2012-04-12T01:31:56.4672261Z] Error importing segment 166 of 4569 (name: TARGUSInfo Segment 044, code: 044, old id: 6298)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40,"write_limit":60,"write_limit_seconds":60,"parent_dbg_info":{"instance":"04.hbapi.sand-08.lax1","slave_hit":false,"db":"master","reads":0,"read_limit":100,"read_limit_seconds":60,"writes":40,"write_limit":60,"write_limit_seconds":60,"time":87.883949279785,"start_microtime":1334194330.4252,"version":"1.11.26.0"},"time":307.11817741394,"start_microtime":1334194330.2376,"version":"1.11.26.0"}}}</t>
  </si>
  <si>
    <t>[2012-04-12T01:31:57.0832877Z] Error importing segment 167 of 4569 (name: TARGUSInfo Segment 045, code: 045, old id: 6299)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41,"write_limit":60,"write_limit_seconds":60,"parent_dbg_info":{"instance":"04.hbapi.sand-08.lax1","slave_hit":false,"db":"master","reads":0,"read_limit":100,"read_limit_seconds":60,"writes":41,"write_limit":60,"write_limit_seconds":60,"time":155.51805496216,"start_microtime":1334194330.9716,"version":"1.11.26.0"},"time":389.45007324219,"start_microtime":1334194330.77,"version":"1.11.26.0"}}}</t>
  </si>
  <si>
    <t>[2012-04-12T01:31:57.6023396Z] Error importing segment 168 of 4569 (name: TARGUSInfo Segment 046, code: 046, old id: 6300)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42,"write_limit":60,"write_limit_seconds":60,"parent_dbg_info":{"instance":"05.hbapi.sand-08.lax1","slave_hit":false,"db":"master","reads":0,"read_limit":100,"read_limit_seconds":60,"writes":42,"write_limit":60,"write_limit_seconds":60,"time":73.755979537964,"start_microtime":1334194331.5737,"version":"1.11.26.0"},"time":292.00506210327,"start_microtime":1334194331.388,"version":"1.11.26.0"}}}</t>
  </si>
  <si>
    <t>[2012-04-12T01:31:58.1483942Z] Error importing segment 169 of 4569 (name: TARGUSInfo Segment 047, code: 047, old id: 6301)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43,"write_limit":60,"write_limit_seconds":60,"parent_dbg_info":{"instance":"04.hbapi.sand-08.lax1","slave_hit":false,"db":"master","reads":0,"read_limit":100,"read_limit_seconds":60,"writes":43,"write_limit":60,"write_limit_seconds":60,"time":88.096141815186,"start_microtime":1334194332.097,"version":"1.11.26.0"},"time":319.72098350525,"start_microtime":1334194331.9065,"version":"1.11.26.0"}}}</t>
  </si>
  <si>
    <t>[2012-04-12T01:31:59.1034897Z] Error importing segment 170 of 4569 (name: TARGUSInfo Segment 048, code: 048, old id: 6302)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44,"write_limit":60,"write_limit_seconds":60,"parent_dbg_info":{"instance":"05.hbapi.sand-08.lax1","slave_hit":false,"db":"master","reads":0,"read_limit":100,"read_limit_seconds":60,"writes":44,"write_limit":60,"write_limit_seconds":60,"time":52.388906478882,"start_microtime":1334194333.0974,"version":"1.11.26.0"},"time":726.95803642273,"start_microtime":1334194332.4538,"version":"1.11.26.0"}}}</t>
  </si>
  <si>
    <t>[2012-04-12T01:31:59.6395433Z] Error importing segment 171 of 4569 (name: TARGUSInfo Segment 049, code: 049, old id: 6303)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45,"write_limit":60,"write_limit_seconds":60,"parent_dbg_info":{"instance":"04.hbapi.sand-08.lax1","slave_hit":false,"db":"master","reads":0,"read_limit":100,"read_limit_seconds":60,"writes":45,"write_limit":60,"write_limit_seconds":60,"time":86.11798286438,"start_microtime":1334194333.5993,"version":"1.11.26.0"},"time":309.6399307251,"start_microtime":1334194333.4074,"version":"1.11.26.0"}}}</t>
  </si>
  <si>
    <t>[2012-04-12T01:32:00.8106604Z] Error importing segment 172 of 4569 (name: TARGUSInfo Segment 050, code: 050, old id: 6304)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46,"write_limit":60,"write_limit_seconds":60,"parent_dbg_info":{"instance":"04.hbapi.sand-08.lax1","slave_hit":false,"db":"master","reads":0,"read_limit":100,"read_limit_seconds":60,"writes":46,"write_limit":60,"write_limit_seconds":60,"time":85.368871688843,"start_microtime":1334194334.1347,"version":"1.11.26.0"},"time":461.05408668518,"start_microtime":1334194333.9461,"version":"1.11.26.0"}}}</t>
  </si>
  <si>
    <t>[2012-04-12T01:32:01.3377131Z] Error importing segment 173 of 4569 (name: TARGUSInfo Segment 051, code: 051, old id: 6305)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47,"write_limit":60,"write_limit_seconds":60,"parent_dbg_info":{"instance":"05.hbapi.sand-08.lax1","slave_hit":false,"db":"master","reads":0,"read_limit":100,"read_limit_seconds":60,"writes":47,"write_limit":60,"write_limit_seconds":60,"time":64.573049545288,"start_microtime":1334194335.3203,"version":"1.11.26.0"},"time":298.26688766479,"start_microtime":1334194335.1172,"version":"1.11.26.0"}}}</t>
  </si>
  <si>
    <t>[2012-04-12T01:32:01.8737667Z] Error importing segment 174 of 4569 (name: TARGUSInfo Segment 052, code: 052, old id: 6306)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48,"write_limit":60,"write_limit_seconds":60,"parent_dbg_info":{"instance":"04.hbapi.sand-08.lax1","slave_hit":false,"db":"master","reads":0,"read_limit":100,"read_limit_seconds":60,"writes":48,"write_limit":60,"write_limit_seconds":60,"time":85.011005401611,"start_microtime":1334194335.8342,"version":"1.11.26.0"},"time":305.19700050354,"start_microtime":1334194335.6458,"version":"1.11.26.0"}}}</t>
  </si>
  <si>
    <t>[2012-04-12T01:32:02.4058199Z] Error importing segment 175 of 4569 (name: TARGUSInfo Segment 053, code: 053, old id: 6307)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49,"write_limit":60,"write_limit_seconds":60,"parent_dbg_info":{"instance":"05.hbapi.sand-08.lax1","slave_hit":false,"db":"master","reads":0,"read_limit":100,"read_limit_seconds":60,"writes":49,"write_limit":60,"write_limit_seconds":60,"time":54.234981536865,"start_microtime":1334194336.3991,"version":"1.11.26.0"},"time":306.21910095215,"start_microtime":1334194336.1776,"version":"1.11.26.0"}}}</t>
  </si>
  <si>
    <t>[2012-04-12T01:32:02.8978691Z] Error importing segment 176 of 4569 (name: TARGUSInfo Segment 056, code: 056, old id: 6308)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50,"write_limit":60,"write_limit_seconds":60,"parent_dbg_info":{"instance":"05.hbapi.sand-08.lax1","slave_hit":false,"db":"master","reads":0,"read_limit":100,"read_limit_seconds":60,"writes":50,"write_limit":60,"write_limit_seconds":60,"time":48.440933227539,"start_microtime":1334194336.8966,"version":"1.11.26.0"},"time":263.94295692444,"start_microtime":1334194336.7116,"version":"1.11.26.0"}}}</t>
  </si>
  <si>
    <t>[2012-04-12T01:32:03.4069200Z] Error importing segment 177 of 4569 (name: TARGUSInfo Segment 057, code: 057, old id: 6309)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51,"write_limit":60,"write_limit_seconds":60,"parent_dbg_info":{"instance":"05.hbapi.sand-08.lax1","slave_hit":false,"db":"master","reads":0,"read_limit":100,"read_limit_seconds":60,"writes":51,"write_limit":60,"write_limit_seconds":60,"time":61.012983322144,"start_microtime":1334194337.3889,"version":"1.11.26.0"},"time":274.9400138855,"start_microtime":1334194337.2094,"version":"1.11.26.0"}}}</t>
  </si>
  <si>
    <t>[2012-04-12T01:32:04.0099803Z] Error importing segment 178 of 4569 (name: TARGUSInfo Segment 058, code: 058, old id: 6310)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52,"write_limit":60,"write_limit_seconds":60,"parent_dbg_info":{"instance":"04.hbapi.sand-08.lax1","slave_hit":false,"db":"master","reads":0,"read_limit":100,"read_limit_seconds":60,"writes":52,"write_limit":60,"write_limit_seconds":60,"time":108.91890525818,"start_microtime":1334194337.9472,"version":"1.11.26.0"},"time":372.70307540894,"start_microtime":1334194337.7152,"version":"1.11.26.0"}}}</t>
  </si>
  <si>
    <t>[2012-04-12T01:32:04.5240317Z] Error importing segment 179 of 4569 (name: TARGUSInfo Segment 059, code: 059, old id: 6311)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05.hbapi.sand-08.lax1","slave_hit":false,"db":"master","reads":0,"read_limit":100,"read_limit_seconds":60,"writes":1,"write_limit":60,"write_limit_seconds":60,"time":57.85608291626,"start_microtime":1334194338.4982,"version":"1.11.26.0"},"time":272.88913726807,"start_microtime":1334194338.3177,"version":"1.11.26.0"}}}</t>
  </si>
  <si>
    <t>[2012-04-12T01:32:06.0671860Z] Error importing segment 180 of 4569 (name: TARGUSInfo Segment 060, code: 060, old id: 6312)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04.hbapi.sand-08.lax1","slave_hit":false,"db":"master","reads":0,"read_limit":100,"read_limit_seconds":60,"writes":2,"write_limit":60,"write_limit_seconds":60,"time":89.498043060303,"start_microtime":1334194340.0236,"version":"1.11.26.0"},"time":311.00296974182,"start_microtime":1334194339.8338,"version":"1.11.26.0"}}}</t>
  </si>
  <si>
    <t>[2012-04-12T01:32:07.5743367Z] Error importing segment 181 of 4569 (name: TARGUSInfo Segment 061, code: 061, old id: 6313)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05.hbapi.sand-08.lax1","slave_hit":false,"db":"master","reads":0,"read_limit":100,"read_limit_seconds":60,"writes":3,"write_limit":60,"write_limit_seconds":60,"time":65.75083732605,"start_microtime":1334194341.5499,"version":"1.11.26.0"},"time":281.12196922302,"start_microtime":1334194341.3691,"version":"1.11.26.0"}}}</t>
  </si>
  <si>
    <t>[2012-04-12T01:32:09.1404933Z] Error importing segment 182 of 4569 (name: TARGUSInfo Segment 062, code: 062, old id: 6314)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04.hbapi.sand-08.lax1","slave_hit":false,"db":"master","reads":0,"read_limit":100,"read_limit_seconds":60,"writes":4,"write_limit":60,"write_limit_seconds":60,"time":109.37595367432,"start_microtime":1334194343.0737,"version":"1.11.26.0"},"time":330.14702796936,"start_microtime":1334194342.8884,"version":"1.11.26.0"}}}</t>
  </si>
  <si>
    <t>[2012-04-12T01:32:10.6936486Z] Error importing segment 183 of 4569 (name: TARGUSInfo Segment 063, code: 063, old id: 6315)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04.hbapi.sand-08.lax1","slave_hit":false,"db":"master","reads":0,"read_limit":100,"read_limit_seconds":60,"writes":5,"write_limit":60,"write_limit_seconds":60,"time":96.656084060669,"start_microtime":1334194344.6393,"version":"1.11.26.0"},"time":320.42193412781,"start_microtime":1334194344.4508,"version":"1.11.26.0"}}}</t>
  </si>
  <si>
    <t>[2012-04-12T01:32:12.2007993Z] Error importing segment 184 of 4569 (name: TARGUSInfo Segment 064, code: 064, old id: 6316)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05.hbapi.sand-08.lax1","slave_hit":false,"db":"master","reads":0,"read_limit":100,"read_limit_seconds":60,"writes":6,"write_limit":60,"write_limit_seconds":60,"time":54.764032363892,"start_microtime":1334194346.1844,"version":"1.11.26.0"},"time":270.81298828125,"start_microtime":1334194346.0029,"version":"1.11.26.0"}}}</t>
  </si>
  <si>
    <t>[2012-04-12T01:32:13.7109503Z] Error importing segment 185 of 4569 (name: TARGUSInfo Segment 065, code: 065, old id: 6317)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05.hbapi.sand-08.lax1","slave_hit":false,"db":"master","reads":0,"read_limit":100,"read_limit_seconds":60,"writes":7,"write_limit":60,"write_limit_seconds":60,"time":60.474872589111,"start_microtime":1334194347.6926,"version":"1.11.26.0"},"time":279.31809425354,"start_microtime":1334194347.5084,"version":"1.11.26.0"}}}</t>
  </si>
  <si>
    <t>[2012-04-12T01:32:15.2361028Z] Error importing segment 186 of 4569 (name: TARGUSInfo Segment 066, code: 066, old id: 6318)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04.hbapi.sand-08.lax1","slave_hit":false,"db":"master","reads":0,"read_limit":100,"read_limit_seconds":60,"writes":8,"write_limit":60,"write_limit_seconds":60,"time":89.670896530151,"start_microtime":1334194349.1893,"version":"1.11.26.0"},"time":311.05709075928,"start_microtime":1334194349.0031,"version":"1.11.26.0"}}}</t>
  </si>
  <si>
    <t>[2012-04-12T01:32:16.7722564Z] Error importing segment 187 of 4569 (name: TARGUSInfo Segment 067, code: 067, old id: 6319)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9,"write_limit":60,"write_limit_seconds":60,"time":84.533929824829,"start_microtime":1334194350.7291,"version":"1.11.26.0"},"time":305.40108680725,"start_microtime":1334194350.5437,"version":"1.11.26.0"}}}</t>
  </si>
  <si>
    <t>[2012-04-12T01:32:18.2984090Z] Error importing segment 188 of 4569 (name: TARGUSInfo Segment 068, code: 068, old id: 6320)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05.hbapi.sand-08.lax1","slave_hit":false,"db":"master","reads":0,"read_limit":100,"read_limit_seconds":60,"writes":10,"write_limit":60,"write_limit_seconds":60,"time":50.729990005493,"start_microtime":1334194352.29,"version":"1.11.26.0"},"time":292.70100593567,"start_microtime":1334194352.0825,"version":"1.11.26.0"}}}</t>
  </si>
  <si>
    <t>[2012-04-12T01:32:19.8025594Z] Error importing segment 189 of 4569 (name: TARGUSInfo Segment 069, code: 069, old id: 6321)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11,"write_limit":60,"write_limit_seconds":60,"time":61.382055282593,"start_microtime":1334194353.7838,"version":"1.11.26.0"},"time":278.10311317444,"start_microtime":1334194353.6017,"version":"1.11.26.0"}}}</t>
  </si>
  <si>
    <t>[2012-04-12T01:32:21.3787170Z] Error importing segment 190 of 4569 (name: TARGUSInfo Segment 070, code: 070, old id: 6322)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12,"write_limit":60,"write_limit_seconds":60,"parent_dbg_info":{"instance":"04.hbapi.sand-08.lax1","slave_hit":false,"db":"master","reads":0,"read_limit":100,"read_limit_seconds":60,"writes":12,"write_limit":60,"write_limit_seconds":60,"time":89.690923690796,"start_microtime":1334194355.3323,"version":"1.11.26.0"},"time":342.32711791992,"start_microtime":1334194355.1149,"version":"1.11.26.0"}}}</t>
  </si>
  <si>
    <t>[2012-04-12T01:32:22.9228714Z] Error importing segment 191 of 4569 (name: TARGUSInfo Segment 071, code: 071, old id: 6323)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13,"write_limit":60,"write_limit_seconds":60,"parent_dbg_info":{"instance":"04.hbapi.sand-08.lax1","slave_hit":false,"db":"master","reads":0,"read_limit":100,"read_limit_seconds":60,"writes":13,"write_limit":60,"write_limit_seconds":60,"time":91.291904449463,"start_microtime":1334194356.8737,"version":"1.11.26.0"},"time":313.39502334595,"start_microtime":1334194356.6876,"version":"1.11.26.0"}}}</t>
  </si>
  <si>
    <t>[2012-04-12T01:32:24.4190210Z] Error importing segment 192 of 4569 (name: TARGUSInfo Segment 072, code: 072, old id: 6324)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14,"write_limit":60,"write_limit_seconds":60,"parent_dbg_info":{"instance":"05.hbapi.sand-08.lax1","slave_hit":false,"db":"master","reads":0,"read_limit":100,"read_limit_seconds":60,"writes":14,"write_limit":60,"write_limit_seconds":60,"time":49.569845199585,"start_microtime":1334194358.4121,"version":"1.11.26.0"},"time":267.03381538391,"start_microtime":1334194358.2292,"version":"1.11.26.0"}}}</t>
  </si>
  <si>
    <t>[2012-04-12T01:32:25.9191710Z] Error importing segment 193 of 4569 (name: TARGUSInfo Segment 073, code: 073, old id: 6325)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05.hbapi.sand-08.lax1","slave_hit":false,"db":"master","reads":0,"read_limit":100,"read_limit_seconds":60,"writes":15,"write_limit":60,"write_limit_seconds":60,"time":51.263809204102,"start_microtime":1334194359.9106,"version":"1.11.26.0"},"time":267.50612258911,"start_microtime":1334194359.729,"version":"1.11.26.0"}}}</t>
  </si>
  <si>
    <t>[2012-04-12T01:32:27.4823273Z] Error importing segment 194 of 4569 (name: TARGUSInfo Segment 074, code: 074, old id: 6326)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16,"write_limit":60,"write_limit_seconds":60,"parent_dbg_info":{"instance":"04.hbapi.sand-08.lax1","slave_hit":false,"db":"master","reads":0,"read_limit":100,"read_limit_seconds":60,"writes":16,"write_limit":60,"write_limit_seconds":60,"time":87.641000747681,"start_microtime":1334194361.4361,"version":"1.11.26.0"},"time":323.17185401917,"start_microtime":1334194361.2361,"version":"1.11.26.0"}}}</t>
  </si>
  <si>
    <t>[2012-04-12T01:32:28.9864777Z] Error importing segment 195 of 4569 (name: TARGUSInfo Segment 075, code: 075, old id: 6327)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17,"write_limit":60,"write_limit_seconds":60,"parent_dbg_info":{"instance":"05.hbapi.sand-08.lax1","slave_hit":false,"db":"master","reads":0,"read_limit":100,"read_limit_seconds":60,"writes":17,"write_limit":60,"write_limit_seconds":60,"time":53.379058837891,"start_microtime":1334194362.9732,"version":"1.11.26.0"},"time":268.73993873596,"start_microtime":1334194362.7923,"version":"1.11.26.0"}}}</t>
  </si>
  <si>
    <t>[2012-04-12T01:32:30.5516342Z] Error importing segment 196 of 4569 (name: TARGUSInfo Segment 076, code: 076, old id: 6328)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18,"write_limit":60,"write_limit_seconds":60,"parent_dbg_info":{"instance":"05.hbapi.sand-08.lax1","slave_hit":false,"db":"master","reads":0,"read_limit":100,"read_limit_seconds":60,"writes":18,"write_limit":60,"write_limit_seconds":60,"time":53.727149963379,"start_microtime":1334194364.5416,"version":"1.11.26.0"},"time":270.91884613037,"start_microtime":1334194364.3588,"version":"1.11.26.0"}}}</t>
  </si>
  <si>
    <t>[2012-04-12T01:32:32.1217912Z] Error importing segment 197 of 4569 (name: TARGUSInfo Segment 077, code: 077, old id: 6329)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19,"write_limit":60,"write_limit_seconds":60,"parent_dbg_info":{"instance":"04.hbapi.sand-08.lax1","slave_hit":false,"db":"master","reads":0,"read_limit":100,"read_limit_seconds":60,"writes":19,"write_limit":60,"write_limit_seconds":60,"time":85.093975067139,"start_microtime":1334194366.0792,"version":"1.11.26.0"},"time":305.97877502441,"start_microtime":1334194365.8936,"version":"1.11.26.0"}}}</t>
  </si>
  <si>
    <t>[2012-04-12T01:32:33.6719462Z] Error importing segment 198 of 4569 (name: TARGUSInfo Segment 078, code: 078, old id: 6330)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20,"write_limit":60,"write_limit_seconds":60,"parent_dbg_info":{"instance":"05.hbapi.sand-08.lax1","slave_hit":false,"db":"master","reads":0,"read_limit":100,"read_limit_seconds":60,"writes":20,"write_limit":60,"write_limit_seconds":60,"time":55.934190750122,"start_microtime":1334194367.6245,"version":"1.11.26.0"},"time":273.6439704895,"start_microtime":1334194367.4412,"version":"1.11.26.0"}}}</t>
  </si>
  <si>
    <t>[2012-04-12T01:32:35.3111101Z] Error importing segment 199 of 4569 (name: TARGUSInfo Segment 079, code: 079, old id: 6331)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21,"write_limit":60,"write_limit_seconds":60,"parent_dbg_info":{"instance":"04.hbapi.sand-08.lax1","slave_hit":false,"db":"master","reads":0,"read_limit":100,"read_limit_seconds":60,"writes":21,"write_limit":60,"write_limit_seconds":60,"time":86.920022964478,"start_microtime":1334194369.2652,"version":"1.11.26.0"},"time":306.79106712341,"start_microtime":1334194369.0807,"version":"1.11.26.0"}}}</t>
  </si>
  <si>
    <t>[2012-04-12T01:32:36.8302620Z] Error importing segment 200 of 4569 (name: TARGUSInfo Segment 080, code: 080, old id: 6332)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22,"write_limit":60,"write_limit_seconds":60,"parent_dbg_info":{"instance":"05.hbapi.sand-08.lax1","slave_hit":false,"db":"master","reads":0,"read_limit":100,"read_limit_seconds":60,"writes":22,"write_limit":60,"write_limit_seconds":60,"time":64.048051834106,"start_microtime":1334194370.8099,"version":"1.11.26.0"},"time":280.04288673401,"start_microtime":1334194370.6282,"version":"1.11.26.0"}}}</t>
  </si>
  <si>
    <t>[2012-04-12T01:32:38.3704160Z] Error importing segment 201 of 4569 (name: TARGUSInfo Segment 081, code: 081, old id: 6333)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05.hbapi.sand-08.lax1","slave_hit":false,"db":"master","reads":0,"read_limit":100,"read_limit_seconds":60,"writes":23,"write_limit":60,"write_limit_seconds":60,"time":54.900884628296,"start_microtime":1334194372.3593,"version":"1.11.26.0"},"time":313.2381439209,"start_microtime":1334194372.1354,"version":"1.11.26.0"}}}</t>
  </si>
  <si>
    <t>[2012-04-12T01:32:39.8835673Z] Error importing segment 202 of 4569 (name: TARGUSInfo Segment 082, code: 082, old id: 6334)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05.hbapi.sand-08.lax1","slave_hit":false,"db":"master","reads":0,"read_limit":100,"read_limit_seconds":60,"writes":24,"write_limit":60,"write_limit_seconds":60,"time":52.756071090698,"start_microtime":1334194373.8718,"version":"1.11.26.0"},"time":269.53101158142,"start_microtime":1334194373.6895,"version":"1.11.26.0"}}}</t>
  </si>
  <si>
    <t>[2012-04-12T01:32:41.4207210Z] Error importing segment 203 of 4569 (name: TARGUSInfo Segment 083, code: 083, old id: 6335)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25,"write_limit":60,"write_limit_seconds":60,"parent_dbg_info":{"instance":"04.hbapi.sand-08.lax1","slave_hit":false,"db":"master","reads":0,"read_limit":100,"read_limit_seconds":60,"writes":25,"write_limit":60,"write_limit_seconds":60,"time":84.702968597412,"start_microtime":1334194375.3794,"version":"1.11.26.0"},"time":306.74290657043,"start_microtime":1334194375.1926,"version":"1.11.26.0"}}}</t>
  </si>
  <si>
    <t>[2012-04-12T01:32:42.9228712Z] Error importing segment 204 of 4569 (name: TARGUSInfo Segment 084, code: 084, old id: 6336)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05.hbapi.sand-08.lax1","slave_hit":false,"db":"master","reads":0,"read_limit":100,"read_limit_seconds":60,"writes":26,"write_limit":60,"write_limit_seconds":60,"time":51.260948181152,"start_microtime":1334194376.9105,"version":"1.11.26.0"},"time":268.35989952087,"start_microtime":1334194376.7282,"version":"1.11.26.0"}}}</t>
  </si>
  <si>
    <t>[2012-04-12T01:32:44.4680257Z] Error importing segment 205 of 4569 (name: TARGUSInfo Segment 085, code: 085, old id: 6337)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27,"write_limit":60,"write_limit_seconds":60,"parent_dbg_info":{"instance":"04.hbapi.sand-08.lax1","slave_hit":false,"db":"master","reads":0,"read_limit":100,"read_limit_seconds":60,"writes":27,"write_limit":60,"write_limit_seconds":60,"time":89.742183685303,"start_microtime":1334194378.4155,"version":"1.11.26.0"},"time":315.78993797302,"start_microtime":1334194378.2295,"version":"1.11.26.0"}}}</t>
  </si>
  <si>
    <t>[2012-04-12T01:32:45.9731762Z] Error importing segment 206 of 4569 (name: TARGUSInfo Segment 086, code: 086, old id: 6338)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28,"write_limit":60,"write_limit_seconds":60,"parent_dbg_info":{"instance":"05.hbapi.sand-08.lax1","slave_hit":false,"db":"master","reads":0,"read_limit":100,"read_limit_seconds":60,"writes":28,"write_limit":60,"write_limit_seconds":60,"time":55.717945098877,"start_microtime":1334194379.957,"version":"1.11.26.0"},"time":275.30694007874,"start_microtime":1334194379.7748,"version":"1.11.26.0"}}}</t>
  </si>
  <si>
    <t>[2012-04-12T01:32:47.5203309Z] Error importing segment 207 of 4569 (name: TARGUSInfo Segment 087, code: 087, old id: 6339)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29,"write_limit":60,"write_limit_seconds":60,"parent_dbg_info":{"instance":"04.hbapi.sand-08.lax1","slave_hit":false,"db":"master","reads":0,"read_limit":100,"read_limit_seconds":60,"writes":29,"write_limit":60,"write_limit_seconds":60,"time":92.986822128296,"start_microtime":1334194381.4697,"version":"1.11.26.0"},"time":313.59100341797,"start_microtime":1334194381.2849,"version":"1.11.26.0"}}}</t>
  </si>
  <si>
    <t>[2012-04-12T01:32:49.0574846Z] Error importing segment 208 of 4569 (name: TARGUSInfo Segment 088, code: 088, old id: 6340)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30,"write_limit":60,"write_limit_seconds":60,"parent_dbg_info":{"instance":"04.hbapi.sand-08.lax1","slave_hit":false,"db":"master","reads":0,"read_limit":100,"read_limit_seconds":60,"writes":30,"write_limit":60,"write_limit_seconds":60,"time":88.529109954834,"start_microtime":1334194383.0118,"version":"1.11.26.0"},"time":308.65716934204,"start_microtime":1334194382.8273,"version":"1.11.26.0"}}}</t>
  </si>
  <si>
    <t>[2012-04-12T01:32:50.5606349Z] Error importing segment 209 of 4569 (name: TARGUSInfo Segment 089, code: 089, old id: 6341)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31,"write_limit":60,"write_limit_seconds":60,"parent_dbg_info":{"instance":"05.hbapi.sand-08.lax1","slave_hit":false,"db":"master","reads":0,"read_limit":100,"read_limit_seconds":60,"writes":31,"write_limit":60,"write_limit_seconds":60,"time":53.506851196289,"start_microtime":1334194384.5515,"version":"1.11.26.0"},"time":271.18515968323,"start_microtime":1334194384.3682,"version":"1.11.26.0"}}}</t>
  </si>
  <si>
    <t>[2012-04-12T01:32:51.0786867Z] Error importing segment 210 of 4569 (name: TARGUSInfo Segment 090, code: 090, old id: 6342)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32,"write_limit":60,"write_limit_seconds":60,"parent_dbg_info":{"instance":"05.hbapi.sand-08.lax1","slave_hit":false,"db":"master","reads":0,"read_limit":100,"read_limit_seconds":60,"writes":32,"write_limit":60,"write_limit_seconds":60,"time":70.690870285034,"start_microtime":1334194385.0507,"version":"1.11.26.0"},"time":287.51492500305,"start_microtime":1334194384.8683,"version":"1.11.26.0"}}}</t>
  </si>
  <si>
    <t>[2012-04-12T01:32:51.6227411Z] Error importing segment 211 of 4569 (name: TARGUSInfo Segment 091, code: 091, old id: 6343)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33,"write_limit":60,"write_limit_seconds":60,"parent_dbg_info":{"instance":"04.hbapi.sand-08.lax1","slave_hit":false,"db":"master","reads":0,"read_limit":100,"read_limit_seconds":60,"writes":33,"write_limit":60,"write_limit_seconds":60,"time":87.074995040894,"start_microtime":1334194385.5757,"version":"1.11.26.0"},"time":309.19098854065,"start_microtime":1334194385.389,"version":"1.11.26.0"}}}</t>
  </si>
  <si>
    <t>[2012-04-12T01:32:52.1837972Z] Error importing segment 212 of 4569 (name: TARGUSInfo Segment 092, code: 092, old id: 6344)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34,"write_limit":60,"write_limit_seconds":60,"parent_dbg_info":{"instance":"04.hbapi.sand-08.lax1","slave_hit":false,"db":"master","reads":0,"read_limit":100,"read_limit_seconds":60,"writes":34,"write_limit":60,"write_limit_seconds":60,"time":111.51599884033,"start_microtime":1334194386.1151,"version":"1.11.26.0"},"time":331.99381828308,"start_microtime":1334194385.9299,"version":"1.11.26.0"}}}</t>
  </si>
  <si>
    <t>[2012-04-12T01:32:52.6808469Z] Error importing segment 213 of 4569 (name: TARGUSInfo Segment 093, code: 093, old id: 6345)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35,"write_limit":60,"write_limit_seconds":60,"parent_dbg_info":{"instance":"05.hbapi.sand-08.lax1","slave_hit":false,"db":"master","reads":0,"read_limit":100,"read_limit_seconds":60,"writes":35,"write_limit":60,"write_limit_seconds":60,"time":54.106950759888,"start_microtime":1334194386.6711,"version":"1.11.26.0"},"time":269.3510055542,"start_microtime":1334194386.4901,"version":"1.11.26.0"}}}</t>
  </si>
  <si>
    <t>[2012-04-12T01:32:53.2329021Z] Error importing segment 214 of 4569 (name: TARGUSInfo Segment 094, code: 094, old id: 6346)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36,"write_limit":60,"write_limit_seconds":60,"parent_dbg_info":{"instance":"04.hbapi.sand-08.lax1","slave_hit":false,"db":"master","reads":0,"read_limit":100,"read_limit_seconds":60,"writes":36,"write_limit":60,"write_limit_seconds":60,"time":93.641996383667,"start_microtime":1334194387.1779,"version":"1.11.26.0"},"time":315.56296348572,"start_microtime":1334194386.9914,"version":"1.11.26.0"}}}</t>
  </si>
  <si>
    <t>[2012-04-12T01:32:53.7319520Z] Error importing segment 215 of 4569 (name: TARGUSInfo Segment 095, code: 095, old id: 6347)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37,"write_limit":60,"write_limit_seconds":60,"parent_dbg_info":{"instance":"05.hbapi.sand-08.lax1","slave_hit":false,"db":"master","reads":0,"read_limit":100,"read_limit_seconds":60,"writes":37,"write_limit":60,"write_limit_seconds":60,"time":51.957130432129,"start_microtime":1334194387.7229,"version":"1.11.26.0"},"time":267.57192611694,"start_microtime":1334194387.5415,"version":"1.11.26.0"}}}</t>
  </si>
  <si>
    <t>[2012-04-12T01:32:54.2850073Z] Error importing segment 216 of 4569 (name: TARGUSInfo Segment 096, code: 096, old id: 6348)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38,"write_limit":60,"write_limit_seconds":60,"parent_dbg_info":{"instance":"04.hbapi.sand-08.lax1","slave_hit":false,"db":"master","reads":0,"read_limit":100,"read_limit_seconds":60,"writes":38,"write_limit":60,"write_limit_seconds":60,"time":98.395109176636,"start_microtime":1334194388.2279,"version":"1.11.26.0"},"time":318.43590736389,"start_microtime":1334194388.0396,"version":"1.11.26.0"}}}</t>
  </si>
  <si>
    <t>[2012-04-12T01:32:54.8230611Z] Error importing segment 217 of 4569 (name: TARGUSInfo Segment 097, code: 097, old id: 6349)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39,"write_limit":60,"write_limit_seconds":60,"parent_dbg_info":{"instance":"04.hbapi.sand-08.lax1","slave_hit":false,"db":"master","reads":0,"read_limit":100,"read_limit_seconds":60,"writes":39,"write_limit":60,"write_limit_seconds":60,"time":87.979078292847,"start_microtime":1334194388.7774,"version":"1.11.26.0"},"time":310.33611297607,"start_microtime":1334194388.5868,"version":"1.11.26.0"}}}</t>
  </si>
  <si>
    <t>[2012-04-12T01:32:55.3191107Z] Error importing segment 218 of 4569 (name: TARGUSInfo Segment 098, code: 098, old id: 6350)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40,"write_limit":60,"write_limit_seconds":60,"parent_dbg_info":{"instance":"05.hbapi.sand-08.lax1","slave_hit":false,"db":"master","reads":0,"read_limit":100,"read_limit_seconds":60,"writes":40,"write_limit":60,"write_limit_seconds":60,"time":51.397800445557,"start_microtime":1334194389.3112,"version":"1.11.26.0"},"time":267.17805862427,"start_microtime":1334194389.126,"version":"1.11.26.0"}}}</t>
  </si>
  <si>
    <t>[2012-04-12T01:32:55.8291617Z] Error importing segment 219 of 4569 (name: TARGUSInfo Segment 099, code: 099, old id: 6351)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41,"write_limit":60,"write_limit_seconds":60,"parent_dbg_info":{"instance":"05.hbapi.sand-08.lax1","slave_hit":false,"db":"master","reads":0,"read_limit":100,"read_limit_seconds":60,"writes":41,"write_limit":60,"write_limit_seconds":60,"time":65.757036209106,"start_microtime":1334194389.805,"version":"1.11.26.0"},"time":281.31198883057,"start_microtime":1334194389.6201,"version":"1.11.26.0"}}}</t>
  </si>
  <si>
    <t>[2012-04-12T01:32:56.4052193Z] Error importing segment 220 of 4569 (name: TARGUSInfo Segment 100, code: 100, old id: 6352)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42,"write_limit":60,"write_limit_seconds":60,"parent_dbg_info":{"instance":"04.hbapi.sand-08.lax1","slave_hit":false,"db":"master","reads":0,"read_limit":100,"read_limit_seconds":60,"writes":42,"write_limit":60,"write_limit_seconds":60,"time":82.528829574585,"start_microtime":1334194390.3647,"version":"1.11.26.0"},"time":345.8399772644,"start_microtime":1334194390.1326,"version":"1.11.26.0"}}}</t>
  </si>
  <si>
    <t>[2012-04-12T01:32:56.9072695Z] Error importing segment 221 of 4569 (name: TARGUSInfo Segment 101, code: 101, old id: 6353)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43,"write_limit":60,"write_limit_seconds":60,"parent_dbg_info":{"instance":"05.hbapi.sand-08.lax1","slave_hit":false,"db":"master","reads":0,"read_limit":100,"read_limit_seconds":60,"writes":43,"write_limit":60,"write_limit_seconds":60,"time":47.122955322266,"start_microtime":1334194390.904,"version":"1.11.26.0"},"time":263.83399963379,"start_microtime":1334194390.7176,"version":"1.11.26.0"}}}</t>
  </si>
  <si>
    <t>[2012-04-12T01:32:57.5153303Z] Error importing segment 222 of 4569 (name: TARGUSInfo Segment 102, code: 102, old id: 6354)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44,"write_limit":60,"write_limit_seconds":60,"parent_dbg_info":{"instance":"05.hbapi.sand-08.lax1","slave_hit":false,"db":"master","reads":0,"read_limit":100,"read_limit_seconds":60,"writes":44,"write_limit":60,"write_limit_seconds":60,"time":121.44899368286,"start_microtime":1334194391.4368,"version":"1.11.26.0"},"time":380.7909488678,"start_microtime":1334194391.2086,"version":"1.11.26.0"}}}</t>
  </si>
  <si>
    <t>[2012-04-12T01:32:58.0643852Z] Error importing segment 223 of 4569 (name: TARGUSInfo Segment 103, code: 103, old id: 6355)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45,"write_limit":60,"write_limit_seconds":60,"parent_dbg_info":{"instance":"04.hbapi.sand-08.lax1","slave_hit":false,"db":"master","reads":0,"read_limit":100,"read_limit_seconds":60,"writes":45,"write_limit":60,"write_limit_seconds":60,"time":85.866928100586,"start_microtime":1334194392.0128,"version":"1.11.26.0"},"time":305.7689666748,"start_microtime":1334194391.8243,"version":"1.11.26.0"}}}</t>
  </si>
  <si>
    <t>[2012-04-12T01:32:58.6434431Z] Error importing segment 224 of 4569 (name: TARGUSInfo Segment 104, code: 104, old id: 6356)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46,"write_limit":60,"write_limit_seconds":60,"parent_dbg_info":{"instance":"04.hbapi.sand-08.lax1","slave_hit":false,"db":"master","reads":0,"read_limit":100,"read_limit_seconds":60,"writes":46,"write_limit":60,"write_limit_seconds":60,"time":117.59805679321,"start_microtime":1334194392.5595,"version":"1.11.26.0"},"time":335.94584465027,"start_microtime":1334194392.3723,"version":"1.11.26.0"}}}</t>
  </si>
  <si>
    <t>[2012-04-12T01:32:59.1864974Z] Error importing segment 225 of 4569 (name: TARGUSInfo Segment 105, code: 105, old id: 6357)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47,"write_limit":60,"write_limit_seconds":60,"parent_dbg_info":{"instance":"04.hbapi.sand-08.lax1","slave_hit":false,"db":"master","reads":0,"read_limit":100,"read_limit_seconds":60,"writes":47,"write_limit":60,"write_limit_seconds":60,"time":85.391044616699,"start_microtime":1334194393.1432,"version":"1.11.26.0"},"time":305.14311790466,"start_microtime":1334194392.9552,"version":"1.11.26.0"}}}</t>
  </si>
  <si>
    <t>[2012-04-12T01:32:59.6815469Z] Error importing segment 226 of 4569 (name: TARGUSInfo Segment 106, code: 106, old id: 6358)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48,"write_limit":60,"write_limit_seconds":60,"parent_dbg_info":{"instance":"05.hbapi.sand-08.lax1","slave_hit":false,"db":"master","reads":0,"read_limit":100,"read_limit_seconds":60,"writes":48,"write_limit":60,"write_limit_seconds":60,"time":51.024198532104,"start_microtime":1334194393.6746,"version":"1.11.26.0"},"time":267.65298843384,"start_microtime":1334194393.4883,"version":"1.11.26.0"}}}</t>
  </si>
  <si>
    <t>[2012-04-12T01:33:00.2115999Z] Error importing segment 227 of 4569 (name: TARGUSInfo Segment 107, code: 107, old id: 6359)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49,"write_limit":60,"write_limit_seconds":60,"parent_dbg_info":{"instance":"04.hbapi.sand-08.lax1","slave_hit":false,"db":"master","reads":0,"read_limit":100,"read_limit_seconds":60,"writes":49,"write_limit":60,"write_limit_seconds":60,"time":82.463979721069,"start_microtime":1334194394.1719,"version":"1.11.26.0"},"time":302.75702476501,"start_microtime":1334194393.9834,"version":"1.11.26.0"}}}</t>
  </si>
  <si>
    <t>[2012-04-12T01:33:00.7506538Z] Error importing segment 228 of 4569 (name: TARGUSInfo Segment 108, code: 108, old id: 6360)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50,"write_limit":60,"write_limit_seconds":60,"parent_dbg_info":{"instance":"04.hbapi.sand-08.lax1","slave_hit":false,"db":"master","reads":0,"read_limit":100,"read_limit_seconds":60,"writes":50,"write_limit":60,"write_limit_seconds":60,"time":90.863943099976,"start_microtime":1334194394.7031,"version":"1.11.26.0"},"time":310.53996086121,"start_microtime":1334194394.5149,"version":"1.11.26.0"}}}</t>
  </si>
  <si>
    <t>[2012-04-12T01:33:01.2587046Z] Error importing segment 229 of 4569 (name: TARGUSInfo Segment 109, code: 109, old id: 6361)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51,"write_limit":60,"write_limit_seconds":60,"parent_dbg_info":{"instance":"05.hbapi.sand-08.lax1","slave_hit":false,"db":"master","reads":0,"read_limit":100,"read_limit_seconds":60,"writes":51,"write_limit":60,"write_limit_seconds":60,"time":63.40217590332,"start_microtime":1334194395.2397,"version":"1.11.26.0"},"time":278.79905700684,"start_microtime":1334194395.0548,"version":"1.11.26.0"}}}</t>
  </si>
  <si>
    <t>[2012-04-12T01:33:01.8017589Z] Error importing segment 230 of 4569 (name: TARGUSInfo Segment 110, code: 110, old id: 6362)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52,"write_limit":60,"write_limit_seconds":60,"parent_dbg_info":{"instance":"04.hbapi.sand-08.lax1","slave_hit":false,"db":"master","reads":0,"read_limit":100,"read_limit_seconds":60,"writes":52,"write_limit":60,"write_limit_seconds":60,"time":92.450141906738,"start_microtime":1334194395.7522,"version":"1.11.26.0"},"time":313.26389312744,"start_microtime":1334194395.5627,"version":"1.11.26.0"}}}</t>
  </si>
  <si>
    <t>[2012-04-12T01:33:02.3148102Z] Error importing segment 231 of 4569 (name: TARGUSInfo Segment 111, code: 111, old id: 6363)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53,"write_limit":60,"write_limit_seconds":60,"parent_dbg_info":{"instance":"05.hbapi.sand-08.lax1","slave_hit":false,"db":"master","reads":0,"read_limit":100,"read_limit_seconds":60,"writes":53,"write_limit":60,"write_limit_seconds":60,"time":51.609992980957,"start_microtime":1334194396.3052,"version":"1.11.26.0"},"time":277.10103988647,"start_microtime":1334194396.1104,"version":"1.11.26.0"}}}</t>
  </si>
  <si>
    <t>[2012-04-12T01:33:02.8538641Z] Error importing segment 232 of 4569 (name: TARGUSInfo Segment 112, code: 112, old id: 6364)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54,"write_limit":60,"write_limit_seconds":60,"parent_dbg_info":{"instance":"04.hbapi.sand-08.lax1","slave_hit":false,"db":"master","reads":0,"read_limit":100,"read_limit_seconds":60,"writes":54,"write_limit":60,"write_limit_seconds":60,"time":89.64204788208,"start_microtime":1334194396.8068,"version":"1.11.26.0"},"time":310.77599525452,"start_microtime":1334194396.6173,"version":"1.11.26.0"}}}</t>
  </si>
  <si>
    <t>[2012-04-12T01:33:03.3869174Z] Error importing segment 233 of 4569 (name: TARGUSInfo Segment 113, code: 113, old id: 6365)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55,"write_limit":60,"write_limit_seconds":60,"parent_dbg_info":{"instance":"05.hbapi.sand-08.lax1","slave_hit":false,"db":"master","reads":0,"read_limit":100,"read_limit_seconds":60,"writes":55,"write_limit":60,"write_limit_seconds":60,"time":74.105024337769,"start_microtime":1334194397.3477,"version":"1.11.26.0"},"time":291.01204872131,"start_microtime":1334194397.1657,"version":"1.11.26.0"}}}</t>
  </si>
  <si>
    <t>[2012-04-12T01:33:03.8939681Z] Error importing segment 234 of 4569 (name: TARGUSInfo Segment 114, code: 114, old id: 6366)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56,"write_limit":60,"write_limit_seconds":60,"parent_dbg_info":{"instance":"05.hbapi.sand-08.lax1","slave_hit":false,"db":"master","reads":0,"read_limit":100,"read_limit_seconds":60,"writes":56,"write_limit":60,"write_limit_seconds":60,"time":51.525831222534,"start_microtime":1334194397.8819,"version":"1.11.26.0"},"time":279.51502799988,"start_microtime":1334194397.6885,"version":"1.11.26.0"}}}</t>
  </si>
  <si>
    <t>[2012-04-12T01:33:04.4290216Z] Error importing segment 235 of 4569 (name: TARGUSInfo Segment 115, code: 115, old id: 6367)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57,"write_limit":60,"write_limit_seconds":60,"parent_dbg_info":{"instance":"04.hbapi.sand-08.lax1","slave_hit":false,"db":"master","reads":0,"read_limit":100,"read_limit_seconds":60,"writes":57,"write_limit":60,"write_limit_seconds":60,"time":87.284088134766,"start_microtime":1334194398.3849,"version":"1.11.26.0"},"time":306.93697929382,"start_microtime":1334194398.1967,"version":"1.11.26.0"}}}</t>
  </si>
  <si>
    <t>[2012-04-12T01:33:04.9350722Z] Error importing segment 236 of 4569 (name: TARGUSInfo Segment 116, code: 116, old id: 6368)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05.hbapi.sand-08.lax1","slave_hit":false,"db":"master","reads":0,"read_limit":100,"read_limit_seconds":60,"writes":1,"write_limit":60,"write_limit_seconds":60,"time":57.522058486938,"start_microtime":1334194398.9162,"version":"1.11.26.0"},"time":273.99897575378,"start_microtime":1334194398.7344,"version":"1.11.26.0"}}}</t>
  </si>
  <si>
    <t>[2012-04-12T01:33:06.4342221Z] Error importing segment 237 of 4569 (name: TARGUSInfo Segment 117, code: 117, old id: 6369)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05.hbapi.sand-08.lax1","slave_hit":false,"db":"master","reads":0,"read_limit":100,"read_limit_seconds":60,"writes":2,"write_limit":60,"write_limit_seconds":60,"time":54.512977600098,"start_microtime":1334194400.4189,"version":"1.11.26.0"},"time":270.16305923462,"start_microtime":1334194400.2377,"version":"1.11.26.0"}}}</t>
  </si>
  <si>
    <t>[2012-04-12T01:33:07.9773764Z] Error importing segment 238 of 4569 (name: TARGUSInfo Segment 118, code: 118, old id: 6370)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04.hbapi.sand-08.lax1","slave_hit":false,"db":"master","reads":0,"read_limit":100,"read_limit_seconds":60,"writes":3,"write_limit":60,"write_limit_seconds":60,"time":86.479902267456,"start_microtime":1334194401.9298,"version":"1.11.26.0"},"time":311.51294708252,"start_microtime":1334194401.74,"version":"1.11.26.0"}}}</t>
  </si>
  <si>
    <t>[2012-04-12T01:33:09.4755262Z] Error importing segment 239 of 4569 (name: TARGUSInfo Segment 119, code: 119, old id: 6371)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05.hbapi.sand-08.lax1","slave_hit":false,"db":"master","reads":0,"read_limit":100,"read_limit_seconds":60,"writes":4,"write_limit":60,"write_limit_seconds":60,"time":50.593852996826,"start_microtime":1334194403.4615,"version":"1.11.26.0"},"time":267.36092567444,"start_microtime":1334194403.2793,"version":"1.11.26.0"}}}</t>
  </si>
  <si>
    <t>[2012-04-12T01:33:11.0096796Z] Error importing segment 240 of 4569 (name: TARGUSInfo Segment 120, code: 120, old id: 6372)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05.hbapi.sand-08.lax1","slave_hit":false,"db":"master","reads":0,"read_limit":100,"read_limit_seconds":60,"writes":5,"write_limit":60,"write_limit_seconds":60,"time":90.594053268433,"start_microtime":1334194404.9583,"version":"1.11.26.0"},"time":307.40094184875,"start_microtime":1334194404.7761,"version":"1.11.26.0"}}}</t>
  </si>
  <si>
    <t>[2012-04-12T01:33:12.5428329Z] Error importing segment 241 of 4569 (name: TARGUSInfo Segment 121, code: 121, old id: 6373)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04.hbapi.sand-08.lax1","slave_hit":false,"db":"master","reads":0,"read_limit":100,"read_limit_seconds":60,"writes":6,"write_limit":60,"write_limit_seconds":60,"time":86.097955703735,"start_microtime":1334194406.4962,"version":"1.11.26.0"},"time":307.32297897339,"start_microtime":1334194406.3106,"version":"1.11.26.0"}}}</t>
  </si>
  <si>
    <t>[2012-04-12T01:33:14.0529839Z] Error importing segment 242 of 4569 (name: TARGUSInfo Segment 122, code: 122, old id: 6374)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05.hbapi.sand-08.lax1","slave_hit":false,"db":"master","reads":0,"read_limit":100,"read_limit_seconds":60,"writes":7,"write_limit":60,"write_limit_seconds":60,"time":59.028148651123,"start_microtime":1334194408.0337,"version":"1.11.26.0"},"time":278.14602851868,"start_microtime":1334194407.8491,"version":"1.11.26.0"}}}</t>
  </si>
  <si>
    <t>[2012-04-12T01:33:15.6041390Z] Error importing segment 243 of 4569 (name: TARGUSInfo Segment 123, code: 123, old id: 6375)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04.hbapi.sand-08.lax1","slave_hit":false,"db":"master","reads":0,"read_limit":100,"read_limit_seconds":60,"writes":8,"write_limit":60,"write_limit_seconds":60,"time":89.349031448364,"start_microtime":1334194409.5545,"version":"1.11.26.0"},"time":319.30613517761,"start_microtime":1334194409.3596,"version":"1.11.26.0"}}}</t>
  </si>
  <si>
    <t>[2012-04-12T01:33:17.1382924Z] Error importing segment 244 of 4569 (name: TARGUSInfo Segment 124, code: 124, old id: 6376)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9,"write_limit":60,"write_limit_seconds":60,"time":88.271141052246,"start_microtime":1334194411.0895,"version":"1.11.26.0"},"time":307.70492553711,"start_microtime":1334194410.9049,"version":"1.11.26.0"}}}</t>
  </si>
  <si>
    <t>[2012-04-12T01:33:18.7164502Z] Error importing segment 245 of 4569 (name: TARGUSInfo Segment 125, code: 125, old id: 6377)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04.hbapi.sand-08.lax1","slave_hit":false,"db":"master","reads":0,"read_limit":100,"read_limit_seconds":60,"writes":10,"write_limit":60,"write_limit_seconds":60,"time":91.784000396729,"start_microtime":1334194412.6442,"version":"1.11.26.0"},"time":326.54500007629,"start_microtime":1334194412.4454,"version":"1.11.26.0"}}}</t>
  </si>
  <si>
    <t>[2012-04-12T01:33:20.3246110Z] Error importing segment 246 of 4569 (name: TARGUSInfo Segment 126, code: 126, old id: 6378)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04.hbapi.sand-08.lax1","slave_hit":false,"db":"master","reads":0,"read_limit":100,"read_limit_seconds":60,"writes":11,"write_limit":60,"write_limit_seconds":60,"time":153.46503257751,"start_microtime":1334194414.2068,"version":"1.11.26.0"},"time":375.44298171997,"start_microtime":1334194414.0203,"version":"1.11.26.0"}}}</t>
  </si>
  <si>
    <t>[2012-04-12T01:33:21.8297615Z] Error importing segment 247 of 4569 (name: TARGUSInfo Segment 127, code: 127, old id: 6379)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12,"write_limit":60,"write_limit_seconds":60,"parent_dbg_info":{"instance":"05.hbapi.sand-08.lax1","slave_hit":false,"db":"master","reads":0,"read_limit":100,"read_limit_seconds":60,"writes":12,"write_limit":60,"write_limit_seconds":60,"time":52.975177764893,"start_microtime":1334194415.8157,"version":"1.11.26.0"},"time":270.41387557983,"start_microtime":1334194415.6326,"version":"1.11.26.0"}}}</t>
  </si>
  <si>
    <t>[2012-04-12T01:33:23.3659151Z] Error importing segment 248 of 4569 (name: TARGUSInfo Segment 128, code: 128, old id: 6380)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13,"write_limit":60,"write_limit_seconds":60,"parent_dbg_info":{"instance":"05.hbapi.sand-08.lax1","slave_hit":false,"db":"master","reads":0,"read_limit":100,"read_limit_seconds":60,"writes":13,"write_limit":60,"write_limit_seconds":60,"time":53.706884384155,"start_microtime":1334194417.3434,"version":"1.11.26.0"},"time":291.23997688293,"start_microtime":1334194417.1403,"version":"1.11.26.0"}}}</t>
  </si>
  <si>
    <t>[2012-04-12T01:33:24.8670652Z] Error importing segment 249 of 4569 (name: TARGUSInfo Segment 129, code: 129, old id: 6381)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14,"write_limit":60,"write_limit_seconds":60,"parent_dbg_info":{"instance":"05.hbapi.sand-08.lax1","slave_hit":false,"db":"master","reads":0,"read_limit":100,"read_limit_seconds":60,"writes":14,"write_limit":60,"write_limit_seconds":60,"time":51.714897155762,"start_microtime":1334194418.8557,"version":"1.11.26.0"},"time":269.50597763062,"start_microtime":1334194418.6723,"version":"1.11.26.0"}}}</t>
  </si>
  <si>
    <t>[2012-04-12T01:33:26.4362221Z] Error importing segment 250 of 4569 (name: TARGUSInfo Segment 130, code: 130, old id: 6382)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04.hbapi.sand-08.lax1","slave_hit":false,"db":"master","reads":0,"read_limit":100,"read_limit_seconds":60,"writes":15,"write_limit":60,"write_limit_seconds":60,"time":86.287975311279,"start_microtime":1334194420.3877,"version":"1.11.26.0"},"time":341.28379821777,"start_microtime":1334194420.168,"version":"1.11.26.0"}}}</t>
  </si>
  <si>
    <t>[2012-04-12T01:33:27.9833768Z] Error importing segment 251 of 4569 (name: TARGUSInfo Segment 131, code: 131, old id: 6383)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16,"write_limit":60,"write_limit_seconds":60,"parent_dbg_info":{"instance":"04.hbapi.sand-08.lax1","slave_hit":false,"db":"master","reads":0,"read_limit":100,"read_limit_seconds":60,"writes":16,"write_limit":60,"write_limit_seconds":60,"time":91.727018356323,"start_microtime":1334194421.9312,"version":"1.11.26.0"},"time":313.88306617737,"start_microtime":1334194421.7444,"version":"1.11.26.0"}}}</t>
  </si>
  <si>
    <t>[2012-04-12T01:33:29.5725357Z] Error importing segment 252 of 4569 (name: TARGUSInfo Segment 132, code: 132, old id: 6384)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17,"write_limit":60,"write_limit_seconds":60,"parent_dbg_info":{"instance":"04.hbapi.sand-08.lax1","slave_hit":false,"db":"master","reads":0,"read_limit":100,"read_limit_seconds":60,"writes":17,"write_limit":60,"write_limit_seconds":60,"time":91.468095779419,"start_microtime":1334194423.4764,"version":"1.11.26.0"},"time":322.34907150269,"start_microtime":1334194423.2904,"version":"1.11.26.0"}}}</t>
  </si>
  <si>
    <t>[2012-04-12T01:33:31.0766861Z] Error importing segment 253 of 4569 (name: TARGUSInfo Segment 133, code: 133, old id: 6385)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18,"write_limit":60,"write_limit_seconds":60,"parent_dbg_info":{"instance":"05.hbapi.sand-08.lax1","slave_hit":false,"db":"master","reads":0,"read_limit":100,"read_limit_seconds":60,"writes":18,"write_limit":60,"write_limit_seconds":60,"time":53.147077560425,"start_microtime":1334194425.0615,"version":"1.11.26.0"},"time":268.54991912842,"start_microtime":1334194424.8804,"version":"1.11.26.0"}}}</t>
  </si>
  <si>
    <t>[2012-04-12T01:33:32.5788363Z] Error importing segment 254 of 4569 (name: TARGUSInfo Segment 134, code: 134, old id: 6386)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19,"write_limit":60,"write_limit_seconds":60,"parent_dbg_info":{"instance":"05.hbapi.sand-08.lax1","slave_hit":false,"db":"master","reads":0,"read_limit":100,"read_limit_seconds":60,"writes":19,"write_limit":60,"write_limit_seconds":60,"time":51.939964294434,"start_microtime":1334194426.5613,"version":"1.11.26.0"},"time":268.09906959534,"start_microtime":1334194426.3799,"version":"1.11.26.0"}}}</t>
  </si>
  <si>
    <t>[2012-04-12T01:33:34.1699954Z] Error importing segment 255 of 4569 (name: TARGUSInfo Segment 135, code: 135, old id: 6387)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20,"write_limit":60,"write_limit_seconds":60,"parent_dbg_info":{"instance":"04.hbapi.sand-08.lax1","slave_hit":false,"db":"master","reads":0,"read_limit":100,"read_limit_seconds":60,"writes":20,"write_limit":60,"write_limit_seconds":60,"time":118.80612373352,"start_microtime":1334194428.0902,"version":"1.11.26.0"},"time":348.90413284302,"start_microtime":1334194427.8956,"version":"1.11.26.0"}}}</t>
  </si>
  <si>
    <t>[2012-04-12T01:33:35.6801464Z] Error importing segment 256 of 4569 (name: TARGUSInfo Segment 136, code: 136, old id: 6388)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21,"write_limit":60,"write_limit_seconds":60,"parent_dbg_info":{"instance":"05.hbapi.sand-08.lax1","slave_hit":false,"db":"master","reads":0,"read_limit":100,"read_limit_seconds":60,"writes":21,"write_limit":60,"write_limit_seconds":60,"time":51.47385597229,"start_microtime":1334194429.6596,"version":"1.11.26.0"},"time":277.05502510071,"start_microtime":1334194429.4765,"version":"1.11.26.0"}}}</t>
  </si>
  <si>
    <t>[2012-04-12T01:33:37.2343018Z] Error importing segment 257 of 4569 (name: TARGUSInfo Segment 137, code: 137, old id: 6389)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22,"write_limit":60,"write_limit_seconds":60,"parent_dbg_info":{"instance":"04.hbapi.sand-08.lax1","slave_hit":false,"db":"master","reads":0,"read_limit":100,"read_limit_seconds":60,"writes":22,"write_limit":60,"write_limit_seconds":60,"time":88.090896606445,"start_microtime":1334194431.171,"version":"1.11.26.0"},"time":307.21616744995,"start_microtime":1334194430.9869,"version":"1.11.26.0"}}}</t>
  </si>
  <si>
    <t>[2012-04-12T01:33:38.8094593Z] Error importing segment 258 of 4569 (name: TARGUSInfo Segment 138, code: 138, old id: 6390)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05.hbapi.sand-08.lax1","slave_hit":false,"db":"master","reads":0,"read_limit":100,"read_limit_seconds":60,"writes":23,"write_limit":60,"write_limit_seconds":60,"time":127.20108032227,"start_microtime":1334194432.7221,"version":"1.11.26.0"},"time":343.80006790161,"start_microtime":1334194432.54,"version":"1.11.26.0"}}}</t>
  </si>
  <si>
    <t>[2012-04-12T01:33:40.4296213Z] Error importing segment 259 of 4569 (name: TARGUSInfo Segment 139, code: 139, old id: 6391)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04.hbapi.sand-08.lax1","slave_hit":false,"db":"master","reads":0,"read_limit":100,"read_limit_seconds":60,"writes":24,"write_limit":60,"write_limit_seconds":60,"time":81.171035766602,"start_microtime":1334194434.3659,"version":"1.11.26.0"},"time":300.91404914856,"start_microtime":1334194434.1816,"version":"1.11.26.0"}}}</t>
  </si>
  <si>
    <t>[2012-04-12T01:33:41.9767760Z] Error importing segment 260 of 4569 (name: TARGUSInfo Segment 140, code: 140, old id: 6392)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25,"write_limit":60,"write_limit_seconds":60,"parent_dbg_info":{"instance":"05.hbapi.sand-08.lax1","slave_hit":false,"db":"master","reads":0,"read_limit":100,"read_limit_seconds":60,"writes":25,"write_limit":60,"write_limit_seconds":60,"time":65.001010894775,"start_microtime":1334194435.9357,"version":"1.11.26.0"},"time":281.25786781311,"start_microtime":1334194435.7538,"version":"1.11.26.0"}}}</t>
  </si>
  <si>
    <t>[2012-04-12T01:33:43.5119295Z] Error importing segment 261 of 4569 (name: TARGUSInfo Segment 141, code: 141, old id: 6393)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04.hbapi.sand-08.lax1","slave_hit":false,"db":"master","reads":0,"read_limit":100,"read_limit_seconds":60,"writes":26,"write_limit":60,"write_limit_seconds":60,"time":86.177110671997,"start_microtime":1334194437.4643,"version":"1.11.26.0"},"time":307.83700942993,"start_microtime":1334194437.2783,"version":"1.11.26.0"}}}</t>
  </si>
  <si>
    <t>[2012-04-12T01:33:45.1090892Z] Error importing segment 262 of 4569 (name: TARGUSInfo Segment 142, code: 142, old id: 6394)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27,"write_limit":60,"write_limit_seconds":60,"parent_dbg_info":{"instance":"05.hbapi.sand-08.lax1","slave_hit":false,"db":"master","reads":0,"read_limit":100,"read_limit_seconds":60,"writes":27,"write_limit":60,"write_limit_seconds":60,"time":61.357975006104,"start_microtime":1334194439.088,"version":"1.11.26.0"},"time":278.44595909119,"start_microtime":1334194438.9057,"version":"1.11.26.0"}}}</t>
  </si>
  <si>
    <t>[2012-04-12T01:33:46.6472430Z] Error importing segment 263 of 4569 (name: TARGUSInfo Segment 143, code: 143, old id: 6395)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28,"write_limit":60,"write_limit_seconds":60,"parent_dbg_info":{"instance":"04.hbapi.sand-08.lax1","slave_hit":false,"db":"master","reads":0,"read_limit":100,"read_limit_seconds":60,"writes":28,"write_limit":60,"write_limit_seconds":60,"time":86.058855056763,"start_microtime":1334194440.5983,"version":"1.11.26.0"},"time":306.40506744385,"start_microtime":1334194440.4132,"version":"1.11.26.0"}}}</t>
  </si>
  <si>
    <t>[2012-04-12T01:33:48.2864069Z] Error importing segment 264 of 4569 (name: TARGUSInfo Segment 144, code: 144, old id: 6396)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29,"write_limit":60,"write_limit_seconds":60,"parent_dbg_info":{"instance":"04.hbapi.sand-08.lax1","slave_hit":false,"db":"master","reads":0,"read_limit":100,"read_limit_seconds":60,"writes":29,"write_limit":60,"write_limit_seconds":60,"time":184.94701385498,"start_microtime":1334194442.1411,"version":"1.11.26.0"},"time":410.68506240845,"start_microtime":1334194441.9509,"version":"1.11.26.0"}}}</t>
  </si>
  <si>
    <t>[2012-04-12T01:33:49.7925575Z] Error importing segment 265 of 4569 (name: TARGUSInfo Segment 145, code: 145, old id: 6397)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30,"write_limit":60,"write_limit_seconds":60,"parent_dbg_info":{"instance":"05.hbapi.sand-08.lax1","slave_hit":false,"db":"master","reads":0,"read_limit":100,"read_limit_seconds":60,"writes":30,"write_limit":60,"write_limit_seconds":60,"time":55.8021068573,"start_microtime":1334194443.776,"version":"1.11.26.0"},"time":273.05889129639,"start_microtime":1334194443.5935,"version":"1.11.26.0"}}}</t>
  </si>
  <si>
    <t>[2012-04-12T01:33:51.3227105Z] Error importing segment 266 of 4569 (name: TARGUSInfo Segment 146, code: 146, old id: 6398)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31,"write_limit":60,"write_limit_seconds":60,"parent_dbg_info":{"instance":"05.hbapi.sand-08.lax1","slave_hit":false,"db":"master","reads":0,"read_limit":100,"read_limit_seconds":60,"writes":31,"write_limit":60,"write_limit_seconds":60,"time":51.167011260986,"start_microtime":1334194445.3121,"version":"1.11.26.0"},"time":299.82900619507,"start_microtime":1334194445.0977,"version":"1.11.26.0"}}}</t>
  </si>
  <si>
    <t>[2012-04-12T01:33:51.8627645Z] Error importing segment 267 of 4569 (name: TARGUSInfo Segment 147, code: 147, old id: 6399)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32,"write_limit":60,"write_limit_seconds":60,"parent_dbg_info":{"instance":"04.hbapi.sand-08.lax1","slave_hit":false,"db":"master","reads":0,"read_limit":100,"read_limit_seconds":60,"writes":32,"write_limit":60,"write_limit_seconds":60,"time":88.624000549316,"start_microtime":1334194445.8117,"version":"1.11.26.0"},"time":308.90583992004,"start_microtime":1334194445.6269,"version":"1.11.26.0"}}}</t>
  </si>
  <si>
    <t>[2012-04-12T01:33:52.3878170Z] Error importing segment 268 of 4569 (name: TARGUSInfo Segment 148, code: 148, old id: 6400)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33,"write_limit":60,"write_limit_seconds":60,"parent_dbg_info":{"instance":"05.hbapi.sand-08.lax1","slave_hit":false,"db":"master","reads":0,"read_limit":100,"read_limit_seconds":60,"writes":33,"write_limit":60,"write_limit_seconds":60,"time":62.717199325562,"start_microtime":1334194446.3638,"version":"1.11.26.0"},"time":295.60899734497,"start_microtime":1334194446.1654,"version":"1.11.26.0"}}}</t>
  </si>
  <si>
    <t>[2012-04-12T01:33:52.9238706Z] Error importing segment 269 of 4569 (name: TARGUSInfo Segment 149, code: 149, old id: 6401)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34,"write_limit":60,"write_limit_seconds":60,"parent_dbg_info":{"instance":"04.hbapi.sand-08.lax1","slave_hit":false,"db":"master","reads":0,"read_limit":100,"read_limit_seconds":60,"writes":34,"write_limit":60,"write_limit_seconds":60,"time":89.557886123657,"start_microtime":1334194446.8727,"version":"1.11.26.0"},"time":309.32188034058,"start_microtime":1334194446.6884,"version":"1.11.26.0"}}}</t>
  </si>
  <si>
    <t>[2012-04-12T01:33:53.4579240Z] Error importing segment 270 of 4569 (name: TARGUSInfo Segment 150, code: 150, old id: 6402)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35,"write_limit":60,"write_limit_seconds":60,"parent_dbg_info":{"instance":"04.hbapi.sand-08.lax1","slave_hit":false,"db":"master","reads":0,"read_limit":100,"read_limit_seconds":60,"writes":35,"write_limit":60,"write_limit_seconds":60,"time":87.096929550171,"start_microtime":1334194447.409,"version":"1.11.26.0"},"time":306.53214454651,"start_microtime":1334194447.2248,"version":"1.11.26.0"}}}</t>
  </si>
  <si>
    <t>[2012-04-12T01:33:54.0399822Z] Error importing segment 271 of 4569 (name: TARGUSInfo Segment 151, code: 151, old id: 6403)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36,"write_limit":60,"write_limit_seconds":60,"parent_dbg_info":{"instance":"04.hbapi.sand-08.lax1","slave_hit":false,"db":"master","reads":0,"read_limit":100,"read_limit_seconds":60,"writes":36,"write_limit":60,"write_limit_seconds":60,"time":119.66013908386,"start_microtime":1334194447.9587,"version":"1.11.26.0"},"time":342.99111366272,"start_microtime":1334194447.7673,"version":"1.11.26.0"}}}</t>
  </si>
  <si>
    <t>[2012-04-12T01:33:54.5460328Z] Error importing segment 272 of 4569 (name: TARGUSInfo Segment 152, code: 152, old id: 6404)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37,"write_limit":60,"write_limit_seconds":60,"parent_dbg_info":{"instance":"05.hbapi.sand-08.lax1","slave_hit":false,"db":"master","reads":0,"read_limit":100,"read_limit_seconds":60,"writes":37,"write_limit":60,"write_limit_seconds":60,"time":55.020093917847,"start_microtime":1334194448.5314,"version":"1.11.26.0"},"time":271.16513252258,"start_microtime":1334194448.3456,"version":"1.11.26.0"}}}</t>
  </si>
  <si>
    <t>[2012-04-12T01:33:55.0650847Z] Error importing segment 273 of 4569 (name: TARGUSInfo Segment 153, code: 153, old id: 6405)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38,"write_limit":60,"write_limit_seconds":60,"parent_dbg_info":{"instance":"05.hbapi.sand-08.lax1","slave_hit":false,"db":"master","reads":0,"read_limit":100,"read_limit_seconds":60,"writes":38,"write_limit":60,"write_limit_seconds":60,"time":55.890083312988,"start_microtime":1334194449.0487,"version":"1.11.26.0"},"time":289.5519733429,"start_microtime":1334194448.8463,"version":"1.11.26.0"}}}</t>
  </si>
  <si>
    <t>[2012-04-12T01:33:55.5741356Z] Error importing segment 274 of 4569 (name: TARGUSInfo Segment 154, code: 154, old id: 6406)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39,"write_limit":60,"write_limit_seconds":60,"parent_dbg_info":{"instance":"05.hbapi.sand-08.lax1","slave_hit":false,"db":"master","reads":0,"read_limit":100,"read_limit_seconds":60,"writes":39,"write_limit":60,"write_limit_seconds":60,"time":54.517984390259,"start_microtime":1334194449.5599,"version":"1.11.26.0"},"time":272.73106575012,"start_microtime":1334194449.3722,"version":"1.11.26.0"}}}</t>
  </si>
  <si>
    <t>[2012-04-12T01:33:56.1221904Z] Error importing segment 275 of 4569 (name: TARGUSInfo Segment 155, code: 155, old id: 6407)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40,"write_limit":60,"write_limit_seconds":60,"parent_dbg_info":{"instance":"04.hbapi.sand-08.lax1","slave_hit":false,"db":"master","reads":0,"read_limit":100,"read_limit_seconds":60,"writes":40,"write_limit":60,"write_limit_seconds":60,"time":91.583013534546,"start_microtime":1334194450.0697,"version":"1.11.26.0"},"time":314.34416770935,"start_microtime":1334194449.8789,"version":"1.11.26.0"}}}</t>
  </si>
  <si>
    <t>[2012-04-12T01:33:56.6552437Z] Error importing segment 276 of 4569 (name: TARGUSInfo Segment 156, code: 156, old id: 6408)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41,"write_limit":60,"write_limit_seconds":60,"parent_dbg_info":{"instance":"04.hbapi.sand-08.lax1","slave_hit":false,"db":"master","reads":0,"read_limit":100,"read_limit_seconds":60,"writes":41,"write_limit":60,"write_limit_seconds":60,"time":81.5269947052,"start_microtime":1334194450.6088,"version":"1.11.26.0"},"time":302.7548789978,"start_microtime":1334194450.419,"version":"1.11.26.0"}}}</t>
  </si>
  <si>
    <t>[2012-04-12T01:33:57.1532935Z] Error importing segment 277 of 4569 (name: TARGUSInfo Segment 157, code: 157, old id: 6409)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42,"write_limit":60,"write_limit_seconds":60,"parent_dbg_info":{"instance":"05.hbapi.sand-08.lax1","slave_hit":false,"db":"master","reads":0,"read_limit":100,"read_limit_seconds":60,"writes":42,"write_limit":60,"write_limit_seconds":60,"time":47.855138778687,"start_microtime":1334194451.1397,"version":"1.11.26.0"},"time":264.54710960388,"start_microtime":1334194450.9536,"version":"1.11.26.0"}}}</t>
  </si>
  <si>
    <t>[2012-04-12T01:33:57.6883470Z] Error importing segment 278 of 4569 (name: TARGUSInfo Segment 158, code: 158, old id: 6410)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43,"write_limit":60,"write_limit_seconds":60,"parent_dbg_info":{"instance":"04.hbapi.sand-08.lax1","slave_hit":false,"db":"master","reads":0,"read_limit":100,"read_limit_seconds":60,"writes":43,"write_limit":60,"write_limit_seconds":60,"time":83.636999130249,"start_microtime":1334194451.6447,"version":"1.11.26.0"},"time":304.42810058594,"start_microtime":1334194451.4557,"version":"1.11.26.0"}}}</t>
  </si>
  <si>
    <t>[2012-04-12T01:33:58.1863968Z] Error importing segment 279 of 4569 (name: TARGUSInfo Segment 159, code: 159, old id: 6411)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44,"write_limit":60,"write_limit_seconds":60,"parent_dbg_info":{"instance":"05.hbapi.sand-08.lax1","slave_hit":false,"db":"master","reads":0,"read_limit":100,"read_limit_seconds":60,"writes":44,"write_limit":60,"write_limit_seconds":60,"time":48.966884613037,"start_microtime":1334194452.1729,"version":"1.11.26.0"},"time":270.20692825317,"start_microtime":1334194451.9852,"version":"1.11.26.0"}}}</t>
  </si>
  <si>
    <t>[2012-04-12T01:33:58.6894471Z] Error importing segment 280 of 4569 (name: TARGUSInfo Segment 160, code: 160, old id: 6412)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45,"write_limit":60,"write_limit_seconds":60,"parent_dbg_info":{"instance":"05.hbapi.sand-08.lax1","slave_hit":false,"db":"master","reads":0,"read_limit":100,"read_limit_seconds":60,"writes":45,"write_limit":60,"write_limit_seconds":60,"time":52.855968475342,"start_microtime":1334194452.6713,"version":"1.11.26.0"},"time":276.52597427368,"start_microtime":1334194452.4841,"version":"1.11.26.0"}}}</t>
  </si>
  <si>
    <t>[2012-04-12T01:33:59.1794961Z] Error importing segment 281 of 4569 (name: TARGUSInfo Segment 161, code: 161, old id: 6413)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46,"write_limit":60,"write_limit_seconds":60,"parent_dbg_info":{"instance":"05.hbapi.sand-08.lax1","slave_hit":false,"db":"master","reads":0,"read_limit":100,"read_limit_seconds":60,"writes":46,"write_limit":60,"write_limit_seconds":60,"time":49.818992614746,"start_microtime":1334194453.1692,"version":"1.11.26.0"},"time":267.20595359802,"start_microtime":1334194452.9827,"version":"1.11.26.0"}}}</t>
  </si>
  <si>
    <t>[2012-04-12T01:33:59.7205502Z] Error importing segment 282 of 4569 (name: TARGUSInfo Segment 162, code: 162, old id: 6414)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47,"write_limit":60,"write_limit_seconds":60,"parent_dbg_info":{"instance":"04.hbapi.sand-08.lax1","slave_hit":false,"db":"master","reads":0,"read_limit":100,"read_limit_seconds":60,"writes":47,"write_limit":60,"write_limit_seconds":60,"time":88.973999023438,"start_microtime":1334194453.6703,"version":"1.11.26.0"},"time":309.79800224304,"start_microtime":1334194453.4811,"version":"1.11.26.0"}}}</t>
  </si>
  <si>
    <t>[2012-04-12T01:34:00.2536035Z] Error importing segment 283 of 4569 (name: TARGUSInfo Segment 163, code: 163, old id: 6415)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48,"write_limit":60,"write_limit_seconds":60,"parent_dbg_info":{"instance":"04.hbapi.sand-08.lax1","slave_hit":false,"db":"master","reads":0,"read_limit":100,"read_limit_seconds":60,"writes":48,"write_limit":60,"write_limit_seconds":60,"time":81.788063049316,"start_microtime":1334194454.2108,"version":"1.11.26.0"},"time":302.4628162384,"start_microtime":1334194454.0217,"version":"1.11.26.0"}}}</t>
  </si>
  <si>
    <t>[2012-04-12T01:34:00.7566538Z] Error importing segment 284 of 4569 (name: TARGUSInfo Segment 164, code: 164, old id: 6416)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49,"write_limit":60,"write_limit_seconds":60,"parent_dbg_info":{"instance":"05.hbapi.sand-08.lax1","slave_hit":false,"db":"master","reads":0,"read_limit":100,"read_limit_seconds":60,"writes":49,"write_limit":60,"write_limit_seconds":60,"time":53.29704284668,"start_microtime":1334194454.7365,"version":"1.11.26.0"},"time":276.17502212524,"start_microtime":1334194454.5501,"version":"1.11.26.0"}}}</t>
  </si>
  <si>
    <t>[2012-04-12T01:34:01.3097091Z] Error importing segment 285 of 4569 (name: TARGUSInfo Segment 165, code: 165, old id: 6417)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50,"write_limit":60,"write_limit_seconds":60,"parent_dbg_info":{"instance":"04.hbapi.sand-08.lax1","slave_hit":false,"db":"master","reads":0,"read_limit":100,"read_limit_seconds":60,"writes":50,"write_limit":60,"write_limit_seconds":60,"time":89.253187179565,"start_microtime":1334194455.2592,"version":"1.11.26.0"},"time":323.49705696106,"start_microtime":1334194455.0567,"version":"1.11.26.0"}}}</t>
  </si>
  <si>
    <t>[2012-04-12T01:34:01.8057587Z] Error importing segment 286 of 4569 (name: TARGUSInfo Segment 166, code: 166, old id: 6418)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51,"write_limit":60,"write_limit_seconds":60,"parent_dbg_info":{"instance":"05.hbapi.sand-08.lax1","slave_hit":false,"db":"master","reads":0,"read_limit":100,"read_limit_seconds":60,"writes":51,"write_limit":60,"write_limit_seconds":60,"time":53.024053573608,"start_microtime":1334194455.7932,"version":"1.11.26.0"},"time":271.23403549194,"start_microtime":1334194455.6056,"version":"1.11.26.0"}}}</t>
  </si>
  <si>
    <t>[2012-04-12T01:34:02.3448126Z] Error importing segment 287 of 4569 (name: TARGUSInfo Segment 167, code: 167, old id: 6419)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52,"write_limit":60,"write_limit_seconds":60,"parent_dbg_info":{"instance":"04.hbapi.sand-08.lax1","slave_hit":false,"db":"master","reads":0,"read_limit":100,"read_limit_seconds":60,"writes":52,"write_limit":60,"write_limit_seconds":60,"time":88.868141174316,"start_microtime":1334194456.2951,"version":"1.11.26.0"},"time":310.02116203308,"start_microtime":1334194456.1054,"version":"1.11.26.0"}}}</t>
  </si>
  <si>
    <t>[2012-04-12T01:34:02.8458627Z] Error importing segment 288 of 4569 (name: TARGUSInfo Segment 168, code: 168, old id: 6420)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53,"write_limit":60,"write_limit_seconds":60,"parent_dbg_info":{"instance":"05.hbapi.sand-08.lax1","slave_hit":false,"db":"master","reads":0,"read_limit":100,"read_limit_seconds":60,"writes":53,"write_limit":60,"write_limit_seconds":60,"time":56.361198425293,"start_microtime":1334194456.8293,"version":"1.11.26.0"},"time":271.4729309082,"start_microtime":1334194456.6446,"version":"1.11.26.0"}}}</t>
  </si>
  <si>
    <t>[2012-04-12T01:34:03.3529134Z] Error importing segment 289 of 4569 (name: TARGUSInfo Segment 169, code: 169, old id: 6421)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54,"write_limit":60,"write_limit_seconds":60,"parent_dbg_info":{"instance":"05.hbapi.sand-08.lax1","slave_hit":false,"db":"master","reads":0,"read_limit":100,"read_limit_seconds":60,"writes":54,"write_limit":60,"write_limit_seconds":60,"time":62.566995620728,"start_microtime":1334194457.3255,"version":"1.11.26.0"},"time":277.45294570923,"start_microtime":1334194457.1451,"version":"1.11.26.0"}}}</t>
  </si>
  <si>
    <t>[2012-04-12T01:34:03.9379719Z] Error importing segment 290 of 4569 (name: TARGUSInfo Segment 170, code: 170, old id: 6422)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55,"write_limit":60,"write_limit_seconds":60,"parent_dbg_info":{"instance":"04.hbapi.sand-08.lax1","slave_hit":false,"db":"master","reads":0,"read_limit":100,"read_limit_seconds":60,"writes":55,"write_limit":60,"write_limit_seconds":60,"time":89.824199676514,"start_microtime":1334194457.8864,"version":"1.11.26.0"},"time":354.08210754395,"start_microtime":1334194457.6538,"version":"1.11.26.0"}}}</t>
  </si>
  <si>
    <t>[2012-04-12T01:34:04.4850266Z] Error importing segment 291 of 4569 (name: TARGUSInfo Segment 171, code: 171, old id: 6423)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04.hbapi.sand-08.lax1","slave_hit":false,"db":"master","reads":0,"read_limit":100,"read_limit_seconds":60,"writes":56,"write_limit":60,"write_limit_seconds":60,"time":94.799995422363,"start_microtime":1334194458.4252,"version":"1.11.26.0"},"time":314.64505195618,"start_microtime":1334194458.2368,"version":"1.11.26.0"}}}</t>
  </si>
  <si>
    <t>[2012-04-12T01:34:05.9841765Z] Error importing segment 292 of 4569 (name: TARGUSInfo Segment 172, code: 172, old id: 6424)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05.hbapi.sand-08.lax1","slave_hit":false,"db":"master","reads":0,"read_limit":100,"read_limit_seconds":60,"writes":1,"write_limit":60,"write_limit_seconds":60,"time":52.839040756226,"start_microtime":1334194459.9681,"version":"1.11.26.0"},"time":269.14882659912,"start_microtime":1334194459.7865,"version":"1.11.26.0"}}}</t>
  </si>
  <si>
    <t>[2012-04-12T01:39:32.2187967Z] Error importing segment 411 of 4569 (name: Asian (Exelate), code: 291, old id: 39244)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04.hbapi.sand-08.lax1","slave_hit":false,"db":"master","reads":0,"read_limit":100,"read_limit_seconds":60,"writes":8,"write_limit":60,"write_limit_seconds":60,"time":88.019847869873,"start_microtime":1334194786.1531,"version":"1.11.26.0"},"time":308.35294723511,"start_microtime":1334194785.9683,"version":"1.11.26.0"}}}</t>
  </si>
  <si>
    <t>[2012-04-12T01:52:53.9366755Z] Error importing segment 742 of 4569 (name: Peer39: Internet&gt;Graphics&amp;Design, code: 4206, old id: 46929)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05.hbapi.sand-08.lax1","slave_hit":false,"db":"master","reads":0,"read_limit":100,"read_limit_seconds":60,"writes":12,"write_limit":60,"write_limit_seconds":60,"time":53.958892822266,"start_microtime":1334195587.9041,"version":"1.11.26.0"},"time":266.58201217651,"start_microtime":1334195587.7313,"version":"1.11.26.0"}}}</t>
  </si>
  <si>
    <t>[2012-04-12T01:54:13.6906755Z] Error importing segment 775 of 4569 (name: TARGUSInfo Zip Code, code: Z, old id: 53881)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05.hbapi.sand-08.lax1","slave_hit":false,"db":"master","reads":0,"read_limit":100,"read_limit_seconds":60,"writes":22,"write_limit":60,"write_limit_seconds":60,"time":84.254026412964,"start_microtime":1334195667.6366,"version":"1.11.26.0"},"time":276.56102180481,"start_microtime":1334195667.475,"version":"1.11.26.0"}}}</t>
  </si>
  <si>
    <t>[2012-04-12T01:54:15.1806755Z] Error importing segment 776 of 4569 (name: TARGUSInfo Age, code: A, old id: 53883)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25,"write_limit":60,"write_limit_seconds":60,"parent_dbg_info":{"instance":"05.hbapi.sand-08.lax1","slave_hit":false,"db":"master","reads":0,"read_limit":100,"read_limit_seconds":60,"writes":23,"write_limit":60,"write_limit_seconds":60,"time":57.594776153564,"start_microtime":1334195669.1503,"version":"1.11.26.0"},"time":252.08520889282,"start_microtime":1334195668.9908,"version":"1.11.26.0"}}}</t>
  </si>
  <si>
    <t>[2012-04-12T01:54:16.7086755Z] Error importing segment 777 of 4569 (name: TARGUSInfo Gender, code: G, old id: 53885)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04.hbapi.sand-08.lax1","slave_hit":false,"db":"master","reads":0,"read_limit":100,"read_limit_seconds":60,"writes":24,"write_limit":60,"write_limit_seconds":60,"time":104.43496704102,"start_microtime":1334195670.6315,"version":"1.11.26.0"},"time":301.22303962708,"start_microtime":1334195670.47,"version":"1.11.26.0"}}}</t>
  </si>
  <si>
    <t>[2012-04-12T01:54:18.1936755Z] Error importing segment 778 of 4569 (name: TARGUSInfo Group 1, code: 201, old id: 54586)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27,"write_limit":60,"write_limit_seconds":60,"parent_dbg_info":{"instance":"05.hbapi.sand-08.lax1","slave_hit":false,"db":"master","reads":0,"read_limit":100,"read_limit_seconds":60,"writes":25,"write_limit":60,"write_limit_seconds":60,"time":58.197021484375,"start_microtime":1334195672.1626,"version":"1.11.26.0"},"time":252.63285636902,"start_microtime":1334195672.0036,"version":"1.11.26.0"}}}</t>
  </si>
  <si>
    <t>[2012-04-12T01:54:19.7096755Z] Error importing segment 779 of 4569 (name: TARGUSInfo Group 2, code: 202, old id: 54588)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04.hbapi.sand-08.lax1","slave_hit":false,"db":"master","reads":0,"read_limit":100,"read_limit_seconds":60,"writes":26,"write_limit":60,"write_limit_seconds":60,"time":88.644981384277,"start_microtime":1334195673.6486,"version":"1.11.26.0"},"time":285.94398498535,"start_microtime":1334195673.4864,"version":"1.11.26.0"}}}</t>
  </si>
  <si>
    <t>[2012-04-12T01:54:21.1956755Z] Error importing segment 780 of 4569 (name: TARGUSInfo Group 3, code: 203, old id: 54590)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05.hbapi.sand-08.lax1","slave_hit":false,"db":"master","reads":0,"read_limit":100,"read_limit_seconds":60,"writes":27,"write_limit":60,"write_limit_seconds":60,"time":57.714223861694,"start_microtime":1334195675.1648,"version":"1.11.26.0"},"time":251.64604187012,"start_microtime":1334195675.0059,"version":"1.11.26.0"}}}</t>
  </si>
  <si>
    <t>[2012-04-12T01:54:22.7146755Z] Error importing segment 781 of 4569 (name: TARGUSInfo Group 4, code: 204, old id: 54592)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04.hbapi.sand-08.lax1","slave_hit":false,"db":"master","reads":0,"read_limit":100,"read_limit_seconds":60,"writes":28,"write_limit":60,"write_limit_seconds":60,"time":91.220140457153,"start_microtime":1334195676.6501,"version":"1.11.26.0"},"time":288.06304931641,"start_microtime":1334195676.4886,"version":"1.11.26.0"}}}</t>
  </si>
  <si>
    <t>[2012-04-12T01:54:24.2216755Z] Error importing segment 782 of 4569 (name: TARGUSInfo Group 5, code: 205, old id: 54594)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05.hbapi.sand-08.lax1","slave_hit":false,"db":"master","reads":0,"read_limit":100,"read_limit_seconds":60,"writes":1,"write_limit":60,"write_limit_seconds":60,"time":55.508852005005,"start_microtime":1334195678.1918,"version":"1.11.26.0"},"time":246.94085121155,"start_microtime":1334195678.0351,"version":"1.11.26.0"}}}</t>
  </si>
  <si>
    <t>[2012-04-12T01:54:25.8476755Z] Error importing segment 783 of 4569 (name: TARGUSInfo Group 6, code: 206, old id: 54596)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05.hbapi.sand-08.lax1","slave_hit":false,"db":"master","reads":0,"read_limit":100,"read_limit_seconds":60,"writes":2,"write_limit":60,"write_limit_seconds":60,"time":81.045150756836,"start_microtime":1334195679.764,"version":"1.11.26.0"},"time":272.26901054382,"start_microtime":1334195679.6079,"version":"1.11.26.0"}}}</t>
  </si>
  <si>
    <t>[2012-04-12T01:54:27.3626755Z] Error importing segment 784 of 4569 (name: TARGUSInfo Group 7, code: 207, old id: 54598)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04.hbapi.sand-08.lax1","slave_hit":false,"db":"master","reads":0,"read_limit":100,"read_limit_seconds":60,"writes":3,"write_limit":60,"write_limit_seconds":60,"time":85.308790206909,"start_microtime":1334195681.3055,"version":"1.11.26.0"},"time":282.22680091858,"start_microtime":1334195681.1438,"version":"1.11.26.0"}}}</t>
  </si>
  <si>
    <t>[2012-04-12T01:54:28.9196755Z] Error importing segment 785 of 4569 (name: TARGUSInfo Group 8, code: 208, old id: 54600)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05.hbapi.sand-08.lax1","slave_hit":false,"db":"master","reads":0,"read_limit":100,"read_limit_seconds":60,"writes":4,"write_limit":60,"write_limit_seconds":60,"time":66.551923751831,"start_microtime":1334195682.8361,"version":"1.11.26.0"},"time":262.15386390686,"start_microtime":1334195682.6753,"version":"1.11.26.0"}}}</t>
  </si>
  <si>
    <t>[2012-04-12T01:54:30.4356755Z] Error importing segment 786 of 4569 (name: TARGUSInfo Group 9, code: 209, old id: 54602)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04.hbapi.sand-08.lax1","slave_hit":false,"db":"master","reads":0,"read_limit":100,"read_limit_seconds":60,"writes":5,"write_limit":60,"write_limit_seconds":60,"time":84.535121917725,"start_microtime":1334195684.3797,"version":"1.11.26.0"},"time":281.9550037384,"start_microtime":1334195684.2175,"version":"1.11.26.0"}}}</t>
  </si>
  <si>
    <t>[2012-04-12T01:54:32.0316755Z] Error importing segment 787 of 4569 (name: TARGUSInfo Group 10, code: 210, old id: 54604)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6,"write_limit":60,"write_limit_seconds":60,"time":164.05987739563,"start_microtime":1334195685.8923,"version":"1.11.26.0"},"time":363.82293701172,"start_microtime":1334195685.7283,"version":"1.11.26.0"}}}</t>
  </si>
  <si>
    <t>[2012-04-12T01:54:33.5416755Z] Error importing segment 788 of 4569 (name: TARGUSInfo Group 11, code: 211, old id: 54606)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04.hbapi.sand-08.lax1","slave_hit":false,"db":"master","reads":0,"read_limit":100,"read_limit_seconds":60,"writes":7,"write_limit":60,"write_limit_seconds":60,"time":82.736015319824,"start_microtime":1334195687.4886,"version":"1.11.26.0"},"time":278.15818786621,"start_microtime":1334195687.3281,"version":"1.11.26.0"}}}</t>
  </si>
  <si>
    <t>[2012-04-12T01:54:35.0276755Z] Error importing segment 789 of 4569 (name: TARGUSInfo Group 12, code: 212, old id: 54608)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8,"write_limit":60,"write_limit_seconds":60,"time":62.525987625122,"start_microtime":1334195688.9941,"version":"1.11.26.0"},"time":253.29685211182,"start_microtime":1334195688.8383,"version":"1.11.26.0"}}}</t>
  </si>
  <si>
    <t>[2012-04-12T01:54:36.5106755Z] Error importing segment 790 of 4569 (name: TARGUSInfo Group 13, code: 213, old id: 54610)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12,"write_limit":60,"write_limit_seconds":60,"parent_dbg_info":{"instance":"05.hbapi.sand-08.lax1","slave_hit":false,"db":"master","reads":0,"read_limit":100,"read_limit_seconds":60,"writes":9,"write_limit":60,"write_limit_seconds":60,"time":58.595180511475,"start_microtime":1334195690.4804,"version":"1.11.26.0"},"time":251.27911567688,"start_microtime":1334195690.3224,"version":"1.11.26.0"}}}</t>
  </si>
  <si>
    <t>[2012-04-12T01:54:38.0386755Z] Error importing segment 791 of 4569 (name: TARGUSInfo Group 14, code: 214, old id: 54612)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13,"write_limit":60,"write_limit_seconds":60,"parent_dbg_info":{"instance":"04.hbapi.sand-08.lax1","slave_hit":false,"db":"master","reads":0,"read_limit":100,"read_limit_seconds":60,"writes":10,"write_limit":60,"write_limit_seconds":60,"time":94.292163848877,"start_microtime":1334195691.9727,"version":"1.11.26.0"},"time":294.19302940369,"start_microtime":1334195691.8084,"version":"1.11.26.0"}}}</t>
  </si>
  <si>
    <t>[2012-04-12T01:54:39.5606755Z] Error importing segment 792 of 4569 (name: TARGUSInfo Group 15, code: 215, old id: 54614)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14,"write_limit":60,"write_limit_seconds":60,"parent_dbg_info":{"instance":"04.hbapi.sand-08.lax1","slave_hit":false,"db":"master","reads":0,"read_limit":100,"read_limit_seconds":60,"writes":11,"write_limit":60,"write_limit_seconds":60,"time":91.839075088501,"start_microtime":1334195693.4984,"version":"1.11.26.0"},"time":288.23781013489,"start_microtime":1334195693.3369,"version":"1.11.26.0"}}}</t>
  </si>
  <si>
    <t>[2012-04-12T01:54:41.0406755Z] Error importing segment 793 of 4569 (name: TARGUSInfo Group 16, code: 216, old id: 54616)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05.hbapi.sand-08.lax1","slave_hit":false,"db":"master","reads":0,"read_limit":100,"read_limit_seconds":60,"writes":12,"write_limit":60,"write_limit_seconds":60,"time":56.133031845093,"start_microtime":1334195695.0153,"version":"1.11.26.0"},"time":247.65300750732,"start_microtime":1334195694.8583,"version":"1.11.26.0"}}}</t>
  </si>
  <si>
    <t>[2012-04-12T01:54:42.5686755Z] Error importing segment 794 of 4569 (name: TARGUSInfo Group 17, code: 217, old id: 54618)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16,"write_limit":60,"write_limit_seconds":60,"parent_dbg_info":{"instance":"04.hbapi.sand-08.lax1","slave_hit":false,"db":"master","reads":0,"read_limit":100,"read_limit_seconds":60,"writes":13,"write_limit":60,"write_limit_seconds":60,"time":90.427160263062,"start_microtime":1334195696.5028,"version":"1.11.26.0"},"time":287.22405433655,"start_microtime":1334195696.3415,"version":"1.11.26.0"}}}</t>
  </si>
  <si>
    <t>[2012-04-12T01:54:44.0676755Z] Error importing segment 795 of 4569 (name: TARGUSInfo Group 18, code: 218, old id: 54620)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17,"write_limit":60,"write_limit_seconds":60,"parent_dbg_info":{"instance":"05.hbapi.sand-08.lax1","slave_hit":false,"db":"master","reads":0,"read_limit":100,"read_limit_seconds":60,"writes":14,"write_limit":60,"write_limit_seconds":60,"time":69.967031478882,"start_microtime":1334195698.0294,"version":"1.11.26.0"},"time":261.99197769165,"start_microtime":1334195697.8719,"version":"1.11.26.0"}}}</t>
  </si>
  <si>
    <t>[2012-04-12T01:54:45.5476755Z] Error importing segment 796 of 4569 (name: TARGUSInfo Group 19, code: 219, old id: 54622)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18,"write_limit":60,"write_limit_seconds":60,"parent_dbg_info":{"instance":"05.hbapi.sand-08.lax1","slave_hit":false,"db":"master","reads":0,"read_limit":100,"read_limit_seconds":60,"writes":15,"write_limit":60,"write_limit_seconds":60,"time":50.837993621826,"start_microtime":1334195699.5263,"version":"1.11.26.0"},"time":242.82288551331,"start_microtime":1334195699.3689,"version":"1.11.26.0"}}}</t>
  </si>
  <si>
    <t>[2012-04-12T01:54:47.0766755Z] Error importing segment 797 of 4569 (name: TARGUSInfo Group 20, code: 220, old id: 54624)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19,"write_limit":60,"write_limit_seconds":60,"parent_dbg_info":{"instance":"04.hbapi.sand-08.lax1","slave_hit":false,"db":"master","reads":0,"read_limit":100,"read_limit_seconds":60,"writes":16,"write_limit":60,"write_limit_seconds":60,"time":93.423843383789,"start_microtime":1334195701.0101,"version":"1.11.26.0"},"time":290.45510292053,"start_microtime":1334195700.8488,"version":"1.11.26.0"}}}</t>
  </si>
  <si>
    <t>[2012-04-12T01:54:49.1506755Z] Error importing segment 798 of 4569 (name: TARGUSInfo Group 21, code: 221, old id: 54626)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20,"write_limit":60,"write_limit_seconds":60,"parent_dbg_info":{"instance":"05.hbapi.sand-08.lax1","slave_hit":false,"db":"master","reads":0,"read_limit":100,"read_limit_seconds":60,"writes":17,"write_limit":60,"write_limit_seconds":60,"time":650.53796768188,"start_microtime":1334195702.5301,"version":"1.11.26.0"},"time":843.33419799805,"start_microtime":1334195702.3722,"version":"1.11.26.0"}}}</t>
  </si>
  <si>
    <t>[2012-04-12T01:54:50.6896755Z] Error importing segment 799 of 4569 (name: TARGUSInfo Group 22, code: 222, old id: 54628)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21,"write_limit":60,"write_limit_seconds":60,"parent_dbg_info":{"instance":"04.hbapi.sand-08.lax1","slave_hit":false,"db":"master","reads":0,"read_limit":100,"read_limit_seconds":60,"writes":18,"write_limit":60,"write_limit_seconds":60,"time":108.93797874451,"start_microtime":1334195704.6115,"version":"1.11.26.0"},"time":305.84287643433,"start_microtime":1334195704.45,"version":"1.11.26.0"}}}</t>
  </si>
  <si>
    <t>[2012-04-12T01:54:52.1586755Z] Error importing segment 800 of 4569 (name: TARGUSInfo Group 23, code: 223, old id: 54630)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22,"write_limit":60,"write_limit_seconds":60,"parent_dbg_info":{"instance":"05.hbapi.sand-08.lax1","slave_hit":false,"db":"master","reads":0,"read_limit":100,"read_limit_seconds":60,"writes":19,"write_limit":60,"write_limit_seconds":60,"time":47.553062438965,"start_microtime":1334195706.1435,"version":"1.11.26.0"},"time":238.6679649353,"start_microtime":1334195705.9868,"version":"1.11.26.0"}}}</t>
  </si>
  <si>
    <t>[2012-04-12T01:54:53.6986755Z] Error importing segment 801 of 4569 (name: TARGUSInfo Group 24, code: 224, old id: 54632)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04.hbapi.sand-08.lax1","slave_hit":false,"db":"master","reads":0,"read_limit":100,"read_limit_seconds":60,"writes":20,"write_limit":60,"write_limit_seconds":60,"time":92.916965484619,"start_microtime":1334195707.6373,"version":"1.11.26.0"},"time":289.66403007507,"start_microtime":1334195707.4756,"version":"1.11.26.0"}}}</t>
  </si>
  <si>
    <t>[2012-04-12T01:54:55.1756755Z] Error importing segment 802 of 4569 (name: TARGUSInfo Group 25, code: 225, old id: 54634)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05.hbapi.sand-08.lax1","slave_hit":false,"db":"master","reads":0,"read_limit":100,"read_limit_seconds":60,"writes":21,"write_limit":60,"write_limit_seconds":60,"time":52.29115486145,"start_microtime":1334195709.1539,"version":"1.11.26.0"},"time":245.55087089539,"start_microtime":1334195708.9954,"version":"1.11.26.0"}}}</t>
  </si>
  <si>
    <t>[2012-04-12T01:54:56.7046755Z] Error importing segment 803 of 4569 (name: TARGUSInfo Group 26, code: 226, old id: 54636)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25,"write_limit":60,"write_limit_seconds":60,"parent_dbg_info":{"instance":"04.hbapi.sand-08.lax1","slave_hit":false,"db":"master","reads":0,"read_limit":100,"read_limit_seconds":60,"writes":22,"write_limit":60,"write_limit_seconds":60,"time":92.785120010376,"start_microtime":1334195710.6435,"version":"1.11.26.0"},"time":289.97993469238,"start_microtime":1334195710.4813,"version":"1.11.26.0"}}}</t>
  </si>
  <si>
    <t>[2012-04-12T01:54:58.2376755Z] Error importing segment 804 of 4569 (name: TARGUSInfo Group 27, code: 227, old id: 54638)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04.hbapi.sand-08.lax1","slave_hit":false,"db":"master","reads":0,"read_limit":100,"read_limit_seconds":60,"writes":23,"write_limit":60,"write_limit_seconds":60,"time":99.747896194458,"start_microtime":1334195712.1677,"version":"1.11.26.0"},"time":297.33514785767,"start_microtime":1334195712.0052,"version":"1.11.26.0"}}}</t>
  </si>
  <si>
    <t>[2012-04-12T01:54:59.7156755Z] Error importing segment 805 of 4569 (name: TARGUSInfo Group 28, code: 228, old id: 54640)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27,"write_limit":60,"write_limit_seconds":60,"parent_dbg_info":{"instance":"05.hbapi.sand-08.lax1","slave_hit":false,"db":"master","reads":0,"read_limit":100,"read_limit_seconds":60,"writes":24,"write_limit":60,"write_limit_seconds":60,"time":50.565004348755,"start_microtime":1334195713.6983,"version":"1.11.26.0"},"time":243.79897117615,"start_microtime":1334195713.5394,"version":"1.11.26.0"}}}</t>
  </si>
  <si>
    <t>[2012-04-12T01:55:01.3306755Z] Error importing segment 806 of 4569 (name: TARGUSInfo Group 29, code: 229, old id: 54642)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28,"write_limit":60,"write_limit_seconds":60,"parent_dbg_info":{"instance":"04.hbapi.sand-08.lax1","slave_hit":false,"db":"master","reads":0,"read_limit":100,"read_limit_seconds":60,"writes":25,"write_limit":60,"write_limit_seconds":60,"time":85.373878479004,"start_microtime":1334195715.2799,"version":"1.11.26.0"},"time":376.73616409302,"start_microtime":1334195715.0242,"version":"1.11.26.0"}}}</t>
  </si>
  <si>
    <t>[2012-04-12T01:55:02.8086755Z] Error importing segment 807 of 4569 (name: TARGUSInfo Group 30, code: 230, old id: 54644)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29,"write_limit":60,"write_limit_seconds":60,"parent_dbg_info":{"instance":"05.hbapi.sand-08.lax1","slave_hit":false,"db":"master","reads":0,"read_limit":100,"read_limit_seconds":60,"writes":26,"write_limit":60,"write_limit_seconds":60,"time":69.869995117188,"start_microtime":1334195716.771,"version":"1.11.26.0"},"time":261.44194602966,"start_microtime":1334195716.6143,"version":"1.11.26.0"}}}</t>
  </si>
  <si>
    <t>[2012-04-12T01:55:04.3396755Z] Error importing segment 808 of 4569 (name: TARGUSInfo Group 31, code: 231, old id: 54646)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30,"write_limit":60,"write_limit_seconds":60,"parent_dbg_info":{"instance":"04.hbapi.sand-08.lax1","slave_hit":false,"db":"master","reads":0,"read_limit":100,"read_limit_seconds":60,"writes":27,"write_limit":60,"write_limit_seconds":60,"time":96.456050872803,"start_microtime":1334195718.2693,"version":"1.11.26.0"},"time":291.95618629456,"start_microtime":1334195718.1052,"version":"1.11.26.0"}}}</t>
  </si>
  <si>
    <t>[2012-04-12T01:55:05.8276755Z] Error importing segment 809 of 4569 (name: TARGUSInfo Group 32, code: 232, old id: 54648) - Error: {"response":{"error_id":"SYNTAX","error":"expire_minutes should be a positive integer","error_description":null,"service":null,"method":null,"error_code":null,"dbg_info":{"instance":"02.hbapi.sand-08.nym2","slave_hit":false,"db":"master","reads":0,"read_limit":100,"read_limit_seconds":60,"writes":31,"write_limit":60,"write_limit_seconds":60,"parent_dbg_info":{"instance":"05.hbapi.sand-08.lax1","slave_hit":false,"db":"master","reads":0,"read_limit":100,"read_limit_seconds":60,"writes":28,"write_limit":60,"write_limit_seconds":60,"time":56.558847427368,"start_microtime":1334195719.7944,"version":"1.11.26.0"},"time":258.45789909363,"start_microtime":1334195719.6327,"version":"1.11.26.0"}}}</t>
  </si>
  <si>
    <t>[2012-04-12T01:55:06.3176755Z] Error importing segment 810 of 4569 (name: TARGUSInfo Group 33, code: 233, old id: 54650)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32,"write_limit":60,"write_limit_seconds":60,"parent_dbg_info":{"instance":"05.hbapi.sand-08.lax1","slave_hit":false,"db":"master","reads":0,"read_limit":100,"read_limit_seconds":60,"writes":29,"write_limit":60,"write_limit_seconds":60,"time":56.773900985718,"start_microtime":1334195720.2926,"version":"1.11.26.0"},"time":258.61597061157,"start_microtime":1334195720.1216,"version":"1.11.26.0"}}}</t>
  </si>
  <si>
    <t>[2012-04-12T01:55:06.7976755Z] Error importing segment 811 of 4569 (name: TARGUSInfo Group 34, code: 234, old id: 54652)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33,"write_limit":60,"write_limit_seconds":60,"parent_dbg_info":{"instance":"05.hbapi.sand-08.lax1","slave_hit":false,"db":"master","reads":0,"read_limit":100,"read_limit_seconds":60,"writes":30,"write_limit":60,"write_limit_seconds":60,"time":57.111978530884,"start_microtime":1334195720.7695,"version":"1.11.26.0"},"time":253.09109687805,"start_microtime":1334195720.6088,"version":"1.11.26.0"}}}</t>
  </si>
  <si>
    <t>[2012-04-12T01:55:07.3106755Z] Error importing segment 812 of 4569 (name: TARGUSInfo Group 35, code: 235, old id: 54654)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34,"write_limit":60,"write_limit_seconds":60,"parent_dbg_info":{"instance":"04.hbapi.sand-08.lax1","slave_hit":false,"db":"master","reads":0,"read_limit":100,"read_limit_seconds":60,"writes":31,"write_limit":60,"write_limit_seconds":60,"time":89.156866073608,"start_microtime":1334195721.2528,"version":"1.11.26.0"},"time":285.21585464478,"start_microtime":1334195721.0884,"version":"1.11.26.0"}}}</t>
  </si>
  <si>
    <t>[2012-04-12T01:55:07.8126755Z] Error importing segment 813 of 4569 (name: TARGUSInfo Group 36, code: 236, old id: 54656)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35,"write_limit":60,"write_limit_seconds":60,"parent_dbg_info":{"instance":"05.hbapi.sand-08.lax1","slave_hit":false,"db":"master","reads":0,"read_limit":100,"read_limit_seconds":60,"writes":32,"write_limit":60,"write_limit_seconds":60,"time":75.899839401245,"start_microtime":1334195721.7696,"version":"1.11.26.0"},"time":269.35887336731,"start_microtime":1334195721.6073,"version":"1.11.26.0"}}}</t>
  </si>
  <si>
    <t>[2012-04-12T01:55:08.3786755Z] Error importing segment 814 of 4569 (name: TARGUSInfo Group 37, code: 237, old id: 54658)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36,"write_limit":60,"write_limit_seconds":60,"parent_dbg_info":{"instance":"04.hbapi.sand-08.lax1","slave_hit":false,"db":"master","reads":0,"read_limit":100,"read_limit_seconds":60,"writes":33,"write_limit":60,"write_limit_seconds":60,"time":96.992015838623,"start_microtime":1334195722.3074,"version":"1.11.26.0"},"time":326.51400566101,"start_microtime":1334195722.1091,"version":"1.11.26.0"}}}</t>
  </si>
  <si>
    <t>[2012-04-12T01:55:08.9476755Z] Error importing segment 815 of 4569 (name: TARGUSInfo Group 38, code: 238, old id: 54660)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37,"write_limit":60,"write_limit_seconds":60,"parent_dbg_info":{"instance":"04.hbapi.sand-08.lax1","slave_hit":false,"db":"master","reads":0,"read_limit":100,"read_limit_seconds":60,"writes":34,"write_limit":60,"write_limit_seconds":60,"time":92.068910598755,"start_microtime":1334195722.8879,"version":"1.11.26.0"},"time":335.5700969696,"start_microtime":1334195722.6761,"version":"1.11.26.0"}}}</t>
  </si>
  <si>
    <t>[2012-04-12T01:55:09.4576755Z] Error importing segment 816 of 4569 (name: TARGUSInfo Group 39, code: 239, old id: 54662)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38,"write_limit":60,"write_limit_seconds":60,"parent_dbg_info":{"instance":"04.hbapi.sand-08.lax1","slave_hit":false,"db":"master","reads":0,"read_limit":100,"read_limit_seconds":60,"writes":35,"write_limit":60,"write_limit_seconds":60,"time":90.083837509155,"start_microtime":1334195723.4012,"version":"1.11.26.0"},"time":285.27808189392,"start_microtime":1334195723.237,"version":"1.11.26.0"}}}</t>
  </si>
  <si>
    <t>[2012-04-12T01:55:09.9746755Z] Error importing segment 817 of 4569 (name: TARGUSInfo Group 40, code: 240, old id: 54664)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39,"write_limit":60,"write_limit_seconds":60,"parent_dbg_info":{"instance":"04.hbapi.sand-08.lax1","slave_hit":false,"db":"master","reads":0,"read_limit":100,"read_limit_seconds":60,"writes":36,"write_limit":60,"write_limit_seconds":60,"time":88.870048522949,"start_microtime":1334195723.9184,"version":"1.11.26.0"},"time":284.32393074036,"start_microtime":1334195723.7539,"version":"1.11.26.0"}}}</t>
  </si>
  <si>
    <t>[2012-04-12T01:55:10.4486755Z] Error importing segment 818 of 4569 (name: TARGUSInfo Group 41, code: 241, old id: 54666)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40,"write_limit":60,"write_limit_seconds":60,"parent_dbg_info":{"instance":"05.hbapi.sand-08.lax1","slave_hit":false,"db":"master","reads":0,"read_limit":100,"read_limit_seconds":60,"writes":37,"write_limit":60,"write_limit_seconds":60,"time":52.731037139893,"start_microtime":1334195724.43,"version":"1.11.26.0"},"time":244.1771030426,"start_microtime":1334195724.269,"version":"1.11.26.0"}}}</t>
  </si>
  <si>
    <t>[2012-04-12T02:02:44.1666755Z] Error importing segment 1013 of 4569 (name: Health &amp; Fitness::Incest/Abuse Support (proximic), code: HealthFitness__IncestAbuseSupport, old id: 94569)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04.hbapi.sand-08.lax1","slave_hit":false,"db":"master","reads":0,"read_limit":100,"read_limit_seconds":60,"writes":6,"write_limit":60,"write_limit_seconds":60,"time":178.42316627502,"start_microtime":1334196178.0399,"version":"1.11.26.0"},"time":375.46396255493,"start_microtime":1334196177.8778,"version":"1.11.26.0"}}}</t>
  </si>
  <si>
    <t>[2012-04-12T02:15:36.7806755Z] Error importing segment 1338 of 4569 (name: Mid-sized Cars (Lotame), code: 5026, old id: 105992)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05.hbapi.sand-08.lax1","slave_hit":false,"db":"master","reads":0,"read_limit":100,"read_limit_seconds":60,"writes":25,"write_limit":60,"write_limit_seconds":60,"time":55.104970932007,"start_microtime":1334196950.8063,"version":"1.11.26.0"},"time":246.17099761963,"start_microtime":1334196950.65,"version":"1.11.26.0"}}}</t>
  </si>
  <si>
    <t>[2012-04-12T02:17:34.4236755Z] Error importing segment 1388 of 4569 (name: Travel - Vacation (Lotame), code: 3998, old id: 106043)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04.hbapi.sand-08.lax1","slave_hit":false,"db":"master","reads":0,"read_limit":100,"read_limit_seconds":60,"writes":23,"write_limit":60,"write_limit_seconds":60,"time":84.07998085022,"start_microtime":1334197068.428,"version":"1.11.26.0"},"time":282.64117240906,"start_microtime":1334197068.2648,"version":"1.11.26.0"}}}</t>
  </si>
  <si>
    <t>[2012-04-12T02:33:34.8470697Z] Error importing segment 1790 of 4569 (name: Hybrid Cars (Lotame), code: 5581, old id: 123845)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22,"write_limit":60,"write_limit_seconds":60,"parent_dbg_info":{"instance":"04.hbapi.sand-08.lax1","slave_hit":false,"db":"master","reads":0,"read_limit":100,"read_limit_seconds":60,"writes":19,"write_limit":60,"write_limit_seconds":60,"time":87.537050247192,"start_microtime":1334198028.8797,"version":"1.11.26.0"},"time":284.13796424866,"start_microtime":1334198028.7186,"version":"1.11.26.0"}}}</t>
  </si>
  <si>
    <t>[2012-04-12T02:41:54.0417829Z] Error importing segment 1996 of 4569 (name: Auto - Buyers - Make:Hyundai - Azera (Exelate), code: 1710, old id: 128057)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05.hbapi.sand-08.lax1","slave_hit":false,"db":"master","reads":0,"read_limit":100,"read_limit_seconds":60,"writes":22,"write_limit":60,"write_limit_seconds":60,"time":85.24489402771,"start_microtime":1334198528.0211,"version":"1.11.26.0"},"time":276.92794799805,"start_microtime":1334198527.8617,"version":"1.11.26.0"}}}</t>
  </si>
  <si>
    <t>[2012-04-12T02:50:01.5655304Z] Error importing segment 2203 of 4569 (name: Advanced Demo - Parents of Infants (Lotame), code: 6120, old id: 155940)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05.hbapi.sand-08.lax1","slave_hit":false,"db":"master","reads":0,"read_limit":100,"read_limit_seconds":60,"writes":23,"write_limit":60,"write_limit_seconds":60,"time":52.644968032837,"start_microtime":1334199015.5494,"version":"1.11.26.0"},"time":246.33288383484,"start_microtime":1334199015.39,"version":"1.11.26.0"}}}</t>
  </si>
  <si>
    <t>[2012-04-12T02:50:03.1306869Z] Error importing segment 2204 of 4569 (name: Advanced Demo - Parents of Toddlers (Lotame), code: 6121, old id: 155941)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04.hbapi.sand-08.lax1","slave_hit":false,"db":"master","reads":0,"read_limit":100,"read_limit_seconds":60,"writes":24,"write_limit":60,"write_limit_seconds":60,"time":129.4310092926,"start_microtime":1334199017.0406,"version":"1.11.26.0"},"time":328.83310317993,"start_microtime":1334199016.8766,"version":"1.11.26.0"}}}</t>
  </si>
  <si>
    <t>[2012-04-12T02:50:04.6508389Z] Error importing segment 2205 of 4569 (name: Advanced Demo - Parents of Young Children (Lotame), code: 6122, old id: 155942)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04.hbapi.sand-08.lax1","slave_hit":false,"db":"master","reads":0,"read_limit":100,"read_limit_seconds":60,"writes":25,"write_limit":60,"write_limit_seconds":60,"time":90.89994430542,"start_microtime":1334199018.6016,"version":"1.11.26.0"},"time":286.62800788879,"start_microtime":1334199018.4395,"version":"1.11.26.0"}}}</t>
  </si>
  <si>
    <t>[2012-04-12T02:50:06.1929931Z] Error importing segment 2206 of 4569 (name: Advanced Demo - Parents of Pre-Teens (Lotame), code: 6123, old id: 155943)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04.hbapi.sand-08.lax1","slave_hit":false,"db":"master","reads":0,"read_limit":100,"read_limit_seconds":60,"writes":26,"write_limit":60,"write_limit_seconds":60,"time":85.759162902832,"start_microtime":1334199020.1484,"version":"1.11.26.0"},"time":282.49287605286,"start_microtime":1334199019.9856,"version":"1.11.26.0"}}}</t>
  </si>
  <si>
    <t>[2012-04-12T02:50:07.7251463Z] Error importing segment 2207 of 4569 (name: Advanced Demo - Parents of Teens (Lotame), code: 6124, old id: 155944)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04.hbapi.sand-08.lax1","slave_hit":false,"db":"master","reads":0,"read_limit":100,"read_limit_seconds":60,"writes":27,"write_limit":60,"write_limit_seconds":60,"time":88.537216186523,"start_microtime":1334199021.6777,"version":"1.11.26.0"},"time":299.98183250427,"start_microtime":1334199021.5,"version":"1.11.26.0"}}}</t>
  </si>
  <si>
    <t>[2012-04-12T02:51:08.4332165Z] Error importing segment 2233 of 4569 (name: Advanced Demo - Credit Level - Excellent (Lotame), code: 6117, old id: 155970)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04.hbapi.sand-08.lax1","slave_hit":false,"db":"master","reads":0,"read_limit":100,"read_limit_seconds":60,"writes":26,"write_limit":60,"write_limit_seconds":60,"time":138.16905021667,"start_microtime":1334199082.3329,"version":"1.11.26.0"},"time":363.56687545776,"start_microtime":1334199082.1407,"version":"1.11.26.0"}}}</t>
  </si>
  <si>
    <t>[2012-04-12T02:51:09.9473679Z] Error importing segment 2234 of 4569 (name: Advanced Demo - Credit Level - Good (Lotame), code: 6118, old id: 155971)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04.hbapi.sand-08.lax1","slave_hit":false,"db":"master","reads":0,"read_limit":100,"read_limit_seconds":60,"writes":1,"write_limit":60,"write_limit_seconds":60,"time":84.039211273193,"start_microtime":1334199083.9026,"version":"1.11.26.0"},"time":279.7520160675,"start_microtime":1334199083.7399,"version":"1.11.26.0"}}}</t>
  </si>
  <si>
    <t>[2012-04-12T02:51:11.4265158Z] Error importing segment 2235 of 4569 (name: Advanced Demo - Credit Level - Poor (Lotame), code: 6119, old id: 155972)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05.hbapi.sand-08.lax1","slave_hit":false,"db":"master","reads":0,"read_limit":100,"read_limit_seconds":60,"writes":2,"write_limit":60,"write_limit_seconds":60,"time":53.028106689453,"start_microtime":1334199085.4093,"version":"1.11.26.0"},"time":245.18799781799,"start_microtime":1334199085.2505,"version":"1.11.26.0"}}}</t>
  </si>
  <si>
    <t>[2012-04-12T02:55:44.5476670Z] Error importing segment 2348 of 4569 (name: Travel - USA - Oklahoma - Tulsa (Exelate), code: 2819, old id: 156706)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05.hbapi.sand-08.lax1","slave_hit":false,"db":"master","reads":0,"read_limit":100,"read_limit_seconds":60,"writes":13,"write_limit":60,"write_limit_seconds":60,"time":55.221796035767,"start_microtime":1334199358.5244,"version":"1.11.26.0"},"time":248.51417541504,"start_microtime":1334199358.3645,"version":"1.11.26.0"}}}</t>
  </si>
  <si>
    <t>[2012-04-12T03:12:12.1496670Z] Error importing segment 2759 of 4569 (name: Polk Automotive --&gt; Vehicle Affinity --&gt; Make (Brand) --&gt; Isuzu Affinity (datalogix), code: bk_24456, old id: 199152)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22,"write_limit":60,"write_limit_seconds":60,"parent_dbg_info":{"instance":"05.hbapi.sand-08.lax1","slave_hit":false,"db":"master","reads":0,"read_limit":100,"read_limit_seconds":60,"writes":18,"write_limit":60,"write_limit_seconds":60,"time":54.274082183838,"start_microtime":1334200346.1477,"version":"1.11.26.0"},"time":247.39003181458,"start_microtime":1334200345.9875,"version":"1.11.26.0"}}}</t>
  </si>
  <si>
    <t>[2012-04-12T03:12:20.7876670Z] Error importing segment 2760 of 4569 (name: Polk Automotive --&gt; Vehicle Affinity --&gt; Make (Brand) --&gt; Jaguar Affinity (datalogix), code: bk_24457, old id: 199153)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04.hbapi.sand-08.lax1","slave_hit":false,"db":"master","reads":0,"read_limit":100,"read_limit_seconds":60,"writes":20,"write_limit":60,"write_limit_seconds":60,"time":90.840816497803,"start_microtime":1334200354.7823,"version":"1.11.26.0"},"time":289.10493850708,"start_microtime":1334200354.6182,"version":"1.11.26.0"}}}</t>
  </si>
  <si>
    <t>[2012-04-12T03:12:29.4316670Z] Error importing segment 2761 of 4569 (name: Polk Automotive --&gt; Vehicle Affinity --&gt; Make (Brand) --&gt; Jeep/Eagle Affinity (datalogix), code: bk_24458, old id: 199154)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05.hbapi.sand-08.lax1","slave_hit":false,"db":"master","reads":0,"read_limit":100,"read_limit_seconds":60,"writes":1,"write_limit":60,"write_limit_seconds":60,"time":52.268981933594,"start_microtime":1334200363.4552,"version":"1.11.26.0"},"time":286.73100471497,"start_microtime":1334200363.2536,"version":"1.11.26.0"}}}</t>
  </si>
  <si>
    <t>[2012-04-12T03:12:38.0286670Z] Error importing segment 2762 of 4569 (name: Polk Automotive --&gt; Vehicle Affinity --&gt; Make (Brand) --&gt; Kia Affinity (datalogix), code: bk_24459, old id: 199155)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05.hbapi.sand-08.lax1","slave_hit":false,"db":"master","reads":0,"read_limit":100,"read_limit_seconds":60,"writes":3,"write_limit":60,"write_limit_seconds":60,"time":56.061029434204,"start_microtime":1334200372.0504,"version":"1.11.26.0"},"time":247.22504615784,"start_microtime":1334200371.8925,"version":"1.11.26.0"}}}</t>
  </si>
  <si>
    <t>[2012-04-12T03:12:46.6196670Z] Error importing segment 2763 of 4569 (name: Polk Automotive --&gt; Vehicle Affinity --&gt; Make (Brand) --&gt; Land Rover Affinity (datalogix), code: bk_24460, old id: 199156)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05.hbapi.sand-08.lax1","slave_hit":false,"db":"master","reads":0,"read_limit":100,"read_limit_seconds":60,"writes":5,"write_limit":60,"write_limit_seconds":60,"time":55.047035217285,"start_microtime":1334200380.6503,"version":"1.11.26.0"},"time":252.87199020386,"start_microtime":1334200380.4894,"version":"1.11.26.0"}}}</t>
  </si>
  <si>
    <t>[2012-04-12T03:12:55.2856670Z] Error importing segment 2764 of 4569 (name: Polk Automotive --&gt; Vehicle Affinity --&gt; Make (Brand) --&gt; Lexus Affinity (datalogix), code: bk_24461, old id: 199157)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7,"write_limit":60,"write_limit_seconds":60,"time":86.906909942627,"start_microtime":1334200389.2842,"version":"1.11.26.0"},"time":328.90319824219,"start_microtime":1334200389.0763,"version":"1.11.26.0"}}}</t>
  </si>
  <si>
    <t>[2012-04-12T03:13:04.0066670Z] Error importing segment 2765 of 4569 (name: Polk Automotive --&gt; Vehicle Affinity --&gt; Make (Brand) --&gt; Lincoln Affinity (datalogix), code: bk_24462, old id: 199158)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9,"write_limit":60,"write_limit_seconds":60,"time":65.401077270508,"start_microtime":1334200397.9766,"version":"1.11.26.0"},"time":255.695104599,"start_microtime":1334200397.8192,"version":"1.11.26.0"}}}</t>
  </si>
  <si>
    <t>[2012-04-12T03:13:12.6216670Z] Error importing segment 2766 of 4569 (name: Polk Automotive --&gt; Vehicle Affinity --&gt; Make (Brand) --&gt; Mazda Affinity (datalogix), code: bk_24463, old id: 199159)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13,"write_limit":60,"write_limit_seconds":60,"parent_dbg_info":{"instance":"04.hbapi.sand-08.lax1","slave_hit":false,"db":"master","reads":0,"read_limit":100,"read_limit_seconds":60,"writes":11,"write_limit":60,"write_limit_seconds":60,"time":81.064939498901,"start_microtime":1334200406.6285,"version":"1.11.26.0"},"time":277.26984024048,"start_microtime":1334200406.466,"version":"1.11.26.0"}}}</t>
  </si>
  <si>
    <t>[2012-04-12T03:13:21.2606670Z] Error importing segment 2767 of 4569 (name: Polk Automotive --&gt; Vehicle Affinity --&gt; Make (Brand) --&gt; Mercedes Affinity (datalogix), code: bk_24464, old id: 199160)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05.hbapi.sand-08.lax1","slave_hit":false,"db":"master","reads":0,"read_limit":100,"read_limit_seconds":60,"writes":13,"write_limit":60,"write_limit_seconds":60,"time":62.347888946533,"start_microtime":1334200415.2883,"version":"1.11.26.0"},"time":291.00680351257,"start_microtime":1334200415.0925,"version":"1.11.26.0"}}}</t>
  </si>
  <si>
    <t>[2012-04-12T03:19:46.8546670Z] Error importing segment 2924 of 4569 (name: DLX Demographics --&gt; Age --&gt; 76 and Older (datalogix), code: bk_24522, old id: 199317)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04.hbapi.sand-08.lax1","slave_hit":false,"db":"master","reads":0,"read_limit":100,"read_limit_seconds":60,"writes":4,"write_limit":60,"write_limit_seconds":60,"time":86.079120635986,"start_microtime":1334200800.8548,"version":"1.11.26.0"},"time":303.99394035339,"start_microtime":1334200800.6887,"version":"1.11.26.0"}}}</t>
  </si>
  <si>
    <t>[2012-04-12T03:20:08.6546670Z] Error importing segment 2930 of 4569 (name: DLX Demographics --&gt; Family Member Age --&gt; 40-49 (datalogix), code: bk_25499, old id: 199323)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05.hbapi.sand-08.lax1","slave_hit":false,"db":"master","reads":0,"read_limit":100,"read_limit_seconds":60,"writes":11,"write_limit":60,"write_limit_seconds":60,"time":98.120212554932,"start_microtime":1334200822.662,"version":"1.11.26.0"},"time":295.28999328613,"start_microtime":1334200822.5,"version":"1.11.26.0"}}}</t>
  </si>
  <si>
    <t>[2012-04-12T03:30:51.7906670Z] Error importing segment 3196 of 4569 (name: DLX Finance --&gt; Credit Card Holders --&gt; Regular Visa or Mastercard Cardholders (datalogix), code: bk_25712, old id: 199590)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5,"write_limit":60,"write_limit_seconds":60,"parent_dbg_info":{"instance":"04.hbapi.sand-08.lax1","slave_hit":false,"db":"master","reads":0,"read_limit":100,"read_limit_seconds":60,"writes":3,"write_limit":60,"write_limit_seconds":60,"time":99.370002746582,"start_microtime":1334201465.8264,"version":"1.11.26.0"},"time":300.49800872803,"start_microtime":1334201465.6629,"version":"1.11.26.0"}}}</t>
  </si>
  <si>
    <t>[2012-04-12T03:31:00.4056670Z] Error importing segment 3197 of 4569 (name: DLX Finance --&gt; Credit Card Holders --&gt; Amex Cardholders --&gt; Premium American Express (datalogix), code: bk_75254, old id: 199591)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04.hbapi.sand-08.lax1","slave_hit":false,"db":"master","reads":0,"read_limit":100,"read_limit_seconds":60,"writes":5,"write_limit":60,"write_limit_seconds":60,"time":88.797092437744,"start_microtime":1334201474.4488,"version":"1.11.26.0"},"time":290.77696800232,"start_microtime":1334201474.2807,"version":"1.11.26.0"}}}</t>
  </si>
  <si>
    <t>[2012-04-12T03:31:08.9846670Z] Error importing segment 3198 of 4569 (name: DLX Finance --&gt; Credit Card Holders --&gt; Amex Cardholders --&gt; Regular American Express (datalogix), code: bk_75255, old id: 199592)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05.hbapi.sand-08.lax1","slave_hit":false,"db":"master","reads":0,"read_limit":100,"read_limit_seconds":60,"writes":7,"write_limit":60,"write_limit_seconds":60,"time":58.467149734497,"start_microtime":1334201483.0596,"version":"1.11.26.0"},"time":251.15704536438,"start_microtime":1334201482.9006,"version":"1.11.26.0"}}}</t>
  </si>
  <si>
    <t>[2012-04-12T03:31:17.5996670Z] Error importing segment 3199 of 4569 (name: DLX Finance --&gt; Estimated Credit Level --&gt; 2 (datalogix), code: bk_25795, old id: 199593)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04.hbapi.sand-08.lax1","slave_hit":false,"db":"master","reads":0,"read_limit":100,"read_limit_seconds":60,"writes":9,"write_limit":60,"write_limit_seconds":60,"time":89.179992675781,"start_microtime":1334201491.6458,"version":"1.11.26.0"},"time":287.94503211975,"start_microtime":1334201491.4812,"version":"1.11.26.0"}}}</t>
  </si>
  <si>
    <t>[2012-04-12T03:31:26.1976670Z] Error importing segment 3200 of 4569 (name: DLX Finance --&gt; Estimated Credit Level --&gt; 4 (datalogix), code: bk_25797, old id: 199594)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13,"write_limit":60,"write_limit_seconds":60,"parent_dbg_info":{"instance":"05.hbapi.sand-08.lax1","slave_hit":false,"db":"master","reads":0,"read_limit":100,"read_limit_seconds":60,"writes":11,"write_limit":60,"write_limit_seconds":60,"time":54.27098274231,"start_microtime":1334201500.2823,"version":"1.11.26.0"},"time":273.18406105042,"start_microtime":1334201500.0967,"version":"1.11.26.0"}}}</t>
  </si>
  <si>
    <t>[2012-04-12T03:31:34.9026670Z] Error importing segment 3201 of 4569 (name: DLX Finance --&gt; Estimated Credit Level --&gt; 1 (datalogix), code: bk_25953, old id: 199595)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04.hbapi.sand-08.lax1","slave_hit":false,"db":"master","reads":0,"read_limit":100,"read_limit_seconds":60,"writes":13,"write_limit":60,"write_limit_seconds":60,"time":82.134962081909,"start_microtime":1334201508.928,"version":"1.11.26.0"},"time":277.64391899109,"start_microtime":1334201508.7666,"version":"1.11.26.0"}}}</t>
  </si>
  <si>
    <t>[2012-04-12T03:35:50.9726670Z] Error importing segment 3303 of 4569 (name: P$YCLE - SmartProfile - Own Stock (Exelate), code: 3486, old id: 205819)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05.hbapi.sand-08.lax1","slave_hit":false,"db":"master","reads":0,"read_limit":100,"read_limit_seconds":60,"writes":2,"write_limit":60,"write_limit_seconds":60,"time":56.890964508057,"start_microtime":1334201765.0608,"version":"1.11.26.0"},"time":251.49202346802,"start_microtime":1334201764.9033,"version":"1.11.26.0"}}}</t>
  </si>
  <si>
    <t>[2012-04-12T03:35:59.5746670Z] Error importing segment 3304 of 4569 (name: P$YCLE - SmartProfile - Uses Brand Prescriptions (Exelate), code: 3484, old id: 205820)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04.hbapi.sand-08.lax1","slave_hit":false,"db":"master","reads":0,"read_limit":100,"read_limit_seconds":60,"writes":4,"write_limit":60,"write_limit_seconds":60,"time":85.591793060303,"start_microtime":1334201773.6381,"version":"1.11.26.0"},"time":281.15606307983,"start_microtime":1334201773.4798,"version":"1.11.26.0"}}}</t>
  </si>
  <si>
    <t>[2012-04-12T03:36:08.2286670Z] Error importing segment 3305 of 4569 (name: P$YCLE - SmartProfile - Uses Brokerage Services (Exelate), code: 3487, old id: 205821)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04.hbapi.sand-08.lax1","slave_hit":false,"db":"master","reads":0,"read_limit":100,"read_limit_seconds":60,"writes":6,"write_limit":60,"write_limit_seconds":60,"time":87.178945541382,"start_microtime":1334201782.2913,"version":"1.11.26.0"},"time":329.56004142761,"start_microtime":1334201782.0827,"version":"1.11.26.0"}}}</t>
  </si>
  <si>
    <t>[2012-04-12T03:36:16.8546670Z] Error importing segment 3306 of 4569 (name: P$YCLE - SmartProfile - Uses Generic Prescription (Exelate), code: 3483, old id: 205822)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8,"write_limit":60,"write_limit_seconds":60,"parent_dbg_info":{"instance":"05.hbapi.sand-08.lax1","slave_hit":false,"db":"master","reads":0,"read_limit":100,"read_limit_seconds":60,"writes":8,"write_limit":60,"write_limit_seconds":60,"time":101.45211219788,"start_microtime":1334201790.9034,"version":"1.11.26.0"},"time":296.42701148987,"start_microtime":1334201790.7417,"version":"1.11.26.0"}}}</t>
  </si>
  <si>
    <t>[2012-04-12T03:36:25.4626670Z] Error importing segment 3307 of 4569 (name: jgkapw (Proximic Agent), code: jgkapw, old id: 206420)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04.hbapi.sand-08.lax1","slave_hit":false,"db":"master","reads":0,"read_limit":100,"read_limit_seconds":60,"writes":10,"write_limit":60,"write_limit_seconds":60,"time":83.113193511963,"start_microtime":1334201799.5311,"version":"1.11.26.0"},"time":281.98289871216,"start_microtime":1334201799.3661,"version":"1.11.26.0"}}}</t>
  </si>
  <si>
    <t>[2012-04-12T03:37:29.2326670Z] Error importing segment 3334 of 4569 (name: Alliant -  Financially Challenged - Risky Consumers (Exelate), code: 5000, old id: 216643)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20,"write_limit":60,"write_limit_seconds":60,"parent_dbg_info":{"instance":"05.hbapi.sand-08.lax1","slave_hit":false,"db":"master","reads":0,"read_limit":100,"read_limit_seconds":60,"writes":20,"write_limit":60,"write_limit_seconds":60,"time":59.203147888184,"start_microtime":1334201863.3257,"version":"1.11.26.0"},"time":255.13601303101,"start_microtime":1334201863.1639,"version":"1.11.26.0"}}}</t>
  </si>
  <si>
    <t>[2012-04-12T03:37:47.9596670Z] Error importing segment 3342 of 4569 (name: Alliant -  Gender - Females (Exelate), code: 5008, old id: 216651)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,"write_limit":60,"write_limit_seconds":60,"parent_dbg_info":{"instance":"04.hbapi.sand-08.lax1","slave_hit":false,"db":"master","reads":0,"read_limit":100,"read_limit_seconds":60,"writes":2,"write_limit":60,"write_limit_seconds":60,"time":273.73504638672,"start_microtime":1334201881.8376,"version":"1.11.26.0"},"time":473.74796867371,"start_microtime":1334201881.6755,"version":"1.11.26.0"}}}</t>
  </si>
  <si>
    <t>[2012-04-12T03:37:49.4516670Z] Error importing segment 3343 of 4569 (name: Alliant -  Multibuyer Behaviors- Paid with Credit Card (Exelate), code: 5009, old id: 216652)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05.hbapi.sand-08.lax1","slave_hit":false,"db":"master","reads":0,"read_limit":100,"read_limit_seconds":60,"writes":3,"write_limit":60,"write_limit_seconds":60,"time":78.850030899048,"start_microtime":1334201883.5245,"version":"1.11.26.0"},"time":277.7988910675,"start_microtime":1334201883.363,"version":"1.11.26.0"}}}</t>
  </si>
  <si>
    <t>[2012-04-12T03:38:16.6956670Z] Error importing segment 3355 of 4569 (name: Alliant -  Response - Purchase Recency 60 Day Purchasers (Exelate), code: 5021, old id: 216664)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04.hbapi.sand-08.lax1","slave_hit":false,"db":"master","reads":0,"read_limit":100,"read_limit_seconds":60,"writes":15,"write_limit":60,"write_limit_seconds":60,"time":86.561918258667,"start_microtime":1334201910.7644,"version":"1.11.26.0"},"time":295.86100578308,"start_microtime":1334201910.5884,"version":"1.11.26.0"}}}</t>
  </si>
  <si>
    <t>[2012-04-12T03:38:20.6216670Z] Error importing segment 3357 of 4569 (name: Alliant -  Response - Purchase Recency 30 Day Purchasers (Exelate), code: 5023, old id: 216666)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17,"write_limit":60,"write_limit_seconds":60,"parent_dbg_info":{"instance":"05.hbapi.sand-08.lax1","slave_hit":false,"db":"master","reads":0,"read_limit":100,"read_limit_seconds":60,"writes":17,"write_limit":60,"write_limit_seconds":60,"time":56.789875030518,"start_microtime":1334201914.721,"version":"1.11.26.0"},"time":257.53283500671,"start_microtime":1334201914.5535,"version":"1.11.26.0"}}}</t>
  </si>
  <si>
    <t>[2012-04-12T03:38:26.8356670Z] Error importing segment 3360 of 4569 (name: Alliant -  Response - Direct Mail Orderers (Exelate), code: 5026, old id: 216669)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20,"write_limit":60,"write_limit_seconds":60,"parent_dbg_info":{"instance":"04.hbapi.sand-08.lax1","slave_hit":false,"db":"master","reads":0,"read_limit":100,"read_limit_seconds":60,"writes":20,"write_limit":60,"write_limit_seconds":60,"time":109.37905311584,"start_microtime":1334201920.8825,"version":"1.11.26.0"},"time":310.2400302887,"start_microtime":1334201920.7155,"version":"1.11.26.0"}}}</t>
  </si>
  <si>
    <t>[2012-04-12T03:38:34.2436670Z] Error importing segment 3363 of 4569 (name: Alliant -  Entertainment -  Mystery &amp; Horror Enthusiasts (Exelate), code: 5030, old id: 216672)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05.hbapi.sand-08.lax1","slave_hit":false,"db":"master","reads":0,"read_limit":100,"read_limit_seconds":60,"writes":23,"write_limit":60,"write_limit_seconds":60,"time":51.822900772095,"start_microtime":1334201928.3485,"version":"1.11.26.0"},"time":245.33009529114,"start_microtime":1334201928.1881,"version":"1.11.26.0"}}}</t>
  </si>
  <si>
    <t>[2012-04-12T03:38:52.2736670Z] Error importing segment 3371 of 4569 (name: Alliant -  Financial Interests (Exelate), code: 5038, old id: 216680)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4,"write_limit":60,"write_limit_seconds":60,"parent_dbg_info":{"instance":"05.hbapi.sand-08.lax1","slave_hit":false,"db":"master","reads":0,"read_limit":100,"read_limit_seconds":60,"writes":4,"write_limit":60,"write_limit_seconds":60,"time":52.242040634155,"start_microtime":1334201946.3771,"version":"1.11.26.0"},"time":291.81694984436,"start_microtime":1334201946.1748,"version":"1.11.26.0"}}}</t>
  </si>
  <si>
    <t>[2012-04-12T03:38:56.0726670Z] Error importing segment 3373 of 4569 (name: Alliant -  Family Interests (Exelate), code: 5040, old id: 216682)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05.hbapi.sand-08.lax1","slave_hit":false,"db":"master","reads":0,"read_limit":100,"read_limit_seconds":60,"writes":6,"write_limit":60,"write_limit_seconds":60,"time":56.684970855713,"start_microtime":1334201950.1722,"version":"1.11.26.0"},"time":249.92704391479,"start_microtime":1334201950.0164,"version":"1.11.26.0"}}}</t>
  </si>
  <si>
    <t>[2012-04-12T03:39:06.9336670Z] Error importing segment 3378 of 4569 (name: Alliant -  Health and  Wellbeing - Self-Improvement (Exelate), code: 5045, old id: 216687)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11,"write_limit":60,"write_limit_seconds":60,"time":56.977033615112,"start_microtime":1334201961.035,"version":"1.11.26.0"},"time":250.64396858215,"start_microtime":1334201960.8747,"version":"1.11.26.0"}}}</t>
  </si>
  <si>
    <t>[2012-04-12T03:39:15.4926670Z] Error importing segment 3382 of 4569 (name: Alliant -  House and Garden Merchandise Buyers (Exelate), code: 5049, old id: 216691)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04.hbapi.sand-08.lax1","slave_hit":false,"db":"master","reads":0,"read_limit":100,"read_limit_seconds":60,"writes":15,"write_limit":60,"write_limit_seconds":60,"time":88.501930236816,"start_microtime":1334201969.5624,"version":"1.11.26.0"},"time":285.4540348053,"start_microtime":1334201969.3991,"version":"1.11.26.0"}}}</t>
  </si>
  <si>
    <t>[2012-04-12T03:39:16.7596670Z] Error importing segment 3383 of 4569 (name: Alliant -  Home and Garden - Home Décor (Exelate), code: 5050, old id: 216692) - Error: {"response":{"error_id":"SYNTAX","error":"JSON decode failed","error_description":null,"service":null,"method":null,"error_code":null,"dbg_info":{"instance":"02.hbapi.sand-08.nym2","slave_hit":false,"db":"master","reads":0,"read_limit":100,"read_limit_seconds":60,"writes":16,"write_limit":60,"write_limit_seconds":60,"time":53.179979324341,"start_microtime":1334201970.9013,"version":"1.11.26.0"}}}</t>
  </si>
  <si>
    <t>[2012-04-12T03:39:34.6066670Z] Error importing segment 3391 of 4569 (name: Alliant -  Womens Interests - Sewing &amp; Needle Crafts (Exelate), code: 5058, old id: 216700)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04.hbapi.sand-08.lax1","slave_hit":false,"db":"master","reads":0,"read_limit":100,"read_limit_seconds":60,"writes":23,"write_limit":60,"write_limit_seconds":60,"time":87.691068649292,"start_microtime":1334201988.679,"version":"1.11.26.0"},"time":286.33093833923,"start_microtime":1334201988.5147,"version":"1.11.26.0"}}}</t>
  </si>
  <si>
    <t>[2012-04-12T03:39:45.2876670Z] Error importing segment 3396 of 4569 (name: Alliant - Mens Interests - Mens Products (Exelate), code: 5063, old id: 216705)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,"write_limit":60,"write_limit_seconds":60,"parent_dbg_info":{"instance":"04.hbapi.sand-08.lax1","slave_hit":false,"db":"master","reads":0,"read_limit":100,"read_limit_seconds":60,"writes":1,"write_limit":60,"write_limit_seconds":60,"time":94.316005706787,"start_microtime":1334201999.3513,"version":"1.11.26.0"},"time":291.43810272217,"start_microtime":1334201999.1915,"version":"1.11.26.0"}}}</t>
  </si>
  <si>
    <t>[2012-04-12T03:40:44.0648882Z] Error importing segment 3418 of 4569 (name: ConneXions  - Cell Phone/Smart Phone Features: Touch Screen  (Exelate), code: 4874, old id: 216727)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04.hbapi.sand-08.lax1","slave_hit":false,"db":"master","reads":0,"read_limit":100,"read_limit_seconds":60,"writes":24,"write_limit":60,"write_limit_seconds":60,"time":81.434011459351,"start_microtime":1334202058.1435,"version":"1.11.26.0"},"time":290.26699066162,"start_microtime":1334202057.972,"version":"1.11.26.0"}}}</t>
  </si>
  <si>
    <t>[2012-04-12T03:40:57.6045956Z] Error importing segment 3424 of 4569 (name: ConneXions  - Has Blu-Ray DVD Player  (Exelate), code: 4880, old id: 216733)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6,"write_limit":60,"write_limit_seconds":60,"parent_dbg_info":{"instance":"05.hbapi.sand-08.lax1","slave_hit":false,"db":"master","reads":0,"read_limit":100,"read_limit_seconds":60,"writes":6,"write_limit":60,"write_limit_seconds":60,"time":234.619140625,"start_microtime":1334202071.5258,"version":"1.11.26.0"},"time":429.39209938049,"start_microtime":1334202071.3689,"version":"1.11.26.0"}}}</t>
  </si>
  <si>
    <t>[2012-04-12T03:41:03.7878320Z] Error importing segment 3427 of 4569 (name: ConneXions  - Cell Activity: Used GPS Function, 2+ Months  (Exelate), code: 4883, old id: 216736)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05.hbapi.sand-08.lax1","slave_hit":false,"db":"master","reads":0,"read_limit":100,"read_limit_seconds":60,"writes":9,"write_limit":60,"write_limit_seconds":60,"time":126.12104415894,"start_microtime":1334202077.8196,"version":"1.11.26.0"},"time":344.19202804565,"start_microtime":1334202077.6353,"version":"1.11.26.0"}}}</t>
  </si>
  <si>
    <t>[2012-04-12T03:41:05.2411226Z] Error importing segment 3428 of 4569 (name: ConneXions  - Has Cable TV, Package: Enhanced Sports  (Exelate), code: 4884, old id: 216737)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05.hbapi.sand-08.lax1","slave_hit":false,"db":"master","reads":0,"read_limit":100,"read_limit_seconds":60,"writes":10,"write_limit":60,"write_limit_seconds":60,"time":51.967144012451,"start_microtime":1334202079.3475,"version":"1.11.26.0"},"time":245.15795707703,"start_microtime":1334202079.1878,"version":"1.11.26.0"}}}</t>
  </si>
  <si>
    <t>[2012-04-12T03:41:06.7064156Z] Error importing segment 3429 of 4569 (name: ConneXions  - Has Cable TV, Package: Enhanced Movies  (Exelate), code: 4885, old id: 216738)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11,"write_limit":60,"write_limit_seconds":60,"time":54.553985595703,"start_microtime":1334202080.8089,"version":"1.11.26.0"},"time":247.28107452393,"start_microtime":1334202080.6499,"version":"1.11.26.0"}}}</t>
  </si>
  <si>
    <t>[2012-04-12T03:44:04.3569386Z] Error importing segment 3504 of 4569 (name: ConneXions  -  Provider - Home Internet: Verizon/FiOS  (Exelate), code: 4960, old id: 216813)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7,"write_limit":60,"write_limit_seconds":60,"parent_dbg_info":{"instance":"04.hbapi.sand-08.lax1","slave_hit":false,"db":"master","reads":0,"read_limit":100,"read_limit_seconds":60,"writes":8,"write_limit":60,"write_limit_seconds":60,"time":86.687088012695,"start_microtime":1334202258.3999,"version":"1.11.26.0"},"time":284.55901145935,"start_microtime":1334202258.2361,"version":"1.11.26.0"}}}</t>
  </si>
  <si>
    <t>[2012-04-12T03:44:22.1755016Z] Error importing segment 3512 of 4569 (name: ConneXions  - Used Fee-Based Phone/Cable Services: Equipment/Hardware Protection Plan  (Exelate), code: 4968, old id: 216821)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15,"write_limit":60,"write_limit_seconds":60,"parent_dbg_info":{"instance":"04.hbapi.sand-08.lax1","slave_hit":false,"db":"master","reads":0,"read_limit":100,"read_limit_seconds":60,"writes":16,"write_limit":60,"write_limit_seconds":60,"time":86.453914642334,"start_microtime":1334202276.2184,"version":"1.11.26.0"},"time":283.74719619751,"start_microtime":1334202276.0546,"version":"1.11.26.0"}}}</t>
  </si>
  <si>
    <t>[2012-04-12T03:45:11.4563558Z] Error importing segment 3533 of 4569 (name: ConneXions  -Has Remote Viewing: TV Streaming  (Exelate), code: 4989, old id: 216842)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05.hbapi.sand-08.lax1","slave_hit":false,"db":"master","reads":0,"read_limit":100,"read_limit_seconds":60,"writes":11,"write_limit":60,"write_limit_seconds":60,"time":109.65418815613,"start_microtime":1334202325.468,"version":"1.11.26.0"},"time":301.43284797668,"start_microtime":1334202325.3095,"version":"1.11.26.0"}}}</t>
  </si>
  <si>
    <t>[2012-04-12T03:45:12.9996644Z] Error importing segment 3534 of 4569 (name: ConneXions  - Used Fee-Based Phone/Cable Service: Virus Protection Service  (Exelate), code: 4990, old id: 216843)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12,"write_limit":60,"write_limit_seconds":60,"time":52.390098571777,"start_microtime":1334202327.0081,"version":"1.11.26.0"},"time":248.28100204468,"start_microtime":1334202326.8454,"version":"1.11.26.0"}}}</t>
  </si>
  <si>
    <t>[2012-04-12T03:45:14.5049654Z] Error importing segment 3535 of 4569 (name: ConneXions  - Used Fee-Based Phone/Cable Services: Technical Support Plan  (Exelate), code: 4991, old id: 216844)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12,"write_limit":60,"write_limit_seconds":60,"parent_dbg_info":{"instance":"04.hbapi.sand-08.lax1","slave_hit":false,"db":"master","reads":0,"read_limit":100,"read_limit_seconds":60,"writes":13,"write_limit":60,"write_limit_seconds":60,"time":87.220191955566,"start_microtime":1334202328.538,"version":"1.11.26.0"},"time":286.11397743225,"start_microtime":1334202328.3734,"version":"1.11.26.0"}}}</t>
  </si>
  <si>
    <t>[2012-04-12T03:52:19.0542649Z] Error importing segment 3711 of 4569 (name: zl5cma (Proximic Agent), code: zl5cma, old id: 228155)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10,"write_limit":60,"write_limit_seconds":60,"time":114.87293243408,"start_microtime":1334202753.034,"version":"1.11.26.0"},"time":326.24220848083,"start_microtime":1334202752.8575,"version":"1.11.26.0"}}}</t>
  </si>
  <si>
    <t>[2012-04-12T03:55:21.0314608Z] Error importing segment 3788 of 4569 (name: PRIZM -Has Wireline, Number: 0  (Exelate), code: 4769, old id: 228474)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10,"write_limit":60,"write_limit_seconds":60,"parent_dbg_info":{"instance":"04.hbapi.sand-08.lax1","slave_hit":false,"db":"master","reads":0,"read_limit":100,"read_limit_seconds":60,"writes":12,"write_limit":60,"write_limit_seconds":60,"time":85.445165634155,"start_microtime":1334202935.0122,"version":"1.11.26.0"},"time":281.31294250488,"start_microtime":1334202934.8517,"version":"1.11.26.0"}}}</t>
  </si>
  <si>
    <t>[2012-04-12T03:57:19.3182883Z] Error importing segment 3838 of 4569 (name: PRIZM -Provider - Cell Phone: Sprint/Nextel  (Exelate), code: 4820, old id: 228526)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9,"write_limit":60,"write_limit_seconds":60,"parent_dbg_info":{"instance":"04.hbapi.sand-08.lax1","slave_hit":false,"db":"master","reads":0,"read_limit":100,"read_limit_seconds":60,"writes":11,"write_limit":60,"write_limit_seconds":60,"time":84.729909896851,"start_microtime":1334203053.3111,"version":"1.11.26.0"},"time":282.93490409851,"start_microtime":1334203053.1486,"version":"1.11.26.0"}}}</t>
  </si>
  <si>
    <t>[2012-04-12T03:58:53.2706826Z] Error importing segment 3878 of 4569 (name: PRIZM -ATM/Debit Card User (Transactions/ Month)  (Exelate), code: 4860, old id: 228566)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23,"write_limit":60,"write_limit_seconds":60,"parent_dbg_info":{"instance":"04.hbapi.sand-08.lax1","slave_hit":false,"db":"master","reads":0,"read_limit":100,"read_limit_seconds":60,"writes":25,"write_limit":60,"write_limit_seconds":60,"time":89.564085006714,"start_microtime":1334203147.2483,"version":"1.11.26.0"},"time":287.3260974884,"start_microtime":1334203147.0866,"version":"1.11.26.0"}}}</t>
  </si>
  <si>
    <t>[2012-04-12T04:03:57.1066585Z] Error importing segment 4003 of 4569 (name: Purchase Behaviors - Health Insurance (Exelate), code: 5208, old id: 228691)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24,"write_limit":60,"write_limit_seconds":60,"parent_dbg_info":{"instance":"04.hbapi.sand-08.lax1","slave_hit":false,"db":"master","reads":0,"read_limit":100,"read_limit_seconds":60,"writes":25,"write_limit":60,"write_limit_seconds":60,"time":86.193799972534,"start_microtime":1334203451.0921,"version":"1.11.26.0"},"time":282.96995162964,"start_microtime":1334203450.9324,"version":"1.11.26.0"}}}</t>
  </si>
  <si>
    <t>[2012-04-12T04:07:01.9966585Z] Error importing segment 4081 of 4569 (name: MCA - In Market - Casinos and Resorts (Exelate), code: 5541, old id: 237726)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26,"write_limit":60,"write_limit_seconds":60,"parent_dbg_info":{"instance":"04.hbapi.sand-08.lax1","slave_hit":false,"db":"master","reads":0,"read_limit":100,"read_limit_seconds":60,"writes":1,"write_limit":60,"write_limit_seconds":60,"time":108.2661151886,"start_microtime":1334203635.9676,"version":"1.11.26.0"},"time":304.1570186615,"start_microtime":1334203635.8092,"version":"1.11.26.0"}}}</t>
  </si>
  <si>
    <t>[2012-04-12T04:07:51.5496585Z] Error importing segment 4102 of 4569 (name: MCA - In Market - Retail - Mens Apparel (Exelate), code: 5526, old id: 237747)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21,"write_limit":60,"write_limit_seconds":60,"parent_dbg_info":{"instance":"04.hbapi.sand-08.lax1","slave_hit":false,"db":"master","reads":0,"read_limit":100,"read_limit_seconds":60,"writes":22,"write_limit":60,"write_limit_seconds":60,"time":86.742877960205,"start_microtime":1334203685.5457,"version":"1.11.26.0"},"time":285.12597084045,"start_microtime":1334203685.3849,"version":"1.11.26.0"}}}</t>
  </si>
  <si>
    <t>[2012-04-12T04:22:59.3896585Z] Error importing segment 4481 of 4569 (name: EYE - Auto - Buyers ~ Make:Saab (Exelate), code: 5331, old id: 284736)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17,"write_limit":60,"write_limit_seconds":60,"parent_dbg_info":{"instance":"05.hbapi.sand-08.lax1","slave_hit":false,"db":"master","reads":0,"read_limit":100,"read_limit_seconds":60,"writes":19,"write_limit":60,"write_limit_seconds":60,"time":58.305978775024,"start_microtime":1334204593.4544,"version":"1.11.26.0"},"time":254.44793701172,"start_microtime":1334204593.2953,"version":"1.11.26.0"}}}</t>
  </si>
  <si>
    <t>[2012-04-12T04:23:00.8486585Z] Error importing segment 4482 of 4569 (name: EYE - Auto - Buyers ~ Make:Renault (Exelate), code: 5330, old id: 284737)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18,"write_limit":60,"write_limit_seconds":60,"parent_dbg_info":{"instance":"05.hbapi.sand-08.lax1","slave_hit":false,"db":"master","reads":0,"read_limit":100,"read_limit_seconds":60,"writes":20,"write_limit":60,"write_limit_seconds":60,"time":53.318977355957,"start_microtime":1334204594.9194,"version":"1.11.26.0"},"time":245.50700187683,"start_microtime":1334204594.7645,"version":"1.11.26.0"}}}</t>
  </si>
  <si>
    <t>[2012-04-12T04:24:25.6956585Z] Error importing segment 4518 of 4569 (name: MCA - Top Tier Spender - Seasonal - Valentine's Day Shopper - Gift Stores / Card Shops (Exelate), code: 5700, old id: 284798)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3,"write_limit":60,"write_limit_seconds":60,"parent_dbg_info":{"instance":"05.hbapi.sand-08.lax1","slave_hit":false,"db":"master","reads":0,"read_limit":100,"read_limit_seconds":60,"writes":5,"write_limit":60,"write_limit_seconds":60,"time":59.883117675781,"start_microtime":1334204679.7647,"version":"1.11.26.0"},"time":253.31401824951,"start_microtime":1334204679.605,"version":"1.11.26.0"}}}</t>
  </si>
  <si>
    <t>[2012-04-12T04:24:48.8826585Z] Error importing segment 4525 of 4569 (name: euvbx3 (Proximic Agent), code: euvbx3, old id: 287215) - Error: {"response":{"error_id":"SYNTAX","error":"segment code already exists in the system, please select a different one","error_description":null,"service":null,"method":null,"error_code":null,"dbg_info":{"instance":"02.hbapi.sand-08.nym2","slave_hit":false,"db":"master","reads":0,"read_limit":100,"read_limit_seconds":60,"writes":11,"write_limit":60,"write_limit_seconds":60,"parent_dbg_info":{"instance":"05.hbapi.sand-08.lax1","slave_hit":false,"db":"master","reads":0,"read_limit":100,"read_limit_seconds":60,"writes":13,"write_limit":60,"write_limit_seconds":60,"time":128.33404541016,"start_microtime":1334204702.8865,"version":"1.11.26.0"},"time":368.19887161255,"start_microtime":1334204702.6801,"version":"1.11.26.0"}}}</t>
  </si>
  <si>
    <t>Id</t>
  </si>
  <si>
    <t>Code</t>
  </si>
  <si>
    <t>Short_name</t>
  </si>
  <si>
    <t>description</t>
  </si>
  <si>
    <t>Member_id</t>
  </si>
  <si>
    <t>Category</t>
  </si>
  <si>
    <t>Price</t>
  </si>
  <si>
    <t>Expire_minutes</t>
  </si>
  <si>
    <t>Enable_rm_piggyback</t>
  </si>
  <si>
    <t>Max_userync_pixels</t>
  </si>
  <si>
    <t>Last_modified</t>
  </si>
  <si>
    <t>Provider</t>
  </si>
  <si>
    <t>Parent_segment_id</t>
  </si>
  <si>
    <t>Advertiser_id</t>
  </si>
  <si>
    <t>Piggyback_pixels</t>
  </si>
  <si>
    <t>Querystring_mapping</t>
  </si>
  <si>
    <t>Hatchback</t>
  </si>
  <si>
    <t>Stocks</t>
  </si>
  <si>
    <t>active</t>
  </si>
  <si>
    <t>PRIZM -Provider - Cell Phone: T-Mobile  (Exelate)</t>
  </si>
  <si>
    <t>Nielsen</t>
  </si>
  <si>
    <t>exelate</t>
  </si>
  <si>
    <t>querystring_mapping:null}</t>
  </si>
  <si>
    <t>PRIZM -Provider - Cell Phone: Verizon  (Exelate)</t>
  </si>
  <si>
    <t>PRIZM -Provider - Home Internet: AT&amp;T Yahoo!  (Exelate)</t>
  </si>
  <si>
    <t>PRIZM -Provider - Home Internet: Charter Communications  (Exelate)</t>
  </si>
  <si>
    <t>PRIZM -Provider - Home Internet: Comcast  (Exelate)</t>
  </si>
  <si>
    <t>PRIZM -Provider - Home Internet: Cox  (Exelate)</t>
  </si>
  <si>
    <t>PRIZM -Provider - Home Internet: Time Warner/Road Runner  (Exelate)</t>
  </si>
  <si>
    <t>PRIZM -Provider - Home Internet: Verizon/FiOS  (Exelate)</t>
  </si>
  <si>
    <t>PRIZM -Rent Movies: Mail Order  (Exelate)</t>
  </si>
  <si>
    <t>PRIZM -Rent Movies: Vending Machine  (Exelate)</t>
  </si>
  <si>
    <t>PRIZM -Rent Movies: Video Store  (Exelate)</t>
  </si>
  <si>
    <t>PRIZM -Used Fee-Based Phone/Cable Services: Equipment/Hardware Protection Plan  (Exelate)</t>
  </si>
  <si>
    <t>PRIZM -Used Fee-Based Phone/Cable Service: Hard Drive Backup Service  (Exelate)</t>
  </si>
  <si>
    <t>PRIZM -Used Fee-Based Phone/Cable Services: Technical Support Plan  (Exelate)</t>
  </si>
  <si>
    <t>PRIZM -Used Fee-Based Phone/Cable Service: Virus Protection Service  (Exelate)</t>
  </si>
  <si>
    <t>PRIZM -Prefer brand name prescriptions (Exelate)</t>
  </si>
  <si>
    <t>PRIZM -Uses Brokerage Services  (Exelate)</t>
  </si>
  <si>
    <t>PRIZM -Try to use generic prescriptions (Exelate)</t>
  </si>
  <si>
    <t>PRIZM -Visit Social Networking Site: Facebook  (Exelate)</t>
  </si>
  <si>
    <t>PRIZM -Visit Social Networking Site: LinkedIn  (Exelate)</t>
  </si>
  <si>
    <t>PRIZM -Visit Social Networking Site: Twitter  (Exelate)</t>
  </si>
  <si>
    <t>PRIZM -Watch Movies/TV Downloaded From Internet  (Exelate)</t>
  </si>
  <si>
    <t>PRIZM -Watch On Demand TV  (Exelate)</t>
  </si>
  <si>
    <t>PRIZM -Accessed Wireless Internet: Through Fee-Based Hotspots (Wi-Fi)  (Exelate)</t>
  </si>
  <si>
    <t>PRIZM -Accessed Wireless Internet: Through Free Hotspots (Wi-Fi)  (Exelate)</t>
  </si>
  <si>
    <t>PRIZM -ATM/Debit Card User (Transactions/ Month)  (Exelate)</t>
  </si>
  <si>
    <t>PRIZM -Has Auto Lease  (Exelate)</t>
  </si>
  <si>
    <t>PRIZM -Has Auto Loan  (Exelate)</t>
  </si>
  <si>
    <t>PRIZM -Has Blu-Ray DVD Player  (Exelate)</t>
  </si>
  <si>
    <t>PRIZM -Has Bundled Services  (Exelate)</t>
  </si>
  <si>
    <t>PRIZM -Has Carbon Offset Svc (Exelate)</t>
  </si>
  <si>
    <t>PRIZM -Has CD (excluding CD IRAs)  (Exelate)</t>
  </si>
  <si>
    <t>PRIZM -Has Cell Phone  (Exelate)</t>
  </si>
  <si>
    <t>PRIZM -Has Cellular/Wireless Phone Service  (Exelate)</t>
  </si>
  <si>
    <t>PRIZM -Has Checking Account  (Exelate)</t>
  </si>
  <si>
    <t>PRIZM -Has Collectible/Precious Metal/Other  (Exelate)</t>
  </si>
  <si>
    <t>PRIZM -Has Desktop or Laptop Computer  (Exelate)</t>
  </si>
  <si>
    <t>PRIZM -Has Credit Balance (excluding Mortgage)  (Exelate)</t>
  </si>
  <si>
    <t>PRIZM -Has Fiber Optic TV: Current Subscriber  (Exelate)</t>
  </si>
  <si>
    <t>PRIZM -Has Satellite TV: Current Subscriber  (Exelate)</t>
  </si>
  <si>
    <t>PRIZM -Has Deposits  (Exelate)</t>
  </si>
  <si>
    <t>PRIZM -Has Electronic Reader  (Exelate)</t>
  </si>
  <si>
    <t>Education Level - Associates Degree (Exelate)</t>
  </si>
  <si>
    <t>Demographic</t>
  </si>
  <si>
    <t>Education Level - Grad Degree - Doctorate (Exelate)</t>
  </si>
  <si>
    <t>Education Level - Grad Degree - Masters (Exelate)</t>
  </si>
  <si>
    <t>Education Level - High School (Exelate)</t>
  </si>
  <si>
    <t>Education Level - Some College (Exelate)</t>
  </si>
  <si>
    <t>Education Level - Vocational (Exelate)</t>
  </si>
  <si>
    <t>Lifestyle - Adults in HH - 1 (Exelate)</t>
  </si>
  <si>
    <t>Lifestyle - Adults in HH - 2 (Exelate)</t>
  </si>
  <si>
    <t>Lifestyle - Adults in HH - 3 plus (Exelate)</t>
  </si>
  <si>
    <t>Lifestyle - Length of Residence: 1-3 (Exelate)</t>
  </si>
  <si>
    <t>Lifestyle - Length of Residence: 4-6 (Exelate)</t>
  </si>
  <si>
    <t>Lifestyle - Length of Residence: 7 plus (Exelate)</t>
  </si>
  <si>
    <t>Lifestyle - Length of Residence: Less than 1 (Exelate)</t>
  </si>
  <si>
    <t>Lifestyle - Seniors (Exelate)</t>
  </si>
  <si>
    <t>Lifestyle - Homemaker (Exelate)</t>
  </si>
  <si>
    <t>Lifestyle - Retired (Exelate)</t>
  </si>
  <si>
    <t>Services - Personal Services and Care - Spa and Be (Exelate)</t>
  </si>
  <si>
    <t>Intent</t>
  </si>
  <si>
    <t>Services - Telecommunications - Mobile (Exelate)</t>
  </si>
  <si>
    <t>Shopping - CPG - Heavy Spenders (Exelate)</t>
  </si>
  <si>
    <t>Shopping - CPG - Premium Brands (Exelate)</t>
  </si>
  <si>
    <t>Purchase Behaviors - Shopping - Fashion - Jewelry and Watches (Exelate)</t>
  </si>
  <si>
    <t>Interest</t>
  </si>
  <si>
    <t>Auto - Owners - Crossover Vehicle (Exelate)</t>
  </si>
  <si>
    <t>Auto - Owners - Entry-Economy-Compact (Exelate)</t>
  </si>
  <si>
    <t>Auto - Owners - Fullsize Sedan (Exelate)</t>
  </si>
  <si>
    <t>Auto - Owners - Fullsize SUV (Exelate)</t>
  </si>
  <si>
    <t>Auto - Owners - Hybrid (Exelate)</t>
  </si>
  <si>
    <t>Auto - Owners - Luxury Sedan (Exelate)</t>
  </si>
  <si>
    <t>Auto - Owners - Luxury SUV (Exelate)</t>
  </si>
  <si>
    <t>Auto - Owners - Midsize Car (Exelate)</t>
  </si>
  <si>
    <t>Auto - Owners - Minivan (Exelate)</t>
  </si>
  <si>
    <t>Auto - Owners - Motorcycle (Exelate)</t>
  </si>
  <si>
    <t>Auto - Owners - Pickup Truck (Exelate)</t>
  </si>
  <si>
    <t>Auto - Owners - Purchased Vehicle 0-3 years ago (Exelate)</t>
  </si>
  <si>
    <t>Auto - Owners - Purchased Vehicle 4-5 years ago (Exelate)</t>
  </si>
  <si>
    <t>Auto - Owners - Purchased Vehicle 6+ years ago (Exelate)</t>
  </si>
  <si>
    <t>Auto - Owners - RV (Exelate)</t>
  </si>
  <si>
    <t>Auto - Owners - Small-Midsize SUV (Exelate)</t>
  </si>
  <si>
    <t>Auto - Owners - Sports Car-Convertible (Exelate)</t>
  </si>
  <si>
    <t>Auto Owners - Leased Vehicle (Exelate)</t>
  </si>
  <si>
    <t>Entertainment - Music - Alternative (Exelate)</t>
  </si>
  <si>
    <t>Entertainment - Music - Caribbean (Exelate)</t>
  </si>
  <si>
    <t>Entertainment - Music - Classical (Exelate)</t>
  </si>
  <si>
    <t>Entertainment - Music - Country Western (Exelate)</t>
  </si>
  <si>
    <t>Entertainment - Music - Dance (Exelate)</t>
  </si>
  <si>
    <t>Entertainment - Music - Hip Hop/Rap (Exelate)</t>
  </si>
  <si>
    <t>Entertainment - Music - Jazz/Blues (Exelate)</t>
  </si>
  <si>
    <t>Entertainment - Music - Latin (Exelate)</t>
  </si>
  <si>
    <t>Entertainment - Music - Pop (Exelate)</t>
  </si>
  <si>
    <t>Entertainment - Music - R&amp;B (Exelate)</t>
  </si>
  <si>
    <t>Entertainment - Music - Rock (Exelate)</t>
  </si>
  <si>
    <t>Entertainment - Music - World Music (Exelate)</t>
  </si>
  <si>
    <t>Events - Grammys (Exelate)</t>
  </si>
  <si>
    <t>Finance - Charitable Donors - Conservative Causes (Exelate)</t>
  </si>
  <si>
    <t>Finance - Charitable Donors - Progressive Causes (Exelate)</t>
  </si>
  <si>
    <t>Finance - Markets - Commodities (Exelate)</t>
  </si>
  <si>
    <t>Finance - Markets - Energy (Exelate)</t>
  </si>
  <si>
    <t>Finance - Markets - ETFs (Exelate)</t>
  </si>
  <si>
    <t>Finance - Markets - Forex (Exelate)</t>
  </si>
  <si>
    <t>Finance - Markets - Gold (Exelate)</t>
  </si>
  <si>
    <t>Finance - Markets - IPOs (Exelate)</t>
  </si>
  <si>
    <t>Finance - Markets - Mutual Funds (Exelate)</t>
  </si>
  <si>
    <t>Finance - Markets - Oil (Exelate)</t>
  </si>
  <si>
    <t>Finance - Markets - Options (Exelate)</t>
  </si>
  <si>
    <t>Finance - Markets - Stocks (Exelate)</t>
  </si>
  <si>
    <t>Finance - Markets - Tech (Exelate)</t>
  </si>
  <si>
    <t>Finance - Markets - Tech Gadgets and Internet (Exelate)</t>
  </si>
  <si>
    <t>Finance - Payment Profile - Excellent (Exelate)</t>
  </si>
  <si>
    <t>Finance - Payment Profile - Fair (Exelate)</t>
  </si>
  <si>
    <t>Finance - Payment Profile - Good (Exelate)</t>
  </si>
  <si>
    <t>Finance - Payment Profile - Poor (Exelate)</t>
  </si>
  <si>
    <t>Finance - Payment Profile - Very Good (Exelate)</t>
  </si>
  <si>
    <t>Finance - Personal Wealth Management (Exelate)</t>
  </si>
  <si>
    <t>Finance - Personal Wealth Management - Real Estate (Exelate)</t>
  </si>
  <si>
    <t>Finance - Personal Wealth Management - Retirement (Exelate)</t>
  </si>
  <si>
    <t>Finance - Personal Wealth Management - Savings (Exelate)</t>
  </si>
  <si>
    <t>Finance - Personal Wealth Management - Taxes (Exelate)</t>
  </si>
  <si>
    <t>Home Improvement - Automotive Repair (Exelate)</t>
  </si>
  <si>
    <t>Home Improvement - Electrical and Lighting (Exelate)</t>
  </si>
  <si>
    <t>Home Improvement - Exterior Home Improvement (Exelate)</t>
  </si>
  <si>
    <t>Home Improvement - Household and Cleaning (Exelate)</t>
  </si>
  <si>
    <t>Home Improvement - Interior Decor and Design (Exelate)</t>
  </si>
  <si>
    <t>Parenting - Babies (Exelate)</t>
  </si>
  <si>
    <t>Parenting - Grade school (Exelate)</t>
  </si>
  <si>
    <t>Parenting - Preschool (Exelate)</t>
  </si>
  <si>
    <t>Parenting - Teens and Tweens (Exelate)</t>
  </si>
  <si>
    <t>Parenting - Toddlers (Exelate)</t>
  </si>
  <si>
    <t>Politcs - Likely Voter (Exelate)</t>
  </si>
  <si>
    <t>Politics - Political Views - Leans right (Exelate)</t>
  </si>
  <si>
    <t>Politics - Political Views - Independent (Exelate)</t>
  </si>
  <si>
    <t>Politics - Political Views - Leans left (Exelate)</t>
  </si>
  <si>
    <t>Politics - Registered Voters - Democrat (Exelate)</t>
  </si>
  <si>
    <t>Politics - Registered Voters - Republican (Exelate)</t>
  </si>
  <si>
    <t>Politics - U.S. Congressional Districts (Exelate)</t>
  </si>
  <si>
    <t>Politics - U.S. Senate Districts (Exelate)</t>
  </si>
  <si>
    <t>Purchase Behaviors - Auto (Exelate)</t>
  </si>
  <si>
    <t>Purchase Behaviors - Auto - Compact (Exelate)</t>
  </si>
  <si>
    <t>Purchase Behaviors - Auto - Crossover (Exelate)</t>
  </si>
  <si>
    <t>Purchase Behaviors - Auto - Luxury (Exelate)</t>
  </si>
  <si>
    <t>Purchase Behaviors - Auto - Minivan (Exelate)</t>
  </si>
  <si>
    <t>Purchase Behaviors - Auto - SUV (Exelate)</t>
  </si>
  <si>
    <t>Purchase Behaviors - Auto - Truck (Exelate)</t>
  </si>
  <si>
    <t>Purchase Behaviors - Auto - Van (Exelate)</t>
  </si>
  <si>
    <t>Purchase Behaviors - Auto Insurance (Exelate)</t>
  </si>
  <si>
    <t>Purchase Behaviors - Health Insurance (Exelate)</t>
  </si>
  <si>
    <t>Purchase Behaviors - Mortgage (Exelate)</t>
  </si>
  <si>
    <t>Purchase Behaviors - Online Higher Education (Exelate)</t>
  </si>
  <si>
    <t>Purchase Behaviors - Prepaid Debit Cards (Exelate)</t>
  </si>
  <si>
    <t>Purchase Behaviors - Satellite TV (Exelate)</t>
  </si>
  <si>
    <t>Purchase Behaviors - Shopping (Exelate)</t>
  </si>
  <si>
    <t>Purchase Behaviors - Shopping - Babies and Kids (Exelate)</t>
  </si>
  <si>
    <t>Purchase Behaviors - Shopping - Books (Exelate)</t>
  </si>
  <si>
    <t>Purchase Behaviors - Shopping - Entertainment (Exelate)</t>
  </si>
  <si>
    <t>Purchase Behaviors - Shopping - Entertainment - Movies (Exelate)</t>
  </si>
  <si>
    <t>Purchase Behaviors - Shopping - Entertainment - Music (Exelate)</t>
  </si>
  <si>
    <t>Purchase Behaviors - Shopping - Entertainment - Sports and Recreation (Exelate)</t>
  </si>
  <si>
    <t>Purchase Behaviors - Shopping - Fashion - Apparel (Exelate)</t>
  </si>
  <si>
    <t>Purchase Behaviors - Shopping - Fashion - Men (Exelate)</t>
  </si>
  <si>
    <t>Purchase Behaviors - Shopping - Fashion - Women (Exelate)</t>
  </si>
  <si>
    <t>Purchase Behaviors - Shopping - Flowers and Gifts (Exelate)</t>
  </si>
  <si>
    <t>Purchase Behaviors - Shopping - Food and Wine (Exelate)</t>
  </si>
  <si>
    <t>Purchase Behaviors - Shopping - Health and Beauty (Exelate)</t>
  </si>
  <si>
    <t>Purchase Behaviors - Shopping - Holiday Presents (Exelate)</t>
  </si>
  <si>
    <t>Purchase Behaviors - Shopping - Home and Garden (Exelate)</t>
  </si>
  <si>
    <t>Purchase Behaviors - Shopping - Home and Garden - Appliances (Exelate)</t>
  </si>
  <si>
    <t>Purchase Behaviors - Shopping - Home and Garden - Decor (Exelate)</t>
  </si>
  <si>
    <t>Purchase Behaviors - Shopping - Home and Garden - Furniture (Exelate)</t>
  </si>
  <si>
    <t>Purchase Behaviors - Shopping - Personal Tech (Exelate)</t>
  </si>
  <si>
    <t>Purchase Behaviors - Shopping - Personal Tech - Video Games (Exelate)</t>
  </si>
  <si>
    <t>Purchase Behaviors - Shopping - Pets (Exelate)</t>
  </si>
  <si>
    <t>Purchase Behaviors - Shopping - Retail (Exelate)</t>
  </si>
  <si>
    <t>Purchase Behaviors - Shopping - Retail - Apparel (Exelate)</t>
  </si>
  <si>
    <t>Purchase Behaviors - Shopping - Retail - Children Stores (Exelate)</t>
  </si>
  <si>
    <t>Purchase Behaviors - Shopping - Retail - Department Stores (Exelate)</t>
  </si>
  <si>
    <t>Purchase Behaviors - Shopping - Retail - Drug Stores (Exelate)</t>
  </si>
  <si>
    <t>Purchase Behaviors - Shopping - Retail - Electronics (Exelate)</t>
  </si>
  <si>
    <t>Purchase Behaviors - Shopping - Retail - Grocery Stores (Exelate)</t>
  </si>
  <si>
    <t>Purchase Behaviors - Shopping - Retail - Home Improvement (Exelate)</t>
  </si>
  <si>
    <t>Purchase Behaviors - Shopping - Retail - Luxury Retailers (Exelate)</t>
  </si>
  <si>
    <t>Purchase Behaviors - Shopping - Retail - Mega Stores (Exelate)</t>
  </si>
  <si>
    <t>Purchase Behaviors - Shopping - Retail - Restaurants (Exelate)</t>
  </si>
  <si>
    <t>Purchase Behaviors - Shopping - Retail - Restaurants - Fast Food (Exelate)</t>
  </si>
  <si>
    <t>Purchase Behaviors - Shopping - Retail - Restaurants - Fine Dining (Exelate)</t>
  </si>
  <si>
    <t>Purchase Behaviors - Shopping - Retail - Sporting Goods (Exelate)</t>
  </si>
  <si>
    <t>Purchase Behaviors - Travel (Exelate)</t>
  </si>
  <si>
    <t>Purchase Behaviors - Travel - Accommodation (Exelate)</t>
  </si>
  <si>
    <t>Purchase Behaviors - Travel - Cruises (Exelate)</t>
  </si>
  <si>
    <t>Sports - Cycling (Exelate)</t>
  </si>
  <si>
    <t>RRW00003</t>
  </si>
  <si>
    <t>RRW00004</t>
  </si>
  <si>
    <t>RRW00005</t>
  </si>
  <si>
    <t>RRW00005 - Lift 1031 - 1800 Mattress CTR (Brilig)</t>
  </si>
  <si>
    <t>RRW00006</t>
  </si>
  <si>
    <t>RRW00006 - Lift 1031 - 1800 Mattress (Brilig)</t>
  </si>
  <si>
    <t>Tl2slpc</t>
  </si>
  <si>
    <t>Tl2slpc (Proximic Agent)</t>
  </si>
  <si>
    <t>fc2fwc</t>
  </si>
  <si>
    <t>fc2fwc (Proximic Agent)</t>
  </si>
  <si>
    <t>zd159s</t>
  </si>
  <si>
    <t>zd159s (Proximic Agent)</t>
  </si>
  <si>
    <t>d8r7bs</t>
  </si>
  <si>
    <t>d8r7bs (Proximic Agent)</t>
  </si>
  <si>
    <t>bmpfi7</t>
  </si>
  <si>
    <t>bmpfi7 (Proximic Agent)</t>
  </si>
  <si>
    <t>xmv6lv</t>
  </si>
  <si>
    <t>xmv6lv (Proximic Agent)</t>
  </si>
  <si>
    <t>n1rxwf</t>
  </si>
  <si>
    <t>n1rxwf (Proximic Agent)</t>
  </si>
  <si>
    <t>12ea27</t>
  </si>
  <si>
    <t>12ea27 (Proximic Agent)</t>
  </si>
  <si>
    <t>mrrx8d</t>
  </si>
  <si>
    <t>mrrx8d (Proximic Agent)</t>
  </si>
  <si>
    <t>el0fxb</t>
  </si>
  <si>
    <t>el0fxb (Proximic Agent)</t>
  </si>
  <si>
    <t>lan_en</t>
  </si>
  <si>
    <t>Content Language::English</t>
  </si>
  <si>
    <t>bk_158921</t>
  </si>
  <si>
    <t>DataLogix - AppNexus - Sleepys_201202 (DataLogix)</t>
  </si>
  <si>
    <t>bk_158920</t>
  </si>
  <si>
    <t>DataLogix - AppNexus - Sleepys_Modeled_201202 (DataLogix)</t>
  </si>
  <si>
    <t>lan_fr</t>
  </si>
  <si>
    <t>Content Language::French</t>
  </si>
  <si>
    <t>lan_es</t>
  </si>
  <si>
    <t>Content Language::Spanish</t>
  </si>
  <si>
    <t>lan_it</t>
  </si>
  <si>
    <t>Content Language::Italian</t>
  </si>
  <si>
    <t>lan_nl</t>
  </si>
  <si>
    <t>Content Language::Dutch</t>
  </si>
  <si>
    <t>lan_ru</t>
  </si>
  <si>
    <t>Content Language::Russian</t>
  </si>
  <si>
    <t>lan_pt</t>
  </si>
  <si>
    <t>Content Language::Portuguese</t>
  </si>
  <si>
    <t>lan_pl</t>
  </si>
  <si>
    <t>Content Language::Polish</t>
  </si>
  <si>
    <t>lan_de</t>
  </si>
  <si>
    <t>Content Language::German</t>
  </si>
  <si>
    <t>MCA - Top Tier Spender - Sesonal - Last Minute Holiday Shoppers 2x (Exelate)</t>
  </si>
  <si>
    <t>MasterCard Smart Audiences</t>
  </si>
  <si>
    <t>MCA - Top Tier Spender - Seasonal - Last Minute Holiday Shoppers 3x (Exelate)</t>
  </si>
  <si>
    <t>MCA - In Market - Auto - New and Pre-Owned Vehicle Sales (Exelate)</t>
  </si>
  <si>
    <t>MCA - In Market - Auto - Retail and Accessories (Exelate)</t>
  </si>
  <si>
    <t>MCA - In Market - Casinos and Resorts (Exelate)</t>
  </si>
  <si>
    <t>MCA - In Market - Entertainment - Concert Tickets and General Box Office (Exelate)</t>
  </si>
  <si>
    <t>MCA - In Market - Entertainment - Movies (Exelate)</t>
  </si>
  <si>
    <t>MCA - In Market - Entertainment - Professional Sports (Exelate)</t>
  </si>
  <si>
    <t>MCA - In Market - Entertainment - Theme Parks (Exelate)</t>
  </si>
  <si>
    <t>MCA - In Market - Grocery and Drug Store - Drug Store (Exelate)</t>
  </si>
  <si>
    <t>MCA - In Market - Hotel - Hotel / Motel (Exelate)</t>
  </si>
  <si>
    <t>MCA - In Market - Hotel - Upscale Hotels and Resorts (Exelate)</t>
  </si>
  <si>
    <t>MCA - In Market - Restaurant - Fine Dining (Exelate)</t>
  </si>
  <si>
    <t>MCA - In Market - Restaurant - Mid-Range (Exelate)</t>
  </si>
  <si>
    <t>MCA - In Market - Restaurant - Quick Serve (Exelate)</t>
  </si>
  <si>
    <t>MCA - In Market - Retail - Camera &amp; Photography (Exelate)</t>
  </si>
  <si>
    <t>MCA - In Market - Retail - Childrens Apparel (Exelate)</t>
  </si>
  <si>
    <t>MCA - In Market - Retail - Computer &amp; Software Sales (Exelate)</t>
  </si>
  <si>
    <t>MCA - In Market - Retail - Department Stores (Exelate)</t>
  </si>
  <si>
    <t>MCA - In Market - Retail - Family Apparel (Exelate)</t>
  </si>
  <si>
    <t>MCA - In Market - Retail - Gift Stores (Exelate)</t>
  </si>
  <si>
    <t>MCA - In Market - Retail - Home Improvement (Exelate)</t>
  </si>
  <si>
    <t>MCA - In Market - Retail - Luxury Retailers (Exelate)</t>
  </si>
  <si>
    <t>MCA - In Market - Retail - Mens Apparel (Exelate)</t>
  </si>
  <si>
    <t>MCA - In Market - Retail - Office Supplies (Exelate)</t>
  </si>
  <si>
    <t>MCA - In Market - Retail - Sports Apparel and Equipment (Exelate)</t>
  </si>
  <si>
    <t>MCA - In Market - Retail - Womens Apparel (Exelate)</t>
  </si>
  <si>
    <t>MCA - In Market - Telco / Cable - Cable TV and Internet (Exelate)</t>
  </si>
  <si>
    <t>MCA - In Market - Telco / Cable - Cellular / Wireless Devices (Exelate)</t>
  </si>
  <si>
    <t>MCA - In Market - Travel - Cruise Travel (Exelate)</t>
  </si>
  <si>
    <t>MCA - In Market - Travel - Domestic Air Travel (Exelate)</t>
  </si>
  <si>
    <t>MCA - In Market - Travel - International Air Travel (Exelate)</t>
  </si>
  <si>
    <t>MCA - Top Tier Spender - Auto - New and Pre-Owned Vehicle Sales (Exelate)</t>
  </si>
  <si>
    <t>MCA - Top Tier Spender - Auto - Retail and Accessories (Exelate)</t>
  </si>
  <si>
    <t>MCA - Top Tier Spender - Cable TV and Internet (Exelate)</t>
  </si>
  <si>
    <t>MCA - Top Tier Spender - Casinos and Resorts (Exelate)</t>
  </si>
  <si>
    <t>MCA - Top Tier Spender - Cruise Travel (Exelate)</t>
  </si>
  <si>
    <t>MCA - Top Tier Spender - Domestic Air Travel (Exelate)</t>
  </si>
  <si>
    <t>MCA - Top Tier Spender - Entertainment - Concert Tickets and General Box Office (Exelate)</t>
  </si>
  <si>
    <t>MCA - Top Tier Spender - Entertainment - Movies (Exelate)</t>
  </si>
  <si>
    <t>MCA - Top Tier Spender - Entertainment - Professional Sports (Exelate)</t>
  </si>
  <si>
    <t>MCA - Top Tier Spender - Entertainment - Theme Parks (Exelate)</t>
  </si>
  <si>
    <t>MCA - Top Tier Spender - Grocery and Drug Store - Drug Store (Exelate)</t>
  </si>
  <si>
    <t>MCA - Top Tier Spender - Grocery and Drug Store - Grocery Store (Exelate)</t>
  </si>
  <si>
    <t>MCA - Top Tier Spender - Hotel - Hotel / Motel (Exelate)</t>
  </si>
  <si>
    <t>MCA - Top Tier Spender - Hotel - Upscale Hotels and Resorts (Exelate)</t>
  </si>
  <si>
    <t>MCA - Top Tier Spender - Index - Discretionary Spender (Exelate)</t>
  </si>
  <si>
    <t>MCA - Top Tier Spender - International Air Travel (Exelate)</t>
  </si>
  <si>
    <t>MCA - Top Tier Spender - Restaurant - Fine Dining (Exelate)</t>
  </si>
  <si>
    <t>MCA - Top Tier Spender - Restaurant - Mid-Range (Exelate)</t>
  </si>
  <si>
    <t>MCA - Top Tier Spender - Restaurant - Quick Serve (Exelate)</t>
  </si>
  <si>
    <t>MCA - Top Tier Spender - Retail - Camera &amp; Photography (Exelate)</t>
  </si>
  <si>
    <t>MCA - Top Tier Spender - Retail - Childrens Apparel (Exelate)</t>
  </si>
  <si>
    <t>MCA - Top Tier Spender - Retail - Computer &amp; Software Sales (Exelate)</t>
  </si>
  <si>
    <t>MCA - Top Tier Spender - Retail - Department Stores (Exelate)</t>
  </si>
  <si>
    <t>MCA - Top Tier Spender - Retail - Discount Department Store (Exelate)</t>
  </si>
  <si>
    <t>MCA - Top Tier Spender - Retail - Family Apparel (Exelate)</t>
  </si>
  <si>
    <t>MCA - Top Tier Spender - Retail - Gift Stores (Exelate)</t>
  </si>
  <si>
    <t>MCA - Top Tier Spender - Retail - Home Improvement (Exelate)</t>
  </si>
  <si>
    <t>MCA - Top Tier Spender - Retail - Luxury Retailers (Exelate)</t>
  </si>
  <si>
    <t>MCA - Top Tier Spender - Retail - Mega Stores (Exelate)</t>
  </si>
  <si>
    <t>MCA - Top Tier Spender - Retail - Mens Apparel (Exelate)</t>
  </si>
  <si>
    <t>MCA - Top Tier Spender - Retail - Office Supplies (Exelate)</t>
  </si>
  <si>
    <t>MCA - Top Tier Spender - Retail - Online Shopper - Big Ticket Shopper (Exelate)</t>
  </si>
  <si>
    <t>MCA - Top Tier Spender - Retail - Online Shopper - Frequent Shopper (Exelate)</t>
  </si>
  <si>
    <t>MCA - Top Tier Spender - Retail - Online Shopper - Top Tier Spender (Exelate)</t>
  </si>
  <si>
    <t>MCA - Top Tier Spender - Retail - Sports Apparel and Equipment (Exelate)</t>
  </si>
  <si>
    <t>MCA - Top Tier Spender - Retail - Womens Apparel (Exelate)</t>
  </si>
  <si>
    <t>MCA - Top Tier Spender - Telco / Cable - Cellular / Wireless Devices (Exelate)</t>
  </si>
  <si>
    <t>blqpy7</t>
  </si>
  <si>
    <t>blqpy7 (Proximic Agent)</t>
  </si>
  <si>
    <t>8r3rnt</t>
  </si>
  <si>
    <t>8r3rnt (Proximic Agent)</t>
  </si>
  <si>
    <t>p18uon</t>
  </si>
  <si>
    <t>p18uon (Proximic Agent)</t>
  </si>
  <si>
    <t>FAB00205</t>
  </si>
  <si>
    <t>Lifestyle : Affinity : B25 - Video Game Buyers (Brilig-V12)</t>
  </si>
  <si>
    <t>Buyer</t>
  </si>
  <si>
    <t>FAB00206</t>
  </si>
  <si>
    <t>Lifestyle : Affinity : B26 - Computer Game Buyers (Brilig-V12)</t>
  </si>
  <si>
    <t>FAB00213</t>
  </si>
  <si>
    <t>Lifestyle : Affinity : L29 - Home Study Courses (Brilig-V12)</t>
  </si>
  <si>
    <t>Lifestyles &amp; Pursuits</t>
  </si>
  <si>
    <t>FAB00215</t>
  </si>
  <si>
    <t>Lifestyle : Affinity : L31 - Interest in Photography (Brilig-V12)</t>
  </si>
  <si>
    <t>dltrup</t>
  </si>
  <si>
    <t>dltrup (Proximic Agent)</t>
  </si>
  <si>
    <t>piilm2</t>
  </si>
  <si>
    <t>piilm2 (Proximic Agent)</t>
  </si>
  <si>
    <t>9q19lp</t>
  </si>
  <si>
    <t>9q19lp (Proximic Agent)</t>
  </si>
  <si>
    <t>glbac4</t>
  </si>
  <si>
    <t>glbac4 (Proximic Agent)</t>
  </si>
  <si>
    <t>bk_159272</t>
  </si>
  <si>
    <t>Behavioral</t>
  </si>
  <si>
    <t>bk_159273</t>
  </si>
  <si>
    <t>bk_159274</t>
  </si>
  <si>
    <t>bk_159275</t>
  </si>
  <si>
    <t>bk_159276</t>
  </si>
  <si>
    <t>bk_159277</t>
  </si>
  <si>
    <t>bk_159278</t>
  </si>
  <si>
    <t>bk_159279</t>
  </si>
  <si>
    <t>bk_159280</t>
  </si>
  <si>
    <t>bk_159281</t>
  </si>
  <si>
    <t>bk_159282</t>
  </si>
  <si>
    <t>bk_159283</t>
  </si>
  <si>
    <t>bk_159284</t>
  </si>
  <si>
    <t>bk_159285</t>
  </si>
  <si>
    <t>bk_159286</t>
  </si>
  <si>
    <t>bk_159287</t>
  </si>
  <si>
    <t>bk_159288</t>
  </si>
  <si>
    <t>bk_159289</t>
  </si>
  <si>
    <t>bk_159290</t>
  </si>
  <si>
    <t>bk_159291</t>
  </si>
  <si>
    <t>bk_159292</t>
  </si>
  <si>
    <t>bk_159271</t>
  </si>
  <si>
    <t>bk_159293</t>
  </si>
  <si>
    <t>bk_159294</t>
  </si>
  <si>
    <t>bk_159295</t>
  </si>
  <si>
    <t>bk_159296</t>
  </si>
  <si>
    <t>bk_159297</t>
  </si>
  <si>
    <t>bk_159298</t>
  </si>
  <si>
    <t>bk_159299</t>
  </si>
  <si>
    <t>bk_159300</t>
  </si>
  <si>
    <t>bk_159301</t>
  </si>
  <si>
    <t>bk_159302</t>
  </si>
  <si>
    <t>bk_159303</t>
  </si>
  <si>
    <t>bk_159304</t>
  </si>
  <si>
    <t>bk_159305</t>
  </si>
  <si>
    <t>bk_159306</t>
  </si>
  <si>
    <t>bk_159307</t>
  </si>
  <si>
    <t>bk_159308</t>
  </si>
  <si>
    <t>bk_159309</t>
  </si>
  <si>
    <t>bk_159310</t>
  </si>
  <si>
    <t>bk_159311</t>
  </si>
  <si>
    <t>bk_159312</t>
  </si>
  <si>
    <t>bk_159270</t>
  </si>
  <si>
    <t>bk_159313</t>
  </si>
  <si>
    <t>bk_159314</t>
  </si>
  <si>
    <t>bk_159315</t>
  </si>
  <si>
    <t>bk_159316</t>
  </si>
  <si>
    <t>bk_159317</t>
  </si>
  <si>
    <t>bk_159318</t>
  </si>
  <si>
    <t>bk_159319</t>
  </si>
  <si>
    <t>bk_159320</t>
  </si>
  <si>
    <t>bk_159321</t>
  </si>
  <si>
    <t>bk_159322</t>
  </si>
  <si>
    <t>bk_159323</t>
  </si>
  <si>
    <t>bk_159324</t>
  </si>
  <si>
    <t>bk_159325</t>
  </si>
  <si>
    <t>bk_159326</t>
  </si>
  <si>
    <t>bk_159327</t>
  </si>
  <si>
    <t>bk_159328</t>
  </si>
  <si>
    <t>bk_159329</t>
  </si>
  <si>
    <t>bk_159330</t>
  </si>
  <si>
    <t>bk_159331</t>
  </si>
  <si>
    <t>bk_159332</t>
  </si>
  <si>
    <t>bk_159269</t>
  </si>
  <si>
    <t>bk_159333</t>
  </si>
  <si>
    <t>bk_159334</t>
  </si>
  <si>
    <t>bk_159335</t>
  </si>
  <si>
    <t>bk_159336</t>
  </si>
  <si>
    <t>bk_159337</t>
  </si>
  <si>
    <t>bk_159338</t>
  </si>
  <si>
    <t>bk_159339</t>
  </si>
  <si>
    <t>bk_159340</t>
  </si>
  <si>
    <t>bk_159341</t>
  </si>
  <si>
    <t>bk_159342</t>
  </si>
  <si>
    <t>bk_159343</t>
  </si>
  <si>
    <t>bk_159344</t>
  </si>
  <si>
    <t>bk_159345</t>
  </si>
  <si>
    <t>bk_159346</t>
  </si>
  <si>
    <t>bk_159347</t>
  </si>
  <si>
    <t>bk_159348</t>
  </si>
  <si>
    <t>bk_159349</t>
  </si>
  <si>
    <t>bk_159350</t>
  </si>
  <si>
    <t>bk_159351</t>
  </si>
  <si>
    <t>bk_159352</t>
  </si>
  <si>
    <t>bk_159266</t>
  </si>
  <si>
    <t>bk_159353</t>
  </si>
  <si>
    <t>bk_159354</t>
  </si>
  <si>
    <t>bk_159355</t>
  </si>
  <si>
    <t>bk_159356</t>
  </si>
  <si>
    <t>bk_159357</t>
  </si>
  <si>
    <t>bk_159358</t>
  </si>
  <si>
    <t>bk_159359</t>
  </si>
  <si>
    <t>bk_159360</t>
  </si>
  <si>
    <t>bk_159361</t>
  </si>
  <si>
    <t>bk_159362</t>
  </si>
  <si>
    <t>bk_159363</t>
  </si>
  <si>
    <t>bk_159364</t>
  </si>
  <si>
    <t>bk_159365</t>
  </si>
  <si>
    <t>bk_159366</t>
  </si>
  <si>
    <t>bk_159367</t>
  </si>
  <si>
    <t>bk_159368</t>
  </si>
  <si>
    <t>bk_159369</t>
  </si>
  <si>
    <t>bk_159370</t>
  </si>
  <si>
    <t>bk_159371</t>
  </si>
  <si>
    <t>bk_159372</t>
  </si>
  <si>
    <t>bk_159268</t>
  </si>
  <si>
    <t>bk_159373</t>
  </si>
  <si>
    <t>bk_159374</t>
  </si>
  <si>
    <t>bk_159375</t>
  </si>
  <si>
    <t>bk_159376</t>
  </si>
  <si>
    <t>bk_159377</t>
  </si>
  <si>
    <t>bk_159378</t>
  </si>
  <si>
    <t>bk_159379</t>
  </si>
  <si>
    <t>bk_159380</t>
  </si>
  <si>
    <t>bk_159381</t>
  </si>
  <si>
    <t>bk_159382</t>
  </si>
  <si>
    <t>bk_159383</t>
  </si>
  <si>
    <t>bk_159384</t>
  </si>
  <si>
    <t>bk_159385</t>
  </si>
  <si>
    <t>bk_159386</t>
  </si>
  <si>
    <t>bk_159387</t>
  </si>
  <si>
    <t>bk_159388</t>
  </si>
  <si>
    <t>bk_159389</t>
  </si>
  <si>
    <t>bk_159390</t>
  </si>
  <si>
    <t>bk_159391</t>
  </si>
  <si>
    <t>bk_159392</t>
  </si>
  <si>
    <t>bk_159267</t>
  </si>
  <si>
    <t>bk_159394</t>
  </si>
  <si>
    <t>bk_159395</t>
  </si>
  <si>
    <t>bk_159396</t>
  </si>
  <si>
    <t>bk_159397</t>
  </si>
  <si>
    <t>bk_159398</t>
  </si>
  <si>
    <t>bk_159399</t>
  </si>
  <si>
    <t>bk_159400</t>
  </si>
  <si>
    <t>bk_159401</t>
  </si>
  <si>
    <t>bk_159402</t>
  </si>
  <si>
    <t>bk_159403</t>
  </si>
  <si>
    <t>bk_159404</t>
  </si>
  <si>
    <t>bk_159405</t>
  </si>
  <si>
    <t>bk_159406</t>
  </si>
  <si>
    <t>bk_159407</t>
  </si>
  <si>
    <t>bk_159408</t>
  </si>
  <si>
    <t>bk_159409</t>
  </si>
  <si>
    <t>bk_159410</t>
  </si>
  <si>
    <t>bk_159411</t>
  </si>
  <si>
    <t>bk_159412</t>
  </si>
  <si>
    <t>bk_159413</t>
  </si>
  <si>
    <t>zt91ge</t>
  </si>
  <si>
    <t>zt91ge (Proximic Agent)</t>
  </si>
  <si>
    <t>bpn_manga</t>
  </si>
  <si>
    <t>Brand Protection Data::Non-standard Content::Manga (proximic)</t>
  </si>
  <si>
    <t>6s9d9d</t>
  </si>
  <si>
    <t>6s9d9d (Proximic Agent)</t>
  </si>
  <si>
    <t>v72cqo</t>
  </si>
  <si>
    <t>v72cqo (Proximic Agent)</t>
  </si>
  <si>
    <t>1skqs4</t>
  </si>
  <si>
    <t>1skqs4 (Proximic Agent)</t>
  </si>
  <si>
    <t>45a3wh</t>
  </si>
  <si>
    <t>45a3wh (Proximic Agent)</t>
  </si>
  <si>
    <t>s2xbip</t>
  </si>
  <si>
    <t>s2xbip (Proximic Agent)</t>
  </si>
  <si>
    <t>9dxort</t>
  </si>
  <si>
    <t>9dxort (Proximic Agent)</t>
  </si>
  <si>
    <t>8xrxa3</t>
  </si>
  <si>
    <t>8xrxa3 (Proximic Agent)</t>
  </si>
  <si>
    <t>g0yz2j</t>
  </si>
  <si>
    <t>g0yz2j (Proximic Agent)</t>
  </si>
  <si>
    <t>Bizo: Core: CS - Fortune 500 (Exelate)</t>
  </si>
  <si>
    <t>Bizographics</t>
  </si>
  <si>
    <t>Bizo: Core: CS - Large (Exelate)</t>
  </si>
  <si>
    <t>Bizo: Core: CS - Medium (Exelate)</t>
  </si>
  <si>
    <t>Bizo: Core: CS - Micro (Exelate)</t>
  </si>
  <si>
    <t>Bizo: Core: CS - Small (Exelate)</t>
  </si>
  <si>
    <t>Bizo: Core: CS - XLarge (Exelate)</t>
  </si>
  <si>
    <t>Bizo: Core: FA - C-Suite (Exelate)</t>
  </si>
  <si>
    <t>Bizo: Core: FA - Consultant (Exelate)</t>
  </si>
  <si>
    <t>Bizo: Core: FA - Engineering (Exelate)</t>
  </si>
  <si>
    <t>Bizo: Core: FA - Finance (Exelate)</t>
  </si>
  <si>
    <t>Bizo: Core: FA - Human Resources (Exelate)</t>
  </si>
  <si>
    <t>Bizo: Core: FA - Information Technology (Exelate)</t>
  </si>
  <si>
    <t>Bizo: Core: FA - Legal (Exelate)</t>
  </si>
  <si>
    <t>Bizo: Core: FA - Marketing (Exelate)</t>
  </si>
  <si>
    <t>Bizo: Core: FA - Medical / Health (Exelate)</t>
  </si>
  <si>
    <t>Bizo: Core: FA - Nurse (Exelate)</t>
  </si>
  <si>
    <t>Bizo: Core: FA - Operations (Exelate)</t>
  </si>
  <si>
    <t>Bizo: Core: FA - Sales (Exelate)</t>
  </si>
  <si>
    <t>Bizo: Core: FA - Scientists (Exelate)</t>
  </si>
  <si>
    <t>Bizo: Core: IND - Accounting and Accounting Servic (Exelate)</t>
  </si>
  <si>
    <t>Bizo: Core: IND - Advertising and Marketing (Exelate)</t>
  </si>
  <si>
    <t>Bizo: Core: IND - Business Services (Exelate)</t>
  </si>
  <si>
    <t>Bizo: Core: IND - Construction (Exelate)</t>
  </si>
  <si>
    <t>Bizo: Core: IND - Consumer Services (Exelate)</t>
  </si>
  <si>
    <t>Bizo: Core: IND - Education (Exelate)</t>
  </si>
  <si>
    <t>Bizo: Core: IND - Finance (Exelate)</t>
  </si>
  <si>
    <t>Bizo: Core: IND - Government (Exelate)</t>
  </si>
  <si>
    <t>Bizo: Core: IND - Healthcare (Exelate)</t>
  </si>
  <si>
    <t>Bizo: Core: IND - Hospitality (Exelate)</t>
  </si>
  <si>
    <t>Bizo: Core: IND - Human Resources and Staffing (Exelate)</t>
  </si>
  <si>
    <t>Bizo: Core: IND - Insurance (Exelate)</t>
  </si>
  <si>
    <t>Bizo: Core: IND - Law Firms and Legal Services (Exelate)</t>
  </si>
  <si>
    <t>Bizo: Core: IND - Manufacturing (Exelate)</t>
  </si>
  <si>
    <t>Bizo: Core: IND - Metals and Mining (Exelate)</t>
  </si>
  <si>
    <t>Bizo: Core: IND - Non Profit (Exelate)</t>
  </si>
  <si>
    <t>Bizo: Core: IND - Other (Exelate)</t>
  </si>
  <si>
    <t>Bizo: Core: IND - Pharmaceuticals (Exelate)</t>
  </si>
  <si>
    <t>Bizo: Core: IND - Real Estate (Exelate)</t>
  </si>
  <si>
    <t>Bizo: Core: IND - Retail (Exelate)</t>
  </si>
  <si>
    <t>Bizo: Core: IND - Software (Exelate)</t>
  </si>
  <si>
    <t>Bizo: Core: IND - Telecommunications (Exelate)</t>
  </si>
  <si>
    <t>Bizo: Core: IND - Transportation (Exelate)</t>
  </si>
  <si>
    <t>Bizo: Core: SEN - Board Members (Exelate)</t>
  </si>
  <si>
    <t>Bizo: Core: SEN - Executives (Exelate)</t>
  </si>
  <si>
    <t>Bizo: Core: SEN - Middle Management (Exelate)</t>
  </si>
  <si>
    <t>Bizo: Core: SEN - Non Management (Exelate)</t>
  </si>
  <si>
    <t>Bizo: Uniques (Exelate)</t>
  </si>
  <si>
    <t>Services - Arts and Entertainment - Night Life (Exelate)</t>
  </si>
  <si>
    <t>Services - Finance and Insurance - Health (Exelate)</t>
  </si>
  <si>
    <t>Services - Home and Garden - Cleaning Service (Exelate)</t>
  </si>
  <si>
    <t>Services - Home and Garden - Electric (Exelate)</t>
  </si>
  <si>
    <t>Services - Home and Garden - Interior Design (Exelate)</t>
  </si>
  <si>
    <t>Services - Home and Garden - Landscape and Gardene (Exelate)</t>
  </si>
  <si>
    <t>Services - Home and Garden - Painters (Exelate)</t>
  </si>
  <si>
    <t>Services - Home and Garden - Plumbing (Exelate)</t>
  </si>
  <si>
    <t>Services - Personal Services and Care - Health Clu (Exelate)</t>
  </si>
  <si>
    <t>Services - Restaurants - American Bar and Grill (Exelate)</t>
  </si>
  <si>
    <t>Services - Restaurants - Asian (Exelate)</t>
  </si>
  <si>
    <t>Services - Restaurants - Delicatessens (Exelate)</t>
  </si>
  <si>
    <t>Services - Restaurants - French (Exelate)</t>
  </si>
  <si>
    <t>Services - Restaurants - Health and Vegan (Exelate)</t>
  </si>
  <si>
    <t>Services - Restaurants - Ice Cream and Dessert (Exelate)</t>
  </si>
  <si>
    <t>Services - Restaurants - Italian (Exelate)</t>
  </si>
  <si>
    <t>Services - Restaurants - Latin and Spanish (Exelate)</t>
  </si>
  <si>
    <t>Services - Veterinarians (Exelate)</t>
  </si>
  <si>
    <t>Shopping - CPG - Baking and Cooking (Exelate)</t>
  </si>
  <si>
    <t>Shopping - CPG - Condiments and Sauces (Exelate)</t>
  </si>
  <si>
    <t>Shopping - CPG - Deli (Exelate)</t>
  </si>
  <si>
    <t>Shopping - CPG - Meat and Seafood (Exelate)</t>
  </si>
  <si>
    <t>Travel - First Class Travelers (Exelate)</t>
  </si>
  <si>
    <t>Travel - Camping (Exelate)</t>
  </si>
  <si>
    <t>Diet and Fitness - Running (Exelate)</t>
  </si>
  <si>
    <t>Entertainment - Video Games - Action (Exelate)</t>
  </si>
  <si>
    <t>Entertainment - Video Games - Adventure (Exelate)</t>
  </si>
  <si>
    <t>Entertainment - Video Games - Anime (Exelate)</t>
  </si>
  <si>
    <t>Entertainment - Video Games - Casual (Exelate)</t>
  </si>
  <si>
    <t>Entertainment - Video Games - F2P (Exelate)</t>
  </si>
  <si>
    <t>Entertainment - Video Games - Fantasy (Exelate)</t>
  </si>
  <si>
    <t>Entertainment - Video Games - Fighting (Exelate)</t>
  </si>
  <si>
    <t>Entertainment - Video Games - FPS (Exelate)</t>
  </si>
  <si>
    <t>Entertainment - Video Games - Horror (Exelate)</t>
  </si>
  <si>
    <t>Entertainment - Video Games - MMO (Exelate)</t>
  </si>
  <si>
    <t>Entertainment - Video Games - RPG (Exelate)</t>
  </si>
  <si>
    <t>Entertainment - Video Games - RTS (Exelate)</t>
  </si>
  <si>
    <t>Entertainment - Video Games - Scifi (Exelate)</t>
  </si>
  <si>
    <t>Entertainment - Video Games - SIM (Exelate)</t>
  </si>
  <si>
    <t>Entertainment - Video Games - Strategy (Exelate)</t>
  </si>
  <si>
    <t>Home Improvement - Gardening and Patio (Exelate)</t>
  </si>
  <si>
    <t>Home Improvement - Painting (Exelate)</t>
  </si>
  <si>
    <t>Home Improvement - Plumbing (Exelate)</t>
  </si>
  <si>
    <t>Sports - Nascar (Exelate)</t>
  </si>
  <si>
    <t>Spring Seasonal - BBQ and Grills (Exelate)</t>
  </si>
  <si>
    <t>Spring Seasonal - Easter Candy and Gift buyers (Exelate)</t>
  </si>
  <si>
    <t>Spring Seasonal - Home and Garden (Exelate)</t>
  </si>
  <si>
    <t>Spring Seasonal - March Madness Basketball Fans (Exelate)</t>
  </si>
  <si>
    <t>Spring Seasonal - Mothers Day Shoppers (Exelate)</t>
  </si>
  <si>
    <t>Spring Seasonal - Spring Cleaners (Exelate)</t>
  </si>
  <si>
    <t>Alliant - Gender (Exelate)</t>
  </si>
  <si>
    <t>Alliant</t>
  </si>
  <si>
    <t>Alliant - Channel Preference (Exelate)</t>
  </si>
  <si>
    <t>Alliant - Response (Exelate)</t>
  </si>
  <si>
    <t>7sdc84</t>
  </si>
  <si>
    <t>7sdc84 (Proximic Agent)</t>
  </si>
  <si>
    <t>zfr2mx</t>
  </si>
  <si>
    <t>zfr2mx (Proximic Agent)</t>
  </si>
  <si>
    <t>h1dkdt</t>
  </si>
  <si>
    <t>h1dkdt (Proximic Agent)</t>
  </si>
  <si>
    <t>hp9y9s</t>
  </si>
  <si>
    <t>hp9y9s (Proximic Agent)</t>
  </si>
  <si>
    <t>988fp7</t>
  </si>
  <si>
    <t>988fp7 (Proximic Agent)</t>
  </si>
  <si>
    <t>raglo4</t>
  </si>
  <si>
    <t>raglo4 (Proximic Agent)</t>
  </si>
  <si>
    <t>mwxl0n</t>
  </si>
  <si>
    <t>mwxl0n (Proximic Agent)</t>
  </si>
  <si>
    <t>029vdo</t>
  </si>
  <si>
    <t>029vdo (Proximic Agent)</t>
  </si>
  <si>
    <t>EYE - B2B (Exelate)</t>
  </si>
  <si>
    <t>Eyeota</t>
  </si>
  <si>
    <t>EYE - Entertainment - Movies (Exelate)</t>
  </si>
  <si>
    <t>EYE - Food - Enthusiasts (Exelate)</t>
  </si>
  <si>
    <t>EYE - Auto - Buyers (Exelate)</t>
  </si>
  <si>
    <t>EYE - Shopping - Consumer Electronics - Cell Phone (Exelate)</t>
  </si>
  <si>
    <t>EYE - Shopping - Home and Garden (Exelate)</t>
  </si>
  <si>
    <t>q330b4</t>
  </si>
  <si>
    <t>q330b4 (proximic)</t>
  </si>
  <si>
    <t>1kxbae</t>
  </si>
  <si>
    <t>1kxbae (Proximic Agent)</t>
  </si>
  <si>
    <t>vbo44v</t>
  </si>
  <si>
    <t>vbo44v (Proximic Agent)</t>
  </si>
  <si>
    <t>ishqun</t>
  </si>
  <si>
    <t>ishqun (Proximic Agent)</t>
  </si>
  <si>
    <t>r8gg5h</t>
  </si>
  <si>
    <t>r8gg5h (Proximic Agent)</t>
  </si>
  <si>
    <t>fr4bwt</t>
  </si>
  <si>
    <t>fr4bwt (Proximic Agent)</t>
  </si>
  <si>
    <t>Peer39: Safe from Tobacco</t>
  </si>
  <si>
    <t>Peer39: Safe from Negative Oil Industry Content</t>
  </si>
  <si>
    <t>nb9b8a</t>
  </si>
  <si>
    <t>nb9b8a (Proximic Agent)</t>
  </si>
  <si>
    <t>4ou0f6</t>
  </si>
  <si>
    <t>4ou0f6 (Proximic Agent)</t>
  </si>
  <si>
    <t>9k6cv5</t>
  </si>
  <si>
    <t>9k6cv5 (Proximic Agent)</t>
  </si>
  <si>
    <t>4ic4tk</t>
  </si>
  <si>
    <t>4ic4tk (Proximic Agent)</t>
  </si>
  <si>
    <t>nwwd4j</t>
  </si>
  <si>
    <t>nwwd4j (Proximic Agent)</t>
  </si>
  <si>
    <t>3ttg7j</t>
  </si>
  <si>
    <t>3ttg7j (Proximic Agent)</t>
  </si>
  <si>
    <t>p5wu9q</t>
  </si>
  <si>
    <t>p5wu9q (Proximic Agent)</t>
  </si>
  <si>
    <t>EYE - Tech - Enthusiasts - Hardware (Exelate)</t>
  </si>
  <si>
    <t>segments by eyeota</t>
  </si>
  <si>
    <t>EYE - Tech - Enthusiasts - Computers (Exelate)</t>
  </si>
  <si>
    <t>EYE - Sports - Football (Exelate)</t>
  </si>
  <si>
    <t>EYE - Shopping - Consumer Electronics (Exelate)</t>
  </si>
  <si>
    <t>EYE - Real Estate - Rentals (Exelate)</t>
  </si>
  <si>
    <t>EYE - Inferred - Gender: Male (Exelate)</t>
  </si>
  <si>
    <t>EYE - Inferred - Gender: Female (Exelate)</t>
  </si>
  <si>
    <t>EYE - Food - Enthusiasts - Cooking (Exelate)</t>
  </si>
  <si>
    <t>EYE - Fashion and Beauty (Exelate)</t>
  </si>
  <si>
    <t>EYE - Entertainment - TV (Exelate)</t>
  </si>
  <si>
    <t>EYE - Entertainment - Social Media (Exelate)</t>
  </si>
  <si>
    <t>EYE - Entertainment - News (Exelate)</t>
  </si>
  <si>
    <t>EYE - Entertainment - Games and Toys (Exelate)</t>
  </si>
  <si>
    <t>EYE - B2B - Travel and Leisure (Exelate)</t>
  </si>
  <si>
    <t>EYE - B2B - Legal (Exelate)</t>
  </si>
  <si>
    <t>EYE - B2B - IT and Technology (Exelate)</t>
  </si>
  <si>
    <t>EYE - B2B - Human Resources (Exelate)</t>
  </si>
  <si>
    <t>EYE - B2B - Architechture (Exelate)</t>
  </si>
  <si>
    <t>EYE - Auto - Buyers ~ Make:Volvo (Exelate)</t>
  </si>
  <si>
    <t>EYE - Auto - Buyers ~ Make:Volkswagen (Exelate)</t>
  </si>
  <si>
    <t>EYE - Auto - Buyers ~ Make:Toyota (Exelate)</t>
  </si>
  <si>
    <t>EYE - Auto - Buyers ~ Make:Suzuki (Exelate)</t>
  </si>
  <si>
    <t>EYE - Auto - Buyers ~ Make:Subaru (Exelate)</t>
  </si>
  <si>
    <t>EYE - Auto - Buyers ~ Make:Skoda (Exelate)</t>
  </si>
  <si>
    <t>EYE - Auto - Buyers ~ Make:Seat (Exelate)</t>
  </si>
  <si>
    <t>EYE - Auto - Buyers ~ Make:Saab (Exelate)</t>
  </si>
  <si>
    <t>EYE - Auto - Buyers ~ Make:Renault (Exelate)</t>
  </si>
  <si>
    <t>EYE - Auto - Buyers ~ Make:Porsche (Exelate)</t>
  </si>
  <si>
    <t>EYE - Auto - Buyers ~ Make:Opel (Exelate)</t>
  </si>
  <si>
    <t>EYE - Auto - Buyers ~ Make:Nissan (Exelate)</t>
  </si>
  <si>
    <t>EYE - Auto - Buyers ~ Make:Mitsubishi (Exelate)</t>
  </si>
  <si>
    <t>EYE - Auto - Buyers ~ Make:Mini (Exelate)</t>
  </si>
  <si>
    <t>EYE - Auto - Buyers ~ Make:Mercedes-Benz (Exelate)</t>
  </si>
  <si>
    <t>EYE - Auto - Buyers ~ Make:Mazda (Exelate)</t>
  </si>
  <si>
    <t>EYE - Auto - Buyers ~ Make:Maybach (Exelate)</t>
  </si>
  <si>
    <t>EYE - Auto - Buyers ~ Make:Lexus (Exelate)</t>
  </si>
  <si>
    <t>EYE - Auto - Buyers ~ Make:Land Rover (Exelate)</t>
  </si>
  <si>
    <t>EYE - Auto - Buyers ~ Make:Lamborghini (Exelate)</t>
  </si>
  <si>
    <t>EYE - Auto - Buyers ~ Make:Kia (Exelate)</t>
  </si>
  <si>
    <t>EYE - Auto - Buyers ~ Make:Jeep (Exelate)</t>
  </si>
  <si>
    <t>EYE - Auto - Buyers ~ Make:Jaguar (Exelate)</t>
  </si>
  <si>
    <t>EYE - Auto - Buyers ~ Make:Hyundai (Exelate)</t>
  </si>
  <si>
    <t>EYE - Auto - Buyers ~ Make:Honda (Exelate)</t>
  </si>
  <si>
    <t>EYE - Auto - Buyers ~ Make:Ford (Exelate)</t>
  </si>
  <si>
    <t>EYE - Auto - Buyers ~ Make:Fiat (Exelate)</t>
  </si>
  <si>
    <t>EYE - Auto - Buyers ~ Make:Ferrari (Exelate)</t>
  </si>
  <si>
    <t>EYE - Auto - Buyers ~ Make:Dodge (Exelate)</t>
  </si>
  <si>
    <t>EYE - Auto - Buyers ~ Make:Citroen (Exelate)</t>
  </si>
  <si>
    <t>EYE - Auto - Buyers ~ Make:Chrysler (Exelate)</t>
  </si>
  <si>
    <t>EYE - Auto - Buyers ~ Make:Chevrolet (Exelate)</t>
  </si>
  <si>
    <t>EYE - Auto - Buyers ~ Make:BMW (Exelate)</t>
  </si>
  <si>
    <t>EYE - Auto - Buyers ~ Make:Bentley (Exelate)</t>
  </si>
  <si>
    <t>EYE - Auto - Buyers ~ Make:Audi (Exelate)</t>
  </si>
  <si>
    <t>EYE - Auto - Buyers ~ Make:Aston Martin (Exelate)</t>
  </si>
  <si>
    <t>EYE - Auto - Buyers ~ Make:Alfa Romeo (Exelate)</t>
  </si>
  <si>
    <t>Bizo: Core: IND - Media and Internet (Exelate)</t>
  </si>
  <si>
    <t>MCA - In Market - Grocery and Drug Store - Grocery Store (Exelate)</t>
  </si>
  <si>
    <t>MCA - In Market - Retail - Discount Department Store (Exelate)</t>
  </si>
  <si>
    <t>MCA - In Market - Retail - Mega Stores (Exelate)</t>
  </si>
  <si>
    <t>Shopping - CPG - Heavy Couponers (Exelate)</t>
  </si>
  <si>
    <t>Diet and Fitness - Yoga (Exelate)</t>
  </si>
  <si>
    <t>e8kk61</t>
  </si>
  <si>
    <t>e8kk61 (Proximic Agent)</t>
  </si>
  <si>
    <t>of9d1t</t>
  </si>
  <si>
    <t>of9d1t (Proximic Agent)</t>
  </si>
  <si>
    <t>euvbx3</t>
  </si>
  <si>
    <t>euvbx3 (Proximic Agent)</t>
  </si>
  <si>
    <t>eXelate maX Masked T11 (Exelate)</t>
  </si>
  <si>
    <t>Private Segments</t>
  </si>
  <si>
    <t>eXelate maX Masked T12 (Exelate)</t>
  </si>
  <si>
    <t>eXelate maX Masked T13 (Exelate)</t>
  </si>
  <si>
    <t>eXelate maX Masked T14 (Exelate)</t>
  </si>
  <si>
    <t>eXelate maX Masked T15 (Exelate)</t>
  </si>
  <si>
    <t>h9umxo</t>
  </si>
  <si>
    <t>h9umxo (Proximic Agent)</t>
  </si>
  <si>
    <t>21zxoz</t>
  </si>
  <si>
    <t>21zxoz (Proximic Agent)</t>
  </si>
  <si>
    <t>hkqg40</t>
  </si>
  <si>
    <t>hkqg40 (Proximic Agent)</t>
  </si>
  <si>
    <t>718bo2</t>
  </si>
  <si>
    <t>718bo2 (Proximic Agent)</t>
  </si>
  <si>
    <t>1sk1qo</t>
  </si>
  <si>
    <t>1sk1qo (Proximic Agent)</t>
  </si>
  <si>
    <t>i564l6</t>
  </si>
  <si>
    <t>i564l6 (Proximic Agent)</t>
  </si>
  <si>
    <t>8rexn9</t>
  </si>
  <si>
    <t>8rexn9 (Proximic Agent)</t>
  </si>
  <si>
    <t>0rqy1j</t>
  </si>
  <si>
    <t>0rqy1j (Proximic Agent)</t>
  </si>
  <si>
    <t>x0po1d</t>
  </si>
  <si>
    <t>x0po1d (Proximic Agent)</t>
  </si>
  <si>
    <t>dkmedk</t>
  </si>
  <si>
    <t>dkmedk (Proximic Agent)</t>
  </si>
  <si>
    <t>ekayo0</t>
  </si>
  <si>
    <t>ekayo0 (Proximic Agent)</t>
  </si>
  <si>
    <t>5bs4j1</t>
  </si>
  <si>
    <t>5bs4j1 (Proximic Agent)</t>
  </si>
  <si>
    <t>oiq0qn</t>
  </si>
  <si>
    <t>oiq0qn (Proximic Agent)</t>
  </si>
  <si>
    <t>ncdg59</t>
  </si>
  <si>
    <t>ncdg59 (Proximic Agent)</t>
  </si>
  <si>
    <t>swjych</t>
  </si>
  <si>
    <t>swjych (Proximic Agent)</t>
  </si>
  <si>
    <t>btr3ye</t>
  </si>
  <si>
    <t>btr3ye (Proximic Agent)</t>
  </si>
  <si>
    <t>7tf12z</t>
  </si>
  <si>
    <t>7tf12z (Proximic Agent)</t>
  </si>
  <si>
    <t>ag4e2r</t>
  </si>
  <si>
    <t>ag4e2r (Proximic Agent)</t>
  </si>
  <si>
    <t>o2y3fe</t>
  </si>
  <si>
    <t>o2y3fe (Proximic Agent)</t>
  </si>
  <si>
    <t>ct709w</t>
  </si>
  <si>
    <t>ct709w (Proximic Agent)</t>
  </si>
  <si>
    <t>ov0s6s</t>
  </si>
  <si>
    <t>ov0s6s (Proximic Agent)</t>
  </si>
  <si>
    <t>b6w7k3</t>
  </si>
  <si>
    <t>b6w7k3 (Proximic Agent)</t>
  </si>
  <si>
    <t>0zjmk3</t>
  </si>
  <si>
    <t>0zjmk3 (Proximic Agent)</t>
  </si>
  <si>
    <t>adokgq</t>
  </si>
  <si>
    <t>adokgq (Proximic Agent)</t>
  </si>
  <si>
    <t>awdjnp</t>
  </si>
  <si>
    <t>awdjnp (Proximic Agent)</t>
  </si>
  <si>
    <t>tgjz6i</t>
  </si>
  <si>
    <t>tgjz6i (Proximic Agent)</t>
  </si>
  <si>
    <t>0wx00p</t>
  </si>
  <si>
    <t>0wx00p (Proximic Agent)</t>
  </si>
  <si>
    <t>24k29r</t>
  </si>
  <si>
    <t>24k29r (Proximic Agent)</t>
  </si>
  <si>
    <t>qdt40c</t>
  </si>
  <si>
    <t>qdt40c (Proximic Agent)</t>
  </si>
  <si>
    <t>mre3gl</t>
  </si>
  <si>
    <t>mre3gl (Proximic Agent)</t>
  </si>
  <si>
    <t>h9ucyz</t>
  </si>
  <si>
    <t>h9ucyz (Proximic Agent)</t>
  </si>
  <si>
    <t>qqgdqc</t>
  </si>
  <si>
    <t>qqgdqc (Proximic Agent)</t>
  </si>
  <si>
    <t>ukv3gy</t>
  </si>
  <si>
    <t>ukv3gy (Proximic Agent)</t>
  </si>
  <si>
    <t>64wc5w</t>
  </si>
  <si>
    <t>64wc5w (Proximic Agent)</t>
  </si>
  <si>
    <t>p15u9g</t>
  </si>
  <si>
    <t>p15u9g (Proximic Agent)</t>
  </si>
  <si>
    <t>hp5bul</t>
  </si>
  <si>
    <t>hp5bul (Proximic Agent)</t>
  </si>
  <si>
    <t>vwq2ou</t>
  </si>
  <si>
    <t>vwq2ou (Proximic Agent)</t>
  </si>
  <si>
    <t>querystring_mapping:null}]</t>
  </si>
  <si>
    <t>Spanish Speakers (Exelate)</t>
  </si>
  <si>
    <t>Shopping - Fashion (Exelate)</t>
  </si>
  <si>
    <t>Urban (Exelate)</t>
  </si>
  <si>
    <t>Shopping - Personal Tech (Exelate)</t>
  </si>
  <si>
    <t>Finance - Small Business (Exelate)</t>
  </si>
  <si>
    <t>Travel (Exelate)</t>
  </si>
  <si>
    <t>Gender: Male (Exelate)</t>
  </si>
  <si>
    <t>Gender: Female (Exelate)</t>
  </si>
  <si>
    <t>Age: 18-24 (Exelate)</t>
  </si>
  <si>
    <t>Age: 25-34 (Exelate)</t>
  </si>
  <si>
    <t>Age: 35-44 (Exelate)</t>
  </si>
  <si>
    <t>Age: 45-54 (Exelate)</t>
  </si>
  <si>
    <t>Age: 55-64 (Exelate)</t>
  </si>
  <si>
    <t>Age: 65+ (Exelate)</t>
  </si>
  <si>
    <t>Sports (Exelate)</t>
  </si>
  <si>
    <t>Entertainment (Exelate)</t>
  </si>
  <si>
    <t>general</t>
  </si>
  <si>
    <t>Shopping - Music (Exelate)</t>
  </si>
  <si>
    <t>Auto - Enthusiasts (Exelate)</t>
  </si>
  <si>
    <t>Diet and Fitness (Exelate)</t>
  </si>
  <si>
    <t>Singles (Exelate)</t>
  </si>
  <si>
    <t>Travel - Accommodation (Exelate)</t>
  </si>
  <si>
    <t>Travel - USA (Exelate)</t>
  </si>
  <si>
    <t>Travel - Europe (Exelate)</t>
  </si>
  <si>
    <t>Travel - Mexico-Caribbean-Central America (Exelate)</t>
  </si>
  <si>
    <t>Travel - USA - Florida (Exelate)</t>
  </si>
  <si>
    <t>Travel - USA - California (Exelate)</t>
  </si>
  <si>
    <t>Travel - USA - Hawaii (Exelate)</t>
  </si>
  <si>
    <t>Travel - USA - New York (Exelate)</t>
  </si>
  <si>
    <t>Travel - USA - Nevada (Exelate)</t>
  </si>
  <si>
    <t>Auto - Buyers (Exelate)</t>
  </si>
  <si>
    <t>Auto - Buyers - All - New (Exelate)</t>
  </si>
  <si>
    <t>Auto - Buyers - All - Used (Exelate)</t>
  </si>
  <si>
    <t>Auto - Buyers - Compact (Exelate)</t>
  </si>
  <si>
    <t>Auto - Buyers - Convertible (Exelate)</t>
  </si>
  <si>
    <t>Auto - Buyers - Coupes (Exelate)</t>
  </si>
  <si>
    <t>Auto - Buyers - Diesel (Exelate)</t>
  </si>
  <si>
    <t>Auto - Buyers - Hatchback (Exelate)</t>
  </si>
  <si>
    <t>Auto - Buyers - Hybrid (Exelate)</t>
  </si>
  <si>
    <t>Auto - Buyers - Luxury (Exelate)</t>
  </si>
  <si>
    <t>Auto - Buyers - Minivan (Exelate)</t>
  </si>
  <si>
    <t>Auto - Buyers - Sedan (Exelate)</t>
  </si>
  <si>
    <t>Auto - Buyers - Sports cars (Exelate)</t>
  </si>
  <si>
    <t>Auto - Buyers - SUV (Exelate)</t>
  </si>
  <si>
    <t>Auto - Buyers - Trucks (Exelate)</t>
  </si>
  <si>
    <t>Auto - Buyers - Van (Exelate)</t>
  </si>
  <si>
    <t>Auto - Buyers - Wagons (Exelate)</t>
  </si>
  <si>
    <t>Casual Gaming (Exelate)</t>
  </si>
  <si>
    <t>Career - Health Care Professionals (Exelate)</t>
  </si>
  <si>
    <t>Hobbies (Exelate)</t>
  </si>
  <si>
    <t>Home Improvement (Exelate)</t>
  </si>
  <si>
    <t>Offer Seekers (Exelate)</t>
  </si>
  <si>
    <t>Parenting (Exelate)</t>
  </si>
  <si>
    <t>Travel - USA - California - San Francisco (Exelate)</t>
  </si>
  <si>
    <t>Travel - USA - Florida - Disney (Exelate)</t>
  </si>
  <si>
    <t>Travel - USA - Florida - Miami Beach (Exelate)</t>
  </si>
  <si>
    <t>Travel - USA - Maryland - Ocean City (Exelate)</t>
  </si>
  <si>
    <t>Travel - USA - Nevada - Las Vegas (Exelate)</t>
  </si>
  <si>
    <t>Shopping (Exelate)</t>
  </si>
  <si>
    <t>Entertainment - Online Streamers (Exelate)</t>
  </si>
  <si>
    <t>Finance (Exelate)</t>
  </si>
  <si>
    <t>Guys and Gear (Exelate)</t>
  </si>
  <si>
    <t>Auto - Buyers : Makes-Asia (Exelate)</t>
  </si>
  <si>
    <t>autos</t>
  </si>
  <si>
    <t>Auto - Buyers : Makes-Europe (Exelate)</t>
  </si>
  <si>
    <t>Auto - Buyers : Makes-USA (Exelate)</t>
  </si>
  <si>
    <t>Auto - Buyers - Make:Acura (Exelate)</t>
  </si>
  <si>
    <t>Auto - Buyers - Make:Audi (Exelate)</t>
  </si>
  <si>
    <t>Auto - Buyers - Make:BMW (Exelate)</t>
  </si>
  <si>
    <t>Auto - Buyers - Make:Buick (Exelate)</t>
  </si>
  <si>
    <t>Auto - Buyers - Make:Cadillac (Exelate)</t>
  </si>
  <si>
    <t>Auto - Buyers - Make:Chevrolet (Exelate)</t>
  </si>
  <si>
    <t>Auto - Buyers - Make:Chrysler (Exelate)</t>
  </si>
  <si>
    <t>Auto - Buyers - Make:Dodge (Exelate)</t>
  </si>
  <si>
    <t>Auto - Buyers - Make:Ford (Exelate)</t>
  </si>
  <si>
    <t>Auto - Buyers - Make:GMC (Exelate)</t>
  </si>
  <si>
    <t>Auto - Buyers - Make:Honda (Exelate)</t>
  </si>
  <si>
    <t>Auto - Buyers - Make:Hummer (Exelate)</t>
  </si>
  <si>
    <t>Auto - Buyers - Make:Hyundai (Exelate)</t>
  </si>
  <si>
    <t>Auto - Buyers - Make:Infiniti (Exelate)</t>
  </si>
  <si>
    <t>Auto - Buyers - Make:Isuzu (Exelate)</t>
  </si>
  <si>
    <t>Auto - Buyers - Make:Jaguar (Exelate)</t>
  </si>
  <si>
    <t>Auto - Buyers - Make:Jeep (Exelate)</t>
  </si>
  <si>
    <t>Auto - Buyers - Make:Kia (Exelate)</t>
  </si>
  <si>
    <t>Auto - Buyers - Make:Land Rover (Exelate)</t>
  </si>
  <si>
    <t>Auto - Buyers - Make:Lexus (Exelate)</t>
  </si>
  <si>
    <t>Auto - Buyers - Make:Lincoln (Exelate)</t>
  </si>
  <si>
    <t>Auto - Buyers - Make:Mazda (Exelate)</t>
  </si>
  <si>
    <t>Auto - Buyers - Make:Mercedes (Exelate)</t>
  </si>
  <si>
    <t>Auto - Buyers - Make:Mercury (Exelate)</t>
  </si>
  <si>
    <t>Auto - Buyers - Make:Mini (Exelate)</t>
  </si>
  <si>
    <t>Auto - Buyers - Make:Mitsubishi (Exelate)</t>
  </si>
  <si>
    <t>Auto - Buyers - Make:Nissan (Exelate)</t>
  </si>
  <si>
    <t>Auto - Buyers - Make:Pontiac (Exelate)</t>
  </si>
  <si>
    <t>Auto - Buyers - Make:Porsche (Exelate)</t>
  </si>
  <si>
    <t>Auto - Buyers - Make:Saab (Exelate)</t>
  </si>
  <si>
    <t>Auto - Buyers - Make:Saturn (Exelate)</t>
  </si>
  <si>
    <t>Auto - Buyers - Make:Scion (Exelate)</t>
  </si>
  <si>
    <t>Auto - Buyers - Make:Smart (Exelate)</t>
  </si>
  <si>
    <t>Auto - Buyers - Make:Subaru (Exelate)</t>
  </si>
  <si>
    <t>Auto - Buyers - Make:Suzuki (Exelate)</t>
  </si>
  <si>
    <t>Auto - Buyers - Make:Toyota (Exelate)</t>
  </si>
  <si>
    <t>Auto - Buyers - Make:Volvo (Exelate)</t>
  </si>
  <si>
    <t>Auto - Buyers - Make:VW (Exelate)</t>
  </si>
  <si>
    <t>Shopping - Babies and Kids (Exelate)</t>
  </si>
  <si>
    <t>Shopping - Books (Exelate)</t>
  </si>
  <si>
    <t>Shopping - Fashion - Jewelry and Watches (Exelate)</t>
  </si>
  <si>
    <t>Shopping - Health and Beauty (Exelate)</t>
  </si>
  <si>
    <t>Shopping - Home and Garden - Appliances (Exelate)</t>
  </si>
  <si>
    <t>Shopping - Home and Garden - Furniture (Exelate)</t>
  </si>
  <si>
    <t>Shopping - Musical Instruments (Exelate)</t>
  </si>
  <si>
    <t>Shopping - Personal Tech - Cameras (Exelate)</t>
  </si>
  <si>
    <t>Shopping - Personal Tech - Computers (Exelate)</t>
  </si>
  <si>
    <t>Shopping - Personal Tech - Computers - Laptop (Exelate)</t>
  </si>
  <si>
    <t>Shopping - Personal Tech - Software (Exelate)</t>
  </si>
  <si>
    <t>Shopping - Personal Tech - TVs (Exelate)</t>
  </si>
  <si>
    <t>Shopping - Personal Tech - Video Games (Exelate)</t>
  </si>
  <si>
    <t>Shopping - Personal Tech - Video Games - Xbox (Exelate)</t>
  </si>
  <si>
    <t>Shopping - Sports and Recreation (Exelate)</t>
  </si>
  <si>
    <t>Shopping - Toys (Exelate)</t>
  </si>
  <si>
    <t>Travel - Flights (Exelate)</t>
  </si>
  <si>
    <t>Entertainment - Movies (Exelate)</t>
  </si>
  <si>
    <t>Health (Exelate)</t>
  </si>
  <si>
    <t>Career - IT Professionals (Exelate)</t>
  </si>
  <si>
    <t>TARGUSInfo Segment 001</t>
  </si>
  <si>
    <t>TARGUSInfo Segment 002</t>
  </si>
  <si>
    <t>TARGUSInfo Segment 003</t>
  </si>
  <si>
    <t>TARGUSInfo Segment 004</t>
  </si>
  <si>
    <t>TARGUSInfo Segment 005</t>
  </si>
  <si>
    <t>TARGUSInfo Segment 006</t>
  </si>
  <si>
    <t>TARGUSInfo Segment 007</t>
  </si>
  <si>
    <t>TARGUSInfo Segment 008</t>
  </si>
  <si>
    <t>TARGUSInfo Segment 009</t>
  </si>
  <si>
    <t>TARGUSInfo Segment 010</t>
  </si>
  <si>
    <t>TARGUSInfo Segment 011</t>
  </si>
  <si>
    <t>TARGUSInfo Segment 012</t>
  </si>
  <si>
    <t>TARGUSInfo Segment 013</t>
  </si>
  <si>
    <t>TARGUSInfo Segment 014</t>
  </si>
  <si>
    <t>TARGUSInfo Segment 015</t>
  </si>
  <si>
    <t>TARGUSInfo Segment 016</t>
  </si>
  <si>
    <t>TARGUSInfo Segment 017</t>
  </si>
  <si>
    <t>TARGUSInfo Segment 018</t>
  </si>
  <si>
    <t>TARGUSInfo Segment 019</t>
  </si>
  <si>
    <t>TARGUSInfo Segment 020</t>
  </si>
  <si>
    <t>TARGUSInfo Segment 021</t>
  </si>
  <si>
    <t>TARGUSInfo Segment 022</t>
  </si>
  <si>
    <t>TARGUSInfo Segment 023</t>
  </si>
  <si>
    <t>TARGUSInfo Segment 024</t>
  </si>
  <si>
    <t>TARGUSInfo Segment 025</t>
  </si>
  <si>
    <t>TARGUSInfo Segment 026</t>
  </si>
  <si>
    <t>TARGUSInfo Segment 027</t>
  </si>
  <si>
    <t>TARGUSInfo Segment 028</t>
  </si>
  <si>
    <t>TARGUSInfo Segment 029</t>
  </si>
  <si>
    <t>TARGUSInfo Segment 030</t>
  </si>
  <si>
    <t>TARGUSInfo Segment 031</t>
  </si>
  <si>
    <t>TARGUSInfo Segment 032</t>
  </si>
  <si>
    <t>TARGUSInfo Segment 033</t>
  </si>
  <si>
    <t>TARGUSInfo Segment 034</t>
  </si>
  <si>
    <t>TARGUSInfo Segment 035</t>
  </si>
  <si>
    <t>TARGUSInfo Segment 036</t>
  </si>
  <si>
    <t>TARGUSInfo Segment 037</t>
  </si>
  <si>
    <t>TARGUSInfo Segment 038</t>
  </si>
  <si>
    <t>TARGUSInfo Segment 039</t>
  </si>
  <si>
    <t>TARGUSInfo Segment 040</t>
  </si>
  <si>
    <t>TARGUSInfo Segment 041</t>
  </si>
  <si>
    <t>TARGUSInfo Segment 042</t>
  </si>
  <si>
    <t>TARGUSInfo Segment 043</t>
  </si>
  <si>
    <t>TARGUSInfo Segment 044</t>
  </si>
  <si>
    <t>TARGUSInfo Segment 045</t>
  </si>
  <si>
    <t>TARGUSInfo Segment 046</t>
  </si>
  <si>
    <t>TARGUSInfo Segment 047</t>
  </si>
  <si>
    <t>TARGUSInfo Segment 048</t>
  </si>
  <si>
    <t>TARGUSInfo Segment 049</t>
  </si>
  <si>
    <t>TARGUSInfo Segment 050</t>
  </si>
  <si>
    <t>TARGUSInfo Segment 051</t>
  </si>
  <si>
    <t>TARGUSInfo Segment 052</t>
  </si>
  <si>
    <t>TARGUSInfo Segment 053</t>
  </si>
  <si>
    <t>TARGUSInfo Segment 056</t>
  </si>
  <si>
    <t>TARGUSInfo Segment 057</t>
  </si>
  <si>
    <t>TARGUSInfo Segment 058</t>
  </si>
  <si>
    <t>TARGUSInfo Segment 059</t>
  </si>
  <si>
    <t>TARGUSInfo Segment 060</t>
  </si>
  <si>
    <t>TARGUSInfo Segment 061</t>
  </si>
  <si>
    <t>TARGUSInfo Segment 062</t>
  </si>
  <si>
    <t>TARGUSInfo Segment 063</t>
  </si>
  <si>
    <t>TARGUSInfo Segment 064</t>
  </si>
  <si>
    <t>TARGUSInfo Segment 065</t>
  </si>
  <si>
    <t>TARGUSInfo Segment 066</t>
  </si>
  <si>
    <t>TARGUSInfo Segment 067</t>
  </si>
  <si>
    <t>TARGUSInfo Segment 068</t>
  </si>
  <si>
    <t>TARGUSInfo Segment 069</t>
  </si>
  <si>
    <t>TARGUSInfo Segment 070</t>
  </si>
  <si>
    <t>TARGUSInfo Segment 071</t>
  </si>
  <si>
    <t>TARGUSInfo Segment 072</t>
  </si>
  <si>
    <t>TARGUSInfo Segment 073</t>
  </si>
  <si>
    <t>TARGUSInfo Segment 074</t>
  </si>
  <si>
    <t>TARGUSInfo Segment 075</t>
  </si>
  <si>
    <t>TARGUSInfo Segment 076</t>
  </si>
  <si>
    <t>TARGUSInfo Segment 077</t>
  </si>
  <si>
    <t>TARGUSInfo Segment 078</t>
  </si>
  <si>
    <t>TARGUSInfo Segment 079</t>
  </si>
  <si>
    <t>TARGUSInfo Segment 080</t>
  </si>
  <si>
    <t>TARGUSInfo Segment 081</t>
  </si>
  <si>
    <t>TARGUSInfo Segment 082</t>
  </si>
  <si>
    <t>TARGUSInfo Segment 083</t>
  </si>
  <si>
    <t>TARGUSInfo Segment 084</t>
  </si>
  <si>
    <t>TARGUSInfo Segment 085</t>
  </si>
  <si>
    <t>TARGUSInfo Segment 086</t>
  </si>
  <si>
    <t>TARGUSInfo Segment 087</t>
  </si>
  <si>
    <t>TARGUSInfo Segment 088</t>
  </si>
  <si>
    <t>TARGUSInfo Segment 089</t>
  </si>
  <si>
    <t>TARGUSInfo Segment 090</t>
  </si>
  <si>
    <t>TARGUSInfo Segment 091</t>
  </si>
  <si>
    <t>TARGUSInfo Segment 092</t>
  </si>
  <si>
    <t>TARGUSInfo Segment 093</t>
  </si>
  <si>
    <t>TARGUSInfo Segment 094</t>
  </si>
  <si>
    <t>TARGUSInfo Segment 095</t>
  </si>
  <si>
    <t>TARGUSInfo Segment 096</t>
  </si>
  <si>
    <t>TARGUSInfo Segment 097</t>
  </si>
  <si>
    <t>TARGUSInfo Segment 098</t>
  </si>
  <si>
    <t>TARGUSInfo Segment 099</t>
  </si>
  <si>
    <t>TARGUSInfo Segment 100</t>
  </si>
  <si>
    <t>TARGUSInfo Segment 101</t>
  </si>
  <si>
    <t>TARGUSInfo Segment 102</t>
  </si>
  <si>
    <t>TARGUSInfo Segment 103</t>
  </si>
  <si>
    <t>TARGUSInfo Segment 104</t>
  </si>
  <si>
    <t>TARGUSInfo Segment 105</t>
  </si>
  <si>
    <t>TARGUSInfo Segment 106</t>
  </si>
  <si>
    <t>TARGUSInfo Segment 107</t>
  </si>
  <si>
    <t>TARGUSInfo Segment 108</t>
  </si>
  <si>
    <t>TARGUSInfo Segment 109</t>
  </si>
  <si>
    <t>TARGUSInfo Segment 110</t>
  </si>
  <si>
    <t>TARGUSInfo Segment 111</t>
  </si>
  <si>
    <t>TARGUSInfo Segment 112</t>
  </si>
  <si>
    <t>TARGUSInfo Segment 113</t>
  </si>
  <si>
    <t>TARGUSInfo Segment 114</t>
  </si>
  <si>
    <t>TARGUSInfo Segment 115</t>
  </si>
  <si>
    <t>TARGUSInfo Segment 116</t>
  </si>
  <si>
    <t>TARGUSInfo Segment 117</t>
  </si>
  <si>
    <t>TARGUSInfo Segment 118</t>
  </si>
  <si>
    <t>TARGUSInfo Segment 119</t>
  </si>
  <si>
    <t>TARGUSInfo Segment 120</t>
  </si>
  <si>
    <t>TARGUSInfo Segment 121</t>
  </si>
  <si>
    <t>TARGUSInfo Segment 122</t>
  </si>
  <si>
    <t>TARGUSInfo Segment 123</t>
  </si>
  <si>
    <t>TARGUSInfo Segment 124</t>
  </si>
  <si>
    <t>TARGUSInfo Segment 125</t>
  </si>
  <si>
    <t>TARGUSInfo Segment 126</t>
  </si>
  <si>
    <t>TARGUSInfo Segment 127</t>
  </si>
  <si>
    <t>TARGUSInfo Segment 128</t>
  </si>
  <si>
    <t>TARGUSInfo Segment 129</t>
  </si>
  <si>
    <t>TARGUSInfo Segment 130</t>
  </si>
  <si>
    <t>TARGUSInfo Segment 131</t>
  </si>
  <si>
    <t>TARGUSInfo Segment 132</t>
  </si>
  <si>
    <t>TARGUSInfo Segment 133</t>
  </si>
  <si>
    <t>TARGUSInfo Segment 134</t>
  </si>
  <si>
    <t>TARGUSInfo Segment 135</t>
  </si>
  <si>
    <t>TARGUSInfo Segment 136</t>
  </si>
  <si>
    <t>TARGUSInfo Segment 137</t>
  </si>
  <si>
    <t>TARGUSInfo Segment 138</t>
  </si>
  <si>
    <t>TARGUSInfo Segment 139</t>
  </si>
  <si>
    <t>TARGUSInfo Segment 140</t>
  </si>
  <si>
    <t>TARGUSInfo Segment 141</t>
  </si>
  <si>
    <t>TARGUSInfo Segment 142</t>
  </si>
  <si>
    <t>TARGUSInfo Segment 143</t>
  </si>
  <si>
    <t>TARGUSInfo Segment 144</t>
  </si>
  <si>
    <t>TARGUSInfo Segment 145</t>
  </si>
  <si>
    <t>TARGUSInfo Segment 146</t>
  </si>
  <si>
    <t>TARGUSInfo Segment 147</t>
  </si>
  <si>
    <t>TARGUSInfo Segment 148</t>
  </si>
  <si>
    <t>TARGUSInfo Segment 149</t>
  </si>
  <si>
    <t>TARGUSInfo Segment 150</t>
  </si>
  <si>
    <t>TARGUSInfo Segment 151</t>
  </si>
  <si>
    <t>TARGUSInfo Segment 152</t>
  </si>
  <si>
    <t>TARGUSInfo Segment 153</t>
  </si>
  <si>
    <t>TARGUSInfo Segment 154</t>
  </si>
  <si>
    <t>TARGUSInfo Segment 155</t>
  </si>
  <si>
    <t>TARGUSInfo Segment 156</t>
  </si>
  <si>
    <t>TARGUSInfo Segment 157</t>
  </si>
  <si>
    <t>TARGUSInfo Segment 158</t>
  </si>
  <si>
    <t>TARGUSInfo Segment 159</t>
  </si>
  <si>
    <t>TARGUSInfo Segment 160</t>
  </si>
  <si>
    <t>TARGUSInfo Segment 161</t>
  </si>
  <si>
    <t>TARGUSInfo Segment 162</t>
  </si>
  <si>
    <t>TARGUSInfo Segment 163</t>
  </si>
  <si>
    <t>TARGUSInfo Segment 164</t>
  </si>
  <si>
    <t>TARGUSInfo Segment 165</t>
  </si>
  <si>
    <t>TARGUSInfo Segment 166</t>
  </si>
  <si>
    <t>TARGUSInfo Segment 167</t>
  </si>
  <si>
    <t>TARGUSInfo Segment 168</t>
  </si>
  <si>
    <t>TARGUSInfo Segment 169</t>
  </si>
  <si>
    <t>TARGUSInfo Segment 170</t>
  </si>
  <si>
    <t>TARGUSInfo Segment 171</t>
  </si>
  <si>
    <t>TARGUSInfo Segment 172</t>
  </si>
  <si>
    <t>Automotive (Datonics)</t>
  </si>
  <si>
    <t>Business &amp; Industry (Datonics)</t>
  </si>
  <si>
    <t>Careers/Employment (Datonics)</t>
  </si>
  <si>
    <t>Education (Datonics)</t>
  </si>
  <si>
    <t>Electronics (Datonics)</t>
  </si>
  <si>
    <t>Family (Datonics)</t>
  </si>
  <si>
    <t>Green Products (Datonics)</t>
  </si>
  <si>
    <t>Hobbies &amp; Interest (Datonics)</t>
  </si>
  <si>
    <t>Home &amp; Garden (Datonics)</t>
  </si>
  <si>
    <t>Internet &amp; Software (Datonics)</t>
  </si>
  <si>
    <t>Real Estate (Datonics)</t>
  </si>
  <si>
    <t>Shopping Intent (Datonics)</t>
  </si>
  <si>
    <t>Sports (Datonics)</t>
  </si>
  <si>
    <t>Style &amp; Fashion (Datonics)</t>
  </si>
  <si>
    <t>Asian (Exelate)</t>
  </si>
  <si>
    <t>Career - Accounting and Finance (Exelate)</t>
  </si>
  <si>
    <t>Career - All (Exelate)</t>
  </si>
  <si>
    <t>Career - Clerical and Administrative (Exelate)</t>
  </si>
  <si>
    <t>Career - Construction and Extraction (Exelate)</t>
  </si>
  <si>
    <t>Career - Customer Service (Exelate)</t>
  </si>
  <si>
    <t>Career - Engineering and Architecture (Exelate)</t>
  </si>
  <si>
    <t>Career - Human Resources (Exelate)</t>
  </si>
  <si>
    <t>Career - Insurance (Exelate)</t>
  </si>
  <si>
    <t>Career - Legal Services (Exelate)</t>
  </si>
  <si>
    <t>Career - Management and Business (Exelate)</t>
  </si>
  <si>
    <t>Career - Manufacturing and Production (Exelate)</t>
  </si>
  <si>
    <t>Career - Marketing and Advertising (Exelate)</t>
  </si>
  <si>
    <t>Career - Media and Communication (Exelate)</t>
  </si>
  <si>
    <t>Career - Military and Government (Exelate)</t>
  </si>
  <si>
    <t>Career - Personal and Home Services (Exelate)</t>
  </si>
  <si>
    <t>Career - Public Relations (Exelate)</t>
  </si>
  <si>
    <t>Career - Public Utilities and Services (Exelate)</t>
  </si>
  <si>
    <t>Career - Real Estate and Building Maintenance (Exelate)</t>
  </si>
  <si>
    <t>Career - Research (Exelate)</t>
  </si>
  <si>
    <t>Career - Sales and Sales Management (Exelate)</t>
  </si>
  <si>
    <t>Career - Science and Biotech (Exelate)</t>
  </si>
  <si>
    <t>Career - Transportation and Logistics (Exelate)</t>
  </si>
  <si>
    <t>Lifestyle - Home Owners (Exelate)</t>
  </si>
  <si>
    <t>Lifestyle - Renters (Exelate)</t>
  </si>
  <si>
    <t>Lifestyle - Rural (Exelate)</t>
  </si>
  <si>
    <t>Lifestyle - Suburban (Exelate)</t>
  </si>
  <si>
    <t>Lifestyle - Suburban City (Exelate)</t>
  </si>
  <si>
    <t>Lifestyle - Urban (Exelate)</t>
  </si>
  <si>
    <t>Lifestyle - Urban Core (Exelate)</t>
  </si>
  <si>
    <t>Lifestyle - With Children (Exelate)</t>
  </si>
  <si>
    <t>Lifestyle - Without Children (Exelate)</t>
  </si>
  <si>
    <t>Auto - Buyers - Make:Acura - MDX (Exelate)</t>
  </si>
  <si>
    <t>Auto - Buyers - Make:Acura - TL (Exelate)</t>
  </si>
  <si>
    <t>Auto - Buyers - Make:Acura - TSX (Exelate)</t>
  </si>
  <si>
    <t>Auto - Buyers - Make:Audi - A4 (Exelate)</t>
  </si>
  <si>
    <t>Auto - Buyers - Make:BMW - 3 Series (Exelate)</t>
  </si>
  <si>
    <t>Auto - Buyers - Make:BMW - M3 (Exelate)</t>
  </si>
  <si>
    <t>Auto - Buyers - Make:BMW - M5 (Exelate)</t>
  </si>
  <si>
    <t>Auto - Buyers - Make:BMW - M6 (Exelate)</t>
  </si>
  <si>
    <t>Auto - Buyers - Make:Buick - Enclave (Exelate)</t>
  </si>
  <si>
    <t>Auto - Buyers - Make:Buick - Regal (Exelate)</t>
  </si>
  <si>
    <t>Auto - Buyers - Make:Buick - Terraza (Exelate)</t>
  </si>
  <si>
    <t>Auto - Buyers - Make:Cadillac - CTS (Exelate)</t>
  </si>
  <si>
    <t>Auto - Buyers - Make:Cadillac - Escalade (Exelate)</t>
  </si>
  <si>
    <t>Auto - Buyers - Make:Chevrolet - Camaro (Exelate)</t>
  </si>
  <si>
    <t>Auto - Buyers - Make:Chevrolet - Colorado (Exelate)</t>
  </si>
  <si>
    <t>Auto - Buyers - Make:Chevrolet - Equinox (Exelate)</t>
  </si>
  <si>
    <t>Auto - Buyers - Make:Chevrolet - Express (Exelate)</t>
  </si>
  <si>
    <t>Auto - Buyers - Make:Chevrolet - HHR (Exelate)</t>
  </si>
  <si>
    <t>Auto - Buyers - Make:Chevrolet - Impala (Exelate)</t>
  </si>
  <si>
    <t>Auto - Buyers - Make:Chevrolet - Monte Carlo (Exelate)</t>
  </si>
  <si>
    <t>Auto - Buyers - Make:Chevrolet - Silverado (Exelate)</t>
  </si>
  <si>
    <t>Auto - Buyers - Make:Chevrolet - Tahoe (Exelate)</t>
  </si>
  <si>
    <t>Auto - Buyers - Make:Chevrolet - Trailblazer (Exelate)</t>
  </si>
  <si>
    <t>Auto - Buyers - Make:Chevrolet - Uplander (Exelate)</t>
  </si>
  <si>
    <t>Auto - Buyers ~ Make:Chrysler - 300 (Exelate)</t>
  </si>
  <si>
    <t>Auto - Buyers - Make:Chrysler - Aspen (Exelate)</t>
  </si>
  <si>
    <t>Auto - Buyers ~ Make:Chrysler - Avenger (Exelate)</t>
  </si>
  <si>
    <t>Auto - Buyers - Make:Chrysler - Crossfire (Exelate)</t>
  </si>
  <si>
    <t>Auto - Buyers - Make:Chrysler - Pacifica (Exelate)</t>
  </si>
  <si>
    <t>Auto - Buyers - Make:Chrysler - PT Cruiser (Exelate)</t>
  </si>
  <si>
    <t>Auto - Buyers - Make:Chrysler - Sebring (Exelate)</t>
  </si>
  <si>
    <t>Auto - Buyers - Make:Chrysler - Town and Coun (Exelate)</t>
  </si>
  <si>
    <t>Auto - Buyers - Make:Dodge - Caliber (Exelate)</t>
  </si>
  <si>
    <t>Auto - Buyers - Make:Dodge - Challenger (Exelate)</t>
  </si>
  <si>
    <t>Auto - Buyers - Make:Dodge - Charger (Exelate)</t>
  </si>
  <si>
    <t>Auto - Buyers - Make:Dodge - Dakota (Exelate)</t>
  </si>
  <si>
    <t>Auto - Buyers - Make:Dodge - Durango (Exelate)</t>
  </si>
  <si>
    <t>Auto - Buyers - Make:Dodge - Grand Caravan (Exelate)</t>
  </si>
  <si>
    <t>Auto - Buyers - Make:Dodge - Journey (Exelate)</t>
  </si>
  <si>
    <t>Auto - Buyers - Make:Dodge - Nitro (Exelate)</t>
  </si>
  <si>
    <t>Auto - Buyers ~ Make:Dodge - Ram 1500 (Exelate)</t>
  </si>
  <si>
    <t>Auto - Buyers - Make:Dodge - Sprinter (Exelate)</t>
  </si>
  <si>
    <t>Auto - Buyers - Make:Ford - Econoline (Exelate)</t>
  </si>
  <si>
    <t>Auto - Buyers - Make:Ford - Edge (Exelate)</t>
  </si>
  <si>
    <t>Auto - Buyers - Make:Ford - Escape (Exelate)</t>
  </si>
  <si>
    <t>Auto - Buyers - Make:Ford - Expedition (Exelate)</t>
  </si>
  <si>
    <t>Auto - Buyers - Make:Ford - Explorer (Exelate)</t>
  </si>
  <si>
    <t>Auto - Buyers - Make:Ford - F Series (Exelate)</t>
  </si>
  <si>
    <t>Auto - Buyers - Make:Ford - Focus (Exelate)</t>
  </si>
  <si>
    <t>Auto - Buyers - Make:Ford - Mustang (Exelate)</t>
  </si>
  <si>
    <t>Auto - Buyers - Make:Ford - Ranger (Exelate)</t>
  </si>
  <si>
    <t>Auto - Buyers - Make:Ford - Super Duty (Exelate)</t>
  </si>
  <si>
    <t>Auto - Buyers - Make:GMC - Envoy (Exelate)</t>
  </si>
  <si>
    <t>Auto - Buyers - Make:GMC - Savana (Exelate)</t>
  </si>
  <si>
    <t>Auto - Buyers - Make:Gmc - Sierra (Exelate)</t>
  </si>
  <si>
    <t>Auto - Buyers - Make:Honda - Accord (Exelate)</t>
  </si>
  <si>
    <t>Auto - Buyers - Make:Honda - Civic (Exelate)</t>
  </si>
  <si>
    <t>Auto - Buyers - Make:Honda - CRV (Exelate)</t>
  </si>
  <si>
    <t>Auto - Buyers - Make:Honda - Element (Exelate)</t>
  </si>
  <si>
    <t>Auto - Buyers - Make:Honda - Odyssey (Exelate)</t>
  </si>
  <si>
    <t>Auto - Buyers - Make:Honda - Pilot (Exelate)</t>
  </si>
  <si>
    <t>Auto - Buyers - Make:Hummer - H3 (Exelate)</t>
  </si>
  <si>
    <t>Auto - Buyers - Make:Hyundai - Santa Fe (Exelate)</t>
  </si>
  <si>
    <t>Auto - Buyers - Make:Hyundai - Tucson (Exelate)</t>
  </si>
  <si>
    <t>Auto - Buyers - Make:Infiniti - FX35 (Exelate)</t>
  </si>
  <si>
    <t>Auto - Buyers - Make:Jeep - Commander (Exelate)</t>
  </si>
  <si>
    <t>Auto - Buyers - Make:Jeep - Compass (Exelate)</t>
  </si>
  <si>
    <t>Auto - Buyers - Make:Jeep - Grand Cherokee (Exelate)</t>
  </si>
  <si>
    <t>Auto - Buyers - Make:Jeep - Liberty (Exelate)</t>
  </si>
  <si>
    <t>Auto - Buyers - Make:Jeep - Patriot (Exelate)</t>
  </si>
  <si>
    <t>Auto - Buyers - Make:Jeep - Wrangler (Exelate)</t>
  </si>
  <si>
    <t>Auto - Buyers - Make:Kia - Sedona (Exelate)</t>
  </si>
  <si>
    <t>Auto - Buyers - Make:Kia - Sorento (Exelate)</t>
  </si>
  <si>
    <t>Auto - Buyers - Make:Kia - Sportage (Exelate)</t>
  </si>
  <si>
    <t>Auto - Buyers - Make:Land Rover - LR3 (Exelate)</t>
  </si>
  <si>
    <t>Auto - Buyers - Make:Land Rover - Range Rover (Exelate)</t>
  </si>
  <si>
    <t>Auto - Buyers - Make:Land-Rover - Freelander (Exelate)</t>
  </si>
  <si>
    <t>Auto - Buyers - Make:Lexus - ES 350 (Exelate)</t>
  </si>
  <si>
    <t>Auto - Buyers ~ Make:Lexus - RX 350 (Exelate)</t>
  </si>
  <si>
    <t>Auto - Buyers - Make:Lincoln - Aviator (Exelate)</t>
  </si>
  <si>
    <t>Auto - Buyers - Make:Lincoln - MKS (Exelate)</t>
  </si>
  <si>
    <t>Auto - Buyers - Make:Lincoln - MKX (Exelate)</t>
  </si>
  <si>
    <t>Auto - Buyers - Make:Lincoln - Navigator (Exelate)</t>
  </si>
  <si>
    <t>Auto - Buyers - Make:Mazda - CX7 (Exelate)</t>
  </si>
  <si>
    <t>Auto - Buyers - Make:Mazda - CX9 (Exelate)</t>
  </si>
  <si>
    <t>Auto - Buyers - Make:Mazda - MPV (Exelate)</t>
  </si>
  <si>
    <t>Auto - Buyers - Make:Mazda - Tribute (Exelate)</t>
  </si>
  <si>
    <t>Auto - Buyers - Make:Mercedes - C Class (Exelate)</t>
  </si>
  <si>
    <t>Auto - Buyers - Make:Mercury - Monterey (Exelate)</t>
  </si>
  <si>
    <t>Auto - Buyers - Make:Mercury - Mountaineer (Exelate)</t>
  </si>
  <si>
    <t>Auto - Buyers - Make:Mitsubishi - Montero (Exelate)</t>
  </si>
  <si>
    <t>Auto - Buyers - Make:Mitsubishi - Outlander (Exelate)</t>
  </si>
  <si>
    <t>Auto - Buyers - Make:Nissan - Altima (Exelate)</t>
  </si>
  <si>
    <t>Auto - Buyers - Make:Nissan - Armada (Exelate)</t>
  </si>
  <si>
    <t>Auto - Buyers - Make:Nissan - Frontier (Exelate)</t>
  </si>
  <si>
    <t>Auto - Buyers - Make:Nissan - Maxima (Exelate)</t>
  </si>
  <si>
    <t>Auto - Buyers - Make:Nissan - Murano (Exelate)</t>
  </si>
  <si>
    <t>Auto - Buyers - Make:Nissan - Pathfinder (Exelate)</t>
  </si>
  <si>
    <t>Auto - Buyers - Make:Nissan - Quest (Exelate)</t>
  </si>
  <si>
    <t>Auto - Buyers - Make:Nissan - Rogue (Exelate)</t>
  </si>
  <si>
    <t>Auto - Buyers - Make:Nissan - Sentra (Exelate)</t>
  </si>
  <si>
    <t>Auto - Buyers - Make:Nissan - Titan (Exelate)</t>
  </si>
  <si>
    <t>Auto - Buyers - Make:Nissan - Versa (Exelate)</t>
  </si>
  <si>
    <t>Auto - Buyers - Make:Nissan - Xterra (Exelate)</t>
  </si>
  <si>
    <t>Auto - Buyers - Make:Pontiac - Bonneville (Exelate)</t>
  </si>
  <si>
    <t>Auto - Buyers - Make:Pontiac - G6 (Exelate)</t>
  </si>
  <si>
    <t>Auto - Buyers - Make:Pontiac - Grand Prix (Exelate)</t>
  </si>
  <si>
    <t>Auto - Buyers - Make:Pontiac - Torrent (Exelate)</t>
  </si>
  <si>
    <t>Auto - Buyers - Make:Pontiac - Vibe (Exelate)</t>
  </si>
  <si>
    <t>Auto - Buyers - Make:Saturn - Outlook (Exelate)</t>
  </si>
  <si>
    <t>Auto - Buyers - Make:Saturn - Relay (Exelate)</t>
  </si>
  <si>
    <t>Auto - Buyers - Make:Saturn - Vue (Exelate)</t>
  </si>
  <si>
    <t>Auto - Buyers - Make:Subaru - Forester (Exelate)</t>
  </si>
  <si>
    <t>Auto - Buyers - Make:Subaru - Impreza (Exelate)</t>
  </si>
  <si>
    <t>Auto - Buyers - Make:Subaru - Legacy (Exelate)</t>
  </si>
  <si>
    <t>Auto - Buyers - Make:Toyota - 4 Runner (Exelate)</t>
  </si>
  <si>
    <t>Auto - Buyers - Make:Toyota - Avalon (Exelate)</t>
  </si>
  <si>
    <t>Auto - Buyers - Make:Toyota - Camry (Exelate)</t>
  </si>
  <si>
    <t>Auto - Buyers - Make:Toyota - Corolla (Exelate)</t>
  </si>
  <si>
    <t>Auto - Buyers - Make:Toyota - FJ Cruiser (Exelate)</t>
  </si>
  <si>
    <t>Auto - Buyers - Make:Toyota - Highlander (Exelate)</t>
  </si>
  <si>
    <t>Auto - Buyers - Make:Toyota - Matrix (Exelate)</t>
  </si>
  <si>
    <t>Auto - Buyers - Make:Toyota - Rav4 (Exelate)</t>
  </si>
  <si>
    <t>Auto - Buyers - Make:Toyota - Sequoia (Exelate)</t>
  </si>
  <si>
    <t>Auto - Buyers - Make:Toyota - Sienna (Exelate)</t>
  </si>
  <si>
    <t>Auto - Buyers - Make:Toyota - Tacoma (Exelate)</t>
  </si>
  <si>
    <t>Auto - Buyers - Make:Toyota - Tundra (Exelate)</t>
  </si>
  <si>
    <t>Auto - Buyers ~ Make:Volvo - C70/XC70 (Exelate)</t>
  </si>
  <si>
    <t>Auto - Buyers - Make:Volvo - S60 (Exelate)</t>
  </si>
  <si>
    <t>Auto - Buyers - Make:Volvo - XC90 (Exelate)</t>
  </si>
  <si>
    <t>Auto - Buyers - Make:VW - Jetta (Exelate)</t>
  </si>
  <si>
    <t>Shopping - Auto Parts and Repair (Exelate)</t>
  </si>
  <si>
    <t>Shopping - Business and Office Supply (Exelate)</t>
  </si>
  <si>
    <t>Shopping - Fashion - Accessories (Exelate)</t>
  </si>
  <si>
    <t>Shopping - Fashion - Apparel (Exelate)</t>
  </si>
  <si>
    <t>Shopping - Fashion - Men (Exelate)</t>
  </si>
  <si>
    <t>Shopping - Fashion - Shoes (Exelate)</t>
  </si>
  <si>
    <t>Shopping - Fashion - Women (Exelate)</t>
  </si>
  <si>
    <t>Shopping - Flowers and Gifts (Exelate)</t>
  </si>
  <si>
    <t>Shopping - Home and Garden (Exelate)</t>
  </si>
  <si>
    <t>Shopping - Home and Garden - Bed and Bath (Exelate)</t>
  </si>
  <si>
    <t>Shopping - Home and Garden - Decor (Exelate)</t>
  </si>
  <si>
    <t>Shopping - Home and Garden - Kitchen (Exelate)</t>
  </si>
  <si>
    <t>Shopping - Home and Garden - Lighting (Exelate)</t>
  </si>
  <si>
    <t>Shopping - Home and Garden - Outdoor (Exelate)</t>
  </si>
  <si>
    <t>Shopping - Personal Tech - Apple Products (Exelate)</t>
  </si>
  <si>
    <t>Shopping - Pets (Exelate)</t>
  </si>
  <si>
    <t>Travel - Asia (Exelate)</t>
  </si>
  <si>
    <t>Travel - Asia - Hong Kong (Exelate)</t>
  </si>
  <si>
    <t>Travel - Asia - Japan (Exelate)</t>
  </si>
  <si>
    <t>Travel - Asia - Philippines (Exelate)</t>
  </si>
  <si>
    <t>Travel - Asia - Thailand (Exelate)</t>
  </si>
  <si>
    <t>Travel - Australia (Exelate)</t>
  </si>
  <si>
    <t>Travel - Canada (Exelate)</t>
  </si>
  <si>
    <t>Travel - Car Rentals (Exelate)</t>
  </si>
  <si>
    <t>Travel - Europe - France (Exelate)</t>
  </si>
  <si>
    <t>Travel - Europe - Germany (Exelate)</t>
  </si>
  <si>
    <t>Travel - Europe - Greece (Exelate)</t>
  </si>
  <si>
    <t>Travel - Europe - Italy (Exelate)</t>
  </si>
  <si>
    <t>Travel - Europe - Netherlands (Exelate)</t>
  </si>
  <si>
    <t>Travel - Europe - Portugal (Exelate)</t>
  </si>
  <si>
    <t>Travel - Europe - Spain (Exelate)</t>
  </si>
  <si>
    <t>Travel - Europe - United kingdom (Exelate)</t>
  </si>
  <si>
    <t>Travel - South America (Exelate)</t>
  </si>
  <si>
    <t>Travel - USA - Alabama (Exelate)</t>
  </si>
  <si>
    <t>Travel - USA - California - Los Angeles (Exelate)</t>
  </si>
  <si>
    <t>Travel - USA - Colorado (Exelate)</t>
  </si>
  <si>
    <t>Travel - USA - Maryland (Exelate)</t>
  </si>
  <si>
    <t>Travel - USA - North Carolina (Exelate)</t>
  </si>
  <si>
    <t>Travel - USA - South Carolina (Exelate)</t>
  </si>
  <si>
    <t>Travel - USA - Texas (Exelate)</t>
  </si>
  <si>
    <t>Travel - USA - Washington DC (Exelate)</t>
  </si>
  <si>
    <t>Hobbies - Art (Exelate)</t>
  </si>
  <si>
    <t>Hobbies - Board Games (Exelate)</t>
  </si>
  <si>
    <t>Hobbies - Card Games (Exelate)</t>
  </si>
  <si>
    <t>Hobbies - Comics (Exelate)</t>
  </si>
  <si>
    <t>Hobbies - Gardening (Exelate)</t>
  </si>
  <si>
    <t>Hobbies - Nightlife (Exelate)</t>
  </si>
  <si>
    <t>Hobbies - Photography (Exelate)</t>
  </si>
  <si>
    <t>Hobbies - Playing Music (Exelate)</t>
  </si>
  <si>
    <t>Hobbies - Reading (Exelate)</t>
  </si>
  <si>
    <t>Job Seekers (Exelate)</t>
  </si>
  <si>
    <t>Pets (Exelate)</t>
  </si>
  <si>
    <t>Sports - Boxing (Exelate)</t>
  </si>
  <si>
    <t>Sports - College Basketball (Exelate)</t>
  </si>
  <si>
    <t>Sports - College Football (Exelate)</t>
  </si>
  <si>
    <t>Sports - Golf (Exelate)</t>
  </si>
  <si>
    <t>Sports - MLB (Exelate)</t>
  </si>
  <si>
    <t>Sports - NBA (Exelate)</t>
  </si>
  <si>
    <t>Sports - NFL (Exelate)</t>
  </si>
  <si>
    <t>Sports - NHL (Exelate)</t>
  </si>
  <si>
    <t>Sports - Pro Wrestling (Exelate)</t>
  </si>
  <si>
    <t>Sports - Tennis (Exelate)</t>
  </si>
  <si>
    <t>Sports - World Football (Exelate)</t>
  </si>
  <si>
    <t>Peer39: Health</t>
  </si>
  <si>
    <t>Peer39: Home&amp;Garden</t>
  </si>
  <si>
    <t>Peer39: Negative</t>
  </si>
  <si>
    <t>Peer39: News</t>
  </si>
  <si>
    <t>Peer39: Sports</t>
  </si>
  <si>
    <t>Peer39: Travel</t>
  </si>
  <si>
    <t>Peer39: Pets</t>
  </si>
  <si>
    <t>Peer39: Sciences</t>
  </si>
  <si>
    <t>Peer39: Internet</t>
  </si>
  <si>
    <t>Peer39: Style&amp;Fashion</t>
  </si>
  <si>
    <t>Peer39: Business</t>
  </si>
  <si>
    <t>Peer39: PersonalFinance</t>
  </si>
  <si>
    <t>Peer39: Technology</t>
  </si>
  <si>
    <t>Peer39: Relationships</t>
  </si>
  <si>
    <t>Peer39: Parenting&amp;Kids</t>
  </si>
  <si>
    <t>Peer39: Automotive</t>
  </si>
  <si>
    <t>Peer39: RealEstate</t>
  </si>
  <si>
    <t>Peer39: Careers</t>
  </si>
  <si>
    <t>Peer39: Arts&amp;Entertainment</t>
  </si>
  <si>
    <t>Peer39: Education</t>
  </si>
  <si>
    <t>Peer39: Environment</t>
  </si>
  <si>
    <t>Peer39: Food&amp;Beverage</t>
  </si>
  <si>
    <t>Peer39: Shopping</t>
  </si>
  <si>
    <t>Auto - Buyers - Make:Buick - LaCross (Exelate)</t>
  </si>
  <si>
    <t>Shopping - Mobile - Carrier: AT&amp;T (Exelate)</t>
  </si>
  <si>
    <t>Shopping - Mobile - Carrier: Sprint (Exelate)</t>
  </si>
  <si>
    <t>Shopping - Mobile - Carrier: T-Mobile (Exelate)</t>
  </si>
  <si>
    <t>Shopping - Mobile - Carrier: Verizon (Exelate)</t>
  </si>
  <si>
    <t>Shopping - Mobile - Make: Apple (Exelate)</t>
  </si>
  <si>
    <t>Shopping - Mobile - Make: HTC (Exelate)</t>
  </si>
  <si>
    <t>Shopping - Mobile - Make: LG (Exelate)</t>
  </si>
  <si>
    <t>Shopping - Mobile - Make: Motorola (Exelate)</t>
  </si>
  <si>
    <t>Shopping - Mobile - Make: Nokia (Exelate)</t>
  </si>
  <si>
    <t>Shopping - Mobile - Make: Palm (Exelate)</t>
  </si>
  <si>
    <t>Shopping - Mobile - Make: RIM (Exelate)</t>
  </si>
  <si>
    <t>Shopping - Mobile - Make: Samsung (Exelate)</t>
  </si>
  <si>
    <t>Shopping - Mobile - Make: Sony Ericsson (Exelate)</t>
  </si>
  <si>
    <t>Shopping - Mobile - Platform: Android (Exelate)</t>
  </si>
  <si>
    <t>Shopping - Mobile - Platform: Blackberry (Exelate)</t>
  </si>
  <si>
    <t>Shopping - Mobile - Platform: iPhone (Exelate)</t>
  </si>
  <si>
    <t>Shopping - Mobile - Platform: Symbian (Exelate)</t>
  </si>
  <si>
    <t>Shopping - Mobile - Platform: Windows (Exelate)</t>
  </si>
  <si>
    <t>Entertainment - Music (Exelate)</t>
  </si>
  <si>
    <t>Entertainment - TV (Exelate)</t>
  </si>
  <si>
    <t>Peer39: Recreation&amp;Games</t>
  </si>
  <si>
    <t>Peer39: Society</t>
  </si>
  <si>
    <t>Z</t>
  </si>
  <si>
    <t>TARGUSInfo Zip Code</t>
  </si>
  <si>
    <t>A</t>
  </si>
  <si>
    <t>TARGUSInfo Age</t>
  </si>
  <si>
    <t>G</t>
  </si>
  <si>
    <t>TARGUSInfo Gender</t>
  </si>
  <si>
    <t>TARGUSInfo Group 1</t>
  </si>
  <si>
    <t>AdAdvisor Group 1-Affluent Suburban Older Home Owners With and Without Children</t>
  </si>
  <si>
    <t>TARGUSInfo Group 2</t>
  </si>
  <si>
    <t>AdAdvisor Group 2-Affluent Urban Middle Age Renters and Owners Without Children</t>
  </si>
  <si>
    <t>TARGUSInfo Group 3</t>
  </si>
  <si>
    <t>AdAdvisor Group 3-Affluent Suburban Middle Aged Home Owners With Children</t>
  </si>
  <si>
    <t>TARGUSInfo Group 4</t>
  </si>
  <si>
    <t>AdAdvisor Group 4-Affluent Rural Middle Aged Renters With Children</t>
  </si>
  <si>
    <t>TARGUSInfo Group 5</t>
  </si>
  <si>
    <t>AdAdvisor Group 5-Affluent Rural Middle Aged Home Owners With Children</t>
  </si>
  <si>
    <t>TARGUSInfo Group 6</t>
  </si>
  <si>
    <t>AdAdvisor Group 6-High Income Suburban Middle Aged Home Owners Without Children</t>
  </si>
  <si>
    <t>TARGUSInfo Group 7</t>
  </si>
  <si>
    <t>AdAdvisor Group 7-High Income City Younger Renters and Owners Without Children</t>
  </si>
  <si>
    <t>TARGUSInfo Group 8</t>
  </si>
  <si>
    <t>AdAdvisor Group 8-High Income Suburban Middle Aged Renters Without Children</t>
  </si>
  <si>
    <t>TARGUSInfo Group 9</t>
  </si>
  <si>
    <t>AdAdvisor Group 9-High Income Suburban Retired Home Owners Without Children</t>
  </si>
  <si>
    <t>TARGUSInfo Group 10</t>
  </si>
  <si>
    <t>AdAdvisor Group 10-High Income City Middle Aged Home Owners With Children</t>
  </si>
  <si>
    <t>TARGUSInfo Group 11</t>
  </si>
  <si>
    <t>AdAdvisor Group 11-High Income Suburban Middle Aged Home Owners Without Children</t>
  </si>
  <si>
    <t>TARGUSInfo Group 12</t>
  </si>
  <si>
    <t>AdAdvisor Group 12-High Income Suburban Middle Aged Home Owners With Children</t>
  </si>
  <si>
    <t>TARGUSInfo Group 13</t>
  </si>
  <si>
    <t>AdAdvisor Group 13-Middle Income City Middle Aged Home Owners Without Children</t>
  </si>
  <si>
    <t>TARGUSInfo Group 14</t>
  </si>
  <si>
    <t>AdAdvisor Group 14-Middle Income City Older Home Owners Without Children</t>
  </si>
  <si>
    <t>TARGUSInfo Group 15</t>
  </si>
  <si>
    <t>AdAdvisor Group 15-Middle Income City Older Home Owners With Children</t>
  </si>
  <si>
    <t>TARGUSInfo Group 16</t>
  </si>
  <si>
    <t>AdAdvisor Group 16-Middle Income Suburban Middle Aged Home Owners Without Children</t>
  </si>
  <si>
    <t>TARGUSInfo Group 17</t>
  </si>
  <si>
    <t>AdAdvisor Group 17-Middle Income Urban Middle Aged Renters With Children</t>
  </si>
  <si>
    <t>TARGUSInfo Group 18</t>
  </si>
  <si>
    <t>AdAdvisor Group 18-Middle Income Rural Retired Home Owners Without Children</t>
  </si>
  <si>
    <t>TARGUSInfo Group 19</t>
  </si>
  <si>
    <t>AdAdvisor Group 19-Middle Income Urban Middle Aged Renters Without Children</t>
  </si>
  <si>
    <t>TARGUSInfo Group 20</t>
  </si>
  <si>
    <t>AdAdvisor Group 20-Middle Income Urban Older Renters and Owners With and Without Children</t>
  </si>
  <si>
    <t>TARGUSInfo Group 21</t>
  </si>
  <si>
    <t>AdAdvisor Group 21-Middle Income Suburban Middle Aged Renters With Children</t>
  </si>
  <si>
    <t>TARGUSInfo Group 22</t>
  </si>
  <si>
    <t>AdAdvisor Group 22-Middle Income City Older Renters and Owners Without Children</t>
  </si>
  <si>
    <t>TARGUSInfo Group 23</t>
  </si>
  <si>
    <t>AdAdvisor Group 23-Intermediate Income Rural Middle Aged Renters With and Without Children</t>
  </si>
  <si>
    <t>TARGUSInfo Group 24</t>
  </si>
  <si>
    <t>AdAdvisor Group 24-Intermediate Income Suburban Middle Aged Home Owners Without Children</t>
  </si>
  <si>
    <t>TARGUSInfo Group 25</t>
  </si>
  <si>
    <t>AdAdvisor Group 25-Intermediate Income Suburban Middle Aged Renters Without Children</t>
  </si>
  <si>
    <t>TARGUSInfo Group 26</t>
  </si>
  <si>
    <t>AdAdvisor Group 26-Intermediate Income Suburban Younger Renters With Children</t>
  </si>
  <si>
    <t>TARGUSInfo Group 27</t>
  </si>
  <si>
    <t>AdAdvisor Group 27-Intermediate Income Suburban Older Home Owners Without Children</t>
  </si>
  <si>
    <t>TARGUSInfo Group 28</t>
  </si>
  <si>
    <t>AdAdvisor Group 28-Intermediate Income Rural Older Home Owners Without Children</t>
  </si>
  <si>
    <t>TARGUSInfo Group 29</t>
  </si>
  <si>
    <t>AdAdvisor Group 29-Intermediate Income City Younger Renters Without Children</t>
  </si>
  <si>
    <t>TARGUSInfo Group 30</t>
  </si>
  <si>
    <t>AdAdvisor Group 30-Intermediate Income City Middle Aged Home Owners With Children</t>
  </si>
  <si>
    <t>TARGUSInfo Group 31</t>
  </si>
  <si>
    <t>AdAdvisor Group 31-Intermediate Income Suburban Retired Renters Without Children</t>
  </si>
  <si>
    <t>TARGUSInfo Group 32</t>
  </si>
  <si>
    <t>AdAdvisor Group 32-Low Income Suburban Younger Renters With Children</t>
  </si>
  <si>
    <t>TARGUSInfo Group 33</t>
  </si>
  <si>
    <t>AdAdvisor Group 33-Low Income City Older Renters With and Without Children</t>
  </si>
  <si>
    <t>TARGUSInfo Group 34</t>
  </si>
  <si>
    <t>AdAdvisor Group 34-Low Income City Middle Aged Home Owners Without Children</t>
  </si>
  <si>
    <t>TARGUSInfo Group 35</t>
  </si>
  <si>
    <t>AdAdvisor Group 35-Low Income City Middle Aged Renters With and Without Children</t>
  </si>
  <si>
    <t>TARGUSInfo Group 36</t>
  </si>
  <si>
    <t>AdAdvisor Group 36-Low Income City Retired Home Owners Without Children</t>
  </si>
  <si>
    <t>TARGUSInfo Group 37</t>
  </si>
  <si>
    <t>AdAdvisor Group 37-Low Income Urban Core Older Renters Without Children</t>
  </si>
  <si>
    <t>TARGUSInfo Group 38</t>
  </si>
  <si>
    <t>AdAdvisor Group 38-Low Income Suburban Middle Aged Renters Without Children</t>
  </si>
  <si>
    <t>TARGUSInfo Group 39</t>
  </si>
  <si>
    <t>AdAdvisor Group 39-Low Income Urban Middle Aged Renters With Children</t>
  </si>
  <si>
    <t>TARGUSInfo Group 40</t>
  </si>
  <si>
    <t>AdAdvisor Group 40-Low Income City Older Home Owners Without Children</t>
  </si>
  <si>
    <t>TARGUSInfo Group 41</t>
  </si>
  <si>
    <t>AdAdvisor Group 41-Low Income Suburban Middle Aged Renters With and Without Children</t>
  </si>
  <si>
    <t>Services - Arts and Entertainment (Exelate)</t>
  </si>
  <si>
    <t>Services - Automotive (Exelate)</t>
  </si>
  <si>
    <t>Services - Computers Internet (Exelate)</t>
  </si>
  <si>
    <t>Services - Education (Exelate)</t>
  </si>
  <si>
    <t>Services - Finance and Insurance (Exelate)</t>
  </si>
  <si>
    <t>Services - Health Medicine (Exelate)</t>
  </si>
  <si>
    <t>Services - Home and Garden (Exelate)</t>
  </si>
  <si>
    <t>Services - Legal (Exelate)</t>
  </si>
  <si>
    <t>Services - Other (Exelate)</t>
  </si>
  <si>
    <t>Services - Personal Services and Care (Exelate)</t>
  </si>
  <si>
    <t>Services - Pets (Exelate)</t>
  </si>
  <si>
    <t>Services - Religious Organizations (Exelate)</t>
  </si>
  <si>
    <t>Services - Restaurants (Exelate)</t>
  </si>
  <si>
    <t>Services - Retail Shopping (Exelate)</t>
  </si>
  <si>
    <t>Services - Sports and Recreation (Exelate)</t>
  </si>
  <si>
    <t>Services - Telecommunications (Exelate)</t>
  </si>
  <si>
    <t>Services - Travel and Transportation (Exelate)</t>
  </si>
  <si>
    <t>Peer39: Safe from Alcohol</t>
  </si>
  <si>
    <t>Peer39: Safe from Drugs</t>
  </si>
  <si>
    <t>Peer39: Safe from Gambling</t>
  </si>
  <si>
    <t>Peer39: Safe from Mature</t>
  </si>
  <si>
    <t>Peer39: Safe from Negative News</t>
  </si>
  <si>
    <t>Peer39: Safe from Profanity&amp;HateSpeech</t>
  </si>
  <si>
    <t>Green Living (Exelate)</t>
  </si>
  <si>
    <t>Political Junkies (Exelate)</t>
  </si>
  <si>
    <t>Real Estate (Exelate)</t>
  </si>
  <si>
    <t>Tech - Enthusiasts (Exelate)</t>
  </si>
  <si>
    <t>Peer39: Safe from Torrent</t>
  </si>
  <si>
    <t>Cigar Lovers</t>
  </si>
  <si>
    <t>Bizo: Professional - Finance Professionals (eXelate)</t>
  </si>
  <si>
    <t>interest</t>
  </si>
  <si>
    <t>Bizo: Professional - High Net Worth (eXelate)</t>
  </si>
  <si>
    <t>Bizo: Professional - IT Professionals (eXelate)</t>
  </si>
  <si>
    <t>Bizo: Professional - Small Business Owners (eXelate)</t>
  </si>
  <si>
    <t>ArtsEntertainment</t>
  </si>
  <si>
    <t>Arts &amp; Entertainment (proximic)</t>
  </si>
  <si>
    <t>ArtsEntertainment__BooksLiterature</t>
  </si>
  <si>
    <t>Arts &amp; Entertainment::Books &amp; Literature (proximic)</t>
  </si>
  <si>
    <t>ArtsEntertainment__CelebrityFanGossip</t>
  </si>
  <si>
    <t>Arts &amp; Entertainment::Celebrity Fan/Gossip (proximic)</t>
  </si>
  <si>
    <t>ArtsEntertainment__FineArt</t>
  </si>
  <si>
    <t>Arts &amp; Entertainment::Fine Art (proximic)</t>
  </si>
  <si>
    <t>ArtsEntertainment__Humor</t>
  </si>
  <si>
    <t>Arts &amp; Entertainment::Humor (proximic)</t>
  </si>
  <si>
    <t>ArtsEntertainment__Movies</t>
  </si>
  <si>
    <t>Arts &amp; Entertainment::Movies (proximic)</t>
  </si>
  <si>
    <t>ArtsEntertainment__Music</t>
  </si>
  <si>
    <t>Arts &amp; Entertainment::Music (proximic)</t>
  </si>
  <si>
    <t>ArtsEntertainment__Television</t>
  </si>
  <si>
    <t>Arts &amp; Entertainment::Television (proximic)</t>
  </si>
  <si>
    <t>Automotive</t>
  </si>
  <si>
    <t>Automotive (proximic)</t>
  </si>
  <si>
    <t>Automotive__4WheelDriveSUVs</t>
  </si>
  <si>
    <t>Automotive::4-Wheel Drive/SUVs (proximic)</t>
  </si>
  <si>
    <t>Automotive__AutoParts</t>
  </si>
  <si>
    <t>Automotive::Auto Parts (proximic)</t>
  </si>
  <si>
    <t>Automotive__AutoRepair</t>
  </si>
  <si>
    <t>Automotive::Auto Repair (proximic)</t>
  </si>
  <si>
    <t>Automotive__BuyingSellingCars</t>
  </si>
  <si>
    <t>Automotive::Buying/Selling Cars (proximic)</t>
  </si>
  <si>
    <t>Automotive__CarCulture</t>
  </si>
  <si>
    <t>Automotive::Car Culture (proximic)</t>
  </si>
  <si>
    <t>Automotive__CertifiedPreOwned</t>
  </si>
  <si>
    <t>Automotive::Certified Pre-Owned (proximic)</t>
  </si>
  <si>
    <t>Automotive__Convertible</t>
  </si>
  <si>
    <t>Automotive::Convertible (proximic)</t>
  </si>
  <si>
    <t>Automotive__Coupe</t>
  </si>
  <si>
    <t>Automotive::Coupe (proximic)</t>
  </si>
  <si>
    <t>Automotive__Crossover</t>
  </si>
  <si>
    <t>Automotive::Crossover (proximic)</t>
  </si>
  <si>
    <t>Automotive__Diesel</t>
  </si>
  <si>
    <t>Automotive::Diesel (proximic)</t>
  </si>
  <si>
    <t>Automotive__ElectricVehicles</t>
  </si>
  <si>
    <t>Automotive::Electric Vehicles (proximic)</t>
  </si>
  <si>
    <t>Automotive__Hatchback</t>
  </si>
  <si>
    <t>Automotive::Hatchback (proximic)</t>
  </si>
  <si>
    <t>Automotive__Hybrid</t>
  </si>
  <si>
    <t>Automotive::Hybrid (proximic)</t>
  </si>
  <si>
    <t>Automotive__Luxury</t>
  </si>
  <si>
    <t>Automotive::Luxury (proximic)</t>
  </si>
  <si>
    <t>Automotive__MiniVan</t>
  </si>
  <si>
    <t>Automotive::MiniVan (proximic)</t>
  </si>
  <si>
    <t>Automotive__Motorcycles</t>
  </si>
  <si>
    <t>Automotive::Motorcycles (proximic)</t>
  </si>
  <si>
    <t>Automotive__OffRoadVehicles</t>
  </si>
  <si>
    <t>Automotive::Off-Road Vehicles (proximic)</t>
  </si>
  <si>
    <t>Automotive__PerformanceVehicles</t>
  </si>
  <si>
    <t>Automotive::Performance Vehicles (proximic)</t>
  </si>
  <si>
    <t>Automotive__Pickup</t>
  </si>
  <si>
    <t>Automotive::Pickup (proximic)</t>
  </si>
  <si>
    <t>Automotive__RoadSideAssistance</t>
  </si>
  <si>
    <t>Automotive::Road-Side Assistance (proximic)</t>
  </si>
  <si>
    <t>Automotive__Sedan</t>
  </si>
  <si>
    <t>Automotive::Sedan (proximic)</t>
  </si>
  <si>
    <t>Automotive__TrucksAccessories</t>
  </si>
  <si>
    <t>Automotive::Trucks &amp; Accessories (proximic)</t>
  </si>
  <si>
    <t>Automotive__VintageCars</t>
  </si>
  <si>
    <t>Automotive::Vintage Cars (proximic)</t>
  </si>
  <si>
    <t>Automotive__Wagon</t>
  </si>
  <si>
    <t>Automotive::Wagon (proximic)</t>
  </si>
  <si>
    <t>Business (proximic)</t>
  </si>
  <si>
    <t>Business__Advertising</t>
  </si>
  <si>
    <t>Business::Advertising (proximic)</t>
  </si>
  <si>
    <t>Business__Agriculture</t>
  </si>
  <si>
    <t>Business::Agriculture (proximic)</t>
  </si>
  <si>
    <t>Business__BiotechBiomedical</t>
  </si>
  <si>
    <t>Business::Biotech/Biomedical (proximic)</t>
  </si>
  <si>
    <t>Business__BusinessSoftware</t>
  </si>
  <si>
    <t>Business::Business Software (proximic)</t>
  </si>
  <si>
    <t>Business__Construction</t>
  </si>
  <si>
    <t>Business::Construction (proximic)</t>
  </si>
  <si>
    <t>Business__ECommerce</t>
  </si>
  <si>
    <t>Business::E-Commerce (proximic)</t>
  </si>
  <si>
    <t>Business__Entrepreneurs</t>
  </si>
  <si>
    <t>Business::Entrepreneurs (proximic)</t>
  </si>
  <si>
    <t>Business__FinancialServices</t>
  </si>
  <si>
    <t>Business::Financial Services (proximic)</t>
  </si>
  <si>
    <t>Business__Forestry</t>
  </si>
  <si>
    <t>Business::Forestry (proximic)</t>
  </si>
  <si>
    <t>Business__Government</t>
  </si>
  <si>
    <t>Business::Government (proximic)</t>
  </si>
  <si>
    <t>Business__GraphicDesign</t>
  </si>
  <si>
    <t>Business::Graphic Design (proximic)</t>
  </si>
  <si>
    <t>Business__GreenSolutions</t>
  </si>
  <si>
    <t>Business::Green Solutions (proximic)</t>
  </si>
  <si>
    <t>Business__HumanResources</t>
  </si>
  <si>
    <t>Business::Human Resources (proximic)</t>
  </si>
  <si>
    <t>Business__Logistics</t>
  </si>
  <si>
    <t>Business::Logistics (proximic)</t>
  </si>
  <si>
    <t>Business__Management</t>
  </si>
  <si>
    <t>Business::Management (proximic)</t>
  </si>
  <si>
    <t>Business__Marketing</t>
  </si>
  <si>
    <t>Business::Marketing (proximic)</t>
  </si>
  <si>
    <t>Business__Metals</t>
  </si>
  <si>
    <t>Business::Metals (proximic)</t>
  </si>
  <si>
    <t>Business__NonProfitOrganizations</t>
  </si>
  <si>
    <t>Business::Non-Profit Organizations (proximic)</t>
  </si>
  <si>
    <t>Business__PowerIndustry</t>
  </si>
  <si>
    <t>Business::Power Industry (proximic)</t>
  </si>
  <si>
    <t>Business__PublicServices</t>
  </si>
  <si>
    <t>Business::Public Services (proximic)</t>
  </si>
  <si>
    <t>Business__Purchasing</t>
  </si>
  <si>
    <t>Business::Purchasing (proximic)</t>
  </si>
  <si>
    <t>Business__RetailIndustry</t>
  </si>
  <si>
    <t>Business::Retail Industry (proximic)</t>
  </si>
  <si>
    <t>Business__SOHO</t>
  </si>
  <si>
    <t>Business::SOHO (proximic)</t>
  </si>
  <si>
    <t>Business__Telecom</t>
  </si>
  <si>
    <t>Business::Telecom (proximic)</t>
  </si>
  <si>
    <t>Careers</t>
  </si>
  <si>
    <t>Careers (proximic)</t>
  </si>
  <si>
    <t>Careers__CareerPlanning</t>
  </si>
  <si>
    <t>Careers::Career Planning (proximic)</t>
  </si>
  <si>
    <t>Careers__CarreerAdvice</t>
  </si>
  <si>
    <t>Careers::Carreer Advice (proximic)</t>
  </si>
  <si>
    <t>Careers__College</t>
  </si>
  <si>
    <t>Careers::College (proximic)</t>
  </si>
  <si>
    <t>Careers__FinancialAid</t>
  </si>
  <si>
    <t>Careers::Financial Aid (proximic)</t>
  </si>
  <si>
    <t>Careers__JobFairs</t>
  </si>
  <si>
    <t>Careers::Job Fairs (proximic)</t>
  </si>
  <si>
    <t>Careers__JobSearch</t>
  </si>
  <si>
    <t>Careers::Job Search (proximic)</t>
  </si>
  <si>
    <t>Careers__Nursing</t>
  </si>
  <si>
    <t>Careers::Nursing (proximic)</t>
  </si>
  <si>
    <t>Careers__ResumeWritingAdvice</t>
  </si>
  <si>
    <t>Careers::Resume Writing/Advice (proximic)</t>
  </si>
  <si>
    <t>Careers__Scholarships</t>
  </si>
  <si>
    <t>Careers::Scholarships (proximic)</t>
  </si>
  <si>
    <t>Careers__Telecommuting</t>
  </si>
  <si>
    <t>Careers::Telecommuting (proximic)</t>
  </si>
  <si>
    <t>Careers__USMilitary</t>
  </si>
  <si>
    <t>Careers::U.S. Military (proximic)</t>
  </si>
  <si>
    <t>Education (proximic)</t>
  </si>
  <si>
    <t>Education__712Educators</t>
  </si>
  <si>
    <t>Education::7-12 Educators (proximic)</t>
  </si>
  <si>
    <t>Education__AdultEducation</t>
  </si>
  <si>
    <t>Education::Adult Education (proximic)</t>
  </si>
  <si>
    <t>Education__ArtHistory</t>
  </si>
  <si>
    <t>Education::Art History (proximic)</t>
  </si>
  <si>
    <t>Education__CollegeAdmissions</t>
  </si>
  <si>
    <t>Education::College Admissions (proximic)</t>
  </si>
  <si>
    <t>Education__CollegeLife</t>
  </si>
  <si>
    <t>Education::College Life (proximic)</t>
  </si>
  <si>
    <t>Education__DistanceLearning</t>
  </si>
  <si>
    <t>Education::Distance Learning (proximic)</t>
  </si>
  <si>
    <t>Education__Englishasa2ndLanguage</t>
  </si>
  <si>
    <t>Education::English as a 2nd Language (proximic)</t>
  </si>
  <si>
    <t>Education__GraduateSchool</t>
  </si>
  <si>
    <t>Education::Graduate School (proximic)</t>
  </si>
  <si>
    <t>Education__Homeschooling</t>
  </si>
  <si>
    <t>Education::Homeschooling (proximic)</t>
  </si>
  <si>
    <t>Education__HomeworkStudyTips</t>
  </si>
  <si>
    <t>Education::Homework/Study Tips (proximic)</t>
  </si>
  <si>
    <t>Education__K6Educators</t>
  </si>
  <si>
    <t>Education::K-6 Educators (proximic)</t>
  </si>
  <si>
    <t>Education__LanguageLearning</t>
  </si>
  <si>
    <t>Education::Language Learning (proximic)</t>
  </si>
  <si>
    <t>Education__PrivateSchool</t>
  </si>
  <si>
    <t>Education::Private School (proximic)</t>
  </si>
  <si>
    <t>Education__SpecialEducation</t>
  </si>
  <si>
    <t>Education::Special Education (proximic)</t>
  </si>
  <si>
    <t>Education__StudyingBusiness</t>
  </si>
  <si>
    <t>Education::Studying Business (proximic)</t>
  </si>
  <si>
    <t>FamilyParenting</t>
  </si>
  <si>
    <t>Family &amp; Parenting (proximic)</t>
  </si>
  <si>
    <t>FamilyParenting__Adoption</t>
  </si>
  <si>
    <t>Family &amp; Parenting::Adoption (proximic)</t>
  </si>
  <si>
    <t>FamilyParenting__BabiesToddlers</t>
  </si>
  <si>
    <t>Family &amp; Parenting::Babies &amp; Toddlers (proximic)</t>
  </si>
  <si>
    <t>FamilyParenting__DaycarePreSchool</t>
  </si>
  <si>
    <t>Family &amp; Parenting::Daycare/Pre-School (proximic)</t>
  </si>
  <si>
    <t>FamilyParenting__Eldercare</t>
  </si>
  <si>
    <t>Family &amp; Parenting::Eldercare (proximic)</t>
  </si>
  <si>
    <t>FamilyParenting__FamilyInternet</t>
  </si>
  <si>
    <t>Family &amp; Parenting::Family Internet (proximic)</t>
  </si>
  <si>
    <t>FamilyParenting__ParentingK6Kids</t>
  </si>
  <si>
    <t>Family &amp; Parenting::Parenting - K-6 Kids (proximic)</t>
  </si>
  <si>
    <t>FamilyParenting__ParentingTeens</t>
  </si>
  <si>
    <t>Family &amp; Parenting::Parenting Teens (proximic)</t>
  </si>
  <si>
    <t>FamilyParenting__Pregnancy</t>
  </si>
  <si>
    <t>Family &amp; Parenting::Pregnancy (proximic)</t>
  </si>
  <si>
    <t>FamilyParenting__SpecialNeedsKids</t>
  </si>
  <si>
    <t>Family &amp; Parenting::Special Needs Kids (proximic)</t>
  </si>
  <si>
    <t>FoodDrink</t>
  </si>
  <si>
    <t>Food &amp; Drink (proximic)</t>
  </si>
  <si>
    <t>FoodDrink__AmericanCusine</t>
  </si>
  <si>
    <t>Food &amp; Drink::American Cusine (proximic)</t>
  </si>
  <si>
    <t>FoodDrink__BarbecuesGrilling</t>
  </si>
  <si>
    <t>Food &amp; Drink::Barbecues &amp; Grilling (proximic)</t>
  </si>
  <si>
    <t>FoodDrink__CajunCreole</t>
  </si>
  <si>
    <t>Food &amp; Drink::Cajun/Creole (proximic)</t>
  </si>
  <si>
    <t>FoodDrink__ChineseCuisine</t>
  </si>
  <si>
    <t>Food &amp; Drink::Chinese Cuisine (proximic)</t>
  </si>
  <si>
    <t>FoodDrink__CocktailsBeer</t>
  </si>
  <si>
    <t>Food &amp; Drink::Cocktails/Beer (proximic)</t>
  </si>
  <si>
    <t>FoodDrink__CoffeeTea</t>
  </si>
  <si>
    <t>Food &amp; Drink::Coffee/Tea (proximic)</t>
  </si>
  <si>
    <t>FoodDrink__Cuisinespecific</t>
  </si>
  <si>
    <t>Food &amp; Drink::Cuisine-specific (proximic)</t>
  </si>
  <si>
    <t>FoodDrink__DessertsBaking</t>
  </si>
  <si>
    <t>Food &amp; Drink::Desserts &amp; Baking (proximic)</t>
  </si>
  <si>
    <t>FoodDrink__DiningOut</t>
  </si>
  <si>
    <t>Food &amp; Drink::Dining Out (proximic)</t>
  </si>
  <si>
    <t>FoodDrink__FoodAllergies</t>
  </si>
  <si>
    <t>Food &amp; Drink::Food Allergies (proximic)</t>
  </si>
  <si>
    <t>FoodDrink__FoodIssues</t>
  </si>
  <si>
    <t>Food &amp; Drink::Food Issues (proximic)</t>
  </si>
  <si>
    <t>FoodDrink__FrenchCuisine</t>
  </si>
  <si>
    <t>Food &amp; Drink::French Cuisine (proximic)</t>
  </si>
  <si>
    <t>FoodDrink__HealthLowFatCooking</t>
  </si>
  <si>
    <t>Food &amp; Drink::Health/LowFat Cooking (proximic)</t>
  </si>
  <si>
    <t>FoodDrink__ItalianCuisine</t>
  </si>
  <si>
    <t>Food &amp; Drink::Italian Cuisine (proximic)</t>
  </si>
  <si>
    <t>FoodDrink__JapaneseCuisine</t>
  </si>
  <si>
    <t>Food &amp; Drink::Japanese Cuisine (proximic)</t>
  </si>
  <si>
    <t>FoodDrink__MexicanCuisine</t>
  </si>
  <si>
    <t>Food &amp; Drink::Mexican Cuisine (proximic)</t>
  </si>
  <si>
    <t>FoodDrink__Vegan</t>
  </si>
  <si>
    <t>Food &amp; Drink::Vegan (proximic)</t>
  </si>
  <si>
    <t>FoodDrink__Vegetarian</t>
  </si>
  <si>
    <t>Food &amp; Drink::Vegetarian (proximic)</t>
  </si>
  <si>
    <t>FoodDrink__Wine</t>
  </si>
  <si>
    <t>Food &amp; Drink::Wine (proximic)</t>
  </si>
  <si>
    <t>HealthFitness</t>
  </si>
  <si>
    <t>Health &amp; Fitness (proximic)</t>
  </si>
  <si>
    <t>HealthFitness__ADD</t>
  </si>
  <si>
    <t>Health &amp; Fitness::A.D.D. (proximic)</t>
  </si>
  <si>
    <t>HealthFitness__AIDSHIV</t>
  </si>
  <si>
    <t>Health &amp; Fitness::AIDS/HIV (proximic)</t>
  </si>
  <si>
    <t>HealthFitness__Allergies</t>
  </si>
  <si>
    <t>Health &amp; Fitness::Allergies (proximic)</t>
  </si>
  <si>
    <t>HealthFitness__AlternativeMedicine</t>
  </si>
  <si>
    <t>Health &amp; Fitness::Alternative Medicine (proximic)</t>
  </si>
  <si>
    <t>HealthFitness__Arthritis</t>
  </si>
  <si>
    <t>Health &amp; Fitness::Arthritis (proximic)</t>
  </si>
  <si>
    <t>HealthFitness__Asthma</t>
  </si>
  <si>
    <t>Health &amp; Fitness::Asthma (proximic)</t>
  </si>
  <si>
    <t>HealthFitness__AutismPDD</t>
  </si>
  <si>
    <t>Health &amp; Fitness::Autism/PDD (proximic)</t>
  </si>
  <si>
    <t>HealthFitness__BipolarDisorder</t>
  </si>
  <si>
    <t>Health &amp; Fitness::Bipolar Disorder (proximic)</t>
  </si>
  <si>
    <t>HealthFitness__BrainTumor</t>
  </si>
  <si>
    <t>Health &amp; Fitness::Brain Tumor (proximic)</t>
  </si>
  <si>
    <t>HealthFitness__Cancer</t>
  </si>
  <si>
    <t>Health &amp; Fitness::Cancer (proximic)</t>
  </si>
  <si>
    <t>HealthFitness__Cholesterol</t>
  </si>
  <si>
    <t>Health &amp; Fitness::Cholesterol (proximic)</t>
  </si>
  <si>
    <t>HealthFitness__ChronicFatigueSyndrome</t>
  </si>
  <si>
    <t>Health &amp; Fitness::Chronic Fatigue Syndrome (proximic)</t>
  </si>
  <si>
    <t>HealthFitness__ChronicPain</t>
  </si>
  <si>
    <t>Health &amp; Fitness::Chronic Pain (proximic)</t>
  </si>
  <si>
    <t>HealthFitness__ColdFlu</t>
  </si>
  <si>
    <t>Health &amp; Fitness::Cold &amp; Flu (proximic)</t>
  </si>
  <si>
    <t>HealthFitness__Deafness</t>
  </si>
  <si>
    <t>Health &amp; Fitness::Deafness (proximic)</t>
  </si>
  <si>
    <t>HealthFitness__DentalCare</t>
  </si>
  <si>
    <t>Health &amp; Fitness::Dental Care (proximic)</t>
  </si>
  <si>
    <t>HealthFitness__Depression</t>
  </si>
  <si>
    <t>Health &amp; Fitness::Depression (proximic)</t>
  </si>
  <si>
    <t>HealthFitness__Dermatology</t>
  </si>
  <si>
    <t>Health &amp; Fitness::Dermatology (proximic)</t>
  </si>
  <si>
    <t>HealthFitness__Diabetes</t>
  </si>
  <si>
    <t>Health &amp; Fitness::Diabetes (proximic)</t>
  </si>
  <si>
    <t>HealthFitness__Epilepsy</t>
  </si>
  <si>
    <t>Health &amp; Fitness::Epilepsy (proximic)</t>
  </si>
  <si>
    <t>HealthFitness__Exercise</t>
  </si>
  <si>
    <t>Health &amp; Fitness::Exercise (proximic)</t>
  </si>
  <si>
    <t>HealthFitness__GERDAcidReflux</t>
  </si>
  <si>
    <t>Health &amp; Fitness::GERD/Acid Reflux (proximic)</t>
  </si>
  <si>
    <t>HealthFitness__HeadachesMigraines</t>
  </si>
  <si>
    <t>Health &amp; Fitness::Headaches/Migraines (proximic)</t>
  </si>
  <si>
    <t>HealthFitness__HeartDisease</t>
  </si>
  <si>
    <t>Health &amp; Fitness::Heart Disease (proximic)</t>
  </si>
  <si>
    <t>HealthFitness__HerbsforHealth</t>
  </si>
  <si>
    <t>Health &amp; Fitness::Herbs for Health (proximic)</t>
  </si>
  <si>
    <t>HealthFitness__HolisticHealing</t>
  </si>
  <si>
    <t>Health &amp; Fitness::Holistic Healing (proximic)</t>
  </si>
  <si>
    <t>HealthFitness__IBSCrohnsDisease</t>
  </si>
  <si>
    <t>HealthFitness__IncestAbuseSupport</t>
  </si>
  <si>
    <t>Health &amp; Fitness::Incest/Abuse Support (proximic)</t>
  </si>
  <si>
    <t>HealthFitness__Incontinence</t>
  </si>
  <si>
    <t>Health &amp; Fitness::Incontinence (proximic)</t>
  </si>
  <si>
    <t>HealthFitness__Infertility</t>
  </si>
  <si>
    <t>Health &amp; Fitness::Infertility (proximic)</t>
  </si>
  <si>
    <t>HealthFitness__MensHealth</t>
  </si>
  <si>
    <t>HealthFitness__Nutrition</t>
  </si>
  <si>
    <t>Health &amp; Fitness::Nutrition (proximic)</t>
  </si>
  <si>
    <t>HealthFitness__Orthopedics</t>
  </si>
  <si>
    <t>Health &amp; Fitness::Orthopedics (proximic)</t>
  </si>
  <si>
    <t>HealthFitness__PanicAnxietyDisorders</t>
  </si>
  <si>
    <t>Health &amp; Fitness::Panic/Anxiety Disorders (proximic)</t>
  </si>
  <si>
    <t>HealthFitness__Pediatrics</t>
  </si>
  <si>
    <t>Health &amp; Fitness::Pediatrics (proximic)</t>
  </si>
  <si>
    <t>HealthFitness__PhysicalTherapy</t>
  </si>
  <si>
    <t>Health &amp; Fitness::Physical Therapy (proximic)</t>
  </si>
  <si>
    <t>HealthFitness__PsychologyPsychiatry</t>
  </si>
  <si>
    <t>Health &amp; Fitness::Psychology/Psychiatry (proximic)</t>
  </si>
  <si>
    <t>HealthFitness__SeniorHealth</t>
  </si>
  <si>
    <t>Health &amp; Fitness::Senior Health (proximic)</t>
  </si>
  <si>
    <t>HealthFitness__Sexuality</t>
  </si>
  <si>
    <t>Health &amp; Fitness::Sexuality (proximic)</t>
  </si>
  <si>
    <t>HealthFitness__SleepDisorders</t>
  </si>
  <si>
    <t>Health &amp; Fitness::Sleep Disorders (proximic)</t>
  </si>
  <si>
    <t>HealthFitness__SmokingCessation</t>
  </si>
  <si>
    <t>Health &amp; Fitness::Smoking Cessation (proximic)</t>
  </si>
  <si>
    <t>HealthFitness__SubstanceAbuse</t>
  </si>
  <si>
    <t>Health &amp; Fitness::Substance Abuse (proximic)</t>
  </si>
  <si>
    <t>HealthFitness__ThyroidDisease</t>
  </si>
  <si>
    <t>Health &amp; Fitness::Thyroid Disease (proximic)</t>
  </si>
  <si>
    <t>HealthFitness__WeightLoss</t>
  </si>
  <si>
    <t>Health &amp; Fitness::Weight Loss (proximic)</t>
  </si>
  <si>
    <t>HealthFitness__WomensHealth</t>
  </si>
  <si>
    <t>HobbiesInterests</t>
  </si>
  <si>
    <t>Hobbies &amp; Interests (proximic)</t>
  </si>
  <si>
    <t>HobbiesInterests__ArtTechnology</t>
  </si>
  <si>
    <t>Hobbies &amp; Interests::Art/Technology (proximic)</t>
  </si>
  <si>
    <t>HobbiesInterests__ArtsCrafts</t>
  </si>
  <si>
    <t>Hobbies &amp; Interests::Arts &amp; Crafts (proximic)</t>
  </si>
  <si>
    <t>HobbiesInterests__Beadwork</t>
  </si>
  <si>
    <t>Hobbies &amp; Interests::Beadwork (proximic)</t>
  </si>
  <si>
    <t>HobbiesInterests__Birdwatching</t>
  </si>
  <si>
    <t>Hobbies &amp; Interests::Birdwatching (proximic)</t>
  </si>
  <si>
    <t>HobbiesInterests__BoardGamesPuzzles</t>
  </si>
  <si>
    <t>Hobbies &amp; Interests::BoardGames/Puzzles (proximic)</t>
  </si>
  <si>
    <t>HobbiesInterests__CandleSoapMaking</t>
  </si>
  <si>
    <t>Hobbies &amp; Interests::Candle &amp; Soap Making (proximic)</t>
  </si>
  <si>
    <t>HobbiesInterests__CardGames</t>
  </si>
  <si>
    <t>Hobbies &amp; Interests::Card Games (proximic)</t>
  </si>
  <si>
    <t>HobbiesInterests__Chess</t>
  </si>
  <si>
    <t>Hobbies &amp; Interests::Chess (proximic)</t>
  </si>
  <si>
    <t>HobbiesInterests__Cigars</t>
  </si>
  <si>
    <t>Hobbies &amp; Interests::Cigars (proximic)</t>
  </si>
  <si>
    <t>HobbiesInterests__Collecting</t>
  </si>
  <si>
    <t>Hobbies &amp; Interests::Collecting (proximic)</t>
  </si>
  <si>
    <t>HobbiesInterests__ComicBooks</t>
  </si>
  <si>
    <t>Hobbies &amp; Interests::Comic Books (proximic)</t>
  </si>
  <si>
    <t>HobbiesInterests__DrawingSketching</t>
  </si>
  <si>
    <t>Hobbies &amp; Interests::Drawing/Sketching (proximic)</t>
  </si>
  <si>
    <t>HobbiesInterests__FreelanceWriting</t>
  </si>
  <si>
    <t>Hobbies &amp; Interests::Freelance Writing (proximic)</t>
  </si>
  <si>
    <t>HobbiesInterests__Genealogy</t>
  </si>
  <si>
    <t>Hobbies &amp; Interests::Genealogy (proximic)</t>
  </si>
  <si>
    <t>HobbiesInterests__GettingPublished</t>
  </si>
  <si>
    <t>Hobbies &amp; Interests::Getting Published (proximic)</t>
  </si>
  <si>
    <t>HobbiesInterests__Guitar</t>
  </si>
  <si>
    <t>Hobbies &amp; Interests::Guitar (proximic)</t>
  </si>
  <si>
    <t>HobbiesInterests__HomeRecording</t>
  </si>
  <si>
    <t>Hobbies &amp; Interests::Home Recording (proximic)</t>
  </si>
  <si>
    <t>HobbiesInterests__InventorsPatents</t>
  </si>
  <si>
    <t>Hobbies &amp; Interests::Inventors &amp; Patents (proximic)</t>
  </si>
  <si>
    <t>HobbiesInterests__JewelryMaking</t>
  </si>
  <si>
    <t>Hobbies &amp; Interests::Jewelry Making (proximic)</t>
  </si>
  <si>
    <t>HobbiesInterests__MagicIllusion</t>
  </si>
  <si>
    <t>Hobbies &amp; Interests::Magic &amp; Illusion (proximic)</t>
  </si>
  <si>
    <t>HobbiesInterests__Needlework</t>
  </si>
  <si>
    <t>Hobbies &amp; Interests::Needlework (proximic)</t>
  </si>
  <si>
    <t>HobbiesInterests__Painting</t>
  </si>
  <si>
    <t>Hobbies &amp; Interests::Painting (proximic)</t>
  </si>
  <si>
    <t>HobbiesInterests__Photography</t>
  </si>
  <si>
    <t>Hobbies &amp; Interests::Photography (proximic)</t>
  </si>
  <si>
    <t>HobbiesInterests__Radio</t>
  </si>
  <si>
    <t>Hobbies &amp; Interests::Radio (proximic)</t>
  </si>
  <si>
    <t>HobbiesInterests__RoleplayingGames</t>
  </si>
  <si>
    <t>Hobbies &amp; Interests::Roleplaying Games (proximic)</t>
  </si>
  <si>
    <t>HobbiesInterests__SciFiFantasy</t>
  </si>
  <si>
    <t>Hobbies &amp; Interests::Sci-Fi &amp; Fantasy (proximic)</t>
  </si>
  <si>
    <t>HobbiesInterests__Scrapbooking</t>
  </si>
  <si>
    <t>Hobbies &amp; Interests::Scrapbooking (proximic)</t>
  </si>
  <si>
    <t>HobbiesInterests__Screenwriting</t>
  </si>
  <si>
    <t>Hobbies &amp; Interests::Screenwriting (proximic)</t>
  </si>
  <si>
    <t>HobbiesInterests__StampsCoins</t>
  </si>
  <si>
    <t>Hobbies &amp; Interests::Stamps &amp; Coins (proximic)</t>
  </si>
  <si>
    <t>HobbiesInterests__VideoComputerGames</t>
  </si>
  <si>
    <t>Hobbies &amp; Interests::Video &amp; Computer Games (proximic)</t>
  </si>
  <si>
    <t>HobbiesInterests__Woodworking</t>
  </si>
  <si>
    <t>Hobbies &amp; Interests::Woodworking (proximic)</t>
  </si>
  <si>
    <t>HomeGarden</t>
  </si>
  <si>
    <t>Home &amp; Garden (proximic)</t>
  </si>
  <si>
    <t>HomeGarden__Appliances</t>
  </si>
  <si>
    <t>Home &amp; Garden::Appliances (proximic)</t>
  </si>
  <si>
    <t>HomeGarden__Entertaining</t>
  </si>
  <si>
    <t>Home &amp; Garden::Entertaining (proximic)</t>
  </si>
  <si>
    <t>HomeGarden__EnvironmentalSafety</t>
  </si>
  <si>
    <t>Home &amp; Garden::Environmental Safety (proximic)</t>
  </si>
  <si>
    <t>HomeGarden__Gardening</t>
  </si>
  <si>
    <t>Home &amp; Garden::Gardening (proximic)</t>
  </si>
  <si>
    <t>HomeGarden__HomeRepair</t>
  </si>
  <si>
    <t>Home &amp; Garden::Home Repair (proximic)</t>
  </si>
  <si>
    <t>HomeGarden__HomeTheater</t>
  </si>
  <si>
    <t>Home &amp; Garden::Home Theater (proximic)</t>
  </si>
  <si>
    <t>HomeGarden__InteriorDecorating</t>
  </si>
  <si>
    <t>Home &amp; Garden::Interior Decorating (proximic)</t>
  </si>
  <si>
    <t>HomeGarden__Landscaping</t>
  </si>
  <si>
    <t>Home &amp; Garden::Landscaping (proximic)</t>
  </si>
  <si>
    <t>HomeGarden__RemodelingConstruction</t>
  </si>
  <si>
    <t>Home &amp; Garden::Remodeling &amp; Construction (proximic)</t>
  </si>
  <si>
    <t>LawGovtPolitics</t>
  </si>
  <si>
    <t>LawGovtPolitics__Commentary</t>
  </si>
  <si>
    <t>LawGovtPolitics__Immigration</t>
  </si>
  <si>
    <t>LawGovtPolitics__LegalIssues</t>
  </si>
  <si>
    <t>LawGovtPolitics__Politics</t>
  </si>
  <si>
    <t>LawGovtPolitics__USGovernmentResources</t>
  </si>
  <si>
    <t>News (proximic)</t>
  </si>
  <si>
    <t>News__InternationalNews</t>
  </si>
  <si>
    <t>News::International News (proximic)</t>
  </si>
  <si>
    <t>News__LocalNews</t>
  </si>
  <si>
    <t>News::Local News (proximic)</t>
  </si>
  <si>
    <t>News__NationalNews</t>
  </si>
  <si>
    <t>News::National News (proximic)</t>
  </si>
  <si>
    <t>PersonalFinance</t>
  </si>
  <si>
    <t>Personal Finance (proximic)</t>
  </si>
  <si>
    <t>PersonalFinance__BeginningInvesting</t>
  </si>
  <si>
    <t>Personal Finance::Beginning Investing (proximic)</t>
  </si>
  <si>
    <t>PersonalFinance__CreditDebtLoans</t>
  </si>
  <si>
    <t>Personal Finance::Credit/Debt &amp; Loans (proximic)</t>
  </si>
  <si>
    <t>PersonalFinance__FinancialNews</t>
  </si>
  <si>
    <t>Personal Finance::Financial News (proximic)</t>
  </si>
  <si>
    <t>PersonalFinance__FinancialPlanning</t>
  </si>
  <si>
    <t>Personal Finance::Financial Planning (proximic)</t>
  </si>
  <si>
    <t>PersonalFinance__FrugalLiving</t>
  </si>
  <si>
    <t>Personal Finance::Frugal Living (proximic)</t>
  </si>
  <si>
    <t>PersonalFinance__HedgeFund</t>
  </si>
  <si>
    <t>Personal Finance::Hedge Fund (proximic)</t>
  </si>
  <si>
    <t>PersonalFinance__Insurance</t>
  </si>
  <si>
    <t>Personal Finance::Insurance (proximic)</t>
  </si>
  <si>
    <t>PersonalFinance__Investing</t>
  </si>
  <si>
    <t>Personal Finance::Investing (proximic)</t>
  </si>
  <si>
    <t>PersonalFinance__MutualFunds</t>
  </si>
  <si>
    <t>Personal Finance::Mutual Funds (proximic)</t>
  </si>
  <si>
    <t>PersonalFinance__Options</t>
  </si>
  <si>
    <t>Personal Finance::Options (proximic)</t>
  </si>
  <si>
    <t>PersonalFinance__RetirementPlanning</t>
  </si>
  <si>
    <t>Personal Finance::Retirement Planning (proximic)</t>
  </si>
  <si>
    <t>PersonalFinance__Stocks</t>
  </si>
  <si>
    <t>Personal Finance::Stocks (proximic)</t>
  </si>
  <si>
    <t>PersonalFinance__TaxPlanning</t>
  </si>
  <si>
    <t>Personal Finance::Tax Planning (proximic)</t>
  </si>
  <si>
    <t>Pets</t>
  </si>
  <si>
    <t>Pets (proximic)</t>
  </si>
  <si>
    <t>Pets__Aquariums</t>
  </si>
  <si>
    <t>Pets::Aquariums (proximic)</t>
  </si>
  <si>
    <t>Pets__Birds</t>
  </si>
  <si>
    <t>Pets::Birds (proximic)</t>
  </si>
  <si>
    <t>Pets__Cats</t>
  </si>
  <si>
    <t>Pets::Cats (proximic)</t>
  </si>
  <si>
    <t>Pets__Dogs</t>
  </si>
  <si>
    <t>Pets::Dogs (proximic)</t>
  </si>
  <si>
    <t>Pets__LargeAnimals</t>
  </si>
  <si>
    <t>Pets::Large Animals (proximic)</t>
  </si>
  <si>
    <t>Pets__Reptiles</t>
  </si>
  <si>
    <t>Pets::Reptiles (proximic)</t>
  </si>
  <si>
    <t>Pets__VeterinaryMedicine</t>
  </si>
  <si>
    <t>Pets::Veterinary Medicine (proximic)</t>
  </si>
  <si>
    <t>RealEstate</t>
  </si>
  <si>
    <t>Real Estate (proximic)</t>
  </si>
  <si>
    <t>RealEstate__Apartments</t>
  </si>
  <si>
    <t>Real Estate::Apartments (proximic)</t>
  </si>
  <si>
    <t>RealEstate__Architects</t>
  </si>
  <si>
    <t>Real Estate::Architects (proximic)</t>
  </si>
  <si>
    <t>RealEstate__BuyingSellingHomes</t>
  </si>
  <si>
    <t>Real Estate::Buying/Selling Homes (proximic)</t>
  </si>
  <si>
    <t>ReligionandSpirituality</t>
  </si>
  <si>
    <t>Religion and Spirituality (proximic)</t>
  </si>
  <si>
    <t>ReligionandSpirituality__AlternativeReligions</t>
  </si>
  <si>
    <t>Religion and Spirituality::Alternative Religions (proximic)</t>
  </si>
  <si>
    <t>ReligionandSpirituality__AtheismAgnosticism</t>
  </si>
  <si>
    <t>Religion and Spirituality::Atheism/Agnosticism (proximic)</t>
  </si>
  <si>
    <t>ReligionandSpirituality__Buddhism</t>
  </si>
  <si>
    <t>Religion and Spirituality::Buddhism (proximic)</t>
  </si>
  <si>
    <t>ReligionandSpirituality__Catholicism</t>
  </si>
  <si>
    <t>Religion and Spirituality::Catholicism (proximic)</t>
  </si>
  <si>
    <t>ReligionandSpirituality__Christianity</t>
  </si>
  <si>
    <t>Religion and Spirituality::Christianity (proximic)</t>
  </si>
  <si>
    <t>ReligionandSpirituality__Hinduism</t>
  </si>
  <si>
    <t>Religion and Spirituality::Hinduism (proximic)</t>
  </si>
  <si>
    <t>ReligionandSpirituality__Islam</t>
  </si>
  <si>
    <t>Religion and Spirituality::Islam (proximic)</t>
  </si>
  <si>
    <t>ReligionandSpirituality__Judaism</t>
  </si>
  <si>
    <t>Religion and Spirituality::Judaism (proximic)</t>
  </si>
  <si>
    <t>ReligionandSpirituality__LatterDaySaints</t>
  </si>
  <si>
    <t>Religion and Spirituality::Latter-Day Saints (proximic)</t>
  </si>
  <si>
    <t>ReligionandSpirituality__PaganWiccan</t>
  </si>
  <si>
    <t>Religion and Spirituality::Pagan/Wiccan (proximic)</t>
  </si>
  <si>
    <t>Science</t>
  </si>
  <si>
    <t>Science (proximic)</t>
  </si>
  <si>
    <t>Science__Astrology</t>
  </si>
  <si>
    <t>Science::Astrology (proximic)</t>
  </si>
  <si>
    <t>Science__Biology</t>
  </si>
  <si>
    <t>Science::Biology (proximic)</t>
  </si>
  <si>
    <t>Science__Botany</t>
  </si>
  <si>
    <t>Science::Botany (proximic)</t>
  </si>
  <si>
    <t>Science__Chemistry</t>
  </si>
  <si>
    <t>Science::Chemistry (proximic)</t>
  </si>
  <si>
    <t>Science__Geography</t>
  </si>
  <si>
    <t>Science::Geography (proximic)</t>
  </si>
  <si>
    <t>Science__Geology</t>
  </si>
  <si>
    <t>Science::Geology (proximic)</t>
  </si>
  <si>
    <t>Science__ParanormalPhenomena</t>
  </si>
  <si>
    <t>Science::Paranormal Phenomena (proximic)</t>
  </si>
  <si>
    <t>Science__Physics</t>
  </si>
  <si>
    <t>Science::Physics (proximic)</t>
  </si>
  <si>
    <t>Science__SpaceAstronomy</t>
  </si>
  <si>
    <t>Science::Space/Astronomy (proximic)</t>
  </si>
  <si>
    <t>Science__Weather</t>
  </si>
  <si>
    <t>Science::Weather (proximic)</t>
  </si>
  <si>
    <t>Shopping</t>
  </si>
  <si>
    <t>Shopping (proximic)</t>
  </si>
  <si>
    <t>Shopping__ComparisonEngines</t>
  </si>
  <si>
    <t>Shopping::Comparison Engines (proximic)</t>
  </si>
  <si>
    <t>Shopping__ContestsFreebies</t>
  </si>
  <si>
    <t>Shopping::Contests &amp; Freebies (proximic)</t>
  </si>
  <si>
    <t>Shopping__Couponing</t>
  </si>
  <si>
    <t>Shopping::Couponing (proximic)</t>
  </si>
  <si>
    <t>Society</t>
  </si>
  <si>
    <t>Society (proximic)</t>
  </si>
  <si>
    <t>Society__Dating</t>
  </si>
  <si>
    <t>Society::Dating (proximic)</t>
  </si>
  <si>
    <t>Society__DivorceSupport</t>
  </si>
  <si>
    <t>Society::Divorce Support (proximic)</t>
  </si>
  <si>
    <t>Society__Ethnicspecific</t>
  </si>
  <si>
    <t>Society::Ethnic-specific (proximic)</t>
  </si>
  <si>
    <t>Society__GayLife</t>
  </si>
  <si>
    <t>Society::Gay Life (proximic)</t>
  </si>
  <si>
    <t>Society__Marriage</t>
  </si>
  <si>
    <t>Society::Marriage (proximic)</t>
  </si>
  <si>
    <t>Society__SeniorLiving</t>
  </si>
  <si>
    <t>Society::Senior Living (proximic)</t>
  </si>
  <si>
    <t>Society__Teens</t>
  </si>
  <si>
    <t>Society::Teens (proximic)</t>
  </si>
  <si>
    <t>Society__Weddings</t>
  </si>
  <si>
    <t>Society::Weddings (proximic)</t>
  </si>
  <si>
    <t>Sports (proximic)</t>
  </si>
  <si>
    <t>Sports__AutoRacing</t>
  </si>
  <si>
    <t>Sports::Auto Racing (proximic)</t>
  </si>
  <si>
    <t>Sports__Baseball</t>
  </si>
  <si>
    <t>Sports::Baseball (proximic)</t>
  </si>
  <si>
    <t>Sports__Bicycling</t>
  </si>
  <si>
    <t>Sports::Bicycling (proximic)</t>
  </si>
  <si>
    <t>Sports__Bodybuilding</t>
  </si>
  <si>
    <t>Sports::Bodybuilding (proximic)</t>
  </si>
  <si>
    <t>Sports__Boxing</t>
  </si>
  <si>
    <t>Sports::Boxing (proximic)</t>
  </si>
  <si>
    <t>Sports__CanoeingKayaking</t>
  </si>
  <si>
    <t>Sports::Canoeing/Kayaking (proximic)</t>
  </si>
  <si>
    <t>Sports__Cheerleading</t>
  </si>
  <si>
    <t>Sports::Cheerleading (proximic)</t>
  </si>
  <si>
    <t>Sports__Climbing</t>
  </si>
  <si>
    <t>Sports::Climbing (proximic)</t>
  </si>
  <si>
    <t>Sports__Cricket</t>
  </si>
  <si>
    <t>Sports::Cricket (proximic)</t>
  </si>
  <si>
    <t>Sports__FigureSkating</t>
  </si>
  <si>
    <t>Sports::Figure Skating (proximic)</t>
  </si>
  <si>
    <t>Sports__FlyFishing</t>
  </si>
  <si>
    <t>Sports::Fly Fishing (proximic)</t>
  </si>
  <si>
    <t>Sports__Football</t>
  </si>
  <si>
    <t>Sports::Football (proximic)</t>
  </si>
  <si>
    <t>Sports__FreshwaterFishing</t>
  </si>
  <si>
    <t>Sports::Freshwater Fishing (proximic)</t>
  </si>
  <si>
    <t>Sports__GameFish</t>
  </si>
  <si>
    <t>Sports::Game &amp; Fish (proximic)</t>
  </si>
  <si>
    <t>Sports__Golf</t>
  </si>
  <si>
    <t>Sports::Golf (proximic)</t>
  </si>
  <si>
    <t>Sports__HorseRacing</t>
  </si>
  <si>
    <t>Sports::Horse Racing (proximic)</t>
  </si>
  <si>
    <t>Sports__Horses</t>
  </si>
  <si>
    <t>Sports::Horses (proximic)</t>
  </si>
  <si>
    <t>Sports__HuntingShooting</t>
  </si>
  <si>
    <t>Sports::Hunting/Shooting (proximic)</t>
  </si>
  <si>
    <t>Sports__InlineSkating</t>
  </si>
  <si>
    <t>Sports::Inline Skating (proximic)</t>
  </si>
  <si>
    <t>Sports__MartialArts</t>
  </si>
  <si>
    <t>Sports::Martial Arts (proximic)</t>
  </si>
  <si>
    <t>Sports__MountainBiking</t>
  </si>
  <si>
    <t>Sports::Mountain Biking (proximic)</t>
  </si>
  <si>
    <t>Sports__NASCARRacing</t>
  </si>
  <si>
    <t>Sports::NASCAR Racing (proximic)</t>
  </si>
  <si>
    <t>Sports__Olympics</t>
  </si>
  <si>
    <t>Sports::Olympics (proximic)</t>
  </si>
  <si>
    <t>Sports__Paintball</t>
  </si>
  <si>
    <t>Sports::Paintball (proximic)</t>
  </si>
  <si>
    <t>Sports__PowerMotoryachts</t>
  </si>
  <si>
    <t>Sports::Power &amp; Motoryachts (proximic)</t>
  </si>
  <si>
    <t>Sports__ProBasketball</t>
  </si>
  <si>
    <t>Sports::Pro Basketball (proximic)</t>
  </si>
  <si>
    <t>Sports__ProIceHockey</t>
  </si>
  <si>
    <t>Sports::Pro Ice Hockey (proximic)</t>
  </si>
  <si>
    <t>Sports__Rodeo</t>
  </si>
  <si>
    <t>Sports::Rodeo (proximic)</t>
  </si>
  <si>
    <t>Sports__Rugby</t>
  </si>
  <si>
    <t>Sports::Rugby (proximic)</t>
  </si>
  <si>
    <t>Sports__RunningJogging</t>
  </si>
  <si>
    <t>Sports::Running/Jogging (proximic)</t>
  </si>
  <si>
    <t>Sports__Sailing</t>
  </si>
  <si>
    <t>Sports::Sailing (proximic)</t>
  </si>
  <si>
    <t>Sports__SaltwaterFishing</t>
  </si>
  <si>
    <t>Sports::Saltwater Fishing (proximic)</t>
  </si>
  <si>
    <t>Sports__ScubaDiving</t>
  </si>
  <si>
    <t>Sports::Scuba Diving (proximic)</t>
  </si>
  <si>
    <t>Sports__Skateboarding</t>
  </si>
  <si>
    <t>Sports::Skateboarding (proximic)</t>
  </si>
  <si>
    <t>Sports__Skiing</t>
  </si>
  <si>
    <t>Sports::Skiing (proximic)</t>
  </si>
  <si>
    <t>Sports__Snowboarding</t>
  </si>
  <si>
    <t>Sports::Snowboarding (proximic)</t>
  </si>
  <si>
    <t>Sports__SurfingBodyboarding</t>
  </si>
  <si>
    <t>Sports::Surfing/Bodyboarding (proximic)</t>
  </si>
  <si>
    <t>Sports__Swimming</t>
  </si>
  <si>
    <t>Sports::Swimming (proximic)</t>
  </si>
  <si>
    <t>Sports__TableTennisPingPong</t>
  </si>
  <si>
    <t>Sports::Table Tennis/Ping-Pong (proximic)</t>
  </si>
  <si>
    <t>Sports__Tennis</t>
  </si>
  <si>
    <t>Sports::Tennis (proximic)</t>
  </si>
  <si>
    <t>Sports__Volleyball</t>
  </si>
  <si>
    <t>Sports::Volleyball (proximic)</t>
  </si>
  <si>
    <t>Sports__Walking</t>
  </si>
  <si>
    <t>Sports::Walking (proximic)</t>
  </si>
  <si>
    <t>Sports__WaterskiWakeboard</t>
  </si>
  <si>
    <t>Sports::Waterski/Wakeboard (proximic)</t>
  </si>
  <si>
    <t>Sports__WorldSoccer</t>
  </si>
  <si>
    <t>Sports::World Soccer (proximic)</t>
  </si>
  <si>
    <t>StyleFashion</t>
  </si>
  <si>
    <t>Style &amp; Fashion (proximic)</t>
  </si>
  <si>
    <t>StyleFashion__Accessories</t>
  </si>
  <si>
    <t>Style &amp; Fashion::Accessories (proximic)</t>
  </si>
  <si>
    <t>StyleFashion__Beauty</t>
  </si>
  <si>
    <t>Style &amp; Fashion::Beauty (proximic)</t>
  </si>
  <si>
    <t>StyleFashion__BodyArt</t>
  </si>
  <si>
    <t>Style &amp; Fashion::Body Art (proximic)</t>
  </si>
  <si>
    <t>StyleFashion__Clothing</t>
  </si>
  <si>
    <t>Style &amp; Fashion::Clothing (proximic)</t>
  </si>
  <si>
    <t>StyleFashion__Fashion</t>
  </si>
  <si>
    <t>Style &amp; Fashion::Fashion (proximic)</t>
  </si>
  <si>
    <t>StyleFashion__Jewelry</t>
  </si>
  <si>
    <t>Style &amp; Fashion::Jewelry (proximic)</t>
  </si>
  <si>
    <t>TechnologyComputing</t>
  </si>
  <si>
    <t>Technology &amp; Computing (proximic)</t>
  </si>
  <si>
    <t>TechnologyComputing__3DGraphics</t>
  </si>
  <si>
    <t>Technology &amp; Computing::3-D Graphics (proximic)</t>
  </si>
  <si>
    <t>TechnologyComputing__Animation</t>
  </si>
  <si>
    <t>Technology &amp; Computing::Animation (proximic)</t>
  </si>
  <si>
    <t>TechnologyComputing__AntivirusSoftware</t>
  </si>
  <si>
    <t>Technology &amp; Computing::Antivirus Software (proximic)</t>
  </si>
  <si>
    <t>TechnologyComputing__CC</t>
  </si>
  <si>
    <t>Technology &amp; Computing::C/C++ (proximic)</t>
  </si>
  <si>
    <t>TechnologyComputing__CamerasCamcorders</t>
  </si>
  <si>
    <t>Technology &amp; Computing::Cameras &amp; Camcorders (proximic)</t>
  </si>
  <si>
    <t>TechnologyComputing__CellPhones</t>
  </si>
  <si>
    <t>Technology &amp; Computing::Cell Phones (proximic)</t>
  </si>
  <si>
    <t>TechnologyComputing__ComputerCertification</t>
  </si>
  <si>
    <t>Technology &amp; Computing::Computer Certification (proximic)</t>
  </si>
  <si>
    <t>TechnologyComputing__ComputerNetworking</t>
  </si>
  <si>
    <t>Technology &amp; Computing::Computer Networking (proximic)</t>
  </si>
  <si>
    <t>TechnologyComputing__ComputerPeripherals</t>
  </si>
  <si>
    <t>Technology &amp; Computing::Computer Peripherals (proximic)</t>
  </si>
  <si>
    <t>TechnologyComputing__ComputerReviews</t>
  </si>
  <si>
    <t>Technology &amp; Computing::Computer Reviews (proximic)</t>
  </si>
  <si>
    <t>TechnologyComputing__DataCenters</t>
  </si>
  <si>
    <t>Technology &amp; Computing::Data Centers (proximic)</t>
  </si>
  <si>
    <t>TechnologyComputing__Databases</t>
  </si>
  <si>
    <t>Technology &amp; Computing::Databases (proximic)</t>
  </si>
  <si>
    <t>TechnologyComputing__DesktopPublishing</t>
  </si>
  <si>
    <t>Technology &amp; Computing::Desktop Publishing (proximic)</t>
  </si>
  <si>
    <t>TechnologyComputing__DesktopVideo</t>
  </si>
  <si>
    <t>Technology &amp; Computing::Desktop Video (proximic)</t>
  </si>
  <si>
    <t>TechnologyComputing__Email</t>
  </si>
  <si>
    <t>Technology &amp; Computing::Email (proximic)</t>
  </si>
  <si>
    <t>TechnologyComputing__GraphicsSoftware</t>
  </si>
  <si>
    <t>Technology &amp; Computing::Graphics Software (proximic)</t>
  </si>
  <si>
    <t>TechnologyComputing__HomeVideoDVD</t>
  </si>
  <si>
    <t>Technology &amp; Computing::Home Video/DVD (proximic)</t>
  </si>
  <si>
    <t>TechnologyComputing__InternetTechnology</t>
  </si>
  <si>
    <t>Technology &amp; Computing::Internet Technology (proximic)</t>
  </si>
  <si>
    <t>TechnologyComputing__Java</t>
  </si>
  <si>
    <t>Technology &amp; Computing::Java (proximic)</t>
  </si>
  <si>
    <t>TechnologyComputing__JavaScript</t>
  </si>
  <si>
    <t>Technology &amp; Computing::JavaScript (proximic)</t>
  </si>
  <si>
    <t>TechnologyComputing__Linux</t>
  </si>
  <si>
    <t>Technology &amp; Computing::Linux (proximic)</t>
  </si>
  <si>
    <t>TechnologyComputing__MacOS</t>
  </si>
  <si>
    <t>Technology &amp; Computing::Mac OS (proximic)</t>
  </si>
  <si>
    <t>TechnologyComputing__MacSupport</t>
  </si>
  <si>
    <t>Technology &amp; Computing::Mac Support (proximic)</t>
  </si>
  <si>
    <t>TechnologyComputing__MP3MIDI</t>
  </si>
  <si>
    <t>Technology &amp; Computing::MP3/MIDI (proximic)</t>
  </si>
  <si>
    <t>TechnologyComputing__NetConferencing</t>
  </si>
  <si>
    <t>Technology &amp; Computing::Net Conferencing (proximic)</t>
  </si>
  <si>
    <t>TechnologyComputing__NetforBeginners</t>
  </si>
  <si>
    <t>Technology &amp; Computing::Net for Beginners (proximic)</t>
  </si>
  <si>
    <t>TechnologyComputing__NetworkSecurity</t>
  </si>
  <si>
    <t>Technology &amp; Computing::Network Security (proximic)</t>
  </si>
  <si>
    <t>TechnologyComputing__PalmtopsPDAs</t>
  </si>
  <si>
    <t>Technology &amp; Computing::Palmtops/PDAs (proximic)</t>
  </si>
  <si>
    <t>TechnologyComputing__PCSupport</t>
  </si>
  <si>
    <t>Technology &amp; Computing::PC Support (proximic)</t>
  </si>
  <si>
    <t>TechnologyComputing__PortableEntertainment</t>
  </si>
  <si>
    <t>Technology &amp; Computing::Portable Entertainment (proximic)</t>
  </si>
  <si>
    <t>TechnologyComputing__SharewareFreeware</t>
  </si>
  <si>
    <t>Technology &amp; Computing::Shareware/Freeware (proximic)</t>
  </si>
  <si>
    <t>TechnologyComputing__Unix</t>
  </si>
  <si>
    <t>Technology &amp; Computing::Unix (proximic)</t>
  </si>
  <si>
    <t>TechnologyComputing__VisualBasic</t>
  </si>
  <si>
    <t>Technology &amp; Computing::Visual Basic (proximic)</t>
  </si>
  <si>
    <t>TechnologyComputing__WebClipArt</t>
  </si>
  <si>
    <t>Technology &amp; Computing::Web Clip Art (proximic)</t>
  </si>
  <si>
    <t>TechnologyComputing__WebDesignHTML</t>
  </si>
  <si>
    <t>Technology &amp; Computing::Web Design/HTML (proximic)</t>
  </si>
  <si>
    <t>TechnologyComputing__WebSearch</t>
  </si>
  <si>
    <t>Technology &amp; Computing::Web Search (proximic)</t>
  </si>
  <si>
    <t>TechnologyComputing__Windows</t>
  </si>
  <si>
    <t>Technology &amp; Computing::Windows (proximic)</t>
  </si>
  <si>
    <t>Travel (proximic)</t>
  </si>
  <si>
    <t>Travel__AdventureTravel</t>
  </si>
  <si>
    <t>Travel::Adventure Travel (proximic)</t>
  </si>
  <si>
    <t>Travel__Africa</t>
  </si>
  <si>
    <t>Travel::Africa (proximic)</t>
  </si>
  <si>
    <t>Travel__AirTravel</t>
  </si>
  <si>
    <t>Travel::Air Travel (proximic)</t>
  </si>
  <si>
    <t>Travel__Asia</t>
  </si>
  <si>
    <t>Travel::Asia (proximic)</t>
  </si>
  <si>
    <t>Travel__AustraliaNewZealand</t>
  </si>
  <si>
    <t>Travel::Australia &amp; New Zealand (proximic)</t>
  </si>
  <si>
    <t>Travel__BedBreakfasts</t>
  </si>
  <si>
    <t>Travel::Bed &amp; Breakfasts (proximic)</t>
  </si>
  <si>
    <t>Travel__BudgetTravel</t>
  </si>
  <si>
    <t>Travel::Budget Travel (proximic)</t>
  </si>
  <si>
    <t>Travel__BusinessTravel</t>
  </si>
  <si>
    <t>Travel::Business Travel (proximic)</t>
  </si>
  <si>
    <t>Travel__ByUSLocale</t>
  </si>
  <si>
    <t>Travel::By US Locale (proximic)</t>
  </si>
  <si>
    <t>Travel__Camping</t>
  </si>
  <si>
    <t>Travel::Camping (proximic)</t>
  </si>
  <si>
    <t>Travel__Canada</t>
  </si>
  <si>
    <t>Travel::Canada (proximic)</t>
  </si>
  <si>
    <t>Travel__Caribbean</t>
  </si>
  <si>
    <t>Travel::Caribbean (proximic)</t>
  </si>
  <si>
    <t>Travel__Cruises</t>
  </si>
  <si>
    <t>Travel::Cruises (proximic)</t>
  </si>
  <si>
    <t>Travel__EasternEurope</t>
  </si>
  <si>
    <t>Travel::Eastern Europe (proximic)</t>
  </si>
  <si>
    <t>Travel__Europe</t>
  </si>
  <si>
    <t>Travel::Europe (proximic)</t>
  </si>
  <si>
    <t>Travel__France</t>
  </si>
  <si>
    <t>Travel::France (proximic)</t>
  </si>
  <si>
    <t>Travel__Greece</t>
  </si>
  <si>
    <t>Travel::Greece (proximic)</t>
  </si>
  <si>
    <t>Travel__HoneymoonsGetaways</t>
  </si>
  <si>
    <t>Travel::Honeymoons/Getaways (proximic)</t>
  </si>
  <si>
    <t>Travel__Hotels</t>
  </si>
  <si>
    <t>Travel::Hotels (proximic)</t>
  </si>
  <si>
    <t>Travel__Italy</t>
  </si>
  <si>
    <t>Travel::Italy (proximic)</t>
  </si>
  <si>
    <t>Travel__Japan</t>
  </si>
  <si>
    <t>Travel::Japan (proximic)</t>
  </si>
  <si>
    <t>Travel__MexicoCentralAmerica</t>
  </si>
  <si>
    <t>Travel::Mexico &amp; Central America (proximic)</t>
  </si>
  <si>
    <t>Travel__NationalParks</t>
  </si>
  <si>
    <t>Travel::National Parks (proximic)</t>
  </si>
  <si>
    <t>Travel__SouthAmerica</t>
  </si>
  <si>
    <t>Travel::South America (proximic)</t>
  </si>
  <si>
    <t>Travel__Spas</t>
  </si>
  <si>
    <t>Travel::Spas (proximic)</t>
  </si>
  <si>
    <t>Travel__ThemeParks</t>
  </si>
  <si>
    <t>Travel::Theme Parks (proximic)</t>
  </si>
  <si>
    <t>Travel__TravelingwithKids</t>
  </si>
  <si>
    <t>Travel::Traveling with Kids (proximic)</t>
  </si>
  <si>
    <t>Travel__UnitedKingdom</t>
  </si>
  <si>
    <t>Travel::United Kingdom (proximic)</t>
  </si>
  <si>
    <t>bpr_g</t>
  </si>
  <si>
    <t>Brand Protection Data::Rating::G (proximic)</t>
  </si>
  <si>
    <t>bpr_pg13</t>
  </si>
  <si>
    <t>Brand Protection Data::Rating::PG13 (proximic)</t>
  </si>
  <si>
    <t>bpr_r</t>
  </si>
  <si>
    <t>Brand Protection Data::Rating::R (proximic)</t>
  </si>
  <si>
    <t>bpc_celeb</t>
  </si>
  <si>
    <t>Site Characteristics::Celebrity &amp; Gossip (proximic)</t>
  </si>
  <si>
    <t>bpc_news_financial</t>
  </si>
  <si>
    <t>Site Characteristics::News::Financial News (proximic)</t>
  </si>
  <si>
    <t>bpc_news_international</t>
  </si>
  <si>
    <t>Site Characteristics::News::International News (proximic)</t>
  </si>
  <si>
    <t>bpc_news_national</t>
  </si>
  <si>
    <t>Site Characteristics::News::National News (proximic)</t>
  </si>
  <si>
    <t>bpc_news_local</t>
  </si>
  <si>
    <t>Site Characteristics::News::Local News (proximic)</t>
  </si>
  <si>
    <t>bpc_ugc_forum</t>
  </si>
  <si>
    <t>Site Characteristics::UGC::Forum (proximic)</t>
  </si>
  <si>
    <t>bpc_ugc_blog</t>
  </si>
  <si>
    <t>Site Characteristics::UGC::Blog (proximic)</t>
  </si>
  <si>
    <t>bpc_ugc_photo_sharing</t>
  </si>
  <si>
    <t>Site Characteristics::UGC::Photo Sharing (proximic)</t>
  </si>
  <si>
    <t>bpc_ugc_file_hosting</t>
  </si>
  <si>
    <t>Site Characteristics::UGC::File Hosting (proximic)</t>
  </si>
  <si>
    <t>bpc_ugc_video</t>
  </si>
  <si>
    <t>Site Characteristics::UGC::Video (proximic)</t>
  </si>
  <si>
    <t>bpc_ugc_social</t>
  </si>
  <si>
    <t>Site Characteristics::UGC::Social Networks (proximic)</t>
  </si>
  <si>
    <t>bpc_shop_comparison</t>
  </si>
  <si>
    <t>Site Characteristics::Shopping::Comparison Engines (proximic)</t>
  </si>
  <si>
    <t>bpc_shop_contest</t>
  </si>
  <si>
    <t>Site Characteristics::Shopping::Contests (proximic)</t>
  </si>
  <si>
    <t>bpc_shop_coupon</t>
  </si>
  <si>
    <t>Site Characteristics::Shopping::Couponing (proximic)</t>
  </si>
  <si>
    <t>bpc_news</t>
  </si>
  <si>
    <t>Site Characteristics::News (proximic)</t>
  </si>
  <si>
    <t>bpc_ugc</t>
  </si>
  <si>
    <t>Site Characteristics::UGC (proximic)</t>
  </si>
  <si>
    <t>bpc_shop</t>
  </si>
  <si>
    <t>Site Characteristics::Shopping (proximic)</t>
  </si>
  <si>
    <t>bpc_video</t>
  </si>
  <si>
    <t>Site Characteristics::Video (proximic)</t>
  </si>
  <si>
    <t>bpn_offensive</t>
  </si>
  <si>
    <t>Brand Protection Data::Non-standard Content::Offensive (proximic)</t>
  </si>
  <si>
    <t>bpn_on_illegal</t>
  </si>
  <si>
    <t>Brand Protection Data::Non-standard Content::Online Illegal (proximic)</t>
  </si>
  <si>
    <t>bpn_ugc</t>
  </si>
  <si>
    <t>Brand Protection Data::Non-standard Content::UGC (proximic)</t>
  </si>
  <si>
    <t>bpn_gambling</t>
  </si>
  <si>
    <t>Brand Protection Data::Non-standard Content::Gambling / Gaming (proximic)</t>
  </si>
  <si>
    <t>bpn_adult</t>
  </si>
  <si>
    <t>Brand Protection Data::Non-standard Content::Adult (proximic)</t>
  </si>
  <si>
    <t>bpn_accidents</t>
  </si>
  <si>
    <t>Brand Protection Data::Non-standard Content::Accidents (proximic)</t>
  </si>
  <si>
    <t>bpn_health_issues</t>
  </si>
  <si>
    <t>Brand Protection Data::Non-standard Content::Health Issues (proximic)</t>
  </si>
  <si>
    <t>bpn_alcohol</t>
  </si>
  <si>
    <t>Brand Protection Data::Non-standard Content::Alcohol (proximic)</t>
  </si>
  <si>
    <t>bpn_drugs</t>
  </si>
  <si>
    <t>Brand Protection Data::Non-standard Content::Illegal Drugs (proximic)</t>
  </si>
  <si>
    <t>bpn_tobacco</t>
  </si>
  <si>
    <t>Brand Protection Data::Non-standard Content::Tobacco (proximic)</t>
  </si>
  <si>
    <t>bpn_file_sharing</t>
  </si>
  <si>
    <t>Brand Protection Data::Non-standard Content::File Sharing (proximic)</t>
  </si>
  <si>
    <t>bpn_terrorism</t>
  </si>
  <si>
    <t>Brand Protection Data::Non-standard Content::Terrorism (proximic)</t>
  </si>
  <si>
    <t>bpn_weapons</t>
  </si>
  <si>
    <t>Brand Protection Data::Non-standard Content::Weapons (proximic)</t>
  </si>
  <si>
    <t>Targus - Usersync</t>
  </si>
  <si>
    <t>Peer39: Uncategorized</t>
  </si>
  <si>
    <t>Art (Lotame)</t>
  </si>
  <si>
    <t>Art - Books &amp; Magazines (Lotame)</t>
  </si>
  <si>
    <t>Art - Photography (Lotame)</t>
  </si>
  <si>
    <t>Movies (Lotame)</t>
  </si>
  <si>
    <t>Movies - Action &amp; Adventure (Lotame)</t>
  </si>
  <si>
    <t>Movies - Children &amp; Family (Lotame)</t>
  </si>
  <si>
    <t>Movies - Comedy (Lotame)</t>
  </si>
  <si>
    <t>Movies - Drama (Lotame)</t>
  </si>
  <si>
    <t>Movies - Romance (Lotame)</t>
  </si>
  <si>
    <t>Movies - Sci-Fi (Lotame)</t>
  </si>
  <si>
    <t>Music (Lotame)</t>
  </si>
  <si>
    <t>Music - Hip Hop &amp; Rap (Lotame)</t>
  </si>
  <si>
    <t>Music - Country (Lotame)</t>
  </si>
  <si>
    <t>Music - Pop (Lotame)</t>
  </si>
  <si>
    <t>Music - Rock (Lotame)</t>
  </si>
  <si>
    <t>Pop Cultre &amp; Celebrity Gossip (Lotame)</t>
  </si>
  <si>
    <t>Television (Lotame)</t>
  </si>
  <si>
    <t>Television - Animation &amp; Cartoons (Lotame)</t>
  </si>
  <si>
    <t>Television - Comedy (Lotame)</t>
  </si>
  <si>
    <t>Television - Drama (Lotame)</t>
  </si>
  <si>
    <t>Television - News (Lotame)</t>
  </si>
  <si>
    <t>Televison - Reality (Lotame)</t>
  </si>
  <si>
    <t>Video Games (Lotame)</t>
  </si>
  <si>
    <t>Video Games - Console Games (Lotame)</t>
  </si>
  <si>
    <t>Video Games - Online Games (Lotame)</t>
  </si>
  <si>
    <t>Automobiles (Lotame)</t>
  </si>
  <si>
    <t>Compact-sized Cars (Lotame)</t>
  </si>
  <si>
    <t>Mid-sized Cars (Lotame)</t>
  </si>
  <si>
    <t>Full-sized Cars (Lotame)</t>
  </si>
  <si>
    <t>Luxury Cars (Lotame)</t>
  </si>
  <si>
    <t>Sports Cars (Lotame)</t>
  </si>
  <si>
    <t>Clothes Shopping (Lotame)</t>
  </si>
  <si>
    <t>Cosmetics (Lotame)</t>
  </si>
  <si>
    <t>Style &amp; Fashion (Lotame)</t>
  </si>
  <si>
    <t>Trendsetters (Lotame)</t>
  </si>
  <si>
    <t>Computers &amp; Software (Lotame)</t>
  </si>
  <si>
    <t>Electronics &amp; Gadgets (Lotame)</t>
  </si>
  <si>
    <t>Home Audio &amp; Video (Lotame)</t>
  </si>
  <si>
    <t>Gender : Female (Lotame)</t>
  </si>
  <si>
    <t>Gender : Male (Lotame)</t>
  </si>
  <si>
    <t>Age : 18-24 (Lotame)</t>
  </si>
  <si>
    <t>Age : 25-34 (Lotame)</t>
  </si>
  <si>
    <t>Age : 35-44 (Lotame)</t>
  </si>
  <si>
    <t>Age : 45-49 (Lotame)</t>
  </si>
  <si>
    <t>Age : 50-54 (Lotame)</t>
  </si>
  <si>
    <t>Age : 55-64 (Lotame)</t>
  </si>
  <si>
    <t>Age : 65+ (Lotame)</t>
  </si>
  <si>
    <t>College Students (Lotame)</t>
  </si>
  <si>
    <t>School &amp; Education (Lotame)</t>
  </si>
  <si>
    <t>Cooking &amp; Recipes (Lotame)</t>
  </si>
  <si>
    <t>Food &amp; Beverages (Lotame)</t>
  </si>
  <si>
    <t>Restaurants &amp; Dining (Lotame)</t>
  </si>
  <si>
    <t>Affluent Households (Lotame)</t>
  </si>
  <si>
    <t>Cat Lovers (Lotame)</t>
  </si>
  <si>
    <t>Dog Lovers (Lotame)</t>
  </si>
  <si>
    <t>Pet Owners (Lotame)</t>
  </si>
  <si>
    <t>Green Living (Lotame)</t>
  </si>
  <si>
    <t>Moms (Lotame)</t>
  </si>
  <si>
    <t>Parenting (Lotame)</t>
  </si>
  <si>
    <t>Party Planners (Lotame)</t>
  </si>
  <si>
    <t>Bloggers (Lotame)</t>
  </si>
  <si>
    <t>Online Dating (Lotame)</t>
  </si>
  <si>
    <t>Online Videos (Lotame)</t>
  </si>
  <si>
    <t>Photo/Video Uploaders (Lotame)</t>
  </si>
  <si>
    <t>Sports (Lotame)</t>
  </si>
  <si>
    <t>Sports - Baseball (Lotame)</t>
  </si>
  <si>
    <t>Sports - Basketball (Lotame)</t>
  </si>
  <si>
    <t>Sports - College Sports (Lotame)</t>
  </si>
  <si>
    <t>Sports - Fantasy Sports (Lotame)</t>
  </si>
  <si>
    <t>Sports - Football (Lotame)</t>
  </si>
  <si>
    <t>Sports - Motor Sports (Lotame)</t>
  </si>
  <si>
    <t>Sports - Soccer (Lotame)</t>
  </si>
  <si>
    <t>Sports - Water Sports (Lotame)</t>
  </si>
  <si>
    <t>Travel (Lotame)</t>
  </si>
  <si>
    <t>Travel - Domestic (Lotame)</t>
  </si>
  <si>
    <t>Travel - International (Lotame)</t>
  </si>
  <si>
    <t>Travel - Vacation (Lotame)</t>
  </si>
  <si>
    <t>Education Level - College Grad (Exelate)</t>
  </si>
  <si>
    <t>Education Level - Grad Degree (Exelate)</t>
  </si>
  <si>
    <t>Lifestyle - Finance (Exelate)</t>
  </si>
  <si>
    <t>Lifestyle - Finance - Banking (Exelate)</t>
  </si>
  <si>
    <t>Lifestyle - Finance - Brokerage Account (Exelate)</t>
  </si>
  <si>
    <t>Lifestyle - Finance - Insurance (Exelate)</t>
  </si>
  <si>
    <t>Lifestyle - Finance - Investment (Exelate)</t>
  </si>
  <si>
    <t>Lifestyle - Finance - Taxes (Exelate)</t>
  </si>
  <si>
    <t>Lifestyle - Premium Credit Card holder (Exelate)</t>
  </si>
  <si>
    <t>Lifestyle - Regular Credit Card holder (Exelate)</t>
  </si>
  <si>
    <t>Auto - Buyers - Off Road Vehicles (Exelate)</t>
  </si>
  <si>
    <t>Auto - Buyers - RVs (Exelate)</t>
  </si>
  <si>
    <t>Auto - Buyers - Make:Gmc - Yukon (Exelate)</t>
  </si>
  <si>
    <t>Services - Arts and Entertainment - Movies (Exelate)</t>
  </si>
  <si>
    <t>Services - Finance and Insurance - Auto Insurance (Exelate)</t>
  </si>
  <si>
    <t>Services - Finance and Insurance - Banking (Exelate)</t>
  </si>
  <si>
    <t>Services - Finance and Insurance - Credit Cards (Exelate)</t>
  </si>
  <si>
    <t>Services - Finance and Insurance - Debt (Exelate)</t>
  </si>
  <si>
    <t>Services - Finance and Insurance - Insurance (Exelate)</t>
  </si>
  <si>
    <t>Services - Finance and Insurance - Loans (Exelate)</t>
  </si>
  <si>
    <t>Services - Pets - Cats (Exelate)</t>
  </si>
  <si>
    <t>Services - Pets - Dogs (Exelate)</t>
  </si>
  <si>
    <t>Services - Restaurants - Pizza (Exelate)</t>
  </si>
  <si>
    <t>Shopping - CPG - Beverages (Exelate)</t>
  </si>
  <si>
    <t>Shopping - CPG - Canned Goods (Exelate)</t>
  </si>
  <si>
    <t>Shopping - CPG - Cleaning and Laundry (Exelate)</t>
  </si>
  <si>
    <t>Shopping - CPG - Dairy (Exelate)</t>
  </si>
  <si>
    <t>Shopping - CPG - Ethnic Foods (Exelate)</t>
  </si>
  <si>
    <t>Shopping - CPG - Frozen Foods (Exelate)</t>
  </si>
  <si>
    <t>Shopping - CPG - Green Products (Exelate)</t>
  </si>
  <si>
    <t>Shopping - CPG - Groceries (Exelate)</t>
  </si>
  <si>
    <t>Shopping - CPG - Health and Beauty (Exelate)</t>
  </si>
  <si>
    <t>Shopping - CPG - Infant Care (Exelate)</t>
  </si>
  <si>
    <t>Shopping - CPG - Paper and Plastic Products (Exelate)</t>
  </si>
  <si>
    <t>Shopping - CPG - Pet Supplies (Exelate)</t>
  </si>
  <si>
    <t>Shopping - CPG - Snack Desserts (Exelate)</t>
  </si>
  <si>
    <t>Shopping - Food and Wine (Exelate)</t>
  </si>
  <si>
    <t>Shopping - Movies (Exelate)</t>
  </si>
  <si>
    <t>Shopping - Personal Tech - Computers - ISP (Exelate)</t>
  </si>
  <si>
    <t>Shopping - Personal Tech - Computers - Netbooks (Exelate)</t>
  </si>
  <si>
    <t>Shopping - Pets - Cats (Exelate)</t>
  </si>
  <si>
    <t>Shopping - Pets - Dogs (Exelate)</t>
  </si>
  <si>
    <t>Travel - Business Travelers (Exelate)</t>
  </si>
  <si>
    <t>Travel - Caribbean (Exelate)</t>
  </si>
  <si>
    <t>Travel - Cruises (Exelate)</t>
  </si>
  <si>
    <t>Travel - South Pacific (Exelate)</t>
  </si>
  <si>
    <t>Travel - USA - Alaska (Exelate)</t>
  </si>
  <si>
    <t>Travel - USA - Arizona (Exelate)</t>
  </si>
  <si>
    <t>Travel - USA - Arkansas (Exelate)</t>
  </si>
  <si>
    <t>Travel - USA - Connecticut (Exelate)</t>
  </si>
  <si>
    <t>Travel - USA - Delaware (Exelate)</t>
  </si>
  <si>
    <t>Travel - USA - Georgia (Exelate)</t>
  </si>
  <si>
    <t>Travel - USA - Idaho (Exelate)</t>
  </si>
  <si>
    <t>Travel - USA - Illinois (Exelate)</t>
  </si>
  <si>
    <t>Travel - USA - Indiana (Exelate)</t>
  </si>
  <si>
    <t>Travel - USA - Iowa (Exelate)</t>
  </si>
  <si>
    <t>Travel - USA - Kansas (Exelate)</t>
  </si>
  <si>
    <t>Travel - USA - Kentucky (Exelate)</t>
  </si>
  <si>
    <t>Travel - USA - Louisiana (Exelate)</t>
  </si>
  <si>
    <t>Travel - USA - Maine (Exelate)</t>
  </si>
  <si>
    <t>Travel - USA - Massachusetts (Exelate)</t>
  </si>
  <si>
    <t>Travel - USA - Michigan (Exelate)</t>
  </si>
  <si>
    <t>Travel - USA - Minnesota (Exelate)</t>
  </si>
  <si>
    <t>Travel - USA - Mississippi (Exelate)</t>
  </si>
  <si>
    <t>Travel - USA - Missouri (Exelate)</t>
  </si>
  <si>
    <t>Travel - USA - Montana (Exelate)</t>
  </si>
  <si>
    <t>Travel - USA - Nebraska (Exelate)</t>
  </si>
  <si>
    <t>Travel - USA - New Hampshire (Exelate)</t>
  </si>
  <si>
    <t>Travel - USA - New Jersey (Exelate)</t>
  </si>
  <si>
    <t>Travel - USA - New Mexico (Exelate)</t>
  </si>
  <si>
    <t>Travel - USA - North Dakota (Exelate)</t>
  </si>
  <si>
    <t>Travel - USA - Ohio (Exelate)</t>
  </si>
  <si>
    <t>Travel - USA - Oklahoma (Exelate)</t>
  </si>
  <si>
    <t>Travel - USA - Oregon (Exelate)</t>
  </si>
  <si>
    <t>Travel - USA - Pennsylvania (Exelate)</t>
  </si>
  <si>
    <t>Travel - USA - Rhode Island (Exelate)</t>
  </si>
  <si>
    <t>Travel - USA - South Dakota (Exelate)</t>
  </si>
  <si>
    <t>Travel - USA - Tennessee (Exelate)</t>
  </si>
  <si>
    <t>Travel - USA - Utah (Exelate)</t>
  </si>
  <si>
    <t>Travel - USA - Vermont (Exelate)</t>
  </si>
  <si>
    <t>Travel - USA - Virginia (Exelate)</t>
  </si>
  <si>
    <t>Travel - USA - Washington (Exelate)</t>
  </si>
  <si>
    <t>Travel - USA - West Virginia (Exelate)</t>
  </si>
  <si>
    <t>Travel - USA - Wisconsin (Exelate)</t>
  </si>
  <si>
    <t>Travel - USA - Wyoming (Exelate)</t>
  </si>
  <si>
    <t>Travel - Vacations Packages (Exelate)</t>
  </si>
  <si>
    <t>Entertainment - Video Games (Exelate)</t>
  </si>
  <si>
    <t>Finance - Charitable Donors (Exelate)</t>
  </si>
  <si>
    <t>Pets - Cats (Exelate)</t>
  </si>
  <si>
    <t>Pets - Dogs (Exelate)</t>
  </si>
  <si>
    <t>Travel Enthusiasts (Exelate)</t>
  </si>
  <si>
    <t>Business Travelers (Exelate)</t>
  </si>
  <si>
    <t>Smart Segments</t>
  </si>
  <si>
    <t>Dads (Exelate)</t>
  </si>
  <si>
    <t>Entertainment Seekers (Exelate)</t>
  </si>
  <si>
    <t>Fashionistas (Exelate)</t>
  </si>
  <si>
    <t>Female Executives (Exelate)</t>
  </si>
  <si>
    <t>Female Purchase Decision Makers (HOH) (Exelate)</t>
  </si>
  <si>
    <t>High End HomeOwner (Exelate)</t>
  </si>
  <si>
    <t>High Income Tech Shoppers (Exelate)</t>
  </si>
  <si>
    <t>Jet-Setters (Exelate)</t>
  </si>
  <si>
    <t>Kids &amp; Coupons (Exelate)</t>
  </si>
  <si>
    <t>Kids and Car Seats (Exelate)</t>
  </si>
  <si>
    <t>Los Deportes (Exelate)</t>
  </si>
  <si>
    <t>Luxury Auto Buyers (Exelate)</t>
  </si>
  <si>
    <t>Male Purchase Decision Makers (Exelate)</t>
  </si>
  <si>
    <t>Men in Trouble (Exelate)</t>
  </si>
  <si>
    <t>Moms (Exelate)</t>
  </si>
  <si>
    <t>Shopping Dads (Exelate)</t>
  </si>
  <si>
    <t>Shopping Moms (Exelate)</t>
  </si>
  <si>
    <t>Single Parents (Exelate)</t>
  </si>
  <si>
    <t>Social Influencers (Exelate)</t>
  </si>
  <si>
    <t>Sports Sweet Spot (Exelate)</t>
  </si>
  <si>
    <t>Tech Geeks (Exelate)</t>
  </si>
  <si>
    <t>Weekend Warriors (DIY) (Exelate)</t>
  </si>
  <si>
    <t>Young Entrepreuers (Exelate)</t>
  </si>
  <si>
    <t>ConneXions - 01 - Technovators (Exelate)</t>
  </si>
  <si>
    <t>ConneXions - 02 - Plugged-In Families (Exelate)</t>
  </si>
  <si>
    <t>ConneXions - 03 - Tech Nests (Exelate)</t>
  </si>
  <si>
    <t>ConneXions - 04 - Connected Country (Exelate)</t>
  </si>
  <si>
    <t>ConneXions - 05 - You &amp; I Tunes (Exelate)</t>
  </si>
  <si>
    <t>ConneXions - 06 - High-Tech Society (Exelate)</t>
  </si>
  <si>
    <t>ConneXions - 07 - Generation WiFi (Exelate)</t>
  </si>
  <si>
    <t>ConneXions - 08 - Calling Circles (Exelate)</t>
  </si>
  <si>
    <t>ConneXions - 09 - Dish Country (Exelate)</t>
  </si>
  <si>
    <t>ConneXions - 10 - Smart Gamers (Exelate)</t>
  </si>
  <si>
    <t>ConneXions - 11 - WiFi Warriors (Exelate)</t>
  </si>
  <si>
    <t>ConneXions - 12 - Satellites &amp; Silos (Exelate)</t>
  </si>
  <si>
    <t>ConneXions - 13 - Cyber Sophisticates (Exelate)</t>
  </si>
  <si>
    <t>ConneXions - 14 - The Pragmatics (Exelate)</t>
  </si>
  <si>
    <t>ConneXions - 15 - Bundled Burbs (Exelate)</t>
  </si>
  <si>
    <t>ConneXions - 16 - Kids &amp; Keyboards (Exelate)</t>
  </si>
  <si>
    <t>ConneXions - 17 - Time Shifters (Exelate)</t>
  </si>
  <si>
    <t>ConneXions - 18 - New Technorati (Exelate)</t>
  </si>
  <si>
    <t>ConneXions - 19 - Gadgets Galore (Exelate)</t>
  </si>
  <si>
    <t>ConneXions - 20 - Cinemaniacs (Exelate)</t>
  </si>
  <si>
    <t>ConneXions - 21 - Multimedia Families (Exelate)</t>
  </si>
  <si>
    <t>ConneXions - 22 - Analoggers (Exelate)</t>
  </si>
  <si>
    <t>ConneXions - 23 - Cyber Strivers (Exelate)</t>
  </si>
  <si>
    <t>ConneXions - 24 - Internet Hinterlands (Exelate)</t>
  </si>
  <si>
    <t>ConneXions - 25 - Low-Speed Boomers (Exelate)</t>
  </si>
  <si>
    <t>ConneXions - 26 - Rural Transmissions (Exelate)</t>
  </si>
  <si>
    <t>ConneXions - 27 - Video Vistas (Exelate)</t>
  </si>
  <si>
    <t>ConneXions - 29 - IM Nation (Exelate)</t>
  </si>
  <si>
    <t>ConneXions - 30 - Techs and the City (Exelate)</t>
  </si>
  <si>
    <t>ConneXions - 31 - Plug &amp; Play (Exelate)</t>
  </si>
  <si>
    <t>ConneXions - 32 - Family Dishes (Exelate)</t>
  </si>
  <si>
    <t>ConneXions - 33 - Digital Dreamers (Exelate)</t>
  </si>
  <si>
    <t>ConneXions - 34 - Gearing Up (Exelate)</t>
  </si>
  <si>
    <t>ConneXions - 35 - Broadband Boulevards (Exelate)</t>
  </si>
  <si>
    <t>ConneXions - 36 - Opting Out (Exelate)</t>
  </si>
  <si>
    <t>ConneXions - 37 - Techtown Lites (Exelate)</t>
  </si>
  <si>
    <t>ConneXions - 38 - New Kids on the Grid (Exelate)</t>
  </si>
  <si>
    <t>ConneXions - 39 - Video Homebodies (Exelate)</t>
  </si>
  <si>
    <t>ConneXions - 40 - Low-Tech Country (Exelate)</t>
  </si>
  <si>
    <t>ConneXions - 41 - Antenna Land (Exelate)</t>
  </si>
  <si>
    <t>ConneXions - 42 - Tech Skeptics (Exelate)</t>
  </si>
  <si>
    <t>ConneXions - 43 - Bucolic Basics (Exelate)</t>
  </si>
  <si>
    <t>ConneXions - 44 - Leisurely Adopters (Exelate)</t>
  </si>
  <si>
    <t>ConneXions - 45 - Landline Living (Exelate)</t>
  </si>
  <si>
    <t>ConneXions - 46 - Old-Time Media (Exelate)</t>
  </si>
  <si>
    <t>ConneXions - 47 - Discounts &amp; Deals (Exelate)</t>
  </si>
  <si>
    <t>ConneXions - 48 - Dial-Up Duos (Exelate)</t>
  </si>
  <si>
    <t>ConneXions - 49 - Satellite Seniors (Exelate)</t>
  </si>
  <si>
    <t>ConneXions - 50 - Early-Bird TV (Exelate)</t>
  </si>
  <si>
    <t>ConneXions - 51 - Tech-Free Frontier (Exelate)</t>
  </si>
  <si>
    <t>ConneXions - 52 - The Unconnected (Exelate)</t>
  </si>
  <si>
    <t>ConneXions - 53 - Last to Adopt (Exelate)</t>
  </si>
  <si>
    <t>ConneXions - Family Life (Exelate)</t>
  </si>
  <si>
    <t>ConneXions - Family Life - F1 (Exelate)</t>
  </si>
  <si>
    <t>ConneXions - Family Life - F2 (Exelate)</t>
  </si>
  <si>
    <t>ConneXions - Family Life - F3 (Exelate)</t>
  </si>
  <si>
    <t>ConneXions - Mature Years (Exelate)</t>
  </si>
  <si>
    <t>ConneXions - Mature Years - M1 (Exelate)</t>
  </si>
  <si>
    <t>ConneXions - Mature Years - M2 (Exelate)</t>
  </si>
  <si>
    <t>ConneXions - Mature Years - M3 (Exelate)</t>
  </si>
  <si>
    <t>ConneXions - Mature Years - M4 (Exelate)</t>
  </si>
  <si>
    <t>ConneXions - Younger Years (Exelate)</t>
  </si>
  <si>
    <t>ConneXions - Younger Years - Y1 (Exelate)</t>
  </si>
  <si>
    <t>ConneXions - Younger Years - Y2 (Exelate)</t>
  </si>
  <si>
    <t>ConneXions - Younger Years - Y3 (Exelate)</t>
  </si>
  <si>
    <t>Nielsen SmartProfile - Baby Boomers (Exelate)</t>
  </si>
  <si>
    <t>Nielsen SmartProfile - Back to Schoolers (HS/ES) (Exelate)</t>
  </si>
  <si>
    <t>Nielsen SmartProfile - Blackberry Users (Exelate)</t>
  </si>
  <si>
    <t>Nielsen SmartProfile - Bundled/Triple Play Subscri (Exelate)</t>
  </si>
  <si>
    <t>Nielsen SmartProfile - Cable TV (Exelate)</t>
  </si>
  <si>
    <t>Nielsen SmartProfile - College Plans (Exelate)</t>
  </si>
  <si>
    <t>Nielsen SmartProfile - Fiber Optic TV (Exelate)</t>
  </si>
  <si>
    <t>Nielsen SmartProfile - Heavy Investors (Securites) (Exelate)</t>
  </si>
  <si>
    <t>Nielsen SmartProfile - Heavy Online TV (Exelate)</t>
  </si>
  <si>
    <t>Nielsen SmartProfile - High Net Worth (Exelate)</t>
  </si>
  <si>
    <t>Nielsen SmartProfile - Home Mortgages (Exelate)</t>
  </si>
  <si>
    <t>Nielsen SmartProfile - Insurance - Major Home (Exelate)</t>
  </si>
  <si>
    <t>Nielsen SmartProfile - Insurance - Major Life (Exelate)</t>
  </si>
  <si>
    <t>Nielsen SmartProfile - Internet TV Viewers (Exelate)</t>
  </si>
  <si>
    <t>Nielsen SmartProfile - iPhone Users (Exelate)</t>
  </si>
  <si>
    <t>Nielsen SmartProfile - Movie Goers (Exelate)</t>
  </si>
  <si>
    <t>Nielsen SmartProfile - Movie Renters via Mail (Exelate)</t>
  </si>
  <si>
    <t>Nielsen SmartProfile - MP3 Player Owners (Exelate)</t>
  </si>
  <si>
    <t>Nielsen SmartProfile - PortablePC/Laptop Owners (Exelate)</t>
  </si>
  <si>
    <t>Nielsen SmartProfile - Retirees/Mature (Exelate)</t>
  </si>
  <si>
    <t>Nielsen SmartProfile - Retirement Planners (Exelate)</t>
  </si>
  <si>
    <t>Nielsen SmartProfile - Satellite (Exelate)</t>
  </si>
  <si>
    <t>Nielsen SmartProfile - Smart Phone Users (Exelate)</t>
  </si>
  <si>
    <t>Nielsen SmartProfile - Soccer Fams (add gender for (Exelate)</t>
  </si>
  <si>
    <t>Nielsen SmartProfile - Video Game Enthusiasts (Exelate)</t>
  </si>
  <si>
    <t>P$YCLE - 01 - The Wealth Market (Exelate)</t>
  </si>
  <si>
    <t>P$YCLE - 02 - Globetrotters (Exelate)</t>
  </si>
  <si>
    <t>P$YCLE - 03 - Business Class (Exelate)</t>
  </si>
  <si>
    <t>P$YCLE - 04 - Golden Agers (Exelate)</t>
  </si>
  <si>
    <t>P$YCLE - 05 - Power Couples (Exelate)</t>
  </si>
  <si>
    <t>P$YCLE - 06 - Civic Spirits (Exelate)</t>
  </si>
  <si>
    <t>P$YCLE - 07 - Family Fortunes (Exelate)</t>
  </si>
  <si>
    <t>P$YCLE - 08 - Domestic Bliss (Exelate)</t>
  </si>
  <si>
    <t>P$YCLE - 09 - Big Spenders (Exelate)</t>
  </si>
  <si>
    <t>P$YCLE - 10 - Capital Accumulators (Exelate)</t>
  </si>
  <si>
    <t>P$YCLE - 11 - Savvy Savers (Exelate)</t>
  </si>
  <si>
    <t>P$YCLE - 12 - Feathered Nests (Exelate)</t>
  </si>
  <si>
    <t>P$YCLE - 13 - Annuity-ville (Exelate)</t>
  </si>
  <si>
    <t>P$YCLE - 14 - Financial Independents (Exelate)</t>
  </si>
  <si>
    <t>P$YCLE - 15 - Midlife Highlife (Exelate)</t>
  </si>
  <si>
    <t>P$YCLE - 16 - Leisure Land (Exelate)</t>
  </si>
  <si>
    <t>P$YCLE - 17 - Home Sweet Equity (Exelate)</t>
  </si>
  <si>
    <t>P$YCLE - 18 - Travel and Antiques (Exelate)</t>
  </si>
  <si>
    <t>P$YCLE - 19 - New Money (Exelate)</t>
  </si>
  <si>
    <t>P$YCLE - 20 - Comfortably Retired (Exelate)</t>
  </si>
  <si>
    <t>P$YCLE - 21 - Leveraged Life (Exelate)</t>
  </si>
  <si>
    <t>P$YCLE - 22 - Bargain Lovers (Exelate)</t>
  </si>
  <si>
    <t>P$YCLE - 23 - School Daze (Exelate)</t>
  </si>
  <si>
    <t>P$YCLE - 24 - Corporate Climbers (Exelate)</t>
  </si>
  <si>
    <t>P$YCLE - 25 - Safe at Home (Exelate)</t>
  </si>
  <si>
    <t>P$YCLE - 26 - Early-Bird Specials (Exelate)</t>
  </si>
  <si>
    <t>P$YCLE - 27 - Conservative Couples (Exelate)</t>
  </si>
  <si>
    <t>P$YCLE - 28 - Senior Solitaire (Exelate)</t>
  </si>
  <si>
    <t>P$YCLE - 29 - Retirement Ready (Exelate)</t>
  </si>
  <si>
    <t>P$YCLE - 30 - Fiscal Rookies (Exelate)</t>
  </si>
  <si>
    <t>P$YCLE - 31 - Khakis and Credit (Exelate)</t>
  </si>
  <si>
    <t>P$YCLE - 32 - Family Sprawl (Exelate)</t>
  </si>
  <si>
    <t>P$YCLE - 33 - Cut-Rate Country (Exelate)</t>
  </si>
  <si>
    <t>P$YCLE - 34 - Online Living (Exelate)</t>
  </si>
  <si>
    <t>P$YCLE - 35 - Hunters and Collectors (Exelate)</t>
  </si>
  <si>
    <t>P$YCLE - 36 - Paying It Down (Exelate)</t>
  </si>
  <si>
    <t>P$YCLE - 37 - Rural Roots (Exelate)</t>
  </si>
  <si>
    <t>P$YCLE - 38 - Old Homesteaders (Exelate)</t>
  </si>
  <si>
    <t>P$YCLE - 39 - ATM Nation (Exelate)</t>
  </si>
  <si>
    <t>P$YCLE - 40 - Timeless Tenants (Exelate)</t>
  </si>
  <si>
    <t>P$YCLE - 41 - Finance Chargers (Exelate)</t>
  </si>
  <si>
    <t>P$YCLE - 42 - Sunset Times (Exelate)</t>
  </si>
  <si>
    <t>P$YCLE - 43 - Payday Prospects (Exelate)</t>
  </si>
  <si>
    <t>P$YCLE - 44 - Homespun Families (Exelate)</t>
  </si>
  <si>
    <t>P$YCLE - 45 - Greenback Acres (Exelate)</t>
  </si>
  <si>
    <t>P$YCLE - 46 - Settling Down (Exelate)</t>
  </si>
  <si>
    <t>P$YCLE - 47 - Middle Ages (Exelate)</t>
  </si>
  <si>
    <t>P$YCLE - 48 - New Nests (Exelate)</t>
  </si>
  <si>
    <t>P$YCLE - 49 - Loan Rangers (Exelate)</t>
  </si>
  <si>
    <t>P$YCLE - 50 - Urban Essentials (Exelate)</t>
  </si>
  <si>
    <t>P$YCLE - 51 - Starter Ranches (Exelate)</t>
  </si>
  <si>
    <t>P$YCLE - 52 - Country Cottages (Exelate)</t>
  </si>
  <si>
    <t>P$YCLE - 53 - Social Insecurity (Exelate)</t>
  </si>
  <si>
    <t>P$YCLE - 54 - City Strivers (Exelate)</t>
  </si>
  <si>
    <t>P$YCLE - 55 - Getting-By Blues (Exelate)</t>
  </si>
  <si>
    <t>P$YCLE - 56 - Economizers (Exelate)</t>
  </si>
  <si>
    <t>P$YCLE - 57 - Young Urban Renters (Exelate)</t>
  </si>
  <si>
    <t>P$YCLE - 58 - Bottom-Line Blues (Exelate)</t>
  </si>
  <si>
    <t>P$YCLE - Family Life (Exelate)</t>
  </si>
  <si>
    <t>P$YCLE - Family Life - F1 (Exelate)</t>
  </si>
  <si>
    <t>P$YCLE - Family Life - F2 (Exelate)</t>
  </si>
  <si>
    <t>P$YCLE - Family Life - F3 (Exelate)</t>
  </si>
  <si>
    <t>P$YCLE - Family Life - F4 (Exelate)</t>
  </si>
  <si>
    <t>P$YCLE - Mature Years (Exelate)</t>
  </si>
  <si>
    <t>P$YCLE - Mature Years - M1 (Exelate)</t>
  </si>
  <si>
    <t>P$YCLE - Mature Years - M2 (Exelate)</t>
  </si>
  <si>
    <t>P$YCLE - Mature Years - M3 (Exelate)</t>
  </si>
  <si>
    <t>P$YCLE - Mature Years - M4 (Exelate)</t>
  </si>
  <si>
    <t>P$YCLE - Mature Years - M5 (Exelate)</t>
  </si>
  <si>
    <t>P$YCLE - Younger Years (Exelate)</t>
  </si>
  <si>
    <t>P$YCLE - Younger Years - Y1 (Exelate)</t>
  </si>
  <si>
    <t>P$YCLE - Younger Years - Y2 (Exelate)</t>
  </si>
  <si>
    <t>P$YCLE - Younger Years - Y3 (Exelate)</t>
  </si>
  <si>
    <t>PRIZM - 01 - Upper Crust (Exelate)</t>
  </si>
  <si>
    <t>PRIZM - 02 - Blue Blood Estates (Exelate)</t>
  </si>
  <si>
    <t>PRIZM - 03 - Movers and Shakers (Exelate)</t>
  </si>
  <si>
    <t>PRIZM - 04 - Young Digerati (Exelate)</t>
  </si>
  <si>
    <t>PRIZM - 05 - Country Squires (Exelate)</t>
  </si>
  <si>
    <t>PRIZM - 06 - Winners Circle (Exelate)</t>
  </si>
  <si>
    <t>PRIZM - 07 - Money and Brains (Exelate)</t>
  </si>
  <si>
    <t>PRIZM - 08 - Executive Suites (Exelate)</t>
  </si>
  <si>
    <t>PRIZM - 10 - Second City Elite (Exelate)</t>
  </si>
  <si>
    <t>PRIZM - 11 - Gods Country (Exelate)</t>
  </si>
  <si>
    <t>PRIZM - 13 - Upward Bound (Exelate)</t>
  </si>
  <si>
    <t>PRIZM - 14 - New Empty Nests (Exelate)</t>
  </si>
  <si>
    <t>PRIZM - 15 - Pools and Patios (Exelate)</t>
  </si>
  <si>
    <t>PRIZM - 16 - Bohemian Mix (Exelate)</t>
  </si>
  <si>
    <t>PRIZM - 17 - Beltway Boomers (Exelate)</t>
  </si>
  <si>
    <t>PRIZM - 18 - Kids and Cul-de-Sacs (Exelate)</t>
  </si>
  <si>
    <t>PRIZM - 19 - Home Sweet Home (Exelate)</t>
  </si>
  <si>
    <t>PRIZM - 20 - Fast-Track Families (Exelate)</t>
  </si>
  <si>
    <t>PRIZM - 21 - Gray Power (Exelate)</t>
  </si>
  <si>
    <t>PRIZM - 22 - Young Influentials (Exelate)</t>
  </si>
  <si>
    <t>PRIZM - 23 - Greenbelt Sports (Exelate)</t>
  </si>
  <si>
    <t>PRIZM - 24 - Up-and-Comers (Exelate)</t>
  </si>
  <si>
    <t>PRIZM - 25 - Country Casuals (Exelate)</t>
  </si>
  <si>
    <t>PRIZM - 26 - The Cosmopolitans (Exelate)</t>
  </si>
  <si>
    <t>PRIZM - 27 - Middleburg Managers (Exelate)</t>
  </si>
  <si>
    <t>PRIZM - 28 - Traditional Times (Exelate)</t>
  </si>
  <si>
    <t>PRIZM - 29 - American Dreams (Exelate)</t>
  </si>
  <si>
    <t>PRIZM - 30 - Suburban Sprawl (Exelate)</t>
  </si>
  <si>
    <t>PRIZM - 31 - Urban Achievers (Exelate)</t>
  </si>
  <si>
    <t>PRIZM - 32 - New Homesteaders (Exelate)</t>
  </si>
  <si>
    <t>PRIZM - 33 - Big Sky Families (Exelate)</t>
  </si>
  <si>
    <t>PRIZM - 34 - White Picket Fences (Exelate)</t>
  </si>
  <si>
    <t>PRIZM - 35 - Boomtown Singles (Exelate)</t>
  </si>
  <si>
    <t>PRIZM - 36 - Blue-Chip Blues (Exelate)</t>
  </si>
  <si>
    <t>PRIZM - 37 - Mayberry-ville (Exelate)</t>
  </si>
  <si>
    <t>PRIZM - 38 - Simple Pleasures (Exelate)</t>
  </si>
  <si>
    <t>PRIZM - 39 - Domestic Duos (Exelate)</t>
  </si>
  <si>
    <t>PRIZM - 40 - Close-In Couples (Exelate)</t>
  </si>
  <si>
    <t>PRIZM - 41 - Sunset City Blues (Exelate)</t>
  </si>
  <si>
    <t>PRIZM - 43 - Heartlanders (Exelate)</t>
  </si>
  <si>
    <t>PRIZM - 44 - New Beginnings (Exelate)</t>
  </si>
  <si>
    <t>PRIZM - 45 - Blue Highways (Exelate)</t>
  </si>
  <si>
    <t>PRIZM - 46 - Old Glories (Exelate)</t>
  </si>
  <si>
    <t>PRIZM - 47 - City Startups (Exelate)</t>
  </si>
  <si>
    <t>PRIZM - 48 - Young and Rustic (Exelate)</t>
  </si>
  <si>
    <t>PRIZM - 49 - American Classics (Exelate)</t>
  </si>
  <si>
    <t>PRIZM - 51 - Shotguns and Pickups (Exelate)</t>
  </si>
  <si>
    <t>PRIZM - 52 - Suburban Pioneers (Exelate)</t>
  </si>
  <si>
    <t>PRIZM - 53 - Mobility Blues (Exelate)</t>
  </si>
  <si>
    <t>PRIZM - 54 - Multi-Culti Mosaic (Exelate)</t>
  </si>
  <si>
    <t>PRIZM - 55 - Golden Ponds (Exelate)</t>
  </si>
  <si>
    <t>PRIZM - 56 - Crossroads Villagers (Exelate)</t>
  </si>
  <si>
    <t>PRIZM - 57 - Old Milltowns (Exelate)</t>
  </si>
  <si>
    <t>PRIZM - 58 - Back Country Folks (Exelate)</t>
  </si>
  <si>
    <t>PRIZM - 59 - Urban Elders (Exelate)</t>
  </si>
  <si>
    <t>PRIZM - 60 - Park Bench Seniors (Exelate)</t>
  </si>
  <si>
    <t>PRIZM - 61 - City Roots (Exelate)</t>
  </si>
  <si>
    <t>PRIZM - 62 - Hometown Retired (Exelate)</t>
  </si>
  <si>
    <t>PRIZM - 63 - Family Thrifts (Exelate)</t>
  </si>
  <si>
    <t>PRIZM - 64 - Bedrock America (Exelate)</t>
  </si>
  <si>
    <t>PRIZM - 65 - Big City Blues (Exelate)</t>
  </si>
  <si>
    <t>PRIZM - 66 - Low-Rise Living (Exelate)</t>
  </si>
  <si>
    <t>PRIZM - Family Life (Exelate)</t>
  </si>
  <si>
    <t>PRIZM - Family Life - F1 (Exelate)</t>
  </si>
  <si>
    <t>PRIZM - Family Life - F2 (Exelate)</t>
  </si>
  <si>
    <t>PRIZM - Family Life - F3 (Exelate)</t>
  </si>
  <si>
    <t>PRIZM - Family Life - F4 (Exelate)</t>
  </si>
  <si>
    <t>PRIZM - Mature Years (Exelate)</t>
  </si>
  <si>
    <t>PRIZM - Mature Years - M1 (Exelate)</t>
  </si>
  <si>
    <t>PRIZM - Mature Years - M2 (Exelate)</t>
  </si>
  <si>
    <t>PRIZM - Mature Years - M3 (Exelate)</t>
  </si>
  <si>
    <t>PRIZM - Mature Years - M4 (Exelate)</t>
  </si>
  <si>
    <t>PRIZM - Younger Years (Exelate)</t>
  </si>
  <si>
    <t>PRIZM - Younger Years - Y1 (Exelate)</t>
  </si>
  <si>
    <t>PRIZM - Younger Years - Y2 (Exelate)</t>
  </si>
  <si>
    <t>PRIZM - Younger Years - Y3 (Exelate)</t>
  </si>
  <si>
    <t>Auto - Buyers - Make:Ford - Fusion (Exelate)</t>
  </si>
  <si>
    <t>Auto - Buyers - Make:Ford - Taurus (Exelate)</t>
  </si>
  <si>
    <t>Shopping - Mobile (Exelate)</t>
  </si>
  <si>
    <t>Travel - Middle East (Exelate)</t>
  </si>
  <si>
    <t>Events - All (Exelate)</t>
  </si>
  <si>
    <t>Events - Anniversary (Exelate)</t>
  </si>
  <si>
    <t>Events - Arts and Science (Exelate)</t>
  </si>
  <si>
    <t>Events - Baby Shower (Exelate)</t>
  </si>
  <si>
    <t>Events - Birthdays (Exelate)</t>
  </si>
  <si>
    <t>Events - Business and Networking (Exelate)</t>
  </si>
  <si>
    <t>Events - Entertainment Nightlife (Exelate)</t>
  </si>
  <si>
    <t>Events - Food and Wine (Exelate)</t>
  </si>
  <si>
    <t>Events - Gift Giving Holidays (Exelate)</t>
  </si>
  <si>
    <t>Events - National Holidays (Exelate)</t>
  </si>
  <si>
    <t>Events - Parents and Kids (Exelate)</t>
  </si>
  <si>
    <t>Events - Pets (Exelate)</t>
  </si>
  <si>
    <t>Events - Religious (Exelate)</t>
  </si>
  <si>
    <t>Events - Sports and Recreation (Exelate)</t>
  </si>
  <si>
    <t>Events - Trips and Getaways (Exelate)</t>
  </si>
  <si>
    <t>Events - Wedding and Engagement (Exelate)</t>
  </si>
  <si>
    <t>Hobbies - Food and Wine (Exelate)</t>
  </si>
  <si>
    <t>Lifestyle - Finance - Insurance - Auto (Exelate)</t>
  </si>
  <si>
    <t>Lifestyle - Finance - Insurance - Health (Exelate)</t>
  </si>
  <si>
    <t>Lifestyle - Finance - Insurance - Life (Exelate)</t>
  </si>
  <si>
    <t>Auto - Buyers - Motorcycle (Exelate)</t>
  </si>
  <si>
    <t>Hybrid Cars (Lotame)</t>
  </si>
  <si>
    <t>Sport Utility Vehicles (SUVs) (Lotame)</t>
  </si>
  <si>
    <t>Motorcycles (Lotame)</t>
  </si>
  <si>
    <t>Sports - Golf (Lotame)</t>
  </si>
  <si>
    <t>Sports - Hockey (Lotame)</t>
  </si>
  <si>
    <t>Video Games - Handheld Games (Lotame)</t>
  </si>
  <si>
    <t>Social Media Users (Lotame)</t>
  </si>
  <si>
    <t>Mobile Phones (Lotame)</t>
  </si>
  <si>
    <t>Finance - Personal Finance (Lotame)</t>
  </si>
  <si>
    <t>TARGUSInfo Segment 054</t>
  </si>
  <si>
    <t>TARGUSInfo Segment 055</t>
  </si>
  <si>
    <t>bpc_f7m32a</t>
  </si>
  <si>
    <t>f7m32a (proximic)</t>
  </si>
  <si>
    <t>1641_DLTD_1313605140</t>
  </si>
  <si>
    <t>Age: 40-49 and Income of $150K+ (Exelate)</t>
  </si>
  <si>
    <t>1642_DLTD_1313605140</t>
  </si>
  <si>
    <t>Age: 50-59 and Income of $150K+ (Exelate)</t>
  </si>
  <si>
    <t>1643_DLTD_1313605140</t>
  </si>
  <si>
    <t>Age: 60+ and Income of $150K+ (Exelate)</t>
  </si>
  <si>
    <t>Auto - Buyers - All - New - Budget $0-$19K (Exelate)</t>
  </si>
  <si>
    <t>Auto - Buyers - All - New - Budget $20K-$29K (Exelate)</t>
  </si>
  <si>
    <t>Auto - Buyers - All - New - Budget $30K-$39K (Exelate)</t>
  </si>
  <si>
    <t>Auto - Buyers - All - New - Budget $40K-$49K (Exelate)</t>
  </si>
  <si>
    <t>Auto - Buyers - All - New - Budget $50K-$74K (Exelate)</t>
  </si>
  <si>
    <t>Auto - Buyers - All - New - Budget $75K+ (Exelate)</t>
  </si>
  <si>
    <t>Auto - Buyers - Crossover (Exelate)</t>
  </si>
  <si>
    <t>Auto - Buyers - Current Vehicle Age 0-3 years (Exelate)</t>
  </si>
  <si>
    <t>Auto - Buyers - Current Vehicle Age 4-5 years (Exelate)</t>
  </si>
  <si>
    <t>Auto - Buyers - Current Vehicle Age 6+ years (Exelate)</t>
  </si>
  <si>
    <t>Auto - Buyers : Manufacturers-US - Chrysler (Exelate)</t>
  </si>
  <si>
    <t>Auto - Buyers : Manufacturers-US - Ford (Exelate)</t>
  </si>
  <si>
    <t>Auto - Buyers : Manufacturers-US - GM (Exelate)</t>
  </si>
  <si>
    <t>Auto - Buyers - Make:Acura - RDX (Exelate)</t>
  </si>
  <si>
    <t>Auto - Buyers - Make:Acura - RL (Exelate)</t>
  </si>
  <si>
    <t>Auto - Buyers - Make:Acura - ZDX (Exelate)</t>
  </si>
  <si>
    <t>Auto - Buyers - Make:Aston Martin (Exelate)</t>
  </si>
  <si>
    <t>Auto - Buyers - Make:Aston Martin - DB Models (Exelate)</t>
  </si>
  <si>
    <t>Auto - Buyers - Make:Aston Martin - Rapide (Exelate)</t>
  </si>
  <si>
    <t>Auto - Buyers - Make:Aston Martin - Vantage (Exelate)</t>
  </si>
  <si>
    <t>Auto - Buyers - Make:Audi - A3 (Exelate)</t>
  </si>
  <si>
    <t>Auto - Buyers - Make:Audi - A5 (Exelate)</t>
  </si>
  <si>
    <t>Auto - Buyers - Make:Audi - A6 (Exelate)</t>
  </si>
  <si>
    <t>Auto - Buyers - Make:Audi - A8 (Exelate)</t>
  </si>
  <si>
    <t>Auto - Buyers - Make:Audi - R8 (Exelate)</t>
  </si>
  <si>
    <t>Auto - Buyers - Make:Audi - TT (Exelate)</t>
  </si>
  <si>
    <t>Auto - Buyers - Make:Bentley (Exelate)</t>
  </si>
  <si>
    <t>Auto - Buyers - Make:BMW - 1 Series (Exelate)</t>
  </si>
  <si>
    <t>Auto - Buyers - Make:BMW - 5 Series (Exelate)</t>
  </si>
  <si>
    <t>Auto - Buyers - Make:BMW - 6 Series (Exelate)</t>
  </si>
  <si>
    <t>Auto - Buyers - Make:BMW - 7 Series (Exelate)</t>
  </si>
  <si>
    <t>Auto - Buyers - Make:BMW - Z4 (Exelate)</t>
  </si>
  <si>
    <t>Auto - Buyers - Make:Buick - Lucerne (Exelate)</t>
  </si>
  <si>
    <t>Auto - Buyers - Make:Cadillac - DTS (Exelate)</t>
  </si>
  <si>
    <t>Auto - Buyers - Make:Cadillac - SRX (Exelate)</t>
  </si>
  <si>
    <t>Auto - Buyers - Make:Cadillac - STS (Exelate)</t>
  </si>
  <si>
    <t>Auto - Buyers - Make:Chevrolet - Aveo (Exelate)</t>
  </si>
  <si>
    <t>Auto - Buyers - Make:Chevrolet - Cobalt (Exelate)</t>
  </si>
  <si>
    <t>Auto - Buyers - Make:Chevrolet - Corvette (Exelate)</t>
  </si>
  <si>
    <t>Auto - Buyers - Make:Chevrolet - Cruze (Exelate)</t>
  </si>
  <si>
    <t>Auto - Buyers - Make:Chevrolet - Malibu (Exelate)</t>
  </si>
  <si>
    <t>Auto - Buyers - Make:Chevrolet - Traverse (Exelate)</t>
  </si>
  <si>
    <t>Auto - Buyers - Make:Chevrolet - Volt (Exelate)</t>
  </si>
  <si>
    <t>Auto - Buyers - Make:Chrysler - 200 (Exelate)</t>
  </si>
  <si>
    <t>Auto - Buyers - Make:Daewoo (Exelate)</t>
  </si>
  <si>
    <t>Auto - Buyers - Make:Dodge - Avenger (Exelate)</t>
  </si>
  <si>
    <t>Auto - Buyers - Make:Dodge - Viper (Exelate)</t>
  </si>
  <si>
    <t>Auto - Buyers - Make:Eagle (Exelate)</t>
  </si>
  <si>
    <t>Auto - Buyers - Make:Ferrari (Exelate)</t>
  </si>
  <si>
    <t>Auto - Buyers - Make:Ferrari - 599 GTB Fiorano (Exelate)</t>
  </si>
  <si>
    <t>Auto - Buyers - Make:Ferrari - 612 Scaglietti (Exelate)</t>
  </si>
  <si>
    <t>Auto - Buyers - Make:Ferrari - California (Exelate)</t>
  </si>
  <si>
    <t>Auto - Buyers - Make:Fiat (Exelate)</t>
  </si>
  <si>
    <t>Auto - Buyers - Make:Ford - Fiesta (Exelate)</t>
  </si>
  <si>
    <t>Auto - Buyers - Make:Ford - Flex (Exelate)</t>
  </si>
  <si>
    <t>Auto - Buyers - Make:Geo (Exelate)</t>
  </si>
  <si>
    <t>Auto - Buyers - Make:GMC - Acadia (Exelate)</t>
  </si>
  <si>
    <t>Auto - Buyers - Make:GMC - Canyon (Exelate)</t>
  </si>
  <si>
    <t>Auto - Buyers - Make:GMC - Terrain (Exelate)</t>
  </si>
  <si>
    <t>Auto - Buyers - Make:Honda - CRZ (Exelate)</t>
  </si>
  <si>
    <t>Auto - Buyers - Make:Honda - Fit (Exelate)</t>
  </si>
  <si>
    <t>Auto - Buyers - Make:Honda - Insight (Exelate)</t>
  </si>
  <si>
    <t>Auto - Buyers - Make:Honda - Ridgeline (Exelate)</t>
  </si>
  <si>
    <t>Auto - Buyers - Make:Hyundai - Accent (Exelate)</t>
  </si>
  <si>
    <t>Auto - Buyers - Make:Hyundai - Azera (Exelate)</t>
  </si>
  <si>
    <t>Auto - Buyers - Make:Hyundai - Elantra (Exelate)</t>
  </si>
  <si>
    <t>Auto - Buyers - Make:Hyundai - Genesis (Exelate)</t>
  </si>
  <si>
    <t>Auto - Buyers - Make:Hyundai - Sonata (Exelate)</t>
  </si>
  <si>
    <t>Auto - Buyers - Make:Hyundai - Veracruz (Exelate)</t>
  </si>
  <si>
    <t>Auto - Buyers - Make:Infiniti - EX35 (Exelate)</t>
  </si>
  <si>
    <t>Auto - Buyers - Make:Infiniti - FX50 (Exelate)</t>
  </si>
  <si>
    <t>Auto - Buyers - Make:Infiniti - QX56 (Exelate)</t>
  </si>
  <si>
    <t>Auto - Buyers - Make:Jaguar - XF (Exelate)</t>
  </si>
  <si>
    <t>Auto - Buyers - Make:Jaguar - XJ (Exelate)</t>
  </si>
  <si>
    <t>Auto - Buyers - Make:Jaguar - XK (Exelate)</t>
  </si>
  <si>
    <t>Auto - Buyers - Make:Kia - Amanti (Exelate)</t>
  </si>
  <si>
    <t>Auto - Buyers - Make:Kia - Forte (Exelate)</t>
  </si>
  <si>
    <t>Auto - Buyers - Make:Kia - Optima (Exelate)</t>
  </si>
  <si>
    <t>Auto - Buyers - Make:Kia - Rio (Exelate)</t>
  </si>
  <si>
    <t>Auto - Buyers - Make:Kia - Soul (Exelate)</t>
  </si>
  <si>
    <t>Auto - Buyers - Make:Lamborghini (Exelate)</t>
  </si>
  <si>
    <t>Auto - Buyers - Make:Lamborghini - Gallardo (Exelate)</t>
  </si>
  <si>
    <t>Auto - Buyers - Make:Lamborghini - Murcielago (Exelate)</t>
  </si>
  <si>
    <t>Auto - Buyers - Make:Land Rover - LR2 (Exelate)</t>
  </si>
  <si>
    <t>Auto - Buyers - Make:Land Rover - LR4 (Exelate)</t>
  </si>
  <si>
    <t>Auto - Buyers - Make:Lexus - CT200h (Exelate)</t>
  </si>
  <si>
    <t>Auto - Buyers - Make:Lexus - GS (Exelate)</t>
  </si>
  <si>
    <t>Auto - Buyers - Make:Lexus - GX (Exelate)</t>
  </si>
  <si>
    <t>Auto - Buyers - Make:Lexus - HS 250h (Exelate)</t>
  </si>
  <si>
    <t>Auto - Buyers - Make:Lexus - IS (Exelate)</t>
  </si>
  <si>
    <t>Auto - Buyers - Make:Lexus - IS F (Exelate)</t>
  </si>
  <si>
    <t>Auto - Buyers - Make:Lexus - LS (Exelate)</t>
  </si>
  <si>
    <t>Auto - Buyers - Make:Lexus - LX 570 (Exelate)</t>
  </si>
  <si>
    <t>Auto - Buyers - Make:Lincoln - MKT (Exelate)</t>
  </si>
  <si>
    <t>Auto - Buyers - Make:Lincoln - MKZ (Exelate)</t>
  </si>
  <si>
    <t>Auto - Buyers - Make:Lincoln - Town Car (Exelate)</t>
  </si>
  <si>
    <t>Auto - Buyers - Make:Lotus (Exelate)</t>
  </si>
  <si>
    <t>Auto - Buyers - Make:Lotus - Elise (Exelate)</t>
  </si>
  <si>
    <t>Auto - Buyers - Make:Lotus - Evora (Exelate)</t>
  </si>
  <si>
    <t>Auto - Buyers - Make:Lotus - Exige (Exelate)</t>
  </si>
  <si>
    <t>Auto - Buyers - Make:Maserati (Exelate)</t>
  </si>
  <si>
    <t>Auto - Buyers - Make:Maserati - GranTurismo (Exelate)</t>
  </si>
  <si>
    <t>Auto - Buyers - Make:Maybach (Exelate)</t>
  </si>
  <si>
    <t>Auto - Buyers - Make:Maybach - Maybach 57 (Exelate)</t>
  </si>
  <si>
    <t>Auto - Buyers - Make:Maybach - Maybach 62 (Exelate)</t>
  </si>
  <si>
    <t>Auto - Buyers - Make:Mazda - 2 (Exelate)</t>
  </si>
  <si>
    <t>Auto - Buyers - Make:Mazda - 3 (Exelate)</t>
  </si>
  <si>
    <t>Auto - Buyers - Make:Mazda - 5 (Exelate)</t>
  </si>
  <si>
    <t>Auto - Buyers - Make:Mazda - 6 (Exelate)</t>
  </si>
  <si>
    <t>Auto - Buyers - Make:Mazda - RX8 (Exelate)</t>
  </si>
  <si>
    <t>Auto - Buyers - Make:Mercedes - CL Class (Exelate)</t>
  </si>
  <si>
    <t>Auto - Buyers - Make:Mercedes - CLS Class (Exelate)</t>
  </si>
  <si>
    <t>Auto - Buyers - Make:Mercedes - E Class (Exelate)</t>
  </si>
  <si>
    <t>Auto - Buyers - Make:Mercedes - G Class (Exelate)</t>
  </si>
  <si>
    <t>Auto - Buyers - Make:Mercedes - GL Class (Exelate)</t>
  </si>
  <si>
    <t>Auto - Buyers - Make:Mercedes - GLK Class (Exelate)</t>
  </si>
  <si>
    <t>Auto - Buyers - Make:Mercedes - M Class (Exelate)</t>
  </si>
  <si>
    <t>Auto - Buyers - Make:Mercedes - R Class (Exelate)</t>
  </si>
  <si>
    <t>Auto - Buyers - Make:Mercedes - S Class (Exelate)</t>
  </si>
  <si>
    <t>Auto - Buyers - Make:Mercedes - SL Class (Exelate)</t>
  </si>
  <si>
    <t>Auto - Buyers - Make:Mercedes - SLK Class (Exelate)</t>
  </si>
  <si>
    <t>Auto - Buyers - Make:Mercedes - SLS Class (Exelate)</t>
  </si>
  <si>
    <t>Auto - Buyers - Make:Mercedes - Sprinter (Exelate)</t>
  </si>
  <si>
    <t>Auto - Buyers - Make:Mercury - Mariner (Exelate)</t>
  </si>
  <si>
    <t>Auto - Buyers - Make:Mercury - Marquis (Exelate)</t>
  </si>
  <si>
    <t>Auto - Buyers - Make:Mercury - Milan (Exelate)</t>
  </si>
  <si>
    <t>Auto - Buyers - Make:Mini - Cooper (Exelate)</t>
  </si>
  <si>
    <t>Auto - Buyers - Make:Mini - Cooper S (Exelate)</t>
  </si>
  <si>
    <t>Auto - Buyers - Make:Mitsubishi - Eclipse (Exelate)</t>
  </si>
  <si>
    <t>Auto - Buyers - Make:Mitsubishi - Endeavor (Exelate)</t>
  </si>
  <si>
    <t>Auto - Buyers - Make:Mitsubishi - Galant (Exelate)</t>
  </si>
  <si>
    <t>Auto - Buyers - Make:Mitsubishi - Lancer (Exelate)</t>
  </si>
  <si>
    <t>Auto - Buyers - Make:Nissan - Cube (Exelate)</t>
  </si>
  <si>
    <t>Auto - Buyers - Make:Nissan - GT-R (Exelate)</t>
  </si>
  <si>
    <t>Auto - Buyers - Make:Nissan - Juke (Exelate)</t>
  </si>
  <si>
    <t>Auto - Buyers - Make:Nissan - Leaf (Exelate)</t>
  </si>
  <si>
    <t>Auto - Buyers - Make:Nissan - NV (Exelate)</t>
  </si>
  <si>
    <t>Auto - Buyers - Make:Oldsmobile (Exelate)</t>
  </si>
  <si>
    <t>Auto - Buyers - Make:Panoz (Exelate)</t>
  </si>
  <si>
    <t>Auto - Buyers - Make:Plymouth (Exelate)</t>
  </si>
  <si>
    <t>Auto - Buyers - Make:Porsche - 911 (Exelate)</t>
  </si>
  <si>
    <t>Auto - Buyers - Make:Porsche - boxster (Exelate)</t>
  </si>
  <si>
    <t>Auto - Buyers - Make:Porsche - Cayenne (Exelate)</t>
  </si>
  <si>
    <t>Auto - Buyers - Make:Porsche - Panamera (Exelate)</t>
  </si>
  <si>
    <t>Auto - Buyers - Make:Ram (Exelate)</t>
  </si>
  <si>
    <t>Auto - Buyers - Make:Rolls Royce (Exelate)</t>
  </si>
  <si>
    <t>Auto - Buyers - Make:Rolls Royce - Ghost (Exelate)</t>
  </si>
  <si>
    <t>Auto - Buyers - Make:Rolls Royce - Phantom (Exelate)</t>
  </si>
  <si>
    <t>Auto - Buyers - Make:Saab - 9-3 (Exelate)</t>
  </si>
  <si>
    <t>Auto - Buyers - Make:Saab - 9-5 (Exelate)</t>
  </si>
  <si>
    <t>Auto - Buyers - Make:scion - tC (Exelate)</t>
  </si>
  <si>
    <t>Auto - Buyers - Make:scion - xB (Exelate)</t>
  </si>
  <si>
    <t>Auto - Buyers - Make:scion - xD (Exelate)</t>
  </si>
  <si>
    <t>Auto - Buyers - Make:Smart - fortwo (Exelate)</t>
  </si>
  <si>
    <t>Auto - Buyers - Make:Subaru - Outback (Exelate)</t>
  </si>
  <si>
    <t>Auto - Buyers - Make:Subaru - Tribeca (Exelate)</t>
  </si>
  <si>
    <t>Auto - Buyers - Make:Suzuki - Equator (Exelate)</t>
  </si>
  <si>
    <t>Auto - Buyers - Make:Suzuki - Grand Vitara (Exelate)</t>
  </si>
  <si>
    <t>Auto - Buyers - Make:Suzuki - Kizashi (Exelate)</t>
  </si>
  <si>
    <t>Auto - Buyers - Make:Suzuki - SX4 (Exelate)</t>
  </si>
  <si>
    <t>Auto - Buyers - Make:Tesla (Exelate)</t>
  </si>
  <si>
    <t>Auto - Buyers - Make:Tesla - Roadster (Exelate)</t>
  </si>
  <si>
    <t>Auto - Buyers - Make:Toyota - Land Cruiser (Exelate)</t>
  </si>
  <si>
    <t>Auto - Buyers - Make:Toyota - Prius (Exelate)</t>
  </si>
  <si>
    <t>Auto - Buyers - Make:Toyota - Venza (Exelate)</t>
  </si>
  <si>
    <t>Auto - Buyers - Make:Toyota - Yaris (Exelate)</t>
  </si>
  <si>
    <t>Auto - Buyers - Make:Volvo - C30 (Exelate)</t>
  </si>
  <si>
    <t>Auto - Buyers - Make:Volvo - C70 (Exelate)</t>
  </si>
  <si>
    <t>Auto - Buyers - Make:Volvo - S40 (Exelate)</t>
  </si>
  <si>
    <t>Auto - Buyers - Make:Volvo - S80 (Exelate)</t>
  </si>
  <si>
    <t>Auto - Buyers - Make:Volvo - V50 (Exelate)</t>
  </si>
  <si>
    <t>Auto - Buyers - Make:Volvo - V70 (Exelate)</t>
  </si>
  <si>
    <t>Auto - Buyers - Make:VW - Beetle (Exelate)</t>
  </si>
  <si>
    <t>Auto - Buyers - Make:VW - CC (Exelate)</t>
  </si>
  <si>
    <t>Auto - Buyers - Make:VW - Eos (Exelate)</t>
  </si>
  <si>
    <t>Auto - Buyers - Make:VW - Golf (Exelate)</t>
  </si>
  <si>
    <t>Auto - Buyers - Make:VW - GTI (Exelate)</t>
  </si>
  <si>
    <t>Auto - Buyers - Make:VW - Passat (Exelate)</t>
  </si>
  <si>
    <t>Auto - Buyers - Make:VW - Routan (Exelate)</t>
  </si>
  <si>
    <t>Auto - Buyers - Make:VW - Tiguan (Exelate)</t>
  </si>
  <si>
    <t>Auto - Buyers - Make:VW - Touareg (Exelate)</t>
  </si>
  <si>
    <t>Shopping - CPG (Exelate)</t>
  </si>
  <si>
    <t>Healthy Living - Health &amp; Fitness (Lotame)</t>
  </si>
  <si>
    <t>Test Segment (Exelate)</t>
  </si>
  <si>
    <t>Healthy Living - Dieting &amp; Weight Loss (Lotame)</t>
  </si>
  <si>
    <t>News  - Government &amp; Politics (Lotame)</t>
  </si>
  <si>
    <t>News - News &amp; Current Events (Lotame)</t>
  </si>
  <si>
    <t>Demo - Hispanics or Spanish Speakers (Lotame)</t>
  </si>
  <si>
    <t>Career - Research - C Level Executive (Exelate)</t>
  </si>
  <si>
    <t>Auto - Buyers - Make:BMW - X Series (Exelate)</t>
  </si>
  <si>
    <t>Auto - Buyers - Make:Lexus - SC430 (Exelate)</t>
  </si>
  <si>
    <t>Auto - Buyers - Make:VW - sportwagen (Exelate)</t>
  </si>
  <si>
    <t>Services - Finance and Insurance - Auto Warranty (Exelate)</t>
  </si>
  <si>
    <t>Services - Finance and Insurance - Mortgages (Exelate)</t>
  </si>
  <si>
    <t>Shopping - CPG - Cereal (Exelate)</t>
  </si>
  <si>
    <t>Shopping - Retail - Apparel (Exelate)</t>
  </si>
  <si>
    <t>Shopping - Retail - Auto Parts Stores (Exelate)</t>
  </si>
  <si>
    <t>Shopping - Retail - Children Stores (Exelate)</t>
  </si>
  <si>
    <t>Shopping - Retail - Department Stores (Exelate)</t>
  </si>
  <si>
    <t>Shopping - Retail - Drug Stores (Exelate)</t>
  </si>
  <si>
    <t>Shopping - Retail - Electronics (Exelate)</t>
  </si>
  <si>
    <t>Shopping - Retail - Fast Food (Exelate)</t>
  </si>
  <si>
    <t>Shopping - Retail - Grocery Stores (Exelate)</t>
  </si>
  <si>
    <t>Shopping - Retail - Home Improvement (Exelate)</t>
  </si>
  <si>
    <t>Shopping - Retail - Mega Stores (Exelate)</t>
  </si>
  <si>
    <t>Shopping - Retail - Pet Stores (Exelate)</t>
  </si>
  <si>
    <t>Shopping - Retail - Shoes (Exelate)</t>
  </si>
  <si>
    <t>Shopping - Retail - Sporting Goods (Exelate)</t>
  </si>
  <si>
    <t>Travel - USA - Colorado - Vail and Keystone (Exelate)</t>
  </si>
  <si>
    <t>Reference (Exelate)</t>
  </si>
  <si>
    <t>Reference - Quotes (Exelate)</t>
  </si>
  <si>
    <t>2727_DLTD_1313605141</t>
  </si>
  <si>
    <t>Data Source Country - France (Exelate)</t>
  </si>
  <si>
    <t>Custom Segments</t>
  </si>
  <si>
    <t>2726_DLTD_1313605141</t>
  </si>
  <si>
    <t>Data Source Country - United Kingdom (Exelate)</t>
  </si>
  <si>
    <t>2728_DLTD_1313605141</t>
  </si>
  <si>
    <t>Data Source Country - Germany (Exelate)</t>
  </si>
  <si>
    <t>Lifestyle - Smoker (Exelate)</t>
  </si>
  <si>
    <t>Auto - Buyers - Make:Ford - SportTrac (Exelate)</t>
  </si>
  <si>
    <t>Shopping - Home and Garden - Furniture - Mattresse (Exelate)</t>
  </si>
  <si>
    <t>Shopping - Personal Tech - Computers - eReaders (Exelate)</t>
  </si>
  <si>
    <t>Shopping - Retail (Exelate)</t>
  </si>
  <si>
    <t>Telecommunications (Datonics)</t>
  </si>
  <si>
    <t>Advanced Demo - Declared Parents (Lotame)</t>
  </si>
  <si>
    <t>Advanced Demo</t>
  </si>
  <si>
    <t>Advanced Demo - Declared Dads (Lotame)</t>
  </si>
  <si>
    <t>Advanced Demo - Parents of Infants (Lotame)</t>
  </si>
  <si>
    <t>Advanced Demo - Parents of Toddlers (Lotame)</t>
  </si>
  <si>
    <t>Advanced Demo - Parents of Young Children (Lotame)</t>
  </si>
  <si>
    <t>Advanced Demo - Parents of Pre-Teens (Lotame)</t>
  </si>
  <si>
    <t>Advanced Demo - Parents of Teens (Lotame)</t>
  </si>
  <si>
    <t>Advanced Demo - Level of Education - High School Degree (Lotame)</t>
  </si>
  <si>
    <t>Advanced Demo - Level of Education - Some College (Lotame)</t>
  </si>
  <si>
    <t>Advanced Demo - Level of Education - College Degree (Lotame)</t>
  </si>
  <si>
    <t>Advanced Demo - Level of Education - Advanced Degree (Lotame)</t>
  </si>
  <si>
    <t>Advanced Demo - Relationship Status - Divorced (Lotame)</t>
  </si>
  <si>
    <t>Advanced Demo - Relationship Status - Engaged (Lotame)</t>
  </si>
  <si>
    <t>Advanced Demo - Relationship Status - In a Relationship (Lotame)</t>
  </si>
  <si>
    <t>Advanced Demo - Relationship Status - Single (Lotame)</t>
  </si>
  <si>
    <t>Advanced Demo - Relationship Status - Married (Lotame)</t>
  </si>
  <si>
    <t>Advanced Demo - Relationship Status - Widowed (Lotame)</t>
  </si>
  <si>
    <t xml:space="preserve">Advanced Demo - HHI </t>
  </si>
  <si>
    <t>Advanced Demo - HHI $25k - $59k (Lotame)</t>
  </si>
  <si>
    <t>Advanced Demo - HHI $60k - $74k (Lotame)</t>
  </si>
  <si>
    <t>Advanced Demo - HHI $75k - $99k (Lotame)</t>
  </si>
  <si>
    <t>Advanced Demo - HHI $100k + (Lotame)</t>
  </si>
  <si>
    <t>Advanced Demo - Primary Residence - Apartment (Lotame)</t>
  </si>
  <si>
    <t>Advanced Demo - Primary Residence - Condo (Lotame)</t>
  </si>
  <si>
    <t>Advanced Demo - Primary Residence - Single-Family House (Lotame)</t>
  </si>
  <si>
    <t>Advanced Demo - Primary Residence - Vacation Home (Lotame)</t>
  </si>
  <si>
    <t xml:space="preserve">Advanced Demo - Time at Primary Residence - </t>
  </si>
  <si>
    <t>Advanced Demo - Time at Primary Residence - 3-5 Years (Lotame)</t>
  </si>
  <si>
    <t>Advanced Demo - Time at Primary Residence - 6-10 Years (Lotame)</t>
  </si>
  <si>
    <t>Advanced Demo - Time at Primary Residence - 10+ Years (Lotame)</t>
  </si>
  <si>
    <t>Advanced Demo - Primary Residence - Owns (Lotame)</t>
  </si>
  <si>
    <t>Advanced Demo - Primary Residence - Rents (Lotame)</t>
  </si>
  <si>
    <t>Advanced Demo - Credit Level - Excellent (Lotame)</t>
  </si>
  <si>
    <t>Advanced Demo - Credit Level - Good (Lotame)</t>
  </si>
  <si>
    <t>Advanced Demo - Credit Level - Poor (Lotame)</t>
  </si>
  <si>
    <t>Online Communities - Influencers - Commenters (Lotame)</t>
  </si>
  <si>
    <t>Online Communities - Content Sharers (Lotame)</t>
  </si>
  <si>
    <t>Online Communities - Influencers (Lotame)</t>
  </si>
  <si>
    <t>PDA (Datonics)</t>
  </si>
  <si>
    <t>c9a87f</t>
  </si>
  <si>
    <t>c9a87f (proximic)</t>
  </si>
  <si>
    <t>eb25z3</t>
  </si>
  <si>
    <t>eb25z3 (proximic)</t>
  </si>
  <si>
    <t>1p4yuz</t>
  </si>
  <si>
    <t>1p4yuz (proximic)</t>
  </si>
  <si>
    <t>Lifestyle - Getting Married (Exelate)</t>
  </si>
  <si>
    <t>Auto - Buyers - 2 doors (Exelate)</t>
  </si>
  <si>
    <t>Auto - Buyers - Commercial (Exelate)</t>
  </si>
  <si>
    <t>Auto - Buyers - Make:Alfa Romeo (Exelate)</t>
  </si>
  <si>
    <t>Auto - Buyers - Make:Alfa Romeo - 147 (Exelate)</t>
  </si>
  <si>
    <t>Auto - Buyers - Make:Alfa Romeo - 156 SW (Exelate)</t>
  </si>
  <si>
    <t>Auto - Buyers - Make:Alfa Romeo - 159 (Exelate)</t>
  </si>
  <si>
    <t>Auto - Buyers - Make:Alfa Romeo - 166 (Exelate)</t>
  </si>
  <si>
    <t>Auto - Buyers - Make:Alfa Romeo - 8C (Exelate)</t>
  </si>
  <si>
    <t>Auto - Buyers - Make:Alfa Romeo - Brera (Exelate)</t>
  </si>
  <si>
    <t>Auto - Buyers - Make:Alfa Romeo - Giulietta (Exelate)</t>
  </si>
  <si>
    <t>Auto - Buyers - Make:Alfa Romeo - GT (Exelate)</t>
  </si>
  <si>
    <t>Auto - Buyers - Make:Alfa Romeo - MiTo (Exelate)</t>
  </si>
  <si>
    <t>Auto - Buyers - Make:Alfa Romeo - Spider (Exelate)</t>
  </si>
  <si>
    <t>Auto - Buyers - Make:Ariel (Exelate)</t>
  </si>
  <si>
    <t>Auto - Buyers - Make:Ariel - Atom (Exelate)</t>
  </si>
  <si>
    <t>Auto - Buyers - Make:Artega (Exelate)</t>
  </si>
  <si>
    <t>Auto - Buyers - Make:Artega - GT (Exelate)</t>
  </si>
  <si>
    <t>Auto - Buyers - Make:Audi - A7 (Exelate)</t>
  </si>
  <si>
    <t>Auto - Buyers - Make:Audi - Q (Exelate)</t>
  </si>
  <si>
    <t>Auto - Buyers - Make:Audi - Q5 (Exelate)</t>
  </si>
  <si>
    <t>Auto - Buyers - Make:Audi - Q7 (Exelate)</t>
  </si>
  <si>
    <t>Auto - Buyers - Make:Audi - S (Exelate)</t>
  </si>
  <si>
    <t>Auto - Buyers - Make:Audi - S4 (Exelate)</t>
  </si>
  <si>
    <t>Auto - Buyers - Make:Audi - S5 (Exelate)</t>
  </si>
  <si>
    <t>Auto - Buyers - Make:Audi - S6 (Exelate)</t>
  </si>
  <si>
    <t>Auto - Buyers - Make:Audi - TTS (Exelate)</t>
  </si>
  <si>
    <t>Auto - Buyers - Make:Bentley - Azure (Exelate)</t>
  </si>
  <si>
    <t>Auto - Buyers - Make:Bentley - Brooklands (Exelate)</t>
  </si>
  <si>
    <t>Auto - Buyers - Make:Bentley - Continental (Exelate)</t>
  </si>
  <si>
    <t>Auto - Buyers - Make:Bentley - Continental Flying (Exelate)</t>
  </si>
  <si>
    <t>Auto - Buyers - Make:Bentley - Continental GT (Exelate)</t>
  </si>
  <si>
    <t>Auto - Buyers - Make:Bentley - Continental GTC (Exelate)</t>
  </si>
  <si>
    <t>Auto - Buyers - Make:Bentley - Continental Supersp (Exelate)</t>
  </si>
  <si>
    <t>Auto - Buyers - Make:Bentley - Mulsanne (Exelate)</t>
  </si>
  <si>
    <t>Auto - Buyers - Make:BMW - Alpina B7 (Exelate)</t>
  </si>
  <si>
    <t>Auto - Buyers - Make:Bugatti (Exelate)</t>
  </si>
  <si>
    <t>Auto - Buyers - Make:Bugatti - Veyron (Exelate)</t>
  </si>
  <si>
    <t>841_DLTD_1313521639</t>
  </si>
  <si>
    <t>Auto - Buyers - Make:Chevrolet - Avanlanche (Exelate)</t>
  </si>
  <si>
    <t>Auto - Buyers - Make:Chevrolet - Suburban (Exelate)</t>
  </si>
  <si>
    <t>Auto - Buyers - Make:Citroen (Exelate)</t>
  </si>
  <si>
    <t>Auto - Buyers - Make:Dacia (Exelate)</t>
  </si>
  <si>
    <t>Auto - Buyers - Make:Daihatsu (Exelate)</t>
  </si>
  <si>
    <t>Auto - Buyers - Make:Ferrari - 458 Italia (Exelate)</t>
  </si>
  <si>
    <t>Auto - Buyers - Make:Ferrari - 575 (Exelate)</t>
  </si>
  <si>
    <t>Auto - Buyers - Make:Fiat - 500 (Exelate)</t>
  </si>
  <si>
    <t>Auto - Buyers - Make:Fisker - Karma (Exelate)</t>
  </si>
  <si>
    <t>Auto - Buyers - Make:Fiskers (Exelate)</t>
  </si>
  <si>
    <t>Auto - Buyers - Make:Ford - E series (Exelate)</t>
  </si>
  <si>
    <t>Auto - Buyers - Make:Ford - Shelby GT500 (Exelate)</t>
  </si>
  <si>
    <t>Auto - Buyers - Make:Gumpert (Exelate)</t>
  </si>
  <si>
    <t>Auto - Buyers - Make:Hummer - H2 (Exelate)</t>
  </si>
  <si>
    <t>Auto - Buyers - Make:Hyundai - Equus (Exelate)</t>
  </si>
  <si>
    <t>Auto - Buyers - Make:Infiniti - EX (Exelate)</t>
  </si>
  <si>
    <t>Auto - Buyers - Make:Infiniti - EX37 (Exelate)</t>
  </si>
  <si>
    <t>Auto - Buyers - Make:Infiniti - FX (Exelate)</t>
  </si>
  <si>
    <t>Auto - Buyers - Make:Infiniti - G25 (Exelate)</t>
  </si>
  <si>
    <t>Auto - Buyers - Make:Infiniti - G25x (Exelate)</t>
  </si>
  <si>
    <t>Auto - Buyers - Make:Infiniti - G37 (Exelate)</t>
  </si>
  <si>
    <t>Auto - Buyers - Make:Infiniti - G37x (Exelate)</t>
  </si>
  <si>
    <t>Auto - Buyers - Make:Infiniti - M (Exelate)</t>
  </si>
  <si>
    <t>Auto - Buyers - Make:Infiniti - M35 (Exelate)</t>
  </si>
  <si>
    <t>Auto - Buyers - Make:Infiniti - M35x (Exelate)</t>
  </si>
  <si>
    <t>Auto - Buyers - Make:Infiniti - M37 (Exelate)</t>
  </si>
  <si>
    <t>Auto - Buyers - Make:Infiniti - M37x (Exelate)</t>
  </si>
  <si>
    <t>Auto - Buyers - Make:Infiniti - M45 (Exelate)</t>
  </si>
  <si>
    <t>Auto - Buyers - Make:Infiniti - M45x (Exelate)</t>
  </si>
  <si>
    <t>Auto - Buyers - Make:Infiniti - M56 (Exelate)</t>
  </si>
  <si>
    <t>Auto - Buyers - Make:Infiniti - M56x (Exelate)</t>
  </si>
  <si>
    <t>Auto - Buyers - Make:KTM (Exelate)</t>
  </si>
  <si>
    <t>Auto - Buyers - Make:Lada (Exelate)</t>
  </si>
  <si>
    <t>Auto - Buyers - Make:Lancia (Exelate)</t>
  </si>
  <si>
    <t>Auto - Buyers - Make:Maserati - Quattroporte (Exelate)</t>
  </si>
  <si>
    <t>Auto - Buyers - Make:Maybach - Landaulet (Exelate)</t>
  </si>
  <si>
    <t>Auto - Buyers - Make:Mazda - MX- Miata (Exelate)</t>
  </si>
  <si>
    <t>Auto - Buyers - Make:Mercedes - Sprinter van (Exelate)</t>
  </si>
  <si>
    <t>Auto - Buyers - Make:Mercedes - Sprinter wagon (Exelate)</t>
  </si>
  <si>
    <t>Auto - Buyers - Make:Mini - Cooper Clubman (Exelate)</t>
  </si>
  <si>
    <t>Auto - Buyers - Make:Mini - Cooper Countryman (Exelate)</t>
  </si>
  <si>
    <t>Auto - Buyers - Make:Mini - John Cooperworks (Exelate)</t>
  </si>
  <si>
    <t>Auto - Buyers - Make:Nissan - 370Z (Exelate)</t>
  </si>
  <si>
    <t>Auto - Buyers - Make:Opel (Exelate)</t>
  </si>
  <si>
    <t>Auto - Buyers - Make:Pagani (Exelate)</t>
  </si>
  <si>
    <t>Auto - Buyers - Make:Peugeot (Exelate)</t>
  </si>
  <si>
    <t>Auto - Buyers - Make:Porsche - Cayman (Exelate)</t>
  </si>
  <si>
    <t>Auto - Buyers - Make:Renault (Exelate)</t>
  </si>
  <si>
    <t>Auto - Buyers - Make:Saab - 9-4 (Exelate)</t>
  </si>
  <si>
    <t>Auto - Buyers - Make:Seat (Exelate)</t>
  </si>
  <si>
    <t>Auto - Buyers - Make:Skoda (Exelate)</t>
  </si>
  <si>
    <t>Auto - Buyers - Make:SsangYong (Exelate)</t>
  </si>
  <si>
    <t>Auto - Buyers - Make:TranStar Racing (Exelate)</t>
  </si>
  <si>
    <t>Auto - Buyers - Make:Volvo - S30 (Exelate)</t>
  </si>
  <si>
    <t>Auto - Buyers - Make:Volvo - V60 (Exelate)</t>
  </si>
  <si>
    <t>Auto - Buyers - Make:Volvo - XC60 (Exelate)</t>
  </si>
  <si>
    <t>Auto - Buyers - Make:VW - XC60 (Exelate)</t>
  </si>
  <si>
    <t>Auto - Buyers - Make:Wiesmann (Exelate)</t>
  </si>
  <si>
    <t>Travel - Africa (Exelate)</t>
  </si>
  <si>
    <t>Travel - Canada - British Columbia - Vancouver (Exelate)</t>
  </si>
  <si>
    <t>Travel - Canada - Ontario - Toronto (Exelate)</t>
  </si>
  <si>
    <t>Travel - Canada - Quebec - Montreal (Exelate)</t>
  </si>
  <si>
    <t>Travel - USA - Michigan - Sault Sainte Marie (Exelate)</t>
  </si>
  <si>
    <t>Travel - USA - Ohio - Toledo (Exelate)</t>
  </si>
  <si>
    <t>Travel - USA - Oklahoma - Tulsa (Exelate)</t>
  </si>
  <si>
    <t>Travel - USA - Pennsylvania - Mechanicsburg (Exelate)</t>
  </si>
  <si>
    <t>Travel - USA - Pennsylvania - Sharon (Exelate)</t>
  </si>
  <si>
    <t>Travel - USA - Texas - Dallas (Exelate)</t>
  </si>
  <si>
    <t>Travel - USA - Texas - Houston (Exelate)</t>
  </si>
  <si>
    <t>Entertainment - Humor (Exelate)</t>
  </si>
  <si>
    <t>Entertainment - Twitter (Exelate)</t>
  </si>
  <si>
    <t>Health Providers (Exelate)</t>
  </si>
  <si>
    <t>Offline - Uniques (Exelate)</t>
  </si>
  <si>
    <t>Nielsen SmartProfile - Smart Phone Owners (Exelate)</t>
  </si>
  <si>
    <t>Nielsen SmartProfile - TV (Exelate)</t>
  </si>
  <si>
    <t>Male Mid-Life Crisis (Exelate)</t>
  </si>
  <si>
    <t>SBO Shoppers (Exelate)</t>
  </si>
  <si>
    <t>Test Segment 1 - S2S (Exelate)</t>
  </si>
  <si>
    <t>Test</t>
  </si>
  <si>
    <t>Test Segment 1 - Client (Exelate)</t>
  </si>
  <si>
    <t>Test Segment 2 - S2S (Exelate)</t>
  </si>
  <si>
    <t>Test Segment 2 - Client (Exelate)</t>
  </si>
  <si>
    <t>Test Segment 3 - S2S (Exelate)</t>
  </si>
  <si>
    <t>Test Segment 3 - Client (Exelate)</t>
  </si>
  <si>
    <t>Test Segment 4 - S2S (Exelate)</t>
  </si>
  <si>
    <t>Test Segment 4 - Client (Exelate)</t>
  </si>
  <si>
    <t>Test Segment 5 - S2S (Exelate)</t>
  </si>
  <si>
    <t>Test Segment 5 - Client (Exelate)</t>
  </si>
  <si>
    <t>hu4p38</t>
  </si>
  <si>
    <t>hu4p38 (proximic)</t>
  </si>
  <si>
    <t>25_DLTD_1313518509</t>
  </si>
  <si>
    <t>Shopping - Back to School (Exelate)</t>
  </si>
  <si>
    <t>3066_DLTD_1313518516</t>
  </si>
  <si>
    <t>Shopping - Fashion - Shoes - Sneakers - New Balanc (Exelate)</t>
  </si>
  <si>
    <t>2_DLTD_1313518522</t>
  </si>
  <si>
    <t>Shopping - Fashion - Shoes - Sneakers - Nike (Exelate)</t>
  </si>
  <si>
    <t>Shopping - Fashion - Shoes - Sneakers (Exelate)</t>
  </si>
  <si>
    <t>Shopping - Fashion - Shoes - Sneakers - Adidas (Exelate)</t>
  </si>
  <si>
    <t>Shopping - Fashion - Shoes - Sneakers - Vans (Exelate)</t>
  </si>
  <si>
    <t>Fashion and Style (Exelate)</t>
  </si>
  <si>
    <t>Leopard - 01 (Exelate)</t>
  </si>
  <si>
    <t>Leopard - 02 (Exelate)</t>
  </si>
  <si>
    <t>Leopard - 03 (Exelate)</t>
  </si>
  <si>
    <t>Leopard - 04 (Exelate)</t>
  </si>
  <si>
    <t>Leopard - 05 (Exelate)</t>
  </si>
  <si>
    <t>Leopard - 06 (Exelate)</t>
  </si>
  <si>
    <t>Leopard - 07 (Exelate)</t>
  </si>
  <si>
    <t>Leopard - 08 (Exelate)</t>
  </si>
  <si>
    <t>Leopard - 09 (Exelate)</t>
  </si>
  <si>
    <t>Leopard - 10 (Exelate)</t>
  </si>
  <si>
    <t>Peer39: Safe from 9/11</t>
  </si>
  <si>
    <t>gb37s9</t>
  </si>
  <si>
    <t>gb37s9 (proximic)</t>
  </si>
  <si>
    <t>FAB00114</t>
  </si>
  <si>
    <t>Age : 18-24  (Brilig-V12)</t>
  </si>
  <si>
    <t>Demographics</t>
  </si>
  <si>
    <t>FAB00115</t>
  </si>
  <si>
    <t>Age : 25-29  (Brilig-V12)</t>
  </si>
  <si>
    <t>FAB00116</t>
  </si>
  <si>
    <t>Age : 30-34  (Brilig-V12)</t>
  </si>
  <si>
    <t>FAB00117</t>
  </si>
  <si>
    <t>Age : 35-39  (Brilig-V12)</t>
  </si>
  <si>
    <t>FAB00118</t>
  </si>
  <si>
    <t>Age : 40-44  (Brilig-V12)</t>
  </si>
  <si>
    <t>FAB00119</t>
  </si>
  <si>
    <t>Age : 45-49  (Brilig-V12)</t>
  </si>
  <si>
    <t>FAB00120</t>
  </si>
  <si>
    <t>Age : 50-54  (Brilig-V12)</t>
  </si>
  <si>
    <t>FAB00121</t>
  </si>
  <si>
    <t>Age : 55-59  (Brilig-V12)</t>
  </si>
  <si>
    <t>FAB00122</t>
  </si>
  <si>
    <t>Age : 60-64  (Brilig-V12)</t>
  </si>
  <si>
    <t>FAB00123</t>
  </si>
  <si>
    <t>Age : 65-69  (Brilig-V12)</t>
  </si>
  <si>
    <t>FAB00124</t>
  </si>
  <si>
    <t>Age : 70-74  (Brilig-V12)</t>
  </si>
  <si>
    <t>FAB00125</t>
  </si>
  <si>
    <t>Age : 75+  (Brilig-V12)</t>
  </si>
  <si>
    <t>FAB00126</t>
  </si>
  <si>
    <t>Age : 80+  (Brilig-V12)</t>
  </si>
  <si>
    <t>FAB00035</t>
  </si>
  <si>
    <t>Financial : Credit &amp; Debt : Bank Card  (Brilig-V12)</t>
  </si>
  <si>
    <t>Finance</t>
  </si>
  <si>
    <t>FAB00037</t>
  </si>
  <si>
    <t>Financial : Credit &amp; Debt : Credit Worthiness : Credit Risk  (Brilig-V12)</t>
  </si>
  <si>
    <t>FAB00040</t>
  </si>
  <si>
    <t>Financial : Financial Services : Investments  (Brilig-V12)</t>
  </si>
  <si>
    <t>FAB00031</t>
  </si>
  <si>
    <t>Financial : HHI : \u003c $30K  (Brilig-V12)</t>
  </si>
  <si>
    <t>FAB00034</t>
  </si>
  <si>
    <t>FAB00164</t>
  </si>
  <si>
    <t>FAB00160</t>
  </si>
  <si>
    <t>Financial : HHI : $100K - $150K  (Brilig-V12)</t>
  </si>
  <si>
    <t>FAB00151</t>
  </si>
  <si>
    <t>Financial : HHI : $10K - $20K  (Brilig-V12)</t>
  </si>
  <si>
    <t>FAB00161</t>
  </si>
  <si>
    <t>Financial : HHI : $150K - $175K  (Brilig-V12)</t>
  </si>
  <si>
    <t>FAB00162</t>
  </si>
  <si>
    <t>Financial : HHI : $175K - $200K  (Brilig-V12)</t>
  </si>
  <si>
    <t>FAB00163</t>
  </si>
  <si>
    <t>Financial : HHI : $200K - $250K  (Brilig-V12)</t>
  </si>
  <si>
    <t>FAB00152</t>
  </si>
  <si>
    <t>Financial : HHI : $20K - $30K  (Brilig-V12)</t>
  </si>
  <si>
    <t>FAB00153</t>
  </si>
  <si>
    <t>Financial : HHI : $30K - $40K  (Brilig-V12)</t>
  </si>
  <si>
    <t>FAB00154</t>
  </si>
  <si>
    <t>Financial : HHI : $40K - $50K  (Brilig-V12)</t>
  </si>
  <si>
    <t>FAB00155</t>
  </si>
  <si>
    <t>Financial : HHI : $50K - $60K  (Brilig-V12)</t>
  </si>
  <si>
    <t>FAB00156</t>
  </si>
  <si>
    <t>Financial : HHI : $60K - $70K  (Brilig-V12)</t>
  </si>
  <si>
    <t>FAB00157</t>
  </si>
  <si>
    <t>Financial : HHI : $70K - $80K  (Brilig-V12)</t>
  </si>
  <si>
    <t>FAB00158</t>
  </si>
  <si>
    <t>Financial : HHI : $80K - $90K  (Brilig-V12)</t>
  </si>
  <si>
    <t>FAB00159</t>
  </si>
  <si>
    <t>Financial : HHI : $90K - $100K  (Brilig-V12)</t>
  </si>
  <si>
    <t>FAB00045</t>
  </si>
  <si>
    <t>Financial : Wealth : By Percentage : Wealth 3 - Wealthiest 61-70%  (Brilig-V12)</t>
  </si>
  <si>
    <t>FAB00046</t>
  </si>
  <si>
    <t>Financial : Wealth : By Percentage : Wealth 4 - Wealthiest 51-60%  (Brilig-V12)</t>
  </si>
  <si>
    <t>FAB00047</t>
  </si>
  <si>
    <t>Financial : Wealth : By Percentage : Wealth 5 - Wealthiest 41-50%  (Brilig-V12)</t>
  </si>
  <si>
    <t>FAB00048</t>
  </si>
  <si>
    <t>Financial : Wealth : By Percentage : Wealth 6 - Wealthiest 31-40%  (Brilig-V12)</t>
  </si>
  <si>
    <t>FAB00049</t>
  </si>
  <si>
    <t>Financial : Wealth : By Percentage : Wealth 7 - Wealthiest 21-30%  (Brilig-V12)</t>
  </si>
  <si>
    <t>FAB00050</t>
  </si>
  <si>
    <t>Financial : Wealth : By Percentage : Wealth 8 - Wealthiest 11-20%  (Brilig-V12)</t>
  </si>
  <si>
    <t>FAB00145</t>
  </si>
  <si>
    <t>Gender : Female  (Brilig-V12)</t>
  </si>
  <si>
    <t>FAB00146</t>
  </si>
  <si>
    <t>Gender : Male  (Brilig-V12)</t>
  </si>
  <si>
    <t>FAB00134</t>
  </si>
  <si>
    <t>Heritage : African American  (Brilig-V12)</t>
  </si>
  <si>
    <t>FAB00137</t>
  </si>
  <si>
    <t>Heritage : American Indian  (Brilig-V12)</t>
  </si>
  <si>
    <t>FAB00133</t>
  </si>
  <si>
    <t>Heritage : Asian  (Brilig-V12)</t>
  </si>
  <si>
    <t>FAB00136</t>
  </si>
  <si>
    <t>Heritage : Hispanic  (Brilig-V12)</t>
  </si>
  <si>
    <t>FAB00131</t>
  </si>
  <si>
    <t>Household : Education : College Graduate  (Brilig-V12)</t>
  </si>
  <si>
    <t>FAB00132</t>
  </si>
  <si>
    <t>Household : Education : Graduate School  (Brilig-V12)</t>
  </si>
  <si>
    <t>FAB00129</t>
  </si>
  <si>
    <t>Household : Education : High School Graduate  (Brilig-V12)</t>
  </si>
  <si>
    <t>FAB00130</t>
  </si>
  <si>
    <t>Household : Education : Some College  (Brilig-V12)</t>
  </si>
  <si>
    <t>FAB00139</t>
  </si>
  <si>
    <t>Household : Housing Attributes : Family Position : Female Head of Household  (Brilig-V12)</t>
  </si>
  <si>
    <t>FAB00141</t>
  </si>
  <si>
    <t>Household : Housing Attributes : Family Position : Husband  (Brilig-V12)</t>
  </si>
  <si>
    <t>FAB00142</t>
  </si>
  <si>
    <t>Household : Housing Attributes : Family Position : Male Head of Household  (Brilig-V12)</t>
  </si>
  <si>
    <t>FAB00144</t>
  </si>
  <si>
    <t>Household : Housing Attributes : Family Position : Wife  (Brilig-V12)</t>
  </si>
  <si>
    <t>FAB00149</t>
  </si>
  <si>
    <t>Household : Housing Attributes : Home Owner/Renter : Home Owner  (Brilig-V12)</t>
  </si>
  <si>
    <t>FAB00147</t>
  </si>
  <si>
    <t>Household : Housing Attributes : Home Owner/Renter : Probable Home Owner  (Brilig-V12)</t>
  </si>
  <si>
    <t>FAB00148</t>
  </si>
  <si>
    <t>Household : Housing Attributes : Home Owner/Renter : Renter  (Brilig-V12)</t>
  </si>
  <si>
    <t>FAB00113</t>
  </si>
  <si>
    <t>Household : Housing Attributes : Household Presence : Occupants : 3 Persons+  (Brilig-V12)</t>
  </si>
  <si>
    <t>FAB00108</t>
  </si>
  <si>
    <t>Household : Housing Attributes : Household Presence : Occupants : Children : 1 Child  (Brilig-V12)</t>
  </si>
  <si>
    <t>FAB00109</t>
  </si>
  <si>
    <t>Household : Housing Attributes : Household Presence : Occupants : Children : 2 Children (Brilig-V12)</t>
  </si>
  <si>
    <t>FAB00110</t>
  </si>
  <si>
    <t>Household : Housing Attributes : Household Presence : Occupants : Children : 3 Children (Brilig-V12)</t>
  </si>
  <si>
    <t>FAB00071</t>
  </si>
  <si>
    <t>Household : Housing Attributes : Household Presence : Occupants : Children : Age of Chi (Brilig-V12)</t>
  </si>
  <si>
    <t>FAB00074</t>
  </si>
  <si>
    <t>FAB00075</t>
  </si>
  <si>
    <t>FAB00072</t>
  </si>
  <si>
    <t>FAB00073</t>
  </si>
  <si>
    <t>FAB00078</t>
  </si>
  <si>
    <t>FAB00076</t>
  </si>
  <si>
    <t>Household : Housing Attributes : Household Presence : Occupants : Children : Children ( (Brilig-V12)</t>
  </si>
  <si>
    <t>FAB00107</t>
  </si>
  <si>
    <t>Household : Housing Attributes : Household Presence : Occupants : Children : No Child P (Brilig-V12)</t>
  </si>
  <si>
    <t>FAB00082</t>
  </si>
  <si>
    <t>Household : Housing Attributes : Household Presence : Occupants : Presence Of Elderly P (Brilig-V12)</t>
  </si>
  <si>
    <t>FAB00083</t>
  </si>
  <si>
    <t>Household : Housing Attributes : Household Presence : Occupants : Veteran In Household  (Brilig-V12)</t>
  </si>
  <si>
    <t>FAB00165</t>
  </si>
  <si>
    <t>Household : Housing Attributes : Length of Residence : 1-3 Years  (Brilig-V12)</t>
  </si>
  <si>
    <t>FAB00168</t>
  </si>
  <si>
    <t>Household : Housing Attributes : Length of Residence : 10-14 Years  (Brilig-V12)</t>
  </si>
  <si>
    <t>FAB00169</t>
  </si>
  <si>
    <t>Household : Housing Attributes : Length of Residence : 15+ Years  (Brilig-V12)</t>
  </si>
  <si>
    <t>FAB00171</t>
  </si>
  <si>
    <t>Household : Housing Attributes : Median Home Value : $101K-$200K  (Brilig-V12)</t>
  </si>
  <si>
    <t>FAB00172</t>
  </si>
  <si>
    <t>Household : Housing Attributes : Median Home Value : $201K-$300K  (Brilig-V12)</t>
  </si>
  <si>
    <t>FAB00173</t>
  </si>
  <si>
    <t>Household : Housing Attributes : Median Home Value : $301K-$400K  (Brilig-V12)</t>
  </si>
  <si>
    <t>FAB00174</t>
  </si>
  <si>
    <t>Household : Housing Attributes : Median Home Value : $401K-$500K  (Brilig-V12)</t>
  </si>
  <si>
    <t>FAB00175</t>
  </si>
  <si>
    <t>Household : Housing Attributes : Median Home Value : $501K-$750K  (Brilig-V12)</t>
  </si>
  <si>
    <t>FAB00176</t>
  </si>
  <si>
    <t>Household : Housing Attributes : Median Home Value : $750K-Up  (Brilig-V12)</t>
  </si>
  <si>
    <t>FAB00170</t>
  </si>
  <si>
    <t>Household : Housing Attributes : Median Home Value : 0-$100K  (Brilig-V12)</t>
  </si>
  <si>
    <t>FAB00085</t>
  </si>
  <si>
    <t>Lifestyle : Affinity : Arts &amp; Crafts  (Brilig-V12)</t>
  </si>
  <si>
    <t>FAB00087</t>
  </si>
  <si>
    <t>Lifestyle : Affinity : Charitable Donor : Animal  (Brilig-V12)</t>
  </si>
  <si>
    <t>FAB00088</t>
  </si>
  <si>
    <t>Lifestyle : Affinity : Charitable Donor : Childrens Causes  (Brilig-V12)</t>
  </si>
  <si>
    <t>FAB00093</t>
  </si>
  <si>
    <t>Lifestyle : Affinity : Charitable Donor : Contribute To Veterans  (Brilig-V12)</t>
  </si>
  <si>
    <t>FAB00094</t>
  </si>
  <si>
    <t>Lifestyle : Affinity : Charitable Donor : Contributors (Various Causes)  (Brilig-V12)</t>
  </si>
  <si>
    <t>FAB00089</t>
  </si>
  <si>
    <t>Lifestyle : Affinity : Charitable Donor : Environment &amp; Wildlife  (Brilig-V12)</t>
  </si>
  <si>
    <t>FAB00090</t>
  </si>
  <si>
    <t>Lifestyle : Affinity : Charitable Donor : Health  (Brilig-V12)</t>
  </si>
  <si>
    <t>FAB00091</t>
  </si>
  <si>
    <t>Lifestyle : Affinity : Charitable Donor : Political Contributor  (Brilig-V12)</t>
  </si>
  <si>
    <t>FAB00092</t>
  </si>
  <si>
    <t>Lifestyle : Affinity : Charitable Donor : Religious Contributor  (Brilig-V12)</t>
  </si>
  <si>
    <t>FAB00016</t>
  </si>
  <si>
    <t>Lifestyle : Affinity : Childrens Products (Brilig-V12)</t>
  </si>
  <si>
    <t>Buyers</t>
  </si>
  <si>
    <t>FAB00086</t>
  </si>
  <si>
    <t>Lifestyle : Affinity : Collectors  (Brilig-V12)</t>
  </si>
  <si>
    <t>FAB00095</t>
  </si>
  <si>
    <t>Lifestyle : Affinity : Do It Yourselfer  (Brilig-V12)</t>
  </si>
  <si>
    <t>FAB00221</t>
  </si>
  <si>
    <t>Lifestyle : Affinity : Eco Living (broad match)  (Brilig-V12)</t>
  </si>
  <si>
    <t>FAB00024</t>
  </si>
  <si>
    <t>Lifestyle : Affinity : Entertainment Enthusiast (Brilig-V12)</t>
  </si>
  <si>
    <t>Entertainment</t>
  </si>
  <si>
    <t>FAB00077</t>
  </si>
  <si>
    <t>Lifestyle : Affinity : Family &amp; Home  (Brilig-V12)</t>
  </si>
  <si>
    <t>FAB00026</t>
  </si>
  <si>
    <t>Lifestyle : Affinity : Fashion Reader (Brilig-V12)</t>
  </si>
  <si>
    <t>FAB00096</t>
  </si>
  <si>
    <t>Lifestyle : Affinity : Gardening  (Brilig-V12)</t>
  </si>
  <si>
    <t>FAB00064</t>
  </si>
  <si>
    <t>Lifestyle : Affinity : Health Buff : Healthy Living  (Brilig-V12)</t>
  </si>
  <si>
    <t>Sports &amp; Fitness</t>
  </si>
  <si>
    <t>FAB00001</t>
  </si>
  <si>
    <t>Lifestyle : Affinity : Hobbyist : Auto : Cars (Brilig-V12)</t>
  </si>
  <si>
    <t>Auto</t>
  </si>
  <si>
    <t>FAB00002</t>
  </si>
  <si>
    <t>Lifestyle : Affinity : Hobbyist : Auto : Motorcycle (Brilig-V12)</t>
  </si>
  <si>
    <t>FAB00003</t>
  </si>
  <si>
    <t>Lifestyle : Affinity : Hobbyist : Auto : RV Owner (Brilig-V12)</t>
  </si>
  <si>
    <t>FAB00004</t>
  </si>
  <si>
    <t>Lifestyle : Affinity : Hobbyist : Auto : Truck Owner (Brilig-V12)</t>
  </si>
  <si>
    <t>FAB00098</t>
  </si>
  <si>
    <t>Lifestyle : Affinity : Hobbyists  (Brilig-V12)</t>
  </si>
  <si>
    <t>FAB00010</t>
  </si>
  <si>
    <t>Lifestyle : Affinity : Home &amp; Garden : Home Decor (Brilig-V12)</t>
  </si>
  <si>
    <t>FAB00011</t>
  </si>
  <si>
    <t>Lifestyle : Affinity : Home &amp; Garden : Home Improvement (Brilig-V12)</t>
  </si>
  <si>
    <t>FAB00012</t>
  </si>
  <si>
    <t>Lifestyle : Affinity : Internet Buyer (Brilig-V12)</t>
  </si>
  <si>
    <t>FAB00023</t>
  </si>
  <si>
    <t>Lifestyle : Affinity : Likes to Read : Avid Readers (Brilig-V12)</t>
  </si>
  <si>
    <t>FAB00079</t>
  </si>
  <si>
    <t>Lifestyle : Affinity : Luxury Life  (Brilig-V12)</t>
  </si>
  <si>
    <t>FAB00018</t>
  </si>
  <si>
    <t>Lifestyle : Affinity : Mail Order : Cosmetics (Brilig-V12)</t>
  </si>
  <si>
    <t>FAB00019</t>
  </si>
  <si>
    <t>Lifestyle : Affinity : Mail Order : Dvd (Brilig-V12)</t>
  </si>
  <si>
    <t>FAB00014</t>
  </si>
  <si>
    <t>Lifestyle : Affinity : Mail Order (Brilig-V12)</t>
  </si>
  <si>
    <t>FAB00015</t>
  </si>
  <si>
    <t>Lifestyle : Affinity : Male Merch Buyer (Brilig-V12)</t>
  </si>
  <si>
    <t>FAB00027</t>
  </si>
  <si>
    <t>Lifestyle : Affinity : Medical Health Reader  (Brilig-V12)</t>
  </si>
  <si>
    <t>FAB00025</t>
  </si>
  <si>
    <t>Lifestyle : Affinity : Music Enthusiast (Brilig-V12)</t>
  </si>
  <si>
    <t>FAB00021</t>
  </si>
  <si>
    <t>Lifestyle : Affinity : Pets Lovers : Pet Products (Brilig-V12)</t>
  </si>
  <si>
    <t>FAB00097</t>
  </si>
  <si>
    <t>Lifestyle : Affinity : Self Improvement  (Brilig-V12)</t>
  </si>
  <si>
    <t>FAB00058</t>
  </si>
  <si>
    <t>Lifestyle : Affinity : Sports Fan : Baseball  (Brilig-V12)</t>
  </si>
  <si>
    <t>FAB00059</t>
  </si>
  <si>
    <t>Lifestyle : Affinity : Sports Fan : Basketball  (Brilig-V12)</t>
  </si>
  <si>
    <t>FAB00060</t>
  </si>
  <si>
    <t>Lifestyle : Affinity : Sports Fan : Fitness  (Brilig-V12)</t>
  </si>
  <si>
    <t>FAB00061</t>
  </si>
  <si>
    <t>Lifestyle : Affinity : Sports Fan : Football  (Brilig-V12)</t>
  </si>
  <si>
    <t>FAB00062</t>
  </si>
  <si>
    <t>Lifestyle : Affinity : Sports Fan : Golf  (Brilig-V12)</t>
  </si>
  <si>
    <t>FAB00063</t>
  </si>
  <si>
    <t>Lifestyle : Affinity : Sports Fan : Great Outdoors  (Brilig-V12)</t>
  </si>
  <si>
    <t>FAB00065</t>
  </si>
  <si>
    <t>Lifestyle : Affinity : Sports Fan : Nascar  (Brilig-V12)</t>
  </si>
  <si>
    <t>FAB00066</t>
  </si>
  <si>
    <t>Lifestyle : Affinity : Sports Fan : Running  (Brilig-V12)</t>
  </si>
  <si>
    <t>FAB00067</t>
  </si>
  <si>
    <t>Lifestyle : Affinity : Sports Fan : Scuba Diving  (Brilig-V12)</t>
  </si>
  <si>
    <t>FAB00068</t>
  </si>
  <si>
    <t>Lifestyle : Affinity : Sports Fan : Snow Skiing  (Brilig-V12)</t>
  </si>
  <si>
    <t>FAB00069</t>
  </si>
  <si>
    <t>Lifestyle : Affinity : Sports Fan : Sporting Interest  (Brilig-V12)</t>
  </si>
  <si>
    <t>FAB00101</t>
  </si>
  <si>
    <t>Lifestyle : Affinity : Travel : Business Travel  (Brilig-V12)</t>
  </si>
  <si>
    <t>FAB00099</t>
  </si>
  <si>
    <t>Lifestyle : Affinity : Travel : Casino Gambling  (Brilig-V12)</t>
  </si>
  <si>
    <t>FAB00102</t>
  </si>
  <si>
    <t>Lifestyle : Affinity : Travel : Cruises  (Brilig-V12)</t>
  </si>
  <si>
    <t>FAB00100</t>
  </si>
  <si>
    <t>Lifestyle : Affinity : Travel : General Travel  (Brilig-V12)</t>
  </si>
  <si>
    <t>FAB00103</t>
  </si>
  <si>
    <t>Lifestyle : Affinity : Travel : Personal Travel  (Brilig-V12)</t>
  </si>
  <si>
    <t>FAB00030</t>
  </si>
  <si>
    <t>Lifestyle : Affinity : World Politics Reader  (Brilig-V12)</t>
  </si>
  <si>
    <t>FAB00054</t>
  </si>
  <si>
    <t>Lifestyle : Generation : Baby Boomers (55-63)  (Brilig-V12)</t>
  </si>
  <si>
    <t>Generation</t>
  </si>
  <si>
    <t>FAB00052</t>
  </si>
  <si>
    <t>Lifestyle : Generation : Elders (80+)  (Brilig-V12)</t>
  </si>
  <si>
    <t>FAB00056</t>
  </si>
  <si>
    <t>Lifestyle : Generation : Generation X (27-42)  (Brilig-V12)</t>
  </si>
  <si>
    <t>FAB00057</t>
  </si>
  <si>
    <t>Lifestyle : Generation : Generation Y Millenials (18-26)  (Brilig-V12)</t>
  </si>
  <si>
    <t>FAB00053</t>
  </si>
  <si>
    <t>Lifestyle : Generation : Silent Generation (64-79)  (Brilig-V12)</t>
  </si>
  <si>
    <t>FAB00080</t>
  </si>
  <si>
    <t>Lifestyle : Political Affiliation : Democrat  (Brilig-V12)</t>
  </si>
  <si>
    <t>FAB00187</t>
  </si>
  <si>
    <t>Lifestyle : Religious : Catholic  (Brilig-V12)</t>
  </si>
  <si>
    <t>FAB00190</t>
  </si>
  <si>
    <t>Lifestyle : Religious : Protestant  (Brilig-V12)</t>
  </si>
  <si>
    <t>FAB00178</t>
  </si>
  <si>
    <t>Occupation : Industry : Health Services  (Brilig-V12)</t>
  </si>
  <si>
    <t>FAB00181</t>
  </si>
  <si>
    <t>Occupation : Industry : Marketing &amp; Advertising : Sales/Marketing  (Brilig-V12)</t>
  </si>
  <si>
    <t>FAB00183</t>
  </si>
  <si>
    <t>Occupation : Industry : Technical  (Brilig-V12)</t>
  </si>
  <si>
    <t>FAB00177</t>
  </si>
  <si>
    <t>Occupation : Status : Blue Collar  (Brilig-V12)</t>
  </si>
  <si>
    <t>FAB00180</t>
  </si>
  <si>
    <t>Occupation : Status : Retired  (Brilig-V12)</t>
  </si>
  <si>
    <t>FAB00182</t>
  </si>
  <si>
    <t>Occupation : Status : Self-Employed  (Brilig-V12)</t>
  </si>
  <si>
    <t>FAB00179</t>
  </si>
  <si>
    <t>Occupation : Status : Seniority : Managers  (Brilig-V12)</t>
  </si>
  <si>
    <t>FAB00006</t>
  </si>
  <si>
    <t>FAB00007</t>
  </si>
  <si>
    <t>FAB00253</t>
  </si>
  <si>
    <t>A06 - Acura (Brilig-V12)</t>
  </si>
  <si>
    <t>Auto - Brand</t>
  </si>
  <si>
    <t>FAB00254</t>
  </si>
  <si>
    <t>A07 - Audi (Brilig-V12)</t>
  </si>
  <si>
    <t>FAB00255</t>
  </si>
  <si>
    <t>A08 - BMW (Brilig-V12)</t>
  </si>
  <si>
    <t>FAB00256</t>
  </si>
  <si>
    <t>A09 - Buick (Brilig-V12)</t>
  </si>
  <si>
    <t>FAB00257</t>
  </si>
  <si>
    <t>A10 - Cadillac (Brilig-V12)</t>
  </si>
  <si>
    <t>FAB00258</t>
  </si>
  <si>
    <t>A11 - Chevrolet (Brilig-V12)</t>
  </si>
  <si>
    <t>FAB00259</t>
  </si>
  <si>
    <t>A12 - Chevrolet Truck/ SUV (Brilig-V12)</t>
  </si>
  <si>
    <t>FAB00260</t>
  </si>
  <si>
    <t>A13 - Chrysler (Brilig-V12)</t>
  </si>
  <si>
    <t>FAB00261</t>
  </si>
  <si>
    <t>A14 - Dodge (Brilig-V12)</t>
  </si>
  <si>
    <t>FAB00262</t>
  </si>
  <si>
    <t>A15 - Dodge Truck/SUV (Brilig-V12)</t>
  </si>
  <si>
    <t>FAB00263</t>
  </si>
  <si>
    <t>A16 - Ford (Brilig-V12)</t>
  </si>
  <si>
    <t>FAB00264</t>
  </si>
  <si>
    <t>A17 - Ford Truck /SUV (Brilig-V12)</t>
  </si>
  <si>
    <t>FAB00265</t>
  </si>
  <si>
    <t>A18 - GMC (Brilig-V12)</t>
  </si>
  <si>
    <t>FAB00266</t>
  </si>
  <si>
    <t>A19 - Honda (Brilig-V12)</t>
  </si>
  <si>
    <t>FAB00267</t>
  </si>
  <si>
    <t>A20 - Hummer (Brilig-V12)</t>
  </si>
  <si>
    <t>FAB00268</t>
  </si>
  <si>
    <t>A21 - Hyundai (Brilig-V12)</t>
  </si>
  <si>
    <t>FAB00269</t>
  </si>
  <si>
    <t>A22 - Infiniti (Brilig-V12)</t>
  </si>
  <si>
    <t>FAB00270</t>
  </si>
  <si>
    <t>A23 - Isuzu (Brilig-V12)</t>
  </si>
  <si>
    <t>FAB00271</t>
  </si>
  <si>
    <t>A24 - Jaguar (Brilig-V12)</t>
  </si>
  <si>
    <t>FAB00272</t>
  </si>
  <si>
    <t>A25 - Jeep (Brilig-V12)</t>
  </si>
  <si>
    <t>FAB00273</t>
  </si>
  <si>
    <t>A26 - Kia (Brilig-V12)</t>
  </si>
  <si>
    <t>FAB00274</t>
  </si>
  <si>
    <t>A27 - Land Rover (Brilig-V12)</t>
  </si>
  <si>
    <t>FAB00275</t>
  </si>
  <si>
    <t>A28 - Lexus (Brilig-V12)</t>
  </si>
  <si>
    <t>FAB00276</t>
  </si>
  <si>
    <t>A29 - Lincoln (Brilig-V12)</t>
  </si>
  <si>
    <t>FAB00277</t>
  </si>
  <si>
    <t>A30 - Mazda (Brilig-V12)</t>
  </si>
  <si>
    <t>FAB00278</t>
  </si>
  <si>
    <t>A31 - Mercedes Benz (Brilig-V12)</t>
  </si>
  <si>
    <t>FAB00279</t>
  </si>
  <si>
    <t>A32 - Mercury (Brilig-V12)</t>
  </si>
  <si>
    <t>FAB00280</t>
  </si>
  <si>
    <t>A33 - Mini (Brilig-V12)</t>
  </si>
  <si>
    <t>FAB00281</t>
  </si>
  <si>
    <t>A34 - Mitsubishi (Brilig-V12)</t>
  </si>
  <si>
    <t>FAB00282</t>
  </si>
  <si>
    <t>A35 - Nissan (Brilig-V12)</t>
  </si>
  <si>
    <t>FAB00283</t>
  </si>
  <si>
    <t>A36 - Oldsmob (Brilig-V12)</t>
  </si>
  <si>
    <t>FAB00284</t>
  </si>
  <si>
    <t>A37 - Plymo (Brilig-V12)</t>
  </si>
  <si>
    <t>FAB00285</t>
  </si>
  <si>
    <t>A38 - Pontiac (Brilig-V12)</t>
  </si>
  <si>
    <t>FAB00286</t>
  </si>
  <si>
    <t>A39 - Porsche (Brilig-V12)</t>
  </si>
  <si>
    <t>FAB00287</t>
  </si>
  <si>
    <t>A40 - Saab (Brilig-V12)</t>
  </si>
  <si>
    <t>FAB00288</t>
  </si>
  <si>
    <t>A41 - Saturn (Brilig-V12)</t>
  </si>
  <si>
    <t>FAB00289</t>
  </si>
  <si>
    <t>A42 - Subaru (Brilig-V12)</t>
  </si>
  <si>
    <t>FAB00290</t>
  </si>
  <si>
    <t>A43 - Suzuki (Brilig-V12)</t>
  </si>
  <si>
    <t>FAB00291</t>
  </si>
  <si>
    <t>A44 - Toyota (Brilig-V12)</t>
  </si>
  <si>
    <t>FAB00292</t>
  </si>
  <si>
    <t>A45 - Volkswagen (Brilig-V12)</t>
  </si>
  <si>
    <t>FAB00293</t>
  </si>
  <si>
    <t>A46 - Volvo (Brilig-V12)</t>
  </si>
  <si>
    <t>FAB00294</t>
  </si>
  <si>
    <t>A47 - Crossover (Brilig-V12)</t>
  </si>
  <si>
    <t>FAB00295</t>
  </si>
  <si>
    <t>A48 - Full Size Car (Brilig-V12)</t>
  </si>
  <si>
    <t>Auto - Class</t>
  </si>
  <si>
    <t>FAB00296</t>
  </si>
  <si>
    <t>A49 - Full Size SUV (Brilig-V12)</t>
  </si>
  <si>
    <t>FAB00297</t>
  </si>
  <si>
    <t>A50 - Full Size Truck (Brilig-V12)</t>
  </si>
  <si>
    <t>FAB00298</t>
  </si>
  <si>
    <t>A51 - Full Size Van (Brilig-V12)</t>
  </si>
  <si>
    <t>FAB00299</t>
  </si>
  <si>
    <t>A52 - Mid Size Car (Brilig-V12)</t>
  </si>
  <si>
    <t>FAB00300</t>
  </si>
  <si>
    <t>A53 - Mid Size Truck (Brilig-V12)</t>
  </si>
  <si>
    <t>FAB00301</t>
  </si>
  <si>
    <t>A54 - Minivan (Brilig-V12)</t>
  </si>
  <si>
    <t>FAB00302</t>
  </si>
  <si>
    <t>A55 - Small Car (Brilig-V12)</t>
  </si>
  <si>
    <t>FAB00303</t>
  </si>
  <si>
    <t>A56 - Small SUV (Brilig-V12)</t>
  </si>
  <si>
    <t>FAB00304</t>
  </si>
  <si>
    <t>A57 - Small Truck (Brilig-V12)</t>
  </si>
  <si>
    <t>FAB00305</t>
  </si>
  <si>
    <t>A58 - Luxury (Brilig-V12)</t>
  </si>
  <si>
    <t>FAB00306</t>
  </si>
  <si>
    <t>A59 - Hybrid (Brilig-V12)</t>
  </si>
  <si>
    <t>FAB00307</t>
  </si>
  <si>
    <t>A60 - 0 - 3 Years Old (Brilig-V12)</t>
  </si>
  <si>
    <t>Auto - By Age</t>
  </si>
  <si>
    <t>FAB00308</t>
  </si>
  <si>
    <t>A61 - 4 - 5 Years Old (Brilig-V12)</t>
  </si>
  <si>
    <t>FAB00309</t>
  </si>
  <si>
    <t>A62 - 6+ Years Old (Brilig-V12)</t>
  </si>
  <si>
    <t>FAB00310</t>
  </si>
  <si>
    <t>A63 - \u003c $20k (Brilig-V12)</t>
  </si>
  <si>
    <t>Auto - Vehicle Budget Ranges</t>
  </si>
  <si>
    <t>FAB00311</t>
  </si>
  <si>
    <t>A64 - $20k - $29k (Brilig-V12)</t>
  </si>
  <si>
    <t>FAB00312</t>
  </si>
  <si>
    <t>A65 - $30k - $39k (Brilig-V12)</t>
  </si>
  <si>
    <t>FAB00313</t>
  </si>
  <si>
    <t>A66 - $40k - $49k (Brilig-V12)</t>
  </si>
  <si>
    <t>FAB00314</t>
  </si>
  <si>
    <t>A67 - $50k - $74k (Brilig-V12)</t>
  </si>
  <si>
    <t>FAB00315</t>
  </si>
  <si>
    <t>A68 - $75k + (Brilig-V12)</t>
  </si>
  <si>
    <t>FAB00316</t>
  </si>
  <si>
    <t>A69 - Crossover (Brilig-V12)</t>
  </si>
  <si>
    <t>Auto - In Market Predictors</t>
  </si>
  <si>
    <t>FAB00317</t>
  </si>
  <si>
    <t>A70 - Full Size Car (Brilig-V12)</t>
  </si>
  <si>
    <t>FAB00318</t>
  </si>
  <si>
    <t>A71 - Full Size SUV (Brilig-V12)</t>
  </si>
  <si>
    <t>FAB00319</t>
  </si>
  <si>
    <t>A72 - Full Size Truck (Brilig-V12)</t>
  </si>
  <si>
    <t>FAB00320</t>
  </si>
  <si>
    <t>A73 - Full Size Van (Brilig-V12)</t>
  </si>
  <si>
    <t>FAB00321</t>
  </si>
  <si>
    <t>A74 - Mid Size Car (Brilig-V12)</t>
  </si>
  <si>
    <t>FAB00322</t>
  </si>
  <si>
    <t>A75 - Mid Size Truck (Brilig-V12)</t>
  </si>
  <si>
    <t>FAB00323</t>
  </si>
  <si>
    <t>A76 - Minivan (Brilig-V12)</t>
  </si>
  <si>
    <t>FAB00324</t>
  </si>
  <si>
    <t>A77 - Small Car (Brilig-V12)</t>
  </si>
  <si>
    <t>FAB00325</t>
  </si>
  <si>
    <t>A78 - Small SUV (Brilig-V12)</t>
  </si>
  <si>
    <t>FAB00326</t>
  </si>
  <si>
    <t>A79 - Small Truck (Brilig-V12)</t>
  </si>
  <si>
    <t>FAB00327</t>
  </si>
  <si>
    <t>A80 - Luxury (Brilig-V12)</t>
  </si>
  <si>
    <t>FAB00328</t>
  </si>
  <si>
    <t>A81 - Auto Aftermarket Buyers (Brilig-V12)</t>
  </si>
  <si>
    <t>Auto - Aftermarket</t>
  </si>
  <si>
    <t>FAB00329</t>
  </si>
  <si>
    <t>A82 - Do-it-for-me (Brilig-V12)</t>
  </si>
  <si>
    <t>CPG (Datonics)</t>
  </si>
  <si>
    <t>CPG</t>
  </si>
  <si>
    <t>Food &amp; Beverages (Datonics)</t>
  </si>
  <si>
    <t>Food &amp; Beverage</t>
  </si>
  <si>
    <t>Business &amp; Industry</t>
  </si>
  <si>
    <t>Shopping - Holiday Presents (Exelate)</t>
  </si>
  <si>
    <t>Shopping - Personal Tech - Car and GPS (Exelate)</t>
  </si>
  <si>
    <t>Shopping - Personal Tech - Computers - Peripherals (Exelate)</t>
  </si>
  <si>
    <t>Shopping - Personal Tech - Video Games - Nintendo (Exelate)</t>
  </si>
  <si>
    <t>Shopping - Personal Tech - Video Games - PC (Exelate)</t>
  </si>
  <si>
    <t>Shopping - Personal Tech - Video Games - PS3 (Exelate)</t>
  </si>
  <si>
    <t>Shopping - Personal Tech - Video Games - Wii (Exelate)</t>
  </si>
  <si>
    <t>Tech - Enthusiasts - Apple (Exelate)</t>
  </si>
  <si>
    <t>Tech - Enthusiasts - Apps (Exelate)</t>
  </si>
  <si>
    <t>Tech - Enthusiasts - Apps - Andriod (Exelate)</t>
  </si>
  <si>
    <t>Tech - Enthusiasts - Apps - Iphone (Exelate)</t>
  </si>
  <si>
    <t>Tech - Enthusiasts - Camcorders (Exelate)</t>
  </si>
  <si>
    <t>Tech - Enthusiasts - Cameras (Exelate)</t>
  </si>
  <si>
    <t>Tech - Enthusiasts - Computers (Exelate)</t>
  </si>
  <si>
    <t>Tech - Enthusiasts - Computers - Deskops (Exelate)</t>
  </si>
  <si>
    <t>Tech - Enthusiasts - Computers - Laptops (Exelate)</t>
  </si>
  <si>
    <t>Tech - Enthusiasts - Computers - Peripherals (Exelate)</t>
  </si>
  <si>
    <t>Tech - Enthusiasts - Computers - Peripherals - Mon (Exelate)</t>
  </si>
  <si>
    <t>Tech - Enthusiasts - Computers - Peripherals - Pri (Exelate)</t>
  </si>
  <si>
    <t>Tech - Enthusiasts - GPS (Exelate)</t>
  </si>
  <si>
    <t>Tech - Enthusiasts - HDTV (Exelate)</t>
  </si>
  <si>
    <t>Tech - Enthusiasts - IT Decision Makers (Exelate)</t>
  </si>
  <si>
    <t>Tech - Enthusiasts - IT Decision Makers - Cellphon (Exelate)</t>
  </si>
  <si>
    <t>Tech - Enthusiasts - IT Decision Makers - Cloud Co (Exelate)</t>
  </si>
  <si>
    <t>Tech - Enthusiasts - IT Decision Makers - Networki (Exelate)</t>
  </si>
  <si>
    <t>Tech - Enthusiasts - IT Decision Makers - Office H (Exelate)</t>
  </si>
  <si>
    <t>Tech - Enthusiasts - IT Decision Makers - Operatin (Exelate)</t>
  </si>
  <si>
    <t>Tech - Enthusiasts - IT Decision Makers - Security (Exelate)</t>
  </si>
  <si>
    <t>Tech - Enthusiasts - IT Decision Makers - Servers (Exelate)</t>
  </si>
  <si>
    <t>Tech - Enthusiasts - IT Decision Makers - Software (Exelate)</t>
  </si>
  <si>
    <t>Tech - Enthusiasts - Mobile - Android (Exelate)</t>
  </si>
  <si>
    <t>Tech - Enthusiasts - Mobile - HTC (Exelate)</t>
  </si>
  <si>
    <t>Tech - Enthusiasts - Mobile - LG (Exelate)</t>
  </si>
  <si>
    <t>Tech - Enthusiasts - Mobile - Motorola (Exelate)</t>
  </si>
  <si>
    <t>Tech - Enthusiasts - Mobile - Nokia (Exelate)</t>
  </si>
  <si>
    <t>Tech - Enthusiasts - Mobile - Samsung (Exelate)</t>
  </si>
  <si>
    <t>Tech - Enthusiasts - MP3 Players (Exelate)</t>
  </si>
  <si>
    <t>Tech - Enthusiasts - Software (Exelate)</t>
  </si>
  <si>
    <t>Tech - Enthusiasts - Software - Antivirus and Secu (Exelate)</t>
  </si>
  <si>
    <t>Tech - Enthusiasts - Software - Design and Multime (Exelate)</t>
  </si>
  <si>
    <t>Tech - Enthusiasts - Software - Games (Exelate)</t>
  </si>
  <si>
    <t>Tech - Enthusiasts - Software - Utilities (Exelate)</t>
  </si>
  <si>
    <t>Tech - Enthusiasts - Tablets and E-Readers (Exelate)</t>
  </si>
  <si>
    <t>Winter Seasonal - Cold and Flu (Exelate)</t>
  </si>
  <si>
    <t>Winter Seasonal - Holiday Dessert Baking (Exelate)</t>
  </si>
  <si>
    <t>Winter Seasonal - Holiday Entertainers (Exelate)</t>
  </si>
  <si>
    <t>Winter Seasonal - Holiday Shoppers (Exelate)</t>
  </si>
  <si>
    <t>Winter Seasonal - New Years Resolutions (Exelate)</t>
  </si>
  <si>
    <t>Winter Seasonal - Valentines Day (Exelate)</t>
  </si>
  <si>
    <t>Winter Seasonal - Winter Activity Enthusiasts (Exelate)</t>
  </si>
  <si>
    <t>FAB00201</t>
  </si>
  <si>
    <t>bk_24151</t>
  </si>
  <si>
    <t>DataLogix</t>
  </si>
  <si>
    <t>bk_24423</t>
  </si>
  <si>
    <t>Polk Automotive (datalogix)</t>
  </si>
  <si>
    <t>bk_24509</t>
  </si>
  <si>
    <t>DLX Demographics (datalogix)</t>
  </si>
  <si>
    <t>bk_25713</t>
  </si>
  <si>
    <t>DLX Lifestyles (datalogix)</t>
  </si>
  <si>
    <t>bk_25739</t>
  </si>
  <si>
    <t>DLX Frequent Buyers (datalogix)</t>
  </si>
  <si>
    <t>bk_27741</t>
  </si>
  <si>
    <t>DLX CPG (datalogix)</t>
  </si>
  <si>
    <t>bk_63262</t>
  </si>
  <si>
    <t>DLX Finance (datalogix)</t>
  </si>
  <si>
    <t>bk_140165</t>
  </si>
  <si>
    <t>DLX Seasonal (datalogix)</t>
  </si>
  <si>
    <t>bk_142003</t>
  </si>
  <si>
    <t>DLX Subscription Services (datalogix)</t>
  </si>
  <si>
    <t>bk_24424</t>
  </si>
  <si>
    <t>bk_24425</t>
  </si>
  <si>
    <t>bk_24426</t>
  </si>
  <si>
    <t>bk_108599</t>
  </si>
  <si>
    <t>bk_142010</t>
  </si>
  <si>
    <t>bk_24427</t>
  </si>
  <si>
    <t>bk_24428</t>
  </si>
  <si>
    <t>bk_24429</t>
  </si>
  <si>
    <t>bk_108590</t>
  </si>
  <si>
    <t>bk_24430</t>
  </si>
  <si>
    <t>bk_24431</t>
  </si>
  <si>
    <t>bk_24432</t>
  </si>
  <si>
    <t>bk_24433</t>
  </si>
  <si>
    <t>bk_24434</t>
  </si>
  <si>
    <t>bk_24435</t>
  </si>
  <si>
    <t>bk_24436</t>
  </si>
  <si>
    <t>bk_24437</t>
  </si>
  <si>
    <t>bk_24438</t>
  </si>
  <si>
    <t>bk_36596</t>
  </si>
  <si>
    <t>bk_36604</t>
  </si>
  <si>
    <t>bk_36605</t>
  </si>
  <si>
    <t>bk_36606</t>
  </si>
  <si>
    <t>bk_36607</t>
  </si>
  <si>
    <t>bk_24439</t>
  </si>
  <si>
    <t>bk_24440</t>
  </si>
  <si>
    <t>bk_24441</t>
  </si>
  <si>
    <t>bk_24442</t>
  </si>
  <si>
    <t>bk_24443</t>
  </si>
  <si>
    <t>bk_24444</t>
  </si>
  <si>
    <t>bk_24445</t>
  </si>
  <si>
    <t>bk_24446</t>
  </si>
  <si>
    <t>bk_24447</t>
  </si>
  <si>
    <t>bk_24448</t>
  </si>
  <si>
    <t>bk_24449</t>
  </si>
  <si>
    <t>bk_24450</t>
  </si>
  <si>
    <t>bk_24451</t>
  </si>
  <si>
    <t>bk_24452</t>
  </si>
  <si>
    <t>bk_24453</t>
  </si>
  <si>
    <t>bk_24454</t>
  </si>
  <si>
    <t>bk_24455</t>
  </si>
  <si>
    <t>bk_24456</t>
  </si>
  <si>
    <t>bk_24457</t>
  </si>
  <si>
    <t>bk_24458</t>
  </si>
  <si>
    <t>bk_24459</t>
  </si>
  <si>
    <t>bk_24460</t>
  </si>
  <si>
    <t>bk_24461</t>
  </si>
  <si>
    <t>bk_24462</t>
  </si>
  <si>
    <t>bk_24463</t>
  </si>
  <si>
    <t>bk_24464</t>
  </si>
  <si>
    <t>bk_24465</t>
  </si>
  <si>
    <t>bk_24466</t>
  </si>
  <si>
    <t>bk_24467</t>
  </si>
  <si>
    <t>bk_24468</t>
  </si>
  <si>
    <t>bk_24469</t>
  </si>
  <si>
    <t>bk_24470</t>
  </si>
  <si>
    <t>bk_24471</t>
  </si>
  <si>
    <t>bk_24472</t>
  </si>
  <si>
    <t>bk_24473</t>
  </si>
  <si>
    <t>bk_24474</t>
  </si>
  <si>
    <t>bk_24475</t>
  </si>
  <si>
    <t>bk_24476</t>
  </si>
  <si>
    <t>bk_24477</t>
  </si>
  <si>
    <t>bk_36595</t>
  </si>
  <si>
    <t>bk_36598</t>
  </si>
  <si>
    <t>bk_36599</t>
  </si>
  <si>
    <t>bk_36600</t>
  </si>
  <si>
    <t>bk_36601</t>
  </si>
  <si>
    <t>bk_36602</t>
  </si>
  <si>
    <t>bk_36603</t>
  </si>
  <si>
    <t>bk_24478</t>
  </si>
  <si>
    <t>bk_24479</t>
  </si>
  <si>
    <t>bk_24480</t>
  </si>
  <si>
    <t>bk_24481</t>
  </si>
  <si>
    <t>bk_24482</t>
  </si>
  <si>
    <t>bk_24484</t>
  </si>
  <si>
    <t>bk_24486</t>
  </si>
  <si>
    <t>bk_24488</t>
  </si>
  <si>
    <t>bk_24490</t>
  </si>
  <si>
    <t>bk_24492</t>
  </si>
  <si>
    <t>bk_24494</t>
  </si>
  <si>
    <t>bk_24496</t>
  </si>
  <si>
    <t>bk_24498</t>
  </si>
  <si>
    <t>bk_24500</t>
  </si>
  <si>
    <t>bk_36611</t>
  </si>
  <si>
    <t>bk_36612</t>
  </si>
  <si>
    <t>bk_24483</t>
  </si>
  <si>
    <t>bk_24485</t>
  </si>
  <si>
    <t>bk_24487</t>
  </si>
  <si>
    <t>bk_24489</t>
  </si>
  <si>
    <t>bk_24491</t>
  </si>
  <si>
    <t>bk_24493</t>
  </si>
  <si>
    <t>bk_24495</t>
  </si>
  <si>
    <t>bk_24497</t>
  </si>
  <si>
    <t>bk_24499</t>
  </si>
  <si>
    <t>bk_36613</t>
  </si>
  <si>
    <t>bk_36614</t>
  </si>
  <si>
    <t>bk_36615</t>
  </si>
  <si>
    <t>bk_36616</t>
  </si>
  <si>
    <t>bk_36617</t>
  </si>
  <si>
    <t>bk_36618</t>
  </si>
  <si>
    <t>bk_36619</t>
  </si>
  <si>
    <t>bk_24501</t>
  </si>
  <si>
    <t>bk_24502</t>
  </si>
  <si>
    <t>bk_24503</t>
  </si>
  <si>
    <t>bk_24504</t>
  </si>
  <si>
    <t>bk_24505</t>
  </si>
  <si>
    <t>bk_24506</t>
  </si>
  <si>
    <t>bk_24507</t>
  </si>
  <si>
    <t>bk_24508</t>
  </si>
  <si>
    <t>bk_108600</t>
  </si>
  <si>
    <t>bk_108601</t>
  </si>
  <si>
    <t>bk_108602</t>
  </si>
  <si>
    <t>bk_108603</t>
  </si>
  <si>
    <t>bk_108604</t>
  </si>
  <si>
    <t>bk_108605</t>
  </si>
  <si>
    <t>bk_142011</t>
  </si>
  <si>
    <t>bk_142012</t>
  </si>
  <si>
    <t>bk_142013</t>
  </si>
  <si>
    <t>bk_142014</t>
  </si>
  <si>
    <t>bk_142015</t>
  </si>
  <si>
    <t>bk_142016</t>
  </si>
  <si>
    <t>bk_142017</t>
  </si>
  <si>
    <t>bk_142018</t>
  </si>
  <si>
    <t>bk_142019</t>
  </si>
  <si>
    <t>bk_142021</t>
  </si>
  <si>
    <t>bk_142022</t>
  </si>
  <si>
    <t>bk_11781</t>
  </si>
  <si>
    <t>bk_24510</t>
  </si>
  <si>
    <t>bk_25441</t>
  </si>
  <si>
    <t>bk_25495</t>
  </si>
  <si>
    <t>bk_25520</t>
  </si>
  <si>
    <t>bk_25530</t>
  </si>
  <si>
    <t>bk_25533</t>
  </si>
  <si>
    <t>bk_25538</t>
  </si>
  <si>
    <t>bk_25579</t>
  </si>
  <si>
    <t>bk_25584</t>
  </si>
  <si>
    <t>bk_25611</t>
  </si>
  <si>
    <t>bk_25618</t>
  </si>
  <si>
    <t>bk_25619</t>
  </si>
  <si>
    <t>bk_25623</t>
  </si>
  <si>
    <t>bk_25691</t>
  </si>
  <si>
    <t>bk_36897</t>
  </si>
  <si>
    <t>bk_75232</t>
  </si>
  <si>
    <t>bk_133579</t>
  </si>
  <si>
    <t>bk_11750</t>
  </si>
  <si>
    <t>bk_11766</t>
  </si>
  <si>
    <t>bk_11782</t>
  </si>
  <si>
    <t>bk_11815</t>
  </si>
  <si>
    <t>bk_12958</t>
  </si>
  <si>
    <t>bk_11751</t>
  </si>
  <si>
    <t>bk_11752</t>
  </si>
  <si>
    <t>bk_11753</t>
  </si>
  <si>
    <t>bk_11754</t>
  </si>
  <si>
    <t>bk_11755</t>
  </si>
  <si>
    <t>bk_11756</t>
  </si>
  <si>
    <t>bk_11757</t>
  </si>
  <si>
    <t>bk_11758</t>
  </si>
  <si>
    <t>bk_11759</t>
  </si>
  <si>
    <t>bk_12957</t>
  </si>
  <si>
    <t>bk_11767</t>
  </si>
  <si>
    <t>bk_11768</t>
  </si>
  <si>
    <t>bk_11769</t>
  </si>
  <si>
    <t>bk_11770</t>
  </si>
  <si>
    <t>bk_11771</t>
  </si>
  <si>
    <t>bk_11772</t>
  </si>
  <si>
    <t>bk_11773</t>
  </si>
  <si>
    <t>bk_11774</t>
  </si>
  <si>
    <t>bk_11775</t>
  </si>
  <si>
    <t>bk_11776</t>
  </si>
  <si>
    <t>bk_11777</t>
  </si>
  <si>
    <t>bk_11778</t>
  </si>
  <si>
    <t>bk_12959</t>
  </si>
  <si>
    <t>bk_11783</t>
  </si>
  <si>
    <t>bk_11784</t>
  </si>
  <si>
    <t>bk_11785</t>
  </si>
  <si>
    <t>bk_11786</t>
  </si>
  <si>
    <t>bk_11787</t>
  </si>
  <si>
    <t>bk_11788</t>
  </si>
  <si>
    <t>bk_11789</t>
  </si>
  <si>
    <t>bk_11790</t>
  </si>
  <si>
    <t>bk_11791</t>
  </si>
  <si>
    <t>bk_12960</t>
  </si>
  <si>
    <t>bk_11816</t>
  </si>
  <si>
    <t>bk_11817</t>
  </si>
  <si>
    <t>bk_11818</t>
  </si>
  <si>
    <t>bk_11819</t>
  </si>
  <si>
    <t>bk_11820</t>
  </si>
  <si>
    <t>bk_11821</t>
  </si>
  <si>
    <t>bk_11822</t>
  </si>
  <si>
    <t>bk_11823</t>
  </si>
  <si>
    <t>bk_11824</t>
  </si>
  <si>
    <t>bk_11825</t>
  </si>
  <si>
    <t>bk_11826</t>
  </si>
  <si>
    <t>bk_11827</t>
  </si>
  <si>
    <t>bk_24511</t>
  </si>
  <si>
    <t>bk_24512</t>
  </si>
  <si>
    <t>bk_24513</t>
  </si>
  <si>
    <t>bk_24514</t>
  </si>
  <si>
    <t>bk_24515</t>
  </si>
  <si>
    <t>bk_24516</t>
  </si>
  <si>
    <t>bk_24517</t>
  </si>
  <si>
    <t>bk_24518</t>
  </si>
  <si>
    <t>bk_24519</t>
  </si>
  <si>
    <t>bk_24520</t>
  </si>
  <si>
    <t>bk_24521</t>
  </si>
  <si>
    <t>bk_24522</t>
  </si>
  <si>
    <t>bk_133586</t>
  </si>
  <si>
    <t>bk_25442</t>
  </si>
  <si>
    <t>bk_25496</t>
  </si>
  <si>
    <t>bk_25497</t>
  </si>
  <si>
    <t>bk_25498</t>
  </si>
  <si>
    <t>bk_25499</t>
  </si>
  <si>
    <t>bk_25500</t>
  </si>
  <si>
    <t>bk_25501</t>
  </si>
  <si>
    <t>bk_25502</t>
  </si>
  <si>
    <t>bk_25521</t>
  </si>
  <si>
    <t>bk_25523</t>
  </si>
  <si>
    <t>bk_25522</t>
  </si>
  <si>
    <t>bk_25524</t>
  </si>
  <si>
    <t>bk_25531</t>
  </si>
  <si>
    <t>bk_25532</t>
  </si>
  <si>
    <t>bk_25534</t>
  </si>
  <si>
    <t>bk_25535</t>
  </si>
  <si>
    <t>bk_25536</t>
  </si>
  <si>
    <t>bk_26033</t>
  </si>
  <si>
    <t>bk_25569</t>
  </si>
  <si>
    <t>bk_25570</t>
  </si>
  <si>
    <t>bk_25571</t>
  </si>
  <si>
    <t>bk_25572</t>
  </si>
  <si>
    <t>bk_25573</t>
  </si>
  <si>
    <t>bk_25574</t>
  </si>
  <si>
    <t>bk_25575</t>
  </si>
  <si>
    <t>bk_25576</t>
  </si>
  <si>
    <t>bk_25577</t>
  </si>
  <si>
    <t>bk_25578</t>
  </si>
  <si>
    <t>bk_25580</t>
  </si>
  <si>
    <t>bk_25581</t>
  </si>
  <si>
    <t>bk_25582</t>
  </si>
  <si>
    <t>bk_25583</t>
  </si>
  <si>
    <t>bk_28334</t>
  </si>
  <si>
    <t>bk_25585</t>
  </si>
  <si>
    <t>bk_25586</t>
  </si>
  <si>
    <t>bk_25587</t>
  </si>
  <si>
    <t>bk_25594</t>
  </si>
  <si>
    <t>bk_25596</t>
  </si>
  <si>
    <t>bk_25597</t>
  </si>
  <si>
    <t>bk_25598</t>
  </si>
  <si>
    <t>bk_25599</t>
  </si>
  <si>
    <t>bk_25601</t>
  </si>
  <si>
    <t>bk_25602</t>
  </si>
  <si>
    <t>bk_25603</t>
  </si>
  <si>
    <t>bk_25604</t>
  </si>
  <si>
    <t>bk_25608</t>
  </si>
  <si>
    <t>bk_25609</t>
  </si>
  <si>
    <t>bk_25610</t>
  </si>
  <si>
    <t>bk_68115</t>
  </si>
  <si>
    <t>bk_80241</t>
  </si>
  <si>
    <t>bk_25588</t>
  </si>
  <si>
    <t>bk_25589</t>
  </si>
  <si>
    <t>bk_25590</t>
  </si>
  <si>
    <t>bk_25591</t>
  </si>
  <si>
    <t>bk_25592</t>
  </si>
  <si>
    <t>bk_25593</t>
  </si>
  <si>
    <t>bk_25595</t>
  </si>
  <si>
    <t>bk_25600</t>
  </si>
  <si>
    <t>bk_25605</t>
  </si>
  <si>
    <t>bk_25606</t>
  </si>
  <si>
    <t>bk_25607</t>
  </si>
  <si>
    <t>bk_25613</t>
  </si>
  <si>
    <t>bk_107082</t>
  </si>
  <si>
    <t>bk_25614</t>
  </si>
  <si>
    <t>bk_25615</t>
  </si>
  <si>
    <t>bk_25616</t>
  </si>
  <si>
    <t>bk_25617</t>
  </si>
  <si>
    <t>bk_26034</t>
  </si>
  <si>
    <t>bk_26036</t>
  </si>
  <si>
    <t>bk_107086</t>
  </si>
  <si>
    <t>bk_25620</t>
  </si>
  <si>
    <t>bk_25621</t>
  </si>
  <si>
    <t>bk_25622</t>
  </si>
  <si>
    <t>bk_25624</t>
  </si>
  <si>
    <t>bk_25625</t>
  </si>
  <si>
    <t>bk_25681</t>
  </si>
  <si>
    <t>bk_25684</t>
  </si>
  <si>
    <t>bk_25690</t>
  </si>
  <si>
    <t>bk_75383</t>
  </si>
  <si>
    <t>bk_78977</t>
  </si>
  <si>
    <t>bk_78978</t>
  </si>
  <si>
    <t>bk_78979</t>
  </si>
  <si>
    <t>bk_78980</t>
  </si>
  <si>
    <t>bk_78981</t>
  </si>
  <si>
    <t>bk_78982</t>
  </si>
  <si>
    <t>bk_78983</t>
  </si>
  <si>
    <t>bk_25626</t>
  </si>
  <si>
    <t>bk_25627</t>
  </si>
  <si>
    <t>bk_25682</t>
  </si>
  <si>
    <t>bk_25683</t>
  </si>
  <si>
    <t>bk_25686</t>
  </si>
  <si>
    <t>bk_25689</t>
  </si>
  <si>
    <t>bk_25687</t>
  </si>
  <si>
    <t>bk_25688</t>
  </si>
  <si>
    <t>bk_75233</t>
  </si>
  <si>
    <t>bk_75236</t>
  </si>
  <si>
    <t>bk_75239</t>
  </si>
  <si>
    <t>bk_75240</t>
  </si>
  <si>
    <t>bk_75241</t>
  </si>
  <si>
    <t>bk_75242</t>
  </si>
  <si>
    <t>bk_75234</t>
  </si>
  <si>
    <t>bk_75235</t>
  </si>
  <si>
    <t>bk_75237</t>
  </si>
  <si>
    <t>bk_75238</t>
  </si>
  <si>
    <t>bk_133580</t>
  </si>
  <si>
    <t>bk_133581</t>
  </si>
  <si>
    <t>bk_133582</t>
  </si>
  <si>
    <t>bk_133583</t>
  </si>
  <si>
    <t>bk_133584</t>
  </si>
  <si>
    <t>bk_133585</t>
  </si>
  <si>
    <t>bk_25714</t>
  </si>
  <si>
    <t>bk_25715</t>
  </si>
  <si>
    <t>bk_25716</t>
  </si>
  <si>
    <t>bk_25717</t>
  </si>
  <si>
    <t>bk_25719</t>
  </si>
  <si>
    <t>bk_25720</t>
  </si>
  <si>
    <t>bk_25723</t>
  </si>
  <si>
    <t>bk_25724</t>
  </si>
  <si>
    <t>bk_25725</t>
  </si>
  <si>
    <t>bk_25726</t>
  </si>
  <si>
    <t>bk_25727</t>
  </si>
  <si>
    <t>bk_25728</t>
  </si>
  <si>
    <t>bk_25730</t>
  </si>
  <si>
    <t>bk_25731</t>
  </si>
  <si>
    <t>bk_25732</t>
  </si>
  <si>
    <t>bk_25733</t>
  </si>
  <si>
    <t>bk_25734</t>
  </si>
  <si>
    <t>bk_25735</t>
  </si>
  <si>
    <t>bk_25736</t>
  </si>
  <si>
    <t>bk_25737</t>
  </si>
  <si>
    <t>bk_25738</t>
  </si>
  <si>
    <t>bk_25721</t>
  </si>
  <si>
    <t>bk_25722</t>
  </si>
  <si>
    <t>bk_25740</t>
  </si>
  <si>
    <t>bk_25742</t>
  </si>
  <si>
    <t>bk_25746</t>
  </si>
  <si>
    <t>bk_25747</t>
  </si>
  <si>
    <t>bk_25751</t>
  </si>
  <si>
    <t>bk_25754</t>
  </si>
  <si>
    <t>bk_25757</t>
  </si>
  <si>
    <t>bk_25760</t>
  </si>
  <si>
    <t>bk_25765</t>
  </si>
  <si>
    <t>bk_25768</t>
  </si>
  <si>
    <t>bk_25771</t>
  </si>
  <si>
    <t>bk_25772</t>
  </si>
  <si>
    <t>bk_25778</t>
  </si>
  <si>
    <t>bk_25779</t>
  </si>
  <si>
    <t>bk_25782</t>
  </si>
  <si>
    <t>bk_25783</t>
  </si>
  <si>
    <t>bk_75229</t>
  </si>
  <si>
    <t>bk_25743</t>
  </si>
  <si>
    <t>bk_25744</t>
  </si>
  <si>
    <t>bk_25745</t>
  </si>
  <si>
    <t>bk_25799</t>
  </si>
  <si>
    <t>bk_25748</t>
  </si>
  <si>
    <t>bk_25749</t>
  </si>
  <si>
    <t>bk_25752</t>
  </si>
  <si>
    <t>bk_25753</t>
  </si>
  <si>
    <t>bk_25755</t>
  </si>
  <si>
    <t>bk_25756</t>
  </si>
  <si>
    <t>bk_25758</t>
  </si>
  <si>
    <t>bk_25759</t>
  </si>
  <si>
    <t>bk_25761</t>
  </si>
  <si>
    <t>bk_25762</t>
  </si>
  <si>
    <t>bk_25763</t>
  </si>
  <si>
    <t>bk_25764</t>
  </si>
  <si>
    <t>bk_25766</t>
  </si>
  <si>
    <t>bk_25767</t>
  </si>
  <si>
    <t>bk_25769</t>
  </si>
  <si>
    <t>bk_25770</t>
  </si>
  <si>
    <t>bk_25773</t>
  </si>
  <si>
    <t>bk_25774</t>
  </si>
  <si>
    <t>bk_25775</t>
  </si>
  <si>
    <t>bk_25776</t>
  </si>
  <si>
    <t>bk_25777</t>
  </si>
  <si>
    <t>bk_25741</t>
  </si>
  <si>
    <t>bk_25750</t>
  </si>
  <si>
    <t>bk_25780</t>
  </si>
  <si>
    <t>bk_25781</t>
  </si>
  <si>
    <t>bk_25784</t>
  </si>
  <si>
    <t>bk_25785</t>
  </si>
  <si>
    <t>bk_25786</t>
  </si>
  <si>
    <t>bk_25790</t>
  </si>
  <si>
    <t>bk_25791</t>
  </si>
  <si>
    <t>bk_25787</t>
  </si>
  <si>
    <t>bk_25788</t>
  </si>
  <si>
    <t>bk_25789</t>
  </si>
  <si>
    <t>bk_27742</t>
  </si>
  <si>
    <t>bk_27743</t>
  </si>
  <si>
    <t>bk_27744</t>
  </si>
  <si>
    <t>bk_27745</t>
  </si>
  <si>
    <t>bk_27749</t>
  </si>
  <si>
    <t>bk_27753</t>
  </si>
  <si>
    <t>bk_39159</t>
  </si>
  <si>
    <t>bk_39160</t>
  </si>
  <si>
    <t>bk_39161</t>
  </si>
  <si>
    <t>bk_40353</t>
  </si>
  <si>
    <t>bk_40355</t>
  </si>
  <si>
    <t>bk_40356</t>
  </si>
  <si>
    <t>bk_75231</t>
  </si>
  <si>
    <t>bk_108587</t>
  </si>
  <si>
    <t>bk_27746</t>
  </si>
  <si>
    <t>bk_27747</t>
  </si>
  <si>
    <t>bk_27748</t>
  </si>
  <si>
    <t>bk_39151</t>
  </si>
  <si>
    <t>bk_39152</t>
  </si>
  <si>
    <t>bk_39156</t>
  </si>
  <si>
    <t>bk_39157</t>
  </si>
  <si>
    <t>bk_39163</t>
  </si>
  <si>
    <t>bk_39164</t>
  </si>
  <si>
    <t>bk_39153</t>
  </si>
  <si>
    <t>bk_39154</t>
  </si>
  <si>
    <t>bk_39155</t>
  </si>
  <si>
    <t>bk_27750</t>
  </si>
  <si>
    <t>bk_39158</t>
  </si>
  <si>
    <t>bk_39162</t>
  </si>
  <si>
    <t>bk_27751</t>
  </si>
  <si>
    <t>bk_27752</t>
  </si>
  <si>
    <t>bk_25440</t>
  </si>
  <si>
    <t>bk_25447</t>
  </si>
  <si>
    <t>bk_25465</t>
  </si>
  <si>
    <t>bk_25694</t>
  </si>
  <si>
    <t>bk_25699</t>
  </si>
  <si>
    <t>bk_25705</t>
  </si>
  <si>
    <t>bk_25793</t>
  </si>
  <si>
    <t>bk_25449</t>
  </si>
  <si>
    <t>bk_25450</t>
  </si>
  <si>
    <t>bk_25451</t>
  </si>
  <si>
    <t>bk_25452</t>
  </si>
  <si>
    <t>bk_25453</t>
  </si>
  <si>
    <t>bk_25454</t>
  </si>
  <si>
    <t>bk_25455</t>
  </si>
  <si>
    <t>bk_25456</t>
  </si>
  <si>
    <t>bk_25463</t>
  </si>
  <si>
    <t>bk_25448</t>
  </si>
  <si>
    <t>bk_25457</t>
  </si>
  <si>
    <t>bk_25458</t>
  </si>
  <si>
    <t>bk_25459</t>
  </si>
  <si>
    <t>bk_25460</t>
  </si>
  <si>
    <t>bk_25461</t>
  </si>
  <si>
    <t>bk_25462</t>
  </si>
  <si>
    <t>bk_25469</t>
  </si>
  <si>
    <t>bk_25470</t>
  </si>
  <si>
    <t>bk_25473</t>
  </si>
  <si>
    <t>bk_25475</t>
  </si>
  <si>
    <t>bk_25478</t>
  </si>
  <si>
    <t>bk_25481</t>
  </si>
  <si>
    <t>bk_25484</t>
  </si>
  <si>
    <t>bk_25486</t>
  </si>
  <si>
    <t>bk_25488</t>
  </si>
  <si>
    <t>bk_25489</t>
  </si>
  <si>
    <t>bk_25490</t>
  </si>
  <si>
    <t>bk_25492</t>
  </si>
  <si>
    <t>bk_25493</t>
  </si>
  <si>
    <t>bk_25494</t>
  </si>
  <si>
    <t>bk_25695</t>
  </si>
  <si>
    <t>bk_25696</t>
  </si>
  <si>
    <t>bk_25698</t>
  </si>
  <si>
    <t>bk_25697</t>
  </si>
  <si>
    <t>bk_25700</t>
  </si>
  <si>
    <t>bk_25701</t>
  </si>
  <si>
    <t>bk_25702</t>
  </si>
  <si>
    <t>bk_25703</t>
  </si>
  <si>
    <t>bk_25704</t>
  </si>
  <si>
    <t>bk_25706</t>
  </si>
  <si>
    <t>bk_25707</t>
  </si>
  <si>
    <t>bk_25708</t>
  </si>
  <si>
    <t>bk_25709</t>
  </si>
  <si>
    <t>bk_25710</t>
  </si>
  <si>
    <t>bk_25711</t>
  </si>
  <si>
    <t>bk_25712</t>
  </si>
  <si>
    <t>bk_75254</t>
  </si>
  <si>
    <t>bk_75255</t>
  </si>
  <si>
    <t>bk_25795</t>
  </si>
  <si>
    <t>bk_25797</t>
  </si>
  <si>
    <t>bk_25953</t>
  </si>
  <si>
    <t>bk_25954</t>
  </si>
  <si>
    <t>bk_25955</t>
  </si>
  <si>
    <t>bk_141992</t>
  </si>
  <si>
    <t>bk_141993</t>
  </si>
  <si>
    <t>bk_134254</t>
  </si>
  <si>
    <t>bk_134255</t>
  </si>
  <si>
    <t>bk_140171</t>
  </si>
  <si>
    <t>bk_140172</t>
  </si>
  <si>
    <t>bk_140173</t>
  </si>
  <si>
    <t>bk_140174</t>
  </si>
  <si>
    <t>bk_141994</t>
  </si>
  <si>
    <t>bk_141995</t>
  </si>
  <si>
    <t>bk_141996</t>
  </si>
  <si>
    <t>bk_141997</t>
  </si>
  <si>
    <t>bk_141998</t>
  </si>
  <si>
    <t>bk_141999</t>
  </si>
  <si>
    <t>bk_142000</t>
  </si>
  <si>
    <t>bk_142001</t>
  </si>
  <si>
    <t>bk_142002</t>
  </si>
  <si>
    <t>bk_142023</t>
  </si>
  <si>
    <t>bk_142004</t>
  </si>
  <si>
    <t>bk_142005</t>
  </si>
  <si>
    <t>bk_142006</t>
  </si>
  <si>
    <t>bk_142007</t>
  </si>
  <si>
    <t>bk_142008</t>
  </si>
  <si>
    <t>Halloween (Lotame)</t>
  </si>
  <si>
    <t>Holiday</t>
  </si>
  <si>
    <t>Thanksgiving Food (Lotame)</t>
  </si>
  <si>
    <t>Thanksgiving Travel (Lotame)</t>
  </si>
  <si>
    <t>Holiday Shopping Season (Lotame)</t>
  </si>
  <si>
    <t>Finance Professionals (Lotame)</t>
  </si>
  <si>
    <t>IT Professionals (Lotame)</t>
  </si>
  <si>
    <t>Small Business Professionals (Lotame)</t>
  </si>
  <si>
    <t>XBOX 360 Users (Lotame)</t>
  </si>
  <si>
    <t>ha46t8</t>
  </si>
  <si>
    <t>ha46t8 (proximic)</t>
  </si>
  <si>
    <t>Services - Arts and Entertainment- Art (Exelate)</t>
  </si>
  <si>
    <t>Services - Personal Services and Care - Adult Dayc (Exelate)</t>
  </si>
  <si>
    <t>Services - Personal Services and Care - Children D (Exelate)</t>
  </si>
  <si>
    <t>Services - Restaurants - Popular Chains (Exelate)</t>
  </si>
  <si>
    <t>Shopping - Auto Parts and Repair - Tires (Exelate)</t>
  </si>
  <si>
    <t>Shopping - Fashion - Apparel - Athletic (Exelate)</t>
  </si>
  <si>
    <t>Shopping - Fashion - Apparel - Outerwear (Exelate)</t>
  </si>
  <si>
    <t>Shopping - Home and Garden - Appliances - Energy E (Exelate)</t>
  </si>
  <si>
    <t>Shopping - Home and Garden - Appliances - Laundry (Exelate)</t>
  </si>
  <si>
    <t>Beauty (Exelate)</t>
  </si>
  <si>
    <t>Bizo: Professional - Business Professionals (eXelate)</t>
  </si>
  <si>
    <t>Ladies and Leisure (Exelate)</t>
  </si>
  <si>
    <t>News and Current Events (Exelate)</t>
  </si>
  <si>
    <t>P$YCLE - SmartProfile - Has Auto Loan (Exelate)</t>
  </si>
  <si>
    <t>P$YCLE - SmartProfile - Has Real Estate Investme (Exelate)</t>
  </si>
  <si>
    <t>P$YCLE - SmartProfile - Has 401k Plan (Exelate)</t>
  </si>
  <si>
    <t>P$YCLE - SmartProfile - Has Asset or Cash Managem (Exelate)</t>
  </si>
  <si>
    <t>P$YCLE - SmartProfile - Has Auto Lease (Exelate)</t>
  </si>
  <si>
    <t>P$YCLE - SmartProfile - Has CD-excl. CD IRAs (Exelate)</t>
  </si>
  <si>
    <t>P$YCLE - SmartProfile - Has Checking Account (Exelate)</t>
  </si>
  <si>
    <t>P$YCLE - SmartProfile - Has Collectibles (Exelate)</t>
  </si>
  <si>
    <t>P$YCLE - SmartProfile - Has Credit Balance-excl. (Exelate)</t>
  </si>
  <si>
    <t>P$YCLE - SmartProfile - Has Deposits (Exelate)</t>
  </si>
  <si>
    <t>P$YCLE - SmartProfile - Has First Mortgage (Exelate)</t>
  </si>
  <si>
    <t>P$YCLE - SmartProfile - Has Has Second Mortgage (Exelate)</t>
  </si>
  <si>
    <t>P$YCLE - SmartProfile - Has HELOC (Exelate)</t>
  </si>
  <si>
    <t>P$YCLE - SmartProfile - Has IRA (Exelate)</t>
  </si>
  <si>
    <t>P$YCLE - SmartProfile - Has Keogh Plan (Exelate)</t>
  </si>
  <si>
    <t>P$YCLE - SmartProfile - Has Liquid Deposit (Exelate)</t>
  </si>
  <si>
    <t>P$YCLE - SmartProfile - Has ROTH IRA (Exelate)</t>
  </si>
  <si>
    <t>P$YCLE - SmartProfile - Has Savings (Exelate)</t>
  </si>
  <si>
    <t>P$YCLE - SmartProfile - Has Student Loan (Exelate)</t>
  </si>
  <si>
    <t>P$YCLE - SmartProfile - Has Tax-Advantage College (Exelate)</t>
  </si>
  <si>
    <t>P$YCLE - SmartProfile - Health Insurance: Bundle (Exelate)</t>
  </si>
  <si>
    <t>P$YCLE - SmartProfile - Health Insurance: e-Purch (Exelate)</t>
  </si>
  <si>
    <t>P$YCLE - SmartProfile - Health Insurance: First t (Exelate)</t>
  </si>
  <si>
    <t>P$YCLE - SmartProfile - Health Insurance: Future (Exelate)</t>
  </si>
  <si>
    <t>P$YCLE - SmartProfile - Health Insurance: Likely (Exelate)</t>
  </si>
  <si>
    <t>P$YCLE - SmartProfile - Health Insurance: Non-tra (Exelate)</t>
  </si>
  <si>
    <t>P$YCLE - SmartProfile - Health Insurance: Satisfi (Exelate)</t>
  </si>
  <si>
    <t>P$YCLE - SmartProfile - Health Insurance: Stay wi (Exelate)</t>
  </si>
  <si>
    <t>P$YCLE - SmartProfile - Healthcare: Concerns in U (Exelate)</t>
  </si>
  <si>
    <t>P$YCLE - SmartProfile - Insurance: COBRA (Exelate)</t>
  </si>
  <si>
    <t>P$YCLE - SmartProfile - Insurance: Has Funeral/Fi (Exelate)</t>
  </si>
  <si>
    <t>P$YCLE - SmartProfile - Insurance: Has Long Term (Exelate)</t>
  </si>
  <si>
    <t>P$YCLE - SmartProfile - Insurance: Medical Emerge (Exelate)</t>
  </si>
  <si>
    <t>P$YCLE - SmartProfile - Own a Business (Exelate)</t>
  </si>
  <si>
    <t>P$YCLE - SmartProfile - Own Mutual Fund (Exelate)</t>
  </si>
  <si>
    <t>P$YCLE - SmartProfile - Own Stock (Exelate)</t>
  </si>
  <si>
    <t>P$YCLE - SmartProfile - Uses Brand Prescriptions (Exelate)</t>
  </si>
  <si>
    <t>P$YCLE - SmartProfile - Uses Brokerage Services (Exelate)</t>
  </si>
  <si>
    <t>P$YCLE - SmartProfile - Uses Generic Prescription (Exelate)</t>
  </si>
  <si>
    <t>jgkapw</t>
  </si>
  <si>
    <t>jgkapw (Proximic Agent)</t>
  </si>
  <si>
    <t>7vunou</t>
  </si>
  <si>
    <t>7vunou (Proximic Agent)</t>
  </si>
  <si>
    <t>gwozec</t>
  </si>
  <si>
    <t>gwozec (Proximic Agent)</t>
  </si>
  <si>
    <t>h6iy8k</t>
  </si>
  <si>
    <t>h6iy8k (Proximic Agent)</t>
  </si>
  <si>
    <t>FAB00209</t>
  </si>
  <si>
    <t>Jewelry Buyers (Brilig-V12)</t>
  </si>
  <si>
    <t>bk_152407</t>
  </si>
  <si>
    <t>6t7pwx</t>
  </si>
  <si>
    <t>6t7pwx (Proximic Agent)</t>
  </si>
  <si>
    <t>hfhfu0</t>
  </si>
  <si>
    <t>hfhfu0 (Proximic Agent)</t>
  </si>
  <si>
    <t>bk_152698</t>
  </si>
  <si>
    <t>Inadco Custom</t>
  </si>
  <si>
    <t>bk_152701</t>
  </si>
  <si>
    <t>bk_152702</t>
  </si>
  <si>
    <t>bk_152699</t>
  </si>
  <si>
    <t>bk_152707</t>
  </si>
  <si>
    <t>bk_152703</t>
  </si>
  <si>
    <t>bk_152704</t>
  </si>
  <si>
    <t>bk_152700</t>
  </si>
  <si>
    <t>bk_152705</t>
  </si>
  <si>
    <t>bk_152706</t>
  </si>
  <si>
    <t>9bz0it</t>
  </si>
  <si>
    <t>9bz0it (Proximic Agent)</t>
  </si>
  <si>
    <t>fjvtlh</t>
  </si>
  <si>
    <t>fjvtlh (Proximic Agent)</t>
  </si>
  <si>
    <t>Alliant -  Financially Challenged  (Exelate)</t>
  </si>
  <si>
    <t>Alliant -  Financially Challenged - Payment Score: Bottom 50% (Exelate)</t>
  </si>
  <si>
    <t>Alliant -  Financially Challenged - Credit Card Rejects (Exelate)</t>
  </si>
  <si>
    <t>Alliant -  Channel Preference - Internet or Email Orderers (Exelate)</t>
  </si>
  <si>
    <t>Alliant -  Financially Challenged - Credit Challenged (Exelate)</t>
  </si>
  <si>
    <t>Alliant -  Financially Challenged - Risky Consumers (Exelate)</t>
  </si>
  <si>
    <t>Alliant -  Financially in Charge - MultiChannel Super Spenders (Exelate)</t>
  </si>
  <si>
    <t>Alliant -  Financially in Charge - Big Spenders Cash or Check (Exelate)</t>
  </si>
  <si>
    <t>Alliant -  Financially in Charge - Payment Score: Top 25% (Exelate)</t>
  </si>
  <si>
    <t>Alliant -  Financially in Charge (Exelate)</t>
  </si>
  <si>
    <t>Alliant -  Multibuyer Behaviors (Exelate)</t>
  </si>
  <si>
    <t>Alliant -  Multibuyer Behaviors -  Book Multibuyers (Exelate)</t>
  </si>
  <si>
    <t>Alliant -  Channel Preference - Telemarketing Orderers (Exelate)</t>
  </si>
  <si>
    <t>Alliant -  Gender - Females (Exelate)</t>
  </si>
  <si>
    <t>Alliant -  Multibuyer Behaviors- Paid with Credit Card (Exelate)</t>
  </si>
  <si>
    <t>Alliant -  Multibuyer Behaviors -  Entertainment Multibuyers (Exelate)</t>
  </si>
  <si>
    <t>Alliant -  Multibuyer Behaviors - Club and Continuity Buyers (Exelate)</t>
  </si>
  <si>
    <t>Alliant -  Multibuyer Behaviors -  Magazine Multibuyers (Exelate)</t>
  </si>
  <si>
    <t>Alliant -  Multibuyer Behaviors - Internet Multibuyers (Exelate)</t>
  </si>
  <si>
    <t>Alliant -  Multibuyer Behaviors-  Merchandise Multibuyers (Exelate)</t>
  </si>
  <si>
    <t>Alliant -  Multibuyer Behaviors - Multibuyers (Exelate)</t>
  </si>
  <si>
    <t>Alliant -  Multibuyer Behaviors- Paid with Cash or Check (Exelate)</t>
  </si>
  <si>
    <t>Alliant -  Multibuyer Behaviors - Shopaholics (Exelate)</t>
  </si>
  <si>
    <t>Alliant -  Response - Direct Marketing Purchasers (Exelate)</t>
  </si>
  <si>
    <t>Alliant -  Response - Direct Marketing Responders (Exelate)</t>
  </si>
  <si>
    <t>Alliant -  Multibuyer Behaviors - Continuity Multibuyers (Exelate)</t>
  </si>
  <si>
    <t>Alliant -  Response - Purchase Recency 60 Day Purchasers (Exelate)</t>
  </si>
  <si>
    <t>Alliant -  Response - Purchase Recency 90 Day Purchasers (Exelate)</t>
  </si>
  <si>
    <t>Alliant -  Response - Purchase Recency 30 Day Purchasers (Exelate)</t>
  </si>
  <si>
    <t>Alliant - Males (Exelate)</t>
  </si>
  <si>
    <t>Alliant -  Multibuyer Behaviors -  Merchandise Buyers (Exelate)</t>
  </si>
  <si>
    <t>Alliant -  Response - Direct Mail Orderers (Exelate)</t>
  </si>
  <si>
    <t>Alliant -  Entertainment  -  Magazine Enthusiasts (Exelate)</t>
  </si>
  <si>
    <t>Alliant -  Entertainment   (Exelate)</t>
  </si>
  <si>
    <t>Alliant -  Entertainment -  Mystery &amp; Horror Enthusiasts (Exelate)</t>
  </si>
  <si>
    <t>Alliant -  Entertainment  - History Buffs (Exelate)</t>
  </si>
  <si>
    <t>Alliant -  Entertainment - Book Fanatics (Exelate)</t>
  </si>
  <si>
    <t>Alliant -  Entertainment - Media &amp; Entertainment Products (Exelate)</t>
  </si>
  <si>
    <t>Alliant -  Entertainment  - Action/Adventure Enthusiasts (Exelate)</t>
  </si>
  <si>
    <t>Alliant -  Entertainment - Sports Enthusiasts (Exelate)</t>
  </si>
  <si>
    <t>Alliant -  Entertainment  - Hobbyists &amp; Collectors (Exelate)</t>
  </si>
  <si>
    <t>Alliant -  Entertainment - Sci-Fi Enthusiasts (Exelate)</t>
  </si>
  <si>
    <t>Alliant -  Financial Interests (Exelate)</t>
  </si>
  <si>
    <t>Alliant -  Family Interests - Spiritual and Religious Product Buyers (Exelate)</t>
  </si>
  <si>
    <t>Alliant -  Family Interests (Exelate)</t>
  </si>
  <si>
    <t>Alliant -  Family Interests -  Holiday Products (Exelate)</t>
  </si>
  <si>
    <t>Alliant -  Family Interests - Pet Lovers (Exelate)</t>
  </si>
  <si>
    <t>Alliant -  Health and  Wellbeing (Exelate)</t>
  </si>
  <si>
    <t>Alliant -  Health and  Wellbeing - Self-Improvement (Exelate)</t>
  </si>
  <si>
    <t>Alliant -  Entertainment  - Nature Lovers (Exelate)</t>
  </si>
  <si>
    <t>Alliant -  Family Interests - Childrens Products (Exelate)</t>
  </si>
  <si>
    <t>Alliant -  Home and Garden - Arts &amp; Crafts (Exelate)</t>
  </si>
  <si>
    <t>Alliant -  House and Garden Merchandise Buyers (Exelate)</t>
  </si>
  <si>
    <t>Alliant -  Home and Garden - Home Décor (Exelate)</t>
  </si>
  <si>
    <t>Alliant -  Home and Garden  (Exelate)</t>
  </si>
  <si>
    <t>Alliant -  Home and Garden - Cooking and Food Enthusiasts (Exelate)</t>
  </si>
  <si>
    <t>Alliant -  Womens Interests - Cosmetics and Beauty (Exelate)</t>
  </si>
  <si>
    <t>Alliant -  Womens Interests (Exelate)</t>
  </si>
  <si>
    <t>Alliant -  Womens Interests  -  Jewelry and Accessories (Exelate)</t>
  </si>
  <si>
    <t>Alliant -  Vacation and Travel Products (Exelate)</t>
  </si>
  <si>
    <t>Alliant -  Womens Interests - Romantic Lifestyles (Exelate)</t>
  </si>
  <si>
    <t>Alliant -  Womens Interests - Sewing &amp; Needle Crafts (Exelate)</t>
  </si>
  <si>
    <t>Alliant -  Spanish Language Product Buyers (Exelate)</t>
  </si>
  <si>
    <t>Alliant -  Womens Interests - Womens Products (Exelate)</t>
  </si>
  <si>
    <t>Alliant -  Home and Garden -  Lawn and Garden Enthusiasts (Exelate)</t>
  </si>
  <si>
    <t>Alliant - Mens Interests -  Do-It-Yourself or Handyman (Exelate)</t>
  </si>
  <si>
    <t>Alliant - Mens Interests - Mens Products (Exelate)</t>
  </si>
  <si>
    <t>Alliant - Home and Garden - House &amp; Garden Enthusiasts (Exelate)</t>
  </si>
  <si>
    <t>Alliant - African American Product Buyers (Exelate)</t>
  </si>
  <si>
    <t>Alliant - Mens Interests (Exelate)</t>
  </si>
  <si>
    <t>Alliant -  Financially Challenged - Payment Score: Bottom 10% (Exelate)</t>
  </si>
  <si>
    <t>Alliant -  Financially Challenged - Payment Score: Bottom 25% (Exelate)</t>
  </si>
  <si>
    <t>Alliant -  Financially Challenged - Payment Score: Bottom 5% (Exelate)</t>
  </si>
  <si>
    <t>Alliant -  Financially in Charge - Payment Score: Top 10% (Exelate)</t>
  </si>
  <si>
    <t>Alliant -  Financially in Charge - Payment Score: Top 50% (Exelate)</t>
  </si>
  <si>
    <t>Alliant -  Financially in Charge - Payment Score: Top 5% (Exelate)</t>
  </si>
  <si>
    <t>ConneXions  -  Bundled Services: Home Phone &amp; Internet  (Exelate)</t>
  </si>
  <si>
    <t>ConneXions  -  Bundled Services: TV/Internet/Home Phone/Cell Phone  (Exelate)</t>
  </si>
  <si>
    <t>ConneXions  -  Bundled Services: TV/Home Phone  (Exelate)</t>
  </si>
  <si>
    <t>ConneXions  -  Bundled Services: Internet/Home Phone/Cell Phone  (Exelate)</t>
  </si>
  <si>
    <t>ConneXions  -  Bundled Services: TV/Internet  (Exelate)</t>
  </si>
  <si>
    <t>ConneXions  -  Cell Phone Plan/Feature: International Calling Plan  (Exelate)</t>
  </si>
  <si>
    <t>ConneXions  - Cell Phone in Household: Pre-Paid  (Exelate)</t>
  </si>
  <si>
    <t>ConneXions  - Cell Phone/Smart Phone Features: Touch Screen  (Exelate)</t>
  </si>
  <si>
    <t>ConneXions  - Cell Phone/Smart Phone Features: Android Operating System  (Exelate)</t>
  </si>
  <si>
    <t>ConneXions  - Dropped All Wireline Phone Service  (Exelate)</t>
  </si>
  <si>
    <t>ConneXions  - Cell Phone/Smart Phone Features: Video (Streaming)  (Exelate)</t>
  </si>
  <si>
    <t>ConneXions  - Has 5+ Working TVs  (Exelate)</t>
  </si>
  <si>
    <t>ConneXions  - Has Blu-Ray DVD Player  (Exelate)</t>
  </si>
  <si>
    <t>ConneXions  -  Has Bundled Services  (Exelate)</t>
  </si>
  <si>
    <t>ConneXions  - Has Cell Phone  (Exelate)</t>
  </si>
  <si>
    <t>ConneXions  - Has Computer  (Exelate)</t>
  </si>
  <si>
    <t>ConneXions  - Go To Movies  (Exelate)</t>
  </si>
  <si>
    <t>ConneXions  - Has HDTV  (Exelate)</t>
  </si>
  <si>
    <t>ConneXions  - Has Current Subscriber: Fiber Optic TV (Exelate)</t>
  </si>
  <si>
    <t>ConneXions  - Has Internet at Home: Broadband  (Exelate)</t>
  </si>
  <si>
    <t>ConneXions  - Has Electronic Reader  (Exelate)</t>
  </si>
  <si>
    <t>ConneXions  - Has Internet Over TV  (Exelate)</t>
  </si>
  <si>
    <t>ConneXions  - Has Laptop  (Exelate)</t>
  </si>
  <si>
    <t>ConneXions  - Has MP3 Player With Video  (Exelate)</t>
  </si>
  <si>
    <t>ConneXions  - Has MP3 Player Without Video  (Exelate)</t>
  </si>
  <si>
    <t>ConneXions  - Has Cellular/Wireless Phone Service  (Exelate)</t>
  </si>
  <si>
    <t>ConneXions  - Has Current Subscriber: Satellite TV  (Exelate)</t>
  </si>
  <si>
    <t>ConneXions  - Has Home Theater  (Exelate)</t>
  </si>
  <si>
    <t>ConneXions  - Has Internet at Home: Dialup  (Exelate)</t>
  </si>
  <si>
    <t>ConneXions  -  Has Phone Service: with Traditional Landline Company  (Exelate)</t>
  </si>
  <si>
    <t>ConneXions  - Has Portable Game Player  (Exelate)</t>
  </si>
  <si>
    <t>ConneXions  - Has Smart Phone: Any  (Exelate)</t>
  </si>
  <si>
    <t>ConneXions  - Has Phone Service: with Cable Company  (Exelate)</t>
  </si>
  <si>
    <t>ConneXions  - Has Smart Phone: Blackberry  (Exelate)</t>
  </si>
  <si>
    <t>ConneXions  - Has Phone Service(VoIP): with Cable Company  (Exelate)</t>
  </si>
  <si>
    <t>ConneXions  - Has Smart Phone: iPhone  (Exelate)</t>
  </si>
  <si>
    <t>ConneXions  - Has Subscription: Online Music  (Exelate)</t>
  </si>
  <si>
    <t>ConneXions  - Has TV Subscription: Enhanced Sports  (Exelate)</t>
  </si>
  <si>
    <t>ConneXions  - Has Smart Phone: Other Brand  (Exelate)</t>
  </si>
  <si>
    <t>ConneXions  - Has TV Subscription: International  (Exelate)</t>
  </si>
  <si>
    <t>ConneXions  - Has Wireless Home Network  (Exelate)</t>
  </si>
  <si>
    <t>ConneXions  - Has TV Subscription: DVR  (Exelate)</t>
  </si>
  <si>
    <t>ConneXions  - Has TV Subscription: High Definition  (Exelate)</t>
  </si>
  <si>
    <t>ConneXions  - Household Member: Home Business  (Exelate)</t>
  </si>
  <si>
    <t>ConneXions  - Household Member: Telecommutes   (Exelate)</t>
  </si>
  <si>
    <t>ConneXions  - Internet Use: Download/Listening To Podcasts  (Exelate)</t>
  </si>
  <si>
    <t>ConneXions  - Internet Access: Any Location  (Exelate)</t>
  </si>
  <si>
    <t>ConneXions  - Internet Use: Download/Purchase Games  (Exelate)</t>
  </si>
  <si>
    <t>ConneXions  - Internet Use: Download/Purchase Movies/TV Shows  (Exelate)</t>
  </si>
  <si>
    <t>ConneXions  - Internet Use: e-Banking  (Exelate)</t>
  </si>
  <si>
    <t>ConneXions  - Internet Use: e-Education Course  (Exelate)</t>
  </si>
  <si>
    <t>ConneXions  - Internet Use: Listen to Streaming Audio  (Exelate)</t>
  </si>
  <si>
    <t>ConneXions  - Internet Use: Play Games Alone  (Exelate)</t>
  </si>
  <si>
    <t>ConneXions  - Internet Use: Play Multi-Player Games  (Exelate)</t>
  </si>
  <si>
    <t>ConneXions  - Has Subscription: Online  Game (Exelate)</t>
  </si>
  <si>
    <t>ConneXions  - Has Video Game Console  (Exelate)</t>
  </si>
  <si>
    <t>ConneXions  - Internet Use: Shopping  (Exelate)</t>
  </si>
  <si>
    <t>ConneXions  - Internet Use: Watch Streaming Video  (Exelate)</t>
  </si>
  <si>
    <t>ConneXions  - Internet Use: Visit/Publish to Online Community  (Exelate)</t>
  </si>
  <si>
    <t>ConneXions  - Internet Use: Watch Internet TV  (Exelate)</t>
  </si>
  <si>
    <t>ConneXions  -  Movies from Web  (Exelate)</t>
  </si>
  <si>
    <t>ConneXions  - Has Wireless Mobile Internet Card  (Exelate)</t>
  </si>
  <si>
    <t>ConneXions  - Internet Use: Download/Purchase Music  (Exelate)</t>
  </si>
  <si>
    <t>ConneXions  -  Never Had Landline in Current Residence  (Exelate)</t>
  </si>
  <si>
    <t>ConneXions  - Prepaid Cell Phone Service Reason: For Use by Child/Teenager  (Exelate)</t>
  </si>
  <si>
    <t>ConneXions  - Provider - Cell Phone: AT&amp;T  (Exelate)</t>
  </si>
  <si>
    <t>ConneXions  - Only Pre-Paid Cell Phones in Household  (Exelate)</t>
  </si>
  <si>
    <t>ConneXions  - Provider - Cell Phone: Sprint/Nextel  (Exelate)</t>
  </si>
  <si>
    <t>ConneXions  - Provider - Cell Phone: Boost  (Exelate)</t>
  </si>
  <si>
    <t>ConneXions  - Order On-Demand Movies  (Exelate)</t>
  </si>
  <si>
    <t>ConneXions  - Provider - Cell Phone: Metro PCS  (Exelate)</t>
  </si>
  <si>
    <t>ConneXions  - Provider - Cell Phone: Verizon  (Exelate)</t>
  </si>
  <si>
    <t>ConneXions  -  Provider - Home Internet: Comcast  (Exelate)</t>
  </si>
  <si>
    <t>ConneXions  - Provider - Cell Phone: T-Mobile  (Exelate)</t>
  </si>
  <si>
    <t>ConneXions  -  Provider - Home Internet: Cox  (Exelate)</t>
  </si>
  <si>
    <t>ConneXions  -  Provider - Home Internet: AT&amp;T Yahoo!  (Exelate)</t>
  </si>
  <si>
    <t>ConneXions  - Psychographic: First to Try New Technology  (Exelate)</t>
  </si>
  <si>
    <t>ConneXions  -  Provider - Home Internet: Verizon/FiOS  (Exelate)</t>
  </si>
  <si>
    <t>ConneXions  - Psychographic: Want Latest Technology Regardless of Price  (Exelate)</t>
  </si>
  <si>
    <t>ConneXions  - Rent Movies: Mail Order  (Exelate)</t>
  </si>
  <si>
    <t>ConneXions  - Provider - Cell Phone: Cricket  (Exelate)</t>
  </si>
  <si>
    <t>ConneXions  - Psychographic: Interested in Latest Technology  (Exelate)</t>
  </si>
  <si>
    <t>ConneXions  - Rent Movies: Vending Machine  (Exelate)</t>
  </si>
  <si>
    <t>ConneXions  - Used Fee-Based Phone/Cable Service: Hard Drive Backup Service  (Exelate)</t>
  </si>
  <si>
    <t>ConneXions  -  Provider - Home Internet: Time Warner/Road Runner  (Exelate)</t>
  </si>
  <si>
    <t>ConneXions  - Used Fee-Based Phone/Cable Services: Equipment/Hardware Protection Plan  (Exelate)</t>
  </si>
  <si>
    <t>ConneXions  - Rent Movies: Video Store  (Exelate)</t>
  </si>
  <si>
    <t>ConneXions  -  Visit Social Networking Site: Facebook  (Exelate)</t>
  </si>
  <si>
    <t>ConneXions  -  Visit Social Networking Site: LinkedIn  (Exelate)</t>
  </si>
  <si>
    <t>ConneXions  -  Provider - Home Internet: Charter Communications  (Exelate)</t>
  </si>
  <si>
    <t>ConneXions  -  Visit Social Networking Site: Twitter  (Exelate)</t>
  </si>
  <si>
    <t>ConneXions  - Watch On Demand TV  (Exelate)</t>
  </si>
  <si>
    <t>ConneXions  - Watch TV: 10+ Hours/Day  (Exelate)</t>
  </si>
  <si>
    <t>ConneXions  - Watch Movies/TV: Internet  (Exelate)</t>
  </si>
  <si>
    <t>ConneXions  - Wireless Internet: via Fee Based Hotspots  (Exelate)</t>
  </si>
  <si>
    <t>ConneXions  -Has Subscription: Online Movie  (Exelate)</t>
  </si>
  <si>
    <t>ConneXions  - Wireless Internet: via Free Hotspots  (Exelate)</t>
  </si>
  <si>
    <t>ConneXions  -Has Remote Viewing: TV Streaming  (Exelate)</t>
  </si>
  <si>
    <t>ConneXions  - Used Fee-Based Phone/Cable Service: Virus Protection Service  (Exelate)</t>
  </si>
  <si>
    <t>ConneXions  - Used Fee-Based Phone/Cable Services: Technical Support Plan  (Exelate)</t>
  </si>
  <si>
    <t>ConneXions  -  Bundled Services: TV/Internet/Home Phone  (Exelate)</t>
  </si>
  <si>
    <t>EYE - Gender: Male (Exelate)</t>
  </si>
  <si>
    <t>EYE - Gender: Female (Exelate)</t>
  </si>
  <si>
    <t>EYE - Age: 18-24 (Exelate)</t>
  </si>
  <si>
    <t>EYE - Age: 25-34 (Exelate)</t>
  </si>
  <si>
    <t>EYE - Age: 35-44 (Exelate)</t>
  </si>
  <si>
    <t>EYE - Age: 55-64 (Exelate)</t>
  </si>
  <si>
    <t>EYE - Age: 65+ (Exelate)</t>
  </si>
  <si>
    <t>EYE - Lifestyle - With Childern (Exelate)</t>
  </si>
  <si>
    <t>EYE - Lifestyle - Expatriates (Exelate)</t>
  </si>
  <si>
    <t>EYE - Auto - Enthusiasts (Exelate)</t>
  </si>
  <si>
    <t>EYE - Boating - Enthusiasts (Exelate)</t>
  </si>
  <si>
    <t>EYE - Business and Finance (Exelate)</t>
  </si>
  <si>
    <t>EYE - Health and Fitness (Exelate)</t>
  </si>
  <si>
    <t>EYE - Green Living (Exelate)</t>
  </si>
  <si>
    <t>EYE - Interior Design (Exelate)</t>
  </si>
  <si>
    <t>EYE - Real Estate (Exelate)</t>
  </si>
  <si>
    <t>EYE - Sports (Exelate)</t>
  </si>
  <si>
    <t>EYE - Tech - Enthusiasts (Exelate)</t>
  </si>
  <si>
    <t>EYE - Education Seekers (Exelate)</t>
  </si>
  <si>
    <t>EYE - Shopping (Exelate)</t>
  </si>
  <si>
    <t>EYE - Age: 45-54 (Exelate)</t>
  </si>
  <si>
    <t>EYE - Entertainment (Exelate)</t>
  </si>
  <si>
    <t>Travel - Car Rentals - Hertz (Exelate)</t>
  </si>
  <si>
    <t>Auto - Owner - Oldsmobile (Exelate)</t>
  </si>
  <si>
    <t>Auto - Owner - Plymouth (Exelate)</t>
  </si>
  <si>
    <t>Auto - Owner - Pontiac (Exelate)</t>
  </si>
  <si>
    <t>Auto - Owner - Porsche (Exelate)</t>
  </si>
  <si>
    <t>Auto - Owner - Saab (Exelate)</t>
  </si>
  <si>
    <t>Auto - Owner - Saturn (Exelate)</t>
  </si>
  <si>
    <t>Auto - Owner - Subaru (Exelate)</t>
  </si>
  <si>
    <t>Auto - Owner - Suzuki (Exelate)</t>
  </si>
  <si>
    <t>Auto - Owner - Toyota (Exelate)</t>
  </si>
  <si>
    <t>Auto - Owner - Volkswagon (Exelate)</t>
  </si>
  <si>
    <t>Auto - Owner - Volvo (Exelate)</t>
  </si>
  <si>
    <t>Auto - Owners - Acura (Exelate)</t>
  </si>
  <si>
    <t>Auto - Owners - Audi (Exelate)</t>
  </si>
  <si>
    <t>Auto - Owners - BMW (Exelate)</t>
  </si>
  <si>
    <t>Auto - Owners - Buick (Exelate)</t>
  </si>
  <si>
    <t>Auto - Owners - Cadillac (Exelate)</t>
  </si>
  <si>
    <t>Auto - Owners - Chevy Car (Exelate)</t>
  </si>
  <si>
    <t>Auto - Owners - Chevy Truck (Exelate)</t>
  </si>
  <si>
    <t>Auto - Owners - Chrysler (Exelate)</t>
  </si>
  <si>
    <t>Auto - Owners - Dodge Car (Exelate)</t>
  </si>
  <si>
    <t>Auto - Owners - Dodge Truck (Exelate)</t>
  </si>
  <si>
    <t>Auto - Owners - Ford Car (Exelate)</t>
  </si>
  <si>
    <t>Auto - Owners - Ford Truck (Exelate)</t>
  </si>
  <si>
    <t>Auto - Owners - GMC (Exelate)</t>
  </si>
  <si>
    <t>Auto - Owners - Honda (Exelate)</t>
  </si>
  <si>
    <t>Auto - Owners - Hummer (Exelate)</t>
  </si>
  <si>
    <t>Auto - Owners - Hyundai (Exelate)</t>
  </si>
  <si>
    <t>Auto - Owners - Infiniti (Exelate)</t>
  </si>
  <si>
    <t>Auto - Owners - Isuzu (Exelate)</t>
  </si>
  <si>
    <t>Auto - Owners - Jaguar (Exelate)</t>
  </si>
  <si>
    <t>Auto - Owners - Jeep (Exelate)</t>
  </si>
  <si>
    <t>Auto - Owners - Kia (Exelate)</t>
  </si>
  <si>
    <t>Auto - Owners - Land Rover (Exelate)</t>
  </si>
  <si>
    <t>Auto - Owners - Lexus (Exelate)</t>
  </si>
  <si>
    <t>Auto - Owners - Lincoln (Exelate)</t>
  </si>
  <si>
    <t>Auto - Owners - Mazda (Exelate)</t>
  </si>
  <si>
    <t>Auto - Owners - Mercedes (Exelate)</t>
  </si>
  <si>
    <t>Auto - Owners - Mercury (Exelate)</t>
  </si>
  <si>
    <t>Auto - Owners - Mini (Exelate)</t>
  </si>
  <si>
    <t>Auto - Owners - Mitsubishi (Exelate)</t>
  </si>
  <si>
    <t>Auto - Owners - Nissan (Exelate)</t>
  </si>
  <si>
    <t>o3ak22</t>
  </si>
  <si>
    <t>o3ak22 (Proximic Agent)</t>
  </si>
  <si>
    <t>Contextual</t>
  </si>
  <si>
    <t>Home &amp; Garden  - Home Decorating (Lotame)</t>
  </si>
  <si>
    <t>Home &amp; Garden  - Home Improvement (Lotame)</t>
  </si>
  <si>
    <t>International - UK All Users (Lotame)</t>
  </si>
  <si>
    <t>International - UK Age : 18-24 (Lotame)</t>
  </si>
  <si>
    <t>International - UK Age : 25-34 (Lotame)</t>
  </si>
  <si>
    <t>International - UK Age : 35-49 (Lotame)</t>
  </si>
  <si>
    <t>International - UK Age : 50+ (Lotame)</t>
  </si>
  <si>
    <t>International - UK Female Gender (Lotame)</t>
  </si>
  <si>
    <t>International - UK Male Gender (Lotame)</t>
  </si>
  <si>
    <t>International - UK Movies (Lotame)</t>
  </si>
  <si>
    <t>International - UK News (Lotame)</t>
  </si>
  <si>
    <t>International - UK Soccer (Lotame)</t>
  </si>
  <si>
    <t>International - UK Social Media Users (Lotame)</t>
  </si>
  <si>
    <t>International - UK Sports (Lotame)</t>
  </si>
  <si>
    <t>International - UK Television (Lotame)</t>
  </si>
  <si>
    <t>International - Germany All Users (Lotame)</t>
  </si>
  <si>
    <t>International - Germany Art (Lotame)</t>
  </si>
  <si>
    <t>International - Germany Business (Lotame)</t>
  </si>
  <si>
    <t>International - Germany Computers &amp; Technology (Lotame)</t>
  </si>
  <si>
    <t>International - Germany Games &amp; Toys (Lotame)</t>
  </si>
  <si>
    <t>International - Germany Movies (Lotame)</t>
  </si>
  <si>
    <t>International - Germany News (Lotame)</t>
  </si>
  <si>
    <t>International - Germany Sports (Lotame)</t>
  </si>
  <si>
    <t>International - France All Users (Lotame)</t>
  </si>
  <si>
    <t>International - France Art (Lotame)</t>
  </si>
  <si>
    <t>International - France Business (Lotame)</t>
  </si>
  <si>
    <t>International - France Computers &amp; Technology (Lotame)</t>
  </si>
  <si>
    <t>International - France Games &amp; Toys (Lotame)</t>
  </si>
  <si>
    <t>International - France Sports (Lotame)</t>
  </si>
  <si>
    <t>mvgiiu</t>
  </si>
  <si>
    <t>mvgiiu (Proximic Agent)</t>
  </si>
  <si>
    <t>0exgyh</t>
  </si>
  <si>
    <t>0exgyh (Proximic Agent)</t>
  </si>
  <si>
    <t>bsoopt</t>
  </si>
  <si>
    <t>bsoopt (Proximic Agent)</t>
  </si>
  <si>
    <t>gtocry</t>
  </si>
  <si>
    <t>gtocry (Proximic Agent)</t>
  </si>
  <si>
    <t>hqio82</t>
  </si>
  <si>
    <t>hqio82 (Proximic Agent)</t>
  </si>
  <si>
    <t>wmovkj</t>
  </si>
  <si>
    <t>wmovkj (Proximic Agent)</t>
  </si>
  <si>
    <t>wj9jb3</t>
  </si>
  <si>
    <t>wj9jb3 (Proximic Agent)</t>
  </si>
  <si>
    <t>0vsuvj</t>
  </si>
  <si>
    <t>0vsuvj (Proximic Agent)</t>
  </si>
  <si>
    <t>3yup0v</t>
  </si>
  <si>
    <t>3yup0v (Proximic Agent)</t>
  </si>
  <si>
    <t>tmsohf</t>
  </si>
  <si>
    <t>tmsohf (Proximic Agent)</t>
  </si>
  <si>
    <t>9ax7yy</t>
  </si>
  <si>
    <t>9ax7yy (Proximic Agent)</t>
  </si>
  <si>
    <t>lovf0r</t>
  </si>
  <si>
    <t>lovf0r (Proximic Agent)</t>
  </si>
  <si>
    <t>nzhh3w</t>
  </si>
  <si>
    <t>nzhh3w (Proximic Agent)</t>
  </si>
  <si>
    <t>0t94qg</t>
  </si>
  <si>
    <t>0t94qg (Proximic Agent)</t>
  </si>
  <si>
    <t>Holidays &amp; Special Events - Valentines Day (Lotame)</t>
  </si>
  <si>
    <t>Holidays &amp; Special Events</t>
  </si>
  <si>
    <t>Holidays &amp; Special Events - St. Patricks Day (Lotame)</t>
  </si>
  <si>
    <t>Holidays &amp; Special Events - Mothers Day (Lotame)</t>
  </si>
  <si>
    <t>Holidays &amp; Special Events - Fathers Day (Lotame)</t>
  </si>
  <si>
    <t>Holidays &amp; Special Events - 4th of July (Lotame)</t>
  </si>
  <si>
    <t>Holidays &amp; Special Events - Super Bowl (Lotame)</t>
  </si>
  <si>
    <t>Holidays &amp; Special Events - Spring Break (Lotame)</t>
  </si>
  <si>
    <t>Holidays &amp; Special Events - March Madness (Lotame)</t>
  </si>
  <si>
    <t>Holidays &amp; Special Events - NFL Draft (Lotame)</t>
  </si>
  <si>
    <t>Holidays &amp; Special Events - Back to School (Lotame)</t>
  </si>
  <si>
    <t>RRW00001</t>
  </si>
  <si>
    <t>Lift 998 - 1800 Mattress Conversions (Brilig)</t>
  </si>
  <si>
    <t>RRW00002</t>
  </si>
  <si>
    <t>Lift 998 - 1800 Mattress CTR (Brilig)</t>
  </si>
  <si>
    <t>fwks5n</t>
  </si>
  <si>
    <t>fwks5n (Proximic Agent)</t>
  </si>
  <si>
    <t>mxg2us</t>
  </si>
  <si>
    <t>mxg2us (Proximic Agent)</t>
  </si>
  <si>
    <t>q1xitk</t>
  </si>
  <si>
    <t>q1xitk (Proximic Agent)</t>
  </si>
  <si>
    <t>quk3ah</t>
  </si>
  <si>
    <t>quk3ah (Proximic Agent)</t>
  </si>
  <si>
    <t>jqq7hz</t>
  </si>
  <si>
    <t>jqq7hz (Proximic Agent)</t>
  </si>
  <si>
    <t>yf9nci</t>
  </si>
  <si>
    <t>yf9nci (Proximic Agent)</t>
  </si>
  <si>
    <t>obbjs8</t>
  </si>
  <si>
    <t>obbjs8 (Proximic Agent)</t>
  </si>
  <si>
    <t>p7y7l5</t>
  </si>
  <si>
    <t>p7y7l5 (Proximic Agent)</t>
  </si>
  <si>
    <t>dcdz3n</t>
  </si>
  <si>
    <t>dcdz3n (Proximic Agent)</t>
  </si>
  <si>
    <t>98ji14</t>
  </si>
  <si>
    <t>98ji14 (Proximic Agent)</t>
  </si>
  <si>
    <t>xlav72</t>
  </si>
  <si>
    <t>xlav72 (Proximic Agent)</t>
  </si>
  <si>
    <t>9dfwvf</t>
  </si>
  <si>
    <t>9dfwvf (Proximic Agent)</t>
  </si>
  <si>
    <t>qjh7cn</t>
  </si>
  <si>
    <t>qjh7cn (Proximic Agent)</t>
  </si>
  <si>
    <t>i4k3vy</t>
  </si>
  <si>
    <t>i4k3vy (Proximic Agent)</t>
  </si>
  <si>
    <t>xjlfx5</t>
  </si>
  <si>
    <t>xjlfx5 (Proximic Agent)</t>
  </si>
  <si>
    <t>kdiexx</t>
  </si>
  <si>
    <t>kdiexx (Proximic Agent)</t>
  </si>
  <si>
    <t>khw8bz</t>
  </si>
  <si>
    <t>khw8bz (Proximic Agent)</t>
  </si>
  <si>
    <t>snjzk1</t>
  </si>
  <si>
    <t>snjzk1 (Proximic Agent)</t>
  </si>
  <si>
    <t>1i1isa</t>
  </si>
  <si>
    <t>1i1isa (Proximic Agent)</t>
  </si>
  <si>
    <t>fzdhd3</t>
  </si>
  <si>
    <t>fzdhd3 (Proximic Agent)</t>
  </si>
  <si>
    <t>6e9fko</t>
  </si>
  <si>
    <t>6e9fko (Proximic Agent)</t>
  </si>
  <si>
    <t>3a2di1</t>
  </si>
  <si>
    <t>3a2di1 (Proximic Agent)</t>
  </si>
  <si>
    <t>5t0hh7</t>
  </si>
  <si>
    <t>5t0hh7 (Proximic Agent)</t>
  </si>
  <si>
    <t>T279e30</t>
  </si>
  <si>
    <t>T279e30 (Proximic Agent)</t>
  </si>
  <si>
    <t>Tuurmqe</t>
  </si>
  <si>
    <t>Tuurmqe (Proximic Agent)</t>
  </si>
  <si>
    <t>gcqswd</t>
  </si>
  <si>
    <t>gcqswd (Proximic Agent)</t>
  </si>
  <si>
    <t>zl5cma</t>
  </si>
  <si>
    <t>zl5cma (Proximic Agent)</t>
  </si>
  <si>
    <t>de587s</t>
  </si>
  <si>
    <t>de587s (Proximic Agent)</t>
  </si>
  <si>
    <t>ki0qxd</t>
  </si>
  <si>
    <t>ki0qxd (Proximic Agent)</t>
  </si>
  <si>
    <t>PRIZM -Has Internet at Home for Personal or Work Use: Dialup  (Exelate)</t>
  </si>
  <si>
    <t>PRIZM -Bundled Services: Home Phone &amp; Internet (Exelate)</t>
  </si>
  <si>
    <t>PRIZM -Bundled Services: Internet/Home Phone/Cell Phone  (Exelate)</t>
  </si>
  <si>
    <t>PRIZM -Bundled Services: TV/Home Phone  (Exelate)</t>
  </si>
  <si>
    <t>PRIZM -Bundled Services: TV/Internet  (Exelate)</t>
  </si>
  <si>
    <t>PRIZM -Bundled Services: TV/Internet/Home Phone  (Exelate)</t>
  </si>
  <si>
    <t>PRIZM -Bundled Services: TV/Internet/Home Phone/Cell Phone  (Exelate)</t>
  </si>
  <si>
    <t>PRIZM -Any Cell Phone in Household: Pre-Paid  (Exelate)</t>
  </si>
  <si>
    <t>PRIZM -Cell Phone Plan/Feature: International Calling Plan  (Exelate)</t>
  </si>
  <si>
    <t>PRIZM -Cell Phone/Smart Phone Features: Android Operating System  (Exelate)</t>
  </si>
  <si>
    <t>PRIZM -Cell Phone/Smart Phone Features: Touch Screen  (Exelate)</t>
  </si>
  <si>
    <t>PRIZM -Cell Phone/Smart Phone Features: Video (Streaming)  (Exelate)</t>
  </si>
  <si>
    <t>PRIZM -Conserve Energy to Cut Energy Costs: Agree (Exelate)</t>
  </si>
  <si>
    <t>PRIZM -Dropped All Wireline Phone Service  (Exelate)</t>
  </si>
  <si>
    <t>PRIZM -Go To Movies  (Exelate)</t>
  </si>
  <si>
    <t>PRIZM -Has 401k Plan  (Exelate)</t>
  </si>
  <si>
    <t>PRIZM -Has 5+ Working TVs  (Exelate)</t>
  </si>
  <si>
    <t>PRIZM -Has Appliance Rebate (Exelate)</t>
  </si>
  <si>
    <t>PRIZM -Has Appliance Recycling Rebate (Exelate)</t>
  </si>
  <si>
    <t>PRIZM -Has Asset/Cash Management Account  (Exelate)</t>
  </si>
  <si>
    <t>PRIZM -Has Equipment Rebate (Exelate)</t>
  </si>
  <si>
    <t>PRIZM -Has First Mortgage  (Exelate)</t>
  </si>
  <si>
    <t>PRIZM -Has Green Energy Plan (Exelate)</t>
  </si>
  <si>
    <t>PRIZM -Has HDTV  (Exelate)</t>
  </si>
  <si>
    <t>PRIZM -Has HELOC  (Exelate)</t>
  </si>
  <si>
    <t>PRIZM -Has Home Theater  (Exelate)</t>
  </si>
  <si>
    <t>PRIZM -Has Internet at Home for Personal or Work Use: Broadband  (Exelate)</t>
  </si>
  <si>
    <t>PRIZM -Has Internet Over TV  (Exelate)</t>
  </si>
  <si>
    <t>PRIZM -Has IRA  (Exelate)</t>
  </si>
  <si>
    <t>PRIZM -Has Keogh Plan  (Exelate)</t>
  </si>
  <si>
    <t>PRIZM -Has Laptop Computer  (Exelate)</t>
  </si>
  <si>
    <t>PRIZM -Has Liquid Deposit  (Exelate)</t>
  </si>
  <si>
    <t>PRIZM -Has Portable MP3 Music Player With Video  (Exelate)</t>
  </si>
  <si>
    <t>PRIZM -Has Portable MP3 Music Player Without Video  (Exelate)</t>
  </si>
  <si>
    <t>PRIZM -Has Online Energy Audit (Exelate)</t>
  </si>
  <si>
    <t>PRIZM -Has Portable Game Player  (Exelate)</t>
  </si>
  <si>
    <t>PRIZM -Has Real Estate Investments  (Exelate)</t>
  </si>
  <si>
    <t>PRIZM -Has TV Streaming Device for Remote Viewing Over Internet (e.g. Slingbox)  (Exelate)</t>
  </si>
  <si>
    <t>PRIZM -Has ROTH IRA  (Exelate)</t>
  </si>
  <si>
    <t>PRIZM -Has Savings  (Exelate)</t>
  </si>
  <si>
    <t>PRIZM -Has Second Mortgage  (Exelate)</t>
  </si>
  <si>
    <t>PRIZM -Has Smart Phone: Any  (Exelate)</t>
  </si>
  <si>
    <t>PRIZM -Has Smart Phone: Blackberry  (Exelate)</t>
  </si>
  <si>
    <t>PRIZM -Has Smart Phone: iPhone  (Exelate)</t>
  </si>
  <si>
    <t>PRIZM -Has Smart Phone: Other Brand  (Exelate)</t>
  </si>
  <si>
    <t>PRIZM -Has Student Loan  (Exelate)</t>
  </si>
  <si>
    <t>PRIZM -Has Online Game Subscription  (Exelate)</t>
  </si>
  <si>
    <t>PRIZM -Has Online Movie Download Subscription  (Exelate)</t>
  </si>
  <si>
    <t>PRIZM -Has Online Music Download Subscription  (Exelate)</t>
  </si>
  <si>
    <t>PRIZM -Has Tax-Advantage College Savings  (Exelate)</t>
  </si>
  <si>
    <t>PRIZM -Has Video Game Console  (Exelate)</t>
  </si>
  <si>
    <t>PRIZM -Has Weatherization Svc (Exelate)</t>
  </si>
  <si>
    <t>PRIZM -Has Whole House Audit (Exelate)</t>
  </si>
  <si>
    <t>PRIZM -Has Wireless Home Network  (Exelate)</t>
  </si>
  <si>
    <t>PRIZM -Has Wireless Mobile Internet Card  (Exelate)</t>
  </si>
  <si>
    <t>PRIZM -Important to bundle multiple products with one company  (Exelate)</t>
  </si>
  <si>
    <t>PRIZM -Health Insurance Purchased Online (Exelate)</t>
  </si>
  <si>
    <t>PRIZM -My future health ins plans affected by reform (Exelate)</t>
  </si>
  <si>
    <t>PRIZM -Likely to recommend primary health insurance provider  (Exelate)</t>
  </si>
  <si>
    <t>PRIZM -Interested in non-traditional insurance purchase channels  (Exelate)</t>
  </si>
  <si>
    <t>PRIZM -Important I can stay with current doctor (Exelate)</t>
  </si>
  <si>
    <t>PRIZM -Satisfied with health insurance provider (Exelate)</t>
  </si>
  <si>
    <t>PRIZM -Worried about the future of healthcare in the United States  (Exelate)</t>
  </si>
  <si>
    <t>PRIZM -Household Member: Run Business From Home  (Exelate)</t>
  </si>
  <si>
    <t>PRIZM -All or some of coverage through COBRA  (Exelate)</t>
  </si>
  <si>
    <t>PRIZM -Has Funeral/Final Expense Insurance (Exelate)</t>
  </si>
  <si>
    <t>PRIZM -Has Long Term Care Insurance (Exelate)</t>
  </si>
  <si>
    <t>PRIZM -Catastrophic Medical/Hospitalization Only Plan (Exelate)</t>
  </si>
  <si>
    <t>PRIZM -Internet Access: Any Location  (Exelate)</t>
  </si>
  <si>
    <t>PRIZM -Internet Use: Download/Listening To Podcasts  (Exelate)</t>
  </si>
  <si>
    <t>PRIZM -Internet Use: Download/Purchase Games  (Exelate)</t>
  </si>
  <si>
    <t>PRIZM -Internet Use: Download/Purchase Movies/TV Shows  (Exelate)</t>
  </si>
  <si>
    <t>PRIZM -Internet Use: Download/Purchase Music  (Exelate)</t>
  </si>
  <si>
    <t>PRIZM -Internet Use: Online Banking  (Exelate)</t>
  </si>
  <si>
    <t>PRIZM -Internet Use: Attend Online Education Course  (Exelate)</t>
  </si>
  <si>
    <t>PRIZM -Internet Use: Listen to Streaming Audio  (Exelate)</t>
  </si>
  <si>
    <t>PRIZM -Internet Use: Play Games Alone  (Exelate)</t>
  </si>
  <si>
    <t>PRIZM -Internet Use: Play Multi-Player Games  (Exelate)</t>
  </si>
  <si>
    <t>PRIZM -Internet Use: Shopping  (Exelate)</t>
  </si>
  <si>
    <t>PRIZM -Internet Use: Visit/Publish to Online Community  (Exelate)</t>
  </si>
  <si>
    <t>PRIZM -Internet Use: Watch Internet TV  (Exelate)</t>
  </si>
  <si>
    <t>PRIZM -Internet Use: Watch Streaming Video  (Exelate)</t>
  </si>
  <si>
    <t>PRIZM -Likely Get Plug-In Electric or Hybrid Vehicle (Exelate)</t>
  </si>
  <si>
    <t>PRIZM -Download Movies from Website  (Exelate)</t>
  </si>
  <si>
    <t>PRIZM -Never Had Landline in Current Residence  (Exelate)</t>
  </si>
  <si>
    <t>PRIZM -Only Pre-Paid Cell Phones in Household  (Exelate)</t>
  </si>
  <si>
    <t>PRIZM -Order On-Demand Movies  (Exelate)</t>
  </si>
  <si>
    <t>PRIZM -Own a Business  (Exelate)</t>
  </si>
  <si>
    <t>PRIZM -Own Mutual Fund  (Exelate)</t>
  </si>
  <si>
    <t>PRIZM -Own Stock  (Exelate)</t>
  </si>
  <si>
    <t>PRIZM -Prefer Hybrid (Electric/Gasoline) Vehicle (Exelate)</t>
  </si>
  <si>
    <t>PRIZM -Prefer Plug-In Electric Vehicle (Exelate)</t>
  </si>
  <si>
    <t>PRIZM -Prepaid Cell Phone Service Reason: For Use by Child/Teenager  (Exelate)</t>
  </si>
  <si>
    <t>PRIZM -Provider - Cell Phone: AT&amp;T  (Exelate)</t>
  </si>
  <si>
    <t>PRIZM -Provider - Cell Phone: Boost  (Exelate)</t>
  </si>
  <si>
    <t>PRIZM -Provider - Cell Phone: Cricket  (Exelate)</t>
  </si>
  <si>
    <t>PRIZM -Provider - Cell Phone: Metro PCS  (Exelate)</t>
  </si>
  <si>
    <t>PRIZM -Provider - Cell Phone: Sprint/Nextel  (Exelate)</t>
  </si>
  <si>
    <t>Career - Arts, Entertainment and Gaming (Exelate)</t>
  </si>
  <si>
    <t>Career - Education, Training and Library (Exelate)</t>
  </si>
  <si>
    <t>Career - Merchandising, Purchasing and Retail (Exelate)</t>
  </si>
  <si>
    <t>Career - Travel, Hospitality and Restaurant (Exelate)</t>
  </si>
  <si>
    <t>Income Level - $100, 000 to $124,999 (Exelate)</t>
  </si>
  <si>
    <t>Income Level - $125, 000 to $149,999 (Exelate)</t>
  </si>
  <si>
    <t>Income Level - $150, 000 Plus (Exelate)</t>
  </si>
  <si>
    <t>Income Level - $20, 000 to $29,999 (Exelate)</t>
  </si>
  <si>
    <t>Income Level - $30, 000 to $39,999 (Exelate)</t>
  </si>
  <si>
    <t>Income Level - $40, 000 to $49,999 (Exelate)</t>
  </si>
  <si>
    <t>Income Level - $50, 000 to $59,999 (Exelate)</t>
  </si>
  <si>
    <t>Income Level - $60, 000 to $74,999 (Exelate)</t>
  </si>
  <si>
    <t>Income Level - $75, 000 to $99,999 (Exelate)</t>
  </si>
  <si>
    <t>Income Level - Under $20, 000 (Exelate)</t>
  </si>
  <si>
    <t>Services - Biz , Professional Service (Exelate)</t>
  </si>
  <si>
    <t>Services - Contractors, Construction (Exelate)</t>
  </si>
  <si>
    <t>Services - Manufacturing, Production,(Exelate)</t>
  </si>
  <si>
    <t>Services - Real Estate, Moving,Stora (Exelate)</t>
  </si>
  <si>
    <t>Jewelry, Watches,&amp; Fashion Accessories (Lotame)</t>
  </si>
  <si>
    <t>ConneXions - 28 - Big City, Small Tech (Exelate)</t>
  </si>
  <si>
    <t>PRIZM - 09 - Big Fish, Small Pond (Exelate)</t>
  </si>
  <si>
    <t>PRIZM - 12 - Brite Lites, Lil City (Exelate)</t>
  </si>
  <si>
    <t>PRIZM - 42 - Red, White and Blues (Exelate)</t>
  </si>
  <si>
    <t>PRIZM - 50 - Kid Country, USA (Exelate)</t>
  </si>
  <si>
    <t>Events - Charity, Fundraisers (Exelate)</t>
  </si>
  <si>
    <t>Lifestyle - Net Worth: $1, 0,000 + (Exelate)</t>
  </si>
  <si>
    <t>Lifestyle - Net Worth: $100, 000 to $149,999 (Exelate)</t>
  </si>
  <si>
    <t>Lifestyle - Net Worth: $150, 000 to $249,999 (Exelate)</t>
  </si>
  <si>
    <t>Lifestyle - Net Worth: $2, 500 to $24,999 (Exelate)</t>
  </si>
  <si>
    <t>Lifestyle - Net Worth: $25, 000 to $49,999 (Exelate)</t>
  </si>
  <si>
    <t>Lifestyle - Net Worth: $250, 000 to $374,999 (Exelate)</t>
  </si>
  <si>
    <t>Lifestyle - Net Worth: $375, 000 to $499,999 (Exelate)</t>
  </si>
  <si>
    <t>Lifestyle - Net Worth: $50, 000 to $74,999 (Exelate)</t>
  </si>
  <si>
    <t>Lifestyle - Net Worth: $500, 000 to $749,999 (Exelate)</t>
  </si>
  <si>
    <t>Lifestyle - Net Worth: $75, 000 to $99,999 (Exelate)</t>
  </si>
  <si>
    <t>Lifestyle - Net Worth: $750, 000 to $999,999 (Exelate)</t>
  </si>
  <si>
    <t>Lifestyle - Net Worth: -$2, 499 to $2,499 (Exelate)</t>
  </si>
  <si>
    <t>Lifestyle - Net Worth: -$20, 000 to -$2,500 (Exelate)</t>
  </si>
  <si>
    <t>Lifestyle - Net Worth: Less than -$20, 000 (Exelate)</t>
  </si>
  <si>
    <t>Income Level - $75, 000 Plus (Exelate)</t>
  </si>
  <si>
    <t>Events - Wedding, Engagement (Exelate)</t>
  </si>
  <si>
    <t>Gender: Female, Age: 34-55 (Exelate)</t>
  </si>
  <si>
    <t>Gender: Female, Age: 35-44 (Exelate)</t>
  </si>
  <si>
    <t>Gender: Female, Age: 36-50 (Exelate)</t>
  </si>
  <si>
    <t>Gender: Female, Age: 45-54 (Exelate)</t>
  </si>
  <si>
    <t>Gender: Female, Age: 51-55 (Exelate)</t>
  </si>
  <si>
    <t>Gender: Female, Age: 55+ (Exelate)</t>
  </si>
  <si>
    <t>Gender: Female, Age: 55-64 (Exelate)</t>
  </si>
  <si>
    <t>Gender: Female, Age: 65+ (Exelate)</t>
  </si>
  <si>
    <t>Purchaser : Nutrition, Health &amp; Beauty : Female Merch Buyer (Brilig-V12)</t>
  </si>
  <si>
    <t>Purchaser : Nutrition, Health &amp; Beauty : Food (Brilig-V12)</t>
  </si>
  <si>
    <t>Tech - Enthusiasts - Software - Chat, Email and th (Exelate)</t>
  </si>
  <si>
    <t>Services - Biz , Professional Service - Community (Exelate)</t>
  </si>
  <si>
    <t>Services - Biz , Professional Service - Financial (Exelate)</t>
  </si>
  <si>
    <t>Services - Biz , Professional Service - Government (Exelate)</t>
  </si>
  <si>
    <t>Services - Biz , Professional Service - Lawyers (Exelate)</t>
  </si>
  <si>
    <t>Services - Biz , Professional Service - Tax Servic (Exelate)</t>
  </si>
  <si>
    <t>P$YCLE - SmartProfile - ATM/Debit Card User, Trans (Exelate)</t>
  </si>
  <si>
    <t>Alliant -  Health and  Wellbeing - Health, Wellness and Fitness (Exelate)</t>
  </si>
  <si>
    <t>ConneXions  - Cell Activity: Download/Purchase Games, 2+ Months  (Exelate)</t>
  </si>
  <si>
    <t>ConneXions  - Cell Activity: Download/Purchase Apps, 2+ Months  (Exelate)</t>
  </si>
  <si>
    <t>ConneXions  - Cell Activity: Send/Receive Text Message, 1 Week  (Exelate)</t>
  </si>
  <si>
    <t>ConneXions  - Cell Activity: Watched Streaming Video, 2+ Months  (Exelate)</t>
  </si>
  <si>
    <t>ConneXions  - Cell Long Distance Call Outside US, 1 Year  (Exelate)</t>
  </si>
  <si>
    <t>ConneXions  - Go to Movies, Once/2-4 Weeks  (Exelate)</t>
  </si>
  <si>
    <t>ConneXions  - Cell Activity: Download/Purchase Custom Ring Tone, 2+ Months  (Exelate)</t>
  </si>
  <si>
    <t>ConneXions  - Cell Activity: Used GPS Function, 2+ Months  (Exelate)</t>
  </si>
  <si>
    <t>ConneXions  - Has Cable TV, Package: Enhanced Sports  (Exelate)</t>
  </si>
  <si>
    <t>ConneXions  - Has Cable TV, Package: Enhanced Movies  (Exelate)</t>
  </si>
  <si>
    <t>ConneXions  - Cell Activity: Conducted Mobile Banking, 2+ Months  (Exelate)</t>
  </si>
  <si>
    <t>ConneXions  -Has Cell Phone, Number: 5 or More  (Exelate)</t>
  </si>
  <si>
    <t>ConneXions  - Has Phone Service(VoIP), Not From Cable Company  (Exelate)</t>
  </si>
  <si>
    <t>ConneXions  -  Has Phone Service, VoIP or Cable Company: Dropped Landline  (Exelate)</t>
  </si>
  <si>
    <t>ConneXions  -  Has Wireline, Number: 0  (Exelate)</t>
  </si>
  <si>
    <t>ConneXions  -  Has Wireline, Number: 3 or More  (Exelate)</t>
  </si>
  <si>
    <t>ConneXions  - Internet Use: Shopping, 1 Week  (Exelate)</t>
  </si>
  <si>
    <t>ConneXions  - Likely to Get Cable TV, 1 Year  (Exelate)</t>
  </si>
  <si>
    <t>ConneXions  - Likely to Get Satellite TV, 1 Year  (Exelate)</t>
  </si>
  <si>
    <t>ConneXions  - Likely to Get Fiber Optic TV, 1 Year  (Exelate)</t>
  </si>
  <si>
    <t>ConneXions  -  Likely to Access Internet: Through Cellular/Wireless, 1 Year  (Exelate)</t>
  </si>
  <si>
    <t>ConneXions  - Text Message Long Distance Outside US, 1 Year  (Exelate)</t>
  </si>
  <si>
    <t>ConneXions  - Watch Video: Game Console, 3 Months  (Exelate)</t>
  </si>
  <si>
    <t>ConneXions  - Watch Video: Car DVD Player, 3 Months  (Exelate)</t>
  </si>
  <si>
    <t>ConneXions  -  Watch Video: Computer, 3 Months  (Exelate)</t>
  </si>
  <si>
    <t>ConneXions  - Watch Video: Netbook/iPad, 3 Months  (Exelate)</t>
  </si>
  <si>
    <t>ConneXions  - Watch Video: Cell Phone, 3 Months  (Exelate)</t>
  </si>
  <si>
    <t>ConneXions  -  Wireless Only, Never Had or Dropped Wireline Phone Service  (Exelate)</t>
  </si>
  <si>
    <t>ConneXions  - Watch Video: Media Player, 3 Months  (Exelate)</t>
  </si>
  <si>
    <t>ConneXions  -  Wireline Long Distance Calls Outside US, 1 Year  (Exelate)</t>
  </si>
  <si>
    <t>PRIZM -Cell Activity: Conducted Mobile Banking, 2+ Months  (Exelate)</t>
  </si>
  <si>
    <t>PRIZM -Cell Activity: Download/Purchase Apps, 2+ Months  (Exelate)</t>
  </si>
  <si>
    <t>PRIZM -Cell Activity: Download/Purchase Custom Ring Tone, 2+ Months  (Exelate)</t>
  </si>
  <si>
    <t>PRIZM -Cell Activity: Download/Purchase Games, 2+ Months  (Exelate)</t>
  </si>
  <si>
    <t>PRIZM -Cell Activity: Send/Receive Text Message, 1 Week  (Exelate)</t>
  </si>
  <si>
    <t>PRIZM -Cell Activity: Used GPS Function, 2+ Months  (Exelate)</t>
  </si>
  <si>
    <t>PRIZM -Cell Activity: Watched Streaming Video, 2+ Months  (Exelate)</t>
  </si>
  <si>
    <t>PRIZM -Cell Long Distance Call Outside US, 1 Year  (Exelate)</t>
  </si>
  <si>
    <t>PRIZM -Conserve Energy to Improve the Environment, Agree (Exelate)</t>
  </si>
  <si>
    <t>PRIZM -Go to Movies, Once/2-4 Weeks  (Exelate)</t>
  </si>
  <si>
    <t>PRIZM -Has Phone Service (VoIP), Not From Cable Company  (Exelate)</t>
  </si>
  <si>
    <t>PRIZM -Has Phone Service (VoIP), with Cable Company  (Exelate)</t>
  </si>
  <si>
    <t>PRIZM -Has Phone Service, VoIP or Cable Company: Dropped Landline  (Exelate)</t>
  </si>
  <si>
    <t>PRIZM -Has Phone Service, Local/Long Distance with Cable Company  (Exelate)</t>
  </si>
  <si>
    <t>PRIZM -Has Phone Service, Local/Long Distance with Traditional Landline Company  (Exelate)</t>
  </si>
  <si>
    <t>PRIZM -Has Any Subscription TV, Package: DVR  (Exelate)</t>
  </si>
  <si>
    <t>PRIZM -Has Any Subscription TV, Package: Enhanced Sports  (Exelate)</t>
  </si>
  <si>
    <t>PRIZM -Has Any Subscription TV, Package: High Definition (HD)  (Exelate)</t>
  </si>
  <si>
    <t>PRIZM -Has Any Subscription TV, Package: Foreign Language/International  (Exelate)</t>
  </si>
  <si>
    <t>PRIZM -Has Wireline, Number: 0  (Exelate)</t>
  </si>
  <si>
    <t>PRIZM -Has Wireline, Number: 3 or More  (Exelate)</t>
  </si>
  <si>
    <t>PRIZM -First time purchased Health Insurance, Most recent shopping experience (Exelate)</t>
  </si>
  <si>
    <t>PRIZM -Household Member: Telecommutes Regularly, 8 or More Hours/Week  (Exelate)</t>
  </si>
  <si>
    <t>PRIZM -Internet Use: Shopping, 1 Week  (Exelate)</t>
  </si>
  <si>
    <t>PRIZM -Likely to Get Cable TV, 1 Year  (Exelate)</t>
  </si>
  <si>
    <t>PRIZM -Likely to Get Fiber Optic TV, 1 Year  (Exelate)</t>
  </si>
  <si>
    <t>PRIZM -Likely to Get Satellite TV, 1 Year  (Exelate)</t>
  </si>
  <si>
    <t>PRIZM -Psychographic: Seem to be First to Try New Technology, Any Agree  (Exelate)</t>
  </si>
  <si>
    <t>PRIZM -Psychographic: More Interested in Latest Technology Than Most, Any Agree  (Exelate)</t>
  </si>
  <si>
    <t>PRIZM -Psychographic: Want Latest Technology Regardless of Price, Any Agree  (Exelate)</t>
  </si>
  <si>
    <t>PRIZM -Text Message Long Distance Outside US, 1 Year  (Exelate)</t>
  </si>
  <si>
    <t>PRIZM -Used Government Rebate for Energy Equipment, 1yr (Exelate)</t>
  </si>
  <si>
    <t>PRIZM -Watch Regular TV Programming, 10+ Hours/Day  (Exelate)</t>
  </si>
  <si>
    <t>PRIZM -Watch Video Content on Portable/Car DVD Player, 3 Months  (Exelate)</t>
  </si>
  <si>
    <t>PRIZM -Watch Video Content on Cell Phone/Smart Phone, 3 Months  (Exelate)</t>
  </si>
  <si>
    <t>PRIZM -Watch Video Content on Computer/Laptop, 3 Months  (Exelate)</t>
  </si>
  <si>
    <t>PRIZM -Watch Video Content on Home Game Console, 3 Months  (Exelate)</t>
  </si>
  <si>
    <t>PRIZM -Watch Video Content on Portable Media Player, 3 Months  (Exelate)</t>
  </si>
  <si>
    <t>PRIZM -Watch Video Content on Netbook/iPad, 3 Months  (Exelate)</t>
  </si>
  <si>
    <t>PRIZM -Wireless Only, Never Had or Dropped Wireline Phone Service  (Exelate)</t>
  </si>
  <si>
    <t>PRIZM -Wireline Long Distance Calls Outside US, 1 Year  (Exelate)</t>
  </si>
  <si>
    <t>PRIZM -Has Cable TV, Package: Enhanced Movies  (Exelate)</t>
  </si>
  <si>
    <t>PRIZM -Has Cable TV, Package: Enhanced Sports  (Exelate)</t>
  </si>
  <si>
    <t>PRIZM -Has Cell Phone, Number: 5 or More  (Exelate)</t>
  </si>
  <si>
    <t>Income Level - $150, 000 Plus - Inferred (Exelate)</t>
  </si>
  <si>
    <t>Home Improvement - AC, Heating and Ventilation (Exelate)</t>
  </si>
  <si>
    <t>MCA - In Market - Retail - Consumer Electronics, Appliances &amp; Accessories (Exelate)</t>
  </si>
  <si>
    <t>MCA - In Market - Retail - Home Furnishing, Accessories (Exelate)</t>
  </si>
  <si>
    <t>MCA - Top Tier Spender - Retail - Consumer Electronics, Appliances &amp; Accessories (Exelate)</t>
  </si>
  <si>
    <t>MCA - Top Tier Spender - Retail - Home Furnishing, Accessories (Exelate)</t>
  </si>
  <si>
    <t>Bizo: Core: IND - Energy, Utilities and Waste Trea (Exelate)</t>
  </si>
  <si>
    <t>Services - Biz , Professional Service - Event Plan (Exelate)</t>
  </si>
  <si>
    <t>Services - Real Estate, Moving,Storage - Movers (Exelate)</t>
  </si>
  <si>
    <t>Shopping - CPG - Grains, Pasta and Beans (Exelate)</t>
  </si>
  <si>
    <t>Services - Real Estate, Moving,Storage - House and  (Exelate)</t>
  </si>
  <si>
    <t>Automotive : Other vehicles (Datonics)</t>
  </si>
  <si>
    <t>Automotive : Auto Parts, Accessories &amp; Services (Datonics)</t>
  </si>
  <si>
    <t>Automotive : Motorcycles (Datonics)</t>
  </si>
  <si>
    <t>Automotive : Coupe / Sport / Convertible (Datonics)</t>
  </si>
  <si>
    <t>Automotive : Hybrid/Green (Datonics)</t>
  </si>
  <si>
    <t>Automotive : Luxury (Datonics)</t>
  </si>
  <si>
    <t>Automotive : Pickup &amp; Trucks (Datonics)</t>
  </si>
  <si>
    <t>Automotive : Passenger Cars (Sedan, Wagon,Hatchback,"Compact) (Datonics)</t>
  </si>
  <si>
    <t>Automotive : SUV / Minivan/ Van/ Crossover (Datonics)</t>
  </si>
  <si>
    <t>Business &amp; Industry : Small Business (Datonics)</t>
  </si>
  <si>
    <t>Business &amp; Industry : Office Electronics : Office and business electronics (Datonics)</t>
  </si>
  <si>
    <t>Business &amp; Industry : Office Electronics : Copiers, Fax Machines &amp; Scanners (Datonics)</t>
  </si>
  <si>
    <t>Business &amp; Industry : Office Electronics : Printers (Datonics)</t>
  </si>
  <si>
    <t>Business &amp; Industry : Office supply (Datonics)</t>
  </si>
  <si>
    <t>Education : College &amp; Admissions (Datonics)</t>
  </si>
  <si>
    <t>Education : Financial Aid &amp; Scholarship (Datonics)</t>
  </si>
  <si>
    <t>Education : Online Courses (Datonics)</t>
  </si>
  <si>
    <t>Electronics : Cameras (Datonics)</t>
  </si>
  <si>
    <t>Electronics : Computers (Datonics)</t>
  </si>
  <si>
    <t>Electronics : Computers : Desktops (Datonics)</t>
  </si>
  <si>
    <t>Electronics : Computers : Laptops (Datonics)</t>
  </si>
  <si>
    <t>Electronics : Computers : Apple Computers (Datonics)</t>
  </si>
  <si>
    <t>Electronics : Computers : Apple Laptops (Datonics)</t>
  </si>
  <si>
    <t>Electronics : Gaming &amp; Video Games (Datonics)</t>
  </si>
  <si>
    <t>Electronics : Gaming &amp; Video Games : Computer Games (Datonics)</t>
  </si>
  <si>
    <t>Electronics : Gaming &amp; Video Games : GameCube (Datonics)</t>
  </si>
  <si>
    <t>Electronics : Gaming &amp; Video Games : Nintendo (Datonics)</t>
  </si>
  <si>
    <t>Electronics : Handhelds &amp; Navigation (Datonics)</t>
  </si>
  <si>
    <t>Electronics : Handhelds &amp; Navigation : GPS (Datonics)</t>
  </si>
  <si>
    <t>Electronics : Handhelds &amp; Navigation : Palmtops/PDAs (Datonics)</t>
  </si>
  <si>
    <t>Electronics : Home Electronics (Datonics)</t>
  </si>
  <si>
    <t>Electronics : Home Electronics : CD Players (Datonics)</t>
  </si>
  <si>
    <t>Electronics : Home Electronics : Dishwashers (Datonics)</t>
  </si>
  <si>
    <t>Electronics : Home Electronics : Home Cinema (Datonics)</t>
  </si>
  <si>
    <t>Electronics : Home Electronics : Refrigerator (Datonics)</t>
  </si>
  <si>
    <t>Electronics : Home Electronics : Audio (Datonics)</t>
  </si>
  <si>
    <t>Electronics : Home Electronics : Vacuum Cleaners (Datonics)</t>
  </si>
  <si>
    <t>Electronics : Home Electronics : Women Electronics (Datonics)</t>
  </si>
  <si>
    <t>Electronics : Entertainment Devices (Datonics)</t>
  </si>
  <si>
    <t>Electronics : Entertainment Devices : IPod (Datonics)</t>
  </si>
  <si>
    <t>Electronics : Entertainment Devices : MP3 Players (Datonics)</t>
  </si>
  <si>
    <t>Finance &amp; Money : Finance &amp; Money (Datonics)</t>
  </si>
  <si>
    <t>Finance &amp; Money : Credit &amp; Credit Cards (Datonics)</t>
  </si>
  <si>
    <t>Finance &amp; Money : Mortgage (Datonics)</t>
  </si>
  <si>
    <t>Finance &amp; Money : Insurance (Datonics)</t>
  </si>
  <si>
    <t>Finance &amp; Money : Insurance : Car &amp; Motorcycle Insurance (Datonics)</t>
  </si>
  <si>
    <t>Finance &amp; Money : Insurance : Home Insurance (Datonics)</t>
  </si>
  <si>
    <t>Finance &amp; Money : Insurance : Life Insurance (Datonics)</t>
  </si>
  <si>
    <t>Finance &amp; Money : Insurance : Health Insurance (Datonics)</t>
  </si>
  <si>
    <t>Family : Baby Care (Datonics)</t>
  </si>
  <si>
    <t>Family : Dating &amp; Relationships (Datonics)</t>
  </si>
  <si>
    <t>Family : Family Toys &amp; Games (Datonics)</t>
  </si>
  <si>
    <t>Family : Seniors (Datonics)</t>
  </si>
  <si>
    <t>Family : Wedding (Datonics)</t>
  </si>
  <si>
    <t>Hobbies &amp; Interest : Books &amp; Magazines (Datonics)</t>
  </si>
  <si>
    <t>Hobbies &amp; Interest : Events &amp; Tickets (Datonics)</t>
  </si>
  <si>
    <t>Hobbies &amp; Interest : Movies (Datonics)</t>
  </si>
  <si>
    <t>Hobbies &amp; Interest : Music (Datonics)</t>
  </si>
  <si>
    <t>Hobbies &amp; Interest : Musical Instruments (Datonics)</t>
  </si>
  <si>
    <t>Hobbies &amp; Interest : TV Series (Datonics)</t>
  </si>
  <si>
    <t>Hobbies &amp; Interest : Restaurants, Food &amp; Drinks (Datonics)</t>
  </si>
  <si>
    <t>Hobbies &amp; Interest : Pets (Datonics)</t>
  </si>
  <si>
    <t>Hobbies &amp; Interest : Pets : Fish / Aquariums (Datonics)</t>
  </si>
  <si>
    <t>Hobbies &amp; Interest : Pets : Birds (Datonics)</t>
  </si>
  <si>
    <t>Hobbies &amp; Interest : Pets : Cats (Datonics)</t>
  </si>
  <si>
    <t>Hobbies &amp; Interest : Pets : Dogs (Datonics)</t>
  </si>
  <si>
    <t>Home &amp; Garden : Furnishing, Houseware &amp; Decorations (Datonics)</t>
  </si>
  <si>
    <t>Home &amp; Garden : Garden (Datonics)</t>
  </si>
  <si>
    <t>Home &amp; Garden : Home Improvement &amp; Construction (Datonics)</t>
  </si>
  <si>
    <t>Internet &amp; Software : Anti-virus (Datonics)</t>
  </si>
  <si>
    <t>Internet &amp; Software : Downloaders (Datonics)</t>
  </si>
  <si>
    <t>Internet &amp; Software : Social Networks / web 2.0 (Datonics)</t>
  </si>
  <si>
    <t>Internet &amp; Software : Weblogs (Datonics)</t>
  </si>
  <si>
    <t>Internet &amp; Software : Web Search (Datonics)</t>
  </si>
  <si>
    <t>Internet &amp; Software : Webmail (Datonics)</t>
  </si>
  <si>
    <t>Shopping Intent : Etail (Datonics)</t>
  </si>
  <si>
    <t>Shopping Intent : Value Shoppers (Datonics)</t>
  </si>
  <si>
    <t>Style &amp; Fashion : Fashion Accessories (Datonics)</t>
  </si>
  <si>
    <t>Style &amp; Fashion : Beauty (Datonics)</t>
  </si>
  <si>
    <t>Style &amp; Fashion : Beauty : Hair Care (Datonics)</t>
  </si>
  <si>
    <t>Style &amp; Fashion : Beauty : Skin Care (Datonics)</t>
  </si>
  <si>
    <t>Style &amp; Fashion : Clothing (Datonics)</t>
  </si>
  <si>
    <t>Style &amp; Fashion : Clothing : Childrens Wear (Datonics)</t>
  </si>
  <si>
    <t>Style &amp; Fashion : Clothing : Womens Wear (Datonics)</t>
  </si>
  <si>
    <t>Style &amp; Fashion : Jewelry (Datonics)</t>
  </si>
  <si>
    <t>Style &amp; Fashion : Shoes and Footware (Datonics)</t>
  </si>
  <si>
    <t>Travel : (Datonics)</t>
  </si>
  <si>
    <t>Travel : Camping (Datonics)</t>
  </si>
  <si>
    <t>Travel : Car rental (Datonics)</t>
  </si>
  <si>
    <t>Travel : Cruises (Datonics)</t>
  </si>
  <si>
    <t>Travel : Flights (Datonics)</t>
  </si>
  <si>
    <t>Travel : Hotels &amp; Accommodations (Datonics)</t>
  </si>
  <si>
    <t>Travel : Other Transportation (Datonics)</t>
  </si>
  <si>
    <t>Travel : Spas (Datonics)</t>
  </si>
  <si>
    <t>Electronics : Gaming &amp; Video Games : Online Games (Datonics)</t>
  </si>
  <si>
    <t>Electronics : Gaming &amp; Video Games : Playstation (Datonics)</t>
  </si>
  <si>
    <t>Electronics : Gaming &amp; Video Games : PSP (Datonics)</t>
  </si>
  <si>
    <t>Electronics : Gaming &amp; Video Games : Xbox (Datonics)</t>
  </si>
  <si>
    <t>Electronics : Home Electronics : Coffee Machines (Datonics)</t>
  </si>
  <si>
    <t>Electronics : Home Electronics : TVs and HDTVs (Datonics)</t>
  </si>
  <si>
    <t>Electronics : Home Electronics : Video/DVD (Datonics)</t>
  </si>
  <si>
    <t>Electronics : Home Electronics : Washing &amp; Drying Machines (Datonics)</t>
  </si>
  <si>
    <t>Style &amp; Fashion : Clothing : Mens Wear (Datonics)</t>
  </si>
  <si>
    <t>Electronics : Computers : Apple Desktops (Datonics)</t>
  </si>
  <si>
    <t>Peer39: Health:Diet&amp;Fitness</t>
  </si>
  <si>
    <t>Peer39: Health:Optical</t>
  </si>
  <si>
    <t>Peer39: Health:Conditions&amp;Diseases</t>
  </si>
  <si>
    <t>Peer39: Home&amp;Garden:Lawn&amp;Garden</t>
  </si>
  <si>
    <t>Peer39: Negative:Terror</t>
  </si>
  <si>
    <t>Peer39: Negative:Disasters</t>
  </si>
  <si>
    <t>Peer39: News:Weather</t>
  </si>
  <si>
    <t>Peer39: News:Europe</t>
  </si>
  <si>
    <t>Peer39: News:Africa&amp;MiddleEast</t>
  </si>
  <si>
    <t>Peer39: News:LatinAmerica</t>
  </si>
  <si>
    <t>Peer39: Parenting&amp;Kids:Pregnancy</t>
  </si>
  <si>
    <t>Peer39: Sports:Football</t>
  </si>
  <si>
    <t>Peer39: Sports:Hockey</t>
  </si>
  <si>
    <t>Peer39: Food&amp;Beverage:AlcoholicDrinks</t>
  </si>
  <si>
    <t>Peer39: Internet:Recreation&amp;Games</t>
  </si>
  <si>
    <t>Peer39: Recreation&amp;Games:Gambling</t>
  </si>
  <si>
    <t>Peer39: Recreation&amp;Games:OutdoorRecreation</t>
  </si>
  <si>
    <t>Peer39: Travel:Air</t>
  </si>
  <si>
    <t>Peer39: Sports:Baseball</t>
  </si>
  <si>
    <t>Peer39: Sports:Basketball</t>
  </si>
  <si>
    <t>Peer39: Sports:Boxing</t>
  </si>
  <si>
    <t>Peer39: Sports:Golf</t>
  </si>
  <si>
    <t>Peer39: Sports:Tennis</t>
  </si>
  <si>
    <t>Peer39: Sports:Soccer</t>
  </si>
  <si>
    <t>Peer39: Sports:HorseRacing</t>
  </si>
  <si>
    <t>Peer39: Internet:UGC:VideoPhotoSharing</t>
  </si>
  <si>
    <t>Peer39: Internet:Search&amp;Info</t>
  </si>
  <si>
    <t>Peer39: Sports:WinterSports</t>
  </si>
  <si>
    <t>Peer39: Internet:UGC:SocialNetworks</t>
  </si>
  <si>
    <t>Peer39: Style&amp;Fashion:Clothing&amp;Accessories</t>
  </si>
  <si>
    <t>Peer39: Style&amp;Fashion:HairCare</t>
  </si>
  <si>
    <t>Peer39: Style&amp;Fashion:SkinCare</t>
  </si>
  <si>
    <t>Peer39: Business:Economics</t>
  </si>
  <si>
    <t>Peer39: Business:SmallBusiness</t>
  </si>
  <si>
    <t>Peer39: Arts&amp;Entertainment:Movies&amp;Videos</t>
  </si>
  <si>
    <t>Peer39: Arts&amp;Entertainment:DiningOut</t>
  </si>
  <si>
    <t>Peer39: Arts&amp;Entertainment:VisualArts</t>
  </si>
  <si>
    <t>Peer39: Education:College&amp;University</t>
  </si>
  <si>
    <t>Peer39: Environment:Conservation</t>
  </si>
  <si>
    <t>Peer39: Environment:GlobalWarming</t>
  </si>
  <si>
    <t>Peer39: Technology:Computers:Hardware</t>
  </si>
  <si>
    <t>Peer39: Technology:HomeEntertainment</t>
  </si>
  <si>
    <t>Peer39: Technology:mp3Players</t>
  </si>
  <si>
    <t>Peer39: Food&amp;Beverage:Cooking</t>
  </si>
  <si>
    <t>Peer39: Health:Dental</t>
  </si>
  <si>
    <t>Peer39: Health:Mental</t>
  </si>
  <si>
    <t>Peer39: Health:Treatment</t>
  </si>
  <si>
    <t>Peer39: Home&amp;Garden:Cleaning&amp;Laundry</t>
  </si>
  <si>
    <t>Peer39: Negative:Mature</t>
  </si>
  <si>
    <t>Peer39: Negative:Crime</t>
  </si>
  <si>
    <t>Peer39: News:Politics</t>
  </si>
  <si>
    <t>Peer39: News:US&amp;Canada</t>
  </si>
  <si>
    <t>Peer39: News:AsiaPacific</t>
  </si>
  <si>
    <t>Peer39: News:Australia&amp;NewZealand</t>
  </si>
  <si>
    <t>Peer39: Parenting&amp;Kids:Babies</t>
  </si>
  <si>
    <t>Peer39: Automotive:Vehicles</t>
  </si>
  <si>
    <t>Peer39: Automotive:Vehicles:Motorcycles</t>
  </si>
  <si>
    <t>Peer39: Automotive:Maintenance</t>
  </si>
  <si>
    <t>Peer39: Style&amp;Fashion:Cosmetics</t>
  </si>
  <si>
    <t>Peer39: Technology:Computers</t>
  </si>
  <si>
    <t>Peer39: Arts&amp;Entertainment:Music</t>
  </si>
  <si>
    <t>Peer39: Arts&amp;Entertainment:Celebrities</t>
  </si>
  <si>
    <t>Peer39: Arts&amp;Entertainment:Books&amp;Literature</t>
  </si>
  <si>
    <t>Peer39: Environment:Energy</t>
  </si>
  <si>
    <t>Peer39: Environment:GreenLiving</t>
  </si>
  <si>
    <t>Peer39: Relationships:Singles&amp;Dating</t>
  </si>
  <si>
    <t>Peer39: Technology:Computers:Software</t>
  </si>
  <si>
    <t>Peer39: Technology:Mobile</t>
  </si>
  <si>
    <t>Peer39: Technology:VideoGames</t>
  </si>
  <si>
    <t>Peer39: Internet:Graphics&amp;Design</t>
  </si>
  <si>
    <t>Peer39: Business:Corporations</t>
  </si>
  <si>
    <t>Peer39: PersonalFinance:Credit&amp;Loans</t>
  </si>
  <si>
    <t>Peer39: Travel:Cruise</t>
  </si>
  <si>
    <t>Peer39: Automotive:Manufacturers</t>
  </si>
  <si>
    <t>Peer39: Automotive:Buying&amp;Selling</t>
  </si>
  <si>
    <t>Peer39: Health:Women</t>
  </si>
  <si>
    <t>Peer39: Sports:MotorSports</t>
  </si>
  <si>
    <t>Peer39: Style&amp;Fashion:BodyArt</t>
  </si>
  <si>
    <t>Peer39: Negative:Profanity&amp;HateSpeech</t>
  </si>
  <si>
    <t>Peer39: Automotive:Insurance</t>
  </si>
  <si>
    <t>Peer39: Negative:Drugs</t>
  </si>
  <si>
    <t>Peer39: Arts&amp;Entertainment:Comics&amp;Animation</t>
  </si>
  <si>
    <t>Peer39: Internet:Torrent</t>
  </si>
  <si>
    <t>Peer39: PersonalFinance:Taxes</t>
  </si>
  <si>
    <t>Peer39: Health:SexualHealth</t>
  </si>
  <si>
    <t>Peer39: Society:Holidays&amp;Celebrations</t>
  </si>
  <si>
    <t>Peer39: Travel:Theme</t>
  </si>
  <si>
    <t>Peer39: Travel:Theme:Winter</t>
  </si>
  <si>
    <t>Peer39: PersonalFinance:Investing:ETFs</t>
  </si>
  <si>
    <t>Peer39: PersonalFinance:Investing:RetirementPlanning</t>
  </si>
  <si>
    <t>Peer39: Health:Men</t>
  </si>
  <si>
    <t>Peer39: Quality:CRE</t>
  </si>
  <si>
    <t>Peer39: Quality:Free from AdCalls</t>
  </si>
  <si>
    <t>Peer39: Quality:Free from UGC</t>
  </si>
  <si>
    <t>Peer39: Internet:AdCall</t>
  </si>
  <si>
    <t>Peer39: Negative:Death</t>
  </si>
  <si>
    <t>Peer39: Internet:UGC</t>
  </si>
  <si>
    <t>Peer39: Internet:ModeratedUGC</t>
  </si>
  <si>
    <t>Peer39: Society:Religion&amp;Spirituality</t>
  </si>
  <si>
    <t>Peer39: Sports:WinterSports:Skiing</t>
  </si>
  <si>
    <t>Peer39: Recreation&amp;Games:Hobbies&amp;Interests</t>
  </si>
  <si>
    <t>Peer39: Negative:Accidents</t>
  </si>
  <si>
    <t>Peer39: Internet:Apps and Toolbars</t>
  </si>
  <si>
    <t>Peer39: Travel:Theme:Beach</t>
  </si>
  <si>
    <t>Peer39: Travel:Theme:Adventure</t>
  </si>
  <si>
    <t>Peer39: Automotive:Manufacturers:BMW</t>
  </si>
  <si>
    <t>Peer39: Automotive:Manufacturers:Dodge</t>
  </si>
  <si>
    <t>Peer39: Automotive:Manufacturers:Ford</t>
  </si>
  <si>
    <t>Peer39: Automotive:Manufacturers:Honda</t>
  </si>
  <si>
    <t>Peer39: Automotive:Manufacturers:Mercedes-Benz</t>
  </si>
  <si>
    <t>Peer39: Automotive:Manufacturers:Mitsubishi</t>
  </si>
  <si>
    <t>Peer39: Automotive:Manufacturers:Nissan</t>
  </si>
  <si>
    <t>Peer39: Automotive:Manufacturers:Subaru</t>
  </si>
  <si>
    <t>Peer39: Automotive:Manufacturers:Toyota</t>
  </si>
  <si>
    <t>Peer39: Automotive:Manufacturers:Volkswagen</t>
  </si>
  <si>
    <t>Peer39: Quality:Free from Unmoderated UGC</t>
  </si>
  <si>
    <t>Peer39: Quality:Free from Apps&amp;Toolbars</t>
  </si>
  <si>
    <t>Peer39: Society:Law&amp;Ethics</t>
  </si>
  <si>
    <t>Peer39: PersonalFinance:Investing:Stocks</t>
  </si>
  <si>
    <t>Automotive : Make &amp; Model : Acura (Datonics)</t>
  </si>
  <si>
    <t>Automotive : Make &amp; Model : Acura TL (Datonics)</t>
  </si>
  <si>
    <t>Automotive : Make &amp; Model : Astonmartin (Datonics)</t>
  </si>
  <si>
    <t>Automotive : Make &amp; Model : Audi (Datonics)</t>
  </si>
  <si>
    <t>Automotive : Make &amp; Model : Audi A4 (Datonics)</t>
  </si>
  <si>
    <t>Automotive : Make &amp; Model : Audi S4 (Datonics)</t>
  </si>
  <si>
    <t>Automotive : Make &amp; Model : Bentley (Datonics)</t>
  </si>
  <si>
    <t>Automotive : Make &amp; Model : BMW (Datonics)</t>
  </si>
  <si>
    <t>Automotive : Make &amp; Model : BMW M3 (Datonics)</t>
  </si>
  <si>
    <t>Automotive : Make &amp; Model : Buick (Datonics)</t>
  </si>
  <si>
    <t>Automotive : Make &amp; Model : Buick Regal (Datonics)</t>
  </si>
  <si>
    <t>Automotive : Make &amp; Model : Cadillac (Datonics)</t>
  </si>
  <si>
    <t>Automotive : Make &amp; Model : Cadillac CTS (Datonics)</t>
  </si>
  <si>
    <t>Automotive : Make &amp; Model : Cadillac Escalade (Datonics)</t>
  </si>
  <si>
    <t>Automotive : Make &amp; Model : Chevrolet (Datonics)</t>
  </si>
  <si>
    <t>Automotive : Make &amp; Model : Chevrolet Aveo (Datonics)</t>
  </si>
  <si>
    <t>Automotive : Make &amp; Model : Chevrolet Camaro (Datonics)</t>
  </si>
  <si>
    <t>Automotive : Make &amp; Model : Chevrolet Cobalt (Datonics)</t>
  </si>
  <si>
    <t>Automotive : Make &amp; Model : Chevrolet Corvette (Datonics)</t>
  </si>
  <si>
    <t>Automotive : Make &amp; Model : Chevrolet Equinox (Datonics)</t>
  </si>
  <si>
    <t>Automotive : Make &amp; Model : Chevrolet Impala (Datonics)</t>
  </si>
  <si>
    <t>Automotive : Make &amp; Model : Chevrolet Malibu (Datonics)</t>
  </si>
  <si>
    <t>Automotive : Make &amp; Model : Chevrolet Suburban (Datonics)</t>
  </si>
  <si>
    <t>Automotive : Make &amp; Model : Chevrolet Tahoe (Datonics)</t>
  </si>
  <si>
    <t>Automotive : Make &amp; Model : Chrysler (Datonics)</t>
  </si>
  <si>
    <t>Automotive : Make &amp; Model : Chrysler 300 (Datonics)</t>
  </si>
  <si>
    <t>Automotive : Make &amp; Model : Chrysler Town &amp; Country (Datonics)</t>
  </si>
  <si>
    <t>Automotive : Make &amp; Model : Dodge (Datonics)</t>
  </si>
  <si>
    <t>Automotive : Make &amp; Model : Dodge Avenger (Datonics)</t>
  </si>
  <si>
    <t>Automotive : Make &amp; Model : Dodge Caliber (Datonics)</t>
  </si>
  <si>
    <t>Automotive : Make &amp; Model : Dodge Challenger (Datonics)</t>
  </si>
  <si>
    <t>Automotive : Make &amp; Model : Dodge Charger (Datonics)</t>
  </si>
  <si>
    <t>Automotive : Make &amp; Model : Dodge Grand Caravan (Datonics)</t>
  </si>
  <si>
    <t>Automotive : Make &amp; Model : Dodge Viper (Datonics)</t>
  </si>
  <si>
    <t>Automotive : Make &amp; Model : Ferrari (Datonics)</t>
  </si>
  <si>
    <t>Automotive : Make &amp; Model : Ford (Datonics)</t>
  </si>
  <si>
    <t>Automotive : Make &amp; Model : Ford Edge (Datonics)</t>
  </si>
  <si>
    <t>Automotive : Make &amp; Model : Ford Escape (Datonics)</t>
  </si>
  <si>
    <t>Automotive : Make &amp; Model : Ford Expedition (Datonics)</t>
  </si>
  <si>
    <t>Automotive : Make &amp; Model : Ford Explorer (Datonics)</t>
  </si>
  <si>
    <t>Automotive : Make &amp; Model : Ford Fiesta (Datonics)</t>
  </si>
  <si>
    <t>Automotive : Make &amp; Model : Ford Flex (Datonics)</t>
  </si>
  <si>
    <t>Automotive : Make &amp; Model : Ford Fusion (Datonics)</t>
  </si>
  <si>
    <t>Automotive : Make &amp; Model : Ford Mustang (Datonics)</t>
  </si>
  <si>
    <t>Automotive : Make &amp; Model : Ford Taurus (Datonics)</t>
  </si>
  <si>
    <t>Automotive : Make &amp; Model : Freightliner (Datonics)</t>
  </si>
  <si>
    <t>Automotive : Make &amp; Model : GMC (Datonics)</t>
  </si>
  <si>
    <t>Automotive : Make &amp; Model : Honda (Datonics)</t>
  </si>
  <si>
    <t>Automotive : Make &amp; Model : Honda CR-V (Datonics)</t>
  </si>
  <si>
    <t>Automotive : Make &amp; Model : Honda Odyssey (Datonics)</t>
  </si>
  <si>
    <t>Automotive : Make &amp; Model : Honda Pilot (Datonics)</t>
  </si>
  <si>
    <t>Automotive : Make &amp; Model : Hummer (Datonics)</t>
  </si>
  <si>
    <t>Automotive : Make &amp; Model : Hyundai (Datonics)</t>
  </si>
  <si>
    <t>Automotive : Make &amp; Model : Hyundai Elantra (Datonics)</t>
  </si>
  <si>
    <t>Automotive : Make &amp; Model : Hyundai Genesis (Datonics)</t>
  </si>
  <si>
    <t>Automotive : Make &amp; Model : Hyundai Santa Fe (Datonics)</t>
  </si>
  <si>
    <t>Automotive : Make &amp; Model : Hyundai Sonata (Datonics)</t>
  </si>
  <si>
    <t>Automotive : Make &amp; Model : Infiniti (Datonics)</t>
  </si>
  <si>
    <t>Automotive : Make &amp; Model : Jaguar (Datonics)</t>
  </si>
  <si>
    <t>Automotive : Make &amp; Model : Jeep (Datonics)</t>
  </si>
  <si>
    <t>Automotive : Make &amp; Model : Jeep Grand Cherokee (Datonics)</t>
  </si>
  <si>
    <t>Automotive : Make &amp; Model : Jeep Liberty (Datonics)</t>
  </si>
  <si>
    <t>Automotive : Make &amp; Model : Jeep Wrangler (Datonics)</t>
  </si>
  <si>
    <t>Automotive : Make &amp; Model : Kia (Datonics)</t>
  </si>
  <si>
    <t>Automotive : Make &amp; Model : Lamborghini (Datonics)</t>
  </si>
  <si>
    <t>Automotive : Make &amp; Model : Landrover (Datonics)</t>
  </si>
  <si>
    <t>Automotive : Make &amp; Model : Lexus (Datonics)</t>
  </si>
  <si>
    <t>Automotive : Make &amp; Model : Lexus IS (Datonics)</t>
  </si>
  <si>
    <t>Automotive : Make &amp; Model : Lincoln (Datonics)</t>
  </si>
  <si>
    <t>Automotive : Make &amp; Model : Lincoln Town Car (Datonics)</t>
  </si>
  <si>
    <t>Automotive : Make &amp; Model : Lotus (Datonics)</t>
  </si>
  <si>
    <t>Automotive : Make &amp; Model : Maserati (Datonics)</t>
  </si>
  <si>
    <t>Automotive : Make &amp; Model : Maybach (Datonics)</t>
  </si>
  <si>
    <t>Automotive : Make &amp; Model : Mazda (Datonics)</t>
  </si>
  <si>
    <t>Automotive : Make &amp; Model : Mercedes-benz (Datonics)</t>
  </si>
  <si>
    <t>Automotive : Make &amp; Model : Mercedes-benz S-Class (Datonics)</t>
  </si>
  <si>
    <t>Automotive : Make &amp; Model : Mercury (Datonics)</t>
  </si>
  <si>
    <t>Automotive : Make &amp; Model : Mercury Grand Marquis (Datonics)</t>
  </si>
  <si>
    <t>Automotive : Make &amp; Model : Mini (Datonics)</t>
  </si>
  <si>
    <t>Automotive : Make &amp; Model : Mitsubishi (Datonics)</t>
  </si>
  <si>
    <t>Automotive : Make &amp; Model : Mitsubishi Eclipse (Datonics)</t>
  </si>
  <si>
    <t>Automotive : Make &amp; Model : Mitsubishi Lancer (Datonics)</t>
  </si>
  <si>
    <t>Automotive : Make &amp; Model : Nissan (Datonics)</t>
  </si>
  <si>
    <t>Automotive : Make &amp; Model : Nissan Maxima (Datonics)</t>
  </si>
  <si>
    <t>Automotive : Make &amp; Model : Nissan Murano (Datonics)</t>
  </si>
  <si>
    <t>Automotive : Make &amp; Model : Nissan Pathfinder (Datonics)</t>
  </si>
  <si>
    <t>Automotive : Make &amp; Model : Nissan Quest (Datonics)</t>
  </si>
  <si>
    <t>Automotive : Make &amp; Model : Nissan Sentra (Datonics)</t>
  </si>
  <si>
    <t>Automotive : Make &amp; Model : Nissan Xterra (Datonics)</t>
  </si>
  <si>
    <t>Automotive : Make &amp; Model : Pontiac (Datonics)</t>
  </si>
  <si>
    <t>Automotive : Make &amp; Model : Porsche (Datonics)</t>
  </si>
  <si>
    <t>Automotive : Make &amp; Model : Rolls-royce (Datonics)</t>
  </si>
  <si>
    <t>Automotive : Make &amp; Model : Saab (Datonics)</t>
  </si>
  <si>
    <t>Automotive : Make &amp; Model : Scion (Datonics)</t>
  </si>
  <si>
    <t>Automotive : Make &amp; Model : Scion tC (Datonics)</t>
  </si>
  <si>
    <t>Automotive : Make &amp; Model : Smart (Datonics)</t>
  </si>
  <si>
    <t>Automotive : Make &amp; Model : Subaru (Datonics)</t>
  </si>
  <si>
    <t>Automotive : Make &amp; Model : Subaru Forester (Datonics)</t>
  </si>
  <si>
    <t>Automotive : Make &amp; Model : Subaru Impreza (Datonics)</t>
  </si>
  <si>
    <t>Automotive : Make &amp; Model : Subaru Outback (Datonics)</t>
  </si>
  <si>
    <t>Automotive : Make &amp; Model : Suzuki (Datonics)</t>
  </si>
  <si>
    <t>Automotive : Make &amp; Model : Tesla (Datonics)</t>
  </si>
  <si>
    <t>Automotive : Make &amp; Model : Toyota (Datonics)</t>
  </si>
  <si>
    <t>Automotive : Make &amp; Model : Toyota 4Runner (Datonics)</t>
  </si>
  <si>
    <t>Automotive : Make &amp; Model : Toyota Avalon (Datonics)</t>
  </si>
  <si>
    <t>Automotive : Make &amp; Model : Toyota Camry (Datonics)</t>
  </si>
  <si>
    <t>Automotive : Make &amp; Model : Toyota Corolla (Datonics)</t>
  </si>
  <si>
    <t>Automotive : Make &amp; Model : Toyota FJ Cruiser (Datonics)</t>
  </si>
  <si>
    <t>Automotive : Make &amp; Model : Toyota Highlander (Datonics)</t>
  </si>
  <si>
    <t>Automotive : Make &amp; Model : Toyota Land Cruiser (Datonics)</t>
  </si>
  <si>
    <t>Automotive : Make &amp; Model : Toyota Prius (Datonics)</t>
  </si>
  <si>
    <t>Automotive : Make &amp; Model : Toyota RAV4 (Datonics)</t>
  </si>
  <si>
    <t>Automotive : Make &amp; Model : Toyota Sienna (Datonics)</t>
  </si>
  <si>
    <t>Automotive : Make &amp; Model : Volkswagen (Datonics)</t>
  </si>
  <si>
    <t>Automotive : Make &amp; Model : Volkswagen Golf (Datonics)</t>
  </si>
  <si>
    <t>Automotive : Make &amp; Model : Volvo (Datonics)</t>
  </si>
  <si>
    <t>Education : Learning Disabilities (Datonics)</t>
  </si>
  <si>
    <t>Education : Preschool (Datonics)</t>
  </si>
  <si>
    <t>Education : Elementary &amp; Middle School (Datonics)</t>
  </si>
  <si>
    <t>Education : High School (Datonics)</t>
  </si>
  <si>
    <t>Electronics : Computers : Tablets (Datonics)</t>
  </si>
  <si>
    <t>Electronics : Computers : Netbooks (Datonics)</t>
  </si>
  <si>
    <t>Family : Parties &amp; Celebrations (Datonics)</t>
  </si>
  <si>
    <t>Family : Parents (Datonics)</t>
  </si>
  <si>
    <t>Family : New Moms (Datonics)</t>
  </si>
  <si>
    <t>Travel : Family Vacations (Datonics)</t>
  </si>
  <si>
    <t>Internet &amp; Software : Cable &amp; Internet Services (Datonics)</t>
  </si>
  <si>
    <t>Peer39: PersonalFinance:Investing:Forex</t>
  </si>
  <si>
    <t>Peer39: CustomCategory:1805SM</t>
  </si>
  <si>
    <t>Peer39: CustomCategory:1006BB</t>
  </si>
  <si>
    <t>Automotive : Make &amp; Model : Ford Focus (Datonics)</t>
  </si>
  <si>
    <t>Business &amp; Industry : Transporation &amp; Logistics (Datonics)</t>
  </si>
  <si>
    <t>Electronics : Gaming &amp; Video Games : Wii (Datonics)</t>
  </si>
  <si>
    <t>Electronics : Gaming &amp; Video Games : Hardcore Gamers (Datonics)</t>
  </si>
  <si>
    <t>Real Estate : Moving &amp; Relocation (Datonics)</t>
  </si>
  <si>
    <t>Shopping Intent : Coupon Shoppers (Datonics)</t>
  </si>
  <si>
    <t>Telecommunications : Cell Phone Accessories (Datonics)</t>
  </si>
  <si>
    <t>Telecommunications : Cell Phone Brands (Datonics)</t>
  </si>
  <si>
    <t>Telecommunications : Cell Phone Brands : Blackberry (Datonics)</t>
  </si>
  <si>
    <t>Telecommunications : Cell Phone Brands : Google (Datonics)</t>
  </si>
  <si>
    <t>Telecommunications : Cell Phone Brands : iPhone (Apple) (Datonics)</t>
  </si>
  <si>
    <t>Telecommunications : Cell Phone Brands : LG (Datonics)</t>
  </si>
  <si>
    <t>Telecommunications : Cell Phone Brands : Microsoft HTC (Datonics)</t>
  </si>
  <si>
    <t>Telecommunications : Cell Phone Brands : Motorola (Datonics)</t>
  </si>
  <si>
    <t>Telecommunications : Cell Phone Brands : Nokia (Datonics)</t>
  </si>
  <si>
    <t>Telecommunications : Cell Phone Brands : Samsung (Datonics)</t>
  </si>
  <si>
    <t>Telecommunications : Cell Phone Brands : Sony Ericsson (Datonics)</t>
  </si>
  <si>
    <t>Telecommunications : Cell Phone Carriers (Datonics)</t>
  </si>
  <si>
    <t>Telecommunications : Cell Phone Carriers : Alltel (Datonics)</t>
  </si>
  <si>
    <t>Telecommunications : Cell Phone Carriers : Cingular/AT&amp;T (Datonics)</t>
  </si>
  <si>
    <t>Telecommunications : Cell Phone Carriers : Sprint &amp; Nextel (Datonics)</t>
  </si>
  <si>
    <t>Telecommunications : Cell Phone Carriers : Tmobile (Datonics)</t>
  </si>
  <si>
    <t>Telecommunications : Cell Phone Carriers : U.S. Cellular (Datonics)</t>
  </si>
  <si>
    <t>Telecommunications : Cell Phone Carriers : Verizon (Datonics)</t>
  </si>
  <si>
    <t>Travel : Destinations &amp; Origins : Destination Las Vegas (Datonics)</t>
  </si>
  <si>
    <t>Travel : Destinations &amp; Origins : Destination Orlando (Datonics)</t>
  </si>
  <si>
    <t>Travel : Destinations &amp; Origins : Destination Los Angeles (Datonics)</t>
  </si>
  <si>
    <t>Travel : Destinations &amp; Origins : Destination Burbank (Datonics)</t>
  </si>
  <si>
    <t>Travel : Destinations &amp; Origins : Origin New York (Datonics)</t>
  </si>
  <si>
    <t>Travel : Destinations &amp; Origins : Origin Newark (Datonics)</t>
  </si>
  <si>
    <t>Peer39: PersonalFinance:Credit&amp;Loans:Home</t>
  </si>
  <si>
    <t>Peer39: Food&amp;Beverage:Baking</t>
  </si>
  <si>
    <t>Peer39: Language:Spanish</t>
  </si>
  <si>
    <t>Peer39: Language:French</t>
  </si>
  <si>
    <t>Peer39: Language:Portuguese</t>
  </si>
  <si>
    <t>Peer39: Language:German</t>
  </si>
  <si>
    <t>Peer39: Language:Italian</t>
  </si>
  <si>
    <t>Peer39: Language:Dutch</t>
  </si>
  <si>
    <t>Peer39: Food&amp;Beverage:HealthyEating</t>
  </si>
  <si>
    <t>Peer39: PersonalFinance:Credit&amp;Loans:Automotive</t>
  </si>
  <si>
    <t>Peer39: Home&amp;Garden:Decorating</t>
  </si>
  <si>
    <t>Peer39: News:Commuting</t>
  </si>
  <si>
    <t>Peer39: News:Transportation</t>
  </si>
  <si>
    <t>Peer39: News:Government</t>
  </si>
  <si>
    <t>Peer39: Shopping:Coupons</t>
  </si>
  <si>
    <t>Peer39: PersonalFinance:Credit&amp;Loans:Education</t>
  </si>
  <si>
    <t>Peer39: Negative:9/11</t>
  </si>
  <si>
    <t>Peer39: Food&amp;Beverage:Recipes</t>
  </si>
  <si>
    <t>Peer39: Internet:Maps</t>
  </si>
  <si>
    <t>Peer39: News:Local</t>
  </si>
  <si>
    <t>Peer39: Technology:Apple</t>
  </si>
  <si>
    <t>Financial : HHI : : $100K  (Brilig-V12)</t>
  </si>
  <si>
    <t>Financial : HHI : : $250K  (Brilig-V12)</t>
  </si>
  <si>
    <t>CPG : Household &amp; Kitchen Supplies (Datonics)</t>
  </si>
  <si>
    <t>CPG : Personal Care Supplies (Datonics)</t>
  </si>
  <si>
    <t>CPG : Flowers (Datonics)</t>
  </si>
  <si>
    <t>Food &amp; Beverages : Restaurants (Datonics)</t>
  </si>
  <si>
    <t>Food &amp; Beverages : Recipes (Datonics)</t>
  </si>
  <si>
    <t>Food &amp; Beverages : Grocery Stores &amp; Bakeries (Datonics)</t>
  </si>
  <si>
    <t>Business &amp; Industry : Legal Services (Datonics)</t>
  </si>
  <si>
    <t>Sports : Fitness &amp; Exercise (Datonics)</t>
  </si>
  <si>
    <t>Branded Data --: (datalogix) (datalogix)</t>
  </si>
  <si>
    <t>Polk Automotive --: Vehicle Affinity (likely to own) (datalogix)</t>
  </si>
  <si>
    <t>Polk Automotive --: Purchase Predictor (datalogix)</t>
  </si>
  <si>
    <t>Polk Automotive --: Repair Profile (datalogix)</t>
  </si>
  <si>
    <t>Polk Automotive --: Recently Purchased (datalogix)</t>
  </si>
  <si>
    <t>Polk Automotive --: 2011 Year End Buyer (datalogix)</t>
  </si>
  <si>
    <t>Polk Automotive --: Vehicle Affinity --: Vehicle Type (datalogix)</t>
  </si>
  <si>
    <t>Polk Automotive --: Vehicle Affinity --: Make (Brand) (datalogix)</t>
  </si>
  <si>
    <t>Polk Automotive --: Vehicle Affinity --: Age of Vehicle (datalogix)</t>
  </si>
  <si>
    <t>Polk Automotive --: Vehicle Affinity --: Leased Vehicle Affinity (datalogix)</t>
  </si>
  <si>
    <t>Polk Automotive --: Vehicle Affinity --: Vehicle Type --: Entry/Economy Affinity (datalogix)</t>
  </si>
  <si>
    <t>Polk Automotive --: Vehicle Affinity --: Vehicle Type --: Fullsize SUV Affinity (datalogix)</t>
  </si>
  <si>
    <t>Polk Automotive --: Vehicle Affinity --: Vehicle Type --: Hybrid Affinity (datalogix)</t>
  </si>
  <si>
    <t>Polk Automotive --: Vehicle Affinity --: Vehicle Type --: Luxury Car Affinity (datalogix)</t>
  </si>
  <si>
    <t>Polk Automotive --: Vehicle Affinity --: Vehicle Type --: Midsize Car Affinity (datalogix)</t>
  </si>
  <si>
    <t>Polk Automotive --: Vehicle Affinity --: Vehicle Type --: Minivan Affinity (datalogix)</t>
  </si>
  <si>
    <t>Polk Automotive --: Vehicle Affinity --: Vehicle Type --: Pickup Affinity (datalogix)</t>
  </si>
  <si>
    <t>Polk Automotive --: Vehicle Affinity --: Vehicle Type --: Sporty Affinity (datalogix)</t>
  </si>
  <si>
    <t>Polk Automotive --: Vehicle Affinity --: Vehicle Type --: SUV/MiniSUV Affinity (datalogix)</t>
  </si>
  <si>
    <t>Polk Automotive --: Vehicle Affinity --: Vehicle Type --: Domestic Motorcycle (datalogix)</t>
  </si>
  <si>
    <t>Polk Automotive --: Vehicle Affinity --: Vehicle Type --: Import Motorcycle (datalogix)</t>
  </si>
  <si>
    <t>Polk Automotive --: Vehicle Affinity --: Vehicle Type --: Motorcycle \u003c 600 ccs Affini (datalogix)</t>
  </si>
  <si>
    <t>Polk Automotive --: Vehicle Affinity --: Vehicle Type --: Motorcycle : 600 ccs Affini (datalogix)</t>
  </si>
  <si>
    <t>Polk Automotive --: Vehicle Affinity --: Vehicle Type --: Road/Street Motorcycle Affin (datalogix)</t>
  </si>
  <si>
    <t>Polk Automotive --: Vehicle Affinity --: Make (Brand) --: Acura Affinity (datalogix)</t>
  </si>
  <si>
    <t>Polk Automotive --: Vehicle Affinity --: Make (Brand) --: Audi Affinity (datalogix)</t>
  </si>
  <si>
    <t>Polk Automotive --: Vehicle Affinity --: Make (Brand) --: BMW Car Affinity (datalogix)</t>
  </si>
  <si>
    <t>Polk Automotive --: Vehicle Affinity --: Make (Brand) --: Buick Affinity (datalogix)</t>
  </si>
  <si>
    <t>Polk Automotive --: Vehicle Affinity --: Make (Brand) --: Cadillac Affinity (datalogix)</t>
  </si>
  <si>
    <t>Polk Automotive --: Vehicle Affinity --: Make (Brand) --: Chevrolet Car Affinity (datalogix)</t>
  </si>
  <si>
    <t>Polk Automotive --: Vehicle Affinity --: Make (Brand) --: Chevrolet Truck Affinity (datalogix)</t>
  </si>
  <si>
    <t>Polk Automotive --: Vehicle Affinity --: Make (Brand) --: Chrysler Affinity (datalogix)</t>
  </si>
  <si>
    <t>Polk Automotive --: Vehicle Affinity --: Make (Brand) --: Dodge Car Affinity (datalogix)</t>
  </si>
  <si>
    <t>Polk Automotive --: Vehicle Affinity --: Make (Brand) --: Dodge Truck Affinity (datalogix)</t>
  </si>
  <si>
    <t>Polk Automotive --: Vehicle Affinity --: Make (Brand) --: Ford Car Affinity (datalogix)</t>
  </si>
  <si>
    <t>Polk Automotive --: Vehicle Affinity --: Make (Brand) --: Ford Truck Affinity (datalogix)</t>
  </si>
  <si>
    <t>Polk Automotive --: Vehicle Affinity --: Make (Brand) --: GMC Affinity (datalogix)</t>
  </si>
  <si>
    <t>Polk Automotive --: Vehicle Affinity --: Make (Brand) --: Honda Affinity (datalogix)</t>
  </si>
  <si>
    <t>Polk Automotive --: Vehicle Affinity --: Make (Brand) --: Hummer Affinity (datalogix)</t>
  </si>
  <si>
    <t>Polk Automotive --: Vehicle Affinity --: Make (Brand) --: Hyundai Affinity (datalogix)</t>
  </si>
  <si>
    <t>Polk Automotive --: Vehicle Affinity --: Make (Brand) --: Infiniti Affinity (datalogix)</t>
  </si>
  <si>
    <t>Polk Automotive --: Vehicle Affinity --: Make (Brand) --: Isuzu Affinity (datalogix)</t>
  </si>
  <si>
    <t>Polk Automotive --: Vehicle Affinity --: Make (Brand) --: Jaguar Affinity (datalogix)</t>
  </si>
  <si>
    <t>Polk Automotive --: Vehicle Affinity --: Make (Brand) --: Jeep/Eagle Affinity (datalogix)</t>
  </si>
  <si>
    <t>Polk Automotive --: Vehicle Affinity --: Make (Brand) --: Kia Affinity (datalogix)</t>
  </si>
  <si>
    <t>Polk Automotive --: Vehicle Affinity --: Make (Brand) --: Land Rover Affinity (datalogix)</t>
  </si>
  <si>
    <t>Polk Automotive --: Vehicle Affinity --: Make (Brand) --: Lexus Affinity (datalogix)</t>
  </si>
  <si>
    <t>Polk Automotive --: Vehicle Affinity --: Make (Brand) --: Lincoln Affinity (datalogix)</t>
  </si>
  <si>
    <t>Polk Automotive --: Vehicle Affinity --: Make (Brand) --: Mazda Affinity (datalogix)</t>
  </si>
  <si>
    <t>Polk Automotive --: Vehicle Affinity --: Make (Brand) --: Mercedes Affinity (datalogix)</t>
  </si>
  <si>
    <t>Polk Automotive --: Vehicle Affinity --: Make (Brand) --: Mercury Affinity (datalogix)</t>
  </si>
  <si>
    <t>Polk Automotive --: Vehicle Affinity --: Make (Brand) --: Mini Affinity (datalogix)</t>
  </si>
  <si>
    <t>Polk Automotive --: Vehicle Affinity --: Make (Brand) --: Mitsubishi Affinity (datalogix)</t>
  </si>
  <si>
    <t>Polk Automotive --: Vehicle Affinity --: Make (Brand) --: Nissan Affinity (datalogix)</t>
  </si>
  <si>
    <t>Polk Automotive --: Vehicle Affinity --: Make (Brand) --: Pontiac Affinity (datalogix)</t>
  </si>
  <si>
    <t>Polk Automotive --: Vehicle Affinity --: Make (Brand) --: Porsche Affinity (datalogix)</t>
  </si>
  <si>
    <t>Polk Automotive --: Vehicle Affinity --: Make (Brand) --: Saab Affinity (datalogix)</t>
  </si>
  <si>
    <t>Polk Automotive --: Vehicle Affinity --: Make (Brand) --: Saturn Affinity (datalogix)</t>
  </si>
  <si>
    <t>Polk Automotive --: Vehicle Affinity --: Make (Brand) --: Subaru Affinity (datalogix)</t>
  </si>
  <si>
    <t>Polk Automotive --: Vehicle Affinity --: Make (Brand) --: Suzuki Affinity (datalogix)</t>
  </si>
  <si>
    <t>Polk Automotive --: Vehicle Affinity --: Make (Brand) --: Toyota Affinity (datalogix)</t>
  </si>
  <si>
    <t>Polk Automotive --: Vehicle Affinity --: Make (Brand) --: Volkswagen Affinity (datalogix)</t>
  </si>
  <si>
    <t>Polk Automotive --: Vehicle Affinity --: Make (Brand) --: Volvo Affinity (datalogix)</t>
  </si>
  <si>
    <t>Polk Automotive --: Vehicle Affinity --: Make (Brand) --: BMW Motorcycle Affinity (datalogix)</t>
  </si>
  <si>
    <t>Polk Automotive --: Vehicle Affinity --: Make (Brand) --: Harley Motorcycle Affinity (datalogix)</t>
  </si>
  <si>
    <t>Polk Automotive --: Vehicle Affinity --: Make (Brand) --: Honda Motorcycle Affinity (datalogix)</t>
  </si>
  <si>
    <t>Polk Automotive --: Vehicle Affinity --: Make (Brand) --: Kawasaki Motorcycle Affinity (datalogix)</t>
  </si>
  <si>
    <t>Polk Automotive --: Vehicle Affinity --: Make (Brand) --: Suzuki Motorcycle Affinity (datalogix)</t>
  </si>
  <si>
    <t>Polk Automotive --: Vehicle Affinity --: Make (Brand) --: Yamaha Motorcycle Affinity (datalogix)</t>
  </si>
  <si>
    <t>Polk Automotive --: Vehicle Affinity --: Make (Brand) --: Polaris Motorcycle Affinity (datalogix)</t>
  </si>
  <si>
    <t>Polk Automotive --: Vehicle Affinity --: Age of Vehicle --: Vehicle Age - 0-3 Years (datalogix)</t>
  </si>
  <si>
    <t>Polk Automotive --: Vehicle Affinity --: Age of Vehicle --: Vehicle Age - 4-5 Years (datalogix)</t>
  </si>
  <si>
    <t>Polk Automotive --: Vehicle Affinity --: Age of Vehicle --: Vehicle Age - 6+ Years (datalogix)</t>
  </si>
  <si>
    <t>Polk Automotive --: Purchase Predictor --: Vehicle Type (datalogix)</t>
  </si>
  <si>
    <t>Polk Automotive --: Purchase Predictor --: Budget (likely to spend) (datalogix)</t>
  </si>
  <si>
    <t>Polk Automotive --: Purchase Predictor --: Vehicle Type --: Any New Car (datalogix)</t>
  </si>
  <si>
    <t>Polk Automotive --: Purchase Predictor --: Vehicle Type --: New Entry/Economy (datalogix)</t>
  </si>
  <si>
    <t>Polk Automotive --: Purchase Predictor --: Vehicle Type --: New Fullsize SUV (datalogix)</t>
  </si>
  <si>
    <t>Polk Automotive --: Purchase Predictor --: Vehicle Type --: New Luxury Car (datalogix)</t>
  </si>
  <si>
    <t>Polk Automotive --: Purchase Predictor --: Vehicle Type --: New Midsize Car (datalogix)</t>
  </si>
  <si>
    <t>Polk Automotive --: Purchase Predictor --: Vehicle Type --: New Minivan (datalogix)</t>
  </si>
  <si>
    <t>Polk Automotive --: Purchase Predictor --: Vehicle Type --: New Pickup Truck (datalogix)</t>
  </si>
  <si>
    <t>Polk Automotive --: Purchase Predictor --: Vehicle Type --: New Sporty Car (datalogix)</t>
  </si>
  <si>
    <t>Polk Automotive --: Purchase Predictor --: Vehicle Type --: New SUV/Mini SUV (datalogix)</t>
  </si>
  <si>
    <t>Polk Automotive --: Purchase Predictor --: Vehicle Type --: New (datalogix)</t>
  </si>
  <si>
    <t>Polk Automotive --: Purchase Predictor --: Vehicle Type --: Used (datalogix)</t>
  </si>
  <si>
    <t>Polk Automotive --: Purchase Predictor --: Vehicle Type --: New In Market (any new car) (datalogix)</t>
  </si>
  <si>
    <t>Polk Automotive --: Purchase Predictor --: Vehicle Type --: New Entry/Economy In Market (datalogix)</t>
  </si>
  <si>
    <t>Polk Automotive --: Purchase Predictor --: Vehicle Type --: New Fullsize SUV In Market (datalogix)</t>
  </si>
  <si>
    <t>Polk Automotive --: Purchase Predictor --: Vehicle Type --: New Luxury Car In Market (datalogix)</t>
  </si>
  <si>
    <t>Polk Automotive --: Purchase Predictor --: Vehicle Type --: New Midsize Car In Market (datalogix)</t>
  </si>
  <si>
    <t>Polk Automotive --: Purchase Predictor --: Vehicle Type --: New Minivan In Market (datalogix)</t>
  </si>
  <si>
    <t>Polk Automotive --: Purchase Predictor --: Vehicle Type --: New Pickup Truck In Market (datalogix)</t>
  </si>
  <si>
    <t>Polk Automotive --: Purchase Predictor --: Vehicle Type --: New Sporty Car In Market (datalogix)</t>
  </si>
  <si>
    <t>Polk Automotive --: Purchase Predictor --: Vehicle Type --: New SUV/Mini SUV In Market (datalogix)</t>
  </si>
  <si>
    <t>Polk Automotive --: Purchase Predictor --: Vehicle Type --: Used --: Entry/Economy (datalogix)</t>
  </si>
  <si>
    <t>Polk Automotive --: Purchase Predictor --: Vehicle Type --: Used --: Fullsize SUV (datalogix)</t>
  </si>
  <si>
    <t>Polk Automotive --: Purchase Predictor --: Vehicle Type --: Used --: Luxury Car (datalogix)</t>
  </si>
  <si>
    <t>Polk Automotive --: Purchase Predictor --: Vehicle Type --: Used --: Minivan (datalogix)</t>
  </si>
  <si>
    <t>Polk Automotive --: Purchase Predictor --: Vehicle Type --: Used --: Pickup Truck (datalogix)</t>
  </si>
  <si>
    <t>Polk Automotive --: Purchase Predictor --: Vehicle Type --: Used --: Sporty Car (datalogix)</t>
  </si>
  <si>
    <t>Polk Automotive --: Purchase Predictor --: Vehicle Type --: Used --: SUV/Mini SUV (datalogix)</t>
  </si>
  <si>
    <t>Polk Automotive --: Purchase Predictor --: Budget  --: Budget - $0-$20, 000 (datalogix)</t>
  </si>
  <si>
    <t>Polk Automotive --: Purchase Predictor --: Budget --: Budget - $20, 000-$29,000 (datalogix)</t>
  </si>
  <si>
    <t>Polk Automotive --: Purchase Predictor --: Budget --: Budget - $30, 000-$39,000 (datalogix)</t>
  </si>
  <si>
    <t>Polk Automotive --: Purchase Predictor --: Budget --: Budget - $40, 000-$49,000 (datalogix)</t>
  </si>
  <si>
    <t>Polk Automotive --: Purchase Predictor --: Budget --: Budget - $50, 000-$75,000 (datalogix)</t>
  </si>
  <si>
    <t>Polk Automotive --: Purchase Predictor --: Budget --: Budget - $75, 000 + (datalogix)</t>
  </si>
  <si>
    <t>Polk Automotive --: Repair Profile --: Do It For Me (datalogix)</t>
  </si>
  <si>
    <t>Polk Automotive --: Repair Profile --: Do It Yourself (datalogix)</t>
  </si>
  <si>
    <t>Polk Automotive --: Recently Purchased --: 0-6 Months Ago (datalogix)</t>
  </si>
  <si>
    <t>Polk Automotive --: Recently Purchased --: 7-12 Months Ago (datalogix)</t>
  </si>
  <si>
    <t>Polk Automotive --: Recently Purchased --: 13-24 Months Ago (datalogix)</t>
  </si>
  <si>
    <t>Polk Automotive --: Recently Purchased --: 25-36 Months Ago (datalogix)</t>
  </si>
  <si>
    <t>Polk Automotive --: Recently Purchased --: 37-48 Months Ago (datalogix)</t>
  </si>
  <si>
    <t>Polk Automotive --: Recently Purchased --: 49+ Months Ago (datalogix)</t>
  </si>
  <si>
    <t>Polk Automotive --: 2011 Year End Buyer --: 2011 Year End Buyer: All (datalogix)</t>
  </si>
  <si>
    <t>Polk Automotive --: 2011 Year End Buyer --: 2011 Year End Buyer: Alt Fuel (datalogix)</t>
  </si>
  <si>
    <t>Polk Automotive --: 2011 Year End Buyer --: 2011 Year End Buyer: Crossover Vehicle (datalogix)</t>
  </si>
  <si>
    <t>Polk Automotive --: 2011 Year End Buyer --: 2011 Year End Buyer: Entry/Economy/Compact (datalogix)</t>
  </si>
  <si>
    <t>Polk Automotive --: 2011 Year End Buyer --: 2011 Year End Buyer: Fullsize SUV (datalogix)</t>
  </si>
  <si>
    <t>Polk Automotive --: 2011 Year End Buyer --: 2011 Year End Buyer: Luxury Car (datalogix)</t>
  </si>
  <si>
    <t>Polk Automotive --: 2011 Year End Buyer --: 2011 Year End Buyer: Midsize Car (datalogix)</t>
  </si>
  <si>
    <t>Polk Automotive --: 2011 Year End Buyer --: 2011 Year End Buyer: Minivan (datalogix)</t>
  </si>
  <si>
    <t>Polk Automotive --: 2011 Year End Buyer --: 2011 Year End Buyer: Pickup (datalogix)</t>
  </si>
  <si>
    <t>Polk Automotive --: 2011 Year End Buyer --: 2011 Year End Buyer: Small/Midsize SUV (datalogix)</t>
  </si>
  <si>
    <t>Polk Automotive --: 2011 Year End Buyer --: 2011 Year End Buyer: Sports Car/Convertible (datalogix)</t>
  </si>
  <si>
    <t>DLX Demographics --: Generation (datalogix)</t>
  </si>
  <si>
    <t>DLX Demographics --: Age (datalogix)</t>
  </si>
  <si>
    <t>DLX Demographics --: Education (datalogix)</t>
  </si>
  <si>
    <t>DLX Demographics --: Family Member Age (datalogix)</t>
  </si>
  <si>
    <t>DLX Demographics --: Gender (datalogix)</t>
  </si>
  <si>
    <t>DLX Demographics --: Home Owner or Renter (datalogix)</t>
  </si>
  <si>
    <t>DLX Demographics --: Length of Residence (datalogix)</t>
  </si>
  <si>
    <t>DLX Demographics --: Median Home Value (datalogix)</t>
  </si>
  <si>
    <t>DLX Demographics --: Number of Adults in Household (datalogix)</t>
  </si>
  <si>
    <t>DLX Demographics --: Occupation (datalogix)</t>
  </si>
  <si>
    <t>DLX Demographics --: Children in Household (datalogix)</t>
  </si>
  <si>
    <t>DLX Demographics --: Spanish Language Speakers (datalogix)</t>
  </si>
  <si>
    <t>DLX Demographics --: Type of Dwelling (datalogix)</t>
  </si>
  <si>
    <t>DLX Demographics --: User Hobbies &amp; Interests (datalogix)</t>
  </si>
  <si>
    <t>DLX Demographics --: Veteran in Household (datalogix)</t>
  </si>
  <si>
    <t>DLX Demographics --: Married (datalogix)</t>
  </si>
  <si>
    <t>DLX Demographics --: Travel (datalogix)</t>
  </si>
  <si>
    <t>DLX Demographics --: Family Position (datalogix)</t>
  </si>
  <si>
    <t>DLX Demographics --: Generation --: Gen Xers (datalogix)</t>
  </si>
  <si>
    <t>DLX Demographics --: Generation --: Leading Boomers (datalogix)</t>
  </si>
  <si>
    <t>DLX Demographics --: Generation --: Millenials (datalogix)</t>
  </si>
  <si>
    <t>DLX Demographics --: Generation --: Trailing Boomers (datalogix)</t>
  </si>
  <si>
    <t>DLX Demographics --: Generation --: Gen Xers --: Yes (datalogix)</t>
  </si>
  <si>
    <t>DLX Demographics --: Generation --: Gen Xers --: Yes --: Large Extended Families (datalogix)</t>
  </si>
  <si>
    <t>DLX Demographics --: Generation --: Gen Xers --: Yes --: Urban Singles (datalogix)</t>
  </si>
  <si>
    <t>DLX Demographics --: Generation --: Gen Xers --: Yes --: Established  (datalogix)</t>
  </si>
  <si>
    <t>DLX Demographics --: Generation --: Gen Xers --: Yes --: Rural  (datalogix)</t>
  </si>
  <si>
    <t>DLX Demographics --: Generation --: Gen Xers --: Yes --: Married with Children (datalogix)</t>
  </si>
  <si>
    <t>DLX Demographics --: Generation --: Gen Xers --: Yes --: Struggling in Suburbia (datalogix)</t>
  </si>
  <si>
    <t>DLX Demographics --: Generation --: Gen Xers --: Yes --: Ethnically Diverse Urbanites (datalogix)</t>
  </si>
  <si>
    <t>DLX Demographics --: Generation --: Gen Xers --: Yes --: Moving on a Steady Course (datalogix)</t>
  </si>
  <si>
    <t>DLX Demographics --: Generation --: Gen Xers --: Yes --: Big Bucks in the Big Cities (datalogix)</t>
  </si>
  <si>
    <t>DLX Demographics --: Generation --: Leading Boomers --: Yes (datalogix)</t>
  </si>
  <si>
    <t>DLX Demographics --: Generation --: Leading Boomers --: Yes --: Small Town Traditional (datalogix)</t>
  </si>
  <si>
    <t>DLX Demographics --: Generation --: Leading Boomers --: Yes --: Gold n Gray (datalogix)</t>
  </si>
  <si>
    <t>DLX Demographics --: Generation --: Leading Boomers --: Yes --: Small Town Singles (datalogix)</t>
  </si>
  <si>
    <t>DLX Demographics --: Generation --: Leading Boomers --: Yes --: Mainstream Matures (datalogix)</t>
  </si>
  <si>
    <t>DLX Demographics --: Generation --: Leading Boomers --: Yes --: American Bedrock (datalogix)</t>
  </si>
  <si>
    <t>DLX Demographics --: Generation --: Leading Boomers --: Yes --: Urban Mix (datalogix)</t>
  </si>
  <si>
    <t>DLX Demographics --: Generation --: Leading Boomers --: Yes --: Urban Blues (datalogix)</t>
  </si>
  <si>
    <t>DLX Demographics --: Generation --: Leading Boomers --: Yes --: Credit Commandos (datalogix)</t>
  </si>
  <si>
    <t>DLX Demographics --: Generation --: Leading Boomers --: Yes --: Blue Collar Strugglers (datalogix)</t>
  </si>
  <si>
    <t>DLX Demographics --: Generation --: Leading Boomers --: Yes --: Settled Suburbanites (datalogix)</t>
  </si>
  <si>
    <t>DLX Demographics --: Generation --: Leading Boomers --: Yes --: Classic Rockers (datalogix)</t>
  </si>
  <si>
    <t>DLX Demographics --: Generation --: Leading Boomers --: Yes --: All-American Online (datalogix)</t>
  </si>
  <si>
    <t>DLX Demographics --: Generation --: Millenials --: Yes (datalogix)</t>
  </si>
  <si>
    <t>DLX Demographics --: Generation --: Millenials --: Yes --: Ethnic SecondCity Strugglers (datalogix)</t>
  </si>
  <si>
    <t>DLX Demographics --: Generation --: Millenials --: Yes --: Young, Single and Mobile (datalogix)</t>
  </si>
  <si>
    <t>DLX Demographics --: Generation --: Millenials --: Yes --: Setting Up House  (datalogix)</t>
  </si>
  <si>
    <t>DLX Demographics --: Generation --: Millenials --: Yes --: Start-Ups in the Country (datalogix)</t>
  </si>
  <si>
    <t>DLX Demographics --: Generation --: Millenials --: Yes --: Parents on the Go (datalogix)</t>
  </si>
  <si>
    <t>DLX Demographics --: Generation --: Millenials --: Yes --: Living Off Mom  (datalogix)</t>
  </si>
  <si>
    <t>DLX Demographics --: Generation --: Millenials --: Yes --: Chronic Responders (datalogix)</t>
  </si>
  <si>
    <t>DLX Demographics --: Generation --: Millenials --: Yes --: Urban Singles (datalogix)</t>
  </si>
  <si>
    <t>DLX Demographics --: Generation --: Millenials --: Yes --: Family First (datalogix)</t>
  </si>
  <si>
    <t>DLX Demographics --: Generation --: Trailing Boomers --: Yes (datalogix)</t>
  </si>
  <si>
    <t>DLX Demographics --: Generation --: Trailing Boomers --: Yes --: Rural Outsiders (datalogix)</t>
  </si>
  <si>
    <t>DLX Demographics --: Generation --: Trailing Boomers --: Yes --: Family Transitionals (datalogix)</t>
  </si>
  <si>
    <t>DLX Demographics --: Generation --: Trailing Boomers --: Yes --: Urban Outsiders (datalogix)</t>
  </si>
  <si>
    <t>DLX Demographics --: Generation --: Trailing Boomers --: Yes --: Suburban Mainstream (datalogix)</t>
  </si>
  <si>
    <t>DLX Demographics --: Generation --: Trailing Boomers --: Yes --: Metro Influentials (datalogix)</t>
  </si>
  <si>
    <t>DLX Demographics --: Generation --: Trailing Boomers --: Yes --: Wired Wanderers (datalogix)</t>
  </si>
  <si>
    <t>DLX Demographics --: Generation --: Trailing Boomers --: Yes --: Urban Sophisticates (datalogix)</t>
  </si>
  <si>
    <t>DLX Demographics --: Generation --: Trailing Boomers --: Yes --: Suburban Strivers (datalogix)</t>
  </si>
  <si>
    <t>DLX Demographics --: Generation --: Trailing Boomers --: Yes --: Empty Nest Caregivers (datalogix)</t>
  </si>
  <si>
    <t>DLX Demographics --: Generation --: Trailing Boomers --: Yes --: Up-and-Coming (datalogix)</t>
  </si>
  <si>
    <t>DLX Demographics --: Generation --: Trailing Boomers --: Yes --: Blue Collar Blend (datalogix)</t>
  </si>
  <si>
    <t>DLX Demographics --: Generation --: Trailing Boomers --: Yes --: Urban Strugglers (datalogix)</t>
  </si>
  <si>
    <t>DLX Demographics --: Age --: 21-25 (datalogix)</t>
  </si>
  <si>
    <t>DLX Demographics --: Age --: 26-30 (datalogix)</t>
  </si>
  <si>
    <t>DLX Demographics --: Age --: 31-35 (datalogix)</t>
  </si>
  <si>
    <t>DLX Demographics --: Age --: 36-40 (datalogix)</t>
  </si>
  <si>
    <t>DLX Demographics --: Age --: 41-45 (datalogix)</t>
  </si>
  <si>
    <t>DLX Demographics --: Age --: 46-50 (datalogix)</t>
  </si>
  <si>
    <t>DLX Demographics --: Age --: 51-55 (datalogix)</t>
  </si>
  <si>
    <t>DLX Demographics --: Age --: 56-60 (datalogix)</t>
  </si>
  <si>
    <t>DLX Demographics --: Age --: 61-65 (datalogix)</t>
  </si>
  <si>
    <t>DLX Demographics --: Age --: 66-70 (datalogix)</t>
  </si>
  <si>
    <t>DLX Demographics --: Age --: 71-75 (datalogix)</t>
  </si>
  <si>
    <t>DLX Demographics --: Age --: 76 and Older (datalogix)</t>
  </si>
  <si>
    <t>DLX Demographics --: Age --: 18-20 (datalogix)</t>
  </si>
  <si>
    <t>DLX Demographics --: Education --: Undergraduate Degree (datalogix)</t>
  </si>
  <si>
    <t>DLX Demographics --: Family Member Age --: 18-19 (datalogix)</t>
  </si>
  <si>
    <t>DLX Demographics --: Family Member Age --: 20-29 (datalogix)</t>
  </si>
  <si>
    <t>DLX Demographics --: Family Member Age --: 30-39 (datalogix)</t>
  </si>
  <si>
    <t>DLX Demographics --: Family Member Age --: 40-49 (datalogix)</t>
  </si>
  <si>
    <t>DLX Demographics --: Family Member Age --: 50-59 (datalogix)</t>
  </si>
  <si>
    <t>DLX Demographics --: Family Member Age --: 60-64 (datalogix)</t>
  </si>
  <si>
    <t>DLX Demographics --: Family Member Age --: 65+ (datalogix)</t>
  </si>
  <si>
    <t>DLX Demographics --: Gender --: Female (datalogix)</t>
  </si>
  <si>
    <t>DLX Demographics --: Gender --: Male (datalogix)</t>
  </si>
  <si>
    <t>DLX Demographics --: Gender --: Female --: Female -Self Declared (datalogix)</t>
  </si>
  <si>
    <t>DLX Demographics --: Gender --: Male --: Male -Self Declared (datalogix)</t>
  </si>
  <si>
    <t>DLX Demographics --: Home Owner or Renter --: Home Owner (datalogix)</t>
  </si>
  <si>
    <t>DLX Demographics --: Home Owner or Renter --: Renter (datalogix)</t>
  </si>
  <si>
    <t>DLX Demographics --: Length of Residence --: Less than 1 Year (datalogix)</t>
  </si>
  <si>
    <t>DLX Demographics --: Length of Residence --: 1-3 Years (datalogix)</t>
  </si>
  <si>
    <t>DLX Demographics --: Length of Residence --: 7 Years or More (datalogix)</t>
  </si>
  <si>
    <t>DLX Demographics --: Length of Residence --: 4-6 Years (datalogix)</t>
  </si>
  <si>
    <t>DLX Demographics --: Median Home Value --: $0-$99, 999 (datalogix)</t>
  </si>
  <si>
    <t>DLX Demographics --: Median Home Value --: $100, 000 to $199,999 (datalogix)</t>
  </si>
  <si>
    <t>DLX Demographics --: Median Home Value --: $200, 000 to $299,999 (datalogix)</t>
  </si>
  <si>
    <t>DLX Demographics --: Median Home Value --: $300, 000 to $399,999 (datalogix)</t>
  </si>
  <si>
    <t>DLX Demographics --: Median Home Value --: $400, 000 to $499,999 (datalogix)</t>
  </si>
  <si>
    <t>DLX Demographics --: Median Home Value --: $500, 000 to $599,999 (datalogix)</t>
  </si>
  <si>
    <t>DLX Demographics --: Median Home Value --: $600, 000 to $699,999 (datalogix)</t>
  </si>
  <si>
    <t>DLX Demographics --: Median Home Value --: $700, 000 to $799,999 (datalogix)</t>
  </si>
  <si>
    <t>DLX Demographics --: Median Home Value --: $800, 000 to $899,999 (datalogix)</t>
  </si>
  <si>
    <t>DLX Demographics --: Median Home Value --: $900, 000 to $999,999 (datalogix)</t>
  </si>
  <si>
    <t>DLX Demographics --: Number of Adults in Household --: 1 (datalogix)</t>
  </si>
  <si>
    <t>DLX Demographics --: Number of Adults in Household --: 2 (datalogix)</t>
  </si>
  <si>
    <t>DLX Demographics --: Number of Adults in Household --: 3+ (datalogix)</t>
  </si>
  <si>
    <t>DLX Demographics --: Number of Adults in Household --: Unknown (datalogix)</t>
  </si>
  <si>
    <t>DLX Demographics --: Number of Adults in Household --: 0 (datalogix)</t>
  </si>
  <si>
    <t>DLX Demographics --: Occupation --: Blue Collar Worker (datalogix)</t>
  </si>
  <si>
    <t>DLX Demographics --: Occupation --: Business Owner (datalogix)</t>
  </si>
  <si>
    <t>DLX Demographics --: Occupation --: Exec/Upper Management (datalogix)</t>
  </si>
  <si>
    <t>DLX Demographics --: Occupation --: Health Services (datalogix)</t>
  </si>
  <si>
    <t>DLX Demographics --: Occupation --: Homemaker (datalogix)</t>
  </si>
  <si>
    <t>DLX Demographics --: Occupation --: Middle Management (datalogix)</t>
  </si>
  <si>
    <t>DLX Demographics --: Occupation --: Military/Government Personnel (datalogix)</t>
  </si>
  <si>
    <t>DLX Demographics --: Occupation --: Professional (datalogix)</t>
  </si>
  <si>
    <t>DLX Demographics --: Occupation --: Professional/Technical (datalogix)</t>
  </si>
  <si>
    <t>DLX Demographics --: Occupation --: Retired (datalogix)</t>
  </si>
  <si>
    <t>DLX Demographics --: Occupation --: Sales/Marketing (datalogix)</t>
  </si>
  <si>
    <t>DLX Demographics --: Occupation --: Secretary (datalogix)</t>
  </si>
  <si>
    <t>DLX Demographics --: Occupation --: Student (datalogix)</t>
  </si>
  <si>
    <t>DLX Demographics --: Occupation --: Tradesman/Laborer (datalogix)</t>
  </si>
  <si>
    <t>DLX Demographics --: Occupation --: White Collar Worker (datalogix)</t>
  </si>
  <si>
    <t>DLX Demographics --: Occupation --: Police/Trooper (datalogix)</t>
  </si>
  <si>
    <t>DLX Demographics --: Occupation --: Self-Employed (datalogix)</t>
  </si>
  <si>
    <t>DLX Demographics --: Occupation --: Exec/Upper Management --: CEO/CFO/Chairman/Corp  (datalogix)</t>
  </si>
  <si>
    <t>DLX Demographics --: Occupation --: Exec/Upper Management --: Comptroller (datalogix)</t>
  </si>
  <si>
    <t>DLX Demographics --: Occupation --: Exec/Upper Management --: Politician/Legislator (datalogix)</t>
  </si>
  <si>
    <t>DLX Demographics --: Occupation --: Exec/Upper Management --: President (datalogix)</t>
  </si>
  <si>
    <t>DLX Demographics --: Occupation --: Exec/Upper Management --: Treasurer (datalogix)</t>
  </si>
  <si>
    <t>DLX Demographics --: Occupation --: Exec/Upper Management --: Vice President (datalogix)</t>
  </si>
  <si>
    <t>DLX Demographics --: Occupation --: Health Services --: Nurse (Registered) (datalogix)</t>
  </si>
  <si>
    <t>DLX Demographics --: Occupation --: Professional --: Legal/Attorney/Lawyer (datalogix)</t>
  </si>
  <si>
    <t>DLX Demographics --: Occupation --: Secretary --: Legal/Paralegal/Assistant/Law (datalogix)</t>
  </si>
  <si>
    <t>DLX Demographics --: Occupation --: Secretary --: Secretary (datalogix)</t>
  </si>
  <si>
    <t>DLX Demographics --: Occupation --: Secretary --: Typist (datalogix)</t>
  </si>
  <si>
    <t>DLX Demographics --: Children in Household --: Number of Children (datalogix)</t>
  </si>
  <si>
    <t>DLX Demographics --: Children in Household --: Age of Children (datalogix)</t>
  </si>
  <si>
    <t>DLX Demographics --: Children in Household --: Number of Children --: 1 (datalogix)</t>
  </si>
  <si>
    <t>DLX Demographics --: Children in Household --: Number of Children --: 2 (datalogix)</t>
  </si>
  <si>
    <t>DLX Demographics --: Children in Household --: Number of Children --: 3+ (datalogix)</t>
  </si>
  <si>
    <t>DLX Demographics --: Children in Household --: Age of Children --: Children Age 11-17 (datalogix)</t>
  </si>
  <si>
    <t>DLX Demographics --: Children in Household --: Age of Children --: Children Age 0-2 (datalogix)</t>
  </si>
  <si>
    <t>DLX Demographics --: Children in Household --: Age of Children --: Children Age 2-5 (datalogix)</t>
  </si>
  <si>
    <t>DLX Demographics --: Children in Household --: Age of Children --: Children Age 6-10 (datalogix)</t>
  </si>
  <si>
    <t>DLX Demographics --: Type of Dwelling --: Apartment (datalogix)</t>
  </si>
  <si>
    <t>DLX Demographics --: Type of Dwelling --: Condominium (datalogix)</t>
  </si>
  <si>
    <t>DLX Demographics --: Type of Dwelling --: Single Family (datalogix)</t>
  </si>
  <si>
    <t>DLX Demographics --: User Hobbies &amp; Interests --: Charitable Donor (datalogix)</t>
  </si>
  <si>
    <t>DLX Demographics --: User Hobbies &amp; Interests --: Personal Entertainment (datalogix)</t>
  </si>
  <si>
    <t>DLX Demographics --: User Hobbies &amp; Interests --: Pets (datalogix)</t>
  </si>
  <si>
    <t>DLX Demographics --: User Hobbies &amp; Interests --: Politics &amp; Current Events (datalogix)</t>
  </si>
  <si>
    <t>DLX Demographics --: User Hobbies &amp; Interests --: RV Owner (datalogix)</t>
  </si>
  <si>
    <t>DLX Demographics --: User Hobbies &amp; Interests --: Motorcycle Owner (datalogix)</t>
  </si>
  <si>
    <t>DLX Demographics --: User Hobbies &amp; Interests --: Charitable Donor --: Animals (datalogix)</t>
  </si>
  <si>
    <t>DLX Demographics --: User Hobbies &amp; Interests --: Charitable Donor --: Arts &amp; Cultural (datalogix)</t>
  </si>
  <si>
    <t>DLX Demographics --: User Hobbies &amp; Interests --: Charitable Donor --: Childrens (datalogix)</t>
  </si>
  <si>
    <t>DLX Demographics --: User Hobbies &amp; Interests --: Charitable Donor --: Env &amp; Wildlife (datalogix)</t>
  </si>
  <si>
    <t>DLX Demographics --: User Hobbies &amp; Interests --: Charitable Donor --: Health (datalogix)</t>
  </si>
  <si>
    <t>DLX Demographics --: User Hobbies &amp; Interests --: Charitable Donor --: Veterans (datalogix)</t>
  </si>
  <si>
    <t>DLX Demographics --: User Hobbies &amp; Interests --: Charitable Donor --: Humanitarian (datalogix)</t>
  </si>
  <si>
    <t>DLX Demographics --: User Hobbies &amp; Interests --: Personal Entertainment --: Reading (datalogix)</t>
  </si>
  <si>
    <t>DLX Demographics --: User Hobbies &amp; Interests --: Personal Entertainment --: Readers (datalogix)</t>
  </si>
  <si>
    <t>DLX Demographics --: User Hobbies &amp; Interests --: Pets --: Cat Owner (datalogix)</t>
  </si>
  <si>
    <t>DLX Demographics --: User Hobbies &amp; Interests --: Pets --: Dog Owner (datalogix)</t>
  </si>
  <si>
    <t>DLX Demographics --: User Hobbies &amp; Interests --: Politics --: By Party Affiliation (datalogix)</t>
  </si>
  <si>
    <t>DLX Demographics --: User Hobbies &amp; Interests --: Politics --: Voter (datalogix)</t>
  </si>
  <si>
    <t>DLX Demographics --: User Hobbies &amp; Interests --: Politics --: Democrat (datalogix)</t>
  </si>
  <si>
    <t>DLX Demographics --: User Hobbies &amp; Interests --: Politics --: Republican (datalogix)</t>
  </si>
  <si>
    <t>DLX Demographics --: Travel --: Business Travel (datalogix)</t>
  </si>
  <si>
    <t>DLX Demographics --: Travel --: Personal Travel (datalogix)</t>
  </si>
  <si>
    <t>DLX Demographics --: Travel --: Cruises (datalogix)</t>
  </si>
  <si>
    <t>DLX Demographics --: Travel --: Family Vacation (datalogix)</t>
  </si>
  <si>
    <t>DLX Demographics --: Travel --: Frequent Flyers (datalogix)</t>
  </si>
  <si>
    <t>DLX Demographics --: Travel --: Timeshare (datalogix)</t>
  </si>
  <si>
    <t>DLX Demographics --: Travel --: Business Travel --: International (datalogix)</t>
  </si>
  <si>
    <t>DLX Demographics --: Travel --: Business Travel --: USA (datalogix)</t>
  </si>
  <si>
    <t>DLX Demographics --: Travel --: Personal Travel --: International (datalogix)</t>
  </si>
  <si>
    <t>DLX Demographics --: Travel --: Personal Travel --: USA (datalogix)</t>
  </si>
  <si>
    <t>DLX Demographics --: Family Position --: Female Head of Household (datalogix)</t>
  </si>
  <si>
    <t>DLX Demographics --: Family Position --: Grandmother (datalogix)</t>
  </si>
  <si>
    <t>DLX Demographics --: Family Position --: Husband (datalogix)</t>
  </si>
  <si>
    <t>DLX Demographics --: Family Position --: Male Head of Household (datalogix)</t>
  </si>
  <si>
    <t>DLX Demographics --: Family Position --: Grandfather (datalogix)</t>
  </si>
  <si>
    <t>DLX Demographics --: Family Position --: Wife (datalogix)</t>
  </si>
  <si>
    <t>DLX Lifestyles --: Affluent Baby Boomers (datalogix)</t>
  </si>
  <si>
    <t>DLX Lifestyles --: Auto Enthusiasts (datalogix)</t>
  </si>
  <si>
    <t>DLX Lifestyles --: Corporate Execs (datalogix)</t>
  </si>
  <si>
    <t>DLX Lifestyles --: Fashionistas (datalogix)</t>
  </si>
  <si>
    <t>DLX Lifestyles --: Foodies (datalogix)</t>
  </si>
  <si>
    <t>DLX Lifestyles --: Frequent Travelers (datalogix)</t>
  </si>
  <si>
    <t>DLX Lifestyles --: Gadget Geeks (datalogix)</t>
  </si>
  <si>
    <t>DLX Lifestyles --: Green Consumers (datalogix)</t>
  </si>
  <si>
    <t>DLX Lifestyles --: Healthy &amp; Fit (datalogix)</t>
  </si>
  <si>
    <t>DLX Lifestyles --: High Spenders (datalogix)</t>
  </si>
  <si>
    <t>DLX Lifestyles --: Luxury Sports (datalogix)</t>
  </si>
  <si>
    <t>DLX Lifestyles --: New Parents (datalogix)</t>
  </si>
  <si>
    <t>DLX Lifestyles --: Outdoor Enthusiasts (datalogix)</t>
  </si>
  <si>
    <t>DLX Lifestyles --: Seniors (datalogix)</t>
  </si>
  <si>
    <t>DLX Lifestyles --: Shopping Addicts (datalogix)</t>
  </si>
  <si>
    <t>DLX Lifestyles --: Soccer Moms (datalogix)</t>
  </si>
  <si>
    <t>DLX Lifestyles --: Spa Mavens (datalogix)</t>
  </si>
  <si>
    <t>DLX Lifestyles --: Sports Fans (datalogix)</t>
  </si>
  <si>
    <t>DLX Lifestyles --: Sportsmen (datalogix)</t>
  </si>
  <si>
    <t>DLX Lifestyles --: Trendy Homemakers (datalogix)</t>
  </si>
  <si>
    <t>DLX Lifestyles --: Young &amp; Hip (datalogix)</t>
  </si>
  <si>
    <t>DLX Lifestyles --: Frequent Travelers --: Business Travelers (datalogix)</t>
  </si>
  <si>
    <t>DLX Lifestyles --: Frequent Travelers --: Leisure Travelers (datalogix)</t>
  </si>
  <si>
    <t>DLX Frequent Buyers --: Automotive Products Buyers (datalogix)</t>
  </si>
  <si>
    <t>DLX Frequent Buyers --: Children Products Buyers (datalogix)</t>
  </si>
  <si>
    <t>DLX Frequent Buyers --: Consumer Electronics Buyers (datalogix)</t>
  </si>
  <si>
    <t>DLX Frequent Buyers --: Corporate Attire Buyers (datalogix)</t>
  </si>
  <si>
    <t>DLX Frequent Buyers --: Fitness Buyers (datalogix)</t>
  </si>
  <si>
    <t>DLX Frequent Buyers --: Gifts &amp; Flower Buyers (datalogix)</t>
  </si>
  <si>
    <t>DLX Frequent Buyers --: Health &amp; Wellness Buyers (datalogix)</t>
  </si>
  <si>
    <t>DLX Frequent Buyers --: Home &amp; Garden (datalogix)</t>
  </si>
  <si>
    <t>DLX Frequent Buyers --: Home Improvement Buyers (datalogix)</t>
  </si>
  <si>
    <t>DLX Frequent Buyers --: Mens Fashion &amp; Apparel Buyers (datalogix)</t>
  </si>
  <si>
    <t>DLX Frequent Buyers --: Online Buyers (datalogix)</t>
  </si>
  <si>
    <t>DLX Frequent Buyers --: Outdoor Sports Buyers (datalogix)</t>
  </si>
  <si>
    <t>DLX Frequent Buyers --: Pet Supplies Buyers (datalogix)</t>
  </si>
  <si>
    <t>DLX Frequent Buyers --: Seniors Products Buyers (datalogix)</t>
  </si>
  <si>
    <t>DLX Frequent Buyers --: Small &amp; Home Office Product Buyers (datalogix)</t>
  </si>
  <si>
    <t>DLX Frequent Buyers --: Womens Fashion &amp; Apparel Buyers (datalogix)</t>
  </si>
  <si>
    <t>DLX Frequent Buyers --: Top Holiday Season Spenders (datalogix)</t>
  </si>
  <si>
    <t>DLX Frequent Buyers --: Children Products Buyers --: Baby Products (datalogix)</t>
  </si>
  <si>
    <t>DLX Frequent Buyers --: Children Products Buyers --: Childrens Apparel (datalogix)</t>
  </si>
  <si>
    <t>DLX Frequent Buyers --: Children Products Buyers --: Toys (datalogix)</t>
  </si>
  <si>
    <t>DLX Frequent Buyers --: Consumer Electronics Buyers --: Gamers (datalogix)</t>
  </si>
  <si>
    <t>DLX Frequent Buyers --: Corporate Attire Buyers --: Corporate Men (datalogix)</t>
  </si>
  <si>
    <t>DLX Frequent Buyers --: Corporate Attire Buyers --: Corporate Women (datalogix)</t>
  </si>
  <si>
    <t>DLX Frequent Buyers --: Fitness Buyers --: Cyclists (datalogix)</t>
  </si>
  <si>
    <t>DLX Frequent Buyers --: Fitness Buyers --: Runners (datalogix)</t>
  </si>
  <si>
    <t>DLX Frequent Buyers --: Gifts &amp; Flower Buyers --: Flowers (datalogix)</t>
  </si>
  <si>
    <t>DLX Frequent Buyers --: Gifts &amp; Flower Buyers --: Gifts &amp; Cards (datalogix)</t>
  </si>
  <si>
    <t>DLX Frequent Buyers --: Health &amp; Wellness Buyers --: Natural Wellness (datalogix)</t>
  </si>
  <si>
    <t>DLX Frequent Buyers --: Health &amp; Wellness Buyers --: Weight Loss &amp; Supplements (datalogix)</t>
  </si>
  <si>
    <t>DLX Frequent Buyers --: Home &amp; Garden --: Furniture &amp; Accessories (datalogix)</t>
  </si>
  <si>
    <t>DLX Frequent Buyers --: Home &amp; Garden --: Gardening (datalogix)</t>
  </si>
  <si>
    <t>DLX Frequent Buyers --: Home &amp; Garden --: Home Entertaining (datalogix)</t>
  </si>
  <si>
    <t>DLX Frequent Buyers --: Home &amp; Garden --: Home Organization (datalogix)</t>
  </si>
  <si>
    <t>DLX Frequent Buyers --: Home Improvement Buyers --: Home Renovation (datalogix)</t>
  </si>
  <si>
    <t>DLX Frequent Buyers --: Home Improvement Buyers --: Tools (datalogix)</t>
  </si>
  <si>
    <t>DLX Frequent Buyers --: Mens Fashion &amp; Apparel Buyers --: Big &amp; Tall Apparel Buyers (datalogix)</t>
  </si>
  <si>
    <t>DLX Frequent Buyers --: Mens Fashion &amp; Apparel Buyers --: Mens Clothing - Jeans (datalogix)</t>
  </si>
  <si>
    <t>DLX Frequent Buyers --: Outdoor Sports Buyers --: Fishing (datalogix)</t>
  </si>
  <si>
    <t>DLX Frequent Buyers --: Outdoor Sports Buyers --: Golf &amp; Tennis (datalogix)</t>
  </si>
  <si>
    <t>DLX Frequent Buyers --: Outdoor Sports Buyers --: Hiking &amp; Camping (datalogix)</t>
  </si>
  <si>
    <t>DLX Frequent Buyers --: Outdoor Sports Buyers --: Hunting (datalogix)</t>
  </si>
  <si>
    <t>DLX Frequent Buyers --: Outdoor Sports Buyers --: Winter Sports (datalogix)</t>
  </si>
  <si>
    <t>DLX Frequent Buyers --: Pet Supplies Buyers --: Cat Product Buyers (datalogix)</t>
  </si>
  <si>
    <t>DLX Frequent Buyers --: Pet Supplies Buyers --: Dog Products Buyers (datalogix)</t>
  </si>
  <si>
    <t>DLX Frequent Buyers --: Seniors Products Buyers --: Geriatric Supplies (datalogix)</t>
  </si>
  <si>
    <t>DLX Frequent Buyers --: Seniors Products Buyers --: Senior Fashions (datalogix)</t>
  </si>
  <si>
    <t>DLX Frequent Buyers --: Womens Fashion &amp; Apparel --: High Fashion &amp; Luxury Brands (datalogix)</t>
  </si>
  <si>
    <t>DLX Frequent Buyers --: Womens Fashion &amp; Apparel --: Plus Size Apparel (datalogix)</t>
  </si>
  <si>
    <t>DLX Frequent Buyers --: Womens Fashion &amp; Apparel --: Womens Accessories (datalogix)</t>
  </si>
  <si>
    <t>DLX Frequent Buyers --: Womens Fashion &amp; Apparel --: Womens Apparel Buyers (datalogix)</t>
  </si>
  <si>
    <t>DLX Frequent Buyers --: Womens Fashion &amp; Apparel --: Shoes (datalogix)</t>
  </si>
  <si>
    <t>DLX Frequent Buyers --: Womens Fashion &amp; Apparel --: Beauty &amp; Fragrance (datalogix)</t>
  </si>
  <si>
    <t>DLX Frequent Buyers --: Womens Fashion &amp; Apparel --: Fine Jewelry (datalogix)</t>
  </si>
  <si>
    <t>DLX Frequent Buyers --: Womens Fashion &amp; Apparel --: Jewelry Buyers (datalogix)</t>
  </si>
  <si>
    <t>DLX CPG --: Salty Snack Buyers (datalogix)</t>
  </si>
  <si>
    <t>DLX CPG --: Cereal Buyers (datalogix)</t>
  </si>
  <si>
    <t>DLX CPG --: Cookie Buyers (datalogix)</t>
  </si>
  <si>
    <t>DLX CPG --: Petcare Buyers (datalogix)</t>
  </si>
  <si>
    <t>DLX CPG --: Coffee Buyers (datalogix)</t>
  </si>
  <si>
    <t>DLX CPG --: HH Cleaners and Supply Buyers (datalogix)</t>
  </si>
  <si>
    <t>DLX CPG --: Frozen &amp; Packaged Food Buyers (datalogix)</t>
  </si>
  <si>
    <t>DLX CPG --: Natural &amp; Organic Buyer (datalogix)</t>
  </si>
  <si>
    <t>DLX CPG --: Premium Brand Buyers (datalogix)</t>
  </si>
  <si>
    <t>DLX CPG --: Health &amp; Beauty (datalogix)</t>
  </si>
  <si>
    <t>DLX CPG --: Baby &amp; Children (datalogix)</t>
  </si>
  <si>
    <t>DLX CPG --: Beverage Buyers (datalogix)</t>
  </si>
  <si>
    <t>DLX CPG --: Top Grocery Spenders (datalogix)</t>
  </si>
  <si>
    <t>DLX CPG --: Top OTC Purchasers (datalogix)</t>
  </si>
  <si>
    <t>DLX CPG --: Petcare Buyers --: Dog Care Buyers (datalogix)</t>
  </si>
  <si>
    <t>DLX CPG --: Petcare Buyers --: Cat Care Buyers (datalogix)</t>
  </si>
  <si>
    <t>DLX CPG --: Health &amp; Beauty --: Dieters (datalogix)</t>
  </si>
  <si>
    <t>DLX CPG --: Health &amp; Beauty --: Allergy Sufferers (datalogix)</t>
  </si>
  <si>
    <t>DLX CPG --: Health &amp; Beauty --: Analgesics Buyer (datalogix)</t>
  </si>
  <si>
    <t>DLX CPG --: Health &amp; Beauty --: Cosmetics Buyers (datalogix)</t>
  </si>
  <si>
    <t>DLX CPG --: Health &amp; Beauty --: Cough &amp; Cold Sufferers (datalogix)</t>
  </si>
  <si>
    <t>DLX CPG --: Health &amp; Beauty --: Value Haircare (datalogix)</t>
  </si>
  <si>
    <t>DLX CPG --: Health &amp; Beauty --: Vitamin Buyers (datalogix)</t>
  </si>
  <si>
    <t>DLX CPG --: Baby &amp; Children --: Baby Products Buyers (datalogix)</t>
  </si>
  <si>
    <t>DLX CPG --: Baby &amp; Children --: Childrens Cereal Buyer (datalogix)</t>
  </si>
  <si>
    <t>DLX CPG --: Baby &amp; Children --: Childrens Food &amp; Products Buyers (datalogix)</t>
  </si>
  <si>
    <t>DLX CPG --: Beverage Buyers --: Carbonated Beverage Buyers (datalogix)</t>
  </si>
  <si>
    <t>DLX CPG --: Beverage Buyers --: Energy Drink Buyers (datalogix)</t>
  </si>
  <si>
    <t>DLX CPG --: Beverage Buyers --: Sports Drink Buyers (datalogix)</t>
  </si>
  <si>
    <t>DLX CPG --: Beverage Buyers --: Carbonated Beverage Buyers --: Diet Beverage Buyers (datalogix)</t>
  </si>
  <si>
    <t>DLX CPG --: Beverage Buyers --: Carbonated Beverage Buyers --: Regular Beverage Buyers (datalogix)</t>
  </si>
  <si>
    <t>DLX Finance --: Credit Active (datalogix)</t>
  </si>
  <si>
    <t>DLX Finance --: Estimated Household Income (datalogix)</t>
  </si>
  <si>
    <t>DLX Finance --: Estimated Net Worth (datalogix)</t>
  </si>
  <si>
    <t>DLX Finance --: Financial Services Customers (datalogix)</t>
  </si>
  <si>
    <t>DLX Finance --: Investors (datalogix)</t>
  </si>
  <si>
    <t>DLX Finance --: Credit Card Holders (datalogix)</t>
  </si>
  <si>
    <t>DLX Finance --: Estimated Credit Level (datalogix)</t>
  </si>
  <si>
    <t>DLX Finance --: Estimated Household Income --: $15, 000-$19,999 (datalogix)</t>
  </si>
  <si>
    <t>DLX Finance --: Estimated Household Income --: $20, 000-$29,999 (datalogix)</t>
  </si>
  <si>
    <t>DLX Finance --: Estimated Household Income --: $30, 000-$39,999 (datalogix)</t>
  </si>
  <si>
    <t>DLX Finance --: Estimated Household Income --: $40, 000-$49,999 (datalogix)</t>
  </si>
  <si>
    <t>DLX Finance --: Estimated Household Income --: $50, 000-$59,999 (datalogix)</t>
  </si>
  <si>
    <t>DLX Finance --: Estimated Household Income --: $60, 000-$74,999 (datalogix)</t>
  </si>
  <si>
    <t>DLX Finance --: Estimated Household Income --: $75, 000-$99,999 (datalogix)</t>
  </si>
  <si>
    <t>DLX Finance --: Estimated Household Income --: Greater than $100, 000 (datalogix)</t>
  </si>
  <si>
    <t>DLX Finance --: Estimated Household Income --: $14, 999 and Under (datalogix)</t>
  </si>
  <si>
    <t>DLX Finance --: Estimated Household Income --: Greater than $100, 000 --: $100k-$125k (datalogix)</t>
  </si>
  <si>
    <t>DLX Finance --: Estimated Household Income --: Greater than $100, 000 --: $125k-$150k (datalogix)</t>
  </si>
  <si>
    <t>DLX Finance --: Estimated Household Income --: Greater than $100, 000 --: $150k-$200k (datalogix)</t>
  </si>
  <si>
    <t>DLX Finance --: Estimated Household Income --: Greater than $100, 000 --: $200k-$250k (datalogix)</t>
  </si>
  <si>
    <t>DLX Finance --: Estimated Household Income --: Greater than $100, 000 --: $250k-$400k (datalogix)</t>
  </si>
  <si>
    <t>DLX Finance --: Estimated Household Income --: Greater than $100, 000 --: $400k-$500k (datalogix)</t>
  </si>
  <si>
    <t>DLX Finance --: Estimated Household Income --: Greater than $100, 000 --: $500k + (datalogix)</t>
  </si>
  <si>
    <t>DLX Finance --: Estimated Net Worth --: $100, 000 - $149,999 (datalogix)</t>
  </si>
  <si>
    <t>DLX Finance --: Estimated Net Worth --: $150, 000 - $249,999 (datalogix)</t>
  </si>
  <si>
    <t>DLX Finance --: Estimated Net Worth --: $2, 500 - $24,999 (datalogix)</t>
  </si>
  <si>
    <t>DLX Finance --: Estimated Net Worth --: $25, 000 - $49,999 (datalogix)</t>
  </si>
  <si>
    <t>DLX Finance --: Estimated Net Worth --: $250, 000 - $374,999 (datalogix)</t>
  </si>
  <si>
    <t>DLX Finance --: Estimated Net Worth --: $375, 000 - $499,999 (datalogix)</t>
  </si>
  <si>
    <t>DLX Finance --: Estimated Net Worth --: $50, 000 - $74,999 (datalogix)</t>
  </si>
  <si>
    <t>DLX Finance --: Estimated Net Worth --: $500, 000 - $749,999 (datalogix)</t>
  </si>
  <si>
    <t>DLX Finance --: Estimated Net Worth --: $75, 000 - $99,999 (datalogix)</t>
  </si>
  <si>
    <t>DLX Finance --: Estimated Net Worth --: $750, 000 - $999,999 (datalogix)</t>
  </si>
  <si>
    <t>DLX Finance --: Estimated Net Worth --: (-$2, 499) - $2,499 (datalogix)</t>
  </si>
  <si>
    <t>DLX Finance --: Estimated Net Worth --: (-$20, 000) - (-$2,500) (datalogix)</t>
  </si>
  <si>
    <t>DLX Finance --: Estimated Net Worth --: Greater than $1, 0,000 (datalogix)</t>
  </si>
  <si>
    <t>DLX Finance --: Estimated Net Worth --:  Less than (-$20, 000) (datalogix)</t>
  </si>
  <si>
    <t>DLX Finance --: Financial Services Customers --: Banking Customers (datalogix)</t>
  </si>
  <si>
    <t>DLX Finance --: Financial Services Customers --: Insurance Customers (datalogix)</t>
  </si>
  <si>
    <t>DLX Finance --: Financial Services Customers --: Unspecified Financial Services (datalogix)</t>
  </si>
  <si>
    <t>DLX Finance --: Financial Services Customers --: Insurance Customers --: Health Ins (datalogix)</t>
  </si>
  <si>
    <t>DLX Finance --: Investors --: Own Life Insurance (datalogix)</t>
  </si>
  <si>
    <t>DLX Finance --: Investors --: Own Mutual Funds (datalogix)</t>
  </si>
  <si>
    <t>DLX Finance --: Investors --: Own Other Investments (datalogix)</t>
  </si>
  <si>
    <t>DLX Finance --: Investors --: Own Real Estate (datalogix)</t>
  </si>
  <si>
    <t>DLX Finance --: Investors --: Own Stocks or Bonds (datalogix)</t>
  </si>
  <si>
    <t>DLX Finance --: Credit Card Holders --: Premium Credit Card Holders (datalogix)</t>
  </si>
  <si>
    <t>DLX Finance --: Credit Card Holders --: Regular Credit Card Holders (datalogix)</t>
  </si>
  <si>
    <t>DLX Finance --: Credit Card Holders --: Premium Discover Cardholders (datalogix)</t>
  </si>
  <si>
    <t>DLX Finance --: Credit Card Holders --: Regular Discover Cardholders (datalogix)</t>
  </si>
  <si>
    <t>DLX Finance --: Credit Card Holders --: Amex Cardholders (datalogix)</t>
  </si>
  <si>
    <t>DLX Finance --: Credit Card Holders --: Premium Visa or Mastercard Cardholders (datalogix)</t>
  </si>
  <si>
    <t>DLX Finance --: Credit Card Holders --: Regular Visa or Mastercard Cardholders (datalogix)</t>
  </si>
  <si>
    <t>DLX Finance --: Credit Card Holders --: Amex Cardholders --: Premium American Express (datalogix)</t>
  </si>
  <si>
    <t>DLX Finance --: Credit Card Holders --: Amex Cardholders --: Regular American Express (datalogix)</t>
  </si>
  <si>
    <t>DLX Finance --: Estimated Credit Level --: 2 (datalogix)</t>
  </si>
  <si>
    <t>DLX Finance --: Estimated Credit Level --: 4 (datalogix)</t>
  </si>
  <si>
    <t>DLX Finance --: Estimated Credit Level --: 1 (datalogix)</t>
  </si>
  <si>
    <t>DLX Finance --: Estimated Credit Level --: 5 (datalogix)</t>
  </si>
  <si>
    <t>DLX Finance --: Estimated Credit Level --: 3 (datalogix)</t>
  </si>
  <si>
    <t>DLX Seasonal --: Fall Seasonal (datalogix)</t>
  </si>
  <si>
    <t>DLX Seasonal --: Winter Seasonal (datalogix)</t>
  </si>
  <si>
    <t>DLX Seasonal --: Fall Seasonal --: Back to School - Kids under 12 (datalogix)</t>
  </si>
  <si>
    <t>DLX Seasonal --: Fall Seasonal --: Back to School - Teens (datalogix)</t>
  </si>
  <si>
    <t>DLX Seasonal --: Fall Seasonal --: Fall Fashionistas (datalogix)</t>
  </si>
  <si>
    <t>DLX Seasonal --: Fall Seasonal --: Football Fans (datalogix)</t>
  </si>
  <si>
    <t>DLX Seasonal --: Fall Seasonal --: Halloween Candy Buyers (datalogix)</t>
  </si>
  <si>
    <t>DLX Seasonal --: Fall Seasonal --: Halloween Costume Buyers (datalogix)</t>
  </si>
  <si>
    <t>DLX Seasonal --: Winter Seasonal --: Cold &amp; Flu Sufferers (datalogix)</t>
  </si>
  <si>
    <t>DLX Seasonal --: Winter Seasonal --: Winter Activity Enthusiasts (datalogix)</t>
  </si>
  <si>
    <t>DLX Seasonal --: Winter Seasonal --: Top Holiday Spenders (datalogix)</t>
  </si>
  <si>
    <t>DLX Seasonal --: Winter Seasonal --: Big Bakers (datalogix)</t>
  </si>
  <si>
    <t>DLX Seasonal --: Winter Seasonal --: Holiday Entertainers (datalogix)</t>
  </si>
  <si>
    <t>DLX Seasonal --: Winter Seasonal --: New Years Resolutions: Organization (datalogix)</t>
  </si>
  <si>
    <t>DLX Seasonal --: Winter Seasonal --: New Years Resolutions: Weight Loss (datalogix)</t>
  </si>
  <si>
    <t>DLX Seasonal --: Winter Seasonal --: Post-Holiday Bargain Shoppers (datalogix)</t>
  </si>
  <si>
    <t>DLX Seasonal --: Winter Seasonal --: Valentines Day (datalogix)</t>
  </si>
  <si>
    <t>DLX Seasonal --: Winter Seasonal --: Price Conscious Holiday Shoppers (datalogix)</t>
  </si>
  <si>
    <t>DLX Subscription Services --: Auto Insurance (datalogix)</t>
  </si>
  <si>
    <t>DLX Subscription Services --: Mortgage (datalogix)</t>
  </si>
  <si>
    <t>DLX Subscription Services --: Online Higher Education (datalogix)</t>
  </si>
  <si>
    <t>DLX Subscription Services --: Prepaid Debit Cards (datalogix)</t>
  </si>
  <si>
    <t>DLX Subscription Services --: Satellite TV (datalogix)</t>
  </si>
  <si>
    <t>Peer39: Quality:AdStats:AdCount:Low(1-3)</t>
  </si>
  <si>
    <t>Peer39: Quality:AdStats:AdCount:Medium(4-6)</t>
  </si>
  <si>
    <t>Peer39: Quality:AdStats:AdCount:High(7+)</t>
  </si>
  <si>
    <t>Peer39: Quality:AdStats:ATF Index:High:300x250</t>
  </si>
  <si>
    <t>Peer39: Quality:AdStats:ATF Index:High:728x90</t>
  </si>
  <si>
    <t>Peer39: Quality:AdStats:ATF Index:High:160x600</t>
  </si>
  <si>
    <t>Peer39: Quality:AdStats:ATF Index:Medium:300x250</t>
  </si>
  <si>
    <t>Peer39: Quality:AdStats:ATF Index:Medium:728x90</t>
  </si>
  <si>
    <t>Peer39: Quality:AdStats:ATF Index:Medium:160x600</t>
  </si>
  <si>
    <t>Peer39: Quality:AdStats:ATF Index:Low:300x250</t>
  </si>
  <si>
    <t>Peer39: Quality:AdStats:ATF Index:Low:728x90</t>
  </si>
  <si>
    <t>Peer39: Quality:AdStats:ATF Index:Low:160x600</t>
  </si>
  <si>
    <t>Peer39: Seasonal:Thanksgiving</t>
  </si>
  <si>
    <t>DataLogix - Private Channel Partner Customs : AppNexus : Hungry Fish (DataLogix)</t>
  </si>
  <si>
    <t>Peer39: Relationships:Weddings</t>
  </si>
  <si>
    <t>DataLogix --: Financial Donors (DataLogix)</t>
  </si>
  <si>
    <t>DataLogix  --: Financial Donors --: Conservative Causes (DataLogix)</t>
  </si>
  <si>
    <t>DataLogix  --: Financial Donors --: Progressive Causes (DataLogix)</t>
  </si>
  <si>
    <t>DataLogix  --: Political Views (DataLogix)</t>
  </si>
  <si>
    <t>DataLogix  --: Political Views --: Independent (DataLogix)</t>
  </si>
  <si>
    <t>DataLogix  --: Political Views --: Leans Left (DataLogix)</t>
  </si>
  <si>
    <t>DataLogix  --: Political Views --: Leans Right (DataLogix)</t>
  </si>
  <si>
    <t>DataLogix --: Registered Voters (DataLogix)</t>
  </si>
  <si>
    <t>DataLogix --: Registered Voters --: Democrat (DataLogix)</t>
  </si>
  <si>
    <t>DataLogix --: Registered Voters --: Republican (DataLogix)</t>
  </si>
  <si>
    <t>Peer39: Seasonal:Christmas</t>
  </si>
  <si>
    <t>Finance &amp; Money:Credit Cards (Datonics)</t>
  </si>
  <si>
    <t>Finance &amp; Money:Credit Cards:Prepaid Credit Cards (Datonics)</t>
  </si>
  <si>
    <t>Finance &amp; Money:Trade (Datonics)</t>
  </si>
  <si>
    <t>Finance &amp; Money:Trade:Investments, Stocks,Bonds &amp; Funds (Datonics)</t>
  </si>
  <si>
    <t>Finance &amp; Money:Trade:Forex (Datonics)</t>
  </si>
  <si>
    <t>Finance &amp; Money:Loans (Datonics)</t>
  </si>
  <si>
    <t>Finance &amp; Money:Loans:Mortgage Loans (Datonics)</t>
  </si>
  <si>
    <t>Finance &amp; Money:Loans:Equity Loan (Datonics)</t>
  </si>
  <si>
    <t>Finance &amp; Money:Loans:Refinance Loan (Datonics)</t>
  </si>
  <si>
    <t>Finance &amp; Money:Loans:Auto Loan (Datonics)</t>
  </si>
  <si>
    <t>Finance &amp; Money:Loans:Personal Loan (Datonics)</t>
  </si>
  <si>
    <t>Finance &amp; Money:Loans:Student Loan (Datonics)</t>
  </si>
  <si>
    <t>Finance &amp; Money:Financial Services (Datonics)</t>
  </si>
  <si>
    <t>Finance &amp; Money:Financial Services:Banks &amp; Bank Services (Datonics)</t>
  </si>
  <si>
    <t>Finance &amp; Money:Financial Services:Credit (Datonics)</t>
  </si>
  <si>
    <t>Finance &amp; Money:Financial Services:Savings (Datonics)</t>
  </si>
  <si>
    <t>Finance &amp; Money:Financial Services:Retirement / 401K (Datonics)</t>
  </si>
  <si>
    <t>Finance &amp; Money:Tax (Datonics)</t>
  </si>
  <si>
    <t>Finance &amp; Money:eCommerce Services (Datonics)</t>
  </si>
  <si>
    <t>Finance &amp; Money:eCommerce Services:PayPal (Datonics)</t>
  </si>
  <si>
    <t>Peer39: Seasonal:Super Bowl</t>
  </si>
  <si>
    <t>Peer39: Internet:Webmail</t>
  </si>
  <si>
    <t>Peer39: Automotive:Manufacturers:Chrysler</t>
  </si>
  <si>
    <t>Peer39: Automotive:Vehicles:Minivans</t>
  </si>
  <si>
    <t>Peer39: Automotive:Vehicles:Sports Cars</t>
  </si>
  <si>
    <t>Peer39: Automotive:Vehicles:SUVs</t>
  </si>
  <si>
    <t>Peer39: Automotive:Vehicles:Passenger Cars</t>
  </si>
  <si>
    <t>Peer39: Home&amp;Garden:Do It Yourself</t>
  </si>
  <si>
    <t>Peer39: Negative:NegativeNews</t>
  </si>
  <si>
    <t>Peer39: Food&amp;Beverage:Vegetarian</t>
  </si>
  <si>
    <t>Peer39: Business:EconomicCrisis</t>
  </si>
  <si>
    <t>Peer39: Internet:UGC:Forums</t>
  </si>
  <si>
    <t>DataLogix - Private Channel Partner Customs --: AppNexus --: C3-B-GiantCarlisle-wtr_ecirc_gc_dlxpsa-[301930] (DataLogix)</t>
  </si>
  <si>
    <t>DataLogix - Private Channel Partner Customs --: AppNexus --: C3-B-GiantCarlisle-wtr_ecirc_gc_dlxpsa-[301930] --: 01 (DataLogix)</t>
  </si>
  <si>
    <t>DataLogix - Private Channel Partner Customs --: AppNexus --: C3-B-GiantCarlisle-wtr_ecirc_gc_dlxpsa-[301930] --: 02 (DataLogix)</t>
  </si>
  <si>
    <t>DataLogix - Private Channel Partner Customs --: AppNexus --: C3-B-GiantCarlisle-wtr_ecirc_gc_dlxpsa-[301930] --: 03 (DataLogix)</t>
  </si>
  <si>
    <t>DataLogix - Private Channel Partner Customs --: AppNexus --: C3-B-GiantCarlisle-wtr_ecirc_gc_dlxpsa-[301930] --: 04 (DataLogix)</t>
  </si>
  <si>
    <t>DataLogix - Private Channel Partner Customs --: AppNexus --: C3-B-GiantCarlisle-wtr_ecirc_gc_dlxpsa-[301930] --: 05 (DataLogix)</t>
  </si>
  <si>
    <t>DataLogix - Private Channel Partner Customs --: AppNexus --: C3-B-GiantCarlisle-wtr_ecirc_gc_dlxpsa-[301930] --: 06 (DataLogix)</t>
  </si>
  <si>
    <t>DataLogix - Private Channel Partner Customs --: AppNexus --: C3-B-GiantCarlisle-wtr_ecirc_gc_dlxpsa-[301930] --: 07 (DataLogix)</t>
  </si>
  <si>
    <t>DataLogix - Private Channel Partner Customs --: AppNexus --: C3-B-GiantCarlisle-wtr_ecirc_gc_dlxpsa-[301930] --: 08 (DataLogix)</t>
  </si>
  <si>
    <t>DataLogix - Private Channel Partner Customs --: AppNexus --: C3-B-GiantCarlisle-wtr_ecirc_gc_dlxpsa-[301930] --: 09 (DataLogix)</t>
  </si>
  <si>
    <t>DataLogix - Private Channel Partner Customs --: AppNexus --: C3-B-GiantCarlisle-wtr_ecirc_gc_dlxpsa-[301930] --: 10 (DataLogix)</t>
  </si>
  <si>
    <t>DataLogix - Private Channel Partner Customs --: AppNexus --: C3-B-GiantCarlisle-wtr_ecirc_gc_dlxpsa-[301930] --: 11 (DataLogix)</t>
  </si>
  <si>
    <t>DataLogix - Private Channel Partner Customs --: AppNexus --: C3-B-GiantCarlisle-wtr_ecirc_gc_dlxpsa-[301930] --: 12 (DataLogix)</t>
  </si>
  <si>
    <t>DataLogix - Private Channel Partner Customs --: AppNexus --: C3-B-GiantCarlisle-wtr_ecirc_gc_dlxpsa-[301930] --: 13 (DataLogix)</t>
  </si>
  <si>
    <t>DataLogix - Private Channel Partner Customs --: AppNexus --: C3-B-GiantCarlisle-wtr_ecirc_gc_dlxpsa-[301930] --: 14 (DataLogix)</t>
  </si>
  <si>
    <t>DataLogix - Private Channel Partner Customs --: AppNexus --: C3-B-GiantCarlisle-wtr_ecirc_gc_dlxpsa-[301930] --: 15 (DataLogix)</t>
  </si>
  <si>
    <t>DataLogix - Private Channel Partner Customs --: AppNexus --: C3-B-GiantCarlisle-wtr_ecirc_gc_dlxpsa-[301930] --: 16 (DataLogix)</t>
  </si>
  <si>
    <t>DataLogix - Private Channel Partner Customs --: AppNexus --: C3-B-GiantCarlisle-wtr_ecirc_gc_dlxpsa-[301930] --: 17 (DataLogix)</t>
  </si>
  <si>
    <t>DataLogix - Private Channel Partner Customs --: AppNexus --: C3-B-GiantCarlisle-wtr_ecirc_gc_dlxpsa-[301930] --: 18 (DataLogix)</t>
  </si>
  <si>
    <t>DataLogix - Private Channel Partner Customs --: AppNexus --: C3-B-GiantCarlisle-wtr_ecirc_gc_dlxpsa-[301930] --: 19 (DataLogix)</t>
  </si>
  <si>
    <t>DataLogix - Private Channel Partner Customs --: AppNexus --: C3-B-GiantCarlisle-wtr_ecirc_gc_dlxpsa-[301930] --: 20 (DataLogix)</t>
  </si>
  <si>
    <t>DataLogix - Private Channel Partner Customs --: AppNexus --: C3-B-GiantCarlisle-wtr_ecirc_gc_dlxtest-[301931] (DataLogix)</t>
  </si>
  <si>
    <t>DataLogix - Private Channel Partner Customs --: AppNexus --: C3-B-GiantCarlisle-wtr_ecirc_gc_dlxtest-[301931] --: 01 (DataLogix)</t>
  </si>
  <si>
    <t>DataLogix - Private Channel Partner Customs --: AppNexus --: C3-B-GiantCarlisle-wtr_ecirc_gc_dlxtest-[301931] --: 02 (DataLogix)</t>
  </si>
  <si>
    <t>DataLogix - Private Channel Partner Customs --: AppNexus --: C3-B-GiantCarlisle-wtr_ecirc_gc_dlxtest-[301931] --: 03 (DataLogix)</t>
  </si>
  <si>
    <t>DataLogix - Private Channel Partner Customs --: AppNexus --: C3-B-GiantCarlisle-wtr_ecirc_gc_dlxtest-[301931] --: 04 (DataLogix)</t>
  </si>
  <si>
    <t>DataLogix - Private Channel Partner Customs --: AppNexus --: C3-B-GiantCarlisle-wtr_ecirc_gc_dlxtest-[301931] --: 05 (DataLogix)</t>
  </si>
  <si>
    <t>DataLogix - Private Channel Partner Customs --: AppNexus --: C3-B-GiantCarlisle-wtr_ecirc_gc_dlxtest-[301931] --: 06 (DataLogix)</t>
  </si>
  <si>
    <t>DataLogix - Private Channel Partner Customs --: AppNexus --: C3-B-GiantCarlisle-wtr_ecirc_gc_dlxtest-[301931] --: 07 (DataLogix)</t>
  </si>
  <si>
    <t>DataLogix - Private Channel Partner Customs --: AppNexus --: C3-B-GiantCarlisle-wtr_ecirc_gc_dlxtest-[301931] --: 08 (DataLogix)</t>
  </si>
  <si>
    <t>DataLogix - Private Channel Partner Customs --: AppNexus --: C3-B-GiantCarlisle-wtr_ecirc_gc_dlxtest-[301931] --: 09 (DataLogix)</t>
  </si>
  <si>
    <t>DataLogix - Private Channel Partner Customs --: AppNexus --: C3-B-GiantCarlisle-wtr_ecirc_gc_dlxtest-[301931] --: 10 (DataLogix)</t>
  </si>
  <si>
    <t>DataLogix - Private Channel Partner Customs --: AppNexus --: C3-B-GiantCarlisle-wtr_ecirc_gc_dlxtest-[301931] --: 11 (DataLogix)</t>
  </si>
  <si>
    <t>DataLogix - Private Channel Partner Customs --: AppNexus --: C3-B-GiantCarlisle-wtr_ecirc_gc_dlxtest-[301931] --: 12 (DataLogix)</t>
  </si>
  <si>
    <t>DataLogix - Private Channel Partner Customs --: AppNexus --: C3-B-GiantCarlisle-wtr_ecirc_gc_dlxtest-[301931] --: 13 (DataLogix)</t>
  </si>
  <si>
    <t>DataLogix - Private Channel Partner Customs --: AppNexus --: C3-B-GiantCarlisle-wtr_ecirc_gc_dlxtest-[301931] --: 14 (DataLogix)</t>
  </si>
  <si>
    <t>DataLogix - Private Channel Partner Customs --: AppNexus --: C3-B-GiantCarlisle-wtr_ecirc_gc_dlxtest-[301931] --: 15 (DataLogix)</t>
  </si>
  <si>
    <t>DataLogix - Private Channel Partner Customs --: AppNexus --: C3-B-GiantCarlisle-wtr_ecirc_gc_dlxtest-[301931] --: 16 (DataLogix)</t>
  </si>
  <si>
    <t>DataLogix - Private Channel Partner Customs --: AppNexus --: C3-B-GiantCarlisle-wtr_ecirc_gc_dlxtest-[301931] --: 17 (DataLogix)</t>
  </si>
  <si>
    <t>DataLogix - Private Channel Partner Customs --: AppNexus --: C3-B-GiantCarlisle-wtr_ecirc_gc_dlxtest-[301931] --: 18 (DataLogix)</t>
  </si>
  <si>
    <t>DataLogix - Private Channel Partner Customs --: AppNexus --: C3-B-GiantCarlisle-wtr_ecirc_gc_dlxtest-[301931] --: 19 (DataLogix)</t>
  </si>
  <si>
    <t>DataLogix - Private Channel Partner Customs --: AppNexus --: C3-B-GiantCarlisle-wtr_ecirc_gc_dlxtest-[301931] --: 20 (DataLogix)</t>
  </si>
  <si>
    <t>DataLogix - Private Channel Partner Customs --: AppNexus --: C3-B-GiantLandover-wtr-ecirc_gl_dlxpsa-[301932] (DataLogix)</t>
  </si>
  <si>
    <t>DataLogix - Private Channel Partner Customs --: AppNexus --: C3-B-GiantLandover-wtr-ecirc_gl_dlxpsa-[301932] --: 01 (DataLogix)</t>
  </si>
  <si>
    <t>DataLogix - Private Channel Partner Customs --: AppNexus --: C3-B-GiantLandover-wtr-ecirc_gl_dlxpsa-[301932] --: 02 (DataLogix)</t>
  </si>
  <si>
    <t>DataLogix - Private Channel Partner Customs --: AppNexus --: C3-B-GiantLandover-wtr-ecirc_gl_dlxpsa-[301932] --: 03 (DataLogix)</t>
  </si>
  <si>
    <t>DataLogix - Private Channel Partner Customs --: AppNexus --: C3-B-GiantLandover-wtr-ecirc_gl_dlxpsa-[301932] --: 04 (DataLogix)</t>
  </si>
  <si>
    <t>DataLogix - Private Channel Partner Customs --: AppNexus --: C3-B-GiantLandover-wtr-ecirc_gl_dlxpsa-[301932] --: 05 (DataLogix)</t>
  </si>
  <si>
    <t>DataLogix - Private Channel Partner Customs --: AppNexus --: C3-B-GiantLandover-wtr-ecirc_gl_dlxpsa-[301932] --: 06 (DataLogix)</t>
  </si>
  <si>
    <t>DataLogix - Private Channel Partner Customs --: AppNexus --: C3-B-GiantLandover-wtr-ecirc_gl_dlxpsa-[301932] --: 07 (DataLogix)</t>
  </si>
  <si>
    <t>DataLogix - Private Channel Partner Customs --: AppNexus --: C3-B-GiantLandover-wtr-ecirc_gl_dlxpsa-[301932] --: 08 (DataLogix)</t>
  </si>
  <si>
    <t>DataLogix - Private Channel Partner Customs --: AppNexus --: C3-B-GiantLandover-wtr-ecirc_gl_dlxpsa-[301932] --: 09 (DataLogix)</t>
  </si>
  <si>
    <t>DataLogix - Private Channel Partner Customs --: AppNexus --: C3-B-GiantLandover-wtr-ecirc_gl_dlxpsa-[301932] --: 10 (DataLogix)</t>
  </si>
  <si>
    <t>DataLogix - Private Channel Partner Customs --: AppNexus --: C3-B-GiantLandover-wtr-ecirc_gl_dlxpsa-[301932] --: 11 (DataLogix)</t>
  </si>
  <si>
    <t>DataLogix - Private Channel Partner Customs --: AppNexus --: C3-B-GiantLandover-wtr-ecirc_gl_dlxpsa-[301932] --: 12 (DataLogix)</t>
  </si>
  <si>
    <t>DataLogix - Private Channel Partner Customs --: AppNexus --: C3-B-GiantLandover-wtr-ecirc_gl_dlxpsa-[301932] --: 13 (DataLogix)</t>
  </si>
  <si>
    <t>DataLogix - Private Channel Partner Customs --: AppNexus --: C3-B-GiantLandover-wtr-ecirc_gl_dlxpsa-[301932] --: 14 (DataLogix)</t>
  </si>
  <si>
    <t>DataLogix - Private Channel Partner Customs --: AppNexus --: C3-B-GiantLandover-wtr-ecirc_gl_dlxpsa-[301932] --: 15 (DataLogix)</t>
  </si>
  <si>
    <t>DataLogix - Private Channel Partner Customs --: AppNexus --: C3-B-GiantLandover-wtr-ecirc_gl_dlxpsa-[301932] --: 16 (DataLogix)</t>
  </si>
  <si>
    <t>DataLogix - Private Channel Partner Customs --: AppNexus --: C3-B-GiantLandover-wtr-ecirc_gl_dlxpsa-[301932] --: 17 (DataLogix)</t>
  </si>
  <si>
    <t>DataLogix - Private Channel Partner Customs --: AppNexus --: C3-B-GiantLandover-wtr-ecirc_gl_dlxpsa-[301932] --: 18 (DataLogix)</t>
  </si>
  <si>
    <t>DataLogix - Private Channel Partner Customs --: AppNexus --: C3-B-GiantLandover-wtr-ecirc_gl_dlxpsa-[301932] --: 19 (DataLogix)</t>
  </si>
  <si>
    <t>DataLogix - Private Channel Partner Customs --: AppNexus --: C3-B-GiantLandover-wtr-ecirc_gl_dlxpsa-[301932] --: 20 (DataLogix)</t>
  </si>
  <si>
    <t>DataLogix - Private Channel Partner Customs --: AppNexus --: C3-B-GiantLandover-wtr_ecirc_gl_dlxtest-[301933] (DataLogix)</t>
  </si>
  <si>
    <t>DataLogix - Private Channel Partner Customs --: AppNexus --: C3-B-GiantLandover-wtr_ecirc_gl_dlxtest-[301933] --: 01 (DataLogix)</t>
  </si>
  <si>
    <t>DataLogix - Private Channel Partner Customs --: AppNexus --: C3-B-GiantLandover-wtr_ecirc_gl_dlxtest-[301933] --: 02 (DataLogix)</t>
  </si>
  <si>
    <t>DataLogix - Private Channel Partner Customs --: AppNexus --: C3-B-GiantLandover-wtr_ecirc_gl_dlxtest-[301933] --: 03 (DataLogix)</t>
  </si>
  <si>
    <t>DataLogix - Private Channel Partner Customs --: AppNexus --: C3-B-GiantLandover-wtr_ecirc_gl_dlxtest-[301933] --: 04 (DataLogix)</t>
  </si>
  <si>
    <t>DataLogix - Private Channel Partner Customs --: AppNexus --: C3-B-GiantLandover-wtr_ecirc_gl_dlxtest-[301933] --: 05 (DataLogix)</t>
  </si>
  <si>
    <t>DataLogix - Private Channel Partner Customs --: AppNexus --: C3-B-GiantLandover-wtr_ecirc_gl_dlxtest-[301933] --: 06 (DataLogix)</t>
  </si>
  <si>
    <t>DataLogix - Private Channel Partner Customs --: AppNexus --: C3-B-GiantLandover-wtr_ecirc_gl_dlxtest-[301933] --: 07 (DataLogix)</t>
  </si>
  <si>
    <t>DataLogix - Private Channel Partner Customs --: AppNexus --: C3-B-GiantLandover-wtr_ecirc_gl_dlxtest-[301933] --: 08 (DataLogix)</t>
  </si>
  <si>
    <t>DataLogix - Private Channel Partner Customs --: AppNexus --: C3-B-GiantLandover-wtr_ecirc_gl_dlxtest-[301933] --: 09 (DataLogix)</t>
  </si>
  <si>
    <t>DataLogix - Private Channel Partner Customs --: AppNexus --: C3-B-GiantLandover-wtr_ecirc_gl_dlxtest-[301933] --: 10 (DataLogix)</t>
  </si>
  <si>
    <t>DataLogix - Private Channel Partner Customs --: AppNexus --: C3-B-GiantLandover-wtr_ecirc_gl_dlxtest-[301933] --: 11 (DataLogix)</t>
  </si>
  <si>
    <t>DataLogix - Private Channel Partner Customs --: AppNexus --: C3-B-GiantLandover-wtr_ecirc_gl_dlxtest-[301933] --: 12 (DataLogix)</t>
  </si>
  <si>
    <t>DataLogix - Private Channel Partner Customs --: AppNexus --: C3-B-GiantLandover-wtr_ecirc_gl_dlxtest-[301933] --: 13 (DataLogix)</t>
  </si>
  <si>
    <t>DataLogix - Private Channel Partner Customs --: AppNexus --: C3-B-GiantLandover-wtr_ecirc_gl_dlxtest-[301933] --: 14 (DataLogix)</t>
  </si>
  <si>
    <t>DataLogix - Private Channel Partner Customs --: AppNexus --: C3-B-GiantLandover-wtr_ecirc_gl_dlxtest-[301933] --: 15 (DataLogix)</t>
  </si>
  <si>
    <t>DataLogix - Private Channel Partner Customs --: AppNexus --: C3-B-GiantLandover-wtr_ecirc_gl_dlxtest-[301933] --: 16 (DataLogix)</t>
  </si>
  <si>
    <t>DataLogix - Private Channel Partner Customs --: AppNexus --: C3-B-GiantLandover-wtr_ecirc_gl_dlxtest-[301933] --: 17 (DataLogix)</t>
  </si>
  <si>
    <t>DataLogix - Private Channel Partner Customs --: AppNexus --: C3-B-GiantLandover-wtr_ecirc_gl_dlxtest-[301933] --: 18 (DataLogix)</t>
  </si>
  <si>
    <t>DataLogix - Private Channel Partner Customs --: AppNexus --: C3-B-GiantLandover-wtr_ecirc_gl_dlxtest-[301933] --: 19 (DataLogix)</t>
  </si>
  <si>
    <t>DataLogix - Private Channel Partner Customs --: AppNexus --: C3-B-GiantLandover-wtr_ecirc_gl_dlxtest-[301933] --: 20 (DataLogix)</t>
  </si>
  <si>
    <t>DataLogix - Private Channel Partner Customs --: AppNexus --: C3-B-Martin-wtr_ecirc_ms_dlx-[301936] (DataLogix)</t>
  </si>
  <si>
    <t>DataLogix - Private Channel Partner Customs --: AppNexus --: C3-B-Martin-wtr_ecirc_ms_dlx-[301936] --: 01 (DataLogix)</t>
  </si>
  <si>
    <t>DataLogix - Private Channel Partner Customs --: AppNexus --: C3-B-Martin-wtr_ecirc_ms_dlx-[301936] --: 02 (DataLogix)</t>
  </si>
  <si>
    <t>DataLogix - Private Channel Partner Customs --: AppNexus --: C3-B-Martin-wtr_ecirc_ms_dlx-[301936] --: 03 (DataLogix)</t>
  </si>
  <si>
    <t>DataLogix - Private Channel Partner Customs --: AppNexus --: C3-B-Martin-wtr_ecirc_ms_dlx-[301936] --: 04 (DataLogix)</t>
  </si>
  <si>
    <t>DataLogix - Private Channel Partner Customs --: AppNexus --: C3-B-Martin-wtr_ecirc_ms_dlx-[301936] --: 05 (DataLogix)</t>
  </si>
  <si>
    <t>DataLogix - Private Channel Partner Customs --: AppNexus --: C3-B-Martin-wtr_ecirc_ms_dlx-[301936] --: 06 (DataLogix)</t>
  </si>
  <si>
    <t>DataLogix - Private Channel Partner Customs --: AppNexus --: C3-B-Martin-wtr_ecirc_ms_dlx-[301936] --: 07 (DataLogix)</t>
  </si>
  <si>
    <t>DataLogix - Private Channel Partner Customs --: AppNexus --: C3-B-Martin-wtr_ecirc_ms_dlx-[301936] --: 08 (DataLogix)</t>
  </si>
  <si>
    <t>DataLogix - Private Channel Partner Customs --: AppNexus --: C3-B-Martin-wtr_ecirc_ms_dlx-[301936] --: 09 (DataLogix)</t>
  </si>
  <si>
    <t>DataLogix - Private Channel Partner Customs --: AppNexus --: C3-B-Martin-wtr_ecirc_ms_dlx-[301936] --: 10 (DataLogix)</t>
  </si>
  <si>
    <t>DataLogix - Private Channel Partner Customs --: AppNexus --: C3-B-Martin-wtr_ecirc_ms_dlx-[301936] --: 11 (DataLogix)</t>
  </si>
  <si>
    <t>DataLogix - Private Channel Partner Customs --: AppNexus --: C3-B-Martin-wtr_ecirc_ms_dlx-[301936] --: 12 (DataLogix)</t>
  </si>
  <si>
    <t>DataLogix - Private Channel Partner Customs --: AppNexus --: C3-B-Martin-wtr_ecirc_ms_dlx-[301936] --: 13 (DataLogix)</t>
  </si>
  <si>
    <t>DataLogix - Private Channel Partner Customs --: AppNexus --: C3-B-Martin-wtr_ecirc_ms_dlx-[301936] --: 14 (DataLogix)</t>
  </si>
  <si>
    <t>DataLogix - Private Channel Partner Customs --: AppNexus --: C3-B-Martin-wtr_ecirc_ms_dlx-[301936] --: 15 (DataLogix)</t>
  </si>
  <si>
    <t>DataLogix - Private Channel Partner Customs --: AppNexus --: C3-B-Martin-wtr_ecirc_ms_dlx-[301936] --: 16 (DataLogix)</t>
  </si>
  <si>
    <t>DataLogix - Private Channel Partner Customs --: AppNexus --: C3-B-Martin-wtr_ecirc_ms_dlx-[301936] --: 17 (DataLogix)</t>
  </si>
  <si>
    <t>DataLogix - Private Channel Partner Customs --: AppNexus --: C3-B-Martin-wtr_ecirc_ms_dlx-[301936] --: 18 (DataLogix)</t>
  </si>
  <si>
    <t>DataLogix - Private Channel Partner Customs --: AppNexus --: C3-B-Martin-wtr_ecirc_ms_dlx-[301936] --: 19 (DataLogix)</t>
  </si>
  <si>
    <t>DataLogix - Private Channel Partner Customs --: AppNexus --: C3-B-Martin-wtr_ecirc_ms_dlx-[301936] --: 20 (DataLogix)</t>
  </si>
  <si>
    <t>DataLogix - Private Channel Partner Customs --: AppNexus --: C3-B-StopandShop-wtr_ecirc_ss_dlxpsa-[301934] (DataLogix)</t>
  </si>
  <si>
    <t>DataLogix - Private Channel Partner Customs --: AppNexus --: C3-B-StopandShop-wtr_ecirc_ss_dlxpsa-[301934] --: 01 (DataLogix)</t>
  </si>
  <si>
    <t>DataLogix - Private Channel Partner Customs --: AppNexus --: C3-B-StopandShop-wtr_ecirc_ss_dlxpsa-[301934] --: 02 (DataLogix)</t>
  </si>
  <si>
    <t>DataLogix - Private Channel Partner Customs --: AppNexus --: C3-B-StopandShop-wtr_ecirc_ss_dlxpsa-[301934] --: 03 (DataLogix)</t>
  </si>
  <si>
    <t>DataLogix - Private Channel Partner Customs --: AppNexus --: C3-B-StopandShop-wtr_ecirc_ss_dlxpsa-[301934] --: 04 (DataLogix)</t>
  </si>
  <si>
    <t>DataLogix - Private Channel Partner Customs --: AppNexus --: C3-B-StopandShop-wtr_ecirc_ss_dlxpsa-[301934] --: 05 (DataLogix)</t>
  </si>
  <si>
    <t>DataLogix - Private Channel Partner Customs --: AppNexus --: C3-B-StopandShop-wtr_ecirc_ss_dlxpsa-[301934] --: 06 (DataLogix)</t>
  </si>
  <si>
    <t>DataLogix - Private Channel Partner Customs --: AppNexus --: C3-B-StopandShop-wtr_ecirc_ss_dlxpsa-[301934] --: 07 (DataLogix)</t>
  </si>
  <si>
    <t>DataLogix - Private Channel Partner Customs --: AppNexus --: C3-B-StopandShop-wtr_ecirc_ss_dlxpsa-[301934] --: 08 (DataLogix)</t>
  </si>
  <si>
    <t>DataLogix - Private Channel Partner Customs --: AppNexus --: C3-B-StopandShop-wtr_ecirc_ss_dlxpsa-[301934] --: 09 (DataLogix)</t>
  </si>
  <si>
    <t>DataLogix - Private Channel Partner Customs --: AppNexus --: C3-B-StopandShop-wtr_ecirc_ss_dlxpsa-[301934] --: 10 (DataLogix)</t>
  </si>
  <si>
    <t>DataLogix - Private Channel Partner Customs --: AppNexus --: C3-B-StopandShop-wtr_ecirc_ss_dlxpsa-[301934] --: 11 (DataLogix)</t>
  </si>
  <si>
    <t>DataLogix - Private Channel Partner Customs --: AppNexus --: C3-B-StopandShop-wtr_ecirc_ss_dlxpsa-[301934] --: 12 (DataLogix)</t>
  </si>
  <si>
    <t>DataLogix - Private Channel Partner Customs --: AppNexus --: C3-B-StopandShop-wtr_ecirc_ss_dlxpsa-[301934] --: 13 (DataLogix)</t>
  </si>
  <si>
    <t>DataLogix - Private Channel Partner Customs --: AppNexus --: C3-B-StopandShop-wtr_ecirc_ss_dlxpsa-[301934] --: 14 (DataLogix)</t>
  </si>
  <si>
    <t>DataLogix - Private Channel Partner Customs --: AppNexus --: C3-B-StopandShop-wtr_ecirc_ss_dlxpsa-[301934] --: 15 (DataLogix)</t>
  </si>
  <si>
    <t>DataLogix - Private Channel Partner Customs --: AppNexus --: C3-B-StopandShop-wtr_ecirc_ss_dlxpsa-[301934] --: 16 (DataLogix)</t>
  </si>
  <si>
    <t>DataLogix - Private Channel Partner Customs --: AppNexus --: C3-B-StopandShop-wtr_ecirc_ss_dlxpsa-[301934] --: 17 (DataLogix)</t>
  </si>
  <si>
    <t>DataLogix - Private Channel Partner Customs --: AppNexus --: C3-B-StopandShop-wtr_ecirc_ss_dlxpsa-[301934] --: 18 (DataLogix)</t>
  </si>
  <si>
    <t>DataLogix - Private Channel Partner Customs --: AppNexus --: C3-B-StopandShop-wtr_ecirc_ss_dlxpsa-[301934] --: 19 (DataLogix)</t>
  </si>
  <si>
    <t>DataLogix - Private Channel Partner Customs --: AppNexus --: C3-B-StopandShop-wtr_ecirc_ss_dlxpsa-[301934] --: 20 (DataLogix)</t>
  </si>
  <si>
    <t>DataLogix - Private Channel Partner Customs --: AppNexus --: C3-B-StopandShop-wtr_ecirc_ss_dlxtest-[301935] (DataLogix)</t>
  </si>
  <si>
    <t>DataLogix - Private Channel Partner Customs --: AppNexus --: C3-B-StopandShop-wtr_ecirc_ss_dlxtest-[301935] --: 01 (DataLogix)</t>
  </si>
  <si>
    <t>DataLogix - Private Channel Partner Customs --: AppNexus --: C3-B-StopandShop-wtr_ecirc_ss_dlxtest-[301935] --: 02 (DataLogix)</t>
  </si>
  <si>
    <t>DataLogix - Private Channel Partner Customs --: AppNexus --: C3-B-StopandShop-wtr_ecirc_ss_dlxtest-[301935] --: 03 (DataLogix)</t>
  </si>
  <si>
    <t>DataLogix - Private Channel Partner Customs --: AppNexus --: C3-B-StopandShop-wtr_ecirc_ss_dlxtest-[301935] --: 04 (DataLogix)</t>
  </si>
  <si>
    <t>DataLogix - Private Channel Partner Customs --: AppNexus --: C3-B-StopandShop-wtr_ecirc_ss_dlxtest-[301935] --: 05 (DataLogix)</t>
  </si>
  <si>
    <t>DataLogix - Private Channel Partner Customs --: AppNexus --: C3-B-StopandShop-wtr_ecirc_ss_dlxtest-[301935] --: 06 (DataLogix)</t>
  </si>
  <si>
    <t>DataLogix - Private Channel Partner Customs --: AppNexus --: C3-B-StopandShop-wtr_ecirc_ss_dlxtest-[301935] --: 07 (DataLogix)</t>
  </si>
  <si>
    <t>DataLogix - Private Channel Partner Customs --: AppNexus --: C3-B-StopandShop-wtr_ecirc_ss_dlxtest-[301935] --: 08 (DataLogix)</t>
  </si>
  <si>
    <t>DataLogix - Private Channel Partner Customs --: AppNexus --: C3-B-StopandShop-wtr_ecirc_ss_dlxtest-[301935] --: 09 (DataLogix)</t>
  </si>
  <si>
    <t>DataLogix - Private Channel Partner Customs --: AppNexus --: C3-B-StopandShop-wtr_ecirc_ss_dlxtest-[301935] --: 10 (DataLogix)</t>
  </si>
  <si>
    <t>DataLogix - Private Channel Partner Customs --: AppNexus --: C3-B-StopandShop-wtr_ecirc_ss_dlxtest-[301935] --: 11 (DataLogix)</t>
  </si>
  <si>
    <t>DataLogix - Private Channel Partner Customs --: AppNexus --: C3-B-StopandShop-wtr_ecirc_ss_dlxtest-[301935] --: 12 (DataLogix)</t>
  </si>
  <si>
    <t>DataLogix - Private Channel Partner Customs --: AppNexus --: C3-B-StopandShop-wtr_ecirc_ss_dlxtest-[301935] --: 13 (DataLogix)</t>
  </si>
  <si>
    <t>DataLogix - Private Channel Partner Customs --: AppNexus --: C3-B-StopandShop-wtr_ecirc_ss_dlxtest-[301935] --: 14 (DataLogix)</t>
  </si>
  <si>
    <t>DataLogix - Private Channel Partner Customs --: AppNexus --: C3-B-StopandShop-wtr_ecirc_ss_dlxtest-[301935] --: 15 (DataLogix)</t>
  </si>
  <si>
    <t>DataLogix - Private Channel Partner Customs --: AppNexus --: C3-B-StopandShop-wtr_ecirc_ss_dlxtest-[301935] --: 16 (DataLogix)</t>
  </si>
  <si>
    <t>DataLogix - Private Channel Partner Customs --: AppNexus --: C3-B-StopandShop-wtr_ecirc_ss_dlxtest-[301935] --: 17 (DataLogix)</t>
  </si>
  <si>
    <t>DataLogix - Private Channel Partner Customs --: AppNexus --: C3-B-StopandShop-wtr_ecirc_ss_dlxtest-[301935] --: 18 (DataLogix)</t>
  </si>
  <si>
    <t>DataLogix - Private Channel Partner Customs --: AppNexus --: C3-B-StopandShop-wtr_ecirc_ss_dlxtest-[301935] --: 19 (DataLogix)</t>
  </si>
  <si>
    <t>DataLogix - Private Channel Partner Customs --: AppNexus --: C3-B-StopandShop-wtr_ecirc_ss_dlxtest-[301935] --: 20 (DataLogix)</t>
  </si>
  <si>
    <t>Peer39: CustomCategory:RushLimbaugh Safe</t>
  </si>
  <si>
    <t>Peer39: Negative:Tobacco</t>
  </si>
  <si>
    <t>Peer39: Negative:Alcohol</t>
  </si>
  <si>
    <t>Peer39: Negative:Oil Industry</t>
  </si>
  <si>
    <t>Peer39: Quality:Home_Index page</t>
  </si>
  <si>
    <t>Peer39: Sports:Olympics</t>
  </si>
  <si>
    <t>Health &amp; Fitness::IBS/Crohn's Disease (proximic)</t>
  </si>
  <si>
    <t>Health &amp; Fitness::Men's Health (proximic)</t>
  </si>
  <si>
    <t>Health &amp; Fitness::Women's Health (proximic)</t>
  </si>
  <si>
    <t>Law, Gov't &amp; Politics (proximic)</t>
  </si>
  <si>
    <t>Law, Gov't &amp; Politics::Commentary (proximic)</t>
  </si>
  <si>
    <t>Law, Gov't &amp; Politics::Immigration (proximic)</t>
  </si>
  <si>
    <t>Law, Gov't &amp; Politics::Legal Issues (proximic)</t>
  </si>
  <si>
    <t>Law, Gov't &amp; Politics::Politics (proximic)</t>
  </si>
  <si>
    <t>Law, Gov't &amp; Politics::U.S. Government Resources (proximic)</t>
  </si>
  <si>
    <t>Peer39: Seasonal:Valentine's Day</t>
  </si>
  <si>
    <t>RRW00003 - Lift 1042 - Sleepy's CTR (Brilig)</t>
  </si>
  <si>
    <t>RRW00004 - Lift 1042 - Sleepy's (Brilig)</t>
  </si>
  <si>
    <t>MCA - Top Tier Spender - Seasonal - Valentine's Day Dining (Exelate)</t>
  </si>
  <si>
    <t>MCA - Top Tier Spender - Seasonal - Valentine's Day Shopper - Candy (Exelate)</t>
  </si>
  <si>
    <t>MCA - Top Tier Spender - Seasonal - Valentine's Day Shopper - Flowers (Exelate)</t>
  </si>
  <si>
    <t>MCA - Top Tier Spender - Seasonal - Valentine's Day Shopper - Gift Stores / Card Shops (Exelate)</t>
  </si>
  <si>
    <t>MCA - Top Tier Spender - Seasonal - Valentine's Day Shopper - Jewelry (Exelate)</t>
  </si>
  <si>
    <t>Peer39: Seasonal:Mother's Day</t>
  </si>
  <si>
    <t>Targus</t>
  </si>
  <si>
    <t>Datonics</t>
  </si>
  <si>
    <t>Lotame</t>
  </si>
  <si>
    <t>Peer39</t>
  </si>
  <si>
    <t>Proximic</t>
  </si>
  <si>
    <t>Bilig-v12</t>
  </si>
  <si>
    <t>datalogix</t>
  </si>
  <si>
    <t>Datalogix</t>
  </si>
  <si>
    <t>APNXId_SB</t>
  </si>
  <si>
    <t>Prod id</t>
  </si>
  <si>
    <t xml:space="preserve"> Name</t>
  </si>
  <si>
    <t xml:space="preserve"> Sandbox id</t>
  </si>
  <si>
    <t>Type</t>
  </si>
  <si>
    <t>Geo</t>
  </si>
  <si>
    <t>Segment</t>
  </si>
  <si>
    <t>Arts&amp;Entertainment</t>
  </si>
  <si>
    <t>Environment</t>
  </si>
  <si>
    <t>Food&amp;Beverage</t>
  </si>
  <si>
    <t>Home&amp;Garden</t>
  </si>
  <si>
    <t>Internet</t>
  </si>
  <si>
    <t>Negative</t>
  </si>
  <si>
    <t>Parenting&amp;Kids</t>
  </si>
  <si>
    <t>Recreation&amp;Games</t>
  </si>
  <si>
    <t>Relationships</t>
  </si>
  <si>
    <t>Safe from 9/11</t>
  </si>
  <si>
    <t>Safe from Alcohol</t>
  </si>
  <si>
    <t>Safe from Drugs</t>
  </si>
  <si>
    <t>Safe from Gambling</t>
  </si>
  <si>
    <t>Safe from Mature</t>
  </si>
  <si>
    <t>Safe from Negative News</t>
  </si>
  <si>
    <t>Safe from Negative Oil Industry Content</t>
  </si>
  <si>
    <t>Safe from Profanity&amp;HateSpeech</t>
  </si>
  <si>
    <t>Safe from Tobacco</t>
  </si>
  <si>
    <t>Safe from Torrent</t>
  </si>
  <si>
    <t>Sciences</t>
  </si>
  <si>
    <t>Style&amp;Fashion</t>
  </si>
  <si>
    <t>Technology</t>
  </si>
  <si>
    <t>Language</t>
  </si>
  <si>
    <t>Quality</t>
  </si>
  <si>
    <t>Seasonal</t>
  </si>
  <si>
    <t>Books&amp;Literature</t>
  </si>
  <si>
    <t>Celebrities</t>
  </si>
  <si>
    <t>Comics&amp;Animation</t>
  </si>
  <si>
    <t>DiningOut</t>
  </si>
  <si>
    <t>Movies&amp;Videos</t>
  </si>
  <si>
    <t>VisualArts</t>
  </si>
  <si>
    <t>Buying&amp;Selling</t>
  </si>
  <si>
    <t>Insurance</t>
  </si>
  <si>
    <t>Maintenance</t>
  </si>
  <si>
    <t>Manufacturers</t>
  </si>
  <si>
    <t>Vehicles</t>
  </si>
  <si>
    <t>Corporations</t>
  </si>
  <si>
    <t>EconomicCrisis</t>
  </si>
  <si>
    <t>Economics</t>
  </si>
  <si>
    <t>SmallBusiness</t>
  </si>
  <si>
    <t>College&amp;University</t>
  </si>
  <si>
    <t>Conservation</t>
  </si>
  <si>
    <t>Energy</t>
  </si>
  <si>
    <t>GlobalWarming</t>
  </si>
  <si>
    <t>GreenLiving</t>
  </si>
  <si>
    <t>AlcoholicDrinks</t>
  </si>
  <si>
    <t>Baking</t>
  </si>
  <si>
    <t>Cooking</t>
  </si>
  <si>
    <t>HealthyEating</t>
  </si>
  <si>
    <t>Recipes</t>
  </si>
  <si>
    <t>Vegetarian</t>
  </si>
  <si>
    <t>Conditions&amp;Diseases</t>
  </si>
  <si>
    <t>Dental</t>
  </si>
  <si>
    <t>Diet&amp;Fitness</t>
  </si>
  <si>
    <t>Men</t>
  </si>
  <si>
    <t>Mental</t>
  </si>
  <si>
    <t>Optical</t>
  </si>
  <si>
    <t>SexualHealth</t>
  </si>
  <si>
    <t>Treatment</t>
  </si>
  <si>
    <t>Women</t>
  </si>
  <si>
    <t>Cleaning&amp;Laundry</t>
  </si>
  <si>
    <t>Decorating</t>
  </si>
  <si>
    <t>Do It Yourself</t>
  </si>
  <si>
    <t>Lawn&amp;Garden</t>
  </si>
  <si>
    <t>AdCall</t>
  </si>
  <si>
    <t>Apps and Toolbars</t>
  </si>
  <si>
    <t>Graphics&amp;Design</t>
  </si>
  <si>
    <t>Maps</t>
  </si>
  <si>
    <t>ModeratedUGC</t>
  </si>
  <si>
    <t>Search&amp;Info</t>
  </si>
  <si>
    <t>Torrent</t>
  </si>
  <si>
    <t>UGC</t>
  </si>
  <si>
    <t>Webmail</t>
  </si>
  <si>
    <t>Dutch</t>
  </si>
  <si>
    <t>French</t>
  </si>
  <si>
    <t>German</t>
  </si>
  <si>
    <t>Italian</t>
  </si>
  <si>
    <t>Portuguese</t>
  </si>
  <si>
    <t>Spanish</t>
  </si>
  <si>
    <t>9/11</t>
  </si>
  <si>
    <t>Accidents</t>
  </si>
  <si>
    <t>Alcohol</t>
  </si>
  <si>
    <t>Crime</t>
  </si>
  <si>
    <t>Death</t>
  </si>
  <si>
    <t>Disasters</t>
  </si>
  <si>
    <t>Drugs</t>
  </si>
  <si>
    <t>Mature</t>
  </si>
  <si>
    <t>NegativeNews</t>
  </si>
  <si>
    <t>Oil Industry</t>
  </si>
  <si>
    <t>Profanity&amp;HateSpeech</t>
  </si>
  <si>
    <t>Terror</t>
  </si>
  <si>
    <t>Tobacco</t>
  </si>
  <si>
    <t>Africa&amp;MiddleEast</t>
  </si>
  <si>
    <t>AsiaPacific</t>
  </si>
  <si>
    <t>Australia&amp;NewZealand</t>
  </si>
  <si>
    <t>Commuting</t>
  </si>
  <si>
    <t>Europe</t>
  </si>
  <si>
    <t>Government</t>
  </si>
  <si>
    <t>LatinAmerica</t>
  </si>
  <si>
    <t>Local</t>
  </si>
  <si>
    <t>Politics</t>
  </si>
  <si>
    <t>Transportation</t>
  </si>
  <si>
    <t>US&amp;Canada</t>
  </si>
  <si>
    <t>Weather</t>
  </si>
  <si>
    <t>Babies</t>
  </si>
  <si>
    <t>Pregnancy</t>
  </si>
  <si>
    <t>Credit&amp;Loans</t>
  </si>
  <si>
    <t>Taxes</t>
  </si>
  <si>
    <t>CRE</t>
  </si>
  <si>
    <t>Free from AdCalls</t>
  </si>
  <si>
    <t>Free from Apps&amp;Toolbars</t>
  </si>
  <si>
    <t>Free from UGC</t>
  </si>
  <si>
    <t>Free from Unmoderated UGC</t>
  </si>
  <si>
    <t>Home_Index page</t>
  </si>
  <si>
    <t>Gambling</t>
  </si>
  <si>
    <t>Hobbies&amp;Interests</t>
  </si>
  <si>
    <t>OutdoorRecreation</t>
  </si>
  <si>
    <t>Singles&amp;Dating</t>
  </si>
  <si>
    <t>Weddings</t>
  </si>
  <si>
    <t>Christmas</t>
  </si>
  <si>
    <t>Mother's Day</t>
  </si>
  <si>
    <t>Super Bowl</t>
  </si>
  <si>
    <t>Thanksgiving</t>
  </si>
  <si>
    <t>Valentine's Day</t>
  </si>
  <si>
    <t>Coupons</t>
  </si>
  <si>
    <t>Holidays&amp;Celebrations</t>
  </si>
  <si>
    <t>Law&amp;Ethics</t>
  </si>
  <si>
    <t>Religion&amp;Spirituality</t>
  </si>
  <si>
    <t>Boxing</t>
  </si>
  <si>
    <t>HorseRacing</t>
  </si>
  <si>
    <t>MotorSports</t>
  </si>
  <si>
    <t>Olympics</t>
  </si>
  <si>
    <t>Tennis</t>
  </si>
  <si>
    <t>WinterSports</t>
  </si>
  <si>
    <t>BodyArt</t>
  </si>
  <si>
    <t>Clothing&amp;Accessories</t>
  </si>
  <si>
    <t>HairCare</t>
  </si>
  <si>
    <t>SkinCare</t>
  </si>
  <si>
    <t>Apple</t>
  </si>
  <si>
    <t>Computers</t>
  </si>
  <si>
    <t>HomeEntertainment</t>
  </si>
  <si>
    <t>Mobile</t>
  </si>
  <si>
    <t>mp3Players</t>
  </si>
  <si>
    <t>VideoGames</t>
  </si>
  <si>
    <t>Air</t>
  </si>
  <si>
    <t>Cruise</t>
  </si>
  <si>
    <t>Theme</t>
  </si>
  <si>
    <t>BMW</t>
  </si>
  <si>
    <t>Chrysler</t>
  </si>
  <si>
    <t>Dodge</t>
  </si>
  <si>
    <t>Ford</t>
  </si>
  <si>
    <t>Honda</t>
  </si>
  <si>
    <t>Mercedes-Benz</t>
  </si>
  <si>
    <t>Mitsubishi</t>
  </si>
  <si>
    <t>Nissan</t>
  </si>
  <si>
    <t>Subaru</t>
  </si>
  <si>
    <t>Toyota</t>
  </si>
  <si>
    <t>Volkswagen</t>
  </si>
  <si>
    <t>Minivans</t>
  </si>
  <si>
    <t>Passenger Cars</t>
  </si>
  <si>
    <t>SUVs</t>
  </si>
  <si>
    <t>Forums</t>
  </si>
  <si>
    <t>SocialNetworks</t>
  </si>
  <si>
    <t>VideoPhotoSharing</t>
  </si>
  <si>
    <t>Home</t>
  </si>
  <si>
    <t>ETFs</t>
  </si>
  <si>
    <t>Forex</t>
  </si>
  <si>
    <t>RetirementPlanning</t>
  </si>
  <si>
    <t>AdCount:High(7+)</t>
  </si>
  <si>
    <t>AdCount:Low(1-3)</t>
  </si>
  <si>
    <t>AdCount:Medium(4-6)</t>
  </si>
  <si>
    <t>ATF Index:High:160x600</t>
  </si>
  <si>
    <t>ATF Index:High:300x250</t>
  </si>
  <si>
    <t>ATF Index:High:728x90</t>
  </si>
  <si>
    <t>ATF Index:Low:160x600</t>
  </si>
  <si>
    <t>ATF Index:Low:300x250</t>
  </si>
  <si>
    <t>ATF Index:Low:728x90</t>
  </si>
  <si>
    <t>ATF Index:Medium:160x600</t>
  </si>
  <si>
    <t>ATF Index:Medium:300x250</t>
  </si>
  <si>
    <t>ATF Index:Medium:728x90</t>
  </si>
  <si>
    <t>Skiing</t>
  </si>
  <si>
    <t>Hardware</t>
  </si>
  <si>
    <t>Software</t>
  </si>
  <si>
    <t>Adventure</t>
  </si>
  <si>
    <t>Beach</t>
  </si>
  <si>
    <t>Winter</t>
  </si>
  <si>
    <t>All</t>
  </si>
  <si>
    <t>Investing</t>
  </si>
  <si>
    <t>AdStats</t>
  </si>
  <si>
    <t>Safe from</t>
  </si>
  <si>
    <t>Behavioral Targeting - Lotame</t>
  </si>
  <si>
    <t>Spanish Speakers</t>
  </si>
  <si>
    <t>Urban</t>
  </si>
  <si>
    <t>Auto - Enthusiasts</t>
  </si>
  <si>
    <t>Diet and Fitness</t>
  </si>
  <si>
    <t>Singles</t>
  </si>
  <si>
    <t>Auto - Buyers</t>
  </si>
  <si>
    <t>Casual Gaming</t>
  </si>
  <si>
    <t>Hobbies</t>
  </si>
  <si>
    <t>Offer Seekers</t>
  </si>
  <si>
    <t>Guys and Gear</t>
  </si>
  <si>
    <t>Entertainment - Movies</t>
  </si>
  <si>
    <t>Asian</t>
  </si>
  <si>
    <t>Job Seekers</t>
  </si>
  <si>
    <t>Entertainment - Music</t>
  </si>
  <si>
    <t>Political Junkies</t>
  </si>
  <si>
    <t>Real Estate</t>
  </si>
  <si>
    <t>Tech - Enthusiasts</t>
  </si>
  <si>
    <t>Finance - Charitable Donors</t>
  </si>
  <si>
    <t>Pets - Cats</t>
  </si>
  <si>
    <t>Pets - Dogs</t>
  </si>
  <si>
    <t>Travel Enthusiasts</t>
  </si>
  <si>
    <t>Business Travelers</t>
  </si>
  <si>
    <t>Entertainment Seekers</t>
  </si>
  <si>
    <t>Fashionistas</t>
  </si>
  <si>
    <t>Female Executives</t>
  </si>
  <si>
    <t>Female Purchase Decision Makers (HOH)</t>
  </si>
  <si>
    <t>High End HomeOwner</t>
  </si>
  <si>
    <t>High Income Tech Shoppers</t>
  </si>
  <si>
    <t>Jet-Setters</t>
  </si>
  <si>
    <t>Kids &amp; Coupons</t>
  </si>
  <si>
    <t>Kids and Car Seats</t>
  </si>
  <si>
    <t>Los Deportes</t>
  </si>
  <si>
    <t>Luxury Auto Buyers</t>
  </si>
  <si>
    <t>Male Purchase Decision Makers</t>
  </si>
  <si>
    <t>Men in Trouble</t>
  </si>
  <si>
    <t>Shopping Dads</t>
  </si>
  <si>
    <t>Shopping Moms</t>
  </si>
  <si>
    <t>Single Parents</t>
  </si>
  <si>
    <t>Social Influencers</t>
  </si>
  <si>
    <t>Sports Sweet Spot</t>
  </si>
  <si>
    <t>Tech Geeks</t>
  </si>
  <si>
    <t>Weekend Warriors (DIY)</t>
  </si>
  <si>
    <t>Young Entrepreuers</t>
  </si>
  <si>
    <t>Shopping - Mobile</t>
  </si>
  <si>
    <t>Hobbies - Food and Wine</t>
  </si>
  <si>
    <t>Career - Research - C Level Executive</t>
  </si>
  <si>
    <t>Reference</t>
  </si>
  <si>
    <t>Reference - Quotes</t>
  </si>
  <si>
    <t>Health Providers</t>
  </si>
  <si>
    <t>Offline - Uniques</t>
  </si>
  <si>
    <t>Male Mid-Life Crisis</t>
  </si>
  <si>
    <t>SBO Shoppers</t>
  </si>
  <si>
    <t>Fashion and Style</t>
  </si>
  <si>
    <t>Ladies and Leisure</t>
  </si>
  <si>
    <t>News and Current Events</t>
  </si>
  <si>
    <t>Politcs - Likely Voter</t>
  </si>
  <si>
    <t>XXX</t>
  </si>
  <si>
    <t>Uniques</t>
  </si>
  <si>
    <t>Bizo: Core</t>
  </si>
  <si>
    <t>45-54</t>
  </si>
  <si>
    <t>40-49 and Income of $150K+</t>
  </si>
  <si>
    <t>50-59 and Income of $150K+</t>
  </si>
  <si>
    <t>60+ and Income of $150K+</t>
  </si>
  <si>
    <t>65+</t>
  </si>
  <si>
    <t>Education Level</t>
  </si>
  <si>
    <t>Income Level</t>
  </si>
  <si>
    <t>Lifestyle</t>
  </si>
  <si>
    <t>Services</t>
  </si>
  <si>
    <t>Auto - Owner</t>
  </si>
  <si>
    <t>Career</t>
  </si>
  <si>
    <t>Events</t>
  </si>
  <si>
    <t>Purchase Behaviors</t>
  </si>
  <si>
    <t>Spring Seasonal</t>
  </si>
  <si>
    <t>Winter Seasonal</t>
  </si>
  <si>
    <t>Fortune 500</t>
  </si>
  <si>
    <t>Large</t>
  </si>
  <si>
    <t>Medium</t>
  </si>
  <si>
    <t>Micro</t>
  </si>
  <si>
    <t>Small</t>
  </si>
  <si>
    <t>XLarge</t>
  </si>
  <si>
    <t>Consultant</t>
  </si>
  <si>
    <t>C-Suite</t>
  </si>
  <si>
    <t>Engineering</t>
  </si>
  <si>
    <t>Human Resources</t>
  </si>
  <si>
    <t>Information Technology</t>
  </si>
  <si>
    <t>Legal</t>
  </si>
  <si>
    <t>Marketing</t>
  </si>
  <si>
    <t>Medical / Health</t>
  </si>
  <si>
    <t>Nurse</t>
  </si>
  <si>
    <t>Operations</t>
  </si>
  <si>
    <t>Sales</t>
  </si>
  <si>
    <t>Scientists</t>
  </si>
  <si>
    <t>Accounting and Accounting Servic</t>
  </si>
  <si>
    <t>Advertising and Marketing</t>
  </si>
  <si>
    <t>Business Services</t>
  </si>
  <si>
    <t>Construction</t>
  </si>
  <si>
    <t>Consumer Services</t>
  </si>
  <si>
    <t>Energy, Utilities and Waste Trea</t>
  </si>
  <si>
    <t>Healthcare</t>
  </si>
  <si>
    <t>Hospitality</t>
  </si>
  <si>
    <t>Human Resources and Staffing</t>
  </si>
  <si>
    <t>Law Firms and Legal Services</t>
  </si>
  <si>
    <t>Manufacturing</t>
  </si>
  <si>
    <t>Media and Internet</t>
  </si>
  <si>
    <t>Metals and Mining</t>
  </si>
  <si>
    <t>Non Profit</t>
  </si>
  <si>
    <t>Other</t>
  </si>
  <si>
    <t>Pharmaceuticals</t>
  </si>
  <si>
    <t>Retail</t>
  </si>
  <si>
    <t>Telecommunications</t>
  </si>
  <si>
    <t>Board Members</t>
  </si>
  <si>
    <t>Executives</t>
  </si>
  <si>
    <t>Middle Management</t>
  </si>
  <si>
    <t>Non Management</t>
  </si>
  <si>
    <t>CS</t>
  </si>
  <si>
    <t>FA</t>
  </si>
  <si>
    <t>IND</t>
  </si>
  <si>
    <t>SEN</t>
  </si>
  <si>
    <t>Associates Degree</t>
  </si>
  <si>
    <t>College Grad</t>
  </si>
  <si>
    <t>Grad Degree</t>
  </si>
  <si>
    <t>Grad Degree - Doctorate</t>
  </si>
  <si>
    <t>Grad Degree - Masters</t>
  </si>
  <si>
    <t>High School</t>
  </si>
  <si>
    <t>Vocational</t>
  </si>
  <si>
    <t>$100, 000 to $124,999</t>
  </si>
  <si>
    <t>$125, 000 to $149,999</t>
  </si>
  <si>
    <t>$150, 000 Plus</t>
  </si>
  <si>
    <t>$150, 000 Plus - Inferred</t>
  </si>
  <si>
    <t>$20, 000 to $29,999</t>
  </si>
  <si>
    <t>$30, 000 to $39,999</t>
  </si>
  <si>
    <t>$40, 000 to $49,999</t>
  </si>
  <si>
    <t>$50, 000 to $59,999</t>
  </si>
  <si>
    <t>$60, 000 to $74,999</t>
  </si>
  <si>
    <t>$75, 000 Plus</t>
  </si>
  <si>
    <t>$75, 000 to $99,999</t>
  </si>
  <si>
    <t>Under $20, 000</t>
  </si>
  <si>
    <t>Adults in HH - 1</t>
  </si>
  <si>
    <t>Adults in HH - 2</t>
  </si>
  <si>
    <t>Adults in HH - 3 plus</t>
  </si>
  <si>
    <t>Getting Married</t>
  </si>
  <si>
    <t>Home Owners</t>
  </si>
  <si>
    <t>Homemaker</t>
  </si>
  <si>
    <t>Premium Credit Card holder</t>
  </si>
  <si>
    <t>Regular Credit Card holder</t>
  </si>
  <si>
    <t>Renters</t>
  </si>
  <si>
    <t>Retired</t>
  </si>
  <si>
    <t>Rural</t>
  </si>
  <si>
    <t>Seniors</t>
  </si>
  <si>
    <t>Smoker</t>
  </si>
  <si>
    <t>Suburban</t>
  </si>
  <si>
    <t>Suburban City</t>
  </si>
  <si>
    <t>Urban Core</t>
  </si>
  <si>
    <t>With Children</t>
  </si>
  <si>
    <t>Without Children</t>
  </si>
  <si>
    <t>Makes-Asia</t>
  </si>
  <si>
    <t>Makes-Europe</t>
  </si>
  <si>
    <t>Makes-USA</t>
  </si>
  <si>
    <t>2 doors</t>
  </si>
  <si>
    <t>All - New</t>
  </si>
  <si>
    <t>All - Used</t>
  </si>
  <si>
    <t>Commercial</t>
  </si>
  <si>
    <t>Compact</t>
  </si>
  <si>
    <t>Convertible</t>
  </si>
  <si>
    <t>Coupes</t>
  </si>
  <si>
    <t>Crossover</t>
  </si>
  <si>
    <t>Current Vehicle Age 0-3 years</t>
  </si>
  <si>
    <t>Current Vehicle Age 4-5 years</t>
  </si>
  <si>
    <t>Current Vehicle Age 6+ years</t>
  </si>
  <si>
    <t>Diesel</t>
  </si>
  <si>
    <t>Hybrid</t>
  </si>
  <si>
    <t>Luxury</t>
  </si>
  <si>
    <t>Minivan</t>
  </si>
  <si>
    <t>Motorcycle</t>
  </si>
  <si>
    <t>Off Road Vehicles</t>
  </si>
  <si>
    <t>RVs</t>
  </si>
  <si>
    <t>Sedan</t>
  </si>
  <si>
    <t>Sports cars</t>
  </si>
  <si>
    <t>SUV</t>
  </si>
  <si>
    <t>Trucks</t>
  </si>
  <si>
    <t>Van</t>
  </si>
  <si>
    <t>Wagons</t>
  </si>
  <si>
    <t>Manufacturers-US - Chrysler</t>
  </si>
  <si>
    <t>Manufacturers-US - Ford</t>
  </si>
  <si>
    <t>Manufacturers-US - GM</t>
  </si>
  <si>
    <t>Arts and Entertainment</t>
  </si>
  <si>
    <t>Biz , Professional Service</t>
  </si>
  <si>
    <t>Computers Internet</t>
  </si>
  <si>
    <t>Contractors, Construction</t>
  </si>
  <si>
    <t>Finance and Insurance</t>
  </si>
  <si>
    <t>Health Medicine</t>
  </si>
  <si>
    <t>Home and Garden</t>
  </si>
  <si>
    <t>Manufacturing, Production,(Exelate)</t>
  </si>
  <si>
    <t>Personal Services and Care</t>
  </si>
  <si>
    <t>Religious Organizations</t>
  </si>
  <si>
    <t>Restaurants</t>
  </si>
  <si>
    <t>Retail Shopping</t>
  </si>
  <si>
    <t>Sports and Recreation</t>
  </si>
  <si>
    <t>Telecommunications - Mobile</t>
  </si>
  <si>
    <t>Travel and Transportation</t>
  </si>
  <si>
    <t>Veterinarians</t>
  </si>
  <si>
    <t>Auto Parts and Repair</t>
  </si>
  <si>
    <t>Auto Parts and Repair - Tires</t>
  </si>
  <si>
    <t>Babies and Kids</t>
  </si>
  <si>
    <t>Back to School</t>
  </si>
  <si>
    <t>Books</t>
  </si>
  <si>
    <t>Business and Office Supply</t>
  </si>
  <si>
    <t>Fashion</t>
  </si>
  <si>
    <t>Fashion - Apparel</t>
  </si>
  <si>
    <t>Fashion - Jewelry and Watches</t>
  </si>
  <si>
    <t>Fashion - Men</t>
  </si>
  <si>
    <t>Fashion - Shoes - Sneakers - New Balanc</t>
  </si>
  <si>
    <t>Fashion - Shoes - Sneakers - Nike</t>
  </si>
  <si>
    <t>Fashion - Women</t>
  </si>
  <si>
    <t>Flowers and Gifts</t>
  </si>
  <si>
    <t>Food and Wine</t>
  </si>
  <si>
    <t>Health and Beauty</t>
  </si>
  <si>
    <t>Holiday Presents</t>
  </si>
  <si>
    <t>Home and Garden - Appliances</t>
  </si>
  <si>
    <t>Home and Garden - Decor</t>
  </si>
  <si>
    <t>Home and Garden - Furniture</t>
  </si>
  <si>
    <t>Musical Instruments</t>
  </si>
  <si>
    <t>Personal Tech</t>
  </si>
  <si>
    <t>Personal Tech - Video Games</t>
  </si>
  <si>
    <t>Retail - Apparel</t>
  </si>
  <si>
    <t>Retail - Children Stores</t>
  </si>
  <si>
    <t>Retail - Department Stores</t>
  </si>
  <si>
    <t>Retail - Drug Stores</t>
  </si>
  <si>
    <t>Retail - Electronics</t>
  </si>
  <si>
    <t>Retail - Grocery Stores</t>
  </si>
  <si>
    <t>Retail - Home Improvement</t>
  </si>
  <si>
    <t>Retail - Mega Stores</t>
  </si>
  <si>
    <t>Retail - Sporting Goods</t>
  </si>
  <si>
    <t>Toys</t>
  </si>
  <si>
    <t>Accommodation</t>
  </si>
  <si>
    <t>Africa</t>
  </si>
  <si>
    <t>Asia</t>
  </si>
  <si>
    <t>Australia</t>
  </si>
  <si>
    <t>Camping</t>
  </si>
  <si>
    <t>Canada</t>
  </si>
  <si>
    <t>Car Rentals</t>
  </si>
  <si>
    <t>Car Rentals - Hertz</t>
  </si>
  <si>
    <t>Caribbean</t>
  </si>
  <si>
    <t>Cruises</t>
  </si>
  <si>
    <t>First Class Travelers</t>
  </si>
  <si>
    <t>Flights</t>
  </si>
  <si>
    <t>Mexico-Caribbean-Central America</t>
  </si>
  <si>
    <t>Middle East</t>
  </si>
  <si>
    <t>South America</t>
  </si>
  <si>
    <t>South Pacific</t>
  </si>
  <si>
    <t>USA</t>
  </si>
  <si>
    <t>Vacations Packages</t>
  </si>
  <si>
    <t>Oldsmobile</t>
  </si>
  <si>
    <t>Plymouth</t>
  </si>
  <si>
    <t>Pontiac</t>
  </si>
  <si>
    <t>Porsche</t>
  </si>
  <si>
    <t>Saab</t>
  </si>
  <si>
    <t>Saturn</t>
  </si>
  <si>
    <t>Suzuki</t>
  </si>
  <si>
    <t>Volkswagon</t>
  </si>
  <si>
    <t>Volvo</t>
  </si>
  <si>
    <t xml:space="preserve"> Acura</t>
  </si>
  <si>
    <t xml:space="preserve"> Audi</t>
  </si>
  <si>
    <t xml:space="preserve"> BMW</t>
  </si>
  <si>
    <t xml:space="preserve"> Buick</t>
  </si>
  <si>
    <t xml:space="preserve"> Cadillac</t>
  </si>
  <si>
    <t xml:space="preserve"> Chevy Car</t>
  </si>
  <si>
    <t xml:space="preserve"> Chevy Truck</t>
  </si>
  <si>
    <t xml:space="preserve"> Chrysler</t>
  </si>
  <si>
    <t xml:space="preserve"> Crossover Vehicle</t>
  </si>
  <si>
    <t xml:space="preserve"> Dodge Car</t>
  </si>
  <si>
    <t xml:space="preserve"> Dodge Truck</t>
  </si>
  <si>
    <t xml:space="preserve"> Entry-Economy-Compact</t>
  </si>
  <si>
    <t xml:space="preserve"> Ford Car</t>
  </si>
  <si>
    <t xml:space="preserve"> Ford Truck</t>
  </si>
  <si>
    <t xml:space="preserve"> Fullsize Sedan</t>
  </si>
  <si>
    <t xml:space="preserve"> Fullsize SUV</t>
  </si>
  <si>
    <t xml:space="preserve"> GMC</t>
  </si>
  <si>
    <t xml:space="preserve"> Honda</t>
  </si>
  <si>
    <t xml:space="preserve"> Hummer</t>
  </si>
  <si>
    <t xml:space="preserve"> Hybrid</t>
  </si>
  <si>
    <t xml:space="preserve"> Hyundai</t>
  </si>
  <si>
    <t xml:space="preserve"> Infiniti</t>
  </si>
  <si>
    <t xml:space="preserve"> Isuzu</t>
  </si>
  <si>
    <t xml:space="preserve"> Jaguar</t>
  </si>
  <si>
    <t xml:space="preserve"> Jeep</t>
  </si>
  <si>
    <t xml:space="preserve"> Kia</t>
  </si>
  <si>
    <t xml:space="preserve"> Land Rover</t>
  </si>
  <si>
    <t xml:space="preserve"> Lexus</t>
  </si>
  <si>
    <t xml:space="preserve"> Lincoln</t>
  </si>
  <si>
    <t xml:space="preserve"> Luxury Sedan</t>
  </si>
  <si>
    <t xml:space="preserve"> Luxury SUV</t>
  </si>
  <si>
    <t xml:space="preserve"> Mazda</t>
  </si>
  <si>
    <t xml:space="preserve"> Mercedes</t>
  </si>
  <si>
    <t xml:space="preserve"> Mercury</t>
  </si>
  <si>
    <t xml:space="preserve"> Midsize Car</t>
  </si>
  <si>
    <t xml:space="preserve"> Mini</t>
  </si>
  <si>
    <t xml:space="preserve"> Minivan</t>
  </si>
  <si>
    <t xml:space="preserve"> Mitsubishi</t>
  </si>
  <si>
    <t xml:space="preserve"> Motorcycle</t>
  </si>
  <si>
    <t xml:space="preserve"> Nissan</t>
  </si>
  <si>
    <t xml:space="preserve"> Pickup Truck</t>
  </si>
  <si>
    <t xml:space="preserve"> Purchased Vehicle 0-3 years ago</t>
  </si>
  <si>
    <t xml:space="preserve"> Purchased Vehicle 4-5 years ago</t>
  </si>
  <si>
    <t xml:space="preserve"> Purchased Vehicle 6+ years ago</t>
  </si>
  <si>
    <t xml:space="preserve"> RV</t>
  </si>
  <si>
    <t xml:space="preserve"> Small-Midsize SUV</t>
  </si>
  <si>
    <t xml:space="preserve"> Sports Car-Convertible</t>
  </si>
  <si>
    <t>eased Vehicle</t>
  </si>
  <si>
    <t>Accounting and Finance</t>
  </si>
  <si>
    <t>Arts, Entertainment and Gaming</t>
  </si>
  <si>
    <t>Clerical and Administrative</t>
  </si>
  <si>
    <t>Construction and Extraction</t>
  </si>
  <si>
    <t>Customer Service</t>
  </si>
  <si>
    <t>Education, Training and Library</t>
  </si>
  <si>
    <t>Engineering and Architecture</t>
  </si>
  <si>
    <t>Health Care Professionals</t>
  </si>
  <si>
    <t>Legal Services</t>
  </si>
  <si>
    <t>Management and Business</t>
  </si>
  <si>
    <t>Manufacturing and Production</t>
  </si>
  <si>
    <t>Marketing and Advertising</t>
  </si>
  <si>
    <t>Media and Communication</t>
  </si>
  <si>
    <t>Merchandising, Purchasing and Retail</t>
  </si>
  <si>
    <t>Military and Government</t>
  </si>
  <si>
    <t>Personal and Home Services</t>
  </si>
  <si>
    <t>Public Relations</t>
  </si>
  <si>
    <t>Public Utilities and Services</t>
  </si>
  <si>
    <t>Real Estate and Building Maintenance</t>
  </si>
  <si>
    <t>Research</t>
  </si>
  <si>
    <t>Sales and Sales Management</t>
  </si>
  <si>
    <t>Science and Biotech</t>
  </si>
  <si>
    <t>Transportation and Logistics</t>
  </si>
  <si>
    <t>Travel, Hospitality and Restaurant</t>
  </si>
  <si>
    <t>Running</t>
  </si>
  <si>
    <t>Yoga</t>
  </si>
  <si>
    <t>Humor</t>
  </si>
  <si>
    <t>Online Streamers</t>
  </si>
  <si>
    <t>TV</t>
  </si>
  <si>
    <t>Twitter</t>
  </si>
  <si>
    <t>Anniversary</t>
  </si>
  <si>
    <t>Arts and Science</t>
  </si>
  <si>
    <t>Baby Shower</t>
  </si>
  <si>
    <t>Birthdays</t>
  </si>
  <si>
    <t>Business and Networking</t>
  </si>
  <si>
    <t>Charity, Fundraisers</t>
  </si>
  <si>
    <t>Entertainment Nightlife</t>
  </si>
  <si>
    <t>Gift Giving Holidays</t>
  </si>
  <si>
    <t>Grammys</t>
  </si>
  <si>
    <t>National Holidays</t>
  </si>
  <si>
    <t>Parents and Kids</t>
  </si>
  <si>
    <t>Religious</t>
  </si>
  <si>
    <t>Trips and Getaways</t>
  </si>
  <si>
    <t>Wedding and Engagement</t>
  </si>
  <si>
    <t>Wedding, Engagement</t>
  </si>
  <si>
    <t>Conservative Causes</t>
  </si>
  <si>
    <t>Progressive Causes</t>
  </si>
  <si>
    <t>Personal Wealth Management</t>
  </si>
  <si>
    <t>Small Business</t>
  </si>
  <si>
    <t>Board Games</t>
  </si>
  <si>
    <t>Card Games</t>
  </si>
  <si>
    <t>Comics</t>
  </si>
  <si>
    <t>Gardening</t>
  </si>
  <si>
    <t>Nightlife</t>
  </si>
  <si>
    <t>Playing Music</t>
  </si>
  <si>
    <t>Reading</t>
  </si>
  <si>
    <t>AC, Heating and Ventilation</t>
  </si>
  <si>
    <t>Automotive Repair</t>
  </si>
  <si>
    <t>Electrical and Lighting</t>
  </si>
  <si>
    <t>Exterior Home Improvement</t>
  </si>
  <si>
    <t>Gardening and Patio</t>
  </si>
  <si>
    <t>Household and Cleaning</t>
  </si>
  <si>
    <t>Interior Decor and Design</t>
  </si>
  <si>
    <t>Painting</t>
  </si>
  <si>
    <t>Plumbing</t>
  </si>
  <si>
    <t>Grade school</t>
  </si>
  <si>
    <t>Preschool</t>
  </si>
  <si>
    <t>Teens and Tweens</t>
  </si>
  <si>
    <t>Toddlers</t>
  </si>
  <si>
    <t>Cats</t>
  </si>
  <si>
    <t>Dogs</t>
  </si>
  <si>
    <t>Political Views - Independent</t>
  </si>
  <si>
    <t>Political Views - Leans left</t>
  </si>
  <si>
    <t>Political Views - Leans right</t>
  </si>
  <si>
    <t>Registered Voters - Democrat</t>
  </si>
  <si>
    <t>Registered Voters - Republican</t>
  </si>
  <si>
    <t>U.S. Congressional Districts</t>
  </si>
  <si>
    <t>U.S. Senate Districts</t>
  </si>
  <si>
    <t>Auto Insurance</t>
  </si>
  <si>
    <t>Health Insurance</t>
  </si>
  <si>
    <t>Mortgage</t>
  </si>
  <si>
    <t>Online Higher Education</t>
  </si>
  <si>
    <t>Prepaid Debit Cards</t>
  </si>
  <si>
    <t>Satellite TV</t>
  </si>
  <si>
    <t>College Basketball</t>
  </si>
  <si>
    <t>College Football</t>
  </si>
  <si>
    <t>Cycling</t>
  </si>
  <si>
    <t>MLB</t>
  </si>
  <si>
    <t>Nascar</t>
  </si>
  <si>
    <t>NBA</t>
  </si>
  <si>
    <t>NFL</t>
  </si>
  <si>
    <t>NHL</t>
  </si>
  <si>
    <t>Pro Wrestling</t>
  </si>
  <si>
    <t>World Football</t>
  </si>
  <si>
    <t>BBQ and Grills</t>
  </si>
  <si>
    <t>Easter Candy and Gift buyers</t>
  </si>
  <si>
    <t>March Madness Basketball Fans</t>
  </si>
  <si>
    <t>Mothers Day Shoppers</t>
  </si>
  <si>
    <t>Spring Cleaners</t>
  </si>
  <si>
    <t>Apps</t>
  </si>
  <si>
    <t>Camcorders</t>
  </si>
  <si>
    <t>Cameras</t>
  </si>
  <si>
    <t>Computers - Peripherals</t>
  </si>
  <si>
    <t>GPS</t>
  </si>
  <si>
    <t>HDTV</t>
  </si>
  <si>
    <t>IT Decision Makers</t>
  </si>
  <si>
    <t>MP3 Players</t>
  </si>
  <si>
    <t>Tablets and E-Readers</t>
  </si>
  <si>
    <t>Cold and Flu</t>
  </si>
  <si>
    <t>Holiday Dessert Baking</t>
  </si>
  <si>
    <t>Holiday Entertainers</t>
  </si>
  <si>
    <t>Holiday Shoppers</t>
  </si>
  <si>
    <t>New Years Resolutions</t>
  </si>
  <si>
    <t>Valentines Day</t>
  </si>
  <si>
    <t>Winter Activity Enthusiasts</t>
  </si>
  <si>
    <t>Length of Residence</t>
  </si>
  <si>
    <t>Net Worth</t>
  </si>
  <si>
    <t>Make</t>
  </si>
  <si>
    <t>Real Estate, Moving, Storage</t>
  </si>
  <si>
    <t>Mobile - Carrier</t>
  </si>
  <si>
    <t>Mobile - Make</t>
  </si>
  <si>
    <t>Mobile - Platform</t>
  </si>
  <si>
    <t>Markets</t>
  </si>
  <si>
    <t>Payment Profile</t>
  </si>
  <si>
    <t>Banking</t>
  </si>
  <si>
    <t>Brokerage Account</t>
  </si>
  <si>
    <t>Insurance - Auto</t>
  </si>
  <si>
    <t>Insurance - Health</t>
  </si>
  <si>
    <t>Insurance - Life</t>
  </si>
  <si>
    <t>Investment</t>
  </si>
  <si>
    <t>7 plus</t>
  </si>
  <si>
    <t>Less than 1</t>
  </si>
  <si>
    <t>1-3</t>
  </si>
  <si>
    <t>4-6</t>
  </si>
  <si>
    <t>$100, 000 to $149,999</t>
  </si>
  <si>
    <t>$150, 000 to $249,999</t>
  </si>
  <si>
    <t>-$2, 499 to $2,499</t>
  </si>
  <si>
    <t>$2, 500 to $24,999</t>
  </si>
  <si>
    <t>-$20, 000 to -$2,500</t>
  </si>
  <si>
    <t>$25, 000 to $49,999</t>
  </si>
  <si>
    <t>$250, 000 to $374,999</t>
  </si>
  <si>
    <t>$375, 000 to $499,999</t>
  </si>
  <si>
    <t>$50, 000 to $74,999</t>
  </si>
  <si>
    <t>$500, 000 to $749,999</t>
  </si>
  <si>
    <t>$750, 000 to $999,999</t>
  </si>
  <si>
    <t>Less than -$20, 000</t>
  </si>
  <si>
    <t>$1,000,000 +</t>
  </si>
  <si>
    <t>Chrysler - 300</t>
  </si>
  <si>
    <t>Chrysler - Avenger</t>
  </si>
  <si>
    <t>Dodge - Ram 1500</t>
  </si>
  <si>
    <t>Lexus - RX 350</t>
  </si>
  <si>
    <t>Volvo - C70/XC70</t>
  </si>
  <si>
    <t>Budget $0-$19K</t>
  </si>
  <si>
    <t>Budget $20K-$29K</t>
  </si>
  <si>
    <t>Budget $30K-$39K</t>
  </si>
  <si>
    <t>Budget $40K-$49K</t>
  </si>
  <si>
    <t>Budget $50K-$74K</t>
  </si>
  <si>
    <t>Budget $75K+</t>
  </si>
  <si>
    <t>Acura</t>
  </si>
  <si>
    <t>Acura - MDX</t>
  </si>
  <si>
    <t>Acura - RDX</t>
  </si>
  <si>
    <t>Acura - RL</t>
  </si>
  <si>
    <t>Acura - TL</t>
  </si>
  <si>
    <t>Acura - TSX</t>
  </si>
  <si>
    <t>Acura - ZDX</t>
  </si>
  <si>
    <t>Alfa Romeo</t>
  </si>
  <si>
    <t>Alfa Romeo - 147</t>
  </si>
  <si>
    <t>Alfa Romeo - 156 SW</t>
  </si>
  <si>
    <t>Alfa Romeo - 159</t>
  </si>
  <si>
    <t>Alfa Romeo - 166</t>
  </si>
  <si>
    <t>Alfa Romeo - 8C</t>
  </si>
  <si>
    <t>Alfa Romeo - Brera</t>
  </si>
  <si>
    <t>Alfa Romeo - Giulietta</t>
  </si>
  <si>
    <t>Alfa Romeo - GT</t>
  </si>
  <si>
    <t>Alfa Romeo - MiTo</t>
  </si>
  <si>
    <t>Alfa Romeo - Spider</t>
  </si>
  <si>
    <t>Ariel</t>
  </si>
  <si>
    <t>Ariel - Atom</t>
  </si>
  <si>
    <t>Artega</t>
  </si>
  <si>
    <t>Artega - GT</t>
  </si>
  <si>
    <t>Aston Martin</t>
  </si>
  <si>
    <t>Aston Martin - DB Models</t>
  </si>
  <si>
    <t>Aston Martin - Rapide</t>
  </si>
  <si>
    <t>Aston Martin - Vantage</t>
  </si>
  <si>
    <t>Audi</t>
  </si>
  <si>
    <t>Audi - A3</t>
  </si>
  <si>
    <t>Audi - A4</t>
  </si>
  <si>
    <t>Audi - A5</t>
  </si>
  <si>
    <t>Audi - A6</t>
  </si>
  <si>
    <t>Audi - A7</t>
  </si>
  <si>
    <t>Audi - A8</t>
  </si>
  <si>
    <t>Audi - Q</t>
  </si>
  <si>
    <t>Audi - Q5</t>
  </si>
  <si>
    <t>Audi - Q7</t>
  </si>
  <si>
    <t>Audi - R8</t>
  </si>
  <si>
    <t>Audi - S</t>
  </si>
  <si>
    <t>Audi - S4</t>
  </si>
  <si>
    <t>Audi - S5</t>
  </si>
  <si>
    <t>Audi - S6</t>
  </si>
  <si>
    <t>Audi - TT</t>
  </si>
  <si>
    <t>Audi - TTS</t>
  </si>
  <si>
    <t>Bentley</t>
  </si>
  <si>
    <t>Bentley - Azure</t>
  </si>
  <si>
    <t>Bentley - Brooklands</t>
  </si>
  <si>
    <t>Bentley - Continental</t>
  </si>
  <si>
    <t>Bentley - Continental Flying</t>
  </si>
  <si>
    <t>Bentley - Continental GT</t>
  </si>
  <si>
    <t>Bentley - Continental GTC</t>
  </si>
  <si>
    <t>Bentley - Continental Supersp</t>
  </si>
  <si>
    <t>Bentley - Mulsanne</t>
  </si>
  <si>
    <t>BMW - 1 Series</t>
  </si>
  <si>
    <t>BMW - 3 Series</t>
  </si>
  <si>
    <t>BMW - 5 Series</t>
  </si>
  <si>
    <t>BMW - 6 Series</t>
  </si>
  <si>
    <t>BMW - 7 Series</t>
  </si>
  <si>
    <t>BMW - Alpina B7</t>
  </si>
  <si>
    <t>BMW - M3</t>
  </si>
  <si>
    <t>BMW - M5</t>
  </si>
  <si>
    <t>BMW - M6</t>
  </si>
  <si>
    <t>BMW - X Series</t>
  </si>
  <si>
    <t>BMW - Z4</t>
  </si>
  <si>
    <t>Bugatti</t>
  </si>
  <si>
    <t>Bugatti - Veyron</t>
  </si>
  <si>
    <t>Buick</t>
  </si>
  <si>
    <t>Buick - Enclave</t>
  </si>
  <si>
    <t>Buick - LaCross</t>
  </si>
  <si>
    <t>Buick - Lucerne</t>
  </si>
  <si>
    <t>Buick - Regal</t>
  </si>
  <si>
    <t>Buick - Terraza</t>
  </si>
  <si>
    <t>Cadillac</t>
  </si>
  <si>
    <t>Cadillac - CTS</t>
  </si>
  <si>
    <t>Cadillac - DTS</t>
  </si>
  <si>
    <t>Cadillac - Escalade</t>
  </si>
  <si>
    <t>Cadillac - SRX</t>
  </si>
  <si>
    <t>Cadillac - STS</t>
  </si>
  <si>
    <t>Chevrolet</t>
  </si>
  <si>
    <t>Chevrolet - Avanlanche</t>
  </si>
  <si>
    <t>Chevrolet - Aveo</t>
  </si>
  <si>
    <t>Chevrolet - Camaro</t>
  </si>
  <si>
    <t>Chevrolet - Cobalt</t>
  </si>
  <si>
    <t>Chevrolet - Colorado</t>
  </si>
  <si>
    <t>Chevrolet - Corvette</t>
  </si>
  <si>
    <t>Chevrolet - Cruze</t>
  </si>
  <si>
    <t>Chevrolet - Equinox</t>
  </si>
  <si>
    <t>Chevrolet - Express</t>
  </si>
  <si>
    <t>Chevrolet - HHR</t>
  </si>
  <si>
    <t>Chevrolet - Impala</t>
  </si>
  <si>
    <t>Chevrolet - Malibu</t>
  </si>
  <si>
    <t>Chevrolet - Monte Carlo</t>
  </si>
  <si>
    <t>Chevrolet - Silverado</t>
  </si>
  <si>
    <t>Chevrolet - Suburban</t>
  </si>
  <si>
    <t>Chevrolet - Tahoe</t>
  </si>
  <si>
    <t>Chevrolet - Trailblazer</t>
  </si>
  <si>
    <t>Chevrolet - Traverse</t>
  </si>
  <si>
    <t>Chevrolet - Uplander</t>
  </si>
  <si>
    <t>Chevrolet - Volt</t>
  </si>
  <si>
    <t>Chrysler - 200</t>
  </si>
  <si>
    <t>Chrysler - Aspen</t>
  </si>
  <si>
    <t>Chrysler - Crossfire</t>
  </si>
  <si>
    <t>Chrysler - Pacifica</t>
  </si>
  <si>
    <t>Chrysler - PT Cruiser</t>
  </si>
  <si>
    <t>Chrysler - Sebring</t>
  </si>
  <si>
    <t>Chrysler - Town and Coun</t>
  </si>
  <si>
    <t>Citroen</t>
  </si>
  <si>
    <t>Dacia</t>
  </si>
  <si>
    <t>Daewoo</t>
  </si>
  <si>
    <t>Daihatsu</t>
  </si>
  <si>
    <t>Dodge - Avenger</t>
  </si>
  <si>
    <t>Dodge - Caliber</t>
  </si>
  <si>
    <t>Dodge - Challenger</t>
  </si>
  <si>
    <t>Dodge - Charger</t>
  </si>
  <si>
    <t>Dodge - Dakota</t>
  </si>
  <si>
    <t>Dodge - Durango</t>
  </si>
  <si>
    <t>Dodge - Grand Caravan</t>
  </si>
  <si>
    <t>Dodge - Journey</t>
  </si>
  <si>
    <t>Dodge - Nitro</t>
  </si>
  <si>
    <t>Dodge - Sprinter</t>
  </si>
  <si>
    <t>Dodge - Viper</t>
  </si>
  <si>
    <t>Eagle</t>
  </si>
  <si>
    <t>Ferrari</t>
  </si>
  <si>
    <t>Ferrari - 458 Italia</t>
  </si>
  <si>
    <t>Ferrari - 575</t>
  </si>
  <si>
    <t>Ferrari - 599 GTB Fiorano</t>
  </si>
  <si>
    <t>Ferrari - 612 Scaglietti</t>
  </si>
  <si>
    <t>Ferrari - California</t>
  </si>
  <si>
    <t>Fiat</t>
  </si>
  <si>
    <t>Fiat - 500</t>
  </si>
  <si>
    <t>Fisker - Karma</t>
  </si>
  <si>
    <t>Fiskers</t>
  </si>
  <si>
    <t>Ford - E series</t>
  </si>
  <si>
    <t>Ford - Econoline</t>
  </si>
  <si>
    <t>Ford - Edge</t>
  </si>
  <si>
    <t>Ford - Escape</t>
  </si>
  <si>
    <t>Ford - Expedition</t>
  </si>
  <si>
    <t>Ford - Explorer</t>
  </si>
  <si>
    <t>Ford - F Series</t>
  </si>
  <si>
    <t>Ford - Fiesta</t>
  </si>
  <si>
    <t>Ford - Flex</t>
  </si>
  <si>
    <t>Ford - Focus</t>
  </si>
  <si>
    <t>Ford - Fusion</t>
  </si>
  <si>
    <t>Ford - Mustang</t>
  </si>
  <si>
    <t>Ford - Ranger</t>
  </si>
  <si>
    <t>Ford - Shelby GT500</t>
  </si>
  <si>
    <t>Ford - SportTrac</t>
  </si>
  <si>
    <t>Ford - Super Duty</t>
  </si>
  <si>
    <t>Ford - Taurus</t>
  </si>
  <si>
    <t>GMC</t>
  </si>
  <si>
    <t>GMC - Acadia</t>
  </si>
  <si>
    <t>GMC - Canyon</t>
  </si>
  <si>
    <t>GMC - Envoy</t>
  </si>
  <si>
    <t>GMC - Savana</t>
  </si>
  <si>
    <t>Gmc - Sierra</t>
  </si>
  <si>
    <t>GMC - Terrain</t>
  </si>
  <si>
    <t>Gmc - Yukon</t>
  </si>
  <si>
    <t>Gumpert</t>
  </si>
  <si>
    <t>Honda - Accord</t>
  </si>
  <si>
    <t>Honda - Civic</t>
  </si>
  <si>
    <t>Honda - CRV</t>
  </si>
  <si>
    <t>Honda - CRZ</t>
  </si>
  <si>
    <t>Honda - Element</t>
  </si>
  <si>
    <t>Honda - Fit</t>
  </si>
  <si>
    <t>Honda - Insight</t>
  </si>
  <si>
    <t>Honda - Odyssey</t>
  </si>
  <si>
    <t>Honda - Pilot</t>
  </si>
  <si>
    <t>Honda - Ridgeline</t>
  </si>
  <si>
    <t>Hummer</t>
  </si>
  <si>
    <t>Hummer - H2</t>
  </si>
  <si>
    <t>Hummer - H3</t>
  </si>
  <si>
    <t>Hyundai</t>
  </si>
  <si>
    <t>Hyundai - Accent</t>
  </si>
  <si>
    <t>Hyundai - Azera</t>
  </si>
  <si>
    <t>Hyundai - Elantra</t>
  </si>
  <si>
    <t>Hyundai - Equus</t>
  </si>
  <si>
    <t>Hyundai - Genesis</t>
  </si>
  <si>
    <t>Hyundai - Santa Fe</t>
  </si>
  <si>
    <t>Hyundai - Sonata</t>
  </si>
  <si>
    <t>Hyundai - Tucson</t>
  </si>
  <si>
    <t>Hyundai - Veracruz</t>
  </si>
  <si>
    <t>Infiniti</t>
  </si>
  <si>
    <t>Infiniti - EX</t>
  </si>
  <si>
    <t>Infiniti - EX35</t>
  </si>
  <si>
    <t>Infiniti - EX37</t>
  </si>
  <si>
    <t>Infiniti - FX</t>
  </si>
  <si>
    <t>Infiniti - FX35</t>
  </si>
  <si>
    <t>Infiniti - FX50</t>
  </si>
  <si>
    <t>Infiniti - G25</t>
  </si>
  <si>
    <t>Infiniti - G25x</t>
  </si>
  <si>
    <t>Infiniti - G37</t>
  </si>
  <si>
    <t>Infiniti - G37x</t>
  </si>
  <si>
    <t>Infiniti - M</t>
  </si>
  <si>
    <t>Infiniti - M35</t>
  </si>
  <si>
    <t>Infiniti - M35x</t>
  </si>
  <si>
    <t>Infiniti - M37</t>
  </si>
  <si>
    <t>Infiniti - M37x</t>
  </si>
  <si>
    <t>Infiniti - M45</t>
  </si>
  <si>
    <t>Infiniti - M45x</t>
  </si>
  <si>
    <t>Infiniti - M56</t>
  </si>
  <si>
    <t>Infiniti - M56x</t>
  </si>
  <si>
    <t>Infiniti - QX56</t>
  </si>
  <si>
    <t>Isuzu</t>
  </si>
  <si>
    <t>Jaguar</t>
  </si>
  <si>
    <t>Jaguar - XF</t>
  </si>
  <si>
    <t>Jaguar - XJ</t>
  </si>
  <si>
    <t>Jaguar - XK</t>
  </si>
  <si>
    <t>Jeep</t>
  </si>
  <si>
    <t>Jeep - Commander</t>
  </si>
  <si>
    <t>Jeep - Compass</t>
  </si>
  <si>
    <t>Jeep - Grand Cherokee</t>
  </si>
  <si>
    <t>Jeep - Liberty</t>
  </si>
  <si>
    <t>Jeep - Patriot</t>
  </si>
  <si>
    <t>Jeep - Wrangler</t>
  </si>
  <si>
    <t>Kia</t>
  </si>
  <si>
    <t>Kia - Amanti</t>
  </si>
  <si>
    <t>Kia - Forte</t>
  </si>
  <si>
    <t>Kia - Optima</t>
  </si>
  <si>
    <t>Kia - Rio</t>
  </si>
  <si>
    <t>Kia - Sedona</t>
  </si>
  <si>
    <t>Kia - Sorento</t>
  </si>
  <si>
    <t>Kia - Soul</t>
  </si>
  <si>
    <t>Kia - Sportage</t>
  </si>
  <si>
    <t>KTM</t>
  </si>
  <si>
    <t>Lada</t>
  </si>
  <si>
    <t>Lamborghini</t>
  </si>
  <si>
    <t>Lamborghini - Gallardo</t>
  </si>
  <si>
    <t>Lamborghini - Murcielago</t>
  </si>
  <si>
    <t>Lancia</t>
  </si>
  <si>
    <t>Land Rover</t>
  </si>
  <si>
    <t>Land Rover - LR2</t>
  </si>
  <si>
    <t>Land Rover - LR3</t>
  </si>
  <si>
    <t>Land Rover - LR4</t>
  </si>
  <si>
    <t>Land Rover - Range Rover</t>
  </si>
  <si>
    <t>Land-Rover - Freelander</t>
  </si>
  <si>
    <t>Lexus</t>
  </si>
  <si>
    <t>Lexus - CT200h</t>
  </si>
  <si>
    <t>Lexus - ES 350</t>
  </si>
  <si>
    <t>Lexus - GS</t>
  </si>
  <si>
    <t>Lexus - GX</t>
  </si>
  <si>
    <t>Lexus - HS 250h</t>
  </si>
  <si>
    <t>Lexus - IS</t>
  </si>
  <si>
    <t>Lexus - IS F</t>
  </si>
  <si>
    <t>Lexus - LS</t>
  </si>
  <si>
    <t>Lexus - LX 570</t>
  </si>
  <si>
    <t>Lexus - SC430</t>
  </si>
  <si>
    <t>Lincoln</t>
  </si>
  <si>
    <t>Lincoln - Aviator</t>
  </si>
  <si>
    <t>Lincoln - MKS</t>
  </si>
  <si>
    <t>Lincoln - MKT</t>
  </si>
  <si>
    <t>Lincoln - MKX</t>
  </si>
  <si>
    <t>Lincoln - MKZ</t>
  </si>
  <si>
    <t>Lincoln - Navigator</t>
  </si>
  <si>
    <t>Lincoln - Town Car</t>
  </si>
  <si>
    <t>Lotus</t>
  </si>
  <si>
    <t>Lotus - Elise</t>
  </si>
  <si>
    <t>Lotus - Evora</t>
  </si>
  <si>
    <t>Lotus - Exige</t>
  </si>
  <si>
    <t>Maserati</t>
  </si>
  <si>
    <t>Maserati - GranTurismo</t>
  </si>
  <si>
    <t>Maserati - Quattroporte</t>
  </si>
  <si>
    <t>Maybach</t>
  </si>
  <si>
    <t>Maybach - Landaulet</t>
  </si>
  <si>
    <t>Maybach - Maybach 57</t>
  </si>
  <si>
    <t>Maybach - Maybach 62</t>
  </si>
  <si>
    <t>Mazda</t>
  </si>
  <si>
    <t>Mazda - 2</t>
  </si>
  <si>
    <t>Mazda - 3</t>
  </si>
  <si>
    <t>Mazda - 5</t>
  </si>
  <si>
    <t>Mazda - 6</t>
  </si>
  <si>
    <t>Mazda - CX7</t>
  </si>
  <si>
    <t>Mazda - CX9</t>
  </si>
  <si>
    <t>Mazda - MPV</t>
  </si>
  <si>
    <t>Mazda - MX- Miata</t>
  </si>
  <si>
    <t>Mazda - RX8</t>
  </si>
  <si>
    <t>Mazda - Tribute</t>
  </si>
  <si>
    <t>Mercedes</t>
  </si>
  <si>
    <t>Mercedes - C Class</t>
  </si>
  <si>
    <t>Mercedes - CL Class</t>
  </si>
  <si>
    <t>Mercedes - CLS Class</t>
  </si>
  <si>
    <t>Mercedes - E Class</t>
  </si>
  <si>
    <t>Mercedes - G Class</t>
  </si>
  <si>
    <t>Mercedes - GL Class</t>
  </si>
  <si>
    <t>Mercedes - GLK Class</t>
  </si>
  <si>
    <t>Mercedes - M Class</t>
  </si>
  <si>
    <t>Mercedes - R Class</t>
  </si>
  <si>
    <t>Mercedes - S Class</t>
  </si>
  <si>
    <t>Mercedes - SL Class</t>
  </si>
  <si>
    <t>Mercedes - SLK Class</t>
  </si>
  <si>
    <t>Mercedes - SLS Class</t>
  </si>
  <si>
    <t>Mercedes - Sprinter</t>
  </si>
  <si>
    <t>Mercedes - Sprinter van</t>
  </si>
  <si>
    <t>Mercedes - Sprinter wagon</t>
  </si>
  <si>
    <t>Mercury</t>
  </si>
  <si>
    <t>Mercury - Mariner</t>
  </si>
  <si>
    <t>Mercury - Marquis</t>
  </si>
  <si>
    <t>Mercury - Milan</t>
  </si>
  <si>
    <t>Mercury - Monterey</t>
  </si>
  <si>
    <t>Mercury - Mountaineer</t>
  </si>
  <si>
    <t>Mini</t>
  </si>
  <si>
    <t>Mini - Cooper</t>
  </si>
  <si>
    <t>Mini - Cooper Clubman</t>
  </si>
  <si>
    <t>Mini - Cooper Countryman</t>
  </si>
  <si>
    <t>Mini - Cooper S</t>
  </si>
  <si>
    <t>Mini - John Cooperworks</t>
  </si>
  <si>
    <t>Mitsubishi - Eclipse</t>
  </si>
  <si>
    <t>Mitsubishi - Endeavor</t>
  </si>
  <si>
    <t>Mitsubishi - Galant</t>
  </si>
  <si>
    <t>Mitsubishi - Lancer</t>
  </si>
  <si>
    <t>Mitsubishi - Montero</t>
  </si>
  <si>
    <t>Mitsubishi - Outlander</t>
  </si>
  <si>
    <t>Nissan - 370Z</t>
  </si>
  <si>
    <t>Nissan - Altima</t>
  </si>
  <si>
    <t>Nissan - Armada</t>
  </si>
  <si>
    <t>Nissan - Cube</t>
  </si>
  <si>
    <t>Nissan - Frontier</t>
  </si>
  <si>
    <t>Nissan - GT-R</t>
  </si>
  <si>
    <t>Nissan - Juke</t>
  </si>
  <si>
    <t>Nissan - Leaf</t>
  </si>
  <si>
    <t>Nissan - Maxima</t>
  </si>
  <si>
    <t>Nissan - Murano</t>
  </si>
  <si>
    <t>Nissan - NV</t>
  </si>
  <si>
    <t>Nissan - Pathfinder</t>
  </si>
  <si>
    <t>Nissan - Quest</t>
  </si>
  <si>
    <t>Nissan - Rogue</t>
  </si>
  <si>
    <t>Nissan - Sentra</t>
  </si>
  <si>
    <t>Nissan - Titan</t>
  </si>
  <si>
    <t>Nissan - Versa</t>
  </si>
  <si>
    <t>Nissan - Xterra</t>
  </si>
  <si>
    <t>Opel</t>
  </si>
  <si>
    <t>Pagani</t>
  </si>
  <si>
    <t>Panoz</t>
  </si>
  <si>
    <t>Peugeot</t>
  </si>
  <si>
    <t>Pontiac - Bonneville</t>
  </si>
  <si>
    <t>Pontiac - G6</t>
  </si>
  <si>
    <t>Pontiac - Grand Prix</t>
  </si>
  <si>
    <t>Pontiac - Torrent</t>
  </si>
  <si>
    <t>Pontiac - Vibe</t>
  </si>
  <si>
    <t>Porsche - 911</t>
  </si>
  <si>
    <t>Porsche - boxster</t>
  </si>
  <si>
    <t>Porsche - Cayenne</t>
  </si>
  <si>
    <t>Porsche - Cayman</t>
  </si>
  <si>
    <t>Porsche - Panamera</t>
  </si>
  <si>
    <t>Ram</t>
  </si>
  <si>
    <t>Renault</t>
  </si>
  <si>
    <t>Rolls Royce</t>
  </si>
  <si>
    <t>Rolls Royce - Ghost</t>
  </si>
  <si>
    <t>Rolls Royce - Phantom</t>
  </si>
  <si>
    <t>Saab - 9-3</t>
  </si>
  <si>
    <t>Saab - 9-4</t>
  </si>
  <si>
    <t>Saab - 9-5</t>
  </si>
  <si>
    <t>Saturn - Outlook</t>
  </si>
  <si>
    <t>Saturn - Relay</t>
  </si>
  <si>
    <t>Saturn - Vue</t>
  </si>
  <si>
    <t>Scion</t>
  </si>
  <si>
    <t>scion - tC</t>
  </si>
  <si>
    <t>scion - xB</t>
  </si>
  <si>
    <t>scion - xD</t>
  </si>
  <si>
    <t>Seat</t>
  </si>
  <si>
    <t>Skoda</t>
  </si>
  <si>
    <t>Smart</t>
  </si>
  <si>
    <t>Smart - fortwo</t>
  </si>
  <si>
    <t>SsangYong</t>
  </si>
  <si>
    <t>Subaru - Forester</t>
  </si>
  <si>
    <t>Subaru - Impreza</t>
  </si>
  <si>
    <t>Subaru - Legacy</t>
  </si>
  <si>
    <t>Subaru - Outback</t>
  </si>
  <si>
    <t>Subaru - Tribeca</t>
  </si>
  <si>
    <t>Suzuki - Equator</t>
  </si>
  <si>
    <t>Suzuki - Grand Vitara</t>
  </si>
  <si>
    <t>Suzuki - Kizashi</t>
  </si>
  <si>
    <t>Suzuki - SX4</t>
  </si>
  <si>
    <t>Tesla</t>
  </si>
  <si>
    <t>Tesla - Roadster</t>
  </si>
  <si>
    <t>Toyota - 4 Runner</t>
  </si>
  <si>
    <t>Toyota - Avalon</t>
  </si>
  <si>
    <t>Toyota - Camry</t>
  </si>
  <si>
    <t>Toyota - Corolla</t>
  </si>
  <si>
    <t>Toyota - FJ Cruiser</t>
  </si>
  <si>
    <t>Toyota - Highlander</t>
  </si>
  <si>
    <t>Toyota - Land Cruiser</t>
  </si>
  <si>
    <t>Toyota - Matrix</t>
  </si>
  <si>
    <t>Toyota - Prius</t>
  </si>
  <si>
    <t>Toyota - Rav4</t>
  </si>
  <si>
    <t>Toyota - Sequoia</t>
  </si>
  <si>
    <t>Toyota - Sienna</t>
  </si>
  <si>
    <t>Toyota - Tacoma</t>
  </si>
  <si>
    <t>Toyota - Tundra</t>
  </si>
  <si>
    <t>Toyota - Venza</t>
  </si>
  <si>
    <t>Toyota - Yaris</t>
  </si>
  <si>
    <t>TranStar Racing</t>
  </si>
  <si>
    <t>Volvo - C30</t>
  </si>
  <si>
    <t>Volvo - C70</t>
  </si>
  <si>
    <t>Volvo - S30</t>
  </si>
  <si>
    <t>Volvo - S40</t>
  </si>
  <si>
    <t>Volvo - S60</t>
  </si>
  <si>
    <t>Volvo - S80</t>
  </si>
  <si>
    <t>Volvo - V50</t>
  </si>
  <si>
    <t>Volvo - V60</t>
  </si>
  <si>
    <t>Volvo - V70</t>
  </si>
  <si>
    <t>Volvo - XC60</t>
  </si>
  <si>
    <t>Volvo - XC90</t>
  </si>
  <si>
    <t>VW</t>
  </si>
  <si>
    <t>VW - Beetle</t>
  </si>
  <si>
    <t>VW - CC</t>
  </si>
  <si>
    <t>VW - Eos</t>
  </si>
  <si>
    <t>VW - Golf</t>
  </si>
  <si>
    <t>VW - GTI</t>
  </si>
  <si>
    <t>VW - Jetta</t>
  </si>
  <si>
    <t>VW - Passat</t>
  </si>
  <si>
    <t>VW - Routan</t>
  </si>
  <si>
    <t>VW - sportwagen</t>
  </si>
  <si>
    <t>VW - Tiguan</t>
  </si>
  <si>
    <t>VW - Touareg</t>
  </si>
  <si>
    <t>VW - XC60</t>
  </si>
  <si>
    <t>Wiesmann</t>
  </si>
  <si>
    <t>Night Life</t>
  </si>
  <si>
    <t>Community</t>
  </si>
  <si>
    <t>Event Plan</t>
  </si>
  <si>
    <t>Financial</t>
  </si>
  <si>
    <t>Lawyers</t>
  </si>
  <si>
    <t>Tax Servic</t>
  </si>
  <si>
    <t>Auto Warranty</t>
  </si>
  <si>
    <t>Credit Cards</t>
  </si>
  <si>
    <t>Debt</t>
  </si>
  <si>
    <t>Loans</t>
  </si>
  <si>
    <t>Mortgages</t>
  </si>
  <si>
    <t>Cleaning Service</t>
  </si>
  <si>
    <t>Electric</t>
  </si>
  <si>
    <t>Interior Design</t>
  </si>
  <si>
    <t>Landscape and Gardene</t>
  </si>
  <si>
    <t>Painters</t>
  </si>
  <si>
    <t>Adult Daycare</t>
  </si>
  <si>
    <t>Children Daycare</t>
  </si>
  <si>
    <t>Health Club</t>
  </si>
  <si>
    <t>Spa and Beauty</t>
  </si>
  <si>
    <t xml:space="preserve">House and </t>
  </si>
  <si>
    <t>Movers</t>
  </si>
  <si>
    <t>American Bar and Grill</t>
  </si>
  <si>
    <t>Delicatessens</t>
  </si>
  <si>
    <t>Health and Vegan</t>
  </si>
  <si>
    <t>Ice Cream and Dessert</t>
  </si>
  <si>
    <t>Latin and Spanish</t>
  </si>
  <si>
    <t>Pizza</t>
  </si>
  <si>
    <t>Popular Chains</t>
  </si>
  <si>
    <t>Baking and Cooking</t>
  </si>
  <si>
    <t>Beverages</t>
  </si>
  <si>
    <t>Canned Goods</t>
  </si>
  <si>
    <t>Cereal</t>
  </si>
  <si>
    <t>Cleaning and Laundry</t>
  </si>
  <si>
    <t>Condiments and Sauces</t>
  </si>
  <si>
    <t>Dairy</t>
  </si>
  <si>
    <t>Deli</t>
  </si>
  <si>
    <t>Ethnic Foods</t>
  </si>
  <si>
    <t>Frozen Foods</t>
  </si>
  <si>
    <t>Grains, Pasta and Beans</t>
  </si>
  <si>
    <t>Green Products</t>
  </si>
  <si>
    <t>Groceries</t>
  </si>
  <si>
    <t>Heavy Couponers</t>
  </si>
  <si>
    <t>Heavy Spenders</t>
  </si>
  <si>
    <t>Infant Care</t>
  </si>
  <si>
    <t>Meat and Seafood</t>
  </si>
  <si>
    <t>Paper and Plastic Products</t>
  </si>
  <si>
    <t>Pet Supplies</t>
  </si>
  <si>
    <t>Premium Brands</t>
  </si>
  <si>
    <t>Snack Desserts</t>
  </si>
  <si>
    <t>Accessories</t>
  </si>
  <si>
    <t>Apparel</t>
  </si>
  <si>
    <t>Apparel - Athletic</t>
  </si>
  <si>
    <t>Apparel - Outerwear</t>
  </si>
  <si>
    <t>Jewelry and Watches</t>
  </si>
  <si>
    <t>Shoes</t>
  </si>
  <si>
    <t>Shoes - Sneakers</t>
  </si>
  <si>
    <t>Shoes - Sneakers - Adidas</t>
  </si>
  <si>
    <t>Shoes - Sneakers - New Balanc</t>
  </si>
  <si>
    <t>Shoes - Sneakers - Nike</t>
  </si>
  <si>
    <t>Shoes - Sneakers - Vans</t>
  </si>
  <si>
    <t>Appliances</t>
  </si>
  <si>
    <t>Appliances - Energy E</t>
  </si>
  <si>
    <t>Appliances - Laundry</t>
  </si>
  <si>
    <t>Bed and Bath</t>
  </si>
  <si>
    <t>Decor</t>
  </si>
  <si>
    <t>Furniture</t>
  </si>
  <si>
    <t>Furniture - Mattresse</t>
  </si>
  <si>
    <t>Kitchen</t>
  </si>
  <si>
    <t>Lighting</t>
  </si>
  <si>
    <t>Outdoor</t>
  </si>
  <si>
    <t>AT&amp;T</t>
  </si>
  <si>
    <t>Sprint</t>
  </si>
  <si>
    <t>T-Mobile</t>
  </si>
  <si>
    <t>Verizon</t>
  </si>
  <si>
    <t>HTC</t>
  </si>
  <si>
    <t>LG</t>
  </si>
  <si>
    <t>Motorola</t>
  </si>
  <si>
    <t>Nokia</t>
  </si>
  <si>
    <t>Palm</t>
  </si>
  <si>
    <t>RIM</t>
  </si>
  <si>
    <t>Samsung</t>
  </si>
  <si>
    <t>Sony Ericsson</t>
  </si>
  <si>
    <t>Android</t>
  </si>
  <si>
    <t>Blackberry</t>
  </si>
  <si>
    <t>iPhone</t>
  </si>
  <si>
    <t>Symbian</t>
  </si>
  <si>
    <t>Windows</t>
  </si>
  <si>
    <t>Apple Products</t>
  </si>
  <si>
    <t>Car and GPS</t>
  </si>
  <si>
    <t>Computers - eReaders</t>
  </si>
  <si>
    <t>Computers - ISP</t>
  </si>
  <si>
    <t>Computers - Laptop</t>
  </si>
  <si>
    <t>Computers - Netbooks</t>
  </si>
  <si>
    <t>TVs</t>
  </si>
  <si>
    <t>Video Games - Nintendo</t>
  </si>
  <si>
    <t>Video Games - PC</t>
  </si>
  <si>
    <t>Video Games - PS3</t>
  </si>
  <si>
    <t>Video Games - Wii</t>
  </si>
  <si>
    <t>Video Games - Xbox</t>
  </si>
  <si>
    <t>Auto Parts Stores</t>
  </si>
  <si>
    <t>Children Stores</t>
  </si>
  <si>
    <t>Department Stores</t>
  </si>
  <si>
    <t>Drug Stores</t>
  </si>
  <si>
    <t>Electronics</t>
  </si>
  <si>
    <t>Fast Food</t>
  </si>
  <si>
    <t>Grocery Stores</t>
  </si>
  <si>
    <t>Mega Stores</t>
  </si>
  <si>
    <t>Pet Stores</t>
  </si>
  <si>
    <t>Sporting Goods</t>
  </si>
  <si>
    <t>Hong Kong</t>
  </si>
  <si>
    <t>Japan</t>
  </si>
  <si>
    <t>Philippines</t>
  </si>
  <si>
    <t>Thailand</t>
  </si>
  <si>
    <t>British Columbia - Vancouver</t>
  </si>
  <si>
    <t>Ontario - Toronto</t>
  </si>
  <si>
    <t>Quebec - Montreal</t>
  </si>
  <si>
    <t>France</t>
  </si>
  <si>
    <t>Germany</t>
  </si>
  <si>
    <t>Greece</t>
  </si>
  <si>
    <t>Italy</t>
  </si>
  <si>
    <t>Netherlands</t>
  </si>
  <si>
    <t>Portugal</t>
  </si>
  <si>
    <t>Spain</t>
  </si>
  <si>
    <t>United kingdom</t>
  </si>
  <si>
    <t>California - Los Angeles</t>
  </si>
  <si>
    <t>California - San Francisco</t>
  </si>
  <si>
    <t>Colorado - Vail and Keystone</t>
  </si>
  <si>
    <t>Florida - Disney</t>
  </si>
  <si>
    <t>Florida - Miami Beach</t>
  </si>
  <si>
    <t>Maryland - Ocean City</t>
  </si>
  <si>
    <t>Michigan - Sault Sainte Marie</t>
  </si>
  <si>
    <t>Nevada - Las Vegas</t>
  </si>
  <si>
    <t>Ohio - Toledo</t>
  </si>
  <si>
    <t>Oklahoma - Tulsa</t>
  </si>
  <si>
    <t>Pennsylvania - Mechanicsburg</t>
  </si>
  <si>
    <t>Pennsylvania - Sharon</t>
  </si>
  <si>
    <t>Texas - Dallas</t>
  </si>
  <si>
    <t>Texas - Houston</t>
  </si>
  <si>
    <t>Washington DC</t>
  </si>
  <si>
    <t>Alternative</t>
  </si>
  <si>
    <t>Classical</t>
  </si>
  <si>
    <t>Country Western</t>
  </si>
  <si>
    <t>Dance</t>
  </si>
  <si>
    <t>Hip Hop/Rap</t>
  </si>
  <si>
    <t>Jazz/Blues</t>
  </si>
  <si>
    <t>Latin</t>
  </si>
  <si>
    <t>R&amp;B</t>
  </si>
  <si>
    <t>World Music</t>
  </si>
  <si>
    <t>Action</t>
  </si>
  <si>
    <t>Anime</t>
  </si>
  <si>
    <t>Casual</t>
  </si>
  <si>
    <t>F2P</t>
  </si>
  <si>
    <t>Fantasy</t>
  </si>
  <si>
    <t>Fighting</t>
  </si>
  <si>
    <t>FPS</t>
  </si>
  <si>
    <t>Horror</t>
  </si>
  <si>
    <t>MMO</t>
  </si>
  <si>
    <t>RPG</t>
  </si>
  <si>
    <t>RTS</t>
  </si>
  <si>
    <t>Scifi</t>
  </si>
  <si>
    <t>SIM</t>
  </si>
  <si>
    <t>Strategy</t>
  </si>
  <si>
    <t>Commodities</t>
  </si>
  <si>
    <t>Gold</t>
  </si>
  <si>
    <t>IPOs</t>
  </si>
  <si>
    <t>Mutual Funds</t>
  </si>
  <si>
    <t>Oil</t>
  </si>
  <si>
    <t>Options</t>
  </si>
  <si>
    <t>Tech</t>
  </si>
  <si>
    <t>Tech Gadgets and Internet</t>
  </si>
  <si>
    <t>Excellent</t>
  </si>
  <si>
    <t>Fair</t>
  </si>
  <si>
    <t>Good</t>
  </si>
  <si>
    <t>Poor</t>
  </si>
  <si>
    <t>Very Good</t>
  </si>
  <si>
    <t>Retirement</t>
  </si>
  <si>
    <t>Savings</t>
  </si>
  <si>
    <t>Truck</t>
  </si>
  <si>
    <t>Entertainment - Sports and Recreation</t>
  </si>
  <si>
    <t>Retail - Luxury Retailers</t>
  </si>
  <si>
    <t>Retail - Restaurants</t>
  </si>
  <si>
    <t>Retail - Restaurants - Fast Food</t>
  </si>
  <si>
    <t>Retail - Restaurants - Fine Dining</t>
  </si>
  <si>
    <t>Andriod</t>
  </si>
  <si>
    <t>Iphone</t>
  </si>
  <si>
    <t>Deskops</t>
  </si>
  <si>
    <t>Laptops</t>
  </si>
  <si>
    <t>Peripherals</t>
  </si>
  <si>
    <t>Peripherals - Mon</t>
  </si>
  <si>
    <t>Peripherals - Pri</t>
  </si>
  <si>
    <t>Cellphon</t>
  </si>
  <si>
    <t>Cloud Co</t>
  </si>
  <si>
    <t>Networki</t>
  </si>
  <si>
    <t>Office H</t>
  </si>
  <si>
    <t>Operatin</t>
  </si>
  <si>
    <t>Security</t>
  </si>
  <si>
    <t>Servers</t>
  </si>
  <si>
    <t>Antivirus and Secu</t>
  </si>
  <si>
    <t>Chat, Email and th</t>
  </si>
  <si>
    <t>Design and Multime</t>
  </si>
  <si>
    <t>Games</t>
  </si>
  <si>
    <t>Utilities</t>
  </si>
  <si>
    <t>Bizographics Professional</t>
  </si>
  <si>
    <t>High Net Worth</t>
  </si>
  <si>
    <t>Small Business Owners</t>
  </si>
  <si>
    <t xml:space="preserve"> Spanish Speakers (Exelate)</t>
  </si>
  <si>
    <t xml:space="preserve"> Shopping - Fashion (Exelate)</t>
  </si>
  <si>
    <t xml:space="preserve"> Urban (Exelate)</t>
  </si>
  <si>
    <t xml:space="preserve"> Shopping - Personal Tech (Exelate)</t>
  </si>
  <si>
    <t xml:space="preserve"> Finance - Small Business (Exelate)</t>
  </si>
  <si>
    <t xml:space="preserve"> Travel (Exelate)</t>
  </si>
  <si>
    <t xml:space="preserve"> Gender: Male (Exelate)</t>
  </si>
  <si>
    <t xml:space="preserve"> Gender: Female (Exelate)</t>
  </si>
  <si>
    <t xml:space="preserve"> Age: 18-24 (Exelate)</t>
  </si>
  <si>
    <t xml:space="preserve"> Age: 25-34 (Exelate)</t>
  </si>
  <si>
    <t xml:space="preserve"> Age: 35-44 (Exelate)</t>
  </si>
  <si>
    <t xml:space="preserve"> Age: 45-54 (Exelate)</t>
  </si>
  <si>
    <t xml:space="preserve"> Age: 55-64 (Exelate)</t>
  </si>
  <si>
    <t xml:space="preserve"> Age: 65+ (Exelate)</t>
  </si>
  <si>
    <t xml:space="preserve"> Sports (Exelate)</t>
  </si>
  <si>
    <t xml:space="preserve"> Entertainment (Exelate)</t>
  </si>
  <si>
    <t xml:space="preserve"> Shopping - Music (Exelate)</t>
  </si>
  <si>
    <t xml:space="preserve"> Auto - Enthusiasts (Exelate)</t>
  </si>
  <si>
    <t xml:space="preserve"> Diet and Fitness (Exelate)</t>
  </si>
  <si>
    <t xml:space="preserve"> Singles (Exelate)</t>
  </si>
  <si>
    <t xml:space="preserve"> Travel - Accommodation (Exelate)</t>
  </si>
  <si>
    <t xml:space="preserve"> Travel - USA (Exelate)</t>
  </si>
  <si>
    <t xml:space="preserve"> Travel - Europe (Exelate)</t>
  </si>
  <si>
    <t xml:space="preserve"> Travel - Mexico-Caribbean-Central America (Exelate)</t>
  </si>
  <si>
    <t xml:space="preserve"> Travel - USA - Florida (Exelate)</t>
  </si>
  <si>
    <t xml:space="preserve"> Travel - USA - California (Exelate)</t>
  </si>
  <si>
    <t xml:space="preserve"> Travel - USA - Hawaii (Exelate)</t>
  </si>
  <si>
    <t xml:space="preserve"> Travel - USA - New York (Exelate)</t>
  </si>
  <si>
    <t xml:space="preserve"> Travel - USA - Nevada (Exelate)</t>
  </si>
  <si>
    <t xml:space="preserve"> Auto - Buyers (Exelate)</t>
  </si>
  <si>
    <t xml:space="preserve"> Auto - Buyers - All - New (Exelate)</t>
  </si>
  <si>
    <t xml:space="preserve"> Auto - Buyers - All - Used (Exelate)</t>
  </si>
  <si>
    <t xml:space="preserve"> Auto - Buyers - Compact (Exelate)</t>
  </si>
  <si>
    <t xml:space="preserve"> Auto - Buyers - Convertible (Exelate)</t>
  </si>
  <si>
    <t xml:space="preserve"> Auto - Buyers - Coupes (Exelate)</t>
  </si>
  <si>
    <t xml:space="preserve"> Auto - Buyers - Diesel (Exelate)</t>
  </si>
  <si>
    <t xml:space="preserve"> Auto - Buyers - Hatchback (Exelate)</t>
  </si>
  <si>
    <t xml:space="preserve"> Auto - Buyers - Hybrid (Exelate)</t>
  </si>
  <si>
    <t xml:space="preserve"> Auto - Buyers - Luxury (Exelate)</t>
  </si>
  <si>
    <t xml:space="preserve"> Auto - Buyers - Minivan (Exelate)</t>
  </si>
  <si>
    <t xml:space="preserve"> Auto - Buyers - Sedan (Exelate)</t>
  </si>
  <si>
    <t xml:space="preserve"> Auto - Buyers - Sports cars (Exelate)</t>
  </si>
  <si>
    <t xml:space="preserve"> Auto - Buyers - SUV (Exelate)</t>
  </si>
  <si>
    <t xml:space="preserve"> Auto - Buyers - Trucks (Exelate)</t>
  </si>
  <si>
    <t xml:space="preserve"> Auto - Buyers - Van (Exelate)</t>
  </si>
  <si>
    <t xml:space="preserve"> Auto - Buyers - Wagons (Exelate)</t>
  </si>
  <si>
    <t xml:space="preserve"> Casual Gaming (Exelate)</t>
  </si>
  <si>
    <t xml:space="preserve"> Career - Health Care Professionals (Exelate)</t>
  </si>
  <si>
    <t xml:space="preserve"> Hobbies (Exelate)</t>
  </si>
  <si>
    <t xml:space="preserve"> Home Improvement (Exelate)</t>
  </si>
  <si>
    <t xml:space="preserve"> Offer Seekers (Exelate)</t>
  </si>
  <si>
    <t xml:space="preserve"> Parenting (Exelate)</t>
  </si>
  <si>
    <t xml:space="preserve"> Travel - USA - California - San Francisco (Exelate)</t>
  </si>
  <si>
    <t xml:space="preserve"> Travel - USA - Florida - Disney (Exelate)</t>
  </si>
  <si>
    <t xml:space="preserve"> Travel - USA - Florida - Miami Beach (Exelate)</t>
  </si>
  <si>
    <t xml:space="preserve"> Travel - USA - Maryland - Ocean City (Exelate)</t>
  </si>
  <si>
    <t xml:space="preserve"> Travel - USA - Nevada - Las Vegas (Exelate)</t>
  </si>
  <si>
    <t xml:space="preserve"> Shopping (Exelate)</t>
  </si>
  <si>
    <t xml:space="preserve"> Entertainment - Online Streamers (Exelate)</t>
  </si>
  <si>
    <t xml:space="preserve"> Finance (Exelate)</t>
  </si>
  <si>
    <t xml:space="preserve"> Guys and Gear (Exelate)</t>
  </si>
  <si>
    <t xml:space="preserve"> Auto - Buyers : Makes-Asia (Exelate)</t>
  </si>
  <si>
    <t xml:space="preserve"> Auto - Buyers - Make:Acura (Exelate)</t>
  </si>
  <si>
    <t xml:space="preserve"> Auto - Buyers - Make:Audi (Exelate)</t>
  </si>
  <si>
    <t xml:space="preserve"> Auto - Buyers - Make:BMW (Exelate)</t>
  </si>
  <si>
    <t xml:space="preserve"> Auto - Buyers - Make:Buick (Exelate)</t>
  </si>
  <si>
    <t xml:space="preserve"> Auto - Buyers - Make:Cadillac (Exelate)</t>
  </si>
  <si>
    <t xml:space="preserve"> Auto - Buyers - Make:Chevrolet (Exelate)</t>
  </si>
  <si>
    <t xml:space="preserve"> Auto - Buyers - Make:Chrysler (Exelate)</t>
  </si>
  <si>
    <t xml:space="preserve"> Auto - Buyers - Make:Dodge (Exelate)</t>
  </si>
  <si>
    <t xml:space="preserve"> Auto - Buyers - Make:Ford (Exelate)</t>
  </si>
  <si>
    <t xml:space="preserve"> Auto - Buyers - Make:GMC (Exelate)</t>
  </si>
  <si>
    <t xml:space="preserve"> Auto - Buyers - Make:Honda (Exelate)</t>
  </si>
  <si>
    <t xml:space="preserve"> Auto - Buyers - Make:Hummer (Exelate)</t>
  </si>
  <si>
    <t xml:space="preserve"> Auto - Buyers - Make:Hyundai (Exelate)</t>
  </si>
  <si>
    <t xml:space="preserve"> Auto - Buyers - Make:Infiniti (Exelate)</t>
  </si>
  <si>
    <t xml:space="preserve"> Auto - Buyers - Make:Isuzu (Exelate)</t>
  </si>
  <si>
    <t xml:space="preserve"> Auto - Buyers - Make:Jaguar (Exelate)</t>
  </si>
  <si>
    <t xml:space="preserve"> Auto - Buyers - Make:Jeep (Exelate)</t>
  </si>
  <si>
    <t xml:space="preserve"> Auto - Buyers - Make:Kia (Exelate)</t>
  </si>
  <si>
    <t xml:space="preserve"> Auto - Buyers - Make:Land Rover (Exelate)</t>
  </si>
  <si>
    <t xml:space="preserve"> Auto - Buyers - Make:Lexus (Exelate)</t>
  </si>
  <si>
    <t xml:space="preserve"> Auto - Buyers - Make:Lincoln (Exelate)</t>
  </si>
  <si>
    <t xml:space="preserve"> Auto - Buyers - Make:Mazda (Exelate)</t>
  </si>
  <si>
    <t xml:space="preserve"> Auto - Buyers - Make:Mercedes (Exelate)</t>
  </si>
  <si>
    <t xml:space="preserve"> Auto - Buyers - Make:Mercury (Exelate)</t>
  </si>
  <si>
    <t xml:space="preserve"> Auto - Buyers - Make:Mini (Exelate)</t>
  </si>
  <si>
    <t xml:space="preserve"> Auto - Buyers - Make:Mitsubishi (Exelate)</t>
  </si>
  <si>
    <t xml:space="preserve"> Auto - Buyers - Make:Nissan (Exelate)</t>
  </si>
  <si>
    <t xml:space="preserve"> Auto - Buyers - Make:Pontiac (Exelate)</t>
  </si>
  <si>
    <t xml:space="preserve"> Auto - Buyers - Make:Porsche (Exelate)</t>
  </si>
  <si>
    <t xml:space="preserve"> Auto - Buyers - Make:Saab (Exelate)</t>
  </si>
  <si>
    <t xml:space="preserve"> Auto - Buyers - Make:Saturn (Exelate)</t>
  </si>
  <si>
    <t xml:space="preserve"> Auto - Buyers - Make:Scion (Exelate)</t>
  </si>
  <si>
    <t xml:space="preserve"> Auto - Buyers - Make:Smart (Exelate)</t>
  </si>
  <si>
    <t xml:space="preserve"> Auto - Buyers - Make:Subaru (Exelate)</t>
  </si>
  <si>
    <t xml:space="preserve"> Auto - Buyers - Make:Suzuki (Exelate)</t>
  </si>
  <si>
    <t xml:space="preserve"> Auto - Buyers - Make:Toyota (Exelate)</t>
  </si>
  <si>
    <t xml:space="preserve"> Auto - Buyers - Make:Volvo (Exelate)</t>
  </si>
  <si>
    <t xml:space="preserve"> Auto - Buyers - Make:VW (Exelate)</t>
  </si>
  <si>
    <t xml:space="preserve"> Shopping - Babies and Kids (Exelate)</t>
  </si>
  <si>
    <t xml:space="preserve"> Shopping - Books (Exelate)</t>
  </si>
  <si>
    <t xml:space="preserve"> Shopping - Fashion - Jewelry and Watches (Exelate)</t>
  </si>
  <si>
    <t xml:space="preserve"> Shopping - Health and Beauty (Exelate)</t>
  </si>
  <si>
    <t xml:space="preserve"> Shopping - Home and Garden - Appliances (Exelate)</t>
  </si>
  <si>
    <t xml:space="preserve"> Shopping - Home and Garden - Furniture (Exelate)</t>
  </si>
  <si>
    <t xml:space="preserve"> Shopping - Musical Instruments (Exelate)</t>
  </si>
  <si>
    <t xml:space="preserve"> Shopping - Personal Tech - Cameras (Exelate)</t>
  </si>
  <si>
    <t xml:space="preserve"> Shopping - Personal Tech - Computers (Exelate)</t>
  </si>
  <si>
    <t xml:space="preserve"> Shopping - Personal Tech - Computers - Laptop (Exelate)</t>
  </si>
  <si>
    <t xml:space="preserve"> Shopping - Personal Tech - Software (Exelate)</t>
  </si>
  <si>
    <t xml:space="preserve"> Shopping - Personal Tech - TVs (Exelate)</t>
  </si>
  <si>
    <t xml:space="preserve"> Shopping - Personal Tech - Video Games (Exelate)</t>
  </si>
  <si>
    <t xml:space="preserve"> Shopping - Personal Tech - Video Games - Xbox (Exelate)</t>
  </si>
  <si>
    <t xml:space="preserve"> Shopping - Sports and Recreation (Exelate)</t>
  </si>
  <si>
    <t xml:space="preserve"> Shopping - Toys (Exelate)</t>
  </si>
  <si>
    <t xml:space="preserve"> Travel - Flights (Exelate)</t>
  </si>
  <si>
    <t xml:space="preserve"> Entertainment - Movies (Exelate)</t>
  </si>
  <si>
    <t xml:space="preserve"> Health (Exelate)</t>
  </si>
  <si>
    <t xml:space="preserve"> Career - IT Professionals (Exelate)</t>
  </si>
  <si>
    <t xml:space="preserve"> Automotive (Datonics)</t>
  </si>
  <si>
    <t xml:space="preserve"> Automotive &gt; Other vehicles (Datonics)</t>
  </si>
  <si>
    <t xml:space="preserve"> Automotive &gt; Auto Parts, Accessories &amp; Services (Datonics)</t>
  </si>
  <si>
    <t xml:space="preserve"> Automotive &gt; Motorcycles (Datonics)</t>
  </si>
  <si>
    <t xml:space="preserve"> Automotive &gt; Coupe / Sport / Convertible (Datonics)</t>
  </si>
  <si>
    <t xml:space="preserve"> Automotive &gt; Hybrid/Green (Datonics)</t>
  </si>
  <si>
    <t xml:space="preserve"> Automotive &gt; Luxury (Datonics)</t>
  </si>
  <si>
    <t xml:space="preserve"> Automotive &gt; Pickup &amp; Trucks (Datonics)</t>
  </si>
  <si>
    <t xml:space="preserve"> Automotive &gt; Passenger Cars (Sedan, Wagon, Hatchback, Compact) (Datonics)</t>
  </si>
  <si>
    <t xml:space="preserve"> Automotive &gt; SUV / Minivan/ Van/ Crossover (Datonics)</t>
  </si>
  <si>
    <t xml:space="preserve"> Business &amp; Industry (Datonics)</t>
  </si>
  <si>
    <t xml:space="preserve"> Business &amp; Industry &gt; Small Business (Datonics)</t>
  </si>
  <si>
    <t xml:space="preserve"> Business &amp; Industry &gt; Office Electronics &gt; Office and business electronics (Datonics)</t>
  </si>
  <si>
    <t xml:space="preserve"> Business &amp; Industry &gt; Office Electronics &gt; Copiers, Fax Machines &amp; Scanners (Datonics)</t>
  </si>
  <si>
    <t xml:space="preserve"> Business &amp; Industry &gt; Office Electronics &gt; Printers (Datonics)</t>
  </si>
  <si>
    <t xml:space="preserve"> Business &amp; Industry &gt; Office supply (Datonics)</t>
  </si>
  <si>
    <t xml:space="preserve"> Careers/Employment (Datonics)</t>
  </si>
  <si>
    <t xml:space="preserve"> Education (Datonics)</t>
  </si>
  <si>
    <t xml:space="preserve"> Education &gt; College &amp; Admissions (Datonics)</t>
  </si>
  <si>
    <t xml:space="preserve"> Education &gt; Financial Aid &amp; Scholarship (Datonics)</t>
  </si>
  <si>
    <t xml:space="preserve"> Education &gt; Online Courses (Datonics)</t>
  </si>
  <si>
    <t xml:space="preserve"> Electronics (Datonics)</t>
  </si>
  <si>
    <t xml:space="preserve"> Electronics &gt; Cameras (Datonics)</t>
  </si>
  <si>
    <t xml:space="preserve"> Electronics &gt; Computers (Datonics)</t>
  </si>
  <si>
    <t xml:space="preserve"> Electronics &gt; Computers &gt; Desktops (Datonics)</t>
  </si>
  <si>
    <t xml:space="preserve"> Electronics &gt; Computers &gt; Laptops (Datonics)</t>
  </si>
  <si>
    <t xml:space="preserve"> Electronics &gt; Computers &gt; Apple Computers (Datonics)</t>
  </si>
  <si>
    <t xml:space="preserve"> Electronics &gt; Computers &gt; Apple Laptops (Datonics)</t>
  </si>
  <si>
    <t xml:space="preserve"> Electronics &gt; Gaming &amp; Video Games (Datonics)</t>
  </si>
  <si>
    <t xml:space="preserve"> Electronics &gt; Gaming &amp; Video Games &gt; Computer Games (Datonics)</t>
  </si>
  <si>
    <t xml:space="preserve"> Electronics &gt; Gaming &amp; Video Games &gt; GameCube (Datonics)</t>
  </si>
  <si>
    <t xml:space="preserve"> Electronics &gt; Gaming &amp; Video Games &gt; Nintendo (Datonics)</t>
  </si>
  <si>
    <t xml:space="preserve"> Electronics &gt; Handhelds &amp; Navigation (Datonics)</t>
  </si>
  <si>
    <t xml:space="preserve"> Electronics &gt; Handhelds &amp; Navigation &gt; GPS (Datonics)</t>
  </si>
  <si>
    <t xml:space="preserve"> Electronics &gt; Handhelds &amp; Navigation &gt; Palmtops/PDAs (Datonics)</t>
  </si>
  <si>
    <t xml:space="preserve"> Electronics &gt; Home Electronics (Datonics)</t>
  </si>
  <si>
    <t xml:space="preserve"> Electronics &gt; Home Electronics &gt; CD Players (Datonics)</t>
  </si>
  <si>
    <t xml:space="preserve"> Electronics &gt; Home Electronics &gt; Dishwashers (Datonics)</t>
  </si>
  <si>
    <t xml:space="preserve"> Electronics &gt; Home Electronics &gt; Home Cinema (Datonics)</t>
  </si>
  <si>
    <t xml:space="preserve"> Electronics &gt; Home Electronics &gt; Refrigerator (Datonics)</t>
  </si>
  <si>
    <t xml:space="preserve"> Electronics &gt; Home Electronics &gt; Audio (Datonics)</t>
  </si>
  <si>
    <t xml:space="preserve"> Electronics &gt; Home Electronics &gt; Vacuum Cleaners (Datonics)</t>
  </si>
  <si>
    <t xml:space="preserve"> Electronics &gt; Home Electronics &gt; Women Electronics (Datonics)</t>
  </si>
  <si>
    <t xml:space="preserve"> Electronics &gt; Entertainment Devices (Datonics)</t>
  </si>
  <si>
    <t xml:space="preserve"> Electronics &gt; Entertainment Devices &gt; IPod (Datonics)</t>
  </si>
  <si>
    <t xml:space="preserve"> Electronics &gt; Entertainment Devices &gt; MP3 Players (Datonics)</t>
  </si>
  <si>
    <t xml:space="preserve"> Finance &amp; Money &gt; Finance &amp; Money (Datonics)</t>
  </si>
  <si>
    <t xml:space="preserve"> Finance &amp; Money &gt; Credit &amp; Credit Cards (Datonics)</t>
  </si>
  <si>
    <t xml:space="preserve"> Finance &amp; Money &gt; Mortgage (Datonics)</t>
  </si>
  <si>
    <t xml:space="preserve"> Finance &amp; Money &gt; Insurance (Datonics)</t>
  </si>
  <si>
    <t xml:space="preserve"> Finance &amp; Money &gt; Insurance &gt; Car &amp; Motorcycle Insurance (Datonics)</t>
  </si>
  <si>
    <t xml:space="preserve"> Finance &amp; Money &gt; Insurance &gt; Home Insurance (Datonics)</t>
  </si>
  <si>
    <t xml:space="preserve"> Finance &amp; Money &gt; Insurance &gt; Life Insurance (Datonics)</t>
  </si>
  <si>
    <t xml:space="preserve"> Finance &amp; Money &gt; Insurance &gt; Health Insurance (Datonics)</t>
  </si>
  <si>
    <t xml:space="preserve"> Family (Datonics)</t>
  </si>
  <si>
    <t xml:space="preserve"> Family &gt; Baby Care (Datonics)</t>
  </si>
  <si>
    <t xml:space="preserve"> Family &gt; Dating &amp; Relationships (Datonics)</t>
  </si>
  <si>
    <t xml:space="preserve"> Family &gt; Family Toys &amp; Games (Datonics)</t>
  </si>
  <si>
    <t xml:space="preserve"> Family &gt; Seniors (Datonics)</t>
  </si>
  <si>
    <t xml:space="preserve"> Family &gt; Wedding (Datonics)</t>
  </si>
  <si>
    <t xml:space="preserve"> Green Products (Datonics)</t>
  </si>
  <si>
    <t xml:space="preserve"> Hobbies &amp; Interest (Datonics)</t>
  </si>
  <si>
    <t xml:space="preserve"> Hobbies &amp; Interest &gt; Books &amp; Magazines (Datonics)</t>
  </si>
  <si>
    <t xml:space="preserve"> Hobbies &amp; Interest &gt; Events &amp; Tickets (Datonics)</t>
  </si>
  <si>
    <t xml:space="preserve"> Hobbies &amp; Interest &gt; Movies (Datonics)</t>
  </si>
  <si>
    <t xml:space="preserve"> Hobbies &amp; Interest &gt; Music (Datonics)</t>
  </si>
  <si>
    <t xml:space="preserve"> Hobbies &amp; Interest &gt; Musical Instruments (Datonics)</t>
  </si>
  <si>
    <t xml:space="preserve"> Hobbies &amp; Interest &gt; TV Series (Datonics)</t>
  </si>
  <si>
    <t xml:space="preserve"> Hobbies &amp; Interest &gt; Restaurants, Food &amp; Drinks (Datonics)</t>
  </si>
  <si>
    <t xml:space="preserve"> Hobbies &amp; Interest &gt; Pets (Datonics)</t>
  </si>
  <si>
    <t xml:space="preserve"> Hobbies &amp; Interest &gt; Pets &gt; Fish / Aquariums (Datonics)</t>
  </si>
  <si>
    <t xml:space="preserve"> Hobbies &amp; Interest &gt; Pets &gt; Birds (Datonics)</t>
  </si>
  <si>
    <t xml:space="preserve"> Hobbies &amp; Interest &gt; Pets &gt; Cats (Datonics)</t>
  </si>
  <si>
    <t xml:space="preserve"> Hobbies &amp; Interest &gt; Pets &gt; Dogs (Datonics)</t>
  </si>
  <si>
    <t xml:space="preserve"> Home &amp; Garden (Datonics)</t>
  </si>
  <si>
    <t xml:space="preserve"> Home &amp; Garden &gt; Furnishing, Houseware &amp; Decorations (Datonics)</t>
  </si>
  <si>
    <t xml:space="preserve"> Home &amp; Garden &gt; Garden (Datonics)</t>
  </si>
  <si>
    <t xml:space="preserve"> Home &amp; Garden &gt; Home Improvement &amp; Construction (Datonics)</t>
  </si>
  <si>
    <t xml:space="preserve"> Internet &amp; Software (Datonics)</t>
  </si>
  <si>
    <t xml:space="preserve"> Internet &amp; Software &gt; Anti-virus (Datonics)</t>
  </si>
  <si>
    <t xml:space="preserve"> Internet &amp; Software &gt; Downloaders (Datonics)</t>
  </si>
  <si>
    <t xml:space="preserve"> Internet &amp; Software &gt; Social Networks / web 2.0 (Datonics)</t>
  </si>
  <si>
    <t xml:space="preserve"> Internet &amp; Software &gt; Weblogs (Datonics)</t>
  </si>
  <si>
    <t xml:space="preserve"> Internet &amp; Software &gt; Web Search (Datonics)</t>
  </si>
  <si>
    <t xml:space="preserve"> Internet &amp; Software &gt; Webmail (Datonics)</t>
  </si>
  <si>
    <t xml:space="preserve"> Real Estate (Datonics)</t>
  </si>
  <si>
    <t xml:space="preserve"> Shopping Intent (Datonics)</t>
  </si>
  <si>
    <t xml:space="preserve"> Shopping Intent &gt; Etail (Datonics)</t>
  </si>
  <si>
    <t xml:space="preserve"> Shopping Intent &gt; Value Shoppers (Datonics)</t>
  </si>
  <si>
    <t xml:space="preserve"> Sports (Datonics)</t>
  </si>
  <si>
    <t xml:space="preserve"> Style &amp; Fashion (Datonics)</t>
  </si>
  <si>
    <t xml:space="preserve"> Style &amp; Fashion &gt; Fashion Accessories (Datonics)</t>
  </si>
  <si>
    <t xml:space="preserve"> Style &amp; Fashion &gt; Beauty (Datonics)</t>
  </si>
  <si>
    <t xml:space="preserve"> Style &amp; Fashion &gt; Beauty &gt; Hair Care (Datonics)</t>
  </si>
  <si>
    <t xml:space="preserve"> Style &amp; Fashion &gt; Beauty &gt; Skin Care (Datonics)</t>
  </si>
  <si>
    <t xml:space="preserve"> Style &amp; Fashion &gt; Clothing (Datonics)</t>
  </si>
  <si>
    <t xml:space="preserve"> Style &amp; Fashion &gt; Clothing &gt; Childrens Wear (Datonics)</t>
  </si>
  <si>
    <t xml:space="preserve"> Style &amp; Fashion &gt; Clothing &gt; Womens Wear (Datonics)</t>
  </si>
  <si>
    <t xml:space="preserve"> Style &amp; Fashion &gt; Jewelry (Datonics)</t>
  </si>
  <si>
    <t xml:space="preserve"> Style &amp; Fashion &gt; Shoes and Footware (Datonics)</t>
  </si>
  <si>
    <t xml:space="preserve"> Travel &gt; (Datonics)</t>
  </si>
  <si>
    <t xml:space="preserve"> Travel &gt; Camping (Datonics)</t>
  </si>
  <si>
    <t xml:space="preserve"> Travel &gt; Car rental (Datonics)</t>
  </si>
  <si>
    <t xml:space="preserve"> Travel &gt; Cruises (Datonics)</t>
  </si>
  <si>
    <t xml:space="preserve"> Travel &gt; Flights (Datonics)</t>
  </si>
  <si>
    <t xml:space="preserve"> Travel &gt; Hotels &amp; Accommodations (Datonics)</t>
  </si>
  <si>
    <t xml:space="preserve"> Travel &gt; Other Transportation (Datonics)</t>
  </si>
  <si>
    <t xml:space="preserve"> Travel &gt; Spas (Datonics)</t>
  </si>
  <si>
    <t xml:space="preserve"> Electronics &gt; Gaming &amp; Video Games &gt; Online Games (Datonics)</t>
  </si>
  <si>
    <t xml:space="preserve"> Electronics &gt; Gaming &amp; Video Games &gt; Playstation (Datonics)</t>
  </si>
  <si>
    <t xml:space="preserve"> Electronics &gt; Gaming &amp; Video Games &gt; PSP (Datonics)</t>
  </si>
  <si>
    <t xml:space="preserve"> Electronics &gt; Gaming &amp; Video Games &gt; Xbox (Datonics)</t>
  </si>
  <si>
    <t xml:space="preserve"> Electronics &gt; Home Electronics &gt; Coffee Machines (Datonics)</t>
  </si>
  <si>
    <t xml:space="preserve"> Electronics &gt; Home Electronics &gt; TVs and HDTVs (Datonics)</t>
  </si>
  <si>
    <t xml:space="preserve"> Electronics &gt; Home Electronics &gt; Video/DVD (Datonics)</t>
  </si>
  <si>
    <t xml:space="preserve"> Electronics &gt; Home Electronics &gt; Washing &amp; Drying Machines (Datonics)</t>
  </si>
  <si>
    <t xml:space="preserve"> Style &amp; Fashion &gt; Clothing &gt; Mens Wear (Datonics)</t>
  </si>
  <si>
    <t xml:space="preserve"> Electronics &gt; Computers &gt; Apple Desktops (Datonics)</t>
  </si>
  <si>
    <t xml:space="preserve"> Asian (Exelate)</t>
  </si>
  <si>
    <t xml:space="preserve"> Career - Accounting and Finance (Exelate)</t>
  </si>
  <si>
    <t xml:space="preserve"> Career - All (Exelate)</t>
  </si>
  <si>
    <t xml:space="preserve"> Career - Arts, Entertainment and Gaming (Exelate)</t>
  </si>
  <si>
    <t xml:space="preserve"> Career - Clerical and Administrative (Exelate)</t>
  </si>
  <si>
    <t xml:space="preserve"> Career - Construction and Extraction (Exelate)</t>
  </si>
  <si>
    <t xml:space="preserve"> Career - Customer Service (Exelate)</t>
  </si>
  <si>
    <t xml:space="preserve"> Career - Education, Training and Library (Exelate)</t>
  </si>
  <si>
    <t xml:space="preserve"> Career - Engineering and Architecture (Exelate)</t>
  </si>
  <si>
    <t xml:space="preserve"> Career - Human Resources (Exelate)</t>
  </si>
  <si>
    <t xml:space="preserve"> Career - Insurance (Exelate)</t>
  </si>
  <si>
    <t xml:space="preserve"> Career - Legal Services (Exelate)</t>
  </si>
  <si>
    <t xml:space="preserve"> Career - Management and Business (Exelate)</t>
  </si>
  <si>
    <t xml:space="preserve"> Career - Manufacturing and Production (Exelate)</t>
  </si>
  <si>
    <t xml:space="preserve"> Career - Marketing and Advertising (Exelate)</t>
  </si>
  <si>
    <t xml:space="preserve"> Career - Media and Communication (Exelate)</t>
  </si>
  <si>
    <t xml:space="preserve"> Career - Merchandising, Purchasing and Retail (Exelate)</t>
  </si>
  <si>
    <t xml:space="preserve"> Career - Military and Government (Exelate)</t>
  </si>
  <si>
    <t xml:space="preserve"> Career - Personal and Home Services (Exelate)</t>
  </si>
  <si>
    <t xml:space="preserve"> Career - Public Relations (Exelate)</t>
  </si>
  <si>
    <t xml:space="preserve"> Career - Public Utilities and Services (Exelate)</t>
  </si>
  <si>
    <t xml:space="preserve"> Career - Real Estate and Building Maintenance (Exelate)</t>
  </si>
  <si>
    <t xml:space="preserve"> Career - Research (Exelate)</t>
  </si>
  <si>
    <t xml:space="preserve"> Career - Sales and Sales Management (Exelate)</t>
  </si>
  <si>
    <t xml:space="preserve"> Career - Science and Biotech (Exelate)</t>
  </si>
  <si>
    <t xml:space="preserve"> Career - Transportation and Logistics (Exelate)</t>
  </si>
  <si>
    <t xml:space="preserve"> Career - Travel, Hospitality and Restaurant (Exelate)</t>
  </si>
  <si>
    <t xml:space="preserve"> Income Level - $100,000 to $124,999 (Exelate)</t>
  </si>
  <si>
    <t xml:space="preserve"> Income Level - $125,000 to $149,999 (Exelate)</t>
  </si>
  <si>
    <t xml:space="preserve"> Income Level - $150,000 Plus (Exelate)</t>
  </si>
  <si>
    <t xml:space="preserve"> Income Level - $20,000 to $29,999 (Exelate)</t>
  </si>
  <si>
    <t xml:space="preserve"> Income Level - $30,000 to $39,999 (Exelate)</t>
  </si>
  <si>
    <t xml:space="preserve"> Income Level - $40,000 to $49,999 (Exelate)</t>
  </si>
  <si>
    <t xml:space="preserve"> Income Level - $50,000 to $59,999 (Exelate)</t>
  </si>
  <si>
    <t xml:space="preserve"> Income Level - $60,000 to $74,999 (Exelate)</t>
  </si>
  <si>
    <t xml:space="preserve"> Income Level - $75,000 to $99,999 (Exelate)</t>
  </si>
  <si>
    <t xml:space="preserve"> Income Level - Under $20,000 (Exelate)</t>
  </si>
  <si>
    <t xml:space="preserve"> Lifestyle - Home Owners (Exelate)</t>
  </si>
  <si>
    <t xml:space="preserve"> Lifestyle - Renters (Exelate)</t>
  </si>
  <si>
    <t xml:space="preserve"> Lifestyle - Rural (Exelate)</t>
  </si>
  <si>
    <t xml:space="preserve"> Lifestyle - Suburban (Exelate)</t>
  </si>
  <si>
    <t xml:space="preserve"> Lifestyle - Suburban City (Exelate)</t>
  </si>
  <si>
    <t xml:space="preserve"> Lifestyle - Urban (Exelate)</t>
  </si>
  <si>
    <t xml:space="preserve"> Lifestyle - Urban Core (Exelate)</t>
  </si>
  <si>
    <t xml:space="preserve"> Lifestyle - With Children (Exelate)</t>
  </si>
  <si>
    <t xml:space="preserve"> Lifestyle - Without Children (Exelate)</t>
  </si>
  <si>
    <t xml:space="preserve"> Auto - Buyers - Make:Acura - MDX (Exelate)</t>
  </si>
  <si>
    <t xml:space="preserve"> Auto - Buyers - Make:Acura - TL (Exelate)</t>
  </si>
  <si>
    <t xml:space="preserve"> Auto - Buyers - Make:Acura - TSX (Exelate)</t>
  </si>
  <si>
    <t xml:space="preserve"> Auto - Buyers - Make:Audi - A4 (Exelate)</t>
  </si>
  <si>
    <t xml:space="preserve"> Auto - Buyers - Make:BMW - 3 Series (Exelate)</t>
  </si>
  <si>
    <t xml:space="preserve"> Auto - Buyers - Make:BMW - M3 (Exelate)</t>
  </si>
  <si>
    <t xml:space="preserve"> Auto - Buyers - Make:BMW - M5 (Exelate)</t>
  </si>
  <si>
    <t xml:space="preserve"> Auto - Buyers - Make:BMW - M6 (Exelate)</t>
  </si>
  <si>
    <t xml:space="preserve"> Auto - Buyers - Make:Buick - Enclave (Exelate)</t>
  </si>
  <si>
    <t xml:space="preserve"> Auto - Buyers - Make:Buick - Regal (Exelate)</t>
  </si>
  <si>
    <t xml:space="preserve"> Auto - Buyers - Make:Buick - Terraza (Exelate)</t>
  </si>
  <si>
    <t xml:space="preserve"> Auto - Buyers - Make:Cadillac - CTS (Exelate)</t>
  </si>
  <si>
    <t xml:space="preserve"> Auto - Buyers - Make:Cadillac - Escalade (Exelate)</t>
  </si>
  <si>
    <t xml:space="preserve"> Auto - Buyers - Make:Chevrolet - Camaro (Exelate)</t>
  </si>
  <si>
    <t xml:space="preserve"> Auto - Buyers - Make:Chevrolet - Colorado (Exelate)</t>
  </si>
  <si>
    <t xml:space="preserve"> Auto - Buyers - Make:Chevrolet - Equinox (Exelate)</t>
  </si>
  <si>
    <t xml:space="preserve"> Auto - Buyers - Make:Chevrolet - Express (Exelate)</t>
  </si>
  <si>
    <t xml:space="preserve"> Auto - Buyers - Make:Chevrolet - HHR (Exelate)</t>
  </si>
  <si>
    <t xml:space="preserve"> Auto - Buyers - Make:Chevrolet - Impala (Exelate)</t>
  </si>
  <si>
    <t xml:space="preserve"> Auto - Buyers - Make:Chevrolet - Monte Carlo (Exelate)</t>
  </si>
  <si>
    <t xml:space="preserve"> Auto - Buyers - Make:Chevrolet - Silverado (Exelate)</t>
  </si>
  <si>
    <t xml:space="preserve"> Auto - Buyers - Make:Chevrolet - Tahoe (Exelate)</t>
  </si>
  <si>
    <t xml:space="preserve"> Auto - Buyers - Make:Chevrolet - Trailblazer (Exelate)</t>
  </si>
  <si>
    <t xml:space="preserve"> Auto - Buyers - Make:Chevrolet - Uplander (Exelate)</t>
  </si>
  <si>
    <t xml:space="preserve"> Auto - Buyers - Make:Chrysler - Aspen (Exelate)</t>
  </si>
  <si>
    <t xml:space="preserve"> Auto - Buyers - Make:Chrysler - Crossfire (Exelate)</t>
  </si>
  <si>
    <t xml:space="preserve"> Auto - Buyers - Make:Chrysler - Pacifica (Exelate)</t>
  </si>
  <si>
    <t xml:space="preserve"> Auto - Buyers - Make:Chrysler - PT Cruiser (Exelate)</t>
  </si>
  <si>
    <t xml:space="preserve"> Auto - Buyers - Make:Chrysler - Sebring (Exelate)</t>
  </si>
  <si>
    <t xml:space="preserve"> Auto - Buyers - Make:Chrysler - Town and Coun (Exelate)</t>
  </si>
  <si>
    <t xml:space="preserve"> Auto - Buyers - Make:Dodge - Caliber (Exelate)</t>
  </si>
  <si>
    <t xml:space="preserve"> Auto - Buyers - Make:Dodge - Challenger (Exelate)</t>
  </si>
  <si>
    <t xml:space="preserve"> Auto - Buyers - Make:Dodge - Charger (Exelate)</t>
  </si>
  <si>
    <t xml:space="preserve"> Auto - Buyers - Make:Dodge - Dakota (Exelate)</t>
  </si>
  <si>
    <t xml:space="preserve"> Auto - Buyers - Make:Dodge - Durango (Exelate)</t>
  </si>
  <si>
    <t xml:space="preserve"> Auto - Buyers - Make:Dodge - Grand Caravan (Exelate)</t>
  </si>
  <si>
    <t xml:space="preserve"> Auto - Buyers - Make:Dodge - Journey (Exelate)</t>
  </si>
  <si>
    <t xml:space="preserve"> Auto - Buyers - Make:Dodge - Nitro (Exelate)</t>
  </si>
  <si>
    <t xml:space="preserve"> Auto - Buyers - Make:Dodge - Sprinter (Exelate)</t>
  </si>
  <si>
    <t xml:space="preserve"> Auto - Buyers - Make:Ford - Econoline (Exelate)</t>
  </si>
  <si>
    <t xml:space="preserve"> Auto - Buyers - Make:Ford - Edge (Exelate)</t>
  </si>
  <si>
    <t xml:space="preserve"> Auto - Buyers - Make:Ford - Escape (Exelate)</t>
  </si>
  <si>
    <t xml:space="preserve"> Auto - Buyers - Make:Ford - Expedition (Exelate)</t>
  </si>
  <si>
    <t xml:space="preserve"> Auto - Buyers - Make:Ford - Explorer (Exelate)</t>
  </si>
  <si>
    <t xml:space="preserve"> Auto - Buyers - Make:Ford - F Series (Exelate)</t>
  </si>
  <si>
    <t xml:space="preserve"> Auto - Buyers - Make:Ford - Focus (Exelate)</t>
  </si>
  <si>
    <t xml:space="preserve"> Auto - Buyers - Make:Ford - Mustang (Exelate)</t>
  </si>
  <si>
    <t xml:space="preserve"> Auto - Buyers - Make:Ford - Ranger (Exelate)</t>
  </si>
  <si>
    <t xml:space="preserve"> Auto - Buyers - Make:Ford - Super Duty (Exelate)</t>
  </si>
  <si>
    <t xml:space="preserve"> Auto - Buyers - Make:GMC - Envoy (Exelate)</t>
  </si>
  <si>
    <t xml:space="preserve"> Auto - Buyers - Make:GMC - Savana (Exelate)</t>
  </si>
  <si>
    <t xml:space="preserve"> Auto - Buyers - Make:Gmc - Sierra (Exelate)</t>
  </si>
  <si>
    <t xml:space="preserve"> Auto - Buyers - Make:Honda - Accord (Exelate)</t>
  </si>
  <si>
    <t xml:space="preserve"> Auto - Buyers - Make:Honda - Civic (Exelate)</t>
  </si>
  <si>
    <t xml:space="preserve"> Auto - Buyers - Make:Honda - CRV (Exelate)</t>
  </si>
  <si>
    <t xml:space="preserve"> Auto - Buyers - Make:Honda - Element (Exelate)</t>
  </si>
  <si>
    <t xml:space="preserve"> Auto - Buyers - Make:Honda - Odyssey (Exelate)</t>
  </si>
  <si>
    <t xml:space="preserve"> Auto - Buyers - Make:Honda - Pilot (Exelate)</t>
  </si>
  <si>
    <t xml:space="preserve"> Auto - Buyers - Make:Hummer - H3 (Exelate)</t>
  </si>
  <si>
    <t xml:space="preserve"> Auto - Buyers - Make:Hyundai - Santa Fe (Exelate)</t>
  </si>
  <si>
    <t xml:space="preserve"> Auto - Buyers - Make:Hyundai - Tucson (Exelate)</t>
  </si>
  <si>
    <t xml:space="preserve"> Auto - Buyers - Make:Infiniti - FX35 (Exelate)</t>
  </si>
  <si>
    <t xml:space="preserve"> Auto - Buyers - Make:Jeep - Commander (Exelate)</t>
  </si>
  <si>
    <t xml:space="preserve"> Auto - Buyers - Make:Jeep - Compass (Exelate)</t>
  </si>
  <si>
    <t xml:space="preserve"> Auto - Buyers - Make:Jeep - Grand Cherokee (Exelate)</t>
  </si>
  <si>
    <t xml:space="preserve"> Auto - Buyers - Make:Jeep - Liberty (Exelate)</t>
  </si>
  <si>
    <t xml:space="preserve"> Auto - Buyers - Make:Jeep - Patriot (Exelate)</t>
  </si>
  <si>
    <t xml:space="preserve"> Auto - Buyers - Make:Jeep - Wrangler (Exelate)</t>
  </si>
  <si>
    <t xml:space="preserve"> Auto - Buyers - Make:Kia - Sedona (Exelate)</t>
  </si>
  <si>
    <t xml:space="preserve"> Auto - Buyers - Make:Kia - Sorento (Exelate)</t>
  </si>
  <si>
    <t xml:space="preserve"> Auto - Buyers - Make:Kia - Sportage (Exelate)</t>
  </si>
  <si>
    <t xml:space="preserve"> Auto - Buyers - Make:Land Rover - LR3 (Exelate)</t>
  </si>
  <si>
    <t xml:space="preserve"> Auto - Buyers - Make:Land Rover - Range Rover (Exelate)</t>
  </si>
  <si>
    <t xml:space="preserve"> Auto - Buyers - Make:Land-Rover - Freelander (Exelate)</t>
  </si>
  <si>
    <t xml:space="preserve"> Auto - Buyers - Make:Lexus - ES 350 (Exelate)</t>
  </si>
  <si>
    <t xml:space="preserve"> Auto - Buyers - Make:Lincoln - Aviator (Exelate)</t>
  </si>
  <si>
    <t xml:space="preserve"> Auto - Buyers - Make:Lincoln - MKS (Exelate)</t>
  </si>
  <si>
    <t xml:space="preserve"> Auto - Buyers - Make:Lincoln - MKX (Exelate)</t>
  </si>
  <si>
    <t xml:space="preserve"> Auto - Buyers - Make:Lincoln - Navigator (Exelate)</t>
  </si>
  <si>
    <t xml:space="preserve"> Auto - Buyers - Make:Mazda - CX7 (Exelate)</t>
  </si>
  <si>
    <t xml:space="preserve"> Auto - Buyers - Make:Mazda - CX9 (Exelate)</t>
  </si>
  <si>
    <t xml:space="preserve"> Auto - Buyers - Make:Mazda - MPV (Exelate)</t>
  </si>
  <si>
    <t xml:space="preserve"> Auto - Buyers - Make:Mazda - Tribute (Exelate)</t>
  </si>
  <si>
    <t xml:space="preserve"> Auto - Buyers - Make:Mercedes - C Class (Exelate)</t>
  </si>
  <si>
    <t xml:space="preserve"> Auto - Buyers - Make:Mercury - Monterey (Exelate)</t>
  </si>
  <si>
    <t xml:space="preserve"> Auto - Buyers - Make:Mercury - Mountaineer (Exelate)</t>
  </si>
  <si>
    <t xml:space="preserve"> Auto - Buyers - Make:Mitsubishi - Montero (Exelate)</t>
  </si>
  <si>
    <t xml:space="preserve"> Auto - Buyers - Make:Mitsubishi - Outlander (Exelate)</t>
  </si>
  <si>
    <t xml:space="preserve"> Auto - Buyers - Make:Nissan - Altima (Exelate)</t>
  </si>
  <si>
    <t xml:space="preserve"> Auto - Buyers - Make:Nissan - Armada (Exelate)</t>
  </si>
  <si>
    <t xml:space="preserve"> Auto - Buyers - Make:Nissan - Frontier (Exelate)</t>
  </si>
  <si>
    <t xml:space="preserve"> Auto - Buyers - Make:Nissan - Maxima (Exelate)</t>
  </si>
  <si>
    <t xml:space="preserve"> Auto - Buyers - Make:Nissan - Murano (Exelate)</t>
  </si>
  <si>
    <t xml:space="preserve"> Auto - Buyers - Make:Nissan - Pathfinder (Exelate)</t>
  </si>
  <si>
    <t xml:space="preserve"> Auto - Buyers - Make:Nissan - Quest (Exelate)</t>
  </si>
  <si>
    <t xml:space="preserve"> Auto - Buyers - Make:Nissan - Rogue (Exelate)</t>
  </si>
  <si>
    <t xml:space="preserve"> Auto - Buyers - Make:Nissan - Sentra (Exelate)</t>
  </si>
  <si>
    <t xml:space="preserve"> Auto - Buyers - Make:Nissan - Titan (Exelate)</t>
  </si>
  <si>
    <t xml:space="preserve"> Auto - Buyers - Make:Nissan - Versa (Exelate)</t>
  </si>
  <si>
    <t xml:space="preserve"> Auto - Buyers - Make:Nissan - Xterra (Exelate)</t>
  </si>
  <si>
    <t xml:space="preserve"> Auto - Buyers - Make:Pontiac - Bonneville (Exelate)</t>
  </si>
  <si>
    <t xml:space="preserve"> Auto - Buyers - Make:Pontiac - G6 (Exelate)</t>
  </si>
  <si>
    <t xml:space="preserve"> Auto - Buyers - Make:Pontiac - Grand Prix (Exelate)</t>
  </si>
  <si>
    <t xml:space="preserve"> Auto - Buyers - Make:Pontiac - Torrent (Exelate)</t>
  </si>
  <si>
    <t xml:space="preserve"> Auto - Buyers - Make:Pontiac - Vibe (Exelate)</t>
  </si>
  <si>
    <t xml:space="preserve"> Auto - Buyers - Make:Saturn - Outlook (Exelate)</t>
  </si>
  <si>
    <t xml:space="preserve"> Auto - Buyers - Make:Saturn - Relay (Exelate)</t>
  </si>
  <si>
    <t xml:space="preserve"> Auto - Buyers - Make:Saturn - Vue (Exelate)</t>
  </si>
  <si>
    <t xml:space="preserve"> Auto - Buyers - Make:Subaru - Forester (Exelate)</t>
  </si>
  <si>
    <t xml:space="preserve"> Auto - Buyers - Make:Subaru - Impreza (Exelate)</t>
  </si>
  <si>
    <t xml:space="preserve"> Auto - Buyers - Make:Subaru - Legacy (Exelate)</t>
  </si>
  <si>
    <t xml:space="preserve"> Auto - Buyers - Make:Toyota - 4 Runner (Exelate)</t>
  </si>
  <si>
    <t xml:space="preserve"> Auto - Buyers - Make:Toyota - Avalon (Exelate)</t>
  </si>
  <si>
    <t xml:space="preserve"> Auto - Buyers - Make:Toyota - Camry (Exelate)</t>
  </si>
  <si>
    <t xml:space="preserve"> Auto - Buyers - Make:Toyota - Corolla (Exelate)</t>
  </si>
  <si>
    <t xml:space="preserve"> Auto - Buyers - Make:Toyota - FJ Cruiser (Exelate)</t>
  </si>
  <si>
    <t xml:space="preserve"> Auto - Buyers - Make:Toyota - Highlander (Exelate)</t>
  </si>
  <si>
    <t xml:space="preserve"> Auto - Buyers - Make:Toyota - Matrix (Exelate)</t>
  </si>
  <si>
    <t xml:space="preserve"> Auto - Buyers - Make:Toyota - Rav4 (Exelate)</t>
  </si>
  <si>
    <t xml:space="preserve"> Auto - Buyers - Make:Toyota - Sequoia (Exelate)</t>
  </si>
  <si>
    <t xml:space="preserve"> Auto - Buyers - Make:Toyota - Sienna (Exelate)</t>
  </si>
  <si>
    <t xml:space="preserve"> Auto - Buyers - Make:Toyota - Tacoma (Exelate)</t>
  </si>
  <si>
    <t xml:space="preserve"> Auto - Buyers - Make:Toyota - Tundra (Exelate)</t>
  </si>
  <si>
    <t xml:space="preserve"> Auto - Buyers - Make:Volvo - S60 (Exelate)</t>
  </si>
  <si>
    <t xml:space="preserve"> Auto - Buyers - Make:Volvo - XC90 (Exelate)</t>
  </si>
  <si>
    <t xml:space="preserve"> Auto - Buyers - Make:VW - Jetta (Exelate)</t>
  </si>
  <si>
    <t xml:space="preserve"> Shopping - Auto Parts and Repair (Exelate)</t>
  </si>
  <si>
    <t xml:space="preserve"> Shopping - Business and Office Supply (Exelate)</t>
  </si>
  <si>
    <t xml:space="preserve"> Shopping - Fashion - Accessories (Exelate)</t>
  </si>
  <si>
    <t xml:space="preserve"> Shopping - Fashion - Apparel (Exelate)</t>
  </si>
  <si>
    <t xml:space="preserve"> Shopping - Fashion - Men (Exelate)</t>
  </si>
  <si>
    <t xml:space="preserve"> Shopping - Fashion - Shoes (Exelate)</t>
  </si>
  <si>
    <t xml:space="preserve"> Shopping - Fashion - Women (Exelate)</t>
  </si>
  <si>
    <t xml:space="preserve"> Shopping - Flowers and Gifts (Exelate)</t>
  </si>
  <si>
    <t xml:space="preserve"> Shopping - Home and Garden (Exelate)</t>
  </si>
  <si>
    <t xml:space="preserve"> Shopping - Home and Garden - Bed and Bath (Exelate)</t>
  </si>
  <si>
    <t xml:space="preserve"> Shopping - Home and Garden - Decor (Exelate)</t>
  </si>
  <si>
    <t xml:space="preserve"> Shopping - Home and Garden - Kitchen (Exelate)</t>
  </si>
  <si>
    <t xml:space="preserve"> Shopping - Home and Garden - Lighting (Exelate)</t>
  </si>
  <si>
    <t xml:space="preserve"> Shopping - Home and Garden - Outdoor (Exelate)</t>
  </si>
  <si>
    <t xml:space="preserve"> Shopping - Personal Tech - Apple Products (Exelate)</t>
  </si>
  <si>
    <t xml:space="preserve"> Shopping - Pets (Exelate)</t>
  </si>
  <si>
    <t xml:space="preserve"> Travel - Asia (Exelate)</t>
  </si>
  <si>
    <t xml:space="preserve"> Travel - Asia - Hong Kong (Exelate)</t>
  </si>
  <si>
    <t xml:space="preserve"> Travel - Asia - Japan (Exelate)</t>
  </si>
  <si>
    <t xml:space="preserve"> Travel - Asia - Philippines (Exelate)</t>
  </si>
  <si>
    <t xml:space="preserve"> Travel - Asia - Thailand (Exelate)</t>
  </si>
  <si>
    <t xml:space="preserve"> Travel - Australia (Exelate)</t>
  </si>
  <si>
    <t xml:space="preserve"> Travel - Canada (Exelate)</t>
  </si>
  <si>
    <t xml:space="preserve"> Travel - Car Rentals (Exelate)</t>
  </si>
  <si>
    <t xml:space="preserve"> Travel - Europe - France (Exelate)</t>
  </si>
  <si>
    <t xml:space="preserve"> Travel - Europe - Germany (Exelate)</t>
  </si>
  <si>
    <t xml:space="preserve"> Travel - Europe - Greece (Exelate)</t>
  </si>
  <si>
    <t xml:space="preserve"> Travel - Europe - Italy (Exelate)</t>
  </si>
  <si>
    <t xml:space="preserve"> Travel - Europe - Netherlands (Exelate)</t>
  </si>
  <si>
    <t xml:space="preserve"> Travel - Europe - Portugal (Exelate)</t>
  </si>
  <si>
    <t xml:space="preserve"> Travel - Europe - Spain (Exelate)</t>
  </si>
  <si>
    <t xml:space="preserve"> Travel - Europe - United kingdom (Exelate)</t>
  </si>
  <si>
    <t xml:space="preserve"> Travel - South America (Exelate)</t>
  </si>
  <si>
    <t xml:space="preserve"> Travel - USA - Alabama (Exelate)</t>
  </si>
  <si>
    <t xml:space="preserve"> Travel - USA - California - Los Angeles (Exelate)</t>
  </si>
  <si>
    <t xml:space="preserve"> Travel - USA - Colorado (Exelate)</t>
  </si>
  <si>
    <t xml:space="preserve"> Travel - USA - Maryland (Exelate)</t>
  </si>
  <si>
    <t xml:space="preserve"> Travel - USA - North Carolina (Exelate)</t>
  </si>
  <si>
    <t xml:space="preserve"> Travel - USA - South Carolina (Exelate)</t>
  </si>
  <si>
    <t xml:space="preserve"> Travel - USA - Texas (Exelate)</t>
  </si>
  <si>
    <t xml:space="preserve"> Travel - USA - Washington DC (Exelate)</t>
  </si>
  <si>
    <t xml:space="preserve"> Hobbies - Art (Exelate)</t>
  </si>
  <si>
    <t xml:space="preserve"> Hobbies - Board Games (Exelate)</t>
  </si>
  <si>
    <t xml:space="preserve"> Hobbies - Card Games (Exelate)</t>
  </si>
  <si>
    <t xml:space="preserve"> Hobbies - Comics (Exelate)</t>
  </si>
  <si>
    <t xml:space="preserve"> Hobbies - Gardening (Exelate)</t>
  </si>
  <si>
    <t xml:space="preserve"> Hobbies - Nightlife (Exelate)</t>
  </si>
  <si>
    <t xml:space="preserve"> Hobbies - Photography (Exelate)</t>
  </si>
  <si>
    <t xml:space="preserve"> Hobbies - Playing Music (Exelate)</t>
  </si>
  <si>
    <t xml:space="preserve"> Hobbies - Reading (Exelate)</t>
  </si>
  <si>
    <t xml:space="preserve"> Job Seekers (Exelate)</t>
  </si>
  <si>
    <t xml:space="preserve"> Pets (Exelate)</t>
  </si>
  <si>
    <t xml:space="preserve"> Sports - Boxing (Exelate)</t>
  </si>
  <si>
    <t xml:space="preserve"> Sports - College Basketball (Exelate)</t>
  </si>
  <si>
    <t xml:space="preserve"> Sports - College Football (Exelate)</t>
  </si>
  <si>
    <t xml:space="preserve"> Sports - Golf (Exelate)</t>
  </si>
  <si>
    <t xml:space="preserve"> Sports - MLB (Exelate)</t>
  </si>
  <si>
    <t xml:space="preserve"> Sports - NBA (Exelate)</t>
  </si>
  <si>
    <t xml:space="preserve"> Sports - NFL (Exelate)</t>
  </si>
  <si>
    <t xml:space="preserve"> Sports - NHL (Exelate)</t>
  </si>
  <si>
    <t xml:space="preserve"> Sports - Pro Wrestling (Exelate)</t>
  </si>
  <si>
    <t xml:space="preserve"> Sports - Tennis (Exelate)</t>
  </si>
  <si>
    <t xml:space="preserve"> Sports - World Football (Exelate)</t>
  </si>
  <si>
    <t xml:space="preserve"> Peer39: Health</t>
  </si>
  <si>
    <t xml:space="preserve"> Peer39: Health&gt;Diet&amp;Fitness</t>
  </si>
  <si>
    <t xml:space="preserve"> Peer39: Health&gt;Optical</t>
  </si>
  <si>
    <t xml:space="preserve"> Peer39: Health&gt;Conditions&amp;Diseases</t>
  </si>
  <si>
    <t xml:space="preserve"> Peer39: Home&amp;Garden</t>
  </si>
  <si>
    <t xml:space="preserve"> Peer39: Home&amp;Garden&gt;Lawn&amp;Garden</t>
  </si>
  <si>
    <t xml:space="preserve"> Peer39: Negative</t>
  </si>
  <si>
    <t xml:space="preserve"> Peer39: Negative&gt;Terror</t>
  </si>
  <si>
    <t xml:space="preserve"> Peer39: Negative&gt;Disasters</t>
  </si>
  <si>
    <t xml:space="preserve"> Peer39: News</t>
  </si>
  <si>
    <t xml:space="preserve"> Peer39: News&gt;Weather</t>
  </si>
  <si>
    <t xml:space="preserve"> Peer39: News&gt;Europe</t>
  </si>
  <si>
    <t xml:space="preserve"> Peer39: News&gt;Africa&amp;MiddleEast</t>
  </si>
  <si>
    <t xml:space="preserve"> Peer39: News&gt;LatinAmerica</t>
  </si>
  <si>
    <t xml:space="preserve"> Peer39: Parenting&amp;Kids&gt;Pregnancy</t>
  </si>
  <si>
    <t xml:space="preserve"> Peer39: Sports&gt;Football</t>
  </si>
  <si>
    <t xml:space="preserve"> Peer39: Sports&gt;Hockey</t>
  </si>
  <si>
    <t xml:space="preserve"> Peer39: Food&amp;Beverage&gt;AlcoholicDrinks</t>
  </si>
  <si>
    <t xml:space="preserve"> Peer39: Internet&gt;Recreation&amp;Games</t>
  </si>
  <si>
    <t xml:space="preserve"> Peer39: Recreation&amp;Games&gt;Gambling</t>
  </si>
  <si>
    <t xml:space="preserve"> Peer39: Sports</t>
  </si>
  <si>
    <t xml:space="preserve"> Peer39: Recreation&amp;Games&gt;OutdoorRecreation</t>
  </si>
  <si>
    <t xml:space="preserve"> Peer39: Travel</t>
  </si>
  <si>
    <t xml:space="preserve"> Peer39: Travel&gt;Air</t>
  </si>
  <si>
    <t xml:space="preserve"> Peer39: Sports&gt;Baseball</t>
  </si>
  <si>
    <t xml:space="preserve"> Peer39: Sports&gt;Basketball</t>
  </si>
  <si>
    <t xml:space="preserve"> Peer39: Sports&gt;Boxing</t>
  </si>
  <si>
    <t xml:space="preserve"> Peer39: Sports&gt;Golf</t>
  </si>
  <si>
    <t xml:space="preserve"> Peer39: Sports&gt;Tennis</t>
  </si>
  <si>
    <t xml:space="preserve"> Peer39: Sports&gt;Soccer</t>
  </si>
  <si>
    <t xml:space="preserve"> Peer39: Sports&gt;HorseRacing</t>
  </si>
  <si>
    <t xml:space="preserve"> Peer39: Pets</t>
  </si>
  <si>
    <t xml:space="preserve"> Peer39: Sciences</t>
  </si>
  <si>
    <t xml:space="preserve"> Peer39: Internet</t>
  </si>
  <si>
    <t xml:space="preserve"> Peer39: Internet&gt;UGC&gt;VideoPhotoSharing</t>
  </si>
  <si>
    <t xml:space="preserve"> Peer39: Internet&gt;Search&amp;Info</t>
  </si>
  <si>
    <t xml:space="preserve"> Peer39: Sports&gt;WinterSports</t>
  </si>
  <si>
    <t xml:space="preserve"> Peer39: Internet&gt;UGC&gt;SocialNetworks</t>
  </si>
  <si>
    <t xml:space="preserve"> Peer39: Style&amp;Fashion</t>
  </si>
  <si>
    <t xml:space="preserve"> Peer39: Style&amp;Fashion&gt;Clothing&amp;Accessories</t>
  </si>
  <si>
    <t xml:space="preserve"> Peer39: Style&amp;Fashion&gt;HairCare</t>
  </si>
  <si>
    <t xml:space="preserve"> Peer39: Style&amp;Fashion&gt;SkinCare</t>
  </si>
  <si>
    <t xml:space="preserve"> Peer39: Business</t>
  </si>
  <si>
    <t xml:space="preserve"> Peer39: Business&gt;Economics</t>
  </si>
  <si>
    <t xml:space="preserve"> Peer39: Business&gt;SmallBusiness</t>
  </si>
  <si>
    <t xml:space="preserve"> Peer39: PersonalFinance</t>
  </si>
  <si>
    <t xml:space="preserve"> Peer39: Technology</t>
  </si>
  <si>
    <t xml:space="preserve"> Peer39: Arts&amp;Entertainment&gt;Movies&amp;Videos</t>
  </si>
  <si>
    <t xml:space="preserve"> Peer39: Arts&amp;Entertainment&gt;DiningOut</t>
  </si>
  <si>
    <t xml:space="preserve"> Peer39: Arts&amp;Entertainment&gt;VisualArts</t>
  </si>
  <si>
    <t xml:space="preserve"> Peer39: Education&gt;College&amp;University</t>
  </si>
  <si>
    <t xml:space="preserve"> Peer39: Environment&gt;Conservation</t>
  </si>
  <si>
    <t xml:space="preserve"> Peer39: Environment&gt;GlobalWarming</t>
  </si>
  <si>
    <t xml:space="preserve"> Peer39: Relationships</t>
  </si>
  <si>
    <t xml:space="preserve"> Peer39: Technology&gt;Computers&gt;Hardware</t>
  </si>
  <si>
    <t xml:space="preserve"> Peer39: Technology&gt;HomeEntertainment</t>
  </si>
  <si>
    <t xml:space="preserve"> Peer39: Technology&gt;mp3Players</t>
  </si>
  <si>
    <t xml:space="preserve"> Peer39: Food&amp;Beverage&gt;Cooking</t>
  </si>
  <si>
    <t xml:space="preserve"> Peer39: Health&gt;Dental</t>
  </si>
  <si>
    <t xml:space="preserve"> Peer39: Health&gt;Mental</t>
  </si>
  <si>
    <t xml:space="preserve"> Peer39: Health&gt;Treatment</t>
  </si>
  <si>
    <t xml:space="preserve"> Peer39: Home&amp;Garden&gt;Cleaning&amp;Laundry</t>
  </si>
  <si>
    <t xml:space="preserve"> Peer39: Negative&gt;Mature</t>
  </si>
  <si>
    <t xml:space="preserve"> Peer39: Negative&gt;Crime</t>
  </si>
  <si>
    <t xml:space="preserve"> Peer39: News&gt;Politics</t>
  </si>
  <si>
    <t xml:space="preserve"> Peer39: News&gt;US&amp;Canada</t>
  </si>
  <si>
    <t xml:space="preserve"> Peer39: News&gt;AsiaPacific</t>
  </si>
  <si>
    <t xml:space="preserve"> Peer39: News&gt;Australia&amp;NewZealand</t>
  </si>
  <si>
    <t xml:space="preserve"> Peer39: Parenting&amp;Kids</t>
  </si>
  <si>
    <t xml:space="preserve"> Peer39: Parenting&amp;Kids&gt;Babies</t>
  </si>
  <si>
    <t xml:space="preserve"> Peer39: Automotive</t>
  </si>
  <si>
    <t xml:space="preserve"> Peer39: Automotive&gt;Vehicles</t>
  </si>
  <si>
    <t xml:space="preserve"> Peer39: Automotive&gt;Vehicles&gt;Motorcycles</t>
  </si>
  <si>
    <t xml:space="preserve"> Peer39: Automotive&gt;Maintenance</t>
  </si>
  <si>
    <t xml:space="preserve"> Peer39: Style&amp;Fashion&gt;Cosmetics</t>
  </si>
  <si>
    <t xml:space="preserve"> Peer39: RealEstate</t>
  </si>
  <si>
    <t xml:space="preserve"> Peer39: Careers</t>
  </si>
  <si>
    <t xml:space="preserve"> Peer39: Arts&amp;Entertainment</t>
  </si>
  <si>
    <t xml:space="preserve"> Peer39: Technology&gt;Computers</t>
  </si>
  <si>
    <t xml:space="preserve"> Peer39: Arts&amp;Entertainment&gt;Music</t>
  </si>
  <si>
    <t xml:space="preserve"> Peer39: Arts&amp;Entertainment&gt;Celebrities</t>
  </si>
  <si>
    <t xml:space="preserve"> Peer39: Arts&amp;Entertainment&gt;Books&amp;Literature</t>
  </si>
  <si>
    <t xml:space="preserve"> Peer39: Education</t>
  </si>
  <si>
    <t xml:space="preserve"> Peer39: Environment</t>
  </si>
  <si>
    <t xml:space="preserve"> Peer39: Environment&gt;Energy</t>
  </si>
  <si>
    <t xml:space="preserve"> Peer39: Environment&gt;GreenLiving</t>
  </si>
  <si>
    <t xml:space="preserve"> Peer39: Relationships&gt;Singles&amp;Dating</t>
  </si>
  <si>
    <t xml:space="preserve"> Peer39: Technology&gt;Computers&gt;Software</t>
  </si>
  <si>
    <t xml:space="preserve"> Peer39: Technology&gt;Mobile</t>
  </si>
  <si>
    <t xml:space="preserve"> Peer39: Technology&gt;VideoGames</t>
  </si>
  <si>
    <t xml:space="preserve"> Peer39: Food&amp;Beverage</t>
  </si>
  <si>
    <t xml:space="preserve"> Peer39: Internet&gt;Graphics&amp;Design</t>
  </si>
  <si>
    <t xml:space="preserve"> Peer39: Shopping</t>
  </si>
  <si>
    <t xml:space="preserve"> Peer39: Business&gt;Corporations</t>
  </si>
  <si>
    <t xml:space="preserve"> Shopping - Mobile - Carrier: AT&amp;T (Exelate)</t>
  </si>
  <si>
    <t xml:space="preserve"> Shopping - Mobile - Carrier: Sprint (Exelate)</t>
  </si>
  <si>
    <t xml:space="preserve"> Shopping - Mobile - Carrier: T-Mobile (Exelate)</t>
  </si>
  <si>
    <t xml:space="preserve"> Shopping - Mobile - Carrier: Verizon (Exelate)</t>
  </si>
  <si>
    <t xml:space="preserve"> Shopping - Mobile - Make: Apple (Exelate)</t>
  </si>
  <si>
    <t xml:space="preserve"> Shopping - Mobile - Make: HTC (Exelate)</t>
  </si>
  <si>
    <t xml:space="preserve"> Shopping - Mobile - Make: LG (Exelate)</t>
  </si>
  <si>
    <t xml:space="preserve"> Shopping - Mobile - Make: Motorola (Exelate)</t>
  </si>
  <si>
    <t xml:space="preserve"> Shopping - Mobile - Make: Nokia (Exelate)</t>
  </si>
  <si>
    <t xml:space="preserve"> Shopping - Mobile - Make: Palm (Exelate)</t>
  </si>
  <si>
    <t xml:space="preserve"> Shopping - Mobile - Make: RIM (Exelate)</t>
  </si>
  <si>
    <t xml:space="preserve"> Shopping - Mobile - Make: Samsung (Exelate)</t>
  </si>
  <si>
    <t xml:space="preserve"> Shopping - Mobile - Make: Sony Ericsson (Exelate)</t>
  </si>
  <si>
    <t xml:space="preserve"> Shopping - Mobile - Platform: Android (Exelate)</t>
  </si>
  <si>
    <t xml:space="preserve"> Shopping - Mobile - Platform: Blackberry (Exelate)</t>
  </si>
  <si>
    <t xml:space="preserve"> Shopping - Mobile - Platform: iPhone (Exelate)</t>
  </si>
  <si>
    <t xml:space="preserve"> Shopping - Mobile - Platform: Symbian (Exelate)</t>
  </si>
  <si>
    <t xml:space="preserve"> Shopping - Mobile - Platform: Windows (Exelate)</t>
  </si>
  <si>
    <t xml:space="preserve"> Entertainment - Music (Exelate)</t>
  </si>
  <si>
    <t xml:space="preserve"> Entertainment - TV (Exelate)</t>
  </si>
  <si>
    <t xml:space="preserve"> Peer39: PersonalFinance&gt;Credit&amp;Loans</t>
  </si>
  <si>
    <t xml:space="preserve"> Peer39: Travel&gt;Cruise</t>
  </si>
  <si>
    <t xml:space="preserve"> Peer39: Automotive&gt;Manufacturers</t>
  </si>
  <si>
    <t xml:space="preserve"> Peer39: Automotive&gt;Buying&amp;Selling</t>
  </si>
  <si>
    <t xml:space="preserve"> Peer39: Health&gt;Women</t>
  </si>
  <si>
    <t xml:space="preserve"> Peer39: Recreation&amp;Games</t>
  </si>
  <si>
    <t xml:space="preserve"> Peer39: Society</t>
  </si>
  <si>
    <t xml:space="preserve"> Peer39: Sports&gt;MotorSports</t>
  </si>
  <si>
    <t xml:space="preserve"> Peer39: Style&amp;Fashion&gt;BodyArt</t>
  </si>
  <si>
    <t xml:space="preserve"> Services - Arts and Entertainment (Exelate)</t>
  </si>
  <si>
    <t xml:space="preserve"> Services - Automotive (Exelate)</t>
  </si>
  <si>
    <t xml:space="preserve"> Services - Biz , Professional Service (Exelate)</t>
  </si>
  <si>
    <t xml:space="preserve"> Services - Computers Internet (Exelate)</t>
  </si>
  <si>
    <t xml:space="preserve"> Services - Contractors, Construction (Exelate)</t>
  </si>
  <si>
    <t xml:space="preserve"> Services - Education (Exelate)</t>
  </si>
  <si>
    <t xml:space="preserve"> Services - Finance and Insurance (Exelate)</t>
  </si>
  <si>
    <t xml:space="preserve"> Services - Health Medicine (Exelate)</t>
  </si>
  <si>
    <t xml:space="preserve"> Services - Home and Garden (Exelate)</t>
  </si>
  <si>
    <t xml:space="preserve"> Services - Legal (Exelate)</t>
  </si>
  <si>
    <t xml:space="preserve"> Services - Manufacturing, Production, (Exelate)</t>
  </si>
  <si>
    <t xml:space="preserve"> Services - Other (Exelate)</t>
  </si>
  <si>
    <t xml:space="preserve"> Services - Personal Services and Care (Exelate)</t>
  </si>
  <si>
    <t xml:space="preserve"> Services - Pets (Exelate)</t>
  </si>
  <si>
    <t xml:space="preserve"> Services - Real Estate, Moving, Stora (Exelate)</t>
  </si>
  <si>
    <t xml:space="preserve"> Services - Religious Organizations (Exelate)</t>
  </si>
  <si>
    <t xml:space="preserve"> Services - Restaurants (Exelate)</t>
  </si>
  <si>
    <t xml:space="preserve"> Services - Retail Shopping (Exelate)</t>
  </si>
  <si>
    <t xml:space="preserve"> Services - Sports and Recreation (Exelate)</t>
  </si>
  <si>
    <t xml:space="preserve"> Services - Telecommunications (Exelate)</t>
  </si>
  <si>
    <t xml:space="preserve"> Services - Travel and Transportation (Exelate)</t>
  </si>
  <si>
    <t xml:space="preserve"> Peer39: Negative&gt;Profanity&amp;HateSpeech</t>
  </si>
  <si>
    <t xml:space="preserve"> Peer39: Automotive&gt;Insurance</t>
  </si>
  <si>
    <t xml:space="preserve"> Peer39: Negative&gt;Drugs</t>
  </si>
  <si>
    <t xml:space="preserve"> Peer39: Safe from Alcohol</t>
  </si>
  <si>
    <t xml:space="preserve"> Peer39: Safe from Drugs</t>
  </si>
  <si>
    <t xml:space="preserve"> Peer39: Safe from Gambling</t>
  </si>
  <si>
    <t xml:space="preserve"> Peer39: Safe from Mature</t>
  </si>
  <si>
    <t xml:space="preserve"> Peer39: Safe from Negative News</t>
  </si>
  <si>
    <t xml:space="preserve"> Peer39: Safe from Profanity&amp;HateSpeech</t>
  </si>
  <si>
    <t xml:space="preserve"> Peer39: Arts&amp;Entertainment&gt;Comics&amp;Animation</t>
  </si>
  <si>
    <t xml:space="preserve"> Peer39: Internet&gt;Torrent</t>
  </si>
  <si>
    <t xml:space="preserve"> Green Living (Exelate)</t>
  </si>
  <si>
    <t xml:space="preserve"> Political Junkies (Exelate)</t>
  </si>
  <si>
    <t xml:space="preserve"> Real Estate (Exelate)</t>
  </si>
  <si>
    <t xml:space="preserve"> Tech - Enthusiasts (Exelate)</t>
  </si>
  <si>
    <t xml:space="preserve"> Peer39: Safe from Torrent</t>
  </si>
  <si>
    <t xml:space="preserve"> Peer39: PersonalFinance&gt;Taxes</t>
  </si>
  <si>
    <t xml:space="preserve"> Cigar Lovers</t>
  </si>
  <si>
    <t xml:space="preserve"> Peer39: Health&gt;SexualHealth</t>
  </si>
  <si>
    <t xml:space="preserve"> Peer39: Society&gt;Holidays&amp;Celebrations</t>
  </si>
  <si>
    <t xml:space="preserve"> Peer39: Travel&gt;Theme</t>
  </si>
  <si>
    <t xml:space="preserve"> Peer39: Travel&gt;Theme&gt;Winter</t>
  </si>
  <si>
    <t xml:space="preserve"> Peer39: PersonalFinance&gt;Investing&gt;ETFs</t>
  </si>
  <si>
    <t xml:space="preserve"> Bizo: Professional - Finance Professionals (eXelate)</t>
  </si>
  <si>
    <t xml:space="preserve"> Peer39: PersonalFinance&gt;Investing&gt;RetirementPlanning</t>
  </si>
  <si>
    <t xml:space="preserve"> Peer39: Health&gt;Men</t>
  </si>
  <si>
    <t xml:space="preserve"> Arts &amp; Entertainment (proximic)</t>
  </si>
  <si>
    <t xml:space="preserve"> Arts &amp; Entertainment::Books &amp; Literature (proximic)</t>
  </si>
  <si>
    <t xml:space="preserve"> Arts &amp; Entertainment::Celebrity Fan/Gossip (proximic)</t>
  </si>
  <si>
    <t xml:space="preserve"> Arts &amp; Entertainment::Fine Art (proximic)</t>
  </si>
  <si>
    <t xml:space="preserve"> Arts &amp; Entertainment::Humor (proximic)</t>
  </si>
  <si>
    <t xml:space="preserve"> Arts &amp; Entertainment::Movies (proximic)</t>
  </si>
  <si>
    <t xml:space="preserve"> Arts &amp; Entertainment::Music (proximic)</t>
  </si>
  <si>
    <t xml:space="preserve"> Arts &amp; Entertainment::Television (proximic)</t>
  </si>
  <si>
    <t xml:space="preserve"> Automotive (proximic)</t>
  </si>
  <si>
    <t xml:space="preserve"> Automotive::4-Wheel Drive/SUVs (proximic)</t>
  </si>
  <si>
    <t xml:space="preserve"> Automotive::Auto Parts (proximic)</t>
  </si>
  <si>
    <t xml:space="preserve"> Automotive::Auto Repair (proximic)</t>
  </si>
  <si>
    <t xml:space="preserve"> Automotive::Buying/Selling Cars (proximic)</t>
  </si>
  <si>
    <t xml:space="preserve"> Automotive::Car Culture (proximic)</t>
  </si>
  <si>
    <t xml:space="preserve"> Automotive::Certified Pre-Owned (proximic)</t>
  </si>
  <si>
    <t xml:space="preserve"> Automotive::Convertible (proximic)</t>
  </si>
  <si>
    <t xml:space="preserve"> Automotive::Coupe (proximic)</t>
  </si>
  <si>
    <t xml:space="preserve"> Automotive::Crossover (proximic)</t>
  </si>
  <si>
    <t xml:space="preserve"> Automotive::Diesel (proximic)</t>
  </si>
  <si>
    <t xml:space="preserve"> Automotive::Electric Vehicles (proximic)</t>
  </si>
  <si>
    <t xml:space="preserve"> Automotive::Hatchback (proximic)</t>
  </si>
  <si>
    <t xml:space="preserve"> Automotive::Hybrid (proximic)</t>
  </si>
  <si>
    <t xml:space="preserve"> Automotive::Luxury (proximic)</t>
  </si>
  <si>
    <t xml:space="preserve"> Automotive::MiniVan (proximic)</t>
  </si>
  <si>
    <t xml:space="preserve"> Automotive::Motorcycles (proximic)</t>
  </si>
  <si>
    <t xml:space="preserve"> Automotive::Off-Road Vehicles (proximic)</t>
  </si>
  <si>
    <t xml:space="preserve"> Automotive::Performance Vehicles (proximic)</t>
  </si>
  <si>
    <t xml:space="preserve"> Automotive::Pickup (proximic)</t>
  </si>
  <si>
    <t xml:space="preserve"> Automotive::Road-Side Assistance (proximic)</t>
  </si>
  <si>
    <t xml:space="preserve"> Automotive::Sedan (proximic)</t>
  </si>
  <si>
    <t xml:space="preserve"> Automotive::Trucks &amp; Accessories (proximic)</t>
  </si>
  <si>
    <t xml:space="preserve"> Automotive::Vintage Cars (proximic)</t>
  </si>
  <si>
    <t xml:space="preserve"> Automotive::Wagon (proximic)</t>
  </si>
  <si>
    <t xml:space="preserve"> Business (proximic)</t>
  </si>
  <si>
    <t xml:space="preserve"> Business::Advertising (proximic)</t>
  </si>
  <si>
    <t xml:space="preserve"> Business::Agriculture (proximic)</t>
  </si>
  <si>
    <t xml:space="preserve"> Business::Biotech/Biomedical (proximic)</t>
  </si>
  <si>
    <t xml:space="preserve"> Business::Business Software (proximic)</t>
  </si>
  <si>
    <t xml:space="preserve"> Business::Construction (proximic)</t>
  </si>
  <si>
    <t xml:space="preserve"> Business::E-Commerce (proximic)</t>
  </si>
  <si>
    <t xml:space="preserve"> Business::Entrepreneurs (proximic)</t>
  </si>
  <si>
    <t xml:space="preserve"> Business::Financial Services (proximic)</t>
  </si>
  <si>
    <t xml:space="preserve"> Business::Forestry (proximic)</t>
  </si>
  <si>
    <t xml:space="preserve"> Business::Government (proximic)</t>
  </si>
  <si>
    <t xml:space="preserve"> Business::Graphic Design (proximic)</t>
  </si>
  <si>
    <t xml:space="preserve"> Business::Green Solutions (proximic)</t>
  </si>
  <si>
    <t xml:space="preserve"> Business::Human Resources (proximic)</t>
  </si>
  <si>
    <t xml:space="preserve"> Business::Logistics (proximic)</t>
  </si>
  <si>
    <t xml:space="preserve"> Business::Management (proximic)</t>
  </si>
  <si>
    <t xml:space="preserve"> Business::Marketing (proximic)</t>
  </si>
  <si>
    <t xml:space="preserve"> Business::Metals (proximic)</t>
  </si>
  <si>
    <t xml:space="preserve"> Business::Non-Profit Organizations (proximic)</t>
  </si>
  <si>
    <t xml:space="preserve"> Business::Power Industry (proximic)</t>
  </si>
  <si>
    <t xml:space="preserve"> Business::Public Services (proximic)</t>
  </si>
  <si>
    <t xml:space="preserve"> Business::Purchasing (proximic)</t>
  </si>
  <si>
    <t xml:space="preserve"> Business::Retail Industry (proximic)</t>
  </si>
  <si>
    <t xml:space="preserve"> Business::SOHO (proximic)</t>
  </si>
  <si>
    <t xml:space="preserve"> Business::Telecom (proximic)</t>
  </si>
  <si>
    <t xml:space="preserve"> Careers (proximic)</t>
  </si>
  <si>
    <t xml:space="preserve"> Careers::Career Planning (proximic)</t>
  </si>
  <si>
    <t xml:space="preserve"> Careers::Carreer Advice (proximic)</t>
  </si>
  <si>
    <t xml:space="preserve"> Careers::College (proximic)</t>
  </si>
  <si>
    <t xml:space="preserve"> Careers::Financial Aid (proximic)</t>
  </si>
  <si>
    <t xml:space="preserve"> Careers::Job Fairs (proximic)</t>
  </si>
  <si>
    <t xml:space="preserve"> Careers::Job Search (proximic)</t>
  </si>
  <si>
    <t xml:space="preserve"> Careers::Nursing (proximic)</t>
  </si>
  <si>
    <t xml:space="preserve"> Careers::Resume Writing/Advice (proximic)</t>
  </si>
  <si>
    <t xml:space="preserve"> Careers::Scholarships (proximic)</t>
  </si>
  <si>
    <t xml:space="preserve"> Careers::Telecommuting (proximic)</t>
  </si>
  <si>
    <t xml:space="preserve"> Careers::U.S. Military (proximic)</t>
  </si>
  <si>
    <t xml:space="preserve"> Education (proximic)</t>
  </si>
  <si>
    <t xml:space="preserve"> Education::7-12 Educators (proximic)</t>
  </si>
  <si>
    <t xml:space="preserve"> Education::Adult Education (proximic)</t>
  </si>
  <si>
    <t xml:space="preserve"> Education::Art History (proximic)</t>
  </si>
  <si>
    <t xml:space="preserve"> Education::College Admissions (proximic)</t>
  </si>
  <si>
    <t xml:space="preserve"> Education::College Life (proximic)</t>
  </si>
  <si>
    <t xml:space="preserve"> Education::Distance Learning (proximic)</t>
  </si>
  <si>
    <t xml:space="preserve"> Education::English as a 2nd Language (proximic)</t>
  </si>
  <si>
    <t xml:space="preserve"> Education::Graduate School (proximic)</t>
  </si>
  <si>
    <t xml:space="preserve"> Education::Homeschooling (proximic)</t>
  </si>
  <si>
    <t xml:space="preserve"> Education::Homework/Study Tips (proximic)</t>
  </si>
  <si>
    <t xml:space="preserve"> Education::K-6 Educators (proximic)</t>
  </si>
  <si>
    <t xml:space="preserve"> Education::Language Learning (proximic)</t>
  </si>
  <si>
    <t xml:space="preserve"> Education::Private School (proximic)</t>
  </si>
  <si>
    <t xml:space="preserve"> Education::Special Education (proximic)</t>
  </si>
  <si>
    <t xml:space="preserve"> Education::Studying Business (proximic)</t>
  </si>
  <si>
    <t xml:space="preserve"> Family &amp; Parenting (proximic)</t>
  </si>
  <si>
    <t xml:space="preserve"> Family &amp; Parenting::Adoption (proximic)</t>
  </si>
  <si>
    <t xml:space="preserve"> Family &amp; Parenting::Babies &amp; Toddlers (proximic)</t>
  </si>
  <si>
    <t xml:space="preserve"> Family &amp; Parenting::Daycare/Pre-School (proximic)</t>
  </si>
  <si>
    <t xml:space="preserve"> Family &amp; Parenting::Eldercare (proximic)</t>
  </si>
  <si>
    <t xml:space="preserve"> Family &amp; Parenting::Family Internet (proximic)</t>
  </si>
  <si>
    <t xml:space="preserve"> Family &amp; Parenting::Parenting - K-6 Kids (proximic)</t>
  </si>
  <si>
    <t xml:space="preserve"> Family &amp; Parenting::Parenting Teens (proximic)</t>
  </si>
  <si>
    <t xml:space="preserve"> Family &amp; Parenting::Pregnancy (proximic)</t>
  </si>
  <si>
    <t xml:space="preserve"> Family &amp; Parenting::Special Needs Kids (proximic)</t>
  </si>
  <si>
    <t xml:space="preserve"> Food &amp; Drink (proximic)</t>
  </si>
  <si>
    <t xml:space="preserve"> Food &amp; Drink::American Cusine (proximic)</t>
  </si>
  <si>
    <t xml:space="preserve"> Food &amp; Drink::Barbecues &amp; Grilling (proximic)</t>
  </si>
  <si>
    <t xml:space="preserve"> Food &amp; Drink::Cajun/Creole (proximic)</t>
  </si>
  <si>
    <t xml:space="preserve"> Food &amp; Drink::Chinese Cuisine (proximic)</t>
  </si>
  <si>
    <t xml:space="preserve"> Food &amp; Drink::Cocktails/Beer (proximic)</t>
  </si>
  <si>
    <t xml:space="preserve"> Food &amp; Drink::Coffee/Tea (proximic)</t>
  </si>
  <si>
    <t xml:space="preserve"> Food &amp; Drink::Cuisine-specific (proximic)</t>
  </si>
  <si>
    <t xml:space="preserve"> Food &amp; Drink::Desserts &amp; Baking (proximic)</t>
  </si>
  <si>
    <t xml:space="preserve"> Food &amp; Drink::Dining Out (proximic)</t>
  </si>
  <si>
    <t xml:space="preserve"> Food &amp; Drink::Food Allergies (proximic)</t>
  </si>
  <si>
    <t xml:space="preserve"> Food &amp; Drink::Food Issues (proximic)</t>
  </si>
  <si>
    <t xml:space="preserve"> Food &amp; Drink::French Cuisine (proximic)</t>
  </si>
  <si>
    <t xml:space="preserve"> Food &amp; Drink::Health/LowFat Cooking (proximic)</t>
  </si>
  <si>
    <t xml:space="preserve"> Food &amp; Drink::Italian Cuisine (proximic)</t>
  </si>
  <si>
    <t xml:space="preserve"> Food &amp; Drink::Japanese Cuisine (proximic)</t>
  </si>
  <si>
    <t xml:space="preserve"> Food &amp; Drink::Mexican Cuisine (proximic)</t>
  </si>
  <si>
    <t xml:space="preserve"> Food &amp; Drink::Vegan (proximic)</t>
  </si>
  <si>
    <t xml:space="preserve"> Food &amp; Drink::Vegetarian (proximic)</t>
  </si>
  <si>
    <t xml:space="preserve"> Food &amp; Drink::Wine (proximic)</t>
  </si>
  <si>
    <t xml:space="preserve"> Health &amp; Fitness (proximic)</t>
  </si>
  <si>
    <t xml:space="preserve"> Health &amp; Fitness::A.D.D. (proximic)</t>
  </si>
  <si>
    <t xml:space="preserve"> Health &amp; Fitness::AIDS/HIV (proximic)</t>
  </si>
  <si>
    <t xml:space="preserve"> Health &amp; Fitness::Allergies (proximic)</t>
  </si>
  <si>
    <t xml:space="preserve"> Health &amp; Fitness::Alternative Medicine (proximic)</t>
  </si>
  <si>
    <t xml:space="preserve"> Health &amp; Fitness::Arthritis (proximic)</t>
  </si>
  <si>
    <t xml:space="preserve"> Health &amp; Fitness::Asthma (proximic)</t>
  </si>
  <si>
    <t xml:space="preserve"> Health &amp; Fitness::Autism/PDD (proximic)</t>
  </si>
  <si>
    <t xml:space="preserve"> Health &amp; Fitness::Bipolar Disorder (proximic)</t>
  </si>
  <si>
    <t xml:space="preserve"> Health &amp; Fitness::Brain Tumor (proximic)</t>
  </si>
  <si>
    <t xml:space="preserve"> Health &amp; Fitness::Cancer (proximic)</t>
  </si>
  <si>
    <t xml:space="preserve"> Health &amp; Fitness::Cholesterol (proximic)</t>
  </si>
  <si>
    <t xml:space="preserve"> Health &amp; Fitness::Chronic Fatigue Syndrome (proximic)</t>
  </si>
  <si>
    <t xml:space="preserve"> Health &amp; Fitness::Chronic Pain (proximic)</t>
  </si>
  <si>
    <t xml:space="preserve"> Health &amp; Fitness::Cold &amp; Flu (proximic)</t>
  </si>
  <si>
    <t xml:space="preserve"> Health &amp; Fitness::Deafness (proximic)</t>
  </si>
  <si>
    <t xml:space="preserve"> Health &amp; Fitness::Dental Care (proximic)</t>
  </si>
  <si>
    <t xml:space="preserve"> Health &amp; Fitness::Depression (proximic)</t>
  </si>
  <si>
    <t xml:space="preserve"> Health &amp; Fitness::Dermatology (proximic)</t>
  </si>
  <si>
    <t xml:space="preserve"> Health &amp; Fitness::Diabetes (proximic)</t>
  </si>
  <si>
    <t xml:space="preserve"> Health &amp; Fitness::Epilepsy (proximic)</t>
  </si>
  <si>
    <t xml:space="preserve"> Health &amp; Fitness::Exercise (proximic)</t>
  </si>
  <si>
    <t xml:space="preserve"> Health &amp; Fitness::GERD/Acid Reflux (proximic)</t>
  </si>
  <si>
    <t xml:space="preserve"> Health &amp; Fitness::Headaches/Migraines (proximic)</t>
  </si>
  <si>
    <t xml:space="preserve"> Health &amp; Fitness::Heart Disease (proximic)</t>
  </si>
  <si>
    <t xml:space="preserve"> Health &amp; Fitness::Herbs for Health (proximic)</t>
  </si>
  <si>
    <t xml:space="preserve"> Health &amp; Fitness::Holistic Healing (proximic)</t>
  </si>
  <si>
    <t xml:space="preserve"> Health &amp; Fitness::IBS/Crohn's Disease (proximic)</t>
  </si>
  <si>
    <t xml:space="preserve"> Health &amp; Fitness::Incest/Abuse Support (proximic)</t>
  </si>
  <si>
    <t xml:space="preserve"> Health &amp; Fitness::Incontinence (proximic)</t>
  </si>
  <si>
    <t xml:space="preserve"> Health &amp; Fitness::Infertility (proximic)</t>
  </si>
  <si>
    <t xml:space="preserve"> Health &amp; Fitness::Men's Health (proximic)</t>
  </si>
  <si>
    <t xml:space="preserve"> Health &amp; Fitness::Nutrition (proximic)</t>
  </si>
  <si>
    <t xml:space="preserve"> Health &amp; Fitness::Orthopedics (proximic)</t>
  </si>
  <si>
    <t xml:space="preserve"> Health &amp; Fitness::Panic/Anxiety Disorders (proximic)</t>
  </si>
  <si>
    <t xml:space="preserve"> Health &amp; Fitness::Pediatrics (proximic)</t>
  </si>
  <si>
    <t xml:space="preserve"> Health &amp; Fitness::Physical Therapy (proximic)</t>
  </si>
  <si>
    <t xml:space="preserve"> Health &amp; Fitness::Psychology/Psychiatry (proximic)</t>
  </si>
  <si>
    <t xml:space="preserve"> Health &amp; Fitness::Senior Health (proximic)</t>
  </si>
  <si>
    <t xml:space="preserve"> Health &amp; Fitness::Sexuality (proximic)</t>
  </si>
  <si>
    <t xml:space="preserve"> Health &amp; Fitness::Sleep Disorders (proximic)</t>
  </si>
  <si>
    <t xml:space="preserve"> Health &amp; Fitness::Smoking Cessation (proximic)</t>
  </si>
  <si>
    <t xml:space="preserve"> Health &amp; Fitness::Substance Abuse (proximic)</t>
  </si>
  <si>
    <t xml:space="preserve"> Health &amp; Fitness::Thyroid Disease (proximic)</t>
  </si>
  <si>
    <t xml:space="preserve"> Health &amp; Fitness::Weight Loss (proximic)</t>
  </si>
  <si>
    <t xml:space="preserve"> Health &amp; Fitness::Women's Health (proximic)</t>
  </si>
  <si>
    <t xml:space="preserve"> Hobbies &amp; Interests (proximic)</t>
  </si>
  <si>
    <t xml:space="preserve"> Hobbies &amp; Interests::Art/Technology (proximic)</t>
  </si>
  <si>
    <t xml:space="preserve"> Hobbies &amp; Interests::Arts &amp; Crafts (proximic)</t>
  </si>
  <si>
    <t xml:space="preserve"> Hobbies &amp; Interests::Beadwork (proximic)</t>
  </si>
  <si>
    <t xml:space="preserve"> Hobbies &amp; Interests::Birdwatching (proximic)</t>
  </si>
  <si>
    <t xml:space="preserve"> Hobbies &amp; Interests::BoardGames/Puzzles (proximic)</t>
  </si>
  <si>
    <t xml:space="preserve"> Hobbies &amp; Interests::Candle &amp; Soap Making (proximic)</t>
  </si>
  <si>
    <t xml:space="preserve"> Hobbies &amp; Interests::Card Games (proximic)</t>
  </si>
  <si>
    <t xml:space="preserve"> Hobbies &amp; Interests::Chess (proximic)</t>
  </si>
  <si>
    <t xml:space="preserve"> Hobbies &amp; Interests::Cigars (proximic)</t>
  </si>
  <si>
    <t xml:space="preserve"> Hobbies &amp; Interests::Collecting (proximic)</t>
  </si>
  <si>
    <t xml:space="preserve"> Hobbies &amp; Interests::Comic Books (proximic)</t>
  </si>
  <si>
    <t xml:space="preserve"> Hobbies &amp; Interests::Drawing/Sketching (proximic)</t>
  </si>
  <si>
    <t xml:space="preserve"> Hobbies &amp; Interests::Freelance Writing (proximic)</t>
  </si>
  <si>
    <t xml:space="preserve"> Hobbies &amp; Interests::Genealogy (proximic)</t>
  </si>
  <si>
    <t xml:space="preserve"> Hobbies &amp; Interests::Getting Published (proximic)</t>
  </si>
  <si>
    <t xml:space="preserve"> Hobbies &amp; Interests::Guitar (proximic)</t>
  </si>
  <si>
    <t xml:space="preserve"> Hobbies &amp; Interests::Home Recording (proximic)</t>
  </si>
  <si>
    <t xml:space="preserve"> Hobbies &amp; Interests::Inventors &amp; Patents (proximic)</t>
  </si>
  <si>
    <t xml:space="preserve"> Hobbies &amp; Interests::Jewelry Making (proximic)</t>
  </si>
  <si>
    <t xml:space="preserve"> Hobbies &amp; Interests::Magic &amp; Illusion (proximic)</t>
  </si>
  <si>
    <t xml:space="preserve"> Hobbies &amp; Interests::Needlework (proximic)</t>
  </si>
  <si>
    <t xml:space="preserve"> Hobbies &amp; Interests::Painting (proximic)</t>
  </si>
  <si>
    <t xml:space="preserve"> Hobbies &amp; Interests::Photography (proximic)</t>
  </si>
  <si>
    <t xml:space="preserve"> Hobbies &amp; Interests::Radio (proximic)</t>
  </si>
  <si>
    <t xml:space="preserve"> Hobbies &amp; Interests::Roleplaying Games (proximic)</t>
  </si>
  <si>
    <t xml:space="preserve"> Hobbies &amp; Interests::Sci-Fi &amp; Fantasy (proximic)</t>
  </si>
  <si>
    <t xml:space="preserve"> Hobbies &amp; Interests::Scrapbooking (proximic)</t>
  </si>
  <si>
    <t xml:space="preserve"> Hobbies &amp; Interests::Screenwriting (proximic)</t>
  </si>
  <si>
    <t xml:space="preserve"> Hobbies &amp; Interests::Stamps &amp; Coins (proximic)</t>
  </si>
  <si>
    <t xml:space="preserve"> Hobbies &amp; Interests::Video &amp; Computer Games (proximic)</t>
  </si>
  <si>
    <t xml:space="preserve"> Hobbies &amp; Interests::Woodworking (proximic)</t>
  </si>
  <si>
    <t xml:space="preserve"> Home &amp; Garden (proximic)</t>
  </si>
  <si>
    <t xml:space="preserve"> Home &amp; Garden::Appliances (proximic)</t>
  </si>
  <si>
    <t xml:space="preserve"> Home &amp; Garden::Entertaining (proximic)</t>
  </si>
  <si>
    <t xml:space="preserve"> Home &amp; Garden::Environmental Safety (proximic)</t>
  </si>
  <si>
    <t xml:space="preserve"> Home &amp; Garden::Gardening (proximic)</t>
  </si>
  <si>
    <t xml:space="preserve"> Home &amp; Garden::Home Repair (proximic)</t>
  </si>
  <si>
    <t xml:space="preserve"> Home &amp; Garden::Home Theater (proximic)</t>
  </si>
  <si>
    <t xml:space="preserve"> Home &amp; Garden::Interior Decorating (proximic)</t>
  </si>
  <si>
    <t xml:space="preserve"> Home &amp; Garden::Landscaping (proximic)</t>
  </si>
  <si>
    <t xml:space="preserve"> Home &amp; Garden::Remodeling &amp; Construction (proximic)</t>
  </si>
  <si>
    <t xml:space="preserve"> Law, Gov't &amp; Politics (proximic)</t>
  </si>
  <si>
    <t xml:space="preserve"> Law, Gov't &amp; Politics::Commentary (proximic)</t>
  </si>
  <si>
    <t xml:space="preserve"> Law, Gov't &amp; Politics::Immigration (proximic)</t>
  </si>
  <si>
    <t xml:space="preserve"> Law, Gov't &amp; Politics::Legal Issues (proximic)</t>
  </si>
  <si>
    <t xml:space="preserve"> Law, Gov't &amp; Politics::Politics (proximic)</t>
  </si>
  <si>
    <t xml:space="preserve"> Law, Gov't &amp; Politics::U.S. Government Resources (proximic)</t>
  </si>
  <si>
    <t xml:space="preserve"> News (proximic)</t>
  </si>
  <si>
    <t xml:space="preserve"> News::International News (proximic)</t>
  </si>
  <si>
    <t xml:space="preserve"> News::Local News (proximic)</t>
  </si>
  <si>
    <t xml:space="preserve"> News::National News (proximic)</t>
  </si>
  <si>
    <t xml:space="preserve"> Personal Finance (proximic)</t>
  </si>
  <si>
    <t xml:space="preserve"> Personal Finance::Beginning Investing (proximic)</t>
  </si>
  <si>
    <t xml:space="preserve"> Personal Finance::Credit/Debt &amp; Loans (proximic)</t>
  </si>
  <si>
    <t xml:space="preserve"> Personal Finance::Financial News (proximic)</t>
  </si>
  <si>
    <t xml:space="preserve"> Personal Finance::Financial Planning (proximic)</t>
  </si>
  <si>
    <t xml:space="preserve"> Personal Finance::Frugal Living (proximic)</t>
  </si>
  <si>
    <t xml:space="preserve"> Personal Finance::Hedge Fund (proximic)</t>
  </si>
  <si>
    <t xml:space="preserve"> Personal Finance::Insurance (proximic)</t>
  </si>
  <si>
    <t xml:space="preserve"> Personal Finance::Investing (proximic)</t>
  </si>
  <si>
    <t xml:space="preserve"> Personal Finance::Mutual Funds (proximic)</t>
  </si>
  <si>
    <t xml:space="preserve"> Personal Finance::Options (proximic)</t>
  </si>
  <si>
    <t xml:space="preserve"> Personal Finance::Retirement Planning (proximic)</t>
  </si>
  <si>
    <t xml:space="preserve"> Personal Finance::Stocks (proximic)</t>
  </si>
  <si>
    <t xml:space="preserve"> Personal Finance::Tax Planning (proximic)</t>
  </si>
  <si>
    <t xml:space="preserve"> Pets (proximic)</t>
  </si>
  <si>
    <t xml:space="preserve"> Pets::Aquariums (proximic)</t>
  </si>
  <si>
    <t xml:space="preserve"> Pets::Birds (proximic)</t>
  </si>
  <si>
    <t xml:space="preserve"> Pets::Cats (proximic)</t>
  </si>
  <si>
    <t xml:space="preserve"> Pets::Dogs (proximic)</t>
  </si>
  <si>
    <t xml:space="preserve"> Pets::Large Animals (proximic)</t>
  </si>
  <si>
    <t xml:space="preserve"> Pets::Reptiles (proximic)</t>
  </si>
  <si>
    <t xml:space="preserve"> Pets::Veterinary Medicine (proximic)</t>
  </si>
  <si>
    <t xml:space="preserve"> Real Estate (proximic)</t>
  </si>
  <si>
    <t xml:space="preserve"> Real Estate::Apartments (proximic)</t>
  </si>
  <si>
    <t xml:space="preserve"> Real Estate::Architects (proximic)</t>
  </si>
  <si>
    <t xml:space="preserve"> Real Estate::Buying/Selling Homes (proximic)</t>
  </si>
  <si>
    <t xml:space="preserve"> Religion and Spirituality (proximic)</t>
  </si>
  <si>
    <t xml:space="preserve"> Religion and Spirituality::Alternative Religions (proximic)</t>
  </si>
  <si>
    <t xml:space="preserve"> Religion and Spirituality::Atheism/Agnosticism (proximic)</t>
  </si>
  <si>
    <t xml:space="preserve"> Religion and Spirituality::Buddhism (proximic)</t>
  </si>
  <si>
    <t xml:space="preserve"> Religion and Spirituality::Catholicism (proximic)</t>
  </si>
  <si>
    <t xml:space="preserve"> Religion and Spirituality::Christianity (proximic)</t>
  </si>
  <si>
    <t xml:space="preserve"> Religion and Spirituality::Hinduism (proximic)</t>
  </si>
  <si>
    <t xml:space="preserve"> Religion and Spirituality::Islam (proximic)</t>
  </si>
  <si>
    <t xml:space="preserve"> Religion and Spirituality::Judaism (proximic)</t>
  </si>
  <si>
    <t xml:space="preserve"> Religion and Spirituality::Latter-Day Saints (proximic)</t>
  </si>
  <si>
    <t xml:space="preserve"> Religion and Spirituality::Pagan/Wiccan (proximic)</t>
  </si>
  <si>
    <t xml:space="preserve"> Science (proximic)</t>
  </si>
  <si>
    <t xml:space="preserve"> Science::Astrology (proximic)</t>
  </si>
  <si>
    <t xml:space="preserve"> Science::Biology (proximic)</t>
  </si>
  <si>
    <t xml:space="preserve"> Science::Botany (proximic)</t>
  </si>
  <si>
    <t xml:space="preserve"> Science::Chemistry (proximic)</t>
  </si>
  <si>
    <t xml:space="preserve"> Science::Geography (proximic)</t>
  </si>
  <si>
    <t xml:space="preserve"> Science::Geology (proximic)</t>
  </si>
  <si>
    <t xml:space="preserve"> Science::Paranormal Phenomena (proximic)</t>
  </si>
  <si>
    <t xml:space="preserve"> Science::Physics (proximic)</t>
  </si>
  <si>
    <t xml:space="preserve"> Science::Space/Astronomy (proximic)</t>
  </si>
  <si>
    <t xml:space="preserve"> Science::Weather (proximic)</t>
  </si>
  <si>
    <t xml:space="preserve"> Shopping (proximic)</t>
  </si>
  <si>
    <t xml:space="preserve"> Shopping::Comparison Engines (proximic)</t>
  </si>
  <si>
    <t xml:space="preserve"> Shopping::Contests &amp; Freebies (proximic)</t>
  </si>
  <si>
    <t xml:space="preserve"> Shopping::Couponing (proximic)</t>
  </si>
  <si>
    <t xml:space="preserve"> Society (proximic)</t>
  </si>
  <si>
    <t xml:space="preserve"> Society::Dating (proximic)</t>
  </si>
  <si>
    <t xml:space="preserve"> Society::Divorce Support (proximic)</t>
  </si>
  <si>
    <t xml:space="preserve"> Society::Ethnic-specific (proximic)</t>
  </si>
  <si>
    <t xml:space="preserve"> Society::Gay Life (proximic)</t>
  </si>
  <si>
    <t xml:space="preserve"> Society::Marriage (proximic)</t>
  </si>
  <si>
    <t xml:space="preserve"> Society::Senior Living (proximic)</t>
  </si>
  <si>
    <t xml:space="preserve"> Society::Teens (proximic)</t>
  </si>
  <si>
    <t xml:space="preserve"> Society::Weddings (proximic)</t>
  </si>
  <si>
    <t xml:space="preserve"> Sports (proximic)</t>
  </si>
  <si>
    <t xml:space="preserve"> Sports::Auto Racing (proximic)</t>
  </si>
  <si>
    <t xml:space="preserve"> Sports::Baseball (proximic)</t>
  </si>
  <si>
    <t xml:space="preserve"> Sports::Bicycling (proximic)</t>
  </si>
  <si>
    <t xml:space="preserve"> Sports::Bodybuilding (proximic)</t>
  </si>
  <si>
    <t xml:space="preserve"> Sports::Boxing (proximic)</t>
  </si>
  <si>
    <t xml:space="preserve"> Sports::Canoeing/Kayaking (proximic)</t>
  </si>
  <si>
    <t xml:space="preserve"> Sports::Cheerleading (proximic)</t>
  </si>
  <si>
    <t xml:space="preserve"> Sports::Climbing (proximic)</t>
  </si>
  <si>
    <t xml:space="preserve"> Sports::Cricket (proximic)</t>
  </si>
  <si>
    <t xml:space="preserve"> Sports::Figure Skating (proximic)</t>
  </si>
  <si>
    <t xml:space="preserve"> Sports::Fly Fishing (proximic)</t>
  </si>
  <si>
    <t xml:space="preserve"> Sports::Football (proximic)</t>
  </si>
  <si>
    <t xml:space="preserve"> Sports::Freshwater Fishing (proximic)</t>
  </si>
  <si>
    <t xml:space="preserve"> Sports::Game &amp; Fish (proximic)</t>
  </si>
  <si>
    <t xml:space="preserve"> Sports::Golf (proximic)</t>
  </si>
  <si>
    <t xml:space="preserve"> Sports::Horse Racing (proximic)</t>
  </si>
  <si>
    <t xml:space="preserve"> Sports::Horses (proximic)</t>
  </si>
  <si>
    <t xml:space="preserve"> Sports::Hunting/Shooting (proximic)</t>
  </si>
  <si>
    <t xml:space="preserve"> Sports::Inline Skating (proximic)</t>
  </si>
  <si>
    <t xml:space="preserve"> Sports::Martial Arts (proximic)</t>
  </si>
  <si>
    <t xml:space="preserve"> Sports::Mountain Biking (proximic)</t>
  </si>
  <si>
    <t xml:space="preserve"> Sports::NASCAR Racing (proximic)</t>
  </si>
  <si>
    <t xml:space="preserve"> Sports::Olympics (proximic)</t>
  </si>
  <si>
    <t xml:space="preserve"> Sports::Paintball (proximic)</t>
  </si>
  <si>
    <t xml:space="preserve"> Sports::Power &amp; Motoryachts (proximic)</t>
  </si>
  <si>
    <t xml:space="preserve"> Sports::Pro Basketball (proximic)</t>
  </si>
  <si>
    <t xml:space="preserve"> Sports::Pro Ice Hockey (proximic)</t>
  </si>
  <si>
    <t xml:space="preserve"> Sports::Rodeo (proximic)</t>
  </si>
  <si>
    <t xml:space="preserve"> Sports::Rugby (proximic)</t>
  </si>
  <si>
    <t xml:space="preserve"> Sports::Running/Jogging (proximic)</t>
  </si>
  <si>
    <t xml:space="preserve"> Sports::Sailing (proximic)</t>
  </si>
  <si>
    <t xml:space="preserve"> Sports::Saltwater Fishing (proximic)</t>
  </si>
  <si>
    <t xml:space="preserve"> Sports::Scuba Diving (proximic)</t>
  </si>
  <si>
    <t xml:space="preserve"> Sports::Skateboarding (proximic)</t>
  </si>
  <si>
    <t xml:space="preserve"> Sports::Skiing (proximic)</t>
  </si>
  <si>
    <t xml:space="preserve"> Sports::Snowboarding (proximic)</t>
  </si>
  <si>
    <t xml:space="preserve"> Sports::Surfing/Bodyboarding (proximic)</t>
  </si>
  <si>
    <t xml:space="preserve"> Sports::Swimming (proximic)</t>
  </si>
  <si>
    <t xml:space="preserve"> Sports::Table Tennis/Ping-Pong (proximic)</t>
  </si>
  <si>
    <t xml:space="preserve"> Sports::Tennis (proximic)</t>
  </si>
  <si>
    <t xml:space="preserve"> Sports::Volleyball (proximic)</t>
  </si>
  <si>
    <t xml:space="preserve"> Sports::Walking (proximic)</t>
  </si>
  <si>
    <t xml:space="preserve"> Sports::Waterski/Wakeboard (proximic)</t>
  </si>
  <si>
    <t xml:space="preserve"> Sports::World Soccer (proximic)</t>
  </si>
  <si>
    <t xml:space="preserve"> Style &amp; Fashion (proximic)</t>
  </si>
  <si>
    <t xml:space="preserve"> Style &amp; Fashion::Accessories (proximic)</t>
  </si>
  <si>
    <t xml:space="preserve"> Style &amp; Fashion::Beauty (proximic)</t>
  </si>
  <si>
    <t xml:space="preserve"> Style &amp; Fashion::Body Art (proximic)</t>
  </si>
  <si>
    <t xml:space="preserve"> Style &amp; Fashion::Clothing (proximic)</t>
  </si>
  <si>
    <t xml:space="preserve"> Style &amp; Fashion::Fashion (proximic)</t>
  </si>
  <si>
    <t xml:space="preserve"> Style &amp; Fashion::Jewelry (proximic)</t>
  </si>
  <si>
    <t xml:space="preserve"> Technology &amp; Computing (proximic)</t>
  </si>
  <si>
    <t xml:space="preserve"> Technology &amp; Computing::3-D Graphics (proximic)</t>
  </si>
  <si>
    <t xml:space="preserve"> Technology &amp; Computing::Animation (proximic)</t>
  </si>
  <si>
    <t xml:space="preserve"> Technology &amp; Computing::Antivirus Software (proximic)</t>
  </si>
  <si>
    <t xml:space="preserve"> Technology &amp; Computing::C/C++ (proximic)</t>
  </si>
  <si>
    <t xml:space="preserve"> Technology &amp; Computing::Cameras &amp; Camcorders (proximic)</t>
  </si>
  <si>
    <t xml:space="preserve"> Technology &amp; Computing::Cell Phones (proximic)</t>
  </si>
  <si>
    <t xml:space="preserve"> Technology &amp; Computing::Computer Certification (proximic)</t>
  </si>
  <si>
    <t xml:space="preserve"> Technology &amp; Computing::Computer Networking (proximic)</t>
  </si>
  <si>
    <t xml:space="preserve"> Technology &amp; Computing::Computer Peripherals (proximic)</t>
  </si>
  <si>
    <t xml:space="preserve"> Technology &amp; Computing::Computer Reviews (proximic)</t>
  </si>
  <si>
    <t xml:space="preserve"> Technology &amp; Computing::Data Centers (proximic)</t>
  </si>
  <si>
    <t xml:space="preserve"> Technology &amp; Computing::Databases (proximic)</t>
  </si>
  <si>
    <t xml:space="preserve"> Technology &amp; Computing::Desktop Publishing (proximic)</t>
  </si>
  <si>
    <t xml:space="preserve"> Technology &amp; Computing::Desktop Video (proximic)</t>
  </si>
  <si>
    <t xml:space="preserve"> Technology &amp; Computing::Email (proximic)</t>
  </si>
  <si>
    <t xml:space="preserve"> Technology &amp; Computing::Graphics Software (proximic)</t>
  </si>
  <si>
    <t xml:space="preserve"> Technology &amp; Computing::Home Video/DVD (proximic)</t>
  </si>
  <si>
    <t xml:space="preserve"> Technology &amp; Computing::Internet Technology (proximic)</t>
  </si>
  <si>
    <t xml:space="preserve"> Technology &amp; Computing::Java (proximic)</t>
  </si>
  <si>
    <t xml:space="preserve"> Technology &amp; Computing::JavaScript (proximic)</t>
  </si>
  <si>
    <t xml:space="preserve"> Technology &amp; Computing::Linux (proximic)</t>
  </si>
  <si>
    <t xml:space="preserve"> Technology &amp; Computing::Mac OS (proximic)</t>
  </si>
  <si>
    <t xml:space="preserve"> Technology &amp; Computing::Mac Support (proximic)</t>
  </si>
  <si>
    <t xml:space="preserve"> Technology &amp; Computing::MP3/MIDI (proximic)</t>
  </si>
  <si>
    <t xml:space="preserve"> Technology &amp; Computing::Net Conferencing (proximic)</t>
  </si>
  <si>
    <t xml:space="preserve"> Technology &amp; Computing::Net for Beginners (proximic)</t>
  </si>
  <si>
    <t xml:space="preserve"> Technology &amp; Computing::Network Security (proximic)</t>
  </si>
  <si>
    <t xml:space="preserve"> Technology &amp; Computing::Palmtops/PDAs (proximic)</t>
  </si>
  <si>
    <t xml:space="preserve"> Technology &amp; Computing::PC Support (proximic)</t>
  </si>
  <si>
    <t xml:space="preserve"> Technology &amp; Computing::Portable Entertainment (proximic)</t>
  </si>
  <si>
    <t xml:space="preserve"> Technology &amp; Computing::Shareware/Freeware (proximic)</t>
  </si>
  <si>
    <t xml:space="preserve"> Technology &amp; Computing::Unix (proximic)</t>
  </si>
  <si>
    <t xml:space="preserve"> Technology &amp; Computing::Visual Basic (proximic)</t>
  </si>
  <si>
    <t xml:space="preserve"> Technology &amp; Computing::Web Clip Art (proximic)</t>
  </si>
  <si>
    <t xml:space="preserve"> Technology &amp; Computing::Web Design/HTML (proximic)</t>
  </si>
  <si>
    <t xml:space="preserve"> Technology &amp; Computing::Web Search (proximic)</t>
  </si>
  <si>
    <t xml:space="preserve"> Technology &amp; Computing::Windows (proximic)</t>
  </si>
  <si>
    <t xml:space="preserve"> Travel (proximic)</t>
  </si>
  <si>
    <t xml:space="preserve"> Travel::Adventure Travel (proximic)</t>
  </si>
  <si>
    <t xml:space="preserve"> Travel::Africa (proximic)</t>
  </si>
  <si>
    <t xml:space="preserve"> Travel::Air Travel (proximic)</t>
  </si>
  <si>
    <t xml:space="preserve"> Travel::Asia (proximic)</t>
  </si>
  <si>
    <t xml:space="preserve"> Travel::Australia &amp; New Zealand (proximic)</t>
  </si>
  <si>
    <t xml:space="preserve"> Travel::Bed &amp; Breakfasts (proximic)</t>
  </si>
  <si>
    <t xml:space="preserve"> Travel::Budget Travel (proximic)</t>
  </si>
  <si>
    <t xml:space="preserve"> Travel::Business Travel (proximic)</t>
  </si>
  <si>
    <t xml:space="preserve"> Travel::By US Locale (proximic)</t>
  </si>
  <si>
    <t xml:space="preserve"> Travel::Camping (proximic)</t>
  </si>
  <si>
    <t xml:space="preserve"> Travel::Canada (proximic)</t>
  </si>
  <si>
    <t xml:space="preserve"> Travel::Caribbean (proximic)</t>
  </si>
  <si>
    <t xml:space="preserve"> Travel::Cruises (proximic)</t>
  </si>
  <si>
    <t xml:space="preserve"> Travel::Eastern Europe (proximic)</t>
  </si>
  <si>
    <t xml:space="preserve"> Travel::Europe (proximic)</t>
  </si>
  <si>
    <t xml:space="preserve"> Travel::France (proximic)</t>
  </si>
  <si>
    <t xml:space="preserve"> Travel::Greece (proximic)</t>
  </si>
  <si>
    <t xml:space="preserve"> Travel::Honeymoons/Getaways (proximic)</t>
  </si>
  <si>
    <t xml:space="preserve"> Travel::Hotels (proximic)</t>
  </si>
  <si>
    <t xml:space="preserve"> Travel::Italy (proximic)</t>
  </si>
  <si>
    <t xml:space="preserve"> Travel::Japan (proximic)</t>
  </si>
  <si>
    <t xml:space="preserve"> Travel::Mexico &amp; Central America (proximic)</t>
  </si>
  <si>
    <t xml:space="preserve"> Travel::National Parks (proximic)</t>
  </si>
  <si>
    <t xml:space="preserve"> Travel::South America (proximic)</t>
  </si>
  <si>
    <t xml:space="preserve"> Travel::Spas (proximic)</t>
  </si>
  <si>
    <t xml:space="preserve"> Travel::Theme Parks (proximic)</t>
  </si>
  <si>
    <t xml:space="preserve"> Travel::Traveling with Kids (proximic)</t>
  </si>
  <si>
    <t xml:space="preserve"> Travel::United Kingdom (proximic)</t>
  </si>
  <si>
    <t xml:space="preserve"> Brand Protection Data::Rating::G (proximic)</t>
  </si>
  <si>
    <t xml:space="preserve"> Brand Protection Data::Rating::PG13 (proximic)</t>
  </si>
  <si>
    <t xml:space="preserve"> Brand Protection Data::Rating::R (proximic)</t>
  </si>
  <si>
    <t xml:space="preserve"> Site Characteristics::Celebrity &amp; Gossip (proximic)</t>
  </si>
  <si>
    <t xml:space="preserve"> Site Characteristics::News::Financial News (proximic)</t>
  </si>
  <si>
    <t xml:space="preserve"> Site Characteristics::News::International News (proximic)</t>
  </si>
  <si>
    <t xml:space="preserve"> Site Characteristics::News::National News (proximic)</t>
  </si>
  <si>
    <t xml:space="preserve"> Site Characteristics::News::Local News (proximic)</t>
  </si>
  <si>
    <t xml:space="preserve"> Site Characteristics::UGC::Forum (proximic)</t>
  </si>
  <si>
    <t xml:space="preserve"> Site Characteristics::UGC::Blog (proximic)</t>
  </si>
  <si>
    <t xml:space="preserve"> Site Characteristics::UGC::Photo Sharing (proximic)</t>
  </si>
  <si>
    <t xml:space="preserve"> Site Characteristics::UGC::File Hosting (proximic)</t>
  </si>
  <si>
    <t xml:space="preserve"> Site Characteristics::UGC::Video (proximic)</t>
  </si>
  <si>
    <t xml:space="preserve"> Site Characteristics::UGC::Social Networks (proximic)</t>
  </si>
  <si>
    <t xml:space="preserve"> Site Characteristics::Shopping::Comparison Engines (proximic)</t>
  </si>
  <si>
    <t xml:space="preserve"> Site Characteristics::Shopping::Contests (proximic)</t>
  </si>
  <si>
    <t xml:space="preserve"> Site Characteristics::Shopping::Couponing (proximic)</t>
  </si>
  <si>
    <t xml:space="preserve"> Site Characteristics::News (proximic)</t>
  </si>
  <si>
    <t xml:space="preserve"> Site Characteristics::UGC (proximic)</t>
  </si>
  <si>
    <t xml:space="preserve"> Site Characteristics::Shopping (proximic)</t>
  </si>
  <si>
    <t xml:space="preserve"> Site Characteristics::Video (proximic)</t>
  </si>
  <si>
    <t xml:space="preserve"> Brand Protection Data::Non-standard Content::Offensive (proximic)</t>
  </si>
  <si>
    <t xml:space="preserve"> Brand Protection Data::Non-standard Content::Online Illegal (proximic)</t>
  </si>
  <si>
    <t xml:space="preserve"> Brand Protection Data::Non-standard Content::UGC (proximic)</t>
  </si>
  <si>
    <t xml:space="preserve"> Brand Protection Data::Non-standard Content::Gambling / Gaming (proximic)</t>
  </si>
  <si>
    <t xml:space="preserve"> Brand Protection Data::Non-standard Content::Adult (proximic)</t>
  </si>
  <si>
    <t xml:space="preserve"> Brand Protection Data::Non-standard Content::Accidents (proximic)</t>
  </si>
  <si>
    <t xml:space="preserve"> Brand Protection Data::Non-standard Content::Health Issues (proximic)</t>
  </si>
  <si>
    <t xml:space="preserve"> Brand Protection Data::Non-standard Content::Alcohol (proximic)</t>
  </si>
  <si>
    <t xml:space="preserve"> Brand Protection Data::Non-standard Content::Illegal Drugs (proximic)</t>
  </si>
  <si>
    <t xml:space="preserve"> Brand Protection Data::Non-standard Content::Tobacco (proximic)</t>
  </si>
  <si>
    <t xml:space="preserve"> Brand Protection Data::Non-standard Content::File Sharing (proximic)</t>
  </si>
  <si>
    <t xml:space="preserve"> Brand Protection Data::Non-standard Content::Terrorism (proximic)</t>
  </si>
  <si>
    <t xml:space="preserve"> Brand Protection Data::Non-standard Content::Weapons (proximic)</t>
  </si>
  <si>
    <t xml:space="preserve"> Targus - Usersync</t>
  </si>
  <si>
    <t xml:space="preserve"> Peer39: Quality&gt;CRE</t>
  </si>
  <si>
    <t xml:space="preserve"> Peer39: Quality&gt;Free from AdCalls</t>
  </si>
  <si>
    <t xml:space="preserve"> Peer39: Quality&gt;Free from UGC</t>
  </si>
  <si>
    <t xml:space="preserve"> Peer39: Internet&gt;AdCall</t>
  </si>
  <si>
    <t xml:space="preserve"> Peer39: Uncategorized</t>
  </si>
  <si>
    <t xml:space="preserve"> Peer39: Negative&gt;Death</t>
  </si>
  <si>
    <t xml:space="preserve"> Peer39: Internet&gt;UGC</t>
  </si>
  <si>
    <t xml:space="preserve"> Peer39: Internet&gt;ModeratedUGC</t>
  </si>
  <si>
    <t xml:space="preserve"> Peer39: Society&gt;Religion&amp;Spirituality</t>
  </si>
  <si>
    <t xml:space="preserve"> Peer39: Sports&gt;WinterSports&gt;Skiing</t>
  </si>
  <si>
    <t xml:space="preserve"> Peer39: Recreation&amp;Games&gt;Hobbies&amp;Interests</t>
  </si>
  <si>
    <t xml:space="preserve"> Peer39: Negative&gt;Accidents</t>
  </si>
  <si>
    <t xml:space="preserve"> Peer39: Internet&gt;Apps and Toolbars</t>
  </si>
  <si>
    <t xml:space="preserve"> Art (Lotame)</t>
  </si>
  <si>
    <t xml:space="preserve"> Art - Books &amp; Magazines (Lotame)</t>
  </si>
  <si>
    <t xml:space="preserve"> Art - Photography (Lotame)</t>
  </si>
  <si>
    <t xml:space="preserve"> Movies (Lotame)</t>
  </si>
  <si>
    <t xml:space="preserve"> Movies - Action &amp; Adventure (Lotame)</t>
  </si>
  <si>
    <t xml:space="preserve"> Movies - Children &amp; Family (Lotame)</t>
  </si>
  <si>
    <t xml:space="preserve"> Movies - Comedy (Lotame)</t>
  </si>
  <si>
    <t xml:space="preserve"> Movies - Drama (Lotame)</t>
  </si>
  <si>
    <t xml:space="preserve"> Movies - Romance (Lotame)</t>
  </si>
  <si>
    <t xml:space="preserve"> Movies - Sci-Fi (Lotame)</t>
  </si>
  <si>
    <t xml:space="preserve"> Music (Lotame)</t>
  </si>
  <si>
    <t xml:space="preserve"> Music - Hip Hop &amp; Rap (Lotame)</t>
  </si>
  <si>
    <t xml:space="preserve"> Music - Country (Lotame)</t>
  </si>
  <si>
    <t xml:space="preserve"> Music - Pop (Lotame)</t>
  </si>
  <si>
    <t xml:space="preserve"> Music - Rock (Lotame)</t>
  </si>
  <si>
    <t xml:space="preserve"> Pop Cultre &amp; Celebrity Gossip (Lotame)</t>
  </si>
  <si>
    <t xml:space="preserve"> Television (Lotame)</t>
  </si>
  <si>
    <t xml:space="preserve"> Television - Animation &amp; Cartoons (Lotame)</t>
  </si>
  <si>
    <t xml:space="preserve"> Television - Comedy (Lotame)</t>
  </si>
  <si>
    <t xml:space="preserve"> Television - Drama (Lotame)</t>
  </si>
  <si>
    <t xml:space="preserve"> Television - News (Lotame)</t>
  </si>
  <si>
    <t xml:space="preserve"> Televison - Reality (Lotame)</t>
  </si>
  <si>
    <t xml:space="preserve"> Video Games (Lotame)</t>
  </si>
  <si>
    <t xml:space="preserve"> Video Games - Console Games (Lotame)</t>
  </si>
  <si>
    <t xml:space="preserve"> Video Games - Online Games (Lotame)</t>
  </si>
  <si>
    <t xml:space="preserve"> Automobiles (Lotame)</t>
  </si>
  <si>
    <t xml:space="preserve"> Compact-sized Cars (Lotame)</t>
  </si>
  <si>
    <t xml:space="preserve"> Full-sized Cars (Lotame)</t>
  </si>
  <si>
    <t xml:space="preserve"> Luxury Cars (Lotame)</t>
  </si>
  <si>
    <t xml:space="preserve"> Sports Cars (Lotame)</t>
  </si>
  <si>
    <t xml:space="preserve"> Clothes Shopping (Lotame)</t>
  </si>
  <si>
    <t xml:space="preserve"> Cosmetics (Lotame)</t>
  </si>
  <si>
    <t xml:space="preserve"> Jewelry, Watches, &amp; Fashion Accessories (Lotame)</t>
  </si>
  <si>
    <t xml:space="preserve"> Style &amp; Fashion (Lotame)</t>
  </si>
  <si>
    <t xml:space="preserve"> Trendsetters (Lotame)</t>
  </si>
  <si>
    <t xml:space="preserve"> Computers &amp; Software (Lotame)</t>
  </si>
  <si>
    <t xml:space="preserve"> Electronics &amp; Gadgets (Lotame)</t>
  </si>
  <si>
    <t xml:space="preserve"> Home Audio &amp; Video (Lotame)</t>
  </si>
  <si>
    <t xml:space="preserve"> Gender : Female (Lotame)</t>
  </si>
  <si>
    <t xml:space="preserve"> Gender : Male (Lotame)</t>
  </si>
  <si>
    <t xml:space="preserve"> Age : 18-24 (Lotame)</t>
  </si>
  <si>
    <t xml:space="preserve"> Age : 25-34 (Lotame)</t>
  </si>
  <si>
    <t xml:space="preserve"> Age : 35-44 (Lotame)</t>
  </si>
  <si>
    <t xml:space="preserve"> Age : 45-49 (Lotame)</t>
  </si>
  <si>
    <t xml:space="preserve"> Age : 50-54 (Lotame)</t>
  </si>
  <si>
    <t xml:space="preserve"> Age : 55-64 (Lotame)</t>
  </si>
  <si>
    <t xml:space="preserve"> Age : 65+ (Lotame)</t>
  </si>
  <si>
    <t xml:space="preserve"> College Students (Lotame)</t>
  </si>
  <si>
    <t xml:space="preserve"> School &amp; Education (Lotame)</t>
  </si>
  <si>
    <t xml:space="preserve"> Cooking &amp; Recipes (Lotame)</t>
  </si>
  <si>
    <t xml:space="preserve"> Food &amp; Beverages (Lotame)</t>
  </si>
  <si>
    <t xml:space="preserve"> Restaurants &amp; Dining (Lotame)</t>
  </si>
  <si>
    <t xml:space="preserve"> Affluent Households (Lotame)</t>
  </si>
  <si>
    <t xml:space="preserve"> Cat Lovers (Lotame)</t>
  </si>
  <si>
    <t xml:space="preserve"> Dog Lovers (Lotame)</t>
  </si>
  <si>
    <t xml:space="preserve"> Pet Owners (Lotame)</t>
  </si>
  <si>
    <t xml:space="preserve"> Green Living (Lotame)</t>
  </si>
  <si>
    <t xml:space="preserve"> Moms (Lotame)</t>
  </si>
  <si>
    <t xml:space="preserve"> Parenting (Lotame)</t>
  </si>
  <si>
    <t xml:space="preserve"> Party Planners (Lotame)</t>
  </si>
  <si>
    <t xml:space="preserve"> Bloggers (Lotame)</t>
  </si>
  <si>
    <t xml:space="preserve"> Online Dating (Lotame)</t>
  </si>
  <si>
    <t xml:space="preserve"> Online Videos (Lotame)</t>
  </si>
  <si>
    <t xml:space="preserve"> Photo/Video Uploaders (Lotame)</t>
  </si>
  <si>
    <t xml:space="preserve"> Sports (Lotame)</t>
  </si>
  <si>
    <t xml:space="preserve"> Sports - Baseball (Lotame)</t>
  </si>
  <si>
    <t xml:space="preserve"> Sports - Basketball (Lotame)</t>
  </si>
  <si>
    <t xml:space="preserve"> Sports - College Sports (Lotame)</t>
  </si>
  <si>
    <t xml:space="preserve"> Sports - Fantasy Sports (Lotame)</t>
  </si>
  <si>
    <t xml:space="preserve"> Sports - Football (Lotame)</t>
  </si>
  <si>
    <t xml:space="preserve"> Sports - Motor Sports (Lotame)</t>
  </si>
  <si>
    <t xml:space="preserve"> Sports - Soccer (Lotame)</t>
  </si>
  <si>
    <t xml:space="preserve"> Sports - Water Sports (Lotame)</t>
  </si>
  <si>
    <t xml:space="preserve"> Travel (Lotame)</t>
  </si>
  <si>
    <t xml:space="preserve"> Travel - Domestic (Lotame)</t>
  </si>
  <si>
    <t xml:space="preserve"> Travel - International (Lotame)</t>
  </si>
  <si>
    <t xml:space="preserve"> Education Level - College Grad (Exelate)</t>
  </si>
  <si>
    <t xml:space="preserve"> Education Level - Grad Degree (Exelate)</t>
  </si>
  <si>
    <t xml:space="preserve"> Lifestyle - Finance (Exelate)</t>
  </si>
  <si>
    <t xml:space="preserve"> Lifestyle - Finance - Banking (Exelate)</t>
  </si>
  <si>
    <t xml:space="preserve"> Lifestyle - Finance - Brokerage Account (Exelate)</t>
  </si>
  <si>
    <t xml:space="preserve"> Lifestyle - Finance - Insurance (Exelate)</t>
  </si>
  <si>
    <t xml:space="preserve"> Lifestyle - Finance - Investment (Exelate)</t>
  </si>
  <si>
    <t xml:space="preserve"> Lifestyle - Finance - Taxes (Exelate)</t>
  </si>
  <si>
    <t xml:space="preserve"> Lifestyle - Premium Credit Card holder (Exelate)</t>
  </si>
  <si>
    <t xml:space="preserve"> Lifestyle - Regular Credit Card holder (Exelate)</t>
  </si>
  <si>
    <t xml:space="preserve"> Auto - Buyers - Off Road Vehicles (Exelate)</t>
  </si>
  <si>
    <t xml:space="preserve"> Auto - Buyers - RVs (Exelate)</t>
  </si>
  <si>
    <t xml:space="preserve"> Auto - Buyers - Make:Gmc - Yukon (Exelate)</t>
  </si>
  <si>
    <t xml:space="preserve"> Services - Arts and Entertainment - Movies (Exelate)</t>
  </si>
  <si>
    <t xml:space="preserve"> Services - Finance and Insurance - Auto Insurance (Exelate)</t>
  </si>
  <si>
    <t xml:space="preserve"> Services - Finance and Insurance - Banking (Exelate)</t>
  </si>
  <si>
    <t xml:space="preserve"> Services - Finance and Insurance - Credit Cards (Exelate)</t>
  </si>
  <si>
    <t xml:space="preserve"> Services - Finance and Insurance - Debt (Exelate)</t>
  </si>
  <si>
    <t xml:space="preserve"> Services - Finance and Insurance - Insurance (Exelate)</t>
  </si>
  <si>
    <t xml:space="preserve"> Services - Finance and Insurance - Loans (Exelate)</t>
  </si>
  <si>
    <t xml:space="preserve"> Services - Pets - Cats (Exelate)</t>
  </si>
  <si>
    <t xml:space="preserve"> Services - Pets - Dogs (Exelate)</t>
  </si>
  <si>
    <t xml:space="preserve"> Services - Restaurants - Pizza (Exelate)</t>
  </si>
  <si>
    <t xml:space="preserve"> Shopping - CPG - Beverages (Exelate)</t>
  </si>
  <si>
    <t xml:space="preserve"> Shopping - CPG - Canned Goods (Exelate)</t>
  </si>
  <si>
    <t xml:space="preserve"> Shopping - CPG - Cleaning and Laundry (Exelate)</t>
  </si>
  <si>
    <t xml:space="preserve"> Shopping - CPG - Dairy (Exelate)</t>
  </si>
  <si>
    <t xml:space="preserve"> Shopping - CPG - Ethnic Foods (Exelate)</t>
  </si>
  <si>
    <t xml:space="preserve"> Shopping - CPG - Frozen Foods (Exelate)</t>
  </si>
  <si>
    <t xml:space="preserve"> Shopping - CPG - Green Products (Exelate)</t>
  </si>
  <si>
    <t xml:space="preserve"> Shopping - CPG - Groceries (Exelate)</t>
  </si>
  <si>
    <t xml:space="preserve"> Shopping - CPG - Health and Beauty (Exelate)</t>
  </si>
  <si>
    <t xml:space="preserve"> Shopping - CPG - Infant Care (Exelate)</t>
  </si>
  <si>
    <t xml:space="preserve"> Shopping - CPG - Paper and Plastic Products (Exelate)</t>
  </si>
  <si>
    <t xml:space="preserve"> Shopping - CPG - Pet Supplies (Exelate)</t>
  </si>
  <si>
    <t xml:space="preserve"> Shopping - CPG - Snack Desserts (Exelate)</t>
  </si>
  <si>
    <t xml:space="preserve"> Shopping - Food and Wine (Exelate)</t>
  </si>
  <si>
    <t xml:space="preserve"> Shopping - Movies (Exelate)</t>
  </si>
  <si>
    <t xml:space="preserve"> Shopping - Personal Tech - Computers - ISP (Exelate)</t>
  </si>
  <si>
    <t xml:space="preserve"> Shopping - Personal Tech - Computers - Netbooks (Exelate)</t>
  </si>
  <si>
    <t xml:space="preserve"> Shopping - Pets - Cats (Exelate)</t>
  </si>
  <si>
    <t xml:space="preserve"> Shopping - Pets - Dogs (Exelate)</t>
  </si>
  <si>
    <t xml:space="preserve"> Travel - Business Travelers (Exelate)</t>
  </si>
  <si>
    <t xml:space="preserve"> Travel - Caribbean (Exelate)</t>
  </si>
  <si>
    <t xml:space="preserve"> Travel - Cruises (Exelate)</t>
  </si>
  <si>
    <t xml:space="preserve"> Travel - South Pacific (Exelate)</t>
  </si>
  <si>
    <t xml:space="preserve"> Travel - USA - Alaska (Exelate)</t>
  </si>
  <si>
    <t xml:space="preserve"> Travel - USA - Arizona (Exelate)</t>
  </si>
  <si>
    <t xml:space="preserve"> Travel - USA - Arkansas (Exelate)</t>
  </si>
  <si>
    <t xml:space="preserve"> Travel - USA - Connecticut (Exelate)</t>
  </si>
  <si>
    <t xml:space="preserve"> Travel - USA - Delaware (Exelate)</t>
  </si>
  <si>
    <t xml:space="preserve"> Travel - USA - Georgia (Exelate)</t>
  </si>
  <si>
    <t xml:space="preserve"> Travel - USA - Idaho (Exelate)</t>
  </si>
  <si>
    <t xml:space="preserve"> Travel - USA - Illinois (Exelate)</t>
  </si>
  <si>
    <t xml:space="preserve"> Travel - USA - Indiana (Exelate)</t>
  </si>
  <si>
    <t xml:space="preserve"> Travel - USA - Iowa (Exelate)</t>
  </si>
  <si>
    <t xml:space="preserve"> Travel - USA - Kansas (Exelate)</t>
  </si>
  <si>
    <t xml:space="preserve"> Travel - USA - Kentucky (Exelate)</t>
  </si>
  <si>
    <t xml:space="preserve"> Travel - USA - Louisiana (Exelate)</t>
  </si>
  <si>
    <t xml:space="preserve"> Travel - USA - Maine (Exelate)</t>
  </si>
  <si>
    <t xml:space="preserve"> Travel - USA - Massachusetts (Exelate)</t>
  </si>
  <si>
    <t xml:space="preserve"> Travel - USA - Michigan (Exelate)</t>
  </si>
  <si>
    <t xml:space="preserve"> Travel - USA - Minnesota (Exelate)</t>
  </si>
  <si>
    <t xml:space="preserve"> Travel - USA - Mississippi (Exelate)</t>
  </si>
  <si>
    <t xml:space="preserve"> Travel - USA - Missouri (Exelate)</t>
  </si>
  <si>
    <t xml:space="preserve"> Travel - USA - Montana (Exelate)</t>
  </si>
  <si>
    <t xml:space="preserve"> Travel - USA - Nebraska (Exelate)</t>
  </si>
  <si>
    <t xml:space="preserve"> Travel - USA - New Hampshire (Exelate)</t>
  </si>
  <si>
    <t xml:space="preserve"> Travel - USA - New Jersey (Exelate)</t>
  </si>
  <si>
    <t xml:space="preserve"> Travel - USA - New Mexico (Exelate)</t>
  </si>
  <si>
    <t xml:space="preserve"> Travel - USA - North Dakota (Exelate)</t>
  </si>
  <si>
    <t xml:space="preserve"> Travel - USA - Ohio (Exelate)</t>
  </si>
  <si>
    <t xml:space="preserve"> Travel - USA - Oklahoma (Exelate)</t>
  </si>
  <si>
    <t xml:space="preserve"> Travel - USA - Oregon (Exelate)</t>
  </si>
  <si>
    <t xml:space="preserve"> Travel - USA - Pennsylvania (Exelate)</t>
  </si>
  <si>
    <t xml:space="preserve"> Travel - USA - Rhode Island (Exelate)</t>
  </si>
  <si>
    <t xml:space="preserve"> Travel - USA - South Dakota (Exelate)</t>
  </si>
  <si>
    <t xml:space="preserve"> Travel - USA - Tennessee (Exelate)</t>
  </si>
  <si>
    <t xml:space="preserve"> Travel - USA - Utah (Exelate)</t>
  </si>
  <si>
    <t xml:space="preserve"> Travel - USA - Vermont (Exelate)</t>
  </si>
  <si>
    <t xml:space="preserve"> Travel - USA - Virginia (Exelate)</t>
  </si>
  <si>
    <t xml:space="preserve"> Travel - USA - Washington (Exelate)</t>
  </si>
  <si>
    <t xml:space="preserve"> Travel - USA - West Virginia (Exelate)</t>
  </si>
  <si>
    <t xml:space="preserve"> Travel - USA - Wisconsin (Exelate)</t>
  </si>
  <si>
    <t xml:space="preserve"> Travel - USA - Wyoming (Exelate)</t>
  </si>
  <si>
    <t xml:space="preserve"> Travel - Vacations Packages (Exelate)</t>
  </si>
  <si>
    <t xml:space="preserve"> Entertainment - Video Games (Exelate)</t>
  </si>
  <si>
    <t xml:space="preserve"> Finance - Charitable Donors (Exelate)</t>
  </si>
  <si>
    <t xml:space="preserve"> Pets - Cats (Exelate)</t>
  </si>
  <si>
    <t xml:space="preserve"> Pets - Dogs (Exelate)</t>
  </si>
  <si>
    <t xml:space="preserve"> Travel Enthusiasts (Exelate)</t>
  </si>
  <si>
    <t xml:space="preserve"> Business Travelers (Exelate)</t>
  </si>
  <si>
    <t xml:space="preserve"> Dads (Exelate)</t>
  </si>
  <si>
    <t xml:space="preserve"> Entertainment Seekers (Exelate)</t>
  </si>
  <si>
    <t xml:space="preserve"> Fashionistas (Exelate)</t>
  </si>
  <si>
    <t xml:space="preserve"> Female Executives (Exelate)</t>
  </si>
  <si>
    <t xml:space="preserve"> Female Purchase Decision Makers (HOH) (Exelate)</t>
  </si>
  <si>
    <t xml:space="preserve"> High End HomeOwner (Exelate)</t>
  </si>
  <si>
    <t xml:space="preserve"> High Income Tech Shoppers (Exelate)</t>
  </si>
  <si>
    <t xml:space="preserve"> Jet-Setters (Exelate)</t>
  </si>
  <si>
    <t xml:space="preserve"> Kids &amp; Coupons (Exelate)</t>
  </si>
  <si>
    <t xml:space="preserve"> Kids and Car Seats (Exelate)</t>
  </si>
  <si>
    <t xml:space="preserve"> Los Deportes (Exelate)</t>
  </si>
  <si>
    <t xml:space="preserve"> Luxury Auto Buyers (Exelate)</t>
  </si>
  <si>
    <t xml:space="preserve"> Male Purchase Decision Makers (Exelate)</t>
  </si>
  <si>
    <t xml:space="preserve"> Men in Trouble (Exelate)</t>
  </si>
  <si>
    <t xml:space="preserve"> Moms (Exelate)</t>
  </si>
  <si>
    <t xml:space="preserve"> Shopping Dads (Exelate)</t>
  </si>
  <si>
    <t xml:space="preserve"> Shopping Moms (Exelate)</t>
  </si>
  <si>
    <t xml:space="preserve"> Single Parents (Exelate)</t>
  </si>
  <si>
    <t xml:space="preserve"> Social Influencers (Exelate)</t>
  </si>
  <si>
    <t xml:space="preserve"> Sports Sweet Spot (Exelate)</t>
  </si>
  <si>
    <t xml:space="preserve"> Tech Geeks (Exelate)</t>
  </si>
  <si>
    <t xml:space="preserve"> Weekend Warriors (DIY) (Exelate)</t>
  </si>
  <si>
    <t xml:space="preserve"> Young Entrepreuers (Exelate)</t>
  </si>
  <si>
    <t xml:space="preserve"> Peer39: Travel&gt;Theme&gt;Beach</t>
  </si>
  <si>
    <t xml:space="preserve"> ConneXions - 01 - Technovators (Exelate)</t>
  </si>
  <si>
    <t xml:space="preserve"> ConneXions - 02 - Plugged-In Families (Exelate)</t>
  </si>
  <si>
    <t xml:space="preserve"> ConneXions - 03 - Tech Nests (Exelate)</t>
  </si>
  <si>
    <t xml:space="preserve"> ConneXions - 04 - Connected Country (Exelate)</t>
  </si>
  <si>
    <t xml:space="preserve"> ConneXions - 05 - You &amp; I Tunes (Exelate)</t>
  </si>
  <si>
    <t xml:space="preserve"> ConneXions - 06 - High-Tech Society (Exelate)</t>
  </si>
  <si>
    <t xml:space="preserve"> ConneXions - 07 - Generation WiFi (Exelate)</t>
  </si>
  <si>
    <t xml:space="preserve"> ConneXions - 08 - Calling Circles (Exelate)</t>
  </si>
  <si>
    <t xml:space="preserve"> ConneXions - 09 - Dish Country (Exelate)</t>
  </si>
  <si>
    <t xml:space="preserve"> ConneXions - 10 - Smart Gamers (Exelate)</t>
  </si>
  <si>
    <t xml:space="preserve"> ConneXions - 11 - WiFi Warriors (Exelate)</t>
  </si>
  <si>
    <t xml:space="preserve"> ConneXions - 12 - Satellites &amp; Silos (Exelate)</t>
  </si>
  <si>
    <t xml:space="preserve"> ConneXions - 13 - Cyber Sophisticates (Exelate)</t>
  </si>
  <si>
    <t xml:space="preserve"> ConneXions - 14 - The Pragmatics (Exelate)</t>
  </si>
  <si>
    <t xml:space="preserve"> ConneXions - 15 - Bundled Burbs (Exelate)</t>
  </si>
  <si>
    <t xml:space="preserve"> ConneXions - 16 - Kids &amp; Keyboards (Exelate)</t>
  </si>
  <si>
    <t xml:space="preserve"> ConneXions - 17 - Time Shifters (Exelate)</t>
  </si>
  <si>
    <t xml:space="preserve"> ConneXions - 18 - New Technorati (Exelate)</t>
  </si>
  <si>
    <t xml:space="preserve"> ConneXions - 19 - Gadgets Galore (Exelate)</t>
  </si>
  <si>
    <t xml:space="preserve"> ConneXions - 20 - Cinemaniacs (Exelate)</t>
  </si>
  <si>
    <t xml:space="preserve"> ConneXions - 21 - Multimedia Families (Exelate)</t>
  </si>
  <si>
    <t xml:space="preserve"> ConneXions - 22 - Analoggers (Exelate)</t>
  </si>
  <si>
    <t xml:space="preserve"> ConneXions - 23 - Cyber Strivers (Exelate)</t>
  </si>
  <si>
    <t xml:space="preserve"> ConneXions - 24 - Internet Hinterlands (Exelate)</t>
  </si>
  <si>
    <t xml:space="preserve"> ConneXions - 25 - Low-Speed Boomers (Exelate)</t>
  </si>
  <si>
    <t xml:space="preserve"> ConneXions - 26 - Rural Transmissions (Exelate)</t>
  </si>
  <si>
    <t xml:space="preserve"> ConneXions - 27 - Video Vistas (Exelate)</t>
  </si>
  <si>
    <t xml:space="preserve"> ConneXions - 28 - Big City, Small Tech (Exelate)</t>
  </si>
  <si>
    <t xml:space="preserve"> ConneXions - 29 - IM Nation (Exelate)</t>
  </si>
  <si>
    <t xml:space="preserve"> ConneXions - 30 - Techs and the City (Exelate)</t>
  </si>
  <si>
    <t xml:space="preserve"> ConneXions - 31 - Plug &amp; Play (Exelate)</t>
  </si>
  <si>
    <t xml:space="preserve"> ConneXions - 32 - Family Dishes (Exelate)</t>
  </si>
  <si>
    <t xml:space="preserve"> ConneXions - 33 - Digital Dreamers (Exelate)</t>
  </si>
  <si>
    <t xml:space="preserve"> ConneXions - 34 - Gearing Up (Exelate)</t>
  </si>
  <si>
    <t xml:space="preserve"> ConneXions - 35 - Broadband Boulevards (Exelate)</t>
  </si>
  <si>
    <t xml:space="preserve"> ConneXions - 36 - Opting Out (Exelate)</t>
  </si>
  <si>
    <t xml:space="preserve"> ConneXions - 37 - Techtown Lites (Exelate)</t>
  </si>
  <si>
    <t xml:space="preserve"> ConneXions - 38 - New Kids on the Grid (Exelate)</t>
  </si>
  <si>
    <t xml:space="preserve"> ConneXions - 39 - Video Homebodies (Exelate)</t>
  </si>
  <si>
    <t xml:space="preserve"> ConneXions - 40 - Low-Tech Country (Exelate)</t>
  </si>
  <si>
    <t xml:space="preserve"> ConneXions - 41 - Antenna Land (Exelate)</t>
  </si>
  <si>
    <t xml:space="preserve"> ConneXions - 42 - Tech Skeptics (Exelate)</t>
  </si>
  <si>
    <t xml:space="preserve"> ConneXions - 43 - Bucolic Basics (Exelate)</t>
  </si>
  <si>
    <t xml:space="preserve"> ConneXions - 44 - Leisurely Adopters (Exelate)</t>
  </si>
  <si>
    <t xml:space="preserve"> ConneXions - 45 - Landline Living (Exelate)</t>
  </si>
  <si>
    <t xml:space="preserve"> ConneXions - 46 - Old-Time Media (Exelate)</t>
  </si>
  <si>
    <t xml:space="preserve"> ConneXions - 47 - Discounts &amp; Deals (Exelate)</t>
  </si>
  <si>
    <t xml:space="preserve"> ConneXions - 48 - Dial-Up Duos (Exelate)</t>
  </si>
  <si>
    <t xml:space="preserve"> ConneXions - 49 - Satellite Seniors (Exelate)</t>
  </si>
  <si>
    <t xml:space="preserve"> ConneXions - 50 - Early-Bird TV (Exelate)</t>
  </si>
  <si>
    <t xml:space="preserve"> ConneXions - 51 - Tech-Free Frontier (Exelate)</t>
  </si>
  <si>
    <t xml:space="preserve"> ConneXions - 52 - The Unconnected (Exelate)</t>
  </si>
  <si>
    <t xml:space="preserve"> ConneXions - 53 - Last to Adopt (Exelate)</t>
  </si>
  <si>
    <t xml:space="preserve"> ConneXions - Family Life (Exelate)</t>
  </si>
  <si>
    <t xml:space="preserve"> ConneXions - Family Life - F1 (Exelate)</t>
  </si>
  <si>
    <t xml:space="preserve"> ConneXions - Family Life - F2 (Exelate)</t>
  </si>
  <si>
    <t xml:space="preserve"> ConneXions - Family Life - F3 (Exelate)</t>
  </si>
  <si>
    <t xml:space="preserve"> ConneXions - Mature Years (Exelate)</t>
  </si>
  <si>
    <t xml:space="preserve"> ConneXions - Mature Years - M1 (Exelate)</t>
  </si>
  <si>
    <t xml:space="preserve"> ConneXions - Mature Years - M2 (Exelate)</t>
  </si>
  <si>
    <t xml:space="preserve"> ConneXions - Mature Years - M3 (Exelate)</t>
  </si>
  <si>
    <t xml:space="preserve"> ConneXions - Mature Years - M4 (Exelate)</t>
  </si>
  <si>
    <t xml:space="preserve"> ConneXions - Younger Years (Exelate)</t>
  </si>
  <si>
    <t xml:space="preserve"> ConneXions - Younger Years - Y1 (Exelate)</t>
  </si>
  <si>
    <t xml:space="preserve"> ConneXions - Younger Years - Y2 (Exelate)</t>
  </si>
  <si>
    <t xml:space="preserve"> ConneXions - Younger Years - Y3 (Exelate)</t>
  </si>
  <si>
    <t xml:space="preserve"> Nielsen SmartProfile - Baby Boomers (Exelate)</t>
  </si>
  <si>
    <t xml:space="preserve"> Nielsen SmartProfile - Back to Schoolers (HS/ES) (Exelate)</t>
  </si>
  <si>
    <t xml:space="preserve"> Nielsen SmartProfile - Blackberry Users (Exelate)</t>
  </si>
  <si>
    <t xml:space="preserve"> Nielsen SmartProfile - Bundled/Triple Play Subscri (Exelate)</t>
  </si>
  <si>
    <t xml:space="preserve"> Nielsen SmartProfile - Cable TV (Exelate)</t>
  </si>
  <si>
    <t xml:space="preserve"> Nielsen SmartProfile - College Plans (Exelate)</t>
  </si>
  <si>
    <t xml:space="preserve"> Nielsen SmartProfile - Fiber Optic TV (Exelate)</t>
  </si>
  <si>
    <t xml:space="preserve"> Nielsen SmartProfile - Heavy Investors (Securites) (Exelate)</t>
  </si>
  <si>
    <t xml:space="preserve"> Nielsen SmartProfile - Heavy Online TV (Exelate)</t>
  </si>
  <si>
    <t xml:space="preserve"> Nielsen SmartProfile - High Net Worth (Exelate)</t>
  </si>
  <si>
    <t xml:space="preserve"> Nielsen SmartProfile - Home Mortgages (Exelate)</t>
  </si>
  <si>
    <t xml:space="preserve"> Nielsen SmartProfile - Insurance - Major Home (Exelate)</t>
  </si>
  <si>
    <t xml:space="preserve"> Nielsen SmartProfile - Insurance - Major Life (Exelate)</t>
  </si>
  <si>
    <t xml:space="preserve"> Nielsen SmartProfile - Internet TV Viewers (Exelate)</t>
  </si>
  <si>
    <t xml:space="preserve"> Nielsen SmartProfile - iPhone Users (Exelate)</t>
  </si>
  <si>
    <t xml:space="preserve"> Nielsen SmartProfile - Movie Goers (Exelate)</t>
  </si>
  <si>
    <t xml:space="preserve"> Nielsen SmartProfile - Movie Renters via Mail (Exelate)</t>
  </si>
  <si>
    <t xml:space="preserve"> Nielsen SmartProfile - MP3 Player Owners (Exelate)</t>
  </si>
  <si>
    <t xml:space="preserve"> Nielsen SmartProfile - PortablePC/Laptop Owners (Exelate)</t>
  </si>
  <si>
    <t xml:space="preserve"> Nielsen SmartProfile - Retirees/Mature (Exelate)</t>
  </si>
  <si>
    <t xml:space="preserve"> Nielsen SmartProfile - Retirement Planners (Exelate)</t>
  </si>
  <si>
    <t xml:space="preserve"> Nielsen SmartProfile - Satellite (Exelate)</t>
  </si>
  <si>
    <t xml:space="preserve"> Nielsen SmartProfile - Smart Phone Users (Exelate)</t>
  </si>
  <si>
    <t xml:space="preserve"> Nielsen SmartProfile - Soccer Fams (add gender for (Exelate)</t>
  </si>
  <si>
    <t xml:space="preserve"> Nielsen SmartProfile - Video Game Enthusiasts (Exelate)</t>
  </si>
  <si>
    <t xml:space="preserve"> P$YCLE - 01 - The Wealth Market (Exelate)</t>
  </si>
  <si>
    <t xml:space="preserve"> P$YCLE - 02 - Globetrotters (Exelate)</t>
  </si>
  <si>
    <t xml:space="preserve"> P$YCLE - 03 - Business Class (Exelate)</t>
  </si>
  <si>
    <t xml:space="preserve"> P$YCLE - 04 - Golden Agers (Exelate)</t>
  </si>
  <si>
    <t xml:space="preserve"> P$YCLE - 05 - Power Couples (Exelate)</t>
  </si>
  <si>
    <t xml:space="preserve"> P$YCLE - 06 - Civic Spirits (Exelate)</t>
  </si>
  <si>
    <t xml:space="preserve"> P$YCLE - 07 - Family Fortunes (Exelate)</t>
  </si>
  <si>
    <t xml:space="preserve"> P$YCLE - 08 - Domestic Bliss (Exelate)</t>
  </si>
  <si>
    <t xml:space="preserve"> P$YCLE - 09 - Big Spenders (Exelate)</t>
  </si>
  <si>
    <t xml:space="preserve"> P$YCLE - 10 - Capital Accumulators (Exelate)</t>
  </si>
  <si>
    <t xml:space="preserve"> P$YCLE - 11 - Savvy Savers (Exelate)</t>
  </si>
  <si>
    <t xml:space="preserve"> P$YCLE - 12 - Feathered Nests (Exelate)</t>
  </si>
  <si>
    <t xml:space="preserve"> P$YCLE - 13 - Annuity-ville (Exelate)</t>
  </si>
  <si>
    <t xml:space="preserve"> P$YCLE - 14 - Financial Independents (Exelate)</t>
  </si>
  <si>
    <t xml:space="preserve"> P$YCLE - 15 - Midlife Highlife (Exelate)</t>
  </si>
  <si>
    <t xml:space="preserve"> P$YCLE - 16 - Leisure Land (Exelate)</t>
  </si>
  <si>
    <t xml:space="preserve"> P$YCLE - 17 - Home Sweet Equity (Exelate)</t>
  </si>
  <si>
    <t xml:space="preserve"> P$YCLE - 18 - Travel and Antiques (Exelate)</t>
  </si>
  <si>
    <t xml:space="preserve"> P$YCLE - 19 - New Money (Exelate)</t>
  </si>
  <si>
    <t xml:space="preserve"> P$YCLE - 20 - Comfortably Retired (Exelate)</t>
  </si>
  <si>
    <t xml:space="preserve"> P$YCLE - 21 - Leveraged Life (Exelate)</t>
  </si>
  <si>
    <t xml:space="preserve"> P$YCLE - 22 - Bargain Lovers (Exelate)</t>
  </si>
  <si>
    <t xml:space="preserve"> P$YCLE - 23 - School Daze (Exelate)</t>
  </si>
  <si>
    <t xml:space="preserve"> P$YCLE - 24 - Corporate Climbers (Exelate)</t>
  </si>
  <si>
    <t xml:space="preserve"> P$YCLE - 25 - Safe at Home (Exelate)</t>
  </si>
  <si>
    <t xml:space="preserve"> P$YCLE - 26 - Early-Bird Specials (Exelate)</t>
  </si>
  <si>
    <t xml:space="preserve"> P$YCLE - 27 - Conservative Couples (Exelate)</t>
  </si>
  <si>
    <t xml:space="preserve"> P$YCLE - 28 - Senior Solitaire (Exelate)</t>
  </si>
  <si>
    <t xml:space="preserve"> P$YCLE - 29 - Retirement Ready (Exelate)</t>
  </si>
  <si>
    <t xml:space="preserve"> P$YCLE - 30 - Fiscal Rookies (Exelate)</t>
  </si>
  <si>
    <t xml:space="preserve"> P$YCLE - 31 - Khakis and Credit (Exelate)</t>
  </si>
  <si>
    <t xml:space="preserve"> P$YCLE - 32 - Family Sprawl (Exelate)</t>
  </si>
  <si>
    <t xml:space="preserve"> P$YCLE - 33 - Cut-Rate Country (Exelate)</t>
  </si>
  <si>
    <t xml:space="preserve"> P$YCLE - 34 - Online Living (Exelate)</t>
  </si>
  <si>
    <t xml:space="preserve"> P$YCLE - 35 - Hunters and Collectors (Exelate)</t>
  </si>
  <si>
    <t xml:space="preserve"> P$YCLE - 36 - Paying It Down (Exelate)</t>
  </si>
  <si>
    <t xml:space="preserve"> P$YCLE - 37 - Rural Roots (Exelate)</t>
  </si>
  <si>
    <t xml:space="preserve"> P$YCLE - 38 - Old Homesteaders (Exelate)</t>
  </si>
  <si>
    <t xml:space="preserve"> P$YCLE - 39 - ATM Nation (Exelate)</t>
  </si>
  <si>
    <t xml:space="preserve"> P$YCLE - 40 - Timeless Tenants (Exelate)</t>
  </si>
  <si>
    <t xml:space="preserve"> P$YCLE - 41 - Finance Chargers (Exelate)</t>
  </si>
  <si>
    <t xml:space="preserve"> P$YCLE - 42 - Sunset Times (Exelate)</t>
  </si>
  <si>
    <t xml:space="preserve"> P$YCLE - 43 - Payday Prospects (Exelate)</t>
  </si>
  <si>
    <t xml:space="preserve"> P$YCLE - 44 - Homespun Families (Exelate)</t>
  </si>
  <si>
    <t xml:space="preserve"> P$YCLE - 45 - Greenback Acres (Exelate)</t>
  </si>
  <si>
    <t xml:space="preserve"> P$YCLE - 46 - Settling Down (Exelate)</t>
  </si>
  <si>
    <t xml:space="preserve"> P$YCLE - 47 - Middle Ages (Exelate)</t>
  </si>
  <si>
    <t xml:space="preserve"> P$YCLE - 48 - New Nests (Exelate)</t>
  </si>
  <si>
    <t xml:space="preserve"> P$YCLE - 49 - Loan Rangers (Exelate)</t>
  </si>
  <si>
    <t xml:space="preserve"> P$YCLE - 50 - Urban Essentials (Exelate)</t>
  </si>
  <si>
    <t xml:space="preserve"> P$YCLE - 51 - Starter Ranches (Exelate)</t>
  </si>
  <si>
    <t xml:space="preserve"> P$YCLE - 52 - Country Cottages (Exelate)</t>
  </si>
  <si>
    <t xml:space="preserve"> P$YCLE - 53 - Social Insecurity (Exelate)</t>
  </si>
  <si>
    <t xml:space="preserve"> P$YCLE - 54 - City Strivers (Exelate)</t>
  </si>
  <si>
    <t xml:space="preserve"> P$YCLE - 55 - Getting-By Blues (Exelate)</t>
  </si>
  <si>
    <t xml:space="preserve"> P$YCLE - 56 - Economizers (Exelate)</t>
  </si>
  <si>
    <t xml:space="preserve"> P$YCLE - 57 - Young Urban Renters (Exelate)</t>
  </si>
  <si>
    <t xml:space="preserve"> P$YCLE - 58 - Bottom-Line Blues (Exelate)</t>
  </si>
  <si>
    <t xml:space="preserve"> P$YCLE - Family Life (Exelate)</t>
  </si>
  <si>
    <t xml:space="preserve"> P$YCLE - Family Life - F1 (Exelate)</t>
  </si>
  <si>
    <t xml:space="preserve"> P$YCLE - Family Life - F2 (Exelate)</t>
  </si>
  <si>
    <t xml:space="preserve"> P$YCLE - Family Life - F3 (Exelate)</t>
  </si>
  <si>
    <t xml:space="preserve"> P$YCLE - Family Life - F4 (Exelate)</t>
  </si>
  <si>
    <t xml:space="preserve"> P$YCLE - Mature Years (Exelate)</t>
  </si>
  <si>
    <t xml:space="preserve"> P$YCLE - Mature Years - M1 (Exelate)</t>
  </si>
  <si>
    <t xml:space="preserve"> P$YCLE - Mature Years - M2 (Exelate)</t>
  </si>
  <si>
    <t xml:space="preserve"> P$YCLE - Mature Years - M3 (Exelate)</t>
  </si>
  <si>
    <t xml:space="preserve"> P$YCLE - Mature Years - M4 (Exelate)</t>
  </si>
  <si>
    <t xml:space="preserve"> P$YCLE - Mature Years - M5 (Exelate)</t>
  </si>
  <si>
    <t xml:space="preserve"> P$YCLE - Younger Years (Exelate)</t>
  </si>
  <si>
    <t xml:space="preserve"> P$YCLE - Younger Years - Y1 (Exelate)</t>
  </si>
  <si>
    <t xml:space="preserve"> P$YCLE - Younger Years - Y2 (Exelate)</t>
  </si>
  <si>
    <t xml:space="preserve"> P$YCLE - Younger Years - Y3 (Exelate)</t>
  </si>
  <si>
    <t xml:space="preserve"> PRIZM - 01 - Upper Crust (Exelate)</t>
  </si>
  <si>
    <t xml:space="preserve"> PRIZM - 02 - Blue Blood Estates (Exelate)</t>
  </si>
  <si>
    <t xml:space="preserve"> PRIZM - 03 - Movers and Shakers (Exelate)</t>
  </si>
  <si>
    <t xml:space="preserve"> PRIZM - 04 - Young Digerati (Exelate)</t>
  </si>
  <si>
    <t xml:space="preserve"> PRIZM - 05 - Country Squires (Exelate)</t>
  </si>
  <si>
    <t xml:space="preserve"> PRIZM - 06 - Winners Circle (Exelate)</t>
  </si>
  <si>
    <t xml:space="preserve"> PRIZM - 07 - Money and Brains (Exelate)</t>
  </si>
  <si>
    <t xml:space="preserve"> PRIZM - 08 - Executive Suites (Exelate)</t>
  </si>
  <si>
    <t xml:space="preserve"> PRIZM - 09 - Big Fish, Small Pond (Exelate)</t>
  </si>
  <si>
    <t xml:space="preserve"> PRIZM - 10 - Second City Elite (Exelate)</t>
  </si>
  <si>
    <t xml:space="preserve"> PRIZM - 11 - Gods Country (Exelate)</t>
  </si>
  <si>
    <t xml:space="preserve"> PRIZM - 12 - Brite Lites, Lil City (Exelate)</t>
  </si>
  <si>
    <t xml:space="preserve"> PRIZM - 13 - Upward Bound (Exelate)</t>
  </si>
  <si>
    <t xml:space="preserve"> PRIZM - 14 - New Empty Nests (Exelate)</t>
  </si>
  <si>
    <t xml:space="preserve"> PRIZM - 15 - Pools and Patios (Exelate)</t>
  </si>
  <si>
    <t xml:space="preserve"> PRIZM - 16 - Bohemian Mix (Exelate)</t>
  </si>
  <si>
    <t xml:space="preserve"> PRIZM - 17 - Beltway Boomers (Exelate)</t>
  </si>
  <si>
    <t xml:space="preserve"> PRIZM - 18 - Kids and Cul-de-Sacs (Exelate)</t>
  </si>
  <si>
    <t xml:space="preserve"> PRIZM - 19 - Home Sweet Home (Exelate)</t>
  </si>
  <si>
    <t xml:space="preserve"> PRIZM - 20 - Fast-Track Families (Exelate)</t>
  </si>
  <si>
    <t xml:space="preserve"> PRIZM - 21 - Gray Power (Exelate)</t>
  </si>
  <si>
    <t xml:space="preserve"> PRIZM - 22 - Young Influentials (Exelate)</t>
  </si>
  <si>
    <t xml:space="preserve"> PRIZM - 23 - Greenbelt Sports (Exelate)</t>
  </si>
  <si>
    <t xml:space="preserve"> PRIZM - 24 - Up-and-Comers (Exelate)</t>
  </si>
  <si>
    <t xml:space="preserve"> PRIZM - 25 - Country Casuals (Exelate)</t>
  </si>
  <si>
    <t xml:space="preserve"> PRIZM - 26 - The Cosmopolitans (Exelate)</t>
  </si>
  <si>
    <t xml:space="preserve"> PRIZM - 27 - Middleburg Managers (Exelate)</t>
  </si>
  <si>
    <t xml:space="preserve"> PRIZM - 28 - Traditional Times (Exelate)</t>
  </si>
  <si>
    <t xml:space="preserve"> PRIZM - 29 - American Dreams (Exelate)</t>
  </si>
  <si>
    <t xml:space="preserve"> PRIZM - 30 - Suburban Sprawl (Exelate)</t>
  </si>
  <si>
    <t xml:space="preserve"> PRIZM - 31 - Urban Achievers (Exelate)</t>
  </si>
  <si>
    <t xml:space="preserve"> PRIZM - 32 - New Homesteaders (Exelate)</t>
  </si>
  <si>
    <t xml:space="preserve"> PRIZM - 33 - Big Sky Families (Exelate)</t>
  </si>
  <si>
    <t xml:space="preserve"> PRIZM - 34 - White Picket Fences (Exelate)</t>
  </si>
  <si>
    <t xml:space="preserve"> PRIZM - 35 - Boomtown Singles (Exelate)</t>
  </si>
  <si>
    <t xml:space="preserve"> PRIZM - 36 - Blue-Chip Blues (Exelate)</t>
  </si>
  <si>
    <t xml:space="preserve"> PRIZM - 37 - Mayberry-ville (Exelate)</t>
  </si>
  <si>
    <t xml:space="preserve"> PRIZM - 38 - Simple Pleasures (Exelate)</t>
  </si>
  <si>
    <t xml:space="preserve"> PRIZM - 39 - Domestic Duos (Exelate)</t>
  </si>
  <si>
    <t xml:space="preserve"> PRIZM - 40 - Close-In Couples (Exelate)</t>
  </si>
  <si>
    <t xml:space="preserve"> PRIZM - 41 - Sunset City Blues (Exelate)</t>
  </si>
  <si>
    <t xml:space="preserve"> PRIZM - 42 - Red, White and Blues (Exelate)</t>
  </si>
  <si>
    <t xml:space="preserve"> PRIZM - 43 - Heartlanders (Exelate)</t>
  </si>
  <si>
    <t xml:space="preserve"> PRIZM - 44 - New Beginnings (Exelate)</t>
  </si>
  <si>
    <t xml:space="preserve"> PRIZM - 45 - Blue Highways (Exelate)</t>
  </si>
  <si>
    <t xml:space="preserve"> PRIZM - 46 - Old Glories (Exelate)</t>
  </si>
  <si>
    <t xml:space="preserve"> PRIZM - 47 - City Startups (Exelate)</t>
  </si>
  <si>
    <t xml:space="preserve"> PRIZM - 48 - Young and Rustic (Exelate)</t>
  </si>
  <si>
    <t xml:space="preserve"> PRIZM - 49 - American Classics (Exelate)</t>
  </si>
  <si>
    <t xml:space="preserve"> PRIZM - 50 - Kid Country, USA (Exelate)</t>
  </si>
  <si>
    <t xml:space="preserve"> PRIZM - 51 - Shotguns and Pickups (Exelate)</t>
  </si>
  <si>
    <t xml:space="preserve"> PRIZM - 52 - Suburban Pioneers (Exelate)</t>
  </si>
  <si>
    <t xml:space="preserve"> PRIZM - 53 - Mobility Blues (Exelate)</t>
  </si>
  <si>
    <t xml:space="preserve"> PRIZM - 54 - Multi-Culti Mosaic (Exelate)</t>
  </si>
  <si>
    <t xml:space="preserve"> PRIZM - 55 - Golden Ponds (Exelate)</t>
  </si>
  <si>
    <t xml:space="preserve"> PRIZM - 56 - Crossroads Villagers (Exelate)</t>
  </si>
  <si>
    <t xml:space="preserve"> PRIZM - 57 - Old Milltowns (Exelate)</t>
  </si>
  <si>
    <t xml:space="preserve"> PRIZM - 58 - Back Country Folks (Exelate)</t>
  </si>
  <si>
    <t xml:space="preserve"> PRIZM - 59 - Urban Elders (Exelate)</t>
  </si>
  <si>
    <t xml:space="preserve"> PRIZM - 60 - Park Bench Seniors (Exelate)</t>
  </si>
  <si>
    <t xml:space="preserve"> PRIZM - 61 - City Roots (Exelate)</t>
  </si>
  <si>
    <t xml:space="preserve"> PRIZM - 62 - Hometown Retired (Exelate)</t>
  </si>
  <si>
    <t xml:space="preserve"> PRIZM - 63 - Family Thrifts (Exelate)</t>
  </si>
  <si>
    <t xml:space="preserve"> PRIZM - 64 - Bedrock America (Exelate)</t>
  </si>
  <si>
    <t xml:space="preserve"> PRIZM - 65 - Big City Blues (Exelate)</t>
  </si>
  <si>
    <t xml:space="preserve"> PRIZM - 66 - Low-Rise Living (Exelate)</t>
  </si>
  <si>
    <t xml:space="preserve"> PRIZM - Family Life (Exelate)</t>
  </si>
  <si>
    <t xml:space="preserve"> PRIZM - Family Life - F1 (Exelate)</t>
  </si>
  <si>
    <t xml:space="preserve"> PRIZM - Family Life - F2 (Exelate)</t>
  </si>
  <si>
    <t xml:space="preserve"> PRIZM - Family Life - F3 (Exelate)</t>
  </si>
  <si>
    <t xml:space="preserve"> PRIZM - Family Life - F4 (Exelate)</t>
  </si>
  <si>
    <t xml:space="preserve"> PRIZM - Mature Years (Exelate)</t>
  </si>
  <si>
    <t xml:space="preserve"> PRIZM - Mature Years - M1 (Exelate)</t>
  </si>
  <si>
    <t xml:space="preserve"> PRIZM - Mature Years - M2 (Exelate)</t>
  </si>
  <si>
    <t xml:space="preserve"> PRIZM - Mature Years - M3 (Exelate)</t>
  </si>
  <si>
    <t xml:space="preserve"> PRIZM - Mature Years - M4 (Exelate)</t>
  </si>
  <si>
    <t xml:space="preserve"> PRIZM - Younger Years (Exelate)</t>
  </si>
  <si>
    <t xml:space="preserve"> PRIZM - Younger Years - Y1 (Exelate)</t>
  </si>
  <si>
    <t xml:space="preserve"> PRIZM - Younger Years - Y2 (Exelate)</t>
  </si>
  <si>
    <t xml:space="preserve"> PRIZM - Younger Years - Y3 (Exelate)</t>
  </si>
  <si>
    <t xml:space="preserve"> Peer39: Travel&gt;Theme&gt;Adventure</t>
  </si>
  <si>
    <t xml:space="preserve"> Auto - Buyers - Make:Ford - Fusion (Exelate)</t>
  </si>
  <si>
    <t xml:space="preserve"> Auto - Buyers - Make:Ford - Taurus (Exelate)</t>
  </si>
  <si>
    <t xml:space="preserve"> Shopping - Mobile (Exelate)</t>
  </si>
  <si>
    <t xml:space="preserve"> Travel - Middle East (Exelate)</t>
  </si>
  <si>
    <t xml:space="preserve"> Events - All (Exelate)</t>
  </si>
  <si>
    <t xml:space="preserve"> Events - Anniversary (Exelate)</t>
  </si>
  <si>
    <t xml:space="preserve"> Events - Arts and Science (Exelate)</t>
  </si>
  <si>
    <t xml:space="preserve"> Events - Baby Shower (Exelate)</t>
  </si>
  <si>
    <t xml:space="preserve"> Events - Birthdays (Exelate)</t>
  </si>
  <si>
    <t xml:space="preserve"> Events - Business and Networking (Exelate)</t>
  </si>
  <si>
    <t xml:space="preserve"> Events - Charity, Fundraisers (Exelate)</t>
  </si>
  <si>
    <t xml:space="preserve"> Events - Entertainment Nightlife (Exelate)</t>
  </si>
  <si>
    <t xml:space="preserve"> Events - Food and Wine (Exelate)</t>
  </si>
  <si>
    <t xml:space="preserve"> Events - Gift Giving Holidays (Exelate)</t>
  </si>
  <si>
    <t xml:space="preserve"> Events - National Holidays (Exelate)</t>
  </si>
  <si>
    <t xml:space="preserve"> Events - Parents and Kids (Exelate)</t>
  </si>
  <si>
    <t xml:space="preserve"> Events - Pets (Exelate)</t>
  </si>
  <si>
    <t xml:space="preserve"> Events - Religious (Exelate)</t>
  </si>
  <si>
    <t xml:space="preserve"> Events - Sports and Recreation (Exelate)</t>
  </si>
  <si>
    <t xml:space="preserve"> Events - Trips and Getaways (Exelate)</t>
  </si>
  <si>
    <t xml:space="preserve"> Events - Wedding and Engagement (Exelate)</t>
  </si>
  <si>
    <t xml:space="preserve"> Hobbies - Food and Wine (Exelate)</t>
  </si>
  <si>
    <t xml:space="preserve"> Peer39: Automotive&gt;Manufacturers&gt;BMW</t>
  </si>
  <si>
    <t xml:space="preserve"> Peer39: Automotive&gt;Manufacturers&gt;Dodge</t>
  </si>
  <si>
    <t xml:space="preserve"> Peer39: Automotive&gt;Manufacturers&gt;Ford</t>
  </si>
  <si>
    <t xml:space="preserve"> Peer39: Automotive&gt;Manufacturers&gt;Honda</t>
  </si>
  <si>
    <t xml:space="preserve"> Peer39: Automotive&gt;Manufacturers&gt;Mercedes-Benz</t>
  </si>
  <si>
    <t xml:space="preserve"> Peer39: Automotive&gt;Manufacturers&gt;Mitsubishi</t>
  </si>
  <si>
    <t xml:space="preserve"> Peer39: Automotive&gt;Manufacturers&gt;Nissan</t>
  </si>
  <si>
    <t xml:space="preserve"> Peer39: Automotive&gt;Manufacturers&gt;Subaru</t>
  </si>
  <si>
    <t xml:space="preserve"> Peer39: Automotive&gt;Manufacturers&gt;Toyota</t>
  </si>
  <si>
    <t xml:space="preserve"> Peer39: Automotive&gt;Manufacturers&gt;Volkswagen</t>
  </si>
  <si>
    <t xml:space="preserve"> Lifestyle - Finance - Insurance - Auto (Exelate)</t>
  </si>
  <si>
    <t xml:space="preserve"> Lifestyle - Finance - Insurance - Health (Exelate)</t>
  </si>
  <si>
    <t xml:space="preserve"> Lifestyle - Finance - Insurance - Life (Exelate)</t>
  </si>
  <si>
    <t xml:space="preserve"> Auto - Buyers - Motorcycle (Exelate)</t>
  </si>
  <si>
    <t xml:space="preserve"> Peer39: Quality&gt;Free from Unmoderated UGC</t>
  </si>
  <si>
    <t xml:space="preserve"> Peer39: Quality&gt;Free from Apps&amp;Toolbars</t>
  </si>
  <si>
    <t xml:space="preserve"> Peer39: Society&gt;Law&amp;Ethics</t>
  </si>
  <si>
    <t xml:space="preserve"> Peer39: PersonalFinance&gt;Investing&gt;Stocks</t>
  </si>
  <si>
    <t xml:space="preserve"> Sport Utility Vehicles (SUVs) (Lotame)</t>
  </si>
  <si>
    <t xml:space="preserve"> Motorcycles (Lotame)</t>
  </si>
  <si>
    <t xml:space="preserve"> Sports - Golf (Lotame)</t>
  </si>
  <si>
    <t xml:space="preserve"> Sports - Hockey (Lotame)</t>
  </si>
  <si>
    <t xml:space="preserve"> Video Games - Handheld Games (Lotame)</t>
  </si>
  <si>
    <t xml:space="preserve"> Social Media Users (Lotame)</t>
  </si>
  <si>
    <t xml:space="preserve"> Mobile Phones (Lotame)</t>
  </si>
  <si>
    <t xml:space="preserve"> Finance - Personal Finance (Lotame)</t>
  </si>
  <si>
    <t xml:space="preserve"> TARGUSInfo Segment 054</t>
  </si>
  <si>
    <t xml:space="preserve"> TARGUSInfo Segment 055</t>
  </si>
  <si>
    <t xml:space="preserve"> Automotive &gt; Make &amp; Model &gt; Acura (Datonics)</t>
  </si>
  <si>
    <t xml:space="preserve"> Automotive &gt; Make &amp; Model &gt; Acura TL (Datonics)</t>
  </si>
  <si>
    <t xml:space="preserve"> Automotive &gt; Make &amp; Model &gt; Astonmartin (Datonics)</t>
  </si>
  <si>
    <t xml:space="preserve"> Automotive &gt; Make &amp; Model &gt; Audi (Datonics)</t>
  </si>
  <si>
    <t xml:space="preserve"> Automotive &gt; Make &amp; Model &gt; Audi A4 (Datonics)</t>
  </si>
  <si>
    <t xml:space="preserve"> Automotive &gt; Make &amp; Model &gt; Audi S4 (Datonics)</t>
  </si>
  <si>
    <t xml:space="preserve"> Automotive &gt; Make &amp; Model &gt; Bentley (Datonics)</t>
  </si>
  <si>
    <t xml:space="preserve"> Automotive &gt; Make &amp; Model &gt; BMW (Datonics)</t>
  </si>
  <si>
    <t xml:space="preserve"> Automotive &gt; Make &amp; Model &gt; BMW M3 (Datonics)</t>
  </si>
  <si>
    <t xml:space="preserve"> Automotive &gt; Make &amp; Model &gt; Buick (Datonics)</t>
  </si>
  <si>
    <t xml:space="preserve"> Automotive &gt; Make &amp; Model &gt; Buick Regal (Datonics)</t>
  </si>
  <si>
    <t xml:space="preserve"> Automotive &gt; Make &amp; Model &gt; Cadillac (Datonics)</t>
  </si>
  <si>
    <t xml:space="preserve"> Automotive &gt; Make &amp; Model &gt; Cadillac CTS (Datonics)</t>
  </si>
  <si>
    <t xml:space="preserve"> Automotive &gt; Make &amp; Model &gt; Cadillac Escalade (Datonics)</t>
  </si>
  <si>
    <t xml:space="preserve"> Automotive &gt; Make &amp; Model &gt; Chevrolet (Datonics)</t>
  </si>
  <si>
    <t xml:space="preserve"> Automotive &gt; Make &amp; Model &gt; Chevrolet Aveo (Datonics)</t>
  </si>
  <si>
    <t xml:space="preserve"> Automotive &gt; Make &amp; Model &gt; Chevrolet Camaro (Datonics)</t>
  </si>
  <si>
    <t xml:space="preserve"> Automotive &gt; Make &amp; Model &gt; Chevrolet Cobalt (Datonics)</t>
  </si>
  <si>
    <t xml:space="preserve"> Automotive &gt; Make &amp; Model &gt; Chevrolet Corvette (Datonics)</t>
  </si>
  <si>
    <t xml:space="preserve"> Automotive &gt; Make &amp; Model &gt; Chevrolet Equinox (Datonics)</t>
  </si>
  <si>
    <t xml:space="preserve"> Automotive &gt; Make &amp; Model &gt; Chevrolet Impala (Datonics)</t>
  </si>
  <si>
    <t xml:space="preserve"> Automotive &gt; Make &amp; Model &gt; Chevrolet Malibu (Datonics)</t>
  </si>
  <si>
    <t xml:space="preserve"> Automotive &gt; Make &amp; Model &gt; Chevrolet Suburban (Datonics)</t>
  </si>
  <si>
    <t xml:space="preserve"> Automotive &gt; Make &amp; Model &gt; Chevrolet Tahoe (Datonics)</t>
  </si>
  <si>
    <t xml:space="preserve"> Automotive &gt; Make &amp; Model &gt; Chrysler (Datonics)</t>
  </si>
  <si>
    <t xml:space="preserve"> Automotive &gt; Make &amp; Model &gt; Chrysler 300 (Datonics)</t>
  </si>
  <si>
    <t xml:space="preserve"> Automotive &gt; Make &amp; Model &gt; Chrysler Town &amp; Country (Datonics)</t>
  </si>
  <si>
    <t xml:space="preserve"> Automotive &gt; Make &amp; Model &gt; Dodge (Datonics)</t>
  </si>
  <si>
    <t xml:space="preserve"> Automotive &gt; Make &amp; Model &gt; Dodge Avenger (Datonics)</t>
  </si>
  <si>
    <t xml:space="preserve"> Automotive &gt; Make &amp; Model &gt; Dodge Caliber (Datonics)</t>
  </si>
  <si>
    <t xml:space="preserve"> Automotive &gt; Make &amp; Model &gt; Dodge Challenger (Datonics)</t>
  </si>
  <si>
    <t xml:space="preserve"> Automotive &gt; Make &amp; Model &gt; Dodge Charger (Datonics)</t>
  </si>
  <si>
    <t xml:space="preserve"> Automotive &gt; Make &amp; Model &gt; Dodge Grand Caravan (Datonics)</t>
  </si>
  <si>
    <t xml:space="preserve"> Automotive &gt; Make &amp; Model &gt; Dodge Viper (Datonics)</t>
  </si>
  <si>
    <t xml:space="preserve"> Automotive &gt; Make &amp; Model &gt; Ferrari (Datonics)</t>
  </si>
  <si>
    <t xml:space="preserve"> Automotive &gt; Make &amp; Model &gt; Ford (Datonics)</t>
  </si>
  <si>
    <t xml:space="preserve"> Automotive &gt; Make &amp; Model &gt; Ford Edge (Datonics)</t>
  </si>
  <si>
    <t xml:space="preserve"> Automotive &gt; Make &amp; Model &gt; Ford Escape (Datonics)</t>
  </si>
  <si>
    <t xml:space="preserve"> Automotive &gt; Make &amp; Model &gt; Ford Expedition (Datonics)</t>
  </si>
  <si>
    <t xml:space="preserve"> Automotive &gt; Make &amp; Model &gt; Ford Explorer (Datonics)</t>
  </si>
  <si>
    <t xml:space="preserve"> Automotive &gt; Make &amp; Model &gt; Ford Fiesta (Datonics)</t>
  </si>
  <si>
    <t xml:space="preserve"> Automotive &gt; Make &amp; Model &gt; Ford Flex (Datonics)</t>
  </si>
  <si>
    <t xml:space="preserve"> Automotive &gt; Make &amp; Model &gt; Ford Fusion (Datonics)</t>
  </si>
  <si>
    <t xml:space="preserve"> Automotive &gt; Make &amp; Model &gt; Ford Mustang (Datonics)</t>
  </si>
  <si>
    <t xml:space="preserve"> Automotive &gt; Make &amp; Model &gt; Ford Taurus (Datonics)</t>
  </si>
  <si>
    <t xml:space="preserve"> Automotive &gt; Make &amp; Model &gt; Freightliner (Datonics)</t>
  </si>
  <si>
    <t xml:space="preserve"> Automotive &gt; Make &amp; Model &gt; GMC (Datonics)</t>
  </si>
  <si>
    <t xml:space="preserve"> Automotive &gt; Make &amp; Model &gt; Honda (Datonics)</t>
  </si>
  <si>
    <t xml:space="preserve"> Automotive &gt; Make &amp; Model &gt; Honda CR-V (Datonics)</t>
  </si>
  <si>
    <t xml:space="preserve"> Automotive &gt; Make &amp; Model &gt; Honda Odyssey (Datonics)</t>
  </si>
  <si>
    <t xml:space="preserve"> Automotive &gt; Make &amp; Model &gt; Honda Pilot (Datonics)</t>
  </si>
  <si>
    <t xml:space="preserve"> Automotive &gt; Make &amp; Model &gt; Hummer (Datonics)</t>
  </si>
  <si>
    <t xml:space="preserve"> Automotive &gt; Make &amp; Model &gt; Hyundai (Datonics)</t>
  </si>
  <si>
    <t xml:space="preserve"> Automotive &gt; Make &amp; Model &gt; Hyundai Elantra (Datonics)</t>
  </si>
  <si>
    <t xml:space="preserve"> Automotive &gt; Make &amp; Model &gt; Hyundai Genesis (Datonics)</t>
  </si>
  <si>
    <t xml:space="preserve"> Automotive &gt; Make &amp; Model &gt; Hyundai Santa Fe (Datonics)</t>
  </si>
  <si>
    <t xml:space="preserve"> Automotive &gt; Make &amp; Model &gt; Hyundai Sonata (Datonics)</t>
  </si>
  <si>
    <t xml:space="preserve"> Automotive &gt; Make &amp; Model &gt; Infiniti (Datonics)</t>
  </si>
  <si>
    <t xml:space="preserve"> Automotive &gt; Make &amp; Model &gt; Jaguar (Datonics)</t>
  </si>
  <si>
    <t xml:space="preserve"> Automotive &gt; Make &amp; Model &gt; Jeep (Datonics)</t>
  </si>
  <si>
    <t xml:space="preserve"> Automotive &gt; Make &amp; Model &gt; Jeep Grand Cherokee (Datonics)</t>
  </si>
  <si>
    <t xml:space="preserve"> Automotive &gt; Make &amp; Model &gt; Jeep Liberty (Datonics)</t>
  </si>
  <si>
    <t xml:space="preserve"> Automotive &gt; Make &amp; Model &gt; Jeep Wrangler (Datonics)</t>
  </si>
  <si>
    <t xml:space="preserve"> Automotive &gt; Make &amp; Model &gt; Kia (Datonics)</t>
  </si>
  <si>
    <t xml:space="preserve"> Automotive &gt; Make &amp; Model &gt; Lamborghini (Datonics)</t>
  </si>
  <si>
    <t xml:space="preserve"> Automotive &gt; Make &amp; Model &gt; Landrover (Datonics)</t>
  </si>
  <si>
    <t xml:space="preserve"> Automotive &gt; Make &amp; Model &gt; Lexus (Datonics)</t>
  </si>
  <si>
    <t xml:space="preserve"> Automotive &gt; Make &amp; Model &gt; Lexus IS (Datonics)</t>
  </si>
  <si>
    <t xml:space="preserve"> Automotive &gt; Make &amp; Model &gt; Lincoln (Datonics)</t>
  </si>
  <si>
    <t xml:space="preserve"> Automotive &gt; Make &amp; Model &gt; Lincoln Town Car (Datonics)</t>
  </si>
  <si>
    <t xml:space="preserve"> Automotive &gt; Make &amp; Model &gt; Lotus (Datonics)</t>
  </si>
  <si>
    <t xml:space="preserve"> Automotive &gt; Make &amp; Model &gt; Maserati (Datonics)</t>
  </si>
  <si>
    <t xml:space="preserve"> Automotive &gt; Make &amp; Model &gt; Maybach (Datonics)</t>
  </si>
  <si>
    <t xml:space="preserve"> Automotive &gt; Make &amp; Model &gt; Mazda (Datonics)</t>
  </si>
  <si>
    <t xml:space="preserve"> Automotive &gt; Make &amp; Model &gt; Mercedes-benz (Datonics)</t>
  </si>
  <si>
    <t xml:space="preserve"> Automotive &gt; Make &amp; Model &gt; Mercedes-benz S-Class (Datonics)</t>
  </si>
  <si>
    <t xml:space="preserve"> Automotive &gt; Make &amp; Model &gt; Mercury (Datonics)</t>
  </si>
  <si>
    <t xml:space="preserve"> Automotive &gt; Make &amp; Model &gt; Mercury Grand Marquis (Datonics)</t>
  </si>
  <si>
    <t xml:space="preserve"> Automotive &gt; Make &amp; Model &gt; Mini (Datonics)</t>
  </si>
  <si>
    <t xml:space="preserve"> Automotive &gt; Make &amp; Model &gt; Mitsubishi (Datonics)</t>
  </si>
  <si>
    <t xml:space="preserve"> Automotive &gt; Make &amp; Model &gt; Mitsubishi Eclipse (Datonics)</t>
  </si>
  <si>
    <t xml:space="preserve"> Automotive &gt; Make &amp; Model &gt; Mitsubishi Lancer (Datonics)</t>
  </si>
  <si>
    <t xml:space="preserve"> Automotive &gt; Make &amp; Model &gt; Nissan (Datonics)</t>
  </si>
  <si>
    <t xml:space="preserve"> Automotive &gt; Make &amp; Model &gt; Nissan Maxima (Datonics)</t>
  </si>
  <si>
    <t xml:space="preserve"> Automotive &gt; Make &amp; Model &gt; Nissan Murano (Datonics)</t>
  </si>
  <si>
    <t xml:space="preserve"> Automotive &gt; Make &amp; Model &gt; Nissan Pathfinder (Datonics)</t>
  </si>
  <si>
    <t xml:space="preserve"> Automotive &gt; Make &amp; Model &gt; Nissan Quest (Datonics)</t>
  </si>
  <si>
    <t xml:space="preserve"> Automotive &gt; Make &amp; Model &gt; Nissan Sentra (Datonics)</t>
  </si>
  <si>
    <t xml:space="preserve"> Automotive &gt; Make &amp; Model &gt; Nissan Xterra (Datonics)</t>
  </si>
  <si>
    <t xml:space="preserve"> Automotive &gt; Make &amp; Model &gt; Pontiac (Datonics)</t>
  </si>
  <si>
    <t xml:space="preserve"> Automotive &gt; Make &amp; Model &gt; Porsche (Datonics)</t>
  </si>
  <si>
    <t xml:space="preserve"> Automotive &gt; Make &amp; Model &gt; Rolls-royce (Datonics)</t>
  </si>
  <si>
    <t xml:space="preserve"> Automotive &gt; Make &amp; Model &gt; Saab (Datonics)</t>
  </si>
  <si>
    <t xml:space="preserve"> Automotive &gt; Make &amp; Model &gt; Scion (Datonics)</t>
  </si>
  <si>
    <t xml:space="preserve"> Automotive &gt; Make &amp; Model &gt; Scion tC (Datonics)</t>
  </si>
  <si>
    <t xml:space="preserve"> Automotive &gt; Make &amp; Model &gt; Smart (Datonics)</t>
  </si>
  <si>
    <t xml:space="preserve"> Automotive &gt; Make &amp; Model &gt; Subaru (Datonics)</t>
  </si>
  <si>
    <t xml:space="preserve"> Automotive &gt; Make &amp; Model &gt; Subaru Forester (Datonics)</t>
  </si>
  <si>
    <t xml:space="preserve"> Automotive &gt; Make &amp; Model &gt; Subaru Impreza (Datonics)</t>
  </si>
  <si>
    <t xml:space="preserve"> Automotive &gt; Make &amp; Model &gt; Subaru Outback (Datonics)</t>
  </si>
  <si>
    <t xml:space="preserve"> Automotive &gt; Make &amp; Model &gt; Suzuki (Datonics)</t>
  </si>
  <si>
    <t xml:space="preserve"> Automotive &gt; Make &amp; Model &gt; Tesla (Datonics)</t>
  </si>
  <si>
    <t xml:space="preserve"> Automotive &gt; Make &amp; Model &gt; Toyota (Datonics)</t>
  </si>
  <si>
    <t xml:space="preserve"> Automotive &gt; Make &amp; Model &gt; Toyota 4Runner (Datonics)</t>
  </si>
  <si>
    <t xml:space="preserve"> Automotive &gt; Make &amp; Model &gt; Toyota Avalon (Datonics)</t>
  </si>
  <si>
    <t xml:space="preserve"> Automotive &gt; Make &amp; Model &gt; Toyota Camry (Datonics)</t>
  </si>
  <si>
    <t xml:space="preserve"> Automotive &gt; Make &amp; Model &gt; Toyota Corolla (Datonics)</t>
  </si>
  <si>
    <t xml:space="preserve"> Automotive &gt; Make &amp; Model &gt; Toyota FJ Cruiser (Datonics)</t>
  </si>
  <si>
    <t xml:space="preserve"> Automotive &gt; Make &amp; Model &gt; Toyota Highlander (Datonics)</t>
  </si>
  <si>
    <t xml:space="preserve"> Automotive &gt; Make &amp; Model &gt; Toyota Land Cruiser (Datonics)</t>
  </si>
  <si>
    <t xml:space="preserve"> Automotive &gt; Make &amp; Model &gt; Toyota Prius (Datonics)</t>
  </si>
  <si>
    <t xml:space="preserve"> Automotive &gt; Make &amp; Model &gt; Toyota RAV4 (Datonics)</t>
  </si>
  <si>
    <t xml:space="preserve"> Automotive &gt; Make &amp; Model &gt; Toyota Sienna (Datonics)</t>
  </si>
  <si>
    <t xml:space="preserve"> Automotive &gt; Make &amp; Model &gt; Volkswagen (Datonics)</t>
  </si>
  <si>
    <t xml:space="preserve"> Automotive &gt; Make &amp; Model &gt; Volkswagen Golf (Datonics)</t>
  </si>
  <si>
    <t xml:space="preserve"> Automotive &gt; Make &amp; Model &gt; Volvo (Datonics)</t>
  </si>
  <si>
    <t xml:space="preserve"> Education &gt; Learning Disabilities (Datonics)</t>
  </si>
  <si>
    <t xml:space="preserve"> Education &gt; Preschool (Datonics)</t>
  </si>
  <si>
    <t xml:space="preserve"> Education &gt; Elementary &amp; Middle School (Datonics)</t>
  </si>
  <si>
    <t xml:space="preserve"> Education &gt; High School (Datonics)</t>
  </si>
  <si>
    <t xml:space="preserve"> Electronics &gt; Computers &gt; Tablets (Datonics)</t>
  </si>
  <si>
    <t xml:space="preserve"> Electronics &gt; Computers &gt; Netbooks (Datonics)</t>
  </si>
  <si>
    <t xml:space="preserve"> Family &gt; Parties &amp; Celebrations (Datonics)</t>
  </si>
  <si>
    <t xml:space="preserve"> Family &gt; Parents (Datonics)</t>
  </si>
  <si>
    <t xml:space="preserve"> Family &gt; New Moms (Datonics)</t>
  </si>
  <si>
    <t xml:space="preserve"> Travel &gt; Family Vacations (Datonics)</t>
  </si>
  <si>
    <t xml:space="preserve"> Internet &amp; Software &gt; Cable &amp; Internet Services (Datonics)</t>
  </si>
  <si>
    <t xml:space="preserve"> f7m32a (proximic)</t>
  </si>
  <si>
    <t xml:space="preserve"> Age: 40-49 and Income of $150K+ (Exelate)</t>
  </si>
  <si>
    <t xml:space="preserve"> Age: 50-59 and Income of $150K+ (Exelate)</t>
  </si>
  <si>
    <t xml:space="preserve"> Age: 60+ and Income of $150K+ (Exelate)</t>
  </si>
  <si>
    <t xml:space="preserve"> Auto - Buyers - All - New - Budget $0-$19K (Exelate)</t>
  </si>
  <si>
    <t xml:space="preserve"> Auto - Buyers - All - New - Budget $20K-$29K (Exelate)</t>
  </si>
  <si>
    <t xml:space="preserve"> Auto - Buyers - All - New - Budget $30K-$39K (Exelate)</t>
  </si>
  <si>
    <t xml:space="preserve"> Auto - Buyers - All - New - Budget $40K-$49K (Exelate)</t>
  </si>
  <si>
    <t xml:space="preserve"> Auto - Buyers - All - New - Budget $50K-$74K (Exelate)</t>
  </si>
  <si>
    <t xml:space="preserve"> Auto - Buyers - All - New - Budget $75K+ (Exelate)</t>
  </si>
  <si>
    <t xml:space="preserve"> Auto - Buyers - Crossover (Exelate)</t>
  </si>
  <si>
    <t xml:space="preserve"> Auto - Buyers - Current Vehicle Age 0-3 years (Exelate)</t>
  </si>
  <si>
    <t xml:space="preserve"> Auto - Buyers - Current Vehicle Age 4-5 years (Exelate)</t>
  </si>
  <si>
    <t xml:space="preserve"> Auto - Buyers - Current Vehicle Age 6+ years (Exelate)</t>
  </si>
  <si>
    <t xml:space="preserve"> Auto - Buyers : Manufacturers-US - Chrysler (Exelate)</t>
  </si>
  <si>
    <t xml:space="preserve"> Auto - Buyers : Manufacturers-US - Ford (Exelate)</t>
  </si>
  <si>
    <t xml:space="preserve"> Auto - Buyers : Manufacturers-US - GM (Exelate)</t>
  </si>
  <si>
    <t xml:space="preserve"> Auto - Buyers - Make:Acura - RDX (Exelate)</t>
  </si>
  <si>
    <t xml:space="preserve"> Auto - Buyers - Make:Acura - RL (Exelate)</t>
  </si>
  <si>
    <t xml:space="preserve"> Auto - Buyers - Make:Acura - ZDX (Exelate)</t>
  </si>
  <si>
    <t xml:space="preserve"> Auto - Buyers - Make:Aston Martin (Exelate)</t>
  </si>
  <si>
    <t xml:space="preserve"> Auto - Buyers - Make:Aston Martin - DB Models (Exelate)</t>
  </si>
  <si>
    <t xml:space="preserve"> Auto - Buyers - Make:Aston Martin - Rapide (Exelate)</t>
  </si>
  <si>
    <t xml:space="preserve"> Auto - Buyers - Make:Aston Martin - Vantage (Exelate)</t>
  </si>
  <si>
    <t xml:space="preserve"> Auto - Buyers - Make:Audi - A3 (Exelate)</t>
  </si>
  <si>
    <t xml:space="preserve"> Auto - Buyers - Make:Audi - A5 (Exelate)</t>
  </si>
  <si>
    <t xml:space="preserve"> Auto - Buyers - Make:Audi - A6 (Exelate)</t>
  </si>
  <si>
    <t xml:space="preserve"> Auto - Buyers - Make:Audi - A8 (Exelate)</t>
  </si>
  <si>
    <t xml:space="preserve"> Auto - Buyers - Make:Audi - R8 (Exelate)</t>
  </si>
  <si>
    <t xml:space="preserve"> Auto - Buyers - Make:Audi - TT (Exelate)</t>
  </si>
  <si>
    <t xml:space="preserve"> Auto - Buyers - Make:Bentley (Exelate)</t>
  </si>
  <si>
    <t xml:space="preserve"> Auto - Buyers - Make:BMW - 1 Series (Exelate)</t>
  </si>
  <si>
    <t xml:space="preserve"> Auto - Buyers - Make:BMW - 5 Series (Exelate)</t>
  </si>
  <si>
    <t xml:space="preserve"> Auto - Buyers - Make:BMW - 6 Series (Exelate)</t>
  </si>
  <si>
    <t xml:space="preserve"> Auto - Buyers - Make:BMW - 7 Series (Exelate)</t>
  </si>
  <si>
    <t xml:space="preserve"> Auto - Buyers - Make:BMW - Z4 (Exelate)</t>
  </si>
  <si>
    <t xml:space="preserve"> Auto - Buyers - Make:Buick - Lucerne (Exelate)</t>
  </si>
  <si>
    <t xml:space="preserve"> Auto - Buyers - Make:Cadillac - DTS (Exelate)</t>
  </si>
  <si>
    <t xml:space="preserve"> Auto - Buyers - Make:Cadillac - SRX (Exelate)</t>
  </si>
  <si>
    <t xml:space="preserve"> Auto - Buyers - Make:Cadillac - STS (Exelate)</t>
  </si>
  <si>
    <t xml:space="preserve"> Auto - Buyers - Make:Chevrolet - Aveo (Exelate)</t>
  </si>
  <si>
    <t xml:space="preserve"> Auto - Buyers - Make:Chevrolet - Cobalt (Exelate)</t>
  </si>
  <si>
    <t xml:space="preserve"> Auto - Buyers - Make:Chevrolet - Corvette (Exelate)</t>
  </si>
  <si>
    <t xml:space="preserve"> Auto - Buyers - Make:Chevrolet - Cruze (Exelate)</t>
  </si>
  <si>
    <t xml:space="preserve"> Auto - Buyers - Make:Chevrolet - Malibu (Exelate)</t>
  </si>
  <si>
    <t xml:space="preserve"> Auto - Buyers - Make:Chevrolet - Traverse (Exelate)</t>
  </si>
  <si>
    <t xml:space="preserve"> Auto - Buyers - Make:Chevrolet - Volt (Exelate)</t>
  </si>
  <si>
    <t xml:space="preserve"> Auto - Buyers - Make:Chrysler - 200 (Exelate)</t>
  </si>
  <si>
    <t xml:space="preserve"> Auto - Buyers - Make:Daewoo (Exelate)</t>
  </si>
  <si>
    <t xml:space="preserve"> Auto - Buyers - Make:Dodge - Avenger (Exelate)</t>
  </si>
  <si>
    <t xml:space="preserve"> Auto - Buyers - Make:Dodge - Viper (Exelate)</t>
  </si>
  <si>
    <t xml:space="preserve"> Auto - Buyers - Make:Eagle (Exelate)</t>
  </si>
  <si>
    <t xml:space="preserve"> Auto - Buyers - Make:Ferrari (Exelate)</t>
  </si>
  <si>
    <t xml:space="preserve"> Auto - Buyers - Make:Ferrari - 599 GTB Fiorano (Exelate)</t>
  </si>
  <si>
    <t xml:space="preserve"> Auto - Buyers - Make:Ferrari - 612 Scaglietti (Exelate)</t>
  </si>
  <si>
    <t xml:space="preserve"> Auto - Buyers - Make:Ferrari - California (Exelate)</t>
  </si>
  <si>
    <t xml:space="preserve"> Auto - Buyers - Make:Fiat (Exelate)</t>
  </si>
  <si>
    <t xml:space="preserve"> Auto - Buyers - Make:Ford - Fiesta (Exelate)</t>
  </si>
  <si>
    <t xml:space="preserve"> Auto - Buyers - Make:Ford - Flex (Exelate)</t>
  </si>
  <si>
    <t xml:space="preserve"> Auto - Buyers - Make:Geo (Exelate)</t>
  </si>
  <si>
    <t xml:space="preserve"> Auto - Buyers - Make:GMC - Acadia (Exelate)</t>
  </si>
  <si>
    <t xml:space="preserve"> Auto - Buyers - Make:GMC - Canyon (Exelate)</t>
  </si>
  <si>
    <t xml:space="preserve"> Auto - Buyers - Make:GMC - Terrain (Exelate)</t>
  </si>
  <si>
    <t xml:space="preserve"> Auto - Buyers - Make:Honda - CRZ (Exelate)</t>
  </si>
  <si>
    <t xml:space="preserve"> Auto - Buyers - Make:Honda - Fit (Exelate)</t>
  </si>
  <si>
    <t xml:space="preserve"> Auto - Buyers - Make:Honda - Insight (Exelate)</t>
  </si>
  <si>
    <t xml:space="preserve"> Auto - Buyers - Make:Honda - Ridgeline (Exelate)</t>
  </si>
  <si>
    <t xml:space="preserve"> Auto - Buyers - Make:Hyundai - Accent (Exelate)</t>
  </si>
  <si>
    <t xml:space="preserve"> Auto - Buyers - Make:Hyundai - Azera (Exelate)</t>
  </si>
  <si>
    <t xml:space="preserve"> Auto - Buyers - Make:Hyundai - Elantra (Exelate)</t>
  </si>
  <si>
    <t xml:space="preserve"> Auto - Buyers - Make:Hyundai - Genesis (Exelate)</t>
  </si>
  <si>
    <t xml:space="preserve"> Auto - Buyers - Make:Hyundai - Sonata (Exelate)</t>
  </si>
  <si>
    <t xml:space="preserve"> Auto - Buyers - Make:Hyundai - Veracruz (Exelate)</t>
  </si>
  <si>
    <t xml:space="preserve"> Auto - Buyers - Make:Infiniti - EX35 (Exelate)</t>
  </si>
  <si>
    <t xml:space="preserve"> Auto - Buyers - Make:Infiniti - FX50 (Exelate)</t>
  </si>
  <si>
    <t xml:space="preserve"> Auto - Buyers - Make:Infiniti - QX56 (Exelate)</t>
  </si>
  <si>
    <t xml:space="preserve"> Auto - Buyers - Make:Jaguar - XF (Exelate)</t>
  </si>
  <si>
    <t xml:space="preserve"> Auto - Buyers - Make:Jaguar - XJ (Exelate)</t>
  </si>
  <si>
    <t xml:space="preserve"> Auto - Buyers - Make:Jaguar - XK (Exelate)</t>
  </si>
  <si>
    <t xml:space="preserve"> Auto - Buyers - Make:Kia - Amanti (Exelate)</t>
  </si>
  <si>
    <t xml:space="preserve"> Auto - Buyers - Make:Kia - Forte (Exelate)</t>
  </si>
  <si>
    <t xml:space="preserve"> Auto - Buyers - Make:Kia - Optima (Exelate)</t>
  </si>
  <si>
    <t xml:space="preserve"> Auto - Buyers - Make:Kia - Rio (Exelate)</t>
  </si>
  <si>
    <t xml:space="preserve"> Auto - Buyers - Make:Kia - Soul (Exelate)</t>
  </si>
  <si>
    <t xml:space="preserve"> Auto - Buyers - Make:Lamborghini (Exelate)</t>
  </si>
  <si>
    <t xml:space="preserve"> Auto - Buyers - Make:Lamborghini - Gallardo (Exelate)</t>
  </si>
  <si>
    <t xml:space="preserve"> Auto - Buyers - Make:Lamborghini - Murcielago (Exelate)</t>
  </si>
  <si>
    <t xml:space="preserve"> Auto - Buyers - Make:Land Rover - LR2 (Exelate)</t>
  </si>
  <si>
    <t xml:space="preserve"> Auto - Buyers - Make:Land Rover - LR4 (Exelate)</t>
  </si>
  <si>
    <t xml:space="preserve"> Auto - Buyers - Make:Lexus - CT200h (Exelate)</t>
  </si>
  <si>
    <t xml:space="preserve"> Auto - Buyers - Make:Lexus - GS (Exelate)</t>
  </si>
  <si>
    <t xml:space="preserve"> Auto - Buyers - Make:Lexus - GX (Exelate)</t>
  </si>
  <si>
    <t xml:space="preserve"> Auto - Buyers - Make:Lexus - HS 250h (Exelate)</t>
  </si>
  <si>
    <t xml:space="preserve"> Auto - Buyers - Make:Lexus - IS (Exelate)</t>
  </si>
  <si>
    <t xml:space="preserve"> Auto - Buyers - Make:Lexus - IS F (Exelate)</t>
  </si>
  <si>
    <t xml:space="preserve"> Auto - Buyers - Make:Lexus - LS (Exelate)</t>
  </si>
  <si>
    <t xml:space="preserve"> Auto - Buyers - Make:Lexus - LX 570 (Exelate)</t>
  </si>
  <si>
    <t xml:space="preserve"> Auto - Buyers - Make:Lincoln - MKT (Exelate)</t>
  </si>
  <si>
    <t xml:space="preserve"> Auto - Buyers - Make:Lincoln - MKZ (Exelate)</t>
  </si>
  <si>
    <t xml:space="preserve"> Auto - Buyers - Make:Lincoln - Town Car (Exelate)</t>
  </si>
  <si>
    <t xml:space="preserve"> Auto - Buyers - Make:Lotus (Exelate)</t>
  </si>
  <si>
    <t xml:space="preserve"> Auto - Buyers - Make:Lotus - Elise (Exelate)</t>
  </si>
  <si>
    <t xml:space="preserve"> Auto - Buyers - Make:Lotus - Evora (Exelate)</t>
  </si>
  <si>
    <t xml:space="preserve"> Auto - Buyers - Make:Lotus - Exige (Exelate)</t>
  </si>
  <si>
    <t xml:space="preserve"> Auto - Buyers - Make:Maserati (Exelate)</t>
  </si>
  <si>
    <t xml:space="preserve"> Auto - Buyers - Make:Maserati - GranTurismo (Exelate)</t>
  </si>
  <si>
    <t xml:space="preserve"> Auto - Buyers - Make:Maybach (Exelate)</t>
  </si>
  <si>
    <t xml:space="preserve"> Auto - Buyers - Make:Maybach - Maybach 57 (Exelate)</t>
  </si>
  <si>
    <t xml:space="preserve"> Auto - Buyers - Make:Maybach - Maybach 62 (Exelate)</t>
  </si>
  <si>
    <t xml:space="preserve"> Auto - Buyers - Make:Mazda - 2 (Exelate)</t>
  </si>
  <si>
    <t xml:space="preserve"> Auto - Buyers - Make:Mazda - 3 (Exelate)</t>
  </si>
  <si>
    <t xml:space="preserve"> Auto - Buyers - Make:Mazda - 5 (Exelate)</t>
  </si>
  <si>
    <t xml:space="preserve"> Auto - Buyers - Make:Mazda - 6 (Exelate)</t>
  </si>
  <si>
    <t xml:space="preserve"> Auto - Buyers - Make:Mazda - RX8 (Exelate)</t>
  </si>
  <si>
    <t xml:space="preserve"> Auto - Buyers - Make:Mercedes - CL Class (Exelate)</t>
  </si>
  <si>
    <t xml:space="preserve"> Auto - Buyers - Make:Mercedes - CLS Class (Exelate)</t>
  </si>
  <si>
    <t xml:space="preserve"> Auto - Buyers - Make:Mercedes - E Class (Exelate)</t>
  </si>
  <si>
    <t xml:space="preserve"> Auto - Buyers - Make:Mercedes - G Class (Exelate)</t>
  </si>
  <si>
    <t xml:space="preserve"> Auto - Buyers - Make:Mercedes - GL Class (Exelate)</t>
  </si>
  <si>
    <t xml:space="preserve"> Auto - Buyers - Make:Mercedes - GLK Class (Exelate)</t>
  </si>
  <si>
    <t xml:space="preserve"> Auto - Buyers - Make:Mercedes - M Class (Exelate)</t>
  </si>
  <si>
    <t xml:space="preserve"> Auto - Buyers - Make:Mercedes - R Class (Exelate)</t>
  </si>
  <si>
    <t xml:space="preserve"> Auto - Buyers - Make:Mercedes - S Class (Exelate)</t>
  </si>
  <si>
    <t xml:space="preserve"> Auto - Buyers - Make:Mercedes - SL Class (Exelate)</t>
  </si>
  <si>
    <t xml:space="preserve"> Auto - Buyers - Make:Mercedes - SLK Class (Exelate)</t>
  </si>
  <si>
    <t xml:space="preserve"> Auto - Buyers - Make:Mercedes - SLS Class (Exelate)</t>
  </si>
  <si>
    <t xml:space="preserve"> Auto - Buyers - Make:Mercedes - Sprinter (Exelate)</t>
  </si>
  <si>
    <t xml:space="preserve"> Auto - Buyers - Make:Mercury - Mariner (Exelate)</t>
  </si>
  <si>
    <t xml:space="preserve"> Auto - Buyers - Make:Mercury - Marquis (Exelate)</t>
  </si>
  <si>
    <t xml:space="preserve"> Auto - Buyers - Make:Mercury - Milan (Exelate)</t>
  </si>
  <si>
    <t xml:space="preserve"> Auto - Buyers - Make:Mini - Cooper (Exelate)</t>
  </si>
  <si>
    <t xml:space="preserve"> Auto - Buyers - Make:Mini - Cooper S (Exelate)</t>
  </si>
  <si>
    <t xml:space="preserve"> Auto - Buyers - Make:Mitsubishi - Eclipse (Exelate)</t>
  </si>
  <si>
    <t xml:space="preserve"> Auto - Buyers - Make:Mitsubishi - Endeavor (Exelate)</t>
  </si>
  <si>
    <t xml:space="preserve"> Auto - Buyers - Make:Mitsubishi - Galant (Exelate)</t>
  </si>
  <si>
    <t xml:space="preserve"> Auto - Buyers - Make:Mitsubishi - Lancer (Exelate)</t>
  </si>
  <si>
    <t xml:space="preserve"> Auto - Buyers - Make:Nissan - Cube (Exelate)</t>
  </si>
  <si>
    <t xml:space="preserve"> Auto - Buyers - Make:Nissan - GT-R (Exelate)</t>
  </si>
  <si>
    <t xml:space="preserve"> Auto - Buyers - Make:Nissan - Juke (Exelate)</t>
  </si>
  <si>
    <t xml:space="preserve"> Auto - Buyers - Make:Nissan - Leaf (Exelate)</t>
  </si>
  <si>
    <t xml:space="preserve"> Auto - Buyers - Make:Nissan - NV (Exelate)</t>
  </si>
  <si>
    <t xml:space="preserve"> Auto - Buyers - Make:Oldsmobile (Exelate)</t>
  </si>
  <si>
    <t xml:space="preserve"> Auto - Buyers - Make:Panoz (Exelate)</t>
  </si>
  <si>
    <t xml:space="preserve"> Auto - Buyers - Make:Plymouth (Exelate)</t>
  </si>
  <si>
    <t xml:space="preserve"> Auto - Buyers - Make:Porsche - 911 (Exelate)</t>
  </si>
  <si>
    <t xml:space="preserve"> Auto - Buyers - Make:Porsche - boxster (Exelate)</t>
  </si>
  <si>
    <t xml:space="preserve"> Auto - Buyers - Make:Porsche - Cayenne (Exelate)</t>
  </si>
  <si>
    <t xml:space="preserve"> Auto - Buyers - Make:Porsche - Panamera (Exelate)</t>
  </si>
  <si>
    <t xml:space="preserve"> Auto - Buyers - Make:Ram (Exelate)</t>
  </si>
  <si>
    <t xml:space="preserve"> Auto - Buyers - Make:Rolls Royce (Exelate)</t>
  </si>
  <si>
    <t xml:space="preserve"> Auto - Buyers - Make:Rolls Royce - Ghost (Exelate)</t>
  </si>
  <si>
    <t xml:space="preserve"> Auto - Buyers - Make:Rolls Royce - Phantom (Exelate)</t>
  </si>
  <si>
    <t xml:space="preserve"> Auto - Buyers - Make:Saab - 9-3 (Exelate)</t>
  </si>
  <si>
    <t xml:space="preserve"> Auto - Buyers - Make:Saab - 9-5 (Exelate)</t>
  </si>
  <si>
    <t xml:space="preserve"> Auto - Buyers - Make:scion - tC (Exelate)</t>
  </si>
  <si>
    <t xml:space="preserve"> Auto - Buyers - Make:scion - xB (Exelate)</t>
  </si>
  <si>
    <t xml:space="preserve"> Auto - Buyers - Make:scion - xD (Exelate)</t>
  </si>
  <si>
    <t xml:space="preserve"> Auto - Buyers - Make:Smart - fortwo (Exelate)</t>
  </si>
  <si>
    <t xml:space="preserve"> Auto - Buyers - Make:Subaru - Outback (Exelate)</t>
  </si>
  <si>
    <t xml:space="preserve"> Auto - Buyers - Make:Subaru - Tribeca (Exelate)</t>
  </si>
  <si>
    <t xml:space="preserve"> Auto - Buyers - Make:Suzuki - Equator (Exelate)</t>
  </si>
  <si>
    <t xml:space="preserve"> Auto - Buyers - Make:Suzuki - Grand Vitara (Exelate)</t>
  </si>
  <si>
    <t xml:space="preserve"> Auto - Buyers - Make:Suzuki - Kizashi (Exelate)</t>
  </si>
  <si>
    <t xml:space="preserve"> Auto - Buyers - Make:Suzuki - SX4 (Exelate)</t>
  </si>
  <si>
    <t xml:space="preserve"> Auto - Buyers - Make:Tesla (Exelate)</t>
  </si>
  <si>
    <t xml:space="preserve"> Auto - Buyers - Make:Tesla - Roadster (Exelate)</t>
  </si>
  <si>
    <t xml:space="preserve"> Auto - Buyers - Make:Toyota - Land Cruiser (Exelate)</t>
  </si>
  <si>
    <t xml:space="preserve"> Auto - Buyers - Make:Toyota - Prius (Exelate)</t>
  </si>
  <si>
    <t xml:space="preserve"> Auto - Buyers - Make:Toyota - Venza (Exelate)</t>
  </si>
  <si>
    <t xml:space="preserve"> Auto - Buyers - Make:Toyota - Yaris (Exelate)</t>
  </si>
  <si>
    <t xml:space="preserve"> Auto - Buyers - Make:Volvo - C30 (Exelate)</t>
  </si>
  <si>
    <t xml:space="preserve"> Auto - Buyers - Make:Volvo - C70 (Exelate)</t>
  </si>
  <si>
    <t xml:space="preserve"> Auto - Buyers - Make:Volvo - S40 (Exelate)</t>
  </si>
  <si>
    <t xml:space="preserve"> Auto - Buyers - Make:Volvo - S80 (Exelate)</t>
  </si>
  <si>
    <t xml:space="preserve"> Auto - Buyers - Make:Volvo - V50 (Exelate)</t>
  </si>
  <si>
    <t xml:space="preserve"> Auto - Buyers - Make:Volvo - V70 (Exelate)</t>
  </si>
  <si>
    <t xml:space="preserve"> Auto - Buyers - Make:VW - Beetle (Exelate)</t>
  </si>
  <si>
    <t xml:space="preserve"> Auto - Buyers - Make:VW - CC (Exelate)</t>
  </si>
  <si>
    <t xml:space="preserve"> Auto - Buyers - Make:VW - Eos (Exelate)</t>
  </si>
  <si>
    <t xml:space="preserve"> Auto - Buyers - Make:VW - Golf (Exelate)</t>
  </si>
  <si>
    <t xml:space="preserve"> Auto - Buyers - Make:VW - GTI (Exelate)</t>
  </si>
  <si>
    <t xml:space="preserve"> Auto - Buyers - Make:VW - Passat (Exelate)</t>
  </si>
  <si>
    <t xml:space="preserve"> Auto - Buyers - Make:VW - Routan (Exelate)</t>
  </si>
  <si>
    <t xml:space="preserve"> Auto - Buyers - Make:VW - Tiguan (Exelate)</t>
  </si>
  <si>
    <t xml:space="preserve"> Auto - Buyers - Make:VW - Touareg (Exelate)</t>
  </si>
  <si>
    <t xml:space="preserve"> Shopping - CPG (Exelate)</t>
  </si>
  <si>
    <t xml:space="preserve"> Healthy Living - Health &amp; Fitness (Lotame)</t>
  </si>
  <si>
    <t xml:space="preserve"> Test Segment (Exelate)</t>
  </si>
  <si>
    <t xml:space="preserve"> Peer39: PersonalFinance&gt;Investing&gt;Forex</t>
  </si>
  <si>
    <t xml:space="preserve"> Peer39: CustomCategory&gt;1805SM</t>
  </si>
  <si>
    <t xml:space="preserve"> Healthy Living - Dieting &amp; Weight Loss (Lotame)</t>
  </si>
  <si>
    <t xml:space="preserve"> News  - Government &amp; Politics (Lotame)</t>
  </si>
  <si>
    <t xml:space="preserve"> News - News &amp; Current Events (Lotame)</t>
  </si>
  <si>
    <t xml:space="preserve"> Demo - Hispanics or Spanish Speakers (Lotame)</t>
  </si>
  <si>
    <t xml:space="preserve"> Peer39: CustomCategory&gt;1006BB</t>
  </si>
  <si>
    <t xml:space="preserve"> Career - Research - C Level Executive (Exelate)</t>
  </si>
  <si>
    <t xml:space="preserve"> Lifestyle - Net Worth: $1,000,000 + (Exelate)</t>
  </si>
  <si>
    <t xml:space="preserve"> Lifestyle - Net Worth: $100,000 to $149,999 (Exelate)</t>
  </si>
  <si>
    <t xml:space="preserve"> Lifestyle - Net Worth: $150,000 to $249,999 (Exelate)</t>
  </si>
  <si>
    <t xml:space="preserve"> Lifestyle - Net Worth: $2,500 to $24,999 (Exelate)</t>
  </si>
  <si>
    <t xml:space="preserve"> Lifestyle - Net Worth: $25,000 to $49,999 (Exelate)</t>
  </si>
  <si>
    <t xml:space="preserve"> Lifestyle - Net Worth: $250,000 to $374,999 (Exelate)</t>
  </si>
  <si>
    <t xml:space="preserve"> Lifestyle - Net Worth: $375,000 to $499,999 (Exelate)</t>
  </si>
  <si>
    <t xml:space="preserve"> Lifestyle - Net Worth: $50,000 to $74,999 (Exelate)</t>
  </si>
  <si>
    <t xml:space="preserve"> Lifestyle - Net Worth: $500,000 to $749,999 (Exelate)</t>
  </si>
  <si>
    <t xml:space="preserve"> Lifestyle - Net Worth: $75,000 to $99,999 (Exelate)</t>
  </si>
  <si>
    <t xml:space="preserve"> Lifestyle - Net Worth: $750,000 to $999,999 (Exelate)</t>
  </si>
  <si>
    <t xml:space="preserve"> Lifestyle - Net Worth: -$2,499 to $2,499 (Exelate)</t>
  </si>
  <si>
    <t xml:space="preserve"> Lifestyle - Net Worth: -$20,000 to -$2,500 (Exelate)</t>
  </si>
  <si>
    <t xml:space="preserve"> Lifestyle - Net Worth: Less than -$20,000 (Exelate)</t>
  </si>
  <si>
    <t xml:space="preserve"> Auto - Buyers - Make:BMW - X Series (Exelate)</t>
  </si>
  <si>
    <t xml:space="preserve"> Auto - Buyers - Make:Lexus - SC430 (Exelate)</t>
  </si>
  <si>
    <t xml:space="preserve"> Auto - Buyers - Make:VW - sportwagen (Exelate)</t>
  </si>
  <si>
    <t xml:space="preserve"> Services - Finance and Insurance - Auto Warranty (Exelate)</t>
  </si>
  <si>
    <t xml:space="preserve"> Services - Finance and Insurance - Mortgages (Exelate)</t>
  </si>
  <si>
    <t xml:space="preserve"> Shopping - CPG - Cereal (Exelate)</t>
  </si>
  <si>
    <t xml:space="preserve"> Shopping - Retail - Apparel (Exelate)</t>
  </si>
  <si>
    <t xml:space="preserve"> Shopping - Retail - Auto Parts Stores (Exelate)</t>
  </si>
  <si>
    <t xml:space="preserve"> Shopping - Retail - Children Stores (Exelate)</t>
  </si>
  <si>
    <t xml:space="preserve"> Shopping - Retail - Department Stores (Exelate)</t>
  </si>
  <si>
    <t xml:space="preserve"> Shopping - Retail - Drug Stores (Exelate)</t>
  </si>
  <si>
    <t xml:space="preserve"> Shopping - Retail - Electronics (Exelate)</t>
  </si>
  <si>
    <t xml:space="preserve"> Shopping - Retail - Fast Food (Exelate)</t>
  </si>
  <si>
    <t xml:space="preserve"> Shopping - Retail - Grocery Stores (Exelate)</t>
  </si>
  <si>
    <t xml:space="preserve"> Shopping - Retail - Home Improvement (Exelate)</t>
  </si>
  <si>
    <t xml:space="preserve"> Shopping - Retail - Mega Stores (Exelate)</t>
  </si>
  <si>
    <t xml:space="preserve"> Shopping - Retail - Pet Stores (Exelate)</t>
  </si>
  <si>
    <t xml:space="preserve"> Shopping - Retail - Shoes (Exelate)</t>
  </si>
  <si>
    <t xml:space="preserve"> Shopping - Retail - Sporting Goods (Exelate)</t>
  </si>
  <si>
    <t xml:space="preserve"> Travel - USA - Colorado - Vail and Keystone (Exelate)</t>
  </si>
  <si>
    <t xml:space="preserve"> Reference (Exelate)</t>
  </si>
  <si>
    <t xml:space="preserve"> Reference - Quotes (Exelate)</t>
  </si>
  <si>
    <t xml:space="preserve"> Data Source Country - France (Exelate)</t>
  </si>
  <si>
    <t xml:space="preserve"> Data Source Country - United Kingdom (Exelate)</t>
  </si>
  <si>
    <t xml:space="preserve"> Data Source Country - Germany (Exelate)</t>
  </si>
  <si>
    <t xml:space="preserve"> Lifestyle - Smoker (Exelate)</t>
  </si>
  <si>
    <t xml:space="preserve"> Auto - Buyers - Make:Ford - SportTrac (Exelate)</t>
  </si>
  <si>
    <t xml:space="preserve"> Shopping - Home and Garden - Furniture - Mattresse (Exelate)</t>
  </si>
  <si>
    <t xml:space="preserve"> Shopping - Personal Tech - Computers - eReaders (Exelate)</t>
  </si>
  <si>
    <t xml:space="preserve"> Shopping - Retail (Exelate)</t>
  </si>
  <si>
    <t xml:space="preserve"> Automotive &gt; Make &amp; Model &gt; Ford Focus (Datonics)</t>
  </si>
  <si>
    <t xml:space="preserve"> Business &amp; Industry &gt; Transporation &amp; Logistics (Datonics)</t>
  </si>
  <si>
    <t xml:space="preserve"> Electronics &gt; Gaming &amp; Video Games &gt; Wii (Datonics)</t>
  </si>
  <si>
    <t xml:space="preserve"> Electronics &gt; Gaming &amp; Video Games &gt; Hardcore Gamers (Datonics)</t>
  </si>
  <si>
    <t xml:space="preserve"> Real Estate &gt; Moving &amp; Relocation (Datonics)</t>
  </si>
  <si>
    <t xml:space="preserve"> Shopping Intent &gt; Coupon Shoppers (Datonics)</t>
  </si>
  <si>
    <t xml:space="preserve"> Telecommunications (Datonics)</t>
  </si>
  <si>
    <t xml:space="preserve"> Telecommunications &gt; Cell Phone Accessories (Datonics)</t>
  </si>
  <si>
    <t xml:space="preserve"> Telecommunications &gt; Cell Phone Brands (Datonics)</t>
  </si>
  <si>
    <t xml:space="preserve"> Telecommunications &gt; Cell Phone Brands &gt; Blackberry (Datonics)</t>
  </si>
  <si>
    <t xml:space="preserve"> Telecommunications &gt; Cell Phone Brands &gt; Google (Datonics)</t>
  </si>
  <si>
    <t xml:space="preserve"> Telecommunications &gt; Cell Phone Brands &gt; iPhone (Apple) (Datonics)</t>
  </si>
  <si>
    <t xml:space="preserve"> Telecommunications &gt; Cell Phone Brands &gt; LG (Datonics)</t>
  </si>
  <si>
    <t xml:space="preserve"> Telecommunications &gt; Cell Phone Brands &gt; Microsoft HTC (Datonics)</t>
  </si>
  <si>
    <t xml:space="preserve"> Telecommunications &gt; Cell Phone Brands &gt; Motorola (Datonics)</t>
  </si>
  <si>
    <t xml:space="preserve"> Telecommunications &gt; Cell Phone Brands &gt; Nokia (Datonics)</t>
  </si>
  <si>
    <t xml:space="preserve"> Telecommunications &gt; Cell Phone Brands &gt; Samsung (Datonics)</t>
  </si>
  <si>
    <t xml:space="preserve"> Telecommunications &gt; Cell Phone Brands &gt; Sony Ericsson (Datonics)</t>
  </si>
  <si>
    <t xml:space="preserve"> Telecommunications &gt; Cell Phone Carriers (Datonics)</t>
  </si>
  <si>
    <t xml:space="preserve"> Telecommunications &gt; Cell Phone Carriers &gt; Alltel (Datonics)</t>
  </si>
  <si>
    <t xml:space="preserve"> Telecommunications &gt; Cell Phone Carriers &gt; Cingular/AT&amp;T (Datonics)</t>
  </si>
  <si>
    <t xml:space="preserve"> Telecommunications &gt; Cell Phone Carriers &gt; Sprint &amp; Nextel (Datonics)</t>
  </si>
  <si>
    <t xml:space="preserve"> Telecommunications &gt; Cell Phone Carriers &gt; Tmobile (Datonics)</t>
  </si>
  <si>
    <t xml:space="preserve"> Telecommunications &gt; Cell Phone Carriers &gt; U.S. Cellular (Datonics)</t>
  </si>
  <si>
    <t xml:space="preserve"> Telecommunications &gt; Cell Phone Carriers &gt; Verizon (Datonics)</t>
  </si>
  <si>
    <t xml:space="preserve"> Travel &gt; Destinations &amp; Origins &gt; Destination Las Vegas (Datonics)</t>
  </si>
  <si>
    <t xml:space="preserve"> Travel &gt; Destinations &amp; Origins &gt; Destination Orlando (Datonics)</t>
  </si>
  <si>
    <t xml:space="preserve"> Travel &gt; Destinations &amp; Origins &gt; Destination Los Angeles (Datonics)</t>
  </si>
  <si>
    <t xml:space="preserve"> Travel &gt; Destinations &amp; Origins &gt; Destination Burbank (Datonics)</t>
  </si>
  <si>
    <t xml:space="preserve"> Travel &gt; Destinations &amp; Origins &gt; Origin New York (Datonics)</t>
  </si>
  <si>
    <t xml:space="preserve"> Travel &gt; Destinations &amp; Origins &gt; Origin Newark (Datonics)</t>
  </si>
  <si>
    <t xml:space="preserve"> Peer39: PersonalFinance&gt;Credit&amp;Loans&gt;Home</t>
  </si>
  <si>
    <t xml:space="preserve"> Peer39: Food&amp;Beverage&gt;Baking</t>
  </si>
  <si>
    <t xml:space="preserve"> Advanced Demo - Declared Parents (Lotame)</t>
  </si>
  <si>
    <t xml:space="preserve"> Advanced Demo - Declared Dads (Lotame)</t>
  </si>
  <si>
    <t xml:space="preserve"> Advanced Demo - Level of Education - High School Degree (Lotame)</t>
  </si>
  <si>
    <t xml:space="preserve"> Advanced Demo - Level of Education - Some College (Lotame)</t>
  </si>
  <si>
    <t xml:space="preserve"> Advanced Demo - Level of Education - College Degree (Lotame)</t>
  </si>
  <si>
    <t xml:space="preserve"> Advanced Demo - Level of Education - Advanced Degree (Lotame)</t>
  </si>
  <si>
    <t xml:space="preserve"> Advanced Demo - Relationship Status - Divorced (Lotame)</t>
  </si>
  <si>
    <t xml:space="preserve"> Advanced Demo - Relationship Status - Engaged (Lotame)</t>
  </si>
  <si>
    <t xml:space="preserve"> Advanced Demo - Relationship Status - In a Relationship (Lotame)</t>
  </si>
  <si>
    <t xml:space="preserve"> Advanced Demo - Relationship Status - Single (Lotame)</t>
  </si>
  <si>
    <t xml:space="preserve"> Advanced Demo - Relationship Status - Married (Lotame)</t>
  </si>
  <si>
    <t xml:space="preserve"> Advanced Demo - Relationship Status - Widowed (Lotame)</t>
  </si>
  <si>
    <t xml:space="preserve"> Advanced Demo - HHI</t>
  </si>
  <si>
    <t xml:space="preserve"> Advanced Demo - HHI $25k - $59k (Lotame)</t>
  </si>
  <si>
    <t xml:space="preserve"> Advanced Demo - HHI $60k - $74k (Lotame)</t>
  </si>
  <si>
    <t xml:space="preserve"> Advanced Demo - HHI $75k - $99k (Lotame)</t>
  </si>
  <si>
    <t xml:space="preserve"> Advanced Demo - HHI $100k + (Lotame)</t>
  </si>
  <si>
    <t xml:space="preserve"> Advanced Demo - Primary Residence - Apartment (Lotame)</t>
  </si>
  <si>
    <t xml:space="preserve"> Advanced Demo - Primary Residence - Condo (Lotame)</t>
  </si>
  <si>
    <t xml:space="preserve"> Advanced Demo - Primary Residence - Single-Family House (Lotame)</t>
  </si>
  <si>
    <t xml:space="preserve"> Advanced Demo - Primary Residence - Vacation Home (Lotame)</t>
  </si>
  <si>
    <t xml:space="preserve"> Advanced Demo - Time at Primary Residence -</t>
  </si>
  <si>
    <t xml:space="preserve"> Advanced Demo - Time at Primary Residence - 3-5 Years (Lotame)</t>
  </si>
  <si>
    <t xml:space="preserve"> Advanced Demo - Time at Primary Residence - 6-10 Years (Lotame)</t>
  </si>
  <si>
    <t xml:space="preserve"> Advanced Demo - Time at Primary Residence - 10+ Years (Lotame)</t>
  </si>
  <si>
    <t xml:space="preserve"> Advanced Demo - Primary Residence - Owns (Lotame)</t>
  </si>
  <si>
    <t xml:space="preserve"> Advanced Demo - Primary Residence - Rents (Lotame)</t>
  </si>
  <si>
    <t xml:space="preserve"> Online Communities - Influencers - Commenters (Lotame)</t>
  </si>
  <si>
    <t xml:space="preserve"> Online Communities - Content Sharers (Lotame)</t>
  </si>
  <si>
    <t xml:space="preserve"> Online Communities - Influencers (Lotame)</t>
  </si>
  <si>
    <t xml:space="preserve"> PDA (Datonics)</t>
  </si>
  <si>
    <t xml:space="preserve"> c9a87f (proximic)</t>
  </si>
  <si>
    <t xml:space="preserve"> eb25z3 (proximic)</t>
  </si>
  <si>
    <t xml:space="preserve"> 1p4yuz (proximic)</t>
  </si>
  <si>
    <t xml:space="preserve"> Income Level - $75,000 Plus (Exelate)</t>
  </si>
  <si>
    <t xml:space="preserve"> Lifestyle - Getting Married (Exelate)</t>
  </si>
  <si>
    <t xml:space="preserve"> Auto - Buyers - 2 doors (Exelate)</t>
  </si>
  <si>
    <t xml:space="preserve"> Auto - Buyers - Commercial (Exelate)</t>
  </si>
  <si>
    <t xml:space="preserve"> Auto - Buyers - Make:Alfa Romeo (Exelate)</t>
  </si>
  <si>
    <t xml:space="preserve"> Auto - Buyers - Make:Alfa Romeo - 147 (Exelate)</t>
  </si>
  <si>
    <t xml:space="preserve"> Auto - Buyers - Make:Alfa Romeo - 156 SW (Exelate)</t>
  </si>
  <si>
    <t xml:space="preserve"> Auto - Buyers - Make:Alfa Romeo - 159 (Exelate)</t>
  </si>
  <si>
    <t xml:space="preserve"> Auto - Buyers - Make:Alfa Romeo - 166 (Exelate)</t>
  </si>
  <si>
    <t xml:space="preserve"> Auto - Buyers - Make:Alfa Romeo - 8C (Exelate)</t>
  </si>
  <si>
    <t xml:space="preserve"> Auto - Buyers - Make:Alfa Romeo - Brera (Exelate)</t>
  </si>
  <si>
    <t xml:space="preserve"> Auto - Buyers - Make:Alfa Romeo - Giulietta (Exelate)</t>
  </si>
  <si>
    <t xml:space="preserve"> Auto - Buyers - Make:Alfa Romeo - GT (Exelate)</t>
  </si>
  <si>
    <t xml:space="preserve"> Auto - Buyers - Make:Alfa Romeo - MiTo (Exelate)</t>
  </si>
  <si>
    <t xml:space="preserve"> Auto - Buyers - Make:Alfa Romeo - Spider (Exelate)</t>
  </si>
  <si>
    <t xml:space="preserve"> Auto - Buyers - Make:Ariel (Exelate)</t>
  </si>
  <si>
    <t xml:space="preserve"> Auto - Buyers - Make:Ariel - Atom (Exelate)</t>
  </si>
  <si>
    <t xml:space="preserve"> Auto - Buyers - Make:Artega (Exelate)</t>
  </si>
  <si>
    <t xml:space="preserve"> Auto - Buyers - Make:Artega - GT (Exelate)</t>
  </si>
  <si>
    <t xml:space="preserve"> Auto - Buyers - Make:Audi - A7 (Exelate)</t>
  </si>
  <si>
    <t xml:space="preserve"> Auto - Buyers - Make:Audi - Q (Exelate)</t>
  </si>
  <si>
    <t xml:space="preserve"> Auto - Buyers - Make:Audi - Q5 (Exelate)</t>
  </si>
  <si>
    <t xml:space="preserve"> Auto - Buyers - Make:Audi - Q7 (Exelate)</t>
  </si>
  <si>
    <t xml:space="preserve"> Auto - Buyers - Make:Audi - S (Exelate)</t>
  </si>
  <si>
    <t xml:space="preserve"> Auto - Buyers - Make:Audi - S4 (Exelate)</t>
  </si>
  <si>
    <t xml:space="preserve"> Auto - Buyers - Make:Audi - S5 (Exelate)</t>
  </si>
  <si>
    <t xml:space="preserve"> Auto - Buyers - Make:Audi - S6 (Exelate)</t>
  </si>
  <si>
    <t xml:space="preserve"> Auto - Buyers - Make:Audi - TTS (Exelate)</t>
  </si>
  <si>
    <t xml:space="preserve"> Auto - Buyers - Make:Bentley - Azure (Exelate)</t>
  </si>
  <si>
    <t xml:space="preserve"> Auto - Buyers - Make:Bentley - Brooklands (Exelate)</t>
  </si>
  <si>
    <t xml:space="preserve"> Auto - Buyers - Make:Bentley - Continental (Exelate)</t>
  </si>
  <si>
    <t xml:space="preserve"> Auto - Buyers - Make:Bentley - Continental Flying (Exelate)</t>
  </si>
  <si>
    <t xml:space="preserve"> Auto - Buyers - Make:Bentley - Continental GT (Exelate)</t>
  </si>
  <si>
    <t xml:space="preserve"> Auto - Buyers - Make:Bentley - Continental GTC (Exelate)</t>
  </si>
  <si>
    <t xml:space="preserve"> Auto - Buyers - Make:Bentley - Continental Supersp (Exelate)</t>
  </si>
  <si>
    <t xml:space="preserve"> Auto - Buyers - Make:Bentley - Mulsanne (Exelate)</t>
  </si>
  <si>
    <t xml:space="preserve"> Auto - Buyers - Make:BMW - Alpina B7 (Exelate)</t>
  </si>
  <si>
    <t xml:space="preserve"> Auto - Buyers - Make:Bugatti (Exelate)</t>
  </si>
  <si>
    <t xml:space="preserve"> Auto - Buyers - Make:Bugatti - Veyron (Exelate)</t>
  </si>
  <si>
    <t xml:space="preserve"> Auto - Buyers - Make:Buick - LaCross (Exelate)</t>
  </si>
  <si>
    <t xml:space="preserve"> Auto - Buyers - Make:Chevrolet - Avanlanche (Exelate)</t>
  </si>
  <si>
    <t xml:space="preserve"> Auto - Buyers - Make:Chevrolet - Suburban (Exelate)</t>
  </si>
  <si>
    <t xml:space="preserve"> Auto - Buyers ~ Make:Chrysler - 300 (Exelate)</t>
  </si>
  <si>
    <t xml:space="preserve"> Auto - Buyers - Make:Citroen (Exelate)</t>
  </si>
  <si>
    <t xml:space="preserve"> Auto - Buyers - Make:Dacia (Exelate)</t>
  </si>
  <si>
    <t xml:space="preserve"> Auto - Buyers - Make:Daihatsu (Exelate)</t>
  </si>
  <si>
    <t xml:space="preserve"> Auto - Buyers - Make:Ferrari - 458 Italia (Exelate)</t>
  </si>
  <si>
    <t xml:space="preserve"> Auto - Buyers - Make:Ferrari - 575 (Exelate)</t>
  </si>
  <si>
    <t xml:space="preserve"> Auto - Buyers - Make:Fiat - 500 (Exelate)</t>
  </si>
  <si>
    <t xml:space="preserve"> Auto - Buyers - Make:Fisker - Karma (Exelate)</t>
  </si>
  <si>
    <t xml:space="preserve"> Auto - Buyers - Make:Fiskers (Exelate)</t>
  </si>
  <si>
    <t xml:space="preserve"> Auto - Buyers - Make:Ford - E series (Exelate)</t>
  </si>
  <si>
    <t xml:space="preserve"> Auto - Buyers - Make:Ford - Shelby GT500 (Exelate)</t>
  </si>
  <si>
    <t xml:space="preserve"> Auto - Buyers - Make:Gumpert (Exelate)</t>
  </si>
  <si>
    <t xml:space="preserve"> Auto - Buyers - Make:Hummer - H2 (Exelate)</t>
  </si>
  <si>
    <t xml:space="preserve"> Auto - Buyers - Make:Hyundai - Equus (Exelate)</t>
  </si>
  <si>
    <t xml:space="preserve"> Auto - Buyers - Make:Infiniti - EX (Exelate)</t>
  </si>
  <si>
    <t xml:space="preserve"> Auto - Buyers - Make:Infiniti - EX37 (Exelate)</t>
  </si>
  <si>
    <t xml:space="preserve"> Auto - Buyers - Make:Infiniti - FX (Exelate)</t>
  </si>
  <si>
    <t xml:space="preserve"> Auto - Buyers - Make:Infiniti - G25 (Exelate)</t>
  </si>
  <si>
    <t xml:space="preserve"> Auto - Buyers - Make:Infiniti - G25x (Exelate)</t>
  </si>
  <si>
    <t xml:space="preserve"> Auto - Buyers - Make:Infiniti - G37 (Exelate)</t>
  </si>
  <si>
    <t xml:space="preserve"> Auto - Buyers - Make:Infiniti - G37x (Exelate)</t>
  </si>
  <si>
    <t xml:space="preserve"> Auto - Buyers - Make:Infiniti - M (Exelate)</t>
  </si>
  <si>
    <t xml:space="preserve"> Auto - Buyers - Make:Infiniti - M35 (Exelate)</t>
  </si>
  <si>
    <t xml:space="preserve"> Auto - Buyers - Make:Infiniti - M35x (Exelate)</t>
  </si>
  <si>
    <t xml:space="preserve"> Auto - Buyers - Make:Infiniti - M37 (Exelate)</t>
  </si>
  <si>
    <t xml:space="preserve"> Auto - Buyers - Make:Infiniti - M37x (Exelate)</t>
  </si>
  <si>
    <t xml:space="preserve"> Auto - Buyers - Make:Infiniti - M45 (Exelate)</t>
  </si>
  <si>
    <t xml:space="preserve"> Auto - Buyers - Make:Infiniti - M45x (Exelate)</t>
  </si>
  <si>
    <t xml:space="preserve"> Auto - Buyers - Make:Infiniti - M56 (Exelate)</t>
  </si>
  <si>
    <t xml:space="preserve"> Auto - Buyers - Make:Infiniti - M56x (Exelate)</t>
  </si>
  <si>
    <t xml:space="preserve"> Auto - Buyers - Make:KTM (Exelate)</t>
  </si>
  <si>
    <t xml:space="preserve"> Auto - Buyers - Make:Lada (Exelate)</t>
  </si>
  <si>
    <t xml:space="preserve"> Auto - Buyers - Make:Lancia (Exelate)</t>
  </si>
  <si>
    <t xml:space="preserve"> Auto - Buyers - Make:Maserati - Quattroporte (Exelate)</t>
  </si>
  <si>
    <t xml:space="preserve"> Auto - Buyers - Make:Maybach - Landaulet (Exelate)</t>
  </si>
  <si>
    <t xml:space="preserve"> Auto - Buyers - Make:Mazda - MX- Miata (Exelate)</t>
  </si>
  <si>
    <t xml:space="preserve"> Auto - Buyers - Make:Mercedes - Sprinter van (Exelate)</t>
  </si>
  <si>
    <t xml:space="preserve"> Auto - Buyers - Make:Mercedes - Sprinter wagon (Exelate)</t>
  </si>
  <si>
    <t xml:space="preserve"> Auto - Buyers - Make:Mini - Cooper Clubman (Exelate)</t>
  </si>
  <si>
    <t xml:space="preserve"> Auto - Buyers - Make:Mini - Cooper Countryman (Exelate)</t>
  </si>
  <si>
    <t xml:space="preserve"> Auto - Buyers - Make:Mini - John Cooperworks (Exelate)</t>
  </si>
  <si>
    <t xml:space="preserve"> Auto - Buyers - Make:Nissan - 370Z (Exelate)</t>
  </si>
  <si>
    <t xml:space="preserve"> Auto - Buyers - Make:Opel (Exelate)</t>
  </si>
  <si>
    <t xml:space="preserve"> Auto - Buyers - Make:Pagani (Exelate)</t>
  </si>
  <si>
    <t xml:space="preserve"> Auto - Buyers - Make:Peugeot (Exelate)</t>
  </si>
  <si>
    <t xml:space="preserve"> Auto - Buyers - Make:Porsche - Cayman (Exelate)</t>
  </si>
  <si>
    <t xml:space="preserve"> Auto - Buyers - Make:Renault (Exelate)</t>
  </si>
  <si>
    <t xml:space="preserve"> Auto - Buyers - Make:Saab - 9-4 (Exelate)</t>
  </si>
  <si>
    <t xml:space="preserve"> Auto - Buyers - Make:Seat (Exelate)</t>
  </si>
  <si>
    <t xml:space="preserve"> Auto - Buyers - Make:Skoda (Exelate)</t>
  </si>
  <si>
    <t xml:space="preserve"> Auto - Buyers - Make:SsangYong (Exelate)</t>
  </si>
  <si>
    <t xml:space="preserve"> Auto - Buyers - Make:TranStar Racing (Exelate)</t>
  </si>
  <si>
    <t xml:space="preserve"> Auto - Buyers - Make:Volvo - S30 (Exelate)</t>
  </si>
  <si>
    <t xml:space="preserve"> Auto - Buyers - Make:Volvo - V60 (Exelate)</t>
  </si>
  <si>
    <t xml:space="preserve"> Auto - Buyers - Make:Volvo - XC60 (Exelate)</t>
  </si>
  <si>
    <t xml:space="preserve"> Auto - Buyers - Make:VW - XC60 (Exelate)</t>
  </si>
  <si>
    <t xml:space="preserve"> Auto - Buyers - Make:Wiesmann (Exelate)</t>
  </si>
  <si>
    <t xml:space="preserve"> Travel - Africa (Exelate)</t>
  </si>
  <si>
    <t xml:space="preserve"> Travel - Canada - British Columbia - Vancouver (Exelate)</t>
  </si>
  <si>
    <t xml:space="preserve"> Travel - Canada - Ontario - Toronto (Exelate)</t>
  </si>
  <si>
    <t xml:space="preserve"> Travel - Canada - Quebec - Montreal (Exelate)</t>
  </si>
  <si>
    <t xml:space="preserve"> Travel - USA - Michigan - Sault Sainte Marie (Exelate)</t>
  </si>
  <si>
    <t xml:space="preserve"> Travel - USA - Ohio - Toledo (Exelate)</t>
  </si>
  <si>
    <t xml:space="preserve"> Travel - USA - Oklahoma - Tulsa (Exelate)</t>
  </si>
  <si>
    <t xml:space="preserve"> Travel - USA - Pennsylvania - Mechanicsburg (Exelate)</t>
  </si>
  <si>
    <t xml:space="preserve"> Travel - USA - Pennsylvania - Sharon (Exelate)</t>
  </si>
  <si>
    <t xml:space="preserve"> Travel - USA - Texas - Dallas (Exelate)</t>
  </si>
  <si>
    <t xml:space="preserve"> Travel - USA - Texas - Houston (Exelate)</t>
  </si>
  <si>
    <t xml:space="preserve"> Entertainment - Humor (Exelate)</t>
  </si>
  <si>
    <t xml:space="preserve"> Entertainment - Twitter (Exelate)</t>
  </si>
  <si>
    <t xml:space="preserve"> Events - Wedding, Engagement (Exelate)</t>
  </si>
  <si>
    <t xml:space="preserve"> Health Providers (Exelate)</t>
  </si>
  <si>
    <t xml:space="preserve"> Offline - Uniques (Exelate)</t>
  </si>
  <si>
    <t xml:space="preserve"> Nielsen SmartProfile - Smart Phone Owners (Exelate)</t>
  </si>
  <si>
    <t xml:space="preserve"> Nielsen SmartProfile - TV (Exelate)</t>
  </si>
  <si>
    <t xml:space="preserve"> Male Mid-Life Crisis (Exelate)</t>
  </si>
  <si>
    <t xml:space="preserve"> SBO Shoppers (Exelate)</t>
  </si>
  <si>
    <t xml:space="preserve"> Peer39: Language&gt;Spanish</t>
  </si>
  <si>
    <t xml:space="preserve"> Peer39: Language&gt;French</t>
  </si>
  <si>
    <t xml:space="preserve"> Peer39: Language&gt;Portuguese</t>
  </si>
  <si>
    <t xml:space="preserve"> Peer39: Language&gt;German</t>
  </si>
  <si>
    <t xml:space="preserve"> Peer39: Language&gt;Italian</t>
  </si>
  <si>
    <t xml:space="preserve"> Peer39: Language&gt;Dutch</t>
  </si>
  <si>
    <t xml:space="preserve"> Peer39: Food&amp;Beverage&gt;HealthyEating</t>
  </si>
  <si>
    <t xml:space="preserve"> Peer39: PersonalFinance&gt;Credit&amp;Loans&gt;Automotive</t>
  </si>
  <si>
    <t xml:space="preserve"> Peer39: Home&amp;Garden&gt;Decorating</t>
  </si>
  <si>
    <t xml:space="preserve"> Peer39: News&gt;Commuting</t>
  </si>
  <si>
    <t xml:space="preserve"> Peer39: News&gt;Transportation</t>
  </si>
  <si>
    <t xml:space="preserve"> Peer39: News&gt;Government</t>
  </si>
  <si>
    <t xml:space="preserve"> Peer39: Shopping&gt;Coupons</t>
  </si>
  <si>
    <t xml:space="preserve"> hu4p38 (proximic)</t>
  </si>
  <si>
    <t xml:space="preserve"> Shopping - Back to School (Exelate)</t>
  </si>
  <si>
    <t xml:space="preserve"> Shopping - Fashion - Shoes - Sneakers - New Balanc (Exelate)</t>
  </si>
  <si>
    <t xml:space="preserve"> Shopping - Fashion - Shoes - Sneakers - Nike (Exelate)</t>
  </si>
  <si>
    <t xml:space="preserve"> Shopping - Fashion - Shoes - Sneakers (Exelate)</t>
  </si>
  <si>
    <t xml:space="preserve"> Shopping - Fashion - Shoes - Sneakers - Adidas (Exelate)</t>
  </si>
  <si>
    <t xml:space="preserve"> Shopping - Fashion - Shoes - Sneakers - Vans (Exelate)</t>
  </si>
  <si>
    <t xml:space="preserve"> Fashion and Style (Exelate)</t>
  </si>
  <si>
    <t xml:space="preserve"> Peer39: PersonalFinance&gt;Credit&amp;Loans&gt;Education</t>
  </si>
  <si>
    <t xml:space="preserve"> Leopard - 01 (Exelate)</t>
  </si>
  <si>
    <t xml:space="preserve"> Leopard - 02 (Exelate)</t>
  </si>
  <si>
    <t xml:space="preserve"> Leopard - 03 (Exelate)</t>
  </si>
  <si>
    <t xml:space="preserve"> Leopard - 04 (Exelate)</t>
  </si>
  <si>
    <t xml:space="preserve"> Leopard - 05 (Exelate)</t>
  </si>
  <si>
    <t xml:space="preserve"> Leopard - 06 (Exelate)</t>
  </si>
  <si>
    <t xml:space="preserve"> Leopard - 07 (Exelate)</t>
  </si>
  <si>
    <t xml:space="preserve"> Leopard - 08 (Exelate)</t>
  </si>
  <si>
    <t xml:space="preserve"> Leopard - 09 (Exelate)</t>
  </si>
  <si>
    <t xml:space="preserve"> Leopard - 10 (Exelate)</t>
  </si>
  <si>
    <t xml:space="preserve"> Peer39: Negative&gt;9/11</t>
  </si>
  <si>
    <t xml:space="preserve"> Peer39: Safe from 9/11</t>
  </si>
  <si>
    <t xml:space="preserve"> Peer39: Food&amp;Beverage&gt;Recipes</t>
  </si>
  <si>
    <t xml:space="preserve"> Peer39: Internet&gt;Maps</t>
  </si>
  <si>
    <t xml:space="preserve"> Peer39: News&gt;Local</t>
  </si>
  <si>
    <t xml:space="preserve"> Peer39: Technology&gt;Apple</t>
  </si>
  <si>
    <t xml:space="preserve"> Gender: Female, Age: 34-55 (Exelate)</t>
  </si>
  <si>
    <t xml:space="preserve"> Gender: Female, Age: 35-44 (Exelate)</t>
  </si>
  <si>
    <t xml:space="preserve"> Gender: Female, Age: 36-50 (Exelate)</t>
  </si>
  <si>
    <t xml:space="preserve"> Gender: Female, Age: 45-54 (Exelate)</t>
  </si>
  <si>
    <t xml:space="preserve"> Gender: Female, Age: 51-55 (Exelate)</t>
  </si>
  <si>
    <t xml:space="preserve"> Gender: Female, Age: 55+ (Exelate)</t>
  </si>
  <si>
    <t xml:space="preserve"> Gender: Female, Age: 55-64 (Exelate)</t>
  </si>
  <si>
    <t xml:space="preserve"> Gender: Female, Age: 65+ (Exelate)</t>
  </si>
  <si>
    <t xml:space="preserve"> gb37s9 (proximic)</t>
  </si>
  <si>
    <t xml:space="preserve"> Age : 18-24  (Brilig-V12)</t>
  </si>
  <si>
    <t xml:space="preserve"> Age : 25-29  (Brilig-V12)</t>
  </si>
  <si>
    <t xml:space="preserve"> Age : 30-34  (Brilig-V12)</t>
  </si>
  <si>
    <t xml:space="preserve"> Age : 35-39  (Brilig-V12)</t>
  </si>
  <si>
    <t xml:space="preserve"> Age : 40-44  (Brilig-V12)</t>
  </si>
  <si>
    <t xml:space="preserve"> Age : 45-49  (Brilig-V12)</t>
  </si>
  <si>
    <t xml:space="preserve"> Age : 50-54  (Brilig-V12)</t>
  </si>
  <si>
    <t xml:space="preserve"> Age : 55-59  (Brilig-V12)</t>
  </si>
  <si>
    <t xml:space="preserve"> Age : 60-64  (Brilig-V12)</t>
  </si>
  <si>
    <t xml:space="preserve"> Age : 65-69  (Brilig-V12)</t>
  </si>
  <si>
    <t xml:space="preserve"> Age : 70-74  (Brilig-V12)</t>
  </si>
  <si>
    <t xml:space="preserve"> Age : 75+  (Brilig-V12)</t>
  </si>
  <si>
    <t xml:space="preserve"> Age : 80+  (Brilig-V12)</t>
  </si>
  <si>
    <t xml:space="preserve"> Financial : Credit &amp; Debt : Bank Card  (Brilig-V12)</t>
  </si>
  <si>
    <t xml:space="preserve"> Financial : Credit &amp; Debt : Credit Worthiness : Credit Risk  (Brilig-V12)</t>
  </si>
  <si>
    <t xml:space="preserve"> Financial : Financial Services : Investments  (Brilig-V12)</t>
  </si>
  <si>
    <t xml:space="preserve"> Financial : HHI : &lt; $30K  (Brilig-V12)</t>
  </si>
  <si>
    <t xml:space="preserve"> Financial : HHI : &gt; $100K  (Brilig-V12)</t>
  </si>
  <si>
    <t xml:space="preserve"> Financial : HHI : &gt; $250K  (Brilig-V12)</t>
  </si>
  <si>
    <t xml:space="preserve"> Financial : HHI : $100K - $150K  (Brilig-V12)</t>
  </si>
  <si>
    <t xml:space="preserve"> Financial : HHI : $10K - $20K  (Brilig-V12)</t>
  </si>
  <si>
    <t xml:space="preserve"> Financial : HHI : $150K - $175K  (Brilig-V12)</t>
  </si>
  <si>
    <t xml:space="preserve"> Financial : HHI : $175K - $200K  (Brilig-V12)</t>
  </si>
  <si>
    <t xml:space="preserve"> Financial : HHI : $200K - $250K  (Brilig-V12)</t>
  </si>
  <si>
    <t xml:space="preserve"> Financial : HHI : $20K - $30K  (Brilig-V12)</t>
  </si>
  <si>
    <t xml:space="preserve"> Financial : HHI : $30K - $40K  (Brilig-V12)</t>
  </si>
  <si>
    <t xml:space="preserve"> Financial : HHI : $40K - $50K  (Brilig-V12)</t>
  </si>
  <si>
    <t xml:space="preserve"> Financial : HHI : $50K - $60K  (Brilig-V12)</t>
  </si>
  <si>
    <t xml:space="preserve"> Financial : HHI : $60K - $70K  (Brilig-V12)</t>
  </si>
  <si>
    <t xml:space="preserve"> Financial : HHI : $70K - $80K  (Brilig-V12)</t>
  </si>
  <si>
    <t xml:space="preserve"> Financial : HHI : $80K - $90K  (Brilig-V12)</t>
  </si>
  <si>
    <t xml:space="preserve"> Financial : HHI : $90K - $100K  (Brilig-V12)</t>
  </si>
  <si>
    <t xml:space="preserve"> Financial : Wealth : By Percentage : Wealth 3 - Wealthiest 61-70%  (Brilig-V12)</t>
  </si>
  <si>
    <t xml:space="preserve"> Financial : Wealth : By Percentage : Wealth 4 - Wealthiest 51-60%  (Brilig-V12)</t>
  </si>
  <si>
    <t xml:space="preserve"> Financial : Wealth : By Percentage : Wealth 5 - Wealthiest 41-50%  (Brilig-V12)</t>
  </si>
  <si>
    <t xml:space="preserve"> Financial : Wealth : By Percentage : Wealth 6 - Wealthiest 31-40%  (Brilig-V12)</t>
  </si>
  <si>
    <t xml:space="preserve"> Financial : Wealth : By Percentage : Wealth 7 - Wealthiest 21-30%  (Brilig-V12)</t>
  </si>
  <si>
    <t xml:space="preserve"> Financial : Wealth : By Percentage : Wealth 8 - Wealthiest 11-20%  (Brilig-V12)</t>
  </si>
  <si>
    <t xml:space="preserve"> Gender : Female  (Brilig-V12)</t>
  </si>
  <si>
    <t xml:space="preserve"> Gender : Male  (Brilig-V12)</t>
  </si>
  <si>
    <t xml:space="preserve"> Heritage : African American  (Brilig-V12)</t>
  </si>
  <si>
    <t xml:space="preserve"> Heritage : American Indian  (Brilig-V12)</t>
  </si>
  <si>
    <t xml:space="preserve"> Heritage : Asian  (Brilig-V12)</t>
  </si>
  <si>
    <t xml:space="preserve"> Heritage : Hispanic  (Brilig-V12)</t>
  </si>
  <si>
    <t xml:space="preserve"> Household : Education : College Graduate  (Brilig-V12)</t>
  </si>
  <si>
    <t xml:space="preserve"> Household : Education : Graduate School  (Brilig-V12)</t>
  </si>
  <si>
    <t xml:space="preserve"> Household : Education : High School Graduate  (Brilig-V12)</t>
  </si>
  <si>
    <t xml:space="preserve"> Household : Education : Some College  (Brilig-V12)</t>
  </si>
  <si>
    <t xml:space="preserve"> Household : Housing Attributes : Family Position : Female Head of Household  (Brilig-V12)</t>
  </si>
  <si>
    <t xml:space="preserve"> Household : Housing Attributes : Family Position : Husband  (Brilig-V12)</t>
  </si>
  <si>
    <t xml:space="preserve"> Household : Housing Attributes : Family Position : Male Head of Household  (Brilig-V12)</t>
  </si>
  <si>
    <t xml:space="preserve"> Household : Housing Attributes : Family Position : Wife  (Brilig-V12)</t>
  </si>
  <si>
    <t xml:space="preserve"> Household : Housing Attributes : Home Owner/Renter : Home Owner  (Brilig-V12)</t>
  </si>
  <si>
    <t xml:space="preserve"> Household : Housing Attributes : Home Owner/Renter : Renter  (Brilig-V12)</t>
  </si>
  <si>
    <t xml:space="preserve"> Household : Housing Attributes : Household Presence : Occupants : 3 Persons+  (Brilig-V12)</t>
  </si>
  <si>
    <t xml:space="preserve"> Household : Housing Attributes : Household Presence : Occupants : Children : 1 Child  (Brilig-V12)</t>
  </si>
  <si>
    <t xml:space="preserve"> Household : Housing Attributes : Household Presence : Occupants : Children : 2 Children (Brilig-V12)</t>
  </si>
  <si>
    <t xml:space="preserve"> Household : Housing Attributes : Household Presence : Occupants : Children : 3 Children (Brilig-V12)</t>
  </si>
  <si>
    <t xml:space="preserve"> Household : Housing Attributes : Household Presence : Occupants : Children : Age of Chi (Brilig-V12)</t>
  </si>
  <si>
    <t xml:space="preserve"> Household : Housing Attributes : Household Presence : Occupants : Children : Children ( (Brilig-V12)</t>
  </si>
  <si>
    <t xml:space="preserve"> Household : Housing Attributes : Household Presence : Occupants : Children : No Child P (Brilig-V12)</t>
  </si>
  <si>
    <t xml:space="preserve"> Household : Housing Attributes : Household Presence : Occupants : Presence Of Elderly P (Brilig-V12)</t>
  </si>
  <si>
    <t xml:space="preserve"> Household : Housing Attributes : Household Presence : Occupants : Veteran In Household  (Brilig-V12)</t>
  </si>
  <si>
    <t xml:space="preserve"> Household : Housing Attributes : Length of Residence : 1-3 Years  (Brilig-V12)</t>
  </si>
  <si>
    <t xml:space="preserve"> Household : Housing Attributes : Length of Residence : 10-14 Years  (Brilig-V12)</t>
  </si>
  <si>
    <t xml:space="preserve"> Household : Housing Attributes : Length of Residence : 15+ Years  (Brilig-V12)</t>
  </si>
  <si>
    <t xml:space="preserve"> Household : Housing Attributes : Median Home Value : $101K-$200K  (Brilig-V12)</t>
  </si>
  <si>
    <t xml:space="preserve"> Household : Housing Attributes : Median Home Value : $201K-$300K  (Brilig-V12)</t>
  </si>
  <si>
    <t xml:space="preserve"> Household : Housing Attributes : Median Home Value : $301K-$400K  (Brilig-V12)</t>
  </si>
  <si>
    <t xml:space="preserve"> Household : Housing Attributes : Median Home Value : $401K-$500K  (Brilig-V12)</t>
  </si>
  <si>
    <t xml:space="preserve"> Household : Housing Attributes : Median Home Value : $501K-$750K  (Brilig-V12)</t>
  </si>
  <si>
    <t xml:space="preserve"> Household : Housing Attributes : Median Home Value : $750K-Up  (Brilig-V12)</t>
  </si>
  <si>
    <t xml:space="preserve"> Household : Housing Attributes : Median Home Value : 0-$100K  (Brilig-V12)</t>
  </si>
  <si>
    <t xml:space="preserve"> Lifestyle : Affinity : Arts &amp; Crafts  (Brilig-V12)</t>
  </si>
  <si>
    <t xml:space="preserve"> Lifestyle : Affinity : Charitable Donor : Animal  (Brilig-V12)</t>
  </si>
  <si>
    <t xml:space="preserve"> Lifestyle : Affinity : Charitable Donor : Childrens Causes  (Brilig-V12)</t>
  </si>
  <si>
    <t xml:space="preserve"> Lifestyle : Affinity : Charitable Donor : Contribute To Veterans  (Brilig-V12)</t>
  </si>
  <si>
    <t xml:space="preserve"> Lifestyle : Affinity : Charitable Donor : Contributors (Various Causes)  (Brilig-V12)</t>
  </si>
  <si>
    <t xml:space="preserve"> Lifestyle : Affinity : Charitable Donor : Environment &amp; Wildlife  (Brilig-V12)</t>
  </si>
  <si>
    <t xml:space="preserve"> Lifestyle : Affinity : Charitable Donor : Health  (Brilig-V12)</t>
  </si>
  <si>
    <t xml:space="preserve"> Lifestyle : Affinity : Charitable Donor : Political Contributor  (Brilig-V12)</t>
  </si>
  <si>
    <t xml:space="preserve"> Lifestyle : Affinity : Charitable Donor : Religious Contributor  (Brilig-V12)</t>
  </si>
  <si>
    <t xml:space="preserve"> Lifestyle : Affinity : Childrens Products (Brilig-V12)</t>
  </si>
  <si>
    <t xml:space="preserve"> Lifestyle : Affinity : Collectors  (Brilig-V12)</t>
  </si>
  <si>
    <t xml:space="preserve"> Lifestyle : Affinity : Do It Yourselfer  (Brilig-V12)</t>
  </si>
  <si>
    <t xml:space="preserve"> Lifestyle : Affinity : Eco Living (broad match)  (Brilig-V12)</t>
  </si>
  <si>
    <t xml:space="preserve"> Lifestyle : Affinity : Entertainment Enthusiast (Brilig-V12)</t>
  </si>
  <si>
    <t xml:space="preserve"> Lifestyle : Affinity : Family &amp; Home  (Brilig-V12)</t>
  </si>
  <si>
    <t xml:space="preserve"> Lifestyle : Affinity : Fashion Reader (Brilig-V12)</t>
  </si>
  <si>
    <t xml:space="preserve"> Lifestyle : Affinity : Gardening  (Brilig-V12)</t>
  </si>
  <si>
    <t xml:space="preserve"> Lifestyle : Affinity : Health Buff : Healthy Living  (Brilig-V12)</t>
  </si>
  <si>
    <t xml:space="preserve"> Lifestyle : Affinity : Hobbyist : Auto : Cars (Brilig-V12)</t>
  </si>
  <si>
    <t xml:space="preserve"> Lifestyle : Affinity : Hobbyist : Auto : Motorcycle (Brilig-V12)</t>
  </si>
  <si>
    <t xml:space="preserve"> Lifestyle : Affinity : Hobbyist : Auto : RV Owner (Brilig-V12)</t>
  </si>
  <si>
    <t xml:space="preserve"> Lifestyle : Affinity : Hobbyist : Auto : Truck Owner (Brilig-V12)</t>
  </si>
  <si>
    <t xml:space="preserve"> Lifestyle : Affinity : Hobbyists  (Brilig-V12)</t>
  </si>
  <si>
    <t xml:space="preserve"> Lifestyle : Affinity : Home &amp; Garden : Home Decor (Brilig-V12)</t>
  </si>
  <si>
    <t xml:space="preserve"> Lifestyle : Affinity : Home &amp; Garden : Home Improvement (Brilig-V12)</t>
  </si>
  <si>
    <t xml:space="preserve"> Lifestyle : Affinity : Internet Buyer (Brilig-V12)</t>
  </si>
  <si>
    <t xml:space="preserve"> Lifestyle : Affinity : Likes to Read : Avid Readers (Brilig-V12)</t>
  </si>
  <si>
    <t xml:space="preserve"> Lifestyle : Affinity : Luxury Life  (Brilig-V12)</t>
  </si>
  <si>
    <t xml:space="preserve"> Lifestyle : Affinity : Mail Order : Cosmetics (Brilig-V12)</t>
  </si>
  <si>
    <t xml:space="preserve"> Lifestyle : Affinity : Mail Order : Dvd (Brilig-V12)</t>
  </si>
  <si>
    <t xml:space="preserve"> Lifestyle : Affinity : Mail Order (Brilig-V12)</t>
  </si>
  <si>
    <t xml:space="preserve"> Lifestyle : Affinity : Male Merch Buyer (Brilig-V12)</t>
  </si>
  <si>
    <t xml:space="preserve"> Lifestyle : Affinity : Medical Health Reader  (Brilig-V12)</t>
  </si>
  <si>
    <t xml:space="preserve"> Lifestyle : Affinity : Music Enthusiast (Brilig-V12)</t>
  </si>
  <si>
    <t xml:space="preserve"> Lifestyle : Affinity : Pets Lovers : Pet Products (Brilig-V12)</t>
  </si>
  <si>
    <t xml:space="preserve"> Lifestyle : Affinity : Self Improvement  (Brilig-V12)</t>
  </si>
  <si>
    <t xml:space="preserve"> Lifestyle : Affinity : Sports Fan : Baseball  (Brilig-V12)</t>
  </si>
  <si>
    <t xml:space="preserve"> Lifestyle : Affinity : Sports Fan : Basketball  (Brilig-V12)</t>
  </si>
  <si>
    <t xml:space="preserve"> Lifestyle : Affinity : Sports Fan : Fitness  (Brilig-V12)</t>
  </si>
  <si>
    <t xml:space="preserve"> Lifestyle : Affinity : Sports Fan : Football  (Brilig-V12)</t>
  </si>
  <si>
    <t xml:space="preserve"> Lifestyle : Affinity : Sports Fan : Golf  (Brilig-V12)</t>
  </si>
  <si>
    <t xml:space="preserve"> Lifestyle : Affinity : Sports Fan : Great Outdoors  (Brilig-V12)</t>
  </si>
  <si>
    <t xml:space="preserve"> Lifestyle : Affinity : Sports Fan : Nascar  (Brilig-V12)</t>
  </si>
  <si>
    <t xml:space="preserve"> Lifestyle : Affinity : Sports Fan : Running  (Brilig-V12)</t>
  </si>
  <si>
    <t xml:space="preserve"> Lifestyle : Affinity : Sports Fan : Scuba Diving  (Brilig-V12)</t>
  </si>
  <si>
    <t xml:space="preserve"> Lifestyle : Affinity : Sports Fan : Snow Skiing  (Brilig-V12)</t>
  </si>
  <si>
    <t xml:space="preserve"> Lifestyle : Affinity : Sports Fan : Sporting Interest  (Brilig-V12)</t>
  </si>
  <si>
    <t xml:space="preserve"> Lifestyle : Affinity : Travel : Business Travel  (Brilig-V12)</t>
  </si>
  <si>
    <t xml:space="preserve"> Lifestyle : Affinity : Travel : Casino Gambling  (Brilig-V12)</t>
  </si>
  <si>
    <t xml:space="preserve"> Lifestyle : Affinity : Travel : Cruises  (Brilig-V12)</t>
  </si>
  <si>
    <t xml:space="preserve"> Lifestyle : Affinity : Travel : General Travel  (Brilig-V12)</t>
  </si>
  <si>
    <t xml:space="preserve"> Lifestyle : Affinity : Travel : Personal Travel  (Brilig-V12)</t>
  </si>
  <si>
    <t xml:space="preserve"> Lifestyle : Affinity : World Politics Reader  (Brilig-V12)</t>
  </si>
  <si>
    <t xml:space="preserve"> Lifestyle : Generation : Baby Boomers (55-63)  (Brilig-V12)</t>
  </si>
  <si>
    <t xml:space="preserve"> Lifestyle : Generation : Elders (80+)  (Brilig-V12)</t>
  </si>
  <si>
    <t xml:space="preserve"> Lifestyle : Generation : Generation X (27-42)  (Brilig-V12)</t>
  </si>
  <si>
    <t xml:space="preserve"> Lifestyle : Generation : Generation Y Millenials (18-26)  (Brilig-V12)</t>
  </si>
  <si>
    <t xml:space="preserve"> Lifestyle : Generation : Silent Generation (64-79)  (Brilig-V12)</t>
  </si>
  <si>
    <t xml:space="preserve"> Lifestyle : Political Affiliation : Democrat  (Brilig-V12)</t>
  </si>
  <si>
    <t xml:space="preserve"> Lifestyle : Religious : Catholic  (Brilig-V12)</t>
  </si>
  <si>
    <t xml:space="preserve"> Lifestyle : Religious : Protestant  (Brilig-V12)</t>
  </si>
  <si>
    <t xml:space="preserve"> Occupation : Industry : Health Services  (Brilig-V12)</t>
  </si>
  <si>
    <t xml:space="preserve"> Occupation : Industry : Marketing &amp; Advertising : Sales/Marketing  (Brilig-V12)</t>
  </si>
  <si>
    <t xml:space="preserve"> Occupation : Industry : Technical  (Brilig-V12)</t>
  </si>
  <si>
    <t xml:space="preserve"> Occupation : Status : Blue Collar  (Brilig-V12)</t>
  </si>
  <si>
    <t xml:space="preserve"> Occupation : Status : Retired  (Brilig-V12)</t>
  </si>
  <si>
    <t xml:space="preserve"> Occupation : Status : Self-Employed  (Brilig-V12)</t>
  </si>
  <si>
    <t xml:space="preserve"> Occupation : Status : Seniority : Managers  (Brilig-V12)</t>
  </si>
  <si>
    <t xml:space="preserve"> Purchaser : Nutrition, Health &amp; Beauty : Female Merch Buyer (Brilig-V12)</t>
  </si>
  <si>
    <t xml:space="preserve"> Purchaser : Nutrition, Health &amp; Beauty : Food (Brilig-V12)</t>
  </si>
  <si>
    <t xml:space="preserve"> A06 - Acura (Brilig-V12)</t>
  </si>
  <si>
    <t xml:space="preserve"> A07 - Audi (Brilig-V12)</t>
  </si>
  <si>
    <t xml:space="preserve"> A08 - BMW (Brilig-V12)</t>
  </si>
  <si>
    <t xml:space="preserve"> A09 - Buick (Brilig-V12)</t>
  </si>
  <si>
    <t xml:space="preserve"> A10 - Cadillac (Brilig-V12)</t>
  </si>
  <si>
    <t xml:space="preserve"> A11 - Chevrolet (Brilig-V12)</t>
  </si>
  <si>
    <t xml:space="preserve"> A12 - Chevrolet Truck/ SUV (Brilig-V12)</t>
  </si>
  <si>
    <t xml:space="preserve"> A13 - Chrysler (Brilig-V12)</t>
  </si>
  <si>
    <t xml:space="preserve"> A14 - Dodge (Brilig-V12)</t>
  </si>
  <si>
    <t xml:space="preserve"> A15 - Dodge Truck/SUV (Brilig-V12)</t>
  </si>
  <si>
    <t xml:space="preserve"> A16 - Ford (Brilig-V12)</t>
  </si>
  <si>
    <t xml:space="preserve"> A17 - Ford Truck /SUV (Brilig-V12)</t>
  </si>
  <si>
    <t xml:space="preserve"> A18 - GMC (Brilig-V12)</t>
  </si>
  <si>
    <t xml:space="preserve"> A19 - Honda (Brilig-V12)</t>
  </si>
  <si>
    <t xml:space="preserve"> A20 - Hummer (Brilig-V12)</t>
  </si>
  <si>
    <t xml:space="preserve"> A21 - Hyundai (Brilig-V12)</t>
  </si>
  <si>
    <t xml:space="preserve"> A22 - Infiniti (Brilig-V12)</t>
  </si>
  <si>
    <t xml:space="preserve"> A23 - Isuzu (Brilig-V12)</t>
  </si>
  <si>
    <t xml:space="preserve"> A24 - Jaguar (Brilig-V12)</t>
  </si>
  <si>
    <t xml:space="preserve"> A25 - Jeep (Brilig-V12)</t>
  </si>
  <si>
    <t xml:space="preserve"> A26 - Kia (Brilig-V12)</t>
  </si>
  <si>
    <t xml:space="preserve"> A27 - Land Rover (Brilig-V12)</t>
  </si>
  <si>
    <t xml:space="preserve"> A28 - Lexus (Brilig-V12)</t>
  </si>
  <si>
    <t xml:space="preserve"> A29 - Lincoln (Brilig-V12)</t>
  </si>
  <si>
    <t xml:space="preserve"> A30 - Mazda (Brilig-V12)</t>
  </si>
  <si>
    <t xml:space="preserve"> A31 - Mercedes Benz (Brilig-V12)</t>
  </si>
  <si>
    <t xml:space="preserve"> A32 - Mercury (Brilig-V12)</t>
  </si>
  <si>
    <t xml:space="preserve"> A33 - Mini (Brilig-V12)</t>
  </si>
  <si>
    <t xml:space="preserve"> A34 - Mitsubishi (Brilig-V12)</t>
  </si>
  <si>
    <t xml:space="preserve"> A35 - Nissan (Brilig-V12)</t>
  </si>
  <si>
    <t xml:space="preserve"> A36 - Oldsmob (Brilig-V12)</t>
  </si>
  <si>
    <t xml:space="preserve"> A37 - Plymo (Brilig-V12)</t>
  </si>
  <si>
    <t xml:space="preserve"> A38 - Pontiac (Brilig-V12)</t>
  </si>
  <si>
    <t xml:space="preserve"> A39 - Porsche (Brilig-V12)</t>
  </si>
  <si>
    <t xml:space="preserve"> A40 - Saab (Brilig-V12)</t>
  </si>
  <si>
    <t xml:space="preserve"> A41 - Saturn (Brilig-V12)</t>
  </si>
  <si>
    <t xml:space="preserve"> A42 - Subaru (Brilig-V12)</t>
  </si>
  <si>
    <t xml:space="preserve"> A43 - Suzuki (Brilig-V12)</t>
  </si>
  <si>
    <t xml:space="preserve"> A44 - Toyota (Brilig-V12)</t>
  </si>
  <si>
    <t xml:space="preserve"> A45 - Volkswagen (Brilig-V12)</t>
  </si>
  <si>
    <t xml:space="preserve"> A46 - Volvo (Brilig-V12)</t>
  </si>
  <si>
    <t xml:space="preserve"> A47 - Crossover (Brilig-V12)</t>
  </si>
  <si>
    <t xml:space="preserve"> A48 - Full Size Car (Brilig-V12)</t>
  </si>
  <si>
    <t xml:space="preserve"> A49 - Full Size SUV (Brilig-V12)</t>
  </si>
  <si>
    <t xml:space="preserve"> A50 - Full Size Truck (Brilig-V12)</t>
  </si>
  <si>
    <t xml:space="preserve"> A51 - Full Size Van (Brilig-V12)</t>
  </si>
  <si>
    <t xml:space="preserve"> A52 - Mid Size Car (Brilig-V12)</t>
  </si>
  <si>
    <t xml:space="preserve"> A53 - Mid Size Truck (Brilig-V12)</t>
  </si>
  <si>
    <t xml:space="preserve"> A54 - Minivan (Brilig-V12)</t>
  </si>
  <si>
    <t xml:space="preserve"> A55 - Small Car (Brilig-V12)</t>
  </si>
  <si>
    <t xml:space="preserve"> A56 - Small SUV (Brilig-V12)</t>
  </si>
  <si>
    <t xml:space="preserve"> A57 - Small Truck (Brilig-V12)</t>
  </si>
  <si>
    <t xml:space="preserve"> A58 - Luxury (Brilig-V12)</t>
  </si>
  <si>
    <t xml:space="preserve"> A59 - Hybrid (Brilig-V12)</t>
  </si>
  <si>
    <t xml:space="preserve"> A60 - 0 - 3 Years Old (Brilig-V12)</t>
  </si>
  <si>
    <t xml:space="preserve"> A61 - 4 - 5 Years Old (Brilig-V12)</t>
  </si>
  <si>
    <t xml:space="preserve"> A62 - 6+ Years Old (Brilig-V12)</t>
  </si>
  <si>
    <t xml:space="preserve"> A63 - &lt; $20k (Brilig-V12)</t>
  </si>
  <si>
    <t xml:space="preserve"> A64 - $20k - $29k (Brilig-V12)</t>
  </si>
  <si>
    <t xml:space="preserve"> A65 - $30k - $39k (Brilig-V12)</t>
  </si>
  <si>
    <t xml:space="preserve"> A66 - $40k - $49k (Brilig-V12)</t>
  </si>
  <si>
    <t xml:space="preserve"> A67 - $50k - $74k (Brilig-V12)</t>
  </si>
  <si>
    <t xml:space="preserve"> A68 - $75k + (Brilig-V12)</t>
  </si>
  <si>
    <t xml:space="preserve"> A69 - Crossover (Brilig-V12)</t>
  </si>
  <si>
    <t xml:space="preserve"> A70 - Full Size Car (Brilig-V12)</t>
  </si>
  <si>
    <t xml:space="preserve"> A71 - Full Size SUV (Brilig-V12)</t>
  </si>
  <si>
    <t xml:space="preserve"> A72 - Full Size Truck (Brilig-V12)</t>
  </si>
  <si>
    <t xml:space="preserve"> A73 - Full Size Van (Brilig-V12)</t>
  </si>
  <si>
    <t xml:space="preserve"> A74 - Mid Size Car (Brilig-V12)</t>
  </si>
  <si>
    <t xml:space="preserve"> A75 - Mid Size Truck (Brilig-V12)</t>
  </si>
  <si>
    <t xml:space="preserve"> A76 - Minivan (Brilig-V12)</t>
  </si>
  <si>
    <t xml:space="preserve"> A77 - Small Car (Brilig-V12)</t>
  </si>
  <si>
    <t xml:space="preserve"> A78 - Small SUV (Brilig-V12)</t>
  </si>
  <si>
    <t xml:space="preserve"> A79 - Small Truck (Brilig-V12)</t>
  </si>
  <si>
    <t xml:space="preserve"> A80 - Luxury (Brilig-V12)</t>
  </si>
  <si>
    <t xml:space="preserve"> A81 - Auto Aftermarket Buyers (Brilig-V12)</t>
  </si>
  <si>
    <t xml:space="preserve"> A82 - Do-it-for-me (Brilig-V12)</t>
  </si>
  <si>
    <t xml:space="preserve"> CPG (Datonics)</t>
  </si>
  <si>
    <t xml:space="preserve"> CPG &gt; Household &amp; Kitchen Supplies (Datonics)</t>
  </si>
  <si>
    <t xml:space="preserve"> CPG &gt; Personal Care Supplies (Datonics)</t>
  </si>
  <si>
    <t xml:space="preserve"> CPG &gt; Flowers (Datonics)</t>
  </si>
  <si>
    <t xml:space="preserve"> Food &amp; Beverages (Datonics)</t>
  </si>
  <si>
    <t xml:space="preserve"> Food &amp; Beverages &gt; Restaurants (Datonics)</t>
  </si>
  <si>
    <t xml:space="preserve"> Food &amp; Beverages &gt; Recipes (Datonics)</t>
  </si>
  <si>
    <t xml:space="preserve"> Food &amp; Beverages &gt; Grocery Stores &amp; Bakeries (Datonics)</t>
  </si>
  <si>
    <t xml:space="preserve"> Business &amp; Industry &gt; Legal Services (Datonics)</t>
  </si>
  <si>
    <t xml:space="preserve"> Sports &gt; Fitness &amp; Exercise (Datonics)</t>
  </si>
  <si>
    <t xml:space="preserve"> Shopping - Holiday Presents (Exelate)</t>
  </si>
  <si>
    <t xml:space="preserve"> Shopping - Personal Tech - Car and GPS (Exelate)</t>
  </si>
  <si>
    <t xml:space="preserve"> Shopping - Personal Tech - Computers - Peripherals (Exelate)</t>
  </si>
  <si>
    <t xml:space="preserve"> Shopping - Personal Tech - Video Games - Nintendo (Exelate)</t>
  </si>
  <si>
    <t xml:space="preserve"> Shopping - Personal Tech - Video Games - PC (Exelate)</t>
  </si>
  <si>
    <t xml:space="preserve"> Shopping - Personal Tech - Video Games - PS3 (Exelate)</t>
  </si>
  <si>
    <t xml:space="preserve"> Shopping - Personal Tech - Video Games - Wii (Exelate)</t>
  </si>
  <si>
    <t xml:space="preserve"> Tech - Enthusiasts - Apple (Exelate)</t>
  </si>
  <si>
    <t xml:space="preserve"> Tech - Enthusiasts - Apps (Exelate)</t>
  </si>
  <si>
    <t xml:space="preserve"> Tech - Enthusiasts - Apps - Andriod (Exelate)</t>
  </si>
  <si>
    <t xml:space="preserve"> Tech - Enthusiasts - Apps - Iphone (Exelate)</t>
  </si>
  <si>
    <t xml:space="preserve"> Tech - Enthusiasts - Camcorders (Exelate)</t>
  </si>
  <si>
    <t xml:space="preserve"> Tech - Enthusiasts - Cameras (Exelate)</t>
  </si>
  <si>
    <t xml:space="preserve"> Tech - Enthusiasts - Computers (Exelate)</t>
  </si>
  <si>
    <t xml:space="preserve"> Tech - Enthusiasts - Computers - Deskops (Exelate)</t>
  </si>
  <si>
    <t xml:space="preserve"> Tech - Enthusiasts - Computers - Laptops (Exelate)</t>
  </si>
  <si>
    <t xml:space="preserve"> Tech - Enthusiasts - Computers - Peripherals (Exelate)</t>
  </si>
  <si>
    <t xml:space="preserve"> Tech - Enthusiasts - Computers - Peripherals - Mon (Exelate)</t>
  </si>
  <si>
    <t xml:space="preserve"> Tech - Enthusiasts - Computers - Peripherals - Pri (Exelate)</t>
  </si>
  <si>
    <t xml:space="preserve"> Tech - Enthusiasts - GPS (Exelate)</t>
  </si>
  <si>
    <t xml:space="preserve"> Tech - Enthusiasts - HDTV (Exelate)</t>
  </si>
  <si>
    <t xml:space="preserve"> Tech - Enthusiasts - IT Decision Makers (Exelate)</t>
  </si>
  <si>
    <t xml:space="preserve"> Tech - Enthusiasts - IT Decision Makers - Cellphon (Exelate)</t>
  </si>
  <si>
    <t xml:space="preserve"> Tech - Enthusiasts - IT Decision Makers - Cloud Co (Exelate)</t>
  </si>
  <si>
    <t xml:space="preserve"> Tech - Enthusiasts - IT Decision Makers - Networki (Exelate)</t>
  </si>
  <si>
    <t xml:space="preserve"> Tech - Enthusiasts - IT Decision Makers - Office H (Exelate)</t>
  </si>
  <si>
    <t xml:space="preserve"> Tech - Enthusiasts - IT Decision Makers - Operatin (Exelate)</t>
  </si>
  <si>
    <t xml:space="preserve"> Tech - Enthusiasts - IT Decision Makers - Security (Exelate)</t>
  </si>
  <si>
    <t xml:space="preserve"> Tech - Enthusiasts - IT Decision Makers - Servers (Exelate)</t>
  </si>
  <si>
    <t xml:space="preserve"> Tech - Enthusiasts - IT Decision Makers - Software (Exelate)</t>
  </si>
  <si>
    <t xml:space="preserve"> Tech - Enthusiasts - Mobile - Android (Exelate)</t>
  </si>
  <si>
    <t xml:space="preserve"> Tech - Enthusiasts - Mobile - HTC (Exelate)</t>
  </si>
  <si>
    <t xml:space="preserve"> Tech - Enthusiasts - Mobile - LG (Exelate)</t>
  </si>
  <si>
    <t xml:space="preserve"> Tech - Enthusiasts - Mobile - Motorola (Exelate)</t>
  </si>
  <si>
    <t xml:space="preserve"> Tech - Enthusiasts - Mobile - Nokia (Exelate)</t>
  </si>
  <si>
    <t xml:space="preserve"> Tech - Enthusiasts - Mobile - Samsung (Exelate)</t>
  </si>
  <si>
    <t xml:space="preserve"> Tech - Enthusiasts - MP3 Players (Exelate)</t>
  </si>
  <si>
    <t xml:space="preserve"> Tech - Enthusiasts - Software (Exelate)</t>
  </si>
  <si>
    <t xml:space="preserve"> Tech - Enthusiasts - Software - Antivirus and Secu (Exelate)</t>
  </si>
  <si>
    <t xml:space="preserve"> Tech - Enthusiasts - Software - Chat, Email and th (Exelate)</t>
  </si>
  <si>
    <t xml:space="preserve"> Tech - Enthusiasts - Software - Design and Multime (Exelate)</t>
  </si>
  <si>
    <t xml:space="preserve"> Tech - Enthusiasts - Software - Games (Exelate)</t>
  </si>
  <si>
    <t xml:space="preserve"> Tech - Enthusiasts - Software - Utilities (Exelate)</t>
  </si>
  <si>
    <t xml:space="preserve"> Tech - Enthusiasts - Tablets and E-Readers (Exelate)</t>
  </si>
  <si>
    <t xml:space="preserve"> Winter Seasonal - Cold and Flu (Exelate)</t>
  </si>
  <si>
    <t xml:space="preserve"> Winter Seasonal - Holiday Dessert Baking (Exelate)</t>
  </si>
  <si>
    <t xml:space="preserve"> Winter Seasonal - Holiday Entertainers (Exelate)</t>
  </si>
  <si>
    <t xml:space="preserve"> Winter Seasonal - Holiday Shoppers (Exelate)</t>
  </si>
  <si>
    <t xml:space="preserve"> Winter Seasonal - New Years Resolutions (Exelate)</t>
  </si>
  <si>
    <t xml:space="preserve"> Winter Seasonal - Valentines Day (Exelate)</t>
  </si>
  <si>
    <t xml:space="preserve"> Winter Seasonal - Winter Activity Enthusiasts (Exelate)</t>
  </si>
  <si>
    <t xml:space="preserve"> Branded Data --&gt; (datalogix) (datalogix)</t>
  </si>
  <si>
    <t xml:space="preserve"> Polk Automotive (datalogix)</t>
  </si>
  <si>
    <t xml:space="preserve"> DLX Demographics (datalogix)</t>
  </si>
  <si>
    <t xml:space="preserve"> DLX Lifestyles (datalogix)</t>
  </si>
  <si>
    <t xml:space="preserve"> DLX Frequent Buyers (datalogix)</t>
  </si>
  <si>
    <t xml:space="preserve"> DLX CPG (datalogix)</t>
  </si>
  <si>
    <t xml:space="preserve"> DLX Finance (datalogix)</t>
  </si>
  <si>
    <t xml:space="preserve"> DLX Seasonal (datalogix)</t>
  </si>
  <si>
    <t xml:space="preserve"> DLX Subscription Services (datalogix)</t>
  </si>
  <si>
    <t xml:space="preserve"> Polk Automotive --&gt; Vehicle Affinity (likely to own) (datalogix)</t>
  </si>
  <si>
    <t xml:space="preserve"> Polk Automotive --&gt; Purchase Predictor (datalogix)</t>
  </si>
  <si>
    <t xml:space="preserve"> Polk Automotive --&gt; Repair Profile (datalogix)</t>
  </si>
  <si>
    <t xml:space="preserve"> Polk Automotive --&gt; Recently Purchased (datalogix)</t>
  </si>
  <si>
    <t xml:space="preserve"> Polk Automotive --&gt; 2011 Year End Buyer (datalogix)</t>
  </si>
  <si>
    <t xml:space="preserve"> Polk Automotive --&gt; Vehicle Affinity --&gt; Vehicle Type (datalogix)</t>
  </si>
  <si>
    <t xml:space="preserve"> Polk Automotive --&gt; Vehicle Affinity --&gt; Make (Brand) (datalogix)</t>
  </si>
  <si>
    <t xml:space="preserve"> Polk Automotive --&gt; Vehicle Affinity --&gt; Age of Vehicle (datalogix)</t>
  </si>
  <si>
    <t xml:space="preserve"> Polk Automotive --&gt; Vehicle Affinity --&gt; Leased Vehicle Affinity (datalogix)</t>
  </si>
  <si>
    <t xml:space="preserve"> Polk Automotive --&gt; Vehicle Affinity --&gt; Vehicle Type --&gt; Entry/Economy Affinity (datalogix)</t>
  </si>
  <si>
    <t xml:space="preserve"> Polk Automotive --&gt; Vehicle Affinity --&gt; Vehicle Type --&gt; Fullsize SUV Affinity (datalogix)</t>
  </si>
  <si>
    <t xml:space="preserve"> Polk Automotive --&gt; Vehicle Affinity --&gt; Vehicle Type --&gt; Hybrid Affinity (datalogix)</t>
  </si>
  <si>
    <t xml:space="preserve"> Polk Automotive --&gt; Vehicle Affinity --&gt; Vehicle Type --&gt; Luxury Car Affinity (datalogix)</t>
  </si>
  <si>
    <t xml:space="preserve"> Polk Automotive --&gt; Vehicle Affinity --&gt; Vehicle Type --&gt; Midsize Car Affinity (datalogix)</t>
  </si>
  <si>
    <t xml:space="preserve"> Polk Automotive --&gt; Vehicle Affinity --&gt; Vehicle Type --&gt; Minivan Affinity (datalogix)</t>
  </si>
  <si>
    <t xml:space="preserve"> Polk Automotive --&gt; Vehicle Affinity --&gt; Vehicle Type --&gt; Pickup Affinity (datalogix)</t>
  </si>
  <si>
    <t xml:space="preserve"> Polk Automotive --&gt; Vehicle Affinity --&gt; Vehicle Type --&gt; Sporty Affinity (datalogix)</t>
  </si>
  <si>
    <t xml:space="preserve"> Polk Automotive --&gt; Vehicle Affinity --&gt; Vehicle Type --&gt; SUV/MiniSUV Affinity (datalogix)</t>
  </si>
  <si>
    <t xml:space="preserve"> Polk Automotive --&gt; Vehicle Affinity --&gt; Vehicle Type --&gt; Domestic Motorcycle (datalogix)</t>
  </si>
  <si>
    <t xml:space="preserve"> Polk Automotive --&gt; Vehicle Affinity --&gt; Vehicle Type --&gt; Import Motorcycle (datalogix)</t>
  </si>
  <si>
    <t xml:space="preserve"> Polk Automotive --&gt; Vehicle Affinity --&gt; Vehicle Type --&gt; Motorcycle &lt; 600 ccs Affini (datalogix)</t>
  </si>
  <si>
    <t xml:space="preserve"> Polk Automotive --&gt; Vehicle Affinity --&gt; Vehicle Type --&gt; Motorcycle &gt; 600 ccs Affini (datalogix)</t>
  </si>
  <si>
    <t xml:space="preserve"> Polk Automotive --&gt; Vehicle Affinity --&gt; Vehicle Type --&gt; Road/Street Motorcycle Affin (datalogix)</t>
  </si>
  <si>
    <t xml:space="preserve"> Polk Automotive --&gt; Vehicle Affinity --&gt; Make (Brand) --&gt; Acura Affinity (datalogix)</t>
  </si>
  <si>
    <t xml:space="preserve"> Polk Automotive --&gt; Vehicle Affinity --&gt; Make (Brand) --&gt; Audi Affinity (datalogix)</t>
  </si>
  <si>
    <t xml:space="preserve"> Polk Automotive --&gt; Vehicle Affinity --&gt; Make (Brand) --&gt; BMW Car Affinity (datalogix)</t>
  </si>
  <si>
    <t xml:space="preserve"> Polk Automotive --&gt; Vehicle Affinity --&gt; Make (Brand) --&gt; Buick Affinity (datalogix)</t>
  </si>
  <si>
    <t xml:space="preserve"> Polk Automotive --&gt; Vehicle Affinity --&gt; Make (Brand) --&gt; Cadillac Affinity (datalogix)</t>
  </si>
  <si>
    <t xml:space="preserve"> Polk Automotive --&gt; Vehicle Affinity --&gt; Make (Brand) --&gt; Chevrolet Car Affinity (datalogix)</t>
  </si>
  <si>
    <t xml:space="preserve"> Polk Automotive --&gt; Vehicle Affinity --&gt; Make (Brand) --&gt; Chevrolet Truck Affinity (datalogix)</t>
  </si>
  <si>
    <t xml:space="preserve"> Polk Automotive --&gt; Vehicle Affinity --&gt; Make (Brand) --&gt; Chrysler Affinity (datalogix)</t>
  </si>
  <si>
    <t xml:space="preserve"> Polk Automotive --&gt; Vehicle Affinity --&gt; Make (Brand) --&gt; Dodge Car Affinity (datalogix)</t>
  </si>
  <si>
    <t xml:space="preserve"> Polk Automotive --&gt; Vehicle Affinity --&gt; Make (Brand) --&gt; Dodge Truck Affinity (datalogix)</t>
  </si>
  <si>
    <t xml:space="preserve"> Polk Automotive --&gt; Vehicle Affinity --&gt; Make (Brand) --&gt; Ford Car Affinity (datalogix)</t>
  </si>
  <si>
    <t xml:space="preserve"> Polk Automotive --&gt; Vehicle Affinity --&gt; Make (Brand) --&gt; Ford Truck Affinity (datalogix)</t>
  </si>
  <si>
    <t xml:space="preserve"> Polk Automotive --&gt; Vehicle Affinity --&gt; Make (Brand) --&gt; GMC Affinity (datalogix)</t>
  </si>
  <si>
    <t xml:space="preserve"> Polk Automotive --&gt; Vehicle Affinity --&gt; Make (Brand) --&gt; Honda Affinity (datalogix)</t>
  </si>
  <si>
    <t xml:space="preserve"> Polk Automotive --&gt; Vehicle Affinity --&gt; Make (Brand) --&gt; Hummer Affinity (datalogix)</t>
  </si>
  <si>
    <t xml:space="preserve"> Polk Automotive --&gt; Vehicle Affinity --&gt; Make (Brand) --&gt; Hyundai Affinity (datalogix)</t>
  </si>
  <si>
    <t xml:space="preserve"> Polk Automotive --&gt; Vehicle Affinity --&gt; Make (Brand) --&gt; Infiniti Affinity (datalogix)</t>
  </si>
  <si>
    <t xml:space="preserve"> Polk Automotive --&gt; Vehicle Affinity --&gt; Make (Brand) --&gt; Isuzu Affinity (datalogix)</t>
  </si>
  <si>
    <t xml:space="preserve"> Polk Automotive --&gt; Vehicle Affinity --&gt; Make (Brand) --&gt; Jaguar Affinity (datalogix)</t>
  </si>
  <si>
    <t xml:space="preserve"> Polk Automotive --&gt; Vehicle Affinity --&gt; Make (Brand) --&gt; Jeep/Eagle Affinity (datalogix)</t>
  </si>
  <si>
    <t xml:space="preserve"> Polk Automotive --&gt; Vehicle Affinity --&gt; Make (Brand) --&gt; Kia Affinity (datalogix)</t>
  </si>
  <si>
    <t xml:space="preserve"> Polk Automotive --&gt; Vehicle Affinity --&gt; Make (Brand) --&gt; Land Rover Affinity (datalogix)</t>
  </si>
  <si>
    <t xml:space="preserve"> Polk Automotive --&gt; Vehicle Affinity --&gt; Make (Brand) --&gt; Lexus Affinity (datalogix)</t>
  </si>
  <si>
    <t xml:space="preserve"> Polk Automotive --&gt; Vehicle Affinity --&gt; Make (Brand) --&gt; Lincoln Affinity (datalogix)</t>
  </si>
  <si>
    <t xml:space="preserve"> Polk Automotive --&gt; Vehicle Affinity --&gt; Make (Brand) --&gt; Mazda Affinity (datalogix)</t>
  </si>
  <si>
    <t xml:space="preserve"> Polk Automotive --&gt; Vehicle Affinity --&gt; Make (Brand) --&gt; Mercedes Affinity (datalogix)</t>
  </si>
  <si>
    <t xml:space="preserve"> Polk Automotive --&gt; Vehicle Affinity --&gt; Make (Brand) --&gt; Mercury Affinity (datalogix)</t>
  </si>
  <si>
    <t xml:space="preserve"> Polk Automotive --&gt; Vehicle Affinity --&gt; Make (Brand) --&gt; Mini Affinity (datalogix)</t>
  </si>
  <si>
    <t xml:space="preserve"> Polk Automotive --&gt; Vehicle Affinity --&gt; Make (Brand) --&gt; Mitsubishi Affinity (datalogix)</t>
  </si>
  <si>
    <t xml:space="preserve"> Polk Automotive --&gt; Vehicle Affinity --&gt; Make (Brand) --&gt; Nissan Affinity (datalogix)</t>
  </si>
  <si>
    <t xml:space="preserve"> Polk Automotive --&gt; Vehicle Affinity --&gt; Make (Brand) --&gt; Pontiac Affinity (datalogix)</t>
  </si>
  <si>
    <t xml:space="preserve"> Polk Automotive --&gt; Vehicle Affinity --&gt; Make (Brand) --&gt; Porsche Affinity (datalogix)</t>
  </si>
  <si>
    <t xml:space="preserve"> Polk Automotive --&gt; Vehicle Affinity --&gt; Make (Brand) --&gt; Saab Affinity (datalogix)</t>
  </si>
  <si>
    <t xml:space="preserve"> Polk Automotive --&gt; Vehicle Affinity --&gt; Make (Brand) --&gt; Saturn Affinity (datalogix)</t>
  </si>
  <si>
    <t xml:space="preserve"> Polk Automotive --&gt; Vehicle Affinity --&gt; Make (Brand) --&gt; Subaru Affinity (datalogix)</t>
  </si>
  <si>
    <t xml:space="preserve"> Polk Automotive --&gt; Vehicle Affinity --&gt; Make (Brand) --&gt; Suzuki Affinity (datalogix)</t>
  </si>
  <si>
    <t xml:space="preserve"> Polk Automotive --&gt; Vehicle Affinity --&gt; Make (Brand) --&gt; Toyota Affinity (datalogix)</t>
  </si>
  <si>
    <t xml:space="preserve"> Polk Automotive --&gt; Vehicle Affinity --&gt; Make (Brand) --&gt; Volkswagen Affinity (datalogix)</t>
  </si>
  <si>
    <t xml:space="preserve"> Polk Automotive --&gt; Vehicle Affinity --&gt; Make (Brand) --&gt; Volvo Affinity (datalogix)</t>
  </si>
  <si>
    <t xml:space="preserve"> Polk Automotive --&gt; Vehicle Affinity --&gt; Make (Brand) --&gt; BMW Motorcycle Affinity (datalogix)</t>
  </si>
  <si>
    <t xml:space="preserve"> Polk Automotive --&gt; Vehicle Affinity --&gt; Make (Brand) --&gt; Harley Motorcycle Affinity (datalogix)</t>
  </si>
  <si>
    <t xml:space="preserve"> Polk Automotive --&gt; Vehicle Affinity --&gt; Make (Brand) --&gt; Honda Motorcycle Affinity (datalogix)</t>
  </si>
  <si>
    <t xml:space="preserve"> Polk Automotive --&gt; Vehicle Affinity --&gt; Make (Brand) --&gt; Kawasaki Motorcycle Affinity (datalogix)</t>
  </si>
  <si>
    <t xml:space="preserve"> Polk Automotive --&gt; Vehicle Affinity --&gt; Make (Brand) --&gt; Suzuki Motorcycle Affinity (datalogix)</t>
  </si>
  <si>
    <t xml:space="preserve"> Polk Automotive --&gt; Vehicle Affinity --&gt; Make (Brand) --&gt; Yamaha Motorcycle Affinity (datalogix)</t>
  </si>
  <si>
    <t xml:space="preserve"> Polk Automotive --&gt; Vehicle Affinity --&gt; Make (Brand) --&gt; Polaris Motorcycle Affinity (datalogix)</t>
  </si>
  <si>
    <t xml:space="preserve"> Polk Automotive --&gt; Vehicle Affinity --&gt; Age of Vehicle --&gt; Vehicle Age - 0-3 Years (datalogix)</t>
  </si>
  <si>
    <t xml:space="preserve"> Polk Automotive --&gt; Vehicle Affinity --&gt; Age of Vehicle --&gt; Vehicle Age - 4-5 Years (datalogix)</t>
  </si>
  <si>
    <t xml:space="preserve"> Polk Automotive --&gt; Vehicle Affinity --&gt; Age of Vehicle --&gt; Vehicle Age - 6+ Years (datalogix)</t>
  </si>
  <si>
    <t xml:space="preserve"> Polk Automotive --&gt; Purchase Predictor --&gt; Vehicle Type (datalogix)</t>
  </si>
  <si>
    <t xml:space="preserve"> Polk Automotive --&gt; Purchase Predictor --&gt; Budget (likely to spend) (datalogix)</t>
  </si>
  <si>
    <t xml:space="preserve"> Polk Automotive --&gt; Purchase Predictor --&gt; Vehicle Type --&gt; Any New Car (datalogix)</t>
  </si>
  <si>
    <t xml:space="preserve"> Polk Automotive --&gt; Purchase Predictor --&gt; Vehicle Type --&gt; New Entry/Economy (datalogix)</t>
  </si>
  <si>
    <t xml:space="preserve"> Polk Automotive --&gt; Purchase Predictor --&gt; Vehicle Type --&gt; New Fullsize SUV (datalogix)</t>
  </si>
  <si>
    <t xml:space="preserve"> Polk Automotive --&gt; Purchase Predictor --&gt; Vehicle Type --&gt; New Luxury Car (datalogix)</t>
  </si>
  <si>
    <t xml:space="preserve"> Polk Automotive --&gt; Purchase Predictor --&gt; Vehicle Type --&gt; New Midsize Car (datalogix)</t>
  </si>
  <si>
    <t xml:space="preserve"> Polk Automotive --&gt; Purchase Predictor --&gt; Vehicle Type --&gt; New Minivan (datalogix)</t>
  </si>
  <si>
    <t xml:space="preserve"> Polk Automotive --&gt; Purchase Predictor --&gt; Vehicle Type --&gt; New Pickup Truck (datalogix)</t>
  </si>
  <si>
    <t xml:space="preserve"> Polk Automotive --&gt; Purchase Predictor --&gt; Vehicle Type --&gt; New Sporty Car (datalogix)</t>
  </si>
  <si>
    <t xml:space="preserve"> Polk Automotive --&gt; Purchase Predictor --&gt; Vehicle Type --&gt; New SUV/Mini SUV (datalogix)</t>
  </si>
  <si>
    <t xml:space="preserve"> Polk Automotive --&gt; Purchase Predictor --&gt; Vehicle Type --&gt; New (datalogix)</t>
  </si>
  <si>
    <t xml:space="preserve"> Polk Automotive --&gt; Purchase Predictor --&gt; Vehicle Type --&gt; Used (datalogix)</t>
  </si>
  <si>
    <t xml:space="preserve"> Polk Automotive --&gt; Purchase Predictor --&gt; Vehicle Type --&gt; New In Market (any new car) (datalogix)</t>
  </si>
  <si>
    <t xml:space="preserve"> Polk Automotive --&gt; Purchase Predictor --&gt; Vehicle Type --&gt; New Entry/Economy In Market (datalogix)</t>
  </si>
  <si>
    <t xml:space="preserve"> Polk Automotive --&gt; Purchase Predictor --&gt; Vehicle Type --&gt; New Fullsize SUV In Market (datalogix)</t>
  </si>
  <si>
    <t xml:space="preserve"> Polk Automotive --&gt; Purchase Predictor --&gt; Vehicle Type --&gt; New Luxury Car In Market (datalogix)</t>
  </si>
  <si>
    <t xml:space="preserve"> Polk Automotive --&gt; Purchase Predictor --&gt; Vehicle Type --&gt; New Midsize Car In Market (datalogix)</t>
  </si>
  <si>
    <t xml:space="preserve"> Polk Automotive --&gt; Purchase Predictor --&gt; Vehicle Type --&gt; New Minivan In Market (datalogix)</t>
  </si>
  <si>
    <t xml:space="preserve"> Polk Automotive --&gt; Purchase Predictor --&gt; Vehicle Type --&gt; New Pickup Truck In Market (datalogix)</t>
  </si>
  <si>
    <t xml:space="preserve"> Polk Automotive --&gt; Purchase Predictor --&gt; Vehicle Type --&gt; New Sporty Car In Market (datalogix)</t>
  </si>
  <si>
    <t xml:space="preserve"> Polk Automotive --&gt; Purchase Predictor --&gt; Vehicle Type --&gt; New SUV/Mini SUV In Market (datalogix)</t>
  </si>
  <si>
    <t xml:space="preserve"> Polk Automotive --&gt; Purchase Predictor --&gt; Vehicle Type --&gt; Used --&gt; Entry/Economy (datalogix)</t>
  </si>
  <si>
    <t xml:space="preserve"> Polk Automotive --&gt; Purchase Predictor --&gt; Vehicle Type --&gt; Used --&gt; Fullsize SUV (datalogix)</t>
  </si>
  <si>
    <t xml:space="preserve"> Polk Automotive --&gt; Purchase Predictor --&gt; Vehicle Type --&gt; Used --&gt; Luxury Car (datalogix)</t>
  </si>
  <si>
    <t xml:space="preserve"> Polk Automotive --&gt; Purchase Predictor --&gt; Vehicle Type --&gt; Used --&gt; Minivan (datalogix)</t>
  </si>
  <si>
    <t xml:space="preserve"> Polk Automotive --&gt; Purchase Predictor --&gt; Vehicle Type --&gt; Used --&gt; Pickup Truck (datalogix)</t>
  </si>
  <si>
    <t xml:space="preserve"> Polk Automotive --&gt; Purchase Predictor --&gt; Vehicle Type --&gt; Used --&gt; Sporty Car (datalogix)</t>
  </si>
  <si>
    <t xml:space="preserve"> Polk Automotive --&gt; Purchase Predictor --&gt; Vehicle Type --&gt; Used --&gt; SUV/Mini SUV (datalogix)</t>
  </si>
  <si>
    <t xml:space="preserve"> Polk Automotive --&gt; Purchase Predictor --&gt; Budget  --&gt; Budget - $0-$20,000 (datalogix)</t>
  </si>
  <si>
    <t xml:space="preserve"> Polk Automotive --&gt; Purchase Predictor --&gt; Budget --&gt; Budget - $20,000-$29,000 (datalogix)</t>
  </si>
  <si>
    <t xml:space="preserve"> Polk Automotive --&gt; Purchase Predictor --&gt; Budget --&gt; Budget - $30,000-$39,000 (datalogix)</t>
  </si>
  <si>
    <t xml:space="preserve"> Polk Automotive --&gt; Purchase Predictor --&gt; Budget --&gt; Budget - $40,000-$49,000 (datalogix)</t>
  </si>
  <si>
    <t xml:space="preserve"> Polk Automotive --&gt; Purchase Predictor --&gt; Budget --&gt; Budget - $50,000-$75,000 (datalogix)</t>
  </si>
  <si>
    <t xml:space="preserve"> Polk Automotive --&gt; Purchase Predictor --&gt; Budget --&gt; Budget - $75,000 + (datalogix)</t>
  </si>
  <si>
    <t xml:space="preserve"> Polk Automotive --&gt; Repair Profile --&gt; Do It For Me (datalogix)</t>
  </si>
  <si>
    <t xml:space="preserve"> Polk Automotive --&gt; Repair Profile --&gt; Do It Yourself (datalogix)</t>
  </si>
  <si>
    <t xml:space="preserve"> Polk Automotive --&gt; Recently Purchased --&gt; 0-6 Months Ago (datalogix)</t>
  </si>
  <si>
    <t xml:space="preserve"> Polk Automotive --&gt; Recently Purchased --&gt; 7-12 Months Ago (datalogix)</t>
  </si>
  <si>
    <t xml:space="preserve"> Polk Automotive --&gt; Recently Purchased --&gt; 13-24 Months Ago (datalogix)</t>
  </si>
  <si>
    <t xml:space="preserve"> Polk Automotive --&gt; Recently Purchased --&gt; 25-36 Months Ago (datalogix)</t>
  </si>
  <si>
    <t xml:space="preserve"> Polk Automotive --&gt; Recently Purchased --&gt; 37-48 Months Ago (datalogix)</t>
  </si>
  <si>
    <t xml:space="preserve"> Polk Automotive --&gt; Recently Purchased --&gt; 49+ Months Ago (datalogix)</t>
  </si>
  <si>
    <t xml:space="preserve"> Polk Automotive --&gt; 2011 Year End Buyer --&gt; 2011 Year End Buyer: All (datalogix)</t>
  </si>
  <si>
    <t xml:space="preserve"> Polk Automotive --&gt; 2011 Year End Buyer --&gt; 2011 Year End Buyer: Alt Fuel (datalogix)</t>
  </si>
  <si>
    <t xml:space="preserve"> Polk Automotive --&gt; 2011 Year End Buyer --&gt; 2011 Year End Buyer: Crossover Vehicle (datalogix)</t>
  </si>
  <si>
    <t xml:space="preserve"> Polk Automotive --&gt; 2011 Year End Buyer --&gt; 2011 Year End Buyer: Entry/Economy/Compact (datalogix)</t>
  </si>
  <si>
    <t xml:space="preserve"> Polk Automotive --&gt; 2011 Year End Buyer --&gt; 2011 Year End Buyer: Fullsize SUV (datalogix)</t>
  </si>
  <si>
    <t xml:space="preserve"> Polk Automotive --&gt; 2011 Year End Buyer --&gt; 2011 Year End Buyer: Luxury Car (datalogix)</t>
  </si>
  <si>
    <t xml:space="preserve"> Polk Automotive --&gt; 2011 Year End Buyer --&gt; 2011 Year End Buyer: Midsize Car (datalogix)</t>
  </si>
  <si>
    <t xml:space="preserve"> Polk Automotive --&gt; 2011 Year End Buyer --&gt; 2011 Year End Buyer: Minivan (datalogix)</t>
  </si>
  <si>
    <t xml:space="preserve"> Polk Automotive --&gt; 2011 Year End Buyer --&gt; 2011 Year End Buyer: Pickup (datalogix)</t>
  </si>
  <si>
    <t xml:space="preserve"> Polk Automotive --&gt; 2011 Year End Buyer --&gt; 2011 Year End Buyer: Small/Midsize SUV (datalogix)</t>
  </si>
  <si>
    <t xml:space="preserve"> Polk Automotive --&gt; 2011 Year End Buyer --&gt; 2011 Year End Buyer: Sports Car/Convertible (datalogix)</t>
  </si>
  <si>
    <t xml:space="preserve"> DLX Demographics --&gt; Generation (datalogix)</t>
  </si>
  <si>
    <t xml:space="preserve"> DLX Demographics --&gt; Age (datalogix)</t>
  </si>
  <si>
    <t xml:space="preserve"> DLX Demographics --&gt; Education (datalogix)</t>
  </si>
  <si>
    <t xml:space="preserve"> DLX Demographics --&gt; Family Member Age (datalogix)</t>
  </si>
  <si>
    <t xml:space="preserve"> DLX Demographics --&gt; Gender (datalogix)</t>
  </si>
  <si>
    <t xml:space="preserve"> DLX Demographics --&gt; Home Owner or Renter (datalogix)</t>
  </si>
  <si>
    <t xml:space="preserve"> DLX Demographics --&gt; Length of Residence (datalogix)</t>
  </si>
  <si>
    <t xml:space="preserve"> DLX Demographics --&gt; Median Home Value (datalogix)</t>
  </si>
  <si>
    <t xml:space="preserve"> DLX Demographics --&gt; Number of Adults in Household (datalogix)</t>
  </si>
  <si>
    <t xml:space="preserve"> DLX Demographics --&gt; Occupation (datalogix)</t>
  </si>
  <si>
    <t xml:space="preserve"> DLX Demographics --&gt; Children in Household (datalogix)</t>
  </si>
  <si>
    <t xml:space="preserve"> DLX Demographics --&gt; Spanish Language Speakers (datalogix)</t>
  </si>
  <si>
    <t xml:space="preserve"> DLX Demographics --&gt; Type of Dwelling (datalogix)</t>
  </si>
  <si>
    <t xml:space="preserve"> DLX Demographics --&gt; User Hobbies &amp; Interests (datalogix)</t>
  </si>
  <si>
    <t xml:space="preserve"> DLX Demographics --&gt; Veteran in Household (datalogix)</t>
  </si>
  <si>
    <t xml:space="preserve"> DLX Demographics --&gt; Married (datalogix)</t>
  </si>
  <si>
    <t xml:space="preserve"> DLX Demographics --&gt; Travel (datalogix)</t>
  </si>
  <si>
    <t xml:space="preserve"> DLX Demographics --&gt; Family Position (datalogix)</t>
  </si>
  <si>
    <t xml:space="preserve"> DLX Demographics --&gt; Generation --&gt; Gen Xers (datalogix)</t>
  </si>
  <si>
    <t xml:space="preserve"> DLX Demographics --&gt; Generation --&gt; Leading Boomers (datalogix)</t>
  </si>
  <si>
    <t xml:space="preserve"> DLX Demographics --&gt; Generation --&gt; Millenials (datalogix)</t>
  </si>
  <si>
    <t xml:space="preserve"> DLX Demographics --&gt; Generation --&gt; Trailing Boomers (datalogix)</t>
  </si>
  <si>
    <t xml:space="preserve"> DLX Demographics --&gt; Generation --&gt; Gen Xers --&gt; Yes (datalogix)</t>
  </si>
  <si>
    <t xml:space="preserve"> DLX Demographics --&gt; Generation --&gt; Gen Xers --&gt; Yes --&gt; Large Extended Families (datalogix)</t>
  </si>
  <si>
    <t xml:space="preserve"> DLX Demographics --&gt; Generation --&gt; Gen Xers --&gt; Yes --&gt; Urban Singles (datalogix)</t>
  </si>
  <si>
    <t xml:space="preserve"> DLX Demographics --&gt; Generation --&gt; Gen Xers --&gt; Yes --&gt; Established  (datalogix)</t>
  </si>
  <si>
    <t xml:space="preserve"> DLX Demographics --&gt; Generation --&gt; Gen Xers --&gt; Yes --&gt; Rural  (datalogix)</t>
  </si>
  <si>
    <t xml:space="preserve"> DLX Demographics --&gt; Generation --&gt; Gen Xers --&gt; Yes --&gt; Married with Children (datalogix)</t>
  </si>
  <si>
    <t xml:space="preserve"> DLX Demographics --&gt; Generation --&gt; Gen Xers --&gt; Yes --&gt; Struggling in Suburbia (datalogix)</t>
  </si>
  <si>
    <t xml:space="preserve"> DLX Demographics --&gt; Generation --&gt; Gen Xers --&gt; Yes --&gt; Ethnically Diverse Urbanites (datalogix)</t>
  </si>
  <si>
    <t xml:space="preserve"> DLX Demographics --&gt; Generation --&gt; Gen Xers --&gt; Yes --&gt; Moving on a Steady Course (datalogix)</t>
  </si>
  <si>
    <t xml:space="preserve"> DLX Demographics --&gt; Generation --&gt; Gen Xers --&gt; Yes --&gt; Big Bucks in the Big Cities (datalogix)</t>
  </si>
  <si>
    <t xml:space="preserve"> DLX Demographics --&gt; Generation --&gt; Leading Boomers --&gt; Yes (datalogix)</t>
  </si>
  <si>
    <t xml:space="preserve"> DLX Demographics --&gt; Generation --&gt; Leading Boomers --&gt; Yes --&gt; Small Town Traditional (datalogix)</t>
  </si>
  <si>
    <t xml:space="preserve"> DLX Demographics --&gt; Generation --&gt; Leading Boomers --&gt; Yes --&gt; Gold n Gray (datalogix)</t>
  </si>
  <si>
    <t xml:space="preserve"> DLX Demographics --&gt; Generation --&gt; Leading Boomers --&gt; Yes --&gt; Small Town Singles (datalogix)</t>
  </si>
  <si>
    <t xml:space="preserve"> DLX Demographics --&gt; Generation --&gt; Leading Boomers --&gt; Yes --&gt; Mainstream Matures (datalogix)</t>
  </si>
  <si>
    <t xml:space="preserve"> DLX Demographics --&gt; Generation --&gt; Leading Boomers --&gt; Yes --&gt; American Bedrock (datalogix)</t>
  </si>
  <si>
    <t xml:space="preserve"> DLX Demographics --&gt; Generation --&gt; Leading Boomers --&gt; Yes --&gt; Urban Mix (datalogix)</t>
  </si>
  <si>
    <t xml:space="preserve"> DLX Demographics --&gt; Generation --&gt; Leading Boomers --&gt; Yes --&gt; Urban Blues (datalogix)</t>
  </si>
  <si>
    <t xml:space="preserve"> DLX Demographics --&gt; Generation --&gt; Leading Boomers --&gt; Yes --&gt; Credit Commandos (datalogix)</t>
  </si>
  <si>
    <t xml:space="preserve"> DLX Demographics --&gt; Generation --&gt; Leading Boomers --&gt; Yes --&gt; Blue Collar Strugglers (datalogix)</t>
  </si>
  <si>
    <t xml:space="preserve"> DLX Demographics --&gt; Generation --&gt; Leading Boomers --&gt; Yes --&gt; Settled Suburbanites (datalogix)</t>
  </si>
  <si>
    <t xml:space="preserve"> DLX Demographics --&gt; Generation --&gt; Leading Boomers --&gt; Yes --&gt; Classic Rockers (datalogix)</t>
  </si>
  <si>
    <t xml:space="preserve"> DLX Demographics --&gt; Generation --&gt; Leading Boomers --&gt; Yes --&gt; All-American Online (datalogix)</t>
  </si>
  <si>
    <t xml:space="preserve"> DLX Demographics --&gt; Generation --&gt; Millenials --&gt; Yes (datalogix)</t>
  </si>
  <si>
    <t xml:space="preserve"> DLX Demographics --&gt; Generation --&gt; Millenials --&gt; Yes --&gt; Ethnic SecondCity Strugglers (datalogix)</t>
  </si>
  <si>
    <t xml:space="preserve"> DLX Demographics --&gt; Generation --&gt; Millenials --&gt; Yes --&gt; Young, Single and Mobile (datalogix)</t>
  </si>
  <si>
    <t xml:space="preserve"> DLX Demographics --&gt; Generation --&gt; Millenials --&gt; Yes --&gt; Setting Up House  (datalogix)</t>
  </si>
  <si>
    <t xml:space="preserve"> DLX Demographics --&gt; Generation --&gt; Millenials --&gt; Yes --&gt; Start-Ups in the Country (datalogix)</t>
  </si>
  <si>
    <t xml:space="preserve"> DLX Demographics --&gt; Generation --&gt; Millenials --&gt; Yes --&gt; Parents on the Go (datalogix)</t>
  </si>
  <si>
    <t xml:space="preserve"> DLX Demographics --&gt; Generation --&gt; Millenials --&gt; Yes --&gt; Living Off Mom  (datalogix)</t>
  </si>
  <si>
    <t xml:space="preserve"> DLX Demographics --&gt; Generation --&gt; Millenials --&gt; Yes --&gt; Chronic Responders (datalogix)</t>
  </si>
  <si>
    <t xml:space="preserve"> DLX Demographics --&gt; Generation --&gt; Millenials --&gt; Yes --&gt; Urban Singles (datalogix)</t>
  </si>
  <si>
    <t xml:space="preserve"> DLX Demographics --&gt; Generation --&gt; Millenials --&gt; Yes --&gt; Family First (datalogix)</t>
  </si>
  <si>
    <t xml:space="preserve"> DLX Demographics --&gt; Generation --&gt; Trailing Boomers --&gt; Yes (datalogix)</t>
  </si>
  <si>
    <t xml:space="preserve"> DLX Demographics --&gt; Generation --&gt; Trailing Boomers --&gt; Yes --&gt; Rural Outsiders (datalogix)</t>
  </si>
  <si>
    <t xml:space="preserve"> DLX Demographics --&gt; Generation --&gt; Trailing Boomers --&gt; Yes --&gt; Family Transitionals (datalogix)</t>
  </si>
  <si>
    <t xml:space="preserve"> DLX Demographics --&gt; Generation --&gt; Trailing Boomers --&gt; Yes --&gt; Urban Outsiders (datalogix)</t>
  </si>
  <si>
    <t xml:space="preserve"> DLX Demographics --&gt; Generation --&gt; Trailing Boomers --&gt; Yes --&gt; Suburban Mainstream (datalogix)</t>
  </si>
  <si>
    <t xml:space="preserve"> DLX Demographics --&gt; Generation --&gt; Trailing Boomers --&gt; Yes --&gt; Metro Influentials (datalogix)</t>
  </si>
  <si>
    <t xml:space="preserve"> DLX Demographics --&gt; Generation --&gt; Trailing Boomers --&gt; Yes --&gt; Wired Wanderers (datalogix)</t>
  </si>
  <si>
    <t xml:space="preserve"> DLX Demographics --&gt; Generation --&gt; Trailing Boomers --&gt; Yes --&gt; Urban Sophisticates (datalogix)</t>
  </si>
  <si>
    <t xml:space="preserve"> DLX Demographics --&gt; Generation --&gt; Trailing Boomers --&gt; Yes --&gt; Suburban Strivers (datalogix)</t>
  </si>
  <si>
    <t xml:space="preserve"> DLX Demographics --&gt; Generation --&gt; Trailing Boomers --&gt; Yes --&gt; Empty Nest Caregivers (datalogix)</t>
  </si>
  <si>
    <t xml:space="preserve"> DLX Demographics --&gt; Generation --&gt; Trailing Boomers --&gt; Yes --&gt; Up-and-Coming (datalogix)</t>
  </si>
  <si>
    <t xml:space="preserve"> DLX Demographics --&gt; Generation --&gt; Trailing Boomers --&gt; Yes --&gt; Blue Collar Blend (datalogix)</t>
  </si>
  <si>
    <t xml:space="preserve"> DLX Demographics --&gt; Generation --&gt; Trailing Boomers --&gt; Yes --&gt; Urban Strugglers (datalogix)</t>
  </si>
  <si>
    <t xml:space="preserve"> DLX Demographics --&gt; Age --&gt; 21-25 (datalogix)</t>
  </si>
  <si>
    <t xml:space="preserve"> DLX Demographics --&gt; Age --&gt; 26-30 (datalogix)</t>
  </si>
  <si>
    <t xml:space="preserve"> DLX Demographics --&gt; Age --&gt; 31-35 (datalogix)</t>
  </si>
  <si>
    <t xml:space="preserve"> DLX Demographics --&gt; Age --&gt; 36-40 (datalogix)</t>
  </si>
  <si>
    <t xml:space="preserve"> DLX Demographics --&gt; Age --&gt; 41-45 (datalogix)</t>
  </si>
  <si>
    <t xml:space="preserve"> DLX Demographics --&gt; Age --&gt; 46-50 (datalogix)</t>
  </si>
  <si>
    <t xml:space="preserve"> DLX Demographics --&gt; Age --&gt; 51-55 (datalogix)</t>
  </si>
  <si>
    <t xml:space="preserve"> DLX Demographics --&gt; Age --&gt; 56-60 (datalogix)</t>
  </si>
  <si>
    <t xml:space="preserve"> DLX Demographics --&gt; Age --&gt; 61-65 (datalogix)</t>
  </si>
  <si>
    <t xml:space="preserve"> DLX Demographics --&gt; Age --&gt; 66-70 (datalogix)</t>
  </si>
  <si>
    <t xml:space="preserve"> DLX Demographics --&gt; Age --&gt; 71-75 (datalogix)</t>
  </si>
  <si>
    <t xml:space="preserve"> DLX Demographics --&gt; Age --&gt; 76 and Older (datalogix)</t>
  </si>
  <si>
    <t xml:space="preserve"> DLX Demographics --&gt; Age --&gt; 18-20 (datalogix)</t>
  </si>
  <si>
    <t xml:space="preserve"> DLX Demographics --&gt; Education --&gt; Undergraduate Degree (datalogix)</t>
  </si>
  <si>
    <t xml:space="preserve"> DLX Demographics --&gt; Family Member Age --&gt; 18-19 (datalogix)</t>
  </si>
  <si>
    <t xml:space="preserve"> DLX Demographics --&gt; Family Member Age --&gt; 20-29 (datalogix)</t>
  </si>
  <si>
    <t xml:space="preserve"> DLX Demographics --&gt; Family Member Age --&gt; 30-39 (datalogix)</t>
  </si>
  <si>
    <t xml:space="preserve"> DLX Demographics --&gt; Family Member Age --&gt; 40-49 (datalogix)</t>
  </si>
  <si>
    <t xml:space="preserve"> DLX Demographics --&gt; Family Member Age --&gt; 50-59 (datalogix)</t>
  </si>
  <si>
    <t xml:space="preserve"> DLX Demographics --&gt; Family Member Age --&gt; 60-64 (datalogix)</t>
  </si>
  <si>
    <t xml:space="preserve"> DLX Demographics --&gt; Family Member Age --&gt; 65+ (datalogix)</t>
  </si>
  <si>
    <t xml:space="preserve"> DLX Demographics --&gt; Gender --&gt; Female (datalogix)</t>
  </si>
  <si>
    <t xml:space="preserve"> DLX Demographics --&gt; Gender --&gt; Male (datalogix)</t>
  </si>
  <si>
    <t xml:space="preserve"> DLX Demographics --&gt; Gender --&gt; Female --&gt; Female -Self Declared (datalogix)</t>
  </si>
  <si>
    <t xml:space="preserve"> DLX Demographics --&gt; Gender --&gt; Male --&gt; Male -Self Declared (datalogix)</t>
  </si>
  <si>
    <t xml:space="preserve"> DLX Demographics --&gt; Home Owner or Renter --&gt; Home Owner (datalogix)</t>
  </si>
  <si>
    <t xml:space="preserve"> DLX Demographics --&gt; Home Owner or Renter --&gt; Renter (datalogix)</t>
  </si>
  <si>
    <t xml:space="preserve"> DLX Demographics --&gt; Length of Residence --&gt; Less than 1 Year (datalogix)</t>
  </si>
  <si>
    <t xml:space="preserve"> DLX Demographics --&gt; Length of Residence --&gt; 1-3 Years (datalogix)</t>
  </si>
  <si>
    <t xml:space="preserve"> DLX Demographics --&gt; Length of Residence --&gt; 7 Years or More (datalogix)</t>
  </si>
  <si>
    <t xml:space="preserve"> DLX Demographics --&gt; Length of Residence --&gt; 4-6 Years (datalogix)</t>
  </si>
  <si>
    <t xml:space="preserve"> DLX Demographics --&gt; Median Home Value --&gt; $0-$99,999 (datalogix)</t>
  </si>
  <si>
    <t xml:space="preserve"> DLX Demographics --&gt; Median Home Value --&gt; $100,000 to $199,999 (datalogix)</t>
  </si>
  <si>
    <t xml:space="preserve"> DLX Demographics --&gt; Median Home Value --&gt; $200,000 to $299,999 (datalogix)</t>
  </si>
  <si>
    <t xml:space="preserve"> DLX Demographics --&gt; Median Home Value --&gt; $300,000 to $399,999 (datalogix)</t>
  </si>
  <si>
    <t xml:space="preserve"> DLX Demographics --&gt; Median Home Value --&gt; $400,000 to $499,999 (datalogix)</t>
  </si>
  <si>
    <t xml:space="preserve"> DLX Demographics --&gt; Median Home Value --&gt; $500,000 to $599,999 (datalogix)</t>
  </si>
  <si>
    <t xml:space="preserve"> DLX Demographics --&gt; Median Home Value --&gt; $600,000 to $699,999 (datalogix)</t>
  </si>
  <si>
    <t xml:space="preserve"> DLX Demographics --&gt; Median Home Value --&gt; $700,000 to $799,999 (datalogix)</t>
  </si>
  <si>
    <t xml:space="preserve"> DLX Demographics --&gt; Median Home Value --&gt; $800,000 to $899,999 (datalogix)</t>
  </si>
  <si>
    <t xml:space="preserve"> DLX Demographics --&gt; Median Home Value --&gt; $900,000 to $999,999 (datalogix)</t>
  </si>
  <si>
    <t xml:space="preserve"> DLX Demographics --&gt; Number of Adults in Household --&gt; 1 (datalogix)</t>
  </si>
  <si>
    <t xml:space="preserve"> DLX Demographics --&gt; Number of Adults in Household --&gt; 2 (datalogix)</t>
  </si>
  <si>
    <t xml:space="preserve"> DLX Demographics --&gt; Number of Adults in Household --&gt; 3+ (datalogix)</t>
  </si>
  <si>
    <t xml:space="preserve"> DLX Demographics --&gt; Number of Adults in Household --&gt; Unknown (datalogix)</t>
  </si>
  <si>
    <t xml:space="preserve"> DLX Demographics --&gt; Number of Adults in Household --&gt; 0 (datalogix)</t>
  </si>
  <si>
    <t xml:space="preserve"> DLX Demographics --&gt; Occupation --&gt; Blue Collar Worker (datalogix)</t>
  </si>
  <si>
    <t xml:space="preserve"> DLX Demographics --&gt; Occupation --&gt; Business Owner (datalogix)</t>
  </si>
  <si>
    <t xml:space="preserve"> DLX Demographics --&gt; Occupation --&gt; Exec/Upper Management (datalogix)</t>
  </si>
  <si>
    <t xml:space="preserve"> DLX Demographics --&gt; Occupation --&gt; Health Services (datalogix)</t>
  </si>
  <si>
    <t xml:space="preserve"> DLX Demographics --&gt; Occupation --&gt; Homemaker (datalogix)</t>
  </si>
  <si>
    <t xml:space="preserve"> DLX Demographics --&gt; Occupation --&gt; Middle Management (datalogix)</t>
  </si>
  <si>
    <t xml:space="preserve"> DLX Demographics --&gt; Occupation --&gt; Military/Government Personnel (datalogix)</t>
  </si>
  <si>
    <t xml:space="preserve"> DLX Demographics --&gt; Occupation --&gt; Professional (datalogix)</t>
  </si>
  <si>
    <t xml:space="preserve"> DLX Demographics --&gt; Occupation --&gt; Professional/Technical (datalogix)</t>
  </si>
  <si>
    <t xml:space="preserve"> DLX Demographics --&gt; Occupation --&gt; Retired (datalogix)</t>
  </si>
  <si>
    <t xml:space="preserve"> DLX Demographics --&gt; Occupation --&gt; Sales/Marketing (datalogix)</t>
  </si>
  <si>
    <t xml:space="preserve"> DLX Demographics --&gt; Occupation --&gt; Secretary (datalogix)</t>
  </si>
  <si>
    <t xml:space="preserve"> DLX Demographics --&gt; Occupation --&gt; Student (datalogix)</t>
  </si>
  <si>
    <t xml:space="preserve"> DLX Demographics --&gt; Occupation --&gt; Tradesman/Laborer (datalogix)</t>
  </si>
  <si>
    <t xml:space="preserve"> DLX Demographics --&gt; Occupation --&gt; White Collar Worker (datalogix)</t>
  </si>
  <si>
    <t xml:space="preserve"> DLX Demographics --&gt; Occupation --&gt; Police/Trooper (datalogix)</t>
  </si>
  <si>
    <t xml:space="preserve"> DLX Demographics --&gt; Occupation --&gt; Self-Employed (datalogix)</t>
  </si>
  <si>
    <t xml:space="preserve"> DLX Demographics --&gt; Occupation --&gt; Exec/Upper Management --&gt; CEO/CFO/Chairman/Corp  (datalogix)</t>
  </si>
  <si>
    <t xml:space="preserve"> DLX Demographics --&gt; Occupation --&gt; Exec/Upper Management --&gt; Comptroller (datalogix)</t>
  </si>
  <si>
    <t xml:space="preserve"> DLX Demographics --&gt; Occupation --&gt; Exec/Upper Management --&gt; Politician/Legislator (datalogix)</t>
  </si>
  <si>
    <t xml:space="preserve"> DLX Demographics --&gt; Occupation --&gt; Exec/Upper Management --&gt; President (datalogix)</t>
  </si>
  <si>
    <t xml:space="preserve"> DLX Demographics --&gt; Occupation --&gt; Exec/Upper Management --&gt; Treasurer (datalogix)</t>
  </si>
  <si>
    <t xml:space="preserve"> DLX Demographics --&gt; Occupation --&gt; Exec/Upper Management --&gt; Vice President (datalogix)</t>
  </si>
  <si>
    <t xml:space="preserve"> DLX Demographics --&gt; Occupation --&gt; Health Services --&gt; Nurse (Registered) (datalogix)</t>
  </si>
  <si>
    <t xml:space="preserve"> DLX Demographics --&gt; Occupation --&gt; Professional --&gt; Legal/Attorney/Lawyer (datalogix)</t>
  </si>
  <si>
    <t xml:space="preserve"> DLX Demographics --&gt; Occupation --&gt; Secretary --&gt; Legal/Paralegal/Assistant/Law (datalogix)</t>
  </si>
  <si>
    <t xml:space="preserve"> DLX Demographics --&gt; Occupation --&gt; Secretary --&gt; Secretary (datalogix)</t>
  </si>
  <si>
    <t xml:space="preserve"> DLX Demographics --&gt; Occupation --&gt; Secretary --&gt; Typist (datalogix)</t>
  </si>
  <si>
    <t xml:space="preserve"> DLX Demographics --&gt; Children in Household --&gt; Number of Children (datalogix)</t>
  </si>
  <si>
    <t xml:space="preserve"> DLX Demographics --&gt; Children in Household --&gt; Age of Children (datalogix)</t>
  </si>
  <si>
    <t xml:space="preserve"> DLX Demographics --&gt; Children in Household --&gt; Number of Children --&gt; 1 (datalogix)</t>
  </si>
  <si>
    <t xml:space="preserve"> DLX Demographics --&gt; Children in Household --&gt; Number of Children --&gt; 2 (datalogix)</t>
  </si>
  <si>
    <t xml:space="preserve"> DLX Demographics --&gt; Children in Household --&gt; Number of Children --&gt; 3+ (datalogix)</t>
  </si>
  <si>
    <t xml:space="preserve"> DLX Demographics --&gt; Children in Household --&gt; Age of Children --&gt; Children Age 11-17 (datalogix)</t>
  </si>
  <si>
    <t xml:space="preserve"> DLX Demographics --&gt; Children in Household --&gt; Age of Children --&gt; Children Age 0-2 (datalogix)</t>
  </si>
  <si>
    <t xml:space="preserve"> DLX Demographics --&gt; Children in Household --&gt; Age of Children --&gt; Children Age 2-5 (datalogix)</t>
  </si>
  <si>
    <t xml:space="preserve"> DLX Demographics --&gt; Children in Household --&gt; Age of Children --&gt; Children Age 6-10 (datalogix)</t>
  </si>
  <si>
    <t xml:space="preserve"> DLX Demographics --&gt; Type of Dwelling --&gt; Apartment (datalogix)</t>
  </si>
  <si>
    <t xml:space="preserve"> DLX Demographics --&gt; Type of Dwelling --&gt; Condominium (datalogix)</t>
  </si>
  <si>
    <t xml:space="preserve"> DLX Demographics --&gt; Type of Dwelling --&gt; Single Family (datalogix)</t>
  </si>
  <si>
    <t xml:space="preserve"> DLX Demographics --&gt; User Hobbies &amp; Interests --&gt; Charitable Donor (datalogix)</t>
  </si>
  <si>
    <t xml:space="preserve"> DLX Demographics --&gt; User Hobbies &amp; Interests --&gt; Personal Entertainment (datalogix)</t>
  </si>
  <si>
    <t xml:space="preserve"> DLX Demographics --&gt; User Hobbies &amp; Interests --&gt; Pets (datalogix)</t>
  </si>
  <si>
    <t xml:space="preserve"> DLX Demographics --&gt; User Hobbies &amp; Interests --&gt; Politics &amp; Current Events (datalogix)</t>
  </si>
  <si>
    <t xml:space="preserve"> DLX Demographics --&gt; User Hobbies &amp; Interests --&gt; RV Owner (datalogix)</t>
  </si>
  <si>
    <t xml:space="preserve"> DLX Demographics --&gt; User Hobbies &amp; Interests --&gt; Motorcycle Owner (datalogix)</t>
  </si>
  <si>
    <t xml:space="preserve"> DLX Demographics --&gt; User Hobbies &amp; Interests --&gt; Charitable Donor --&gt; Animals (datalogix)</t>
  </si>
  <si>
    <t xml:space="preserve"> DLX Demographics --&gt; User Hobbies &amp; Interests --&gt; Charitable Donor --&gt; Arts &amp; Cultural (datalogix)</t>
  </si>
  <si>
    <t xml:space="preserve"> DLX Demographics --&gt; User Hobbies &amp; Interests --&gt; Charitable Donor --&gt; Childrens (datalogix)</t>
  </si>
  <si>
    <t xml:space="preserve"> DLX Demographics --&gt; User Hobbies &amp; Interests --&gt; Charitable Donor --&gt; Env &amp; Wildlife (datalogix)</t>
  </si>
  <si>
    <t xml:space="preserve"> DLX Demographics --&gt; User Hobbies &amp; Interests --&gt; Charitable Donor --&gt; Health (datalogix)</t>
  </si>
  <si>
    <t xml:space="preserve"> DLX Demographics --&gt; User Hobbies &amp; Interests --&gt; Charitable Donor --&gt; Veterans (datalogix)</t>
  </si>
  <si>
    <t xml:space="preserve"> DLX Demographics --&gt; User Hobbies &amp; Interests --&gt; Charitable Donor --&gt; Humanitarian (datalogix)</t>
  </si>
  <si>
    <t xml:space="preserve"> DLX Demographics --&gt; User Hobbies &amp; Interests --&gt; Personal Entertainment --&gt; Reading (datalogix)</t>
  </si>
  <si>
    <t xml:space="preserve"> DLX Demographics --&gt; User Hobbies &amp; Interests --&gt; Personal Entertainment --&gt; Readers (datalogix)</t>
  </si>
  <si>
    <t xml:space="preserve"> DLX Demographics --&gt; User Hobbies &amp; Interests --&gt; Pets --&gt; Cat Owner (datalogix)</t>
  </si>
  <si>
    <t xml:space="preserve"> DLX Demographics --&gt; User Hobbies &amp; Interests --&gt; Pets --&gt; Dog Owner (datalogix)</t>
  </si>
  <si>
    <t xml:space="preserve"> DLX Demographics --&gt; User Hobbies &amp; Interests --&gt; Politics --&gt; By Party Affiliation (datalogix)</t>
  </si>
  <si>
    <t xml:space="preserve"> DLX Demographics --&gt; User Hobbies &amp; Interests --&gt; Politics --&gt; Voter (datalogix)</t>
  </si>
  <si>
    <t xml:space="preserve"> DLX Demographics --&gt; User Hobbies &amp; Interests --&gt; Politics --&gt; Democrat (datalogix)</t>
  </si>
  <si>
    <t xml:space="preserve"> DLX Demographics --&gt; User Hobbies &amp; Interests --&gt; Politics --&gt; Republican (datalogix)</t>
  </si>
  <si>
    <t xml:space="preserve"> DLX Demographics --&gt; Travel --&gt; Business Travel (datalogix)</t>
  </si>
  <si>
    <t xml:space="preserve"> DLX Demographics --&gt; Travel --&gt; Personal Travel (datalogix)</t>
  </si>
  <si>
    <t xml:space="preserve"> DLX Demographics --&gt; Travel --&gt; Cruises (datalogix)</t>
  </si>
  <si>
    <t xml:space="preserve"> DLX Demographics --&gt; Travel --&gt; Family Vacation (datalogix)</t>
  </si>
  <si>
    <t xml:space="preserve"> DLX Demographics --&gt; Travel --&gt; Frequent Flyers (datalogix)</t>
  </si>
  <si>
    <t xml:space="preserve"> DLX Demographics --&gt; Travel --&gt; Timeshare (datalogix)</t>
  </si>
  <si>
    <t xml:space="preserve"> DLX Demographics --&gt; Travel --&gt; Business Travel --&gt; International (datalogix)</t>
  </si>
  <si>
    <t xml:space="preserve"> DLX Demographics --&gt; Travel --&gt; Business Travel --&gt; USA (datalogix)</t>
  </si>
  <si>
    <t xml:space="preserve"> DLX Demographics --&gt; Travel --&gt; Personal Travel --&gt; International (datalogix)</t>
  </si>
  <si>
    <t xml:space="preserve"> DLX Demographics --&gt; Travel --&gt; Personal Travel --&gt; USA (datalogix)</t>
  </si>
  <si>
    <t xml:space="preserve"> DLX Demographics --&gt; Family Position --&gt; Female Head of Household (datalogix)</t>
  </si>
  <si>
    <t xml:space="preserve"> DLX Demographics --&gt; Family Position --&gt; Grandmother (datalogix)</t>
  </si>
  <si>
    <t xml:space="preserve"> DLX Demographics --&gt; Family Position --&gt; Husband (datalogix)</t>
  </si>
  <si>
    <t xml:space="preserve"> DLX Demographics --&gt; Family Position --&gt; Male Head of Household (datalogix)</t>
  </si>
  <si>
    <t xml:space="preserve"> DLX Demographics --&gt; Family Position --&gt; Grandfather (datalogix)</t>
  </si>
  <si>
    <t xml:space="preserve"> DLX Demographics --&gt; Family Position --&gt; Wife (datalogix)</t>
  </si>
  <si>
    <t xml:space="preserve"> DLX Lifestyles --&gt; Affluent Baby Boomers (datalogix)</t>
  </si>
  <si>
    <t xml:space="preserve"> DLX Lifestyles --&gt; Auto Enthusiasts (datalogix)</t>
  </si>
  <si>
    <t xml:space="preserve"> DLX Lifestyles --&gt; Corporate Execs (datalogix)</t>
  </si>
  <si>
    <t xml:space="preserve"> DLX Lifestyles --&gt; Fashionistas (datalogix)</t>
  </si>
  <si>
    <t xml:space="preserve"> DLX Lifestyles --&gt; Foodies (datalogix)</t>
  </si>
  <si>
    <t xml:space="preserve"> DLX Lifestyles --&gt; Frequent Travelers (datalogix)</t>
  </si>
  <si>
    <t xml:space="preserve"> DLX Lifestyles --&gt; Gadget Geeks (datalogix)</t>
  </si>
  <si>
    <t xml:space="preserve"> DLX Lifestyles --&gt; Green Consumers (datalogix)</t>
  </si>
  <si>
    <t xml:space="preserve"> DLX Lifestyles --&gt; Healthy &amp; Fit (datalogix)</t>
  </si>
  <si>
    <t xml:space="preserve"> DLX Lifestyles --&gt; High Spenders (datalogix)</t>
  </si>
  <si>
    <t xml:space="preserve"> DLX Lifestyles --&gt; Luxury Sports (datalogix)</t>
  </si>
  <si>
    <t xml:space="preserve"> DLX Lifestyles --&gt; New Parents (datalogix)</t>
  </si>
  <si>
    <t xml:space="preserve"> DLX Lifestyles --&gt; Outdoor Enthusiasts (datalogix)</t>
  </si>
  <si>
    <t xml:space="preserve"> DLX Lifestyles --&gt; Seniors (datalogix)</t>
  </si>
  <si>
    <t xml:space="preserve"> DLX Lifestyles --&gt; Shopping Addicts (datalogix)</t>
  </si>
  <si>
    <t xml:space="preserve"> DLX Lifestyles --&gt; Soccer Moms (datalogix)</t>
  </si>
  <si>
    <t xml:space="preserve"> DLX Lifestyles --&gt; Spa Mavens (datalogix)</t>
  </si>
  <si>
    <t xml:space="preserve"> DLX Lifestyles --&gt; Sports Fans (datalogix)</t>
  </si>
  <si>
    <t xml:space="preserve"> DLX Lifestyles --&gt; Sportsmen (datalogix)</t>
  </si>
  <si>
    <t xml:space="preserve"> DLX Lifestyles --&gt; Trendy Homemakers (datalogix)</t>
  </si>
  <si>
    <t xml:space="preserve"> DLX Lifestyles --&gt; Young &amp; Hip (datalogix)</t>
  </si>
  <si>
    <t xml:space="preserve"> DLX Lifestyles --&gt; Frequent Travelers --&gt; Business Travelers (datalogix)</t>
  </si>
  <si>
    <t xml:space="preserve"> DLX Lifestyles --&gt; Frequent Travelers --&gt; Leisure Travelers (datalogix)</t>
  </si>
  <si>
    <t xml:space="preserve"> DLX Frequent Buyers --&gt; Automotive Products Buyers (datalogix)</t>
  </si>
  <si>
    <t xml:space="preserve"> DLX Frequent Buyers --&gt; Children Products Buyers (datalogix)</t>
  </si>
  <si>
    <t xml:space="preserve"> DLX Frequent Buyers --&gt; Consumer Electronics Buyers (datalogix)</t>
  </si>
  <si>
    <t xml:space="preserve"> DLX Frequent Buyers --&gt; Corporate Attire Buyers (datalogix)</t>
  </si>
  <si>
    <t xml:space="preserve"> DLX Frequent Buyers --&gt; Fitness Buyers (datalogix)</t>
  </si>
  <si>
    <t xml:space="preserve"> DLX Frequent Buyers --&gt; Gifts &amp; Flower Buyers (datalogix)</t>
  </si>
  <si>
    <t xml:space="preserve"> DLX Frequent Buyers --&gt; Health &amp; Wellness Buyers (datalogix)</t>
  </si>
  <si>
    <t xml:space="preserve"> DLX Frequent Buyers --&gt; Home &amp; Garden (datalogix)</t>
  </si>
  <si>
    <t xml:space="preserve"> DLX Frequent Buyers --&gt; Home Improvement Buyers (datalogix)</t>
  </si>
  <si>
    <t xml:space="preserve"> DLX Frequent Buyers --&gt; Mens Fashion &amp; Apparel Buyers (datalogix)</t>
  </si>
  <si>
    <t xml:space="preserve"> DLX Frequent Buyers --&gt; Online Buyers (datalogix)</t>
  </si>
  <si>
    <t xml:space="preserve"> DLX Frequent Buyers --&gt; Outdoor Sports Buyers (datalogix)</t>
  </si>
  <si>
    <t xml:space="preserve"> DLX Frequent Buyers --&gt; Pet Supplies Buyers (datalogix)</t>
  </si>
  <si>
    <t xml:space="preserve"> DLX Frequent Buyers --&gt; Seniors Products Buyers (datalogix)</t>
  </si>
  <si>
    <t xml:space="preserve"> DLX Frequent Buyers --&gt; Small &amp; Home Office Product Buyers (datalogix)</t>
  </si>
  <si>
    <t xml:space="preserve"> DLX Frequent Buyers --&gt; Womens Fashion &amp; Apparel Buyers (datalogix)</t>
  </si>
  <si>
    <t xml:space="preserve"> DLX Frequent Buyers --&gt; Top Holiday Season Spenders (datalogix)</t>
  </si>
  <si>
    <t xml:space="preserve"> DLX Frequent Buyers --&gt; Children Products Buyers --&gt; Baby Products (datalogix)</t>
  </si>
  <si>
    <t xml:space="preserve"> DLX Frequent Buyers --&gt; Children Products Buyers --&gt; Childrens Apparel (datalogix)</t>
  </si>
  <si>
    <t xml:space="preserve"> DLX Frequent Buyers --&gt; Children Products Buyers --&gt; Toys (datalogix)</t>
  </si>
  <si>
    <t xml:space="preserve"> DLX Frequent Buyers --&gt; Consumer Electronics Buyers --&gt; Gamers (datalogix)</t>
  </si>
  <si>
    <t xml:space="preserve"> DLX Frequent Buyers --&gt; Corporate Attire Buyers --&gt; Corporate Men (datalogix)</t>
  </si>
  <si>
    <t xml:space="preserve"> DLX Frequent Buyers --&gt; Corporate Attire Buyers --&gt; Corporate Women (datalogix)</t>
  </si>
  <si>
    <t xml:space="preserve"> DLX Frequent Buyers --&gt; Fitness Buyers --&gt; Cyclists (datalogix)</t>
  </si>
  <si>
    <t xml:space="preserve"> DLX Frequent Buyers --&gt; Fitness Buyers --&gt; Runners (datalogix)</t>
  </si>
  <si>
    <t xml:space="preserve"> DLX Frequent Buyers --&gt; Gifts &amp; Flower Buyers --&gt; Flowers (datalogix)</t>
  </si>
  <si>
    <t xml:space="preserve"> DLX Frequent Buyers --&gt; Gifts &amp; Flower Buyers --&gt; Gifts &amp; Cards (datalogix)</t>
  </si>
  <si>
    <t xml:space="preserve"> DLX Frequent Buyers --&gt; Health &amp; Wellness Buyers --&gt; Natural Wellness (datalogix)</t>
  </si>
  <si>
    <t xml:space="preserve"> DLX Frequent Buyers --&gt; Health &amp; Wellness Buyers --&gt; Weight Loss &amp; Supplements (datalogix)</t>
  </si>
  <si>
    <t xml:space="preserve"> DLX Frequent Buyers --&gt; Home &amp; Garden --&gt; Furniture &amp; Accessories (datalogix)</t>
  </si>
  <si>
    <t xml:space="preserve"> DLX Frequent Buyers --&gt; Home &amp; Garden --&gt; Gardening (datalogix)</t>
  </si>
  <si>
    <t xml:space="preserve"> DLX Frequent Buyers --&gt; Home &amp; Garden --&gt; Home Entertaining (datalogix)</t>
  </si>
  <si>
    <t xml:space="preserve"> DLX Frequent Buyers --&gt; Home &amp; Garden --&gt; Home Organization (datalogix)</t>
  </si>
  <si>
    <t xml:space="preserve"> DLX Frequent Buyers --&gt; Home Improvement Buyers --&gt; Home Renovation (datalogix)</t>
  </si>
  <si>
    <t xml:space="preserve"> DLX Frequent Buyers --&gt; Home Improvement Buyers --&gt; Tools (datalogix)</t>
  </si>
  <si>
    <t xml:space="preserve"> DLX Frequent Buyers --&gt; Mens Fashion &amp; Apparel Buyers --&gt; Big &amp; Tall Apparel Buyers (datalogix)</t>
  </si>
  <si>
    <t xml:space="preserve"> DLX Frequent Buyers --&gt; Mens Fashion &amp; Apparel Buyers --&gt; Mens Clothing - Jeans (datalogix)</t>
  </si>
  <si>
    <t xml:space="preserve"> DLX Frequent Buyers --&gt; Outdoor Sports Buyers --&gt; Fishing (datalogix)</t>
  </si>
  <si>
    <t xml:space="preserve"> DLX Frequent Buyers --&gt; Outdoor Sports Buyers --&gt; Golf &amp; Tennis (datalogix)</t>
  </si>
  <si>
    <t xml:space="preserve"> DLX Frequent Buyers --&gt; Outdoor Sports Buyers --&gt; Hiking &amp; Camping (datalogix)</t>
  </si>
  <si>
    <t xml:space="preserve"> DLX Frequent Buyers --&gt; Outdoor Sports Buyers --&gt; Hunting (datalogix)</t>
  </si>
  <si>
    <t xml:space="preserve"> DLX Frequent Buyers --&gt; Outdoor Sports Buyers --&gt; Winter Sports (datalogix)</t>
  </si>
  <si>
    <t xml:space="preserve"> DLX Frequent Buyers --&gt; Pet Supplies Buyers --&gt; Cat Product Buyers (datalogix)</t>
  </si>
  <si>
    <t xml:space="preserve"> DLX Frequent Buyers --&gt; Pet Supplies Buyers --&gt; Dog Products Buyers (datalogix)</t>
  </si>
  <si>
    <t xml:space="preserve"> DLX Frequent Buyers --&gt; Seniors Products Buyers --&gt; Geriatric Supplies (datalogix)</t>
  </si>
  <si>
    <t xml:space="preserve"> DLX Frequent Buyers --&gt; Seniors Products Buyers --&gt; Senior Fashions (datalogix)</t>
  </si>
  <si>
    <t xml:space="preserve"> DLX Frequent Buyers --&gt; Womens Fashion &amp; Apparel --&gt; High Fashion &amp; Luxury Brands (datalogix)</t>
  </si>
  <si>
    <t xml:space="preserve"> DLX Frequent Buyers --&gt; Womens Fashion &amp; Apparel --&gt; Plus Size Apparel (datalogix)</t>
  </si>
  <si>
    <t xml:space="preserve"> DLX Frequent Buyers --&gt; Womens Fashion &amp; Apparel --&gt; Womens Accessories (datalogix)</t>
  </si>
  <si>
    <t xml:space="preserve"> DLX Frequent Buyers --&gt; Womens Fashion &amp; Apparel --&gt; Womens Apparel Buyers (datalogix)</t>
  </si>
  <si>
    <t xml:space="preserve"> DLX Frequent Buyers --&gt; Womens Fashion &amp; Apparel --&gt; Shoes (datalogix)</t>
  </si>
  <si>
    <t xml:space="preserve"> DLX Frequent Buyers --&gt; Womens Fashion &amp; Apparel --&gt; Beauty &amp; Fragrance (datalogix)</t>
  </si>
  <si>
    <t xml:space="preserve"> DLX Frequent Buyers --&gt; Womens Fashion &amp; Apparel --&gt; Fine Jewelry (datalogix)</t>
  </si>
  <si>
    <t xml:space="preserve"> DLX Frequent Buyers --&gt; Womens Fashion &amp; Apparel --&gt; Jewelry Buyers (datalogix)</t>
  </si>
  <si>
    <t xml:space="preserve"> DLX CPG --&gt; Salty Snack Buyers (datalogix)</t>
  </si>
  <si>
    <t xml:space="preserve"> DLX CPG --&gt; Cereal Buyers (datalogix)</t>
  </si>
  <si>
    <t xml:space="preserve"> DLX CPG --&gt; Cookie Buyers (datalogix)</t>
  </si>
  <si>
    <t xml:space="preserve"> DLX CPG --&gt; Petcare Buyers (datalogix)</t>
  </si>
  <si>
    <t xml:space="preserve"> DLX CPG --&gt; Coffee Buyers (datalogix)</t>
  </si>
  <si>
    <t xml:space="preserve"> DLX CPG --&gt; HH Cleaners and Supply Buyers (datalogix)</t>
  </si>
  <si>
    <t xml:space="preserve"> DLX CPG --&gt; Frozen &amp; Packaged Food Buyers (datalogix)</t>
  </si>
  <si>
    <t xml:space="preserve"> DLX CPG --&gt; Natural &amp; Organic Buyer (datalogix)</t>
  </si>
  <si>
    <t xml:space="preserve"> DLX CPG --&gt; Premium Brand Buyers (datalogix)</t>
  </si>
  <si>
    <t xml:space="preserve"> DLX CPG --&gt; Health &amp; Beauty (datalogix)</t>
  </si>
  <si>
    <t xml:space="preserve"> DLX CPG --&gt; Baby &amp; Children (datalogix)</t>
  </si>
  <si>
    <t xml:space="preserve"> DLX CPG --&gt; Beverage Buyers (datalogix)</t>
  </si>
  <si>
    <t xml:space="preserve"> DLX CPG --&gt; Top Grocery Spenders (datalogix)</t>
  </si>
  <si>
    <t xml:space="preserve"> DLX CPG --&gt; Top OTC Purchasers (datalogix)</t>
  </si>
  <si>
    <t xml:space="preserve"> DLX CPG --&gt; Petcare Buyers --&gt; Dog Care Buyers (datalogix)</t>
  </si>
  <si>
    <t xml:space="preserve"> DLX CPG --&gt; Petcare Buyers --&gt; Cat Care Buyers (datalogix)</t>
  </si>
  <si>
    <t xml:space="preserve"> DLX CPG --&gt; Health &amp; Beauty --&gt; Dieters (datalogix)</t>
  </si>
  <si>
    <t xml:space="preserve"> DLX CPG --&gt; Health &amp; Beauty --&gt; Allergy Sufferers (datalogix)</t>
  </si>
  <si>
    <t xml:space="preserve"> DLX CPG --&gt; Health &amp; Beauty --&gt; Analgesics Buyer (datalogix)</t>
  </si>
  <si>
    <t xml:space="preserve"> DLX CPG --&gt; Health &amp; Beauty --&gt; Cosmetics Buyers (datalogix)</t>
  </si>
  <si>
    <t xml:space="preserve"> DLX CPG --&gt; Health &amp; Beauty --&gt; Cough &amp; Cold Sufferers (datalogix)</t>
  </si>
  <si>
    <t xml:space="preserve"> DLX CPG --&gt; Health &amp; Beauty --&gt; Value Haircare (datalogix)</t>
  </si>
  <si>
    <t xml:space="preserve"> DLX CPG --&gt; Health &amp; Beauty --&gt; Vitamin Buyers (datalogix)</t>
  </si>
  <si>
    <t xml:space="preserve"> DLX CPG --&gt; Baby &amp; Children --&gt; Baby Products Buyers (datalogix)</t>
  </si>
  <si>
    <t xml:space="preserve"> DLX CPG --&gt; Baby &amp; Children --&gt; Childrens Cereal Buyer (datalogix)</t>
  </si>
  <si>
    <t xml:space="preserve"> DLX CPG --&gt; Baby &amp; Children --&gt; Childrens Food &amp; Products Buyers (datalogix)</t>
  </si>
  <si>
    <t xml:space="preserve"> DLX CPG --&gt; Beverage Buyers --&gt; Carbonated Beverage Buyers (datalogix)</t>
  </si>
  <si>
    <t xml:space="preserve"> DLX CPG --&gt; Beverage Buyers --&gt; Energy Drink Buyers (datalogix)</t>
  </si>
  <si>
    <t xml:space="preserve"> DLX CPG --&gt; Beverage Buyers --&gt; Sports Drink Buyers (datalogix)</t>
  </si>
  <si>
    <t xml:space="preserve"> DLX CPG --&gt; Beverage Buyers --&gt; Carbonated Beverage Buyers --&gt; Diet Beverage Buyers (datalogix)</t>
  </si>
  <si>
    <t xml:space="preserve"> DLX CPG --&gt; Beverage Buyers --&gt; Carbonated Beverage Buyers --&gt; Regular Beverage Buyers (datalogix)</t>
  </si>
  <si>
    <t xml:space="preserve"> DLX Finance --&gt; Credit Active (datalogix)</t>
  </si>
  <si>
    <t xml:space="preserve"> DLX Finance --&gt; Estimated Household Income (datalogix)</t>
  </si>
  <si>
    <t xml:space="preserve"> DLX Finance --&gt; Estimated Net Worth (datalogix)</t>
  </si>
  <si>
    <t xml:space="preserve"> DLX Finance --&gt; Financial Services Customers (datalogix)</t>
  </si>
  <si>
    <t xml:space="preserve"> DLX Finance --&gt; Investors (datalogix)</t>
  </si>
  <si>
    <t xml:space="preserve"> DLX Finance --&gt; Credit Card Holders (datalogix)</t>
  </si>
  <si>
    <t xml:space="preserve"> DLX Finance --&gt; Estimated Credit Level (datalogix)</t>
  </si>
  <si>
    <t xml:space="preserve"> DLX Finance --&gt; Estimated Household Income --&gt; $15,000-$19,999 (datalogix)</t>
  </si>
  <si>
    <t xml:space="preserve"> DLX Finance --&gt; Estimated Household Income --&gt; $20,000-$29,999 (datalogix)</t>
  </si>
  <si>
    <t xml:space="preserve"> DLX Finance --&gt; Estimated Household Income --&gt; $30,000-$39,999 (datalogix)</t>
  </si>
  <si>
    <t xml:space="preserve"> DLX Finance --&gt; Estimated Household Income --&gt; $40,000-$49,999 (datalogix)</t>
  </si>
  <si>
    <t xml:space="preserve"> DLX Finance --&gt; Estimated Household Income --&gt; $50,000-$59,999 (datalogix)</t>
  </si>
  <si>
    <t xml:space="preserve"> DLX Finance --&gt; Estimated Household Income --&gt; $60,000-$74,999 (datalogix)</t>
  </si>
  <si>
    <t xml:space="preserve"> DLX Finance --&gt; Estimated Household Income --&gt; $75,000-$99,999 (datalogix)</t>
  </si>
  <si>
    <t xml:space="preserve"> DLX Finance --&gt; Estimated Household Income --&gt; Greater than $100,000 (datalogix)</t>
  </si>
  <si>
    <t xml:space="preserve"> DLX Finance --&gt; Estimated Household Income --&gt; $14,999 and Under (datalogix)</t>
  </si>
  <si>
    <t xml:space="preserve"> DLX Finance --&gt; Estimated Household Income --&gt; Greater than $100,000 --&gt; $100k-$125k (datalogix)</t>
  </si>
  <si>
    <t xml:space="preserve"> DLX Finance --&gt; Estimated Household Income --&gt; Greater than $100,000 --&gt; $125k-$150k (datalogix)</t>
  </si>
  <si>
    <t xml:space="preserve"> DLX Finance --&gt; Estimated Household Income --&gt; Greater than $100,000 --&gt; $150k-$200k (datalogix)</t>
  </si>
  <si>
    <t xml:space="preserve"> DLX Finance --&gt; Estimated Household Income --&gt; Greater than $100,000 --&gt; $200k-$250k (datalogix)</t>
  </si>
  <si>
    <t xml:space="preserve"> DLX Finance --&gt; Estimated Household Income --&gt; Greater than $100,000 --&gt; $250k-$400k (datalogix)</t>
  </si>
  <si>
    <t xml:space="preserve"> DLX Finance --&gt; Estimated Household Income --&gt; Greater than $100,000 --&gt; $400k-$500k (datalogix)</t>
  </si>
  <si>
    <t xml:space="preserve"> DLX Finance --&gt; Estimated Household Income --&gt; Greater than $100,000 --&gt; $500k + (datalogix)</t>
  </si>
  <si>
    <t xml:space="preserve"> DLX Finance --&gt; Estimated Net Worth --&gt; $100,000 - $149,999 (datalogix)</t>
  </si>
  <si>
    <t xml:space="preserve"> DLX Finance --&gt; Estimated Net Worth --&gt; $150,000 - $249,999 (datalogix)</t>
  </si>
  <si>
    <t xml:space="preserve"> DLX Finance --&gt; Estimated Net Worth --&gt; $2,500 - $24,999 (datalogix)</t>
  </si>
  <si>
    <t xml:space="preserve"> DLX Finance --&gt; Estimated Net Worth --&gt; $25,000 - $49,999 (datalogix)</t>
  </si>
  <si>
    <t xml:space="preserve"> DLX Finance --&gt; Estimated Net Worth --&gt; $250,000 - $374,999 (datalogix)</t>
  </si>
  <si>
    <t xml:space="preserve"> DLX Finance --&gt; Estimated Net Worth --&gt; $375,000 - $499,999 (datalogix)</t>
  </si>
  <si>
    <t xml:space="preserve"> DLX Finance --&gt; Estimated Net Worth --&gt; $50,000 - $74,999 (datalogix)</t>
  </si>
  <si>
    <t xml:space="preserve"> DLX Finance --&gt; Estimated Net Worth --&gt; $500,000 - $749,999 (datalogix)</t>
  </si>
  <si>
    <t xml:space="preserve"> DLX Finance --&gt; Estimated Net Worth --&gt; $75,000 - $99,999 (datalogix)</t>
  </si>
  <si>
    <t xml:space="preserve"> DLX Finance --&gt; Estimated Net Worth --&gt; $750,000 - $999,999 (datalogix)</t>
  </si>
  <si>
    <t xml:space="preserve"> DLX Finance --&gt; Estimated Net Worth --&gt; (-$2,499) - $2,499 (datalogix)</t>
  </si>
  <si>
    <t xml:space="preserve"> DLX Finance --&gt; Estimated Net Worth --&gt; (-$20,000) - (-$2,500) (datalogix)</t>
  </si>
  <si>
    <t xml:space="preserve"> DLX Finance --&gt; Estimated Net Worth --&gt; Greater than $1,000,000 (datalogix)</t>
  </si>
  <si>
    <t xml:space="preserve"> DLX Finance --&gt; Estimated Net Worth --&gt;  Less than (-$20,000) (datalogix)</t>
  </si>
  <si>
    <t xml:space="preserve"> DLX Finance --&gt; Financial Services Customers --&gt; Banking Customers (datalogix)</t>
  </si>
  <si>
    <t xml:space="preserve"> DLX Finance --&gt; Financial Services Customers --&gt; Insurance Customers (datalogix)</t>
  </si>
  <si>
    <t xml:space="preserve"> DLX Finance --&gt; Financial Services Customers --&gt; Unspecified Financial Services (datalogix)</t>
  </si>
  <si>
    <t xml:space="preserve"> DLX Finance --&gt; Financial Services Customers --&gt; Insurance Customers --&gt; Health Ins (datalogix)</t>
  </si>
  <si>
    <t xml:space="preserve"> DLX Finance --&gt; Investors --&gt; Own Life Insurance (datalogix)</t>
  </si>
  <si>
    <t xml:space="preserve"> DLX Finance --&gt; Investors --&gt; Own Mutual Funds (datalogix)</t>
  </si>
  <si>
    <t xml:space="preserve"> DLX Finance --&gt; Investors --&gt; Own Other Investments (datalogix)</t>
  </si>
  <si>
    <t xml:space="preserve"> DLX Finance --&gt; Investors --&gt; Own Real Estate (datalogix)</t>
  </si>
  <si>
    <t xml:space="preserve"> DLX Finance --&gt; Investors --&gt; Own Stocks or Bonds (datalogix)</t>
  </si>
  <si>
    <t xml:space="preserve"> DLX Finance --&gt; Credit Card Holders --&gt; Premium Credit Card Holders (datalogix)</t>
  </si>
  <si>
    <t xml:space="preserve"> DLX Finance --&gt; Credit Card Holders --&gt; Regular Credit Card Holders (datalogix)</t>
  </si>
  <si>
    <t xml:space="preserve"> DLX Finance --&gt; Credit Card Holders --&gt; Premium Discover Cardholders (datalogix)</t>
  </si>
  <si>
    <t xml:space="preserve"> DLX Finance --&gt; Credit Card Holders --&gt; Regular Discover Cardholders (datalogix)</t>
  </si>
  <si>
    <t xml:space="preserve"> DLX Finance --&gt; Credit Card Holders --&gt; Amex Cardholders (datalogix)</t>
  </si>
  <si>
    <t xml:space="preserve"> DLX Finance --&gt; Credit Card Holders --&gt; Premium Visa or Mastercard Cardholders (datalogix)</t>
  </si>
  <si>
    <t xml:space="preserve"> DLX Finance --&gt; Credit Card Holders --&gt; Regular Visa or Mastercard Cardholders (datalogix)</t>
  </si>
  <si>
    <t xml:space="preserve"> DLX Finance --&gt; Credit Card Holders --&gt; Amex Cardholders --&gt; Premium American Express (datalogix)</t>
  </si>
  <si>
    <t xml:space="preserve"> DLX Finance --&gt; Credit Card Holders --&gt; Amex Cardholders --&gt; Regular American Express (datalogix)</t>
  </si>
  <si>
    <t xml:space="preserve"> DLX Finance --&gt; Estimated Credit Level --&gt; 2 (datalogix)</t>
  </si>
  <si>
    <t xml:space="preserve"> DLX Finance --&gt; Estimated Credit Level --&gt; 4 (datalogix)</t>
  </si>
  <si>
    <t xml:space="preserve"> DLX Finance --&gt; Estimated Credit Level --&gt; 1 (datalogix)</t>
  </si>
  <si>
    <t xml:space="preserve"> DLX Finance --&gt; Estimated Credit Level --&gt; 5 (datalogix)</t>
  </si>
  <si>
    <t xml:space="preserve"> DLX Finance --&gt; Estimated Credit Level --&gt; 3 (datalogix)</t>
  </si>
  <si>
    <t xml:space="preserve"> DLX Seasonal --&gt; Fall Seasonal (datalogix)</t>
  </si>
  <si>
    <t xml:space="preserve"> DLX Seasonal --&gt; Winter Seasonal (datalogix)</t>
  </si>
  <si>
    <t xml:space="preserve"> DLX Seasonal --&gt; Fall Seasonal --&gt; Back to School - Kids under 12 (datalogix)</t>
  </si>
  <si>
    <t xml:space="preserve"> DLX Seasonal --&gt; Fall Seasonal --&gt; Back to School - Teens (datalogix)</t>
  </si>
  <si>
    <t xml:space="preserve"> DLX Seasonal --&gt; Fall Seasonal --&gt; Fall Fashionistas (datalogix)</t>
  </si>
  <si>
    <t xml:space="preserve"> DLX Seasonal --&gt; Fall Seasonal --&gt; Football Fans (datalogix)</t>
  </si>
  <si>
    <t xml:space="preserve"> DLX Seasonal --&gt; Fall Seasonal --&gt; Halloween Candy Buyers (datalogix)</t>
  </si>
  <si>
    <t xml:space="preserve"> DLX Seasonal --&gt; Fall Seasonal --&gt; Halloween Costume Buyers (datalogix)</t>
  </si>
  <si>
    <t xml:space="preserve"> DLX Seasonal --&gt; Winter Seasonal --&gt; Cold &amp; Flu Sufferers (datalogix)</t>
  </si>
  <si>
    <t xml:space="preserve"> DLX Seasonal --&gt; Winter Seasonal --&gt; Winter Activity Enthusiasts (datalogix)</t>
  </si>
  <si>
    <t xml:space="preserve"> DLX Seasonal --&gt; Winter Seasonal --&gt; Top Holiday Spenders (datalogix)</t>
  </si>
  <si>
    <t xml:space="preserve"> DLX Seasonal --&gt; Winter Seasonal --&gt; Big Bakers (datalogix)</t>
  </si>
  <si>
    <t xml:space="preserve"> DLX Seasonal --&gt; Winter Seasonal --&gt; Holiday Entertainers (datalogix)</t>
  </si>
  <si>
    <t xml:space="preserve"> DLX Seasonal --&gt; Winter Seasonal --&gt; New Years Resolutions: Organization (datalogix)</t>
  </si>
  <si>
    <t xml:space="preserve"> DLX Seasonal --&gt; Winter Seasonal --&gt; New Years Resolutions: Weight Loss (datalogix)</t>
  </si>
  <si>
    <t xml:space="preserve"> DLX Seasonal --&gt; Winter Seasonal --&gt; Post-Holiday Bargain Shoppers (datalogix)</t>
  </si>
  <si>
    <t xml:space="preserve"> DLX Seasonal --&gt; Winter Seasonal --&gt; Valentines Day (datalogix)</t>
  </si>
  <si>
    <t xml:space="preserve"> DLX Seasonal --&gt; Winter Seasonal --&gt; Price Conscious Holiday Shoppers (datalogix)</t>
  </si>
  <si>
    <t xml:space="preserve"> DLX Subscription Services --&gt; Auto Insurance (datalogix)</t>
  </si>
  <si>
    <t xml:space="preserve"> DLX Subscription Services --&gt; Mortgage (datalogix)</t>
  </si>
  <si>
    <t xml:space="preserve"> DLX Subscription Services --&gt; Online Higher Education (datalogix)</t>
  </si>
  <si>
    <t xml:space="preserve"> DLX Subscription Services --&gt; Prepaid Debit Cards (datalogix)</t>
  </si>
  <si>
    <t xml:space="preserve"> DLX Subscription Services --&gt; Satellite TV (datalogix)</t>
  </si>
  <si>
    <t xml:space="preserve"> Halloween (Lotame)</t>
  </si>
  <si>
    <t xml:space="preserve"> Thanksgiving Food (Lotame)</t>
  </si>
  <si>
    <t xml:space="preserve"> Thanksgiving Travel (Lotame)</t>
  </si>
  <si>
    <t xml:space="preserve"> Holiday Shopping Season (Lotame)</t>
  </si>
  <si>
    <t xml:space="preserve"> Peer39: Quality&gt;AdStats&gt;AdCount&gt;Low(1-3)</t>
  </si>
  <si>
    <t xml:space="preserve"> Peer39: Quality&gt;AdStats&gt;AdCount&gt;Medium(4-6)</t>
  </si>
  <si>
    <t xml:space="preserve"> Peer39: Quality&gt;AdStats&gt;AdCount&gt;High(7+)</t>
  </si>
  <si>
    <t xml:space="preserve"> Peer39: Quality&gt;AdStats&gt;ATF Index&gt;High&gt;300x250</t>
  </si>
  <si>
    <t xml:space="preserve"> Peer39: Quality&gt;AdStats&gt;ATF Index&gt;High&gt;728x90</t>
  </si>
  <si>
    <t xml:space="preserve"> Peer39: Quality&gt;AdStats&gt;ATF Index&gt;High&gt;160x600</t>
  </si>
  <si>
    <t xml:space="preserve"> Peer39: Quality&gt;AdStats&gt;ATF Index&gt;Medium&gt;300x250</t>
  </si>
  <si>
    <t xml:space="preserve"> Peer39: Quality&gt;AdStats&gt;ATF Index&gt;Medium&gt;728x90</t>
  </si>
  <si>
    <t xml:space="preserve"> Peer39: Quality&gt;AdStats&gt;ATF Index&gt;Medium&gt;160x600</t>
  </si>
  <si>
    <t xml:space="preserve"> Peer39: Quality&gt;AdStats&gt;ATF Index&gt;Low&gt;300x250</t>
  </si>
  <si>
    <t xml:space="preserve"> Peer39: Quality&gt;AdStats&gt;ATF Index&gt;Low&gt;728x90</t>
  </si>
  <si>
    <t xml:space="preserve"> Peer39: Quality&gt;AdStats&gt;ATF Index&gt;Low&gt;160x600</t>
  </si>
  <si>
    <t xml:space="preserve"> Peer39: Seasonal&gt;Thanksgiving</t>
  </si>
  <si>
    <t xml:space="preserve"> Finance Professionals (Lotame)</t>
  </si>
  <si>
    <t xml:space="preserve"> IT Professionals (Lotame)</t>
  </si>
  <si>
    <t xml:space="preserve"> Small Business Professionals (Lotame)</t>
  </si>
  <si>
    <t xml:space="preserve"> XBOX 360 Users (Lotame)</t>
  </si>
  <si>
    <t xml:space="preserve"> ha46t8 (proximic)</t>
  </si>
  <si>
    <t xml:space="preserve"> Services - Arts and Entertainment- Art (Exelate)</t>
  </si>
  <si>
    <t xml:space="preserve"> Services - Biz , Professional Service - Community (Exelate)</t>
  </si>
  <si>
    <t xml:space="preserve"> Services - Biz , Professional Service - Financial (Exelate)</t>
  </si>
  <si>
    <t xml:space="preserve"> Services - Biz , Professional Service - Government (Exelate)</t>
  </si>
  <si>
    <t xml:space="preserve"> Services - Biz , Professional Service - Lawyers (Exelate)</t>
  </si>
  <si>
    <t xml:space="preserve"> Services - Biz , Professional Service - Tax Servic (Exelate)</t>
  </si>
  <si>
    <t xml:space="preserve"> Services - Personal Services and Care - Adult Dayc (Exelate)</t>
  </si>
  <si>
    <t xml:space="preserve"> Services - Personal Services and Care - Children D (Exelate)</t>
  </si>
  <si>
    <t xml:space="preserve"> Services - Restaurants - Popular Chains (Exelate)</t>
  </si>
  <si>
    <t xml:space="preserve"> Shopping - Auto Parts and Repair - Tires (Exelate)</t>
  </si>
  <si>
    <t xml:space="preserve"> Shopping - Fashion - Apparel - Athletic (Exelate)</t>
  </si>
  <si>
    <t xml:space="preserve"> Shopping - Fashion - Apparel - Outerwear (Exelate)</t>
  </si>
  <si>
    <t xml:space="preserve"> Shopping - Home and Garden - Appliances - Energy E (Exelate)</t>
  </si>
  <si>
    <t xml:space="preserve"> Shopping - Home and Garden - Appliances - Laundry (Exelate)</t>
  </si>
  <si>
    <t xml:space="preserve"> Beauty (Exelate)</t>
  </si>
  <si>
    <t xml:space="preserve"> Bizo: Professional - Business Professionals (eXelate)</t>
  </si>
  <si>
    <t xml:space="preserve"> Ladies and Leisure (Exelate)</t>
  </si>
  <si>
    <t xml:space="preserve"> News and Current Events (Exelate)</t>
  </si>
  <si>
    <t xml:space="preserve"> P$YCLE - SmartProfile - ATM/Debit Card User,Trans (Exelate)</t>
  </si>
  <si>
    <t xml:space="preserve"> P$YCLE - SmartProfile - Has Auto Loan (Exelate)</t>
  </si>
  <si>
    <t xml:space="preserve"> P$YCLE - SmartProfile - Has Real Estate Investme (Exelate)</t>
  </si>
  <si>
    <t xml:space="preserve"> P$YCLE - SmartProfile - Has 401k Plan (Exelate)</t>
  </si>
  <si>
    <t xml:space="preserve"> P$YCLE - SmartProfile - Has Asset or Cash Managem (Exelate)</t>
  </si>
  <si>
    <t xml:space="preserve"> P$YCLE - SmartProfile - Has Auto Lease (Exelate)</t>
  </si>
  <si>
    <t xml:space="preserve"> P$YCLE - SmartProfile - Has CD-excl. CD IRAs (Exelate)</t>
  </si>
  <si>
    <t xml:space="preserve"> P$YCLE - SmartProfile - Has Checking Account (Exelate)</t>
  </si>
  <si>
    <t xml:space="preserve"> P$YCLE - SmartProfile - Has Collectibles (Exelate)</t>
  </si>
  <si>
    <t xml:space="preserve"> P$YCLE - SmartProfile - Has Credit Balance-excl. (Exelate)</t>
  </si>
  <si>
    <t xml:space="preserve"> P$YCLE - SmartProfile - Has Deposits (Exelate)</t>
  </si>
  <si>
    <t xml:space="preserve"> P$YCLE - SmartProfile - Has First Mortgage (Exelate)</t>
  </si>
  <si>
    <t xml:space="preserve"> P$YCLE - SmartProfile - Has Has Second Mortgage (Exelate)</t>
  </si>
  <si>
    <t xml:space="preserve"> P$YCLE - SmartProfile - Has HELOC (Exelate)</t>
  </si>
  <si>
    <t xml:space="preserve"> P$YCLE - SmartProfile - Has IRA (Exelate)</t>
  </si>
  <si>
    <t xml:space="preserve"> P$YCLE - SmartProfile - Has Keogh Plan (Exelate)</t>
  </si>
  <si>
    <t xml:space="preserve"> P$YCLE - SmartProfile - Has Liquid Deposit (Exelate)</t>
  </si>
  <si>
    <t xml:space="preserve"> P$YCLE - SmartProfile - Has ROTH IRA (Exelate)</t>
  </si>
  <si>
    <t xml:space="preserve"> P$YCLE - SmartProfile - Has Savings (Exelate)</t>
  </si>
  <si>
    <t xml:space="preserve"> P$YCLE - SmartProfile - Has Student Loan (Exelate)</t>
  </si>
  <si>
    <t xml:space="preserve"> P$YCLE - SmartProfile - Has Tax-Advantage College (Exelate)</t>
  </si>
  <si>
    <t xml:space="preserve"> P$YCLE - SmartProfile - Health Insurance: Bundle (Exelate)</t>
  </si>
  <si>
    <t xml:space="preserve"> P$YCLE - SmartProfile - Health Insurance: e-Purch (Exelate)</t>
  </si>
  <si>
    <t xml:space="preserve"> P$YCLE - SmartProfile - Health Insurance: First t (Exelate)</t>
  </si>
  <si>
    <t xml:space="preserve"> P$YCLE - SmartProfile - Health Insurance: Future (Exelate)</t>
  </si>
  <si>
    <t xml:space="preserve"> P$YCLE - SmartProfile - Health Insurance: Likely (Exelate)</t>
  </si>
  <si>
    <t xml:space="preserve"> P$YCLE - SmartProfile - Health Insurance: Non-tra (Exelate)</t>
  </si>
  <si>
    <t xml:space="preserve"> P$YCLE - SmartProfile - Health Insurance: Satisfi (Exelate)</t>
  </si>
  <si>
    <t xml:space="preserve"> P$YCLE - SmartProfile - Health Insurance: Stay wi (Exelate)</t>
  </si>
  <si>
    <t xml:space="preserve"> P$YCLE - SmartProfile - Healthcare: Concerns in U (Exelate)</t>
  </si>
  <si>
    <t xml:space="preserve"> P$YCLE - SmartProfile - Insurance: COBRA (Exelate)</t>
  </si>
  <si>
    <t xml:space="preserve"> P$YCLE - SmartProfile - Insurance: Has Funeral/Fi (Exelate)</t>
  </si>
  <si>
    <t xml:space="preserve"> P$YCLE - SmartProfile - Insurance: Has Long Term (Exelate)</t>
  </si>
  <si>
    <t xml:space="preserve"> P$YCLE - SmartProfile - Insurance: Medical Emerge (Exelate)</t>
  </si>
  <si>
    <t xml:space="preserve"> P$YCLE - SmartProfile - Own a Business (Exelate)</t>
  </si>
  <si>
    <t xml:space="preserve"> P$YCLE - SmartProfile - Own Mutual Fund (Exelate)</t>
  </si>
  <si>
    <t xml:space="preserve"> P$YCLE - SmartProfile - Own Stock (Exelate)</t>
  </si>
  <si>
    <t xml:space="preserve"> P$YCLE - SmartProfile - Uses Brand Prescriptions (Exelate)</t>
  </si>
  <si>
    <t xml:space="preserve"> P$YCLE - SmartProfile - Uses Brokerage Services (Exelate)</t>
  </si>
  <si>
    <t xml:space="preserve"> P$YCLE - SmartProfile - Uses Generic Prescription (Exelate)</t>
  </si>
  <si>
    <t xml:space="preserve"> jgkapw (Proximic Agent)</t>
  </si>
  <si>
    <t xml:space="preserve"> 7vunou (Proximic Agent)</t>
  </si>
  <si>
    <t xml:space="preserve"> gwozec (Proximic Agent)</t>
  </si>
  <si>
    <t xml:space="preserve"> h6iy8k (Proximic Agent)</t>
  </si>
  <si>
    <t xml:space="preserve"> Jewelry Buyers (Brilig-V12)</t>
  </si>
  <si>
    <t xml:space="preserve"> DataLogix - Private Channel Partner Customs &gt; AppNexus &gt; Hungry Fish (DataLogix)</t>
  </si>
  <si>
    <t xml:space="preserve"> Peer39: Relationships&gt;Weddings</t>
  </si>
  <si>
    <t xml:space="preserve"> 6t7pwx (Proximic Agent)</t>
  </si>
  <si>
    <t xml:space="preserve"> hfhfu0 (Proximic Agent)</t>
  </si>
  <si>
    <t xml:space="preserve"> DataLogix --&gt; Financial Donors (DataLogix)</t>
  </si>
  <si>
    <t xml:space="preserve"> DataLogix  --&gt; Financial Donors --&gt; Conservative Causes (DataLogix)</t>
  </si>
  <si>
    <t xml:space="preserve"> DataLogix  --&gt; Financial Donors --&gt; Progressive Causes (DataLogix)</t>
  </si>
  <si>
    <t xml:space="preserve"> DataLogix  --&gt; Political Views (DataLogix)</t>
  </si>
  <si>
    <t xml:space="preserve"> DataLogix  --&gt; Political Views --&gt; Independent (DataLogix)</t>
  </si>
  <si>
    <t xml:space="preserve"> DataLogix  --&gt; Political Views --&gt; Leans Left (DataLogix)</t>
  </si>
  <si>
    <t xml:space="preserve"> DataLogix  --&gt; Political Views --&gt; Leans Right (DataLogix)</t>
  </si>
  <si>
    <t xml:space="preserve"> DataLogix --&gt; Registered Voters (DataLogix)</t>
  </si>
  <si>
    <t xml:space="preserve"> DataLogix --&gt; Registered Voters --&gt; Democrat (DataLogix)</t>
  </si>
  <si>
    <t xml:space="preserve"> DataLogix --&gt; Registered Voters --&gt; Republican (DataLogix)</t>
  </si>
  <si>
    <t xml:space="preserve"> 9bz0it (Proximic Agent)</t>
  </si>
  <si>
    <t xml:space="preserve"> Peer39: Seasonal&gt;Christmas</t>
  </si>
  <si>
    <t xml:space="preserve"> fjvtlh (Proximic Agent)</t>
  </si>
  <si>
    <t xml:space="preserve"> Alliant -  Financially Challenged  (Exelate)</t>
  </si>
  <si>
    <t xml:space="preserve"> Alliant -  Financially Challenged - Payment Score: Bottom 50% (Exelate)</t>
  </si>
  <si>
    <t xml:space="preserve"> Alliant -  Financially Challenged - Credit Card Rejects (Exelate)</t>
  </si>
  <si>
    <t xml:space="preserve"> Alliant -  Channel Preference - Internet or Email Orderers (Exelate)</t>
  </si>
  <si>
    <t xml:space="preserve"> Alliant -  Financially Challenged - Credit Challenged (Exelate)</t>
  </si>
  <si>
    <t xml:space="preserve"> Alliant -  Financially in Charge - MultiChannel Super Spenders (Exelate)</t>
  </si>
  <si>
    <t xml:space="preserve"> Alliant -  Financially in Charge - Big Spenders Cash or Check (Exelate)</t>
  </si>
  <si>
    <t xml:space="preserve"> Alliant -  Financially in Charge - Payment Score: Top 25% (Exelate)</t>
  </si>
  <si>
    <t xml:space="preserve"> Alliant -  Financially in Charge (Exelate)</t>
  </si>
  <si>
    <t xml:space="preserve"> Alliant -  Multibuyer Behaviors (Exelate)</t>
  </si>
  <si>
    <t xml:space="preserve"> Alliant -  Multibuyer Behaviors -  Book Multibuyers (Exelate)</t>
  </si>
  <si>
    <t xml:space="preserve"> Alliant -  Channel Preference - Telemarketing Orderers (Exelate)</t>
  </si>
  <si>
    <t xml:space="preserve"> Alliant -  Multibuyer Behaviors -  Entertainment Multibuyers (Exelate)</t>
  </si>
  <si>
    <t xml:space="preserve"> Alliant -  Multibuyer Behaviors - Club and Continuity Buyers (Exelate)</t>
  </si>
  <si>
    <t xml:space="preserve"> Alliant -  Multibuyer Behaviors -  Magazine Multibuyers (Exelate)</t>
  </si>
  <si>
    <t xml:space="preserve"> Alliant -  Multibuyer Behaviors - Internet Multibuyers (Exelate)</t>
  </si>
  <si>
    <t xml:space="preserve"> Alliant -  Multibuyer Behaviors-  Merchandise Multibuyers (Exelate)</t>
  </si>
  <si>
    <t xml:space="preserve"> Alliant -  Multibuyer Behaviors - Multibuyers (Exelate)</t>
  </si>
  <si>
    <t xml:space="preserve"> Alliant -  Multibuyer Behaviors- Paid with Cash or Check (Exelate)</t>
  </si>
  <si>
    <t xml:space="preserve"> Alliant -  Multibuyer Behaviors - Shopaholics (Exelate)</t>
  </si>
  <si>
    <t xml:space="preserve"> Alliant -  Response - Direct Marketing Purchasers (Exelate)</t>
  </si>
  <si>
    <t xml:space="preserve"> Alliant -  Response - Direct Marketing Responders (Exelate)</t>
  </si>
  <si>
    <t xml:space="preserve"> Alliant -  Multibuyer Behaviors - Continuity Multibuyers (Exelate)</t>
  </si>
  <si>
    <t xml:space="preserve"> Alliant -  Response - Purchase Recency 90 Day Purchasers (Exelate)</t>
  </si>
  <si>
    <t xml:space="preserve"> Alliant - Males (Exelate)</t>
  </si>
  <si>
    <t xml:space="preserve"> Alliant -  Multibuyer Behaviors -  Merchandise Buyers (Exelate)</t>
  </si>
  <si>
    <t xml:space="preserve"> Alliant -  Entertainment  -  Magazine Enthusiasts (Exelate)</t>
  </si>
  <si>
    <t xml:space="preserve"> Alliant -  Entertainment   (Exelate)</t>
  </si>
  <si>
    <t xml:space="preserve"> Alliant -  Entertainment  - History Buffs (Exelate)</t>
  </si>
  <si>
    <t xml:space="preserve"> Alliant -  Entertainment - Book Fanatics (Exelate)</t>
  </si>
  <si>
    <t xml:space="preserve"> Alliant -  Entertainment - Media &amp; Entertainment Products (Exelate)</t>
  </si>
  <si>
    <t xml:space="preserve"> Alliant -  Entertainment  - Action/Adventure Enthusiasts (Exelate)</t>
  </si>
  <si>
    <t xml:space="preserve"> Alliant -  Entertainment - Sports Enthusiasts (Exelate)</t>
  </si>
  <si>
    <t xml:space="preserve"> Alliant -  Entertainment  - Hobbyists &amp; Collectors (Exelate)</t>
  </si>
  <si>
    <t xml:space="preserve"> Alliant -  Entertainment - Sci-Fi Enthusiasts (Exelate)</t>
  </si>
  <si>
    <t xml:space="preserve"> Alliant -  Family Interests - Spiritual and Religious Product Buyers (Exelate)</t>
  </si>
  <si>
    <t xml:space="preserve"> Alliant -  Family Interests -  Holiday Products (Exelate)</t>
  </si>
  <si>
    <t xml:space="preserve"> Alliant -  Family Interests - Pet Lovers (Exelate)</t>
  </si>
  <si>
    <t xml:space="preserve"> Alliant -  Health and  Wellbeing - Health, Wellness and Fitness (Exelate)</t>
  </si>
  <si>
    <t xml:space="preserve"> Alliant -  Health and  Wellbeing (Exelate)</t>
  </si>
  <si>
    <t xml:space="preserve"> Alliant -  Entertainment  - Nature Lovers (Exelate)</t>
  </si>
  <si>
    <t xml:space="preserve"> Alliant -  Family Interests - Childrens Products (Exelate)</t>
  </si>
  <si>
    <t xml:space="preserve"> Alliant -  Home and Garden - Arts &amp; Crafts (Exelate)</t>
  </si>
  <si>
    <t xml:space="preserve"> Alliant -  Home and Garden  (Exelate)</t>
  </si>
  <si>
    <t xml:space="preserve"> Alliant -  Home and Garden - Cooking and Food Enthusiasts (Exelate)</t>
  </si>
  <si>
    <t xml:space="preserve"> Alliant -  Womens Interests - Cosmetics and Beauty (Exelate)</t>
  </si>
  <si>
    <t xml:space="preserve"> Alliant -  Womens Interests (Exelate)</t>
  </si>
  <si>
    <t xml:space="preserve"> Alliant -  Womens Interests  -  Jewelry and Accessories (Exelate)</t>
  </si>
  <si>
    <t xml:space="preserve"> Alliant -  Vacation and Travel Products (Exelate)</t>
  </si>
  <si>
    <t xml:space="preserve"> Alliant -  Womens Interests - Romantic Lifestyles (Exelate)</t>
  </si>
  <si>
    <t xml:space="preserve"> Alliant -  Spanish Language Product Buyers (Exelate)</t>
  </si>
  <si>
    <t xml:space="preserve"> Alliant -  Womens Interests - Womens Products (Exelate)</t>
  </si>
  <si>
    <t xml:space="preserve"> Alliant -  Home and Garden -  Lawn and Garden Enthusiasts (Exelate)</t>
  </si>
  <si>
    <t xml:space="preserve"> Alliant - Mens Interests -  Do-It-Yourself or Handyman (Exelate)</t>
  </si>
  <si>
    <t xml:space="preserve"> Alliant - Home and Garden - House &amp; Garden Enthusiasts (Exelate)</t>
  </si>
  <si>
    <t xml:space="preserve"> Alliant - African American Product Buyers (Exelate)</t>
  </si>
  <si>
    <t xml:space="preserve"> Alliant - Mens Interests (Exelate)</t>
  </si>
  <si>
    <t xml:space="preserve"> Alliant -  Financially Challenged - Payment Score: Bottom 10% (Exelate)</t>
  </si>
  <si>
    <t xml:space="preserve"> Alliant -  Financially Challenged - Payment Score: Bottom 25% (Exelate)</t>
  </si>
  <si>
    <t xml:space="preserve"> Alliant -  Financially Challenged - Payment Score: Bottom 5% (Exelate)</t>
  </si>
  <si>
    <t xml:space="preserve"> Alliant -  Financially in Charge - Payment Score: Top 10% (Exelate)</t>
  </si>
  <si>
    <t xml:space="preserve"> Alliant -  Financially in Charge - Payment Score: Top 50% (Exelate)</t>
  </si>
  <si>
    <t xml:space="preserve"> Alliant -  Financially in Charge - Payment Score: Top 5% (Exelate)</t>
  </si>
  <si>
    <t xml:space="preserve"> ConneXions  -  Bundled Services: Home Phone &amp; Internet  (Exelate)</t>
  </si>
  <si>
    <t xml:space="preserve"> ConneXions  -  Bundled Services: TV/Internet/Home Phone/Cell Phone  (Exelate)</t>
  </si>
  <si>
    <t xml:space="preserve"> ConneXions  -  Bundled Services: TV/Home Phone  (Exelate)</t>
  </si>
  <si>
    <t xml:space="preserve"> ConneXions  -  Bundled Services: Internet/Home Phone/Cell Phone  (Exelate)</t>
  </si>
  <si>
    <t xml:space="preserve"> ConneXions  -  Bundled Services: TV/Internet  (Exelate)</t>
  </si>
  <si>
    <t xml:space="preserve"> ConneXions  - Cell Activity: Download/Purchase Games, 2+ Months  (Exelate)</t>
  </si>
  <si>
    <t xml:space="preserve"> ConneXions  - Cell Activity: Download/Purchase Apps, 2+ Months  (Exelate)</t>
  </si>
  <si>
    <t xml:space="preserve"> ConneXions  - Cell Activity: Send/Receive Text Message, 1 Week  (Exelate)</t>
  </si>
  <si>
    <t xml:space="preserve"> ConneXions  - Cell Activity: Watched Streaming Video, 2+ Months  (Exelate)</t>
  </si>
  <si>
    <t xml:space="preserve"> ConneXions  - Cell Long Distance Call Outside US, 1 Year  (Exelate)</t>
  </si>
  <si>
    <t xml:space="preserve"> ConneXions  -  Cell Phone Plan/Feature: International Calling Plan  (Exelate)</t>
  </si>
  <si>
    <t xml:space="preserve"> ConneXions  - Cell Phone in Household: Pre-Paid  (Exelate)</t>
  </si>
  <si>
    <t xml:space="preserve"> ConneXions  - Cell Phone/Smart Phone Features: Touch Screen  (Exelate)</t>
  </si>
  <si>
    <t xml:space="preserve"> ConneXions  - Cell Phone/Smart Phone Features: Android Operating System  (Exelate)</t>
  </si>
  <si>
    <t xml:space="preserve"> ConneXions  - Dropped All Wireline Phone Service  (Exelate)</t>
  </si>
  <si>
    <t xml:space="preserve"> ConneXions  - Cell Phone/Smart Phone Features: Video (Streaming)  (Exelate)</t>
  </si>
  <si>
    <t xml:space="preserve"> ConneXions  - Go to Movies, Once/2-4 Weeks  (Exelate)</t>
  </si>
  <si>
    <t xml:space="preserve"> ConneXions  - Has 5+ Working TVs  (Exelate)</t>
  </si>
  <si>
    <t xml:space="preserve"> ConneXions  -  Has Bundled Services  (Exelate)</t>
  </si>
  <si>
    <t xml:space="preserve"> ConneXions  - Cell Activity: Download/Purchase Custom Ring Tone, 2+ Months  (Exelate)</t>
  </si>
  <si>
    <t xml:space="preserve"> ConneXions  - Cell Activity: Conducted Mobile Banking, 2+ Months  (Exelate)</t>
  </si>
  <si>
    <t xml:space="preserve"> ConneXions  - Has Cell Phone  (Exelate)</t>
  </si>
  <si>
    <t xml:space="preserve"> ConneXions  - Has Computer  (Exelate)</t>
  </si>
  <si>
    <t xml:space="preserve"> ConneXions  - Go To Movies  (Exelate)</t>
  </si>
  <si>
    <t xml:space="preserve"> ConneXions  -Has Cell Phone, Number: 5 or More  (Exelate)</t>
  </si>
  <si>
    <t xml:space="preserve"> ConneXions  - Has HDTV  (Exelate)</t>
  </si>
  <si>
    <t xml:space="preserve"> ConneXions  - Has Current Subscriber: Fiber Optic TV (Exelate)</t>
  </si>
  <si>
    <t xml:space="preserve"> ConneXions  - Has Internet at Home: Broadband  (Exelate)</t>
  </si>
  <si>
    <t xml:space="preserve"> ConneXions  - Has Electronic Reader  (Exelate)</t>
  </si>
  <si>
    <t xml:space="preserve"> ConneXions  - Has Internet Over TV  (Exelate)</t>
  </si>
  <si>
    <t xml:space="preserve"> ConneXions  - Has Laptop  (Exelate)</t>
  </si>
  <si>
    <t xml:space="preserve"> ConneXions  - Has MP3 Player With Video  (Exelate)</t>
  </si>
  <si>
    <t xml:space="preserve"> ConneXions  - Has MP3 Player Without Video  (Exelate)</t>
  </si>
  <si>
    <t xml:space="preserve"> ConneXions  - Has Phone Service(VoIP), Not From Cable Company  (Exelate)</t>
  </si>
  <si>
    <t xml:space="preserve"> ConneXions  - Has Cellular/Wireless Phone Service  (Exelate)</t>
  </si>
  <si>
    <t xml:space="preserve"> ConneXions  - Has Current Subscriber: Satellite TV  (Exelate)</t>
  </si>
  <si>
    <t xml:space="preserve"> ConneXions  - Has Home Theater  (Exelate)</t>
  </si>
  <si>
    <t xml:space="preserve"> ConneXions  - Has Internet at Home: Dialup  (Exelate)</t>
  </si>
  <si>
    <t xml:space="preserve"> ConneXions  -  Has Phone Service: with Traditional Landline Company  (Exelate)</t>
  </si>
  <si>
    <t xml:space="preserve"> ConneXions  - Has Portable Game Player  (Exelate)</t>
  </si>
  <si>
    <t xml:space="preserve"> ConneXions  - Has Smart Phone: Any  (Exelate)</t>
  </si>
  <si>
    <t xml:space="preserve"> ConneXions  - Has Phone Service: with Cable Company  (Exelate)</t>
  </si>
  <si>
    <t xml:space="preserve"> ConneXions  - Has Smart Phone: Blackberry  (Exelate)</t>
  </si>
  <si>
    <t xml:space="preserve"> ConneXions  - Has Phone Service(VoIP): with Cable Company  (Exelate)</t>
  </si>
  <si>
    <t xml:space="preserve"> ConneXions  -  Has Phone Service, VoIP or Cable Company: Dropped Landline  (Exelate)</t>
  </si>
  <si>
    <t xml:space="preserve"> ConneXions  - Has Smart Phone: iPhone  (Exelate)</t>
  </si>
  <si>
    <t xml:space="preserve"> ConneXions  - Has Subscription: Online Music  (Exelate)</t>
  </si>
  <si>
    <t xml:space="preserve"> ConneXions  - Has TV Subscription: Enhanced Sports  (Exelate)</t>
  </si>
  <si>
    <t xml:space="preserve"> ConneXions  - Has Smart Phone: Other Brand  (Exelate)</t>
  </si>
  <si>
    <t xml:space="preserve"> ConneXions  - Has TV Subscription: International  (Exelate)</t>
  </si>
  <si>
    <t xml:space="preserve"> ConneXions  - Has Wireless Home Network  (Exelate)</t>
  </si>
  <si>
    <t xml:space="preserve"> ConneXions  - Has TV Subscription: DVR  (Exelate)</t>
  </si>
  <si>
    <t xml:space="preserve"> ConneXions  -  Has Wireline, Number: 0  (Exelate)</t>
  </si>
  <si>
    <t xml:space="preserve"> ConneXions  -  Has Wireline, Number: 3 or More  (Exelate)</t>
  </si>
  <si>
    <t xml:space="preserve"> ConneXions  - Has TV Subscription: High Definition  (Exelate)</t>
  </si>
  <si>
    <t xml:space="preserve"> ConneXions  - Household Member: Home Business  (Exelate)</t>
  </si>
  <si>
    <t xml:space="preserve"> ConneXions  - Household Member: Telecommutes   (Exelate)</t>
  </si>
  <si>
    <t xml:space="preserve"> ConneXions  - Internet Use: Download/Listening To Podcasts  (Exelate)</t>
  </si>
  <si>
    <t xml:space="preserve"> ConneXions  - Internet Access: Any Location  (Exelate)</t>
  </si>
  <si>
    <t xml:space="preserve"> ConneXions  - Internet Use: Download/Purchase Games  (Exelate)</t>
  </si>
  <si>
    <t xml:space="preserve"> ConneXions  - Internet Use: Download/Purchase Movies/TV Shows  (Exelate)</t>
  </si>
  <si>
    <t xml:space="preserve"> ConneXions  - Internet Use: e-Banking  (Exelate)</t>
  </si>
  <si>
    <t xml:space="preserve"> ConneXions  - Internet Use: e-Education Course  (Exelate)</t>
  </si>
  <si>
    <t xml:space="preserve"> ConneXions  - Internet Use: Listen to Streaming Audio  (Exelate)</t>
  </si>
  <si>
    <t xml:space="preserve"> ConneXions  - Internet Use: Play Games Alone  (Exelate)</t>
  </si>
  <si>
    <t xml:space="preserve"> ConneXions  - Internet Use: Play Multi-Player Games  (Exelate)</t>
  </si>
  <si>
    <t xml:space="preserve"> ConneXions  - Has Subscription: Online  Game (Exelate)</t>
  </si>
  <si>
    <t xml:space="preserve"> ConneXions  - Has Video Game Console  (Exelate)</t>
  </si>
  <si>
    <t xml:space="preserve"> ConneXions  - Internet Use: Shopping, 1 Week  (Exelate)</t>
  </si>
  <si>
    <t xml:space="preserve"> ConneXions  - Internet Use: Shopping  (Exelate)</t>
  </si>
  <si>
    <t xml:space="preserve"> ConneXions  - Internet Use: Watch Streaming Video  (Exelate)</t>
  </si>
  <si>
    <t xml:space="preserve"> ConneXions  - Internet Use: Visit/Publish to Online Community  (Exelate)</t>
  </si>
  <si>
    <t xml:space="preserve"> ConneXions  - Likely to Get Cable TV, 1 Year  (Exelate)</t>
  </si>
  <si>
    <t xml:space="preserve"> ConneXions  - Internet Use: Watch Internet TV  (Exelate)</t>
  </si>
  <si>
    <t xml:space="preserve"> ConneXions  - Likely to Get Satellite TV, 1 Year  (Exelate)</t>
  </si>
  <si>
    <t xml:space="preserve"> ConneXions  -  Movies from Web  (Exelate)</t>
  </si>
  <si>
    <t xml:space="preserve"> ConneXions  - Likely to Get Fiber Optic TV, 1 Year  (Exelate)</t>
  </si>
  <si>
    <t xml:space="preserve"> ConneXions  - Has Wireless Mobile Internet Card  (Exelate)</t>
  </si>
  <si>
    <t xml:space="preserve"> ConneXions  -  Likely to Access Internet: Through Cellular/Wireless, 1 Year  (Exelate)</t>
  </si>
  <si>
    <t xml:space="preserve"> ConneXions  - Internet Use: Download/Purchase Music  (Exelate)</t>
  </si>
  <si>
    <t xml:space="preserve"> ConneXions  -  Never Had Landline in Current Residence  (Exelate)</t>
  </si>
  <si>
    <t xml:space="preserve"> ConneXions  - Prepaid Cell Phone Service Reason: For Use by Child/Teenager  (Exelate)</t>
  </si>
  <si>
    <t xml:space="preserve"> ConneXions  - Provider - Cell Phone: AT&amp;T  (Exelate)</t>
  </si>
  <si>
    <t xml:space="preserve"> ConneXions  - Only Pre-Paid Cell Phones in Household  (Exelate)</t>
  </si>
  <si>
    <t xml:space="preserve"> ConneXions  - Provider - Cell Phone: Sprint/Nextel  (Exelate)</t>
  </si>
  <si>
    <t xml:space="preserve"> ConneXions  - Provider - Cell Phone: Boost  (Exelate)</t>
  </si>
  <si>
    <t xml:space="preserve"> ConneXions  - Order On-Demand Movies  (Exelate)</t>
  </si>
  <si>
    <t xml:space="preserve"> ConneXions  - Provider - Cell Phone: Metro PCS  (Exelate)</t>
  </si>
  <si>
    <t xml:space="preserve"> ConneXions  - Provider - Cell Phone: Verizon  (Exelate)</t>
  </si>
  <si>
    <t xml:space="preserve"> ConneXions  -  Provider - Home Internet: Comcast  (Exelate)</t>
  </si>
  <si>
    <t xml:space="preserve"> ConneXions  - Provider - Cell Phone: T-Mobile  (Exelate)</t>
  </si>
  <si>
    <t xml:space="preserve"> ConneXions  -  Provider - Home Internet: Cox  (Exelate)</t>
  </si>
  <si>
    <t xml:space="preserve"> ConneXions  -  Provider - Home Internet: AT&amp;T Yahoo!  (Exelate)</t>
  </si>
  <si>
    <t xml:space="preserve"> ConneXions  - Psychographic: First to Try New Technology  (Exelate)</t>
  </si>
  <si>
    <t xml:space="preserve"> ConneXions  - Psychographic: Want Latest Technology Regardless of Price  (Exelate)</t>
  </si>
  <si>
    <t xml:space="preserve"> ConneXions  - Rent Movies: Mail Order  (Exelate)</t>
  </si>
  <si>
    <t xml:space="preserve"> ConneXions  - Provider - Cell Phone: Cricket  (Exelate)</t>
  </si>
  <si>
    <t xml:space="preserve"> ConneXions  - Psychographic: Interested in Latest Technology  (Exelate)</t>
  </si>
  <si>
    <t xml:space="preserve"> ConneXions  - Rent Movies: Vending Machine  (Exelate)</t>
  </si>
  <si>
    <t xml:space="preserve"> ConneXions  - Used Fee-Based Phone/Cable Service: Hard Drive Backup Service  (Exelate)</t>
  </si>
  <si>
    <t xml:space="preserve"> ConneXions  -  Provider - Home Internet: Time Warner/Road Runner  (Exelate)</t>
  </si>
  <si>
    <t xml:space="preserve"> ConneXions  - Text Message Long Distance Outside US, 1 Year  (Exelate)</t>
  </si>
  <si>
    <t xml:space="preserve"> ConneXions  - Rent Movies: Video Store  (Exelate)</t>
  </si>
  <si>
    <t xml:space="preserve"> ConneXions  -  Visit Social Networking Site: Facebook  (Exelate)</t>
  </si>
  <si>
    <t xml:space="preserve"> ConneXions  -  Visit Social Networking Site: LinkedIn  (Exelate)</t>
  </si>
  <si>
    <t xml:space="preserve"> ConneXions  -  Provider - Home Internet: Charter Communications  (Exelate)</t>
  </si>
  <si>
    <t xml:space="preserve"> ConneXions  -  Visit Social Networking Site: Twitter  (Exelate)</t>
  </si>
  <si>
    <t xml:space="preserve"> ConneXions  - Watch On Demand TV  (Exelate)</t>
  </si>
  <si>
    <t xml:space="preserve"> ConneXions  - Watch TV: 10+ Hours/Day  (Exelate)</t>
  </si>
  <si>
    <t xml:space="preserve"> ConneXions  - Watch Video: Game Console, 3 Months  (Exelate)</t>
  </si>
  <si>
    <t xml:space="preserve"> ConneXions  - Watch Video: Car DVD Player, 3 Months  (Exelate)</t>
  </si>
  <si>
    <t xml:space="preserve"> ConneXions  - Watch Movies/TV: Internet  (Exelate)</t>
  </si>
  <si>
    <t xml:space="preserve"> ConneXions  -  Watch Video: Computer, 3 Months  (Exelate)</t>
  </si>
  <si>
    <t xml:space="preserve"> ConneXions  - Watch Video: Netbook/iPad, 3 Months  (Exelate)</t>
  </si>
  <si>
    <t xml:space="preserve"> ConneXions  - Watch Video: Cell Phone, 3 Months  (Exelate)</t>
  </si>
  <si>
    <t xml:space="preserve"> ConneXions  - Wireless Internet: via Fee Based Hotspots  (Exelate)</t>
  </si>
  <si>
    <t xml:space="preserve"> ConneXions  -  Wireless Only, Never Had or Dropped Wireline Phone Service  (Exelate)</t>
  </si>
  <si>
    <t xml:space="preserve"> ConneXions  -Has Subscription: Online Movie  (Exelate)</t>
  </si>
  <si>
    <t xml:space="preserve"> ConneXions  - Wireless Internet: via Free Hotspots  (Exelate)</t>
  </si>
  <si>
    <t xml:space="preserve"> ConneXions  - Watch Video: Media Player, 3 Months  (Exelate)</t>
  </si>
  <si>
    <t xml:space="preserve"> ConneXions  -  Wireline Long Distance Calls Outside US, 1 Year  (Exelate)</t>
  </si>
  <si>
    <t xml:space="preserve"> ConneXions  -  Bundled Services: TV/Internet/Home Phone  (Exelate)</t>
  </si>
  <si>
    <t xml:space="preserve"> EYE - Gender: Male (Exelate)</t>
  </si>
  <si>
    <t xml:space="preserve"> EYE - Gender: Female (Exelate)</t>
  </si>
  <si>
    <t xml:space="preserve"> EYE - Age: 18-24 (Exelate)</t>
  </si>
  <si>
    <t xml:space="preserve"> EYE - Age: 25-34 (Exelate)</t>
  </si>
  <si>
    <t xml:space="preserve"> EYE - Age: 35-44 (Exelate)</t>
  </si>
  <si>
    <t xml:space="preserve"> EYE - Age: 55-64 (Exelate)</t>
  </si>
  <si>
    <t xml:space="preserve"> EYE - Age: 65+ (Exelate)</t>
  </si>
  <si>
    <t xml:space="preserve"> EYE - Lifestyle - With Childern (Exelate)</t>
  </si>
  <si>
    <t xml:space="preserve"> EYE - Lifestyle - Expatriates (Exelate)</t>
  </si>
  <si>
    <t xml:space="preserve"> EYE - Auto - Enthusiasts (Exelate)</t>
  </si>
  <si>
    <t xml:space="preserve"> EYE - Boating - Enthusiasts (Exelate)</t>
  </si>
  <si>
    <t xml:space="preserve"> EYE - Business and Finance (Exelate)</t>
  </si>
  <si>
    <t xml:space="preserve"> EYE - Health and Fitness (Exelate)</t>
  </si>
  <si>
    <t xml:space="preserve"> EYE - Green Living (Exelate)</t>
  </si>
  <si>
    <t xml:space="preserve"> EYE - Interior Design (Exelate)</t>
  </si>
  <si>
    <t xml:space="preserve"> EYE - Real Estate (Exelate)</t>
  </si>
  <si>
    <t xml:space="preserve"> EYE - Sports (Exelate)</t>
  </si>
  <si>
    <t xml:space="preserve"> EYE - Tech - Enthusiasts (Exelate)</t>
  </si>
  <si>
    <t xml:space="preserve"> EYE - Education Seekers (Exelate)</t>
  </si>
  <si>
    <t xml:space="preserve"> EYE - Shopping (Exelate)</t>
  </si>
  <si>
    <t xml:space="preserve"> EYE - Age: 45-54 (Exelate)</t>
  </si>
  <si>
    <t xml:space="preserve"> EYE - Entertainment (Exelate)</t>
  </si>
  <si>
    <t xml:space="preserve"> Travel - Car Rentals - Hertz (Exelate)</t>
  </si>
  <si>
    <t xml:space="preserve"> Auto - Owner - Oldsmobile (Exelate)</t>
  </si>
  <si>
    <t xml:space="preserve"> Auto - Owner - Plymouth (Exelate)</t>
  </si>
  <si>
    <t xml:space="preserve"> Auto - Owner - Pontiac (Exelate)</t>
  </si>
  <si>
    <t xml:space="preserve"> Auto - Owner - Porsche (Exelate)</t>
  </si>
  <si>
    <t xml:space="preserve"> Auto - Owner - Saab (Exelate)</t>
  </si>
  <si>
    <t xml:space="preserve"> Auto - Owner - Saturn (Exelate)</t>
  </si>
  <si>
    <t xml:space="preserve"> Auto - Owner - Subaru (Exelate)</t>
  </si>
  <si>
    <t xml:space="preserve"> Auto - Owner - Suzuki (Exelate)</t>
  </si>
  <si>
    <t xml:space="preserve"> Auto - Owner - Toyota (Exelate)</t>
  </si>
  <si>
    <t xml:space="preserve"> Auto - Owner - Volkswagon (Exelate)</t>
  </si>
  <si>
    <t xml:space="preserve"> Auto - Owner - Volvo (Exelate)</t>
  </si>
  <si>
    <t xml:space="preserve"> Auto - Owners - Acura (Exelate)</t>
  </si>
  <si>
    <t xml:space="preserve"> Auto - Owners - Audi (Exelate)</t>
  </si>
  <si>
    <t xml:space="preserve"> Auto - Owners - BMW (Exelate)</t>
  </si>
  <si>
    <t xml:space="preserve"> Auto - Owners - Buick (Exelate)</t>
  </si>
  <si>
    <t xml:space="preserve"> Auto - Owners - Cadillac (Exelate)</t>
  </si>
  <si>
    <t xml:space="preserve"> Auto - Owners - Chevy Car (Exelate)</t>
  </si>
  <si>
    <t xml:space="preserve"> Auto - Owners - Chevy Truck (Exelate)</t>
  </si>
  <si>
    <t xml:space="preserve"> Auto - Owners - Chrysler (Exelate)</t>
  </si>
  <si>
    <t xml:space="preserve"> Auto - Owners - Dodge Car (Exelate)</t>
  </si>
  <si>
    <t xml:space="preserve"> Auto - Owners - Dodge Truck (Exelate)</t>
  </si>
  <si>
    <t xml:space="preserve"> Auto - Owners - Ford Car (Exelate)</t>
  </si>
  <si>
    <t xml:space="preserve"> Auto - Owners - Ford Truck (Exelate)</t>
  </si>
  <si>
    <t xml:space="preserve"> Auto - Owners - GMC (Exelate)</t>
  </si>
  <si>
    <t xml:space="preserve"> Auto - Owners - Honda (Exelate)</t>
  </si>
  <si>
    <t xml:space="preserve"> Auto - Owners - Hummer (Exelate)</t>
  </si>
  <si>
    <t xml:space="preserve"> Auto - Owners - Hyundai (Exelate)</t>
  </si>
  <si>
    <t xml:space="preserve"> Auto - Owners - Infiniti (Exelate)</t>
  </si>
  <si>
    <t xml:space="preserve"> Auto - Owners - Isuzu (Exelate)</t>
  </si>
  <si>
    <t xml:space="preserve"> Auto - Owners - Jaguar (Exelate)</t>
  </si>
  <si>
    <t xml:space="preserve"> Auto - Owners - Jeep (Exelate)</t>
  </si>
  <si>
    <t xml:space="preserve"> Auto - Owners - Kia (Exelate)</t>
  </si>
  <si>
    <t xml:space="preserve"> Auto - Owners - Land Rover (Exelate)</t>
  </si>
  <si>
    <t xml:space="preserve"> Auto - Owners - Lexus (Exelate)</t>
  </si>
  <si>
    <t xml:space="preserve"> Auto - Owners - Lincoln (Exelate)</t>
  </si>
  <si>
    <t xml:space="preserve"> Auto - Owners - Mazda (Exelate)</t>
  </si>
  <si>
    <t xml:space="preserve"> Auto - Owners - Mercedes (Exelate)</t>
  </si>
  <si>
    <t xml:space="preserve"> Auto - Owners - Mercury (Exelate)</t>
  </si>
  <si>
    <t xml:space="preserve"> Auto - Owners - Mini (Exelate)</t>
  </si>
  <si>
    <t xml:space="preserve"> Auto - Owners - Mitsubishi (Exelate)</t>
  </si>
  <si>
    <t xml:space="preserve"> Auto - Owners - Nissan (Exelate)</t>
  </si>
  <si>
    <t xml:space="preserve"> o3ak22 (Proximic Agent)</t>
  </si>
  <si>
    <t xml:space="preserve"> Finance &amp; Money&gt;Credit Cards (Datonics)</t>
  </si>
  <si>
    <t xml:space="preserve"> Finance &amp; Money&gt;Credit Cards&gt;Prepaid Credit Cards (Datonics)</t>
  </si>
  <si>
    <t xml:space="preserve"> Finance &amp; Money&gt;Trade (Datonics)</t>
  </si>
  <si>
    <t xml:space="preserve"> Finance &amp; Money&gt;Trade&gt;Investments, Stocks, Bonds &amp; Funds (Datonics)</t>
  </si>
  <si>
    <t xml:space="preserve"> Finance &amp; Money&gt;Trade&gt;Forex (Datonics)</t>
  </si>
  <si>
    <t xml:space="preserve"> Finance &amp; Money&gt;Loans (Datonics)</t>
  </si>
  <si>
    <t xml:space="preserve"> Finance &amp; Money&gt;Loans&gt;Mortgage Loans (Datonics)</t>
  </si>
  <si>
    <t xml:space="preserve"> Finance &amp; Money&gt;Loans&gt;Equity Loan (Datonics)</t>
  </si>
  <si>
    <t xml:space="preserve"> Finance &amp; Money&gt;Loans&gt;Refinance Loan (Datonics)</t>
  </si>
  <si>
    <t xml:space="preserve"> Finance &amp; Money&gt;Loans&gt;Auto Loan (Datonics)</t>
  </si>
  <si>
    <t xml:space="preserve"> Finance &amp; Money&gt;Loans&gt;Personal Loan (Datonics)</t>
  </si>
  <si>
    <t xml:space="preserve"> Finance &amp; Money&gt;Loans&gt;Student Loan (Datonics)</t>
  </si>
  <si>
    <t xml:space="preserve"> Finance &amp; Money&gt;Financial Services (Datonics)</t>
  </si>
  <si>
    <t xml:space="preserve"> Finance &amp; Money&gt;Financial Services&gt;Banks &amp; Bank Services (Datonics)</t>
  </si>
  <si>
    <t xml:space="preserve"> Finance &amp; Money&gt;Financial Services&gt;Credit (Datonics)</t>
  </si>
  <si>
    <t xml:space="preserve"> Finance &amp; Money&gt;Financial Services&gt;Savings (Datonics)</t>
  </si>
  <si>
    <t xml:space="preserve"> Finance &amp; Money&gt;Financial Services&gt;Retirement / 401K (Datonics)</t>
  </si>
  <si>
    <t xml:space="preserve"> Finance &amp; Money&gt;Tax (Datonics)</t>
  </si>
  <si>
    <t xml:space="preserve"> Finance &amp; Money&gt;eCommerce Services (Datonics)</t>
  </si>
  <si>
    <t xml:space="preserve"> Finance &amp; Money&gt;eCommerce Services&gt;PayPal (Datonics)</t>
  </si>
  <si>
    <t xml:space="preserve"> Peer39: Seasonal&gt;Super Bowl</t>
  </si>
  <si>
    <t xml:space="preserve"> Home &amp; Garden  - Home Decorating (Lotame)</t>
  </si>
  <si>
    <t xml:space="preserve"> Home &amp; Garden  - Home Improvement (Lotame)</t>
  </si>
  <si>
    <t xml:space="preserve"> International - UK All Users (Lotame)</t>
  </si>
  <si>
    <t xml:space="preserve"> International - UK Age : 18-24 (Lotame)</t>
  </si>
  <si>
    <t xml:space="preserve"> International - UK Age : 25-34 (Lotame)</t>
  </si>
  <si>
    <t xml:space="preserve"> International - UK Age : 35-49 (Lotame)</t>
  </si>
  <si>
    <t xml:space="preserve"> International - UK Age : 50+ (Lotame)</t>
  </si>
  <si>
    <t xml:space="preserve"> International - UK Female Gender (Lotame)</t>
  </si>
  <si>
    <t xml:space="preserve"> International - UK Male Gender (Lotame)</t>
  </si>
  <si>
    <t xml:space="preserve"> International - UK Movies (Lotame)</t>
  </si>
  <si>
    <t xml:space="preserve"> International - UK News (Lotame)</t>
  </si>
  <si>
    <t xml:space="preserve"> International - UK Soccer (Lotame)</t>
  </si>
  <si>
    <t xml:space="preserve"> International - UK Social Media Users (Lotame)</t>
  </si>
  <si>
    <t xml:space="preserve"> International - UK Sports (Lotame)</t>
  </si>
  <si>
    <t xml:space="preserve"> International - UK Television (Lotame)</t>
  </si>
  <si>
    <t xml:space="preserve"> International - Germany All Users (Lotame)</t>
  </si>
  <si>
    <t xml:space="preserve"> International - Germany Art (Lotame)</t>
  </si>
  <si>
    <t xml:space="preserve"> International - Germany Business (Lotame)</t>
  </si>
  <si>
    <t xml:space="preserve"> International - Germany Computers &amp; Technology (Lotame)</t>
  </si>
  <si>
    <t xml:space="preserve"> International - Germany Games &amp; Toys (Lotame)</t>
  </si>
  <si>
    <t xml:space="preserve"> International - Germany Movies (Lotame)</t>
  </si>
  <si>
    <t xml:space="preserve"> International - Germany News (Lotame)</t>
  </si>
  <si>
    <t xml:space="preserve"> International - Germany Sports (Lotame)</t>
  </si>
  <si>
    <t xml:space="preserve"> International - France All Users (Lotame)</t>
  </si>
  <si>
    <t xml:space="preserve"> International - France Art (Lotame)</t>
  </si>
  <si>
    <t xml:space="preserve"> International - France Business (Lotame)</t>
  </si>
  <si>
    <t xml:space="preserve"> International - France Computers &amp; Technology (Lotame)</t>
  </si>
  <si>
    <t xml:space="preserve"> International - France Games &amp; Toys (Lotame)</t>
  </si>
  <si>
    <t xml:space="preserve"> International - France Sports (Lotame)</t>
  </si>
  <si>
    <t xml:space="preserve"> mvgiiu (Proximic Agent)</t>
  </si>
  <si>
    <t xml:space="preserve"> 0exgyh (Proximic Agent)</t>
  </si>
  <si>
    <t xml:space="preserve"> bsoopt (Proximic Agent)</t>
  </si>
  <si>
    <t xml:space="preserve"> Peer39: Internet&gt;Webmail</t>
  </si>
  <si>
    <t xml:space="preserve"> Peer39: Automotive&gt;Manufacturers&gt;Chrysler</t>
  </si>
  <si>
    <t xml:space="preserve"> Peer39: Automotive&gt;Vehicles&gt;Minivans</t>
  </si>
  <si>
    <t xml:space="preserve"> Peer39: Automotive&gt;Vehicles&gt;Sports Cars</t>
  </si>
  <si>
    <t xml:space="preserve"> Peer39: Seasonal&gt;Valentine's Day</t>
  </si>
  <si>
    <t xml:space="preserve"> gtocry (Proximic Agent)</t>
  </si>
  <si>
    <t xml:space="preserve"> Peer39: Automotive&gt;Vehicles&gt;SUVs</t>
  </si>
  <si>
    <t xml:space="preserve"> Peer39: Automotive&gt;Vehicles&gt;Passenger Cars</t>
  </si>
  <si>
    <t xml:space="preserve"> hqio82 (Proximic Agent)</t>
  </si>
  <si>
    <t xml:space="preserve"> wmovkj (Proximic Agent)</t>
  </si>
  <si>
    <t xml:space="preserve"> wj9jb3 (Proximic Agent)</t>
  </si>
  <si>
    <t xml:space="preserve"> 0vsuvj (Proximic Agent)</t>
  </si>
  <si>
    <t xml:space="preserve"> 3yup0v (Proximic Agent)</t>
  </si>
  <si>
    <t xml:space="preserve"> tmsohf (Proximic Agent)</t>
  </si>
  <si>
    <t xml:space="preserve"> 9ax7yy (Proximic Agent)</t>
  </si>
  <si>
    <t xml:space="preserve"> lovf0r (Proximic Agent)</t>
  </si>
  <si>
    <t xml:space="preserve"> nzhh3w (Proximic Agent)</t>
  </si>
  <si>
    <t xml:space="preserve"> 0t94qg (Proximic Agent)</t>
  </si>
  <si>
    <t xml:space="preserve"> Holidays &amp; Special Events - Valentines Day (Lotame)</t>
  </si>
  <si>
    <t xml:space="preserve"> Holidays &amp; Special Events - St. Patricks Day (Lotame)</t>
  </si>
  <si>
    <t xml:space="preserve"> Holidays &amp; Special Events - Mothers Day (Lotame)</t>
  </si>
  <si>
    <t xml:space="preserve"> Holidays &amp; Special Events - Fathers Day (Lotame)</t>
  </si>
  <si>
    <t xml:space="preserve"> Holidays &amp; Special Events - 4th of July (Lotame)</t>
  </si>
  <si>
    <t xml:space="preserve"> Holidays &amp; Special Events - Super Bowl (Lotame)</t>
  </si>
  <si>
    <t xml:space="preserve"> Holidays &amp; Special Events - Spring Break (Lotame)</t>
  </si>
  <si>
    <t xml:space="preserve"> Holidays &amp; Special Events - March Madness (Lotame)</t>
  </si>
  <si>
    <t xml:space="preserve"> Holidays &amp; Special Events - NFL Draft (Lotame)</t>
  </si>
  <si>
    <t xml:space="preserve"> Holidays &amp; Special Events - Back to School (Lotame)</t>
  </si>
  <si>
    <t xml:space="preserve"> Lift 998 - 1800 Mattress Conversions (Brilig)</t>
  </si>
  <si>
    <t xml:space="preserve"> Lift 998 - 1800 Mattress CTR (Brilig)</t>
  </si>
  <si>
    <t xml:space="preserve"> fwks5n (Proximic Agent)</t>
  </si>
  <si>
    <t xml:space="preserve"> mxg2us (Proximic Agent)</t>
  </si>
  <si>
    <t xml:space="preserve"> q1xitk (Proximic Agent)</t>
  </si>
  <si>
    <t xml:space="preserve"> quk3ah (Proximic Agent)</t>
  </si>
  <si>
    <t xml:space="preserve"> jqq7hz (Proximic Agent)</t>
  </si>
  <si>
    <t xml:space="preserve"> yf9nci (Proximic Agent)</t>
  </si>
  <si>
    <t xml:space="preserve"> obbjs8 (Proximic Agent)</t>
  </si>
  <si>
    <t xml:space="preserve"> p7y7l5 (Proximic Agent)</t>
  </si>
  <si>
    <t xml:space="preserve"> dcdz3n (Proximic Agent)</t>
  </si>
  <si>
    <t xml:space="preserve"> 98ji14 (Proximic Agent)</t>
  </si>
  <si>
    <t xml:space="preserve"> xlav72 (Proximic Agent)</t>
  </si>
  <si>
    <t xml:space="preserve"> 9dfwvf (Proximic Agent)</t>
  </si>
  <si>
    <t xml:space="preserve"> qjh7cn (Proximic Agent)</t>
  </si>
  <si>
    <t xml:space="preserve"> i4k3vy (Proximic Agent)</t>
  </si>
  <si>
    <t xml:space="preserve"> xjlfx5 (Proximic Agent)</t>
  </si>
  <si>
    <t xml:space="preserve"> kdiexx (Proximic Agent)</t>
  </si>
  <si>
    <t xml:space="preserve"> khw8bz (Proximic Agent)</t>
  </si>
  <si>
    <t xml:space="preserve"> snjzk1 (Proximic Agent)</t>
  </si>
  <si>
    <t xml:space="preserve"> 1i1isa (Proximic Agent)</t>
  </si>
  <si>
    <t xml:space="preserve"> fzdhd3 (Proximic Agent)</t>
  </si>
  <si>
    <t xml:space="preserve"> 6e9fko (Proximic Agent)</t>
  </si>
  <si>
    <t xml:space="preserve"> 3a2di1 (Proximic Agent)</t>
  </si>
  <si>
    <t xml:space="preserve"> 5t0hh7 (Proximic Agent)</t>
  </si>
  <si>
    <t xml:space="preserve"> T279e30 (Proximic Agent)</t>
  </si>
  <si>
    <t xml:space="preserve"> Tuurmqe (Proximic Agent)</t>
  </si>
  <si>
    <t xml:space="preserve"> gcqswd (Proximic Agent)</t>
  </si>
  <si>
    <t xml:space="preserve"> zl5cma (Proximic Agent)</t>
  </si>
  <si>
    <t xml:space="preserve"> de587s (Proximic Agent)</t>
  </si>
  <si>
    <t xml:space="preserve"> ki0qxd (Proximic Agent)</t>
  </si>
  <si>
    <t xml:space="preserve"> PRIZM -Has Internet at Home for Personal or Work Use: Dialup  (Exelate)</t>
  </si>
  <si>
    <t xml:space="preserve"> PRIZM -Bundled Services: Home Phone &amp; Internet (Exelate)</t>
  </si>
  <si>
    <t xml:space="preserve"> PRIZM -Bundled Services: Internet/Home Phone/Cell Phone  (Exelate)</t>
  </si>
  <si>
    <t xml:space="preserve"> PRIZM -Bundled Services: TV/Home Phone  (Exelate)</t>
  </si>
  <si>
    <t xml:space="preserve"> PRIZM -Bundled Services: TV/Internet  (Exelate)</t>
  </si>
  <si>
    <t xml:space="preserve"> PRIZM -Bundled Services: TV/Internet/Home Phone  (Exelate)</t>
  </si>
  <si>
    <t xml:space="preserve"> PRIZM -Bundled Services: TV/Internet/Home Phone/Cell Phone  (Exelate)</t>
  </si>
  <si>
    <t xml:space="preserve"> PRIZM -Cell Activity: Conducted Mobile Banking, 2+ Months  (Exelate)</t>
  </si>
  <si>
    <t xml:space="preserve"> PRIZM -Cell Activity: Download/Purchase Apps, 2+ Months  (Exelate)</t>
  </si>
  <si>
    <t xml:space="preserve"> PRIZM -Cell Activity: Download/Purchase Custom Ring Tone, 2+ Months  (Exelate)</t>
  </si>
  <si>
    <t xml:space="preserve"> PRIZM -Cell Activity: Download/Purchase Games, 2+ Months  (Exelate)</t>
  </si>
  <si>
    <t xml:space="preserve"> PRIZM -Cell Activity: Send/Receive Text Message, 1 Week  (Exelate)</t>
  </si>
  <si>
    <t xml:space="preserve"> PRIZM -Cell Activity: Used GPS Function, 2+ Months  (Exelate)</t>
  </si>
  <si>
    <t xml:space="preserve"> PRIZM -Cell Activity: Watched Streaming Video, 2+ Months  (Exelate)</t>
  </si>
  <si>
    <t xml:space="preserve"> PRIZM -Cell Long Distance Call Outside US, 1 Year  (Exelate)</t>
  </si>
  <si>
    <t xml:space="preserve"> PRIZM -Any Cell Phone in Household: Pre-Paid  (Exelate)</t>
  </si>
  <si>
    <t xml:space="preserve"> PRIZM -Cell Phone Plan/Feature: International Calling Plan  (Exelate)</t>
  </si>
  <si>
    <t xml:space="preserve"> PRIZM -Cell Phone/Smart Phone Features: Android Operating System  (Exelate)</t>
  </si>
  <si>
    <t xml:space="preserve"> PRIZM -Cell Phone/Smart Phone Features: Touch Screen  (Exelate)</t>
  </si>
  <si>
    <t xml:space="preserve"> PRIZM -Cell Phone/Smart Phone Features: Video (Streaming)  (Exelate)</t>
  </si>
  <si>
    <t xml:space="preserve"> PRIZM -Conserve Energy to Cut Energy Costs: Agree (Exelate)</t>
  </si>
  <si>
    <t xml:space="preserve"> PRIZM -Conserve Energy to Improve the Environment, Agree (Exelate)</t>
  </si>
  <si>
    <t xml:space="preserve"> PRIZM -Dropped All Wireline Phone Service  (Exelate)</t>
  </si>
  <si>
    <t xml:space="preserve"> PRIZM -Go To Movies  (Exelate)</t>
  </si>
  <si>
    <t xml:space="preserve"> PRIZM -Go to Movies, Once/2-4 Weeks  (Exelate)</t>
  </si>
  <si>
    <t xml:space="preserve"> PRIZM -Has 401k Plan  (Exelate)</t>
  </si>
  <si>
    <t xml:space="preserve"> PRIZM -Has 5+ Working TVs  (Exelate)</t>
  </si>
  <si>
    <t xml:space="preserve"> PRIZM -Has Appliance Rebate (Exelate)</t>
  </si>
  <si>
    <t xml:space="preserve"> PRIZM -Has Appliance Recycling Rebate (Exelate)</t>
  </si>
  <si>
    <t xml:space="preserve"> PRIZM -Has Asset/Cash Management Account  (Exelate)</t>
  </si>
  <si>
    <t xml:space="preserve"> PRIZM -Has Equipment Rebate (Exelate)</t>
  </si>
  <si>
    <t xml:space="preserve"> PRIZM -Has First Mortgage  (Exelate)</t>
  </si>
  <si>
    <t xml:space="preserve"> PRIZM -Has Green Energy Plan (Exelate)</t>
  </si>
  <si>
    <t xml:space="preserve"> PRIZM -Has HDTV  (Exelate)</t>
  </si>
  <si>
    <t xml:space="preserve"> PRIZM -Has HELOC  (Exelate)</t>
  </si>
  <si>
    <t xml:space="preserve"> PRIZM -Has Home Theater  (Exelate)</t>
  </si>
  <si>
    <t xml:space="preserve"> PRIZM -Has Internet at Home for Personal or Work Use: Broadband  (Exelate)</t>
  </si>
  <si>
    <t xml:space="preserve"> PRIZM -Has Internet Over TV  (Exelate)</t>
  </si>
  <si>
    <t xml:space="preserve"> PRIZM -Has IRA  (Exelate)</t>
  </si>
  <si>
    <t xml:space="preserve"> PRIZM -Has Keogh Plan  (Exelate)</t>
  </si>
  <si>
    <t xml:space="preserve"> PRIZM -Has Laptop Computer  (Exelate)</t>
  </si>
  <si>
    <t xml:space="preserve"> PRIZM -Has Liquid Deposit  (Exelate)</t>
  </si>
  <si>
    <t xml:space="preserve"> PRIZM -Has Portable MP3 Music Player With Video  (Exelate)</t>
  </si>
  <si>
    <t xml:space="preserve"> PRIZM -Has Portable MP3 Music Player Without Video  (Exelate)</t>
  </si>
  <si>
    <t xml:space="preserve"> PRIZM -Has Online Energy Audit (Exelate)</t>
  </si>
  <si>
    <t xml:space="preserve"> PRIZM -Has Phone Service (VoIP), Not From Cable Company  (Exelate)</t>
  </si>
  <si>
    <t xml:space="preserve"> PRIZM -Has Phone Service (VoIP), with Cable Company  (Exelate)</t>
  </si>
  <si>
    <t xml:space="preserve"> PRIZM -Has Phone Service, VoIP or Cable Company: Dropped Landline  (Exelate)</t>
  </si>
  <si>
    <t xml:space="preserve"> PRIZM -Has Phone Service, Local/Long Distance with Cable Company  (Exelate)</t>
  </si>
  <si>
    <t xml:space="preserve"> PRIZM -Has Phone Service, Local/Long Distance with Traditional Landline Company  (Exelate)</t>
  </si>
  <si>
    <t xml:space="preserve"> PRIZM -Has Portable Game Player  (Exelate)</t>
  </si>
  <si>
    <t xml:space="preserve"> PRIZM -Has Real Estate Investments  (Exelate)</t>
  </si>
  <si>
    <t xml:space="preserve"> PRIZM -Has TV Streaming Device for Remote Viewing Over Internet (e.g. Slingbox)  (Exelate)</t>
  </si>
  <si>
    <t xml:space="preserve"> PRIZM -Has ROTH IRA  (Exelate)</t>
  </si>
  <si>
    <t xml:space="preserve"> PRIZM -Has Savings  (Exelate)</t>
  </si>
  <si>
    <t xml:space="preserve"> PRIZM -Has Second Mortgage  (Exelate)</t>
  </si>
  <si>
    <t xml:space="preserve"> PRIZM -Has Smart Phone: Any  (Exelate)</t>
  </si>
  <si>
    <t xml:space="preserve"> PRIZM -Has Smart Phone: Blackberry  (Exelate)</t>
  </si>
  <si>
    <t xml:space="preserve"> PRIZM -Has Smart Phone: iPhone  (Exelate)</t>
  </si>
  <si>
    <t xml:space="preserve"> PRIZM -Has Smart Phone: Other Brand  (Exelate)</t>
  </si>
  <si>
    <t xml:space="preserve"> PRIZM -Has Student Loan  (Exelate)</t>
  </si>
  <si>
    <t xml:space="preserve"> PRIZM -Has Online Game Subscription  (Exelate)</t>
  </si>
  <si>
    <t xml:space="preserve"> PRIZM -Has Online Movie Download Subscription  (Exelate)</t>
  </si>
  <si>
    <t xml:space="preserve"> PRIZM -Has Online Music Download Subscription  (Exelate)</t>
  </si>
  <si>
    <t xml:space="preserve"> PRIZM -Has Tax-Advantage College Savings  (Exelate)</t>
  </si>
  <si>
    <t xml:space="preserve"> PRIZM -Has Any Subscription TV, Package: DVR  (Exelate)</t>
  </si>
  <si>
    <t xml:space="preserve"> PRIZM -Has Any Subscription TV, Package: Enhanced Sports  (Exelate)</t>
  </si>
  <si>
    <t xml:space="preserve"> PRIZM -Has Any Subscription TV, Package: High Definition (HD)  (Exelate)</t>
  </si>
  <si>
    <t xml:space="preserve"> PRIZM -Has Any Subscription TV, Package: Foreign Language/International  (Exelate)</t>
  </si>
  <si>
    <t xml:space="preserve"> PRIZM -Has Video Game Console  (Exelate)</t>
  </si>
  <si>
    <t xml:space="preserve"> PRIZM -Has Weatherization Svc (Exelate)</t>
  </si>
  <si>
    <t xml:space="preserve"> PRIZM -Has Whole House Audit (Exelate)</t>
  </si>
  <si>
    <t xml:space="preserve"> PRIZM -Has Wireless Home Network  (Exelate)</t>
  </si>
  <si>
    <t xml:space="preserve"> PRIZM -Has Wireless Mobile Internet Card  (Exelate)</t>
  </si>
  <si>
    <t xml:space="preserve"> PRIZM -Has Wireline, Number: 3 or More  (Exelate)</t>
  </si>
  <si>
    <t xml:space="preserve"> PRIZM -Important to bundle multiple products with one company  (Exelate)</t>
  </si>
  <si>
    <t xml:space="preserve"> PRIZM -Health Insurance Purchased Online (Exelate)</t>
  </si>
  <si>
    <t xml:space="preserve"> PRIZM -First time purchased Health Insurance, Most recent shopping experience (Exelate)</t>
  </si>
  <si>
    <t xml:space="preserve"> PRIZM -My future health ins plans affected by reform (Exelate)</t>
  </si>
  <si>
    <t xml:space="preserve"> PRIZM -Likely to recommend primary health insurance provider  (Exelate)</t>
  </si>
  <si>
    <t xml:space="preserve"> PRIZM -Interested in non-traditional insurance purchase channels  (Exelate)</t>
  </si>
  <si>
    <t xml:space="preserve"> PRIZM -Important I can stay with current doctor (Exelate)</t>
  </si>
  <si>
    <t xml:space="preserve"> PRIZM -Satisfied with health insurance provider (Exelate)</t>
  </si>
  <si>
    <t xml:space="preserve"> PRIZM -Worried about the future of healthcare in the United States  (Exelate)</t>
  </si>
  <si>
    <t xml:space="preserve"> PRIZM -Household Member: Run Business From Home  (Exelate)</t>
  </si>
  <si>
    <t xml:space="preserve"> PRIZM -Household Member: Telecommutes Regularly, 8 or More Hours/Week  (Exelate)</t>
  </si>
  <si>
    <t xml:space="preserve"> PRIZM -All or some of coverage through COBRA  (Exelate)</t>
  </si>
  <si>
    <t xml:space="preserve"> PRIZM -Has Funeral/Final Expense Insurance (Exelate)</t>
  </si>
  <si>
    <t xml:space="preserve"> PRIZM -Has Long Term Care Insurance (Exelate)</t>
  </si>
  <si>
    <t xml:space="preserve"> PRIZM -Catastrophic Medical/Hospitalization Only Plan (Exelate)</t>
  </si>
  <si>
    <t xml:space="preserve"> PRIZM -Internet Access: Any Location  (Exelate)</t>
  </si>
  <si>
    <t xml:space="preserve"> PRIZM -Internet Use: Download/Listening To Podcasts  (Exelate)</t>
  </si>
  <si>
    <t xml:space="preserve"> PRIZM -Internet Use: Download/Purchase Games  (Exelate)</t>
  </si>
  <si>
    <t xml:space="preserve"> PRIZM -Internet Use: Download/Purchase Movies/TV Shows  (Exelate)</t>
  </si>
  <si>
    <t xml:space="preserve"> PRIZM -Internet Use: Download/Purchase Music  (Exelate)</t>
  </si>
  <si>
    <t xml:space="preserve"> PRIZM -Internet Use: Online Banking  (Exelate)</t>
  </si>
  <si>
    <t xml:space="preserve"> PRIZM -Internet Use: Attend Online Education Course  (Exelate)</t>
  </si>
  <si>
    <t xml:space="preserve"> PRIZM -Internet Use: Listen to Streaming Audio  (Exelate)</t>
  </si>
  <si>
    <t xml:space="preserve"> PRIZM -Internet Use: Play Games Alone  (Exelate)</t>
  </si>
  <si>
    <t xml:space="preserve"> PRIZM -Internet Use: Play Multi-Player Games  (Exelate)</t>
  </si>
  <si>
    <t xml:space="preserve"> PRIZM -Internet Use: Shopping  (Exelate)</t>
  </si>
  <si>
    <t xml:space="preserve"> PRIZM -Internet Use: Shopping, 1 Week  (Exelate)</t>
  </si>
  <si>
    <t xml:space="preserve"> PRIZM -Internet Use: Visit/Publish to Online Community  (Exelate)</t>
  </si>
  <si>
    <t xml:space="preserve"> PRIZM -Internet Use: Watch Internet TV  (Exelate)</t>
  </si>
  <si>
    <t xml:space="preserve"> PRIZM -Internet Use: Watch Streaming Video  (Exelate)</t>
  </si>
  <si>
    <t xml:space="preserve"> PRIZM -Likely Get Plug-In Electric or Hybrid Vehicle (Exelate)</t>
  </si>
  <si>
    <t xml:space="preserve"> PRIZM -Likely to Get Cable TV, 1 Year  (Exelate)</t>
  </si>
  <si>
    <t xml:space="preserve"> PRIZM -Likely to Get Fiber Optic TV, 1 Year  (Exelate)</t>
  </si>
  <si>
    <t xml:space="preserve"> PRIZM -Likely to Get Satellite TV, 1 Year  (Exelate)</t>
  </si>
  <si>
    <t xml:space="preserve"> PRIZM -Download Movies from Website  (Exelate)</t>
  </si>
  <si>
    <t xml:space="preserve"> PRIZM -Never Had Landline in Current Residence  (Exelate)</t>
  </si>
  <si>
    <t xml:space="preserve"> PRIZM -Only Pre-Paid Cell Phones in Household  (Exelate)</t>
  </si>
  <si>
    <t xml:space="preserve"> PRIZM -Order On-Demand Movies  (Exelate)</t>
  </si>
  <si>
    <t xml:space="preserve"> PRIZM -Own a Business  (Exelate)</t>
  </si>
  <si>
    <t xml:space="preserve"> PRIZM -Own Mutual Fund  (Exelate)</t>
  </si>
  <si>
    <t xml:space="preserve"> PRIZM -Own Stock  (Exelate)</t>
  </si>
  <si>
    <t xml:space="preserve"> PRIZM -Prefer Hybrid (Electric/Gasoline) Vehicle (Exelate)</t>
  </si>
  <si>
    <t xml:space="preserve"> PRIZM -Prefer Plug-In Electric Vehicle (Exelate)</t>
  </si>
  <si>
    <t xml:space="preserve"> PRIZM -Prepaid Cell Phone Service Reason: For Use by Child/Teenager  (Exelate)</t>
  </si>
  <si>
    <t xml:space="preserve"> PRIZM -Provider - Cell Phone: AT&amp;T  (Exelate)</t>
  </si>
  <si>
    <t xml:space="preserve"> PRIZM -Provider - Cell Phone: Boost  (Exelate)</t>
  </si>
  <si>
    <t xml:space="preserve"> PRIZM -Provider - Cell Phone: Cricket  (Exelate)</t>
  </si>
  <si>
    <t xml:space="preserve"> PRIZM -Provider - Cell Phone: Metro PCS  (Exelate)</t>
  </si>
  <si>
    <t xml:space="preserve"> PRIZM -Provider - Cell Phone: T-Mobile  (Exelate)</t>
  </si>
  <si>
    <t xml:space="preserve"> PRIZM -Provider - Cell Phone: Verizon  (Exelate)</t>
  </si>
  <si>
    <t xml:space="preserve"> PRIZM -Provider - Home Internet: AT&amp;T Yahoo!  (Exelate)</t>
  </si>
  <si>
    <t xml:space="preserve"> PRIZM -Provider - Home Internet: Charter Communications  (Exelate)</t>
  </si>
  <si>
    <t xml:space="preserve"> PRIZM -Provider - Home Internet: Comcast  (Exelate)</t>
  </si>
  <si>
    <t xml:space="preserve"> PRIZM -Provider - Home Internet: Cox  (Exelate)</t>
  </si>
  <si>
    <t xml:space="preserve"> PRIZM -Provider - Home Internet: Time Warner/Road Runner  (Exelate)</t>
  </si>
  <si>
    <t xml:space="preserve"> PRIZM -Provider - Home Internet: Verizon/FiOS  (Exelate)</t>
  </si>
  <si>
    <t xml:space="preserve"> PRIZM -Psychographic: Seem to be First to Try New Technology, Any Agree  (Exelate)</t>
  </si>
  <si>
    <t xml:space="preserve"> PRIZM -Psychographic: More Interested in Latest Technology Than Most, Any Agree  (Exelate)</t>
  </si>
  <si>
    <t xml:space="preserve"> PRIZM -Psychographic: Want Latest Technology Regardless of Price, Any Agree  (Exelate)</t>
  </si>
  <si>
    <t xml:space="preserve"> PRIZM -Rent Movies: Mail Order  (Exelate)</t>
  </si>
  <si>
    <t xml:space="preserve"> PRIZM -Rent Movies: Vending Machine  (Exelate)</t>
  </si>
  <si>
    <t xml:space="preserve"> PRIZM -Rent Movies: Video Store  (Exelate)</t>
  </si>
  <si>
    <t xml:space="preserve"> PRIZM -Text Message Long Distance Outside US, 1 Year  (Exelate)</t>
  </si>
  <si>
    <t xml:space="preserve"> PRIZM -Used Fee-Based Phone/Cable Services: Equipment/Hardware Protection Plan  (Exelate)</t>
  </si>
  <si>
    <t xml:space="preserve"> PRIZM -Used Fee-Based Phone/Cable Service: Hard Drive Backup Service  (Exelate)</t>
  </si>
  <si>
    <t xml:space="preserve"> PRIZM -Used Fee-Based Phone/Cable Services: Technical Support Plan  (Exelate)</t>
  </si>
  <si>
    <t xml:space="preserve"> PRIZM -Used Fee-Based Phone/Cable Service: Virus Protection Service  (Exelate)</t>
  </si>
  <si>
    <t xml:space="preserve"> PRIZM -Used Government Rebate for Energy Equipment,1yr (Exelate)</t>
  </si>
  <si>
    <t xml:space="preserve"> PRIZM -Prefer brand name prescriptions (Exelate)</t>
  </si>
  <si>
    <t xml:space="preserve"> PRIZM -Uses Brokerage Services  (Exelate)</t>
  </si>
  <si>
    <t xml:space="preserve"> PRIZM -Try to use generic prescriptions (Exelate)</t>
  </si>
  <si>
    <t xml:space="preserve"> PRIZM -Visit Social Networking Site: Facebook  (Exelate)</t>
  </si>
  <si>
    <t xml:space="preserve"> PRIZM -Visit Social Networking Site: LinkedIn  (Exelate)</t>
  </si>
  <si>
    <t xml:space="preserve"> PRIZM -Visit Social Networking Site: Twitter  (Exelate)</t>
  </si>
  <si>
    <t xml:space="preserve"> PRIZM -Watch Movies/TV Downloaded From Internet  (Exelate)</t>
  </si>
  <si>
    <t xml:space="preserve"> PRIZM -Watch On Demand TV  (Exelate)</t>
  </si>
  <si>
    <t xml:space="preserve"> PRIZM -Watch Regular TV Programming, 10+ Hours/Day  (Exelate)</t>
  </si>
  <si>
    <t xml:space="preserve"> PRIZM -Watch Video Content on Portable/Car DVD Player, 3 Months  (Exelate)</t>
  </si>
  <si>
    <t xml:space="preserve"> PRIZM -Watch Video Content on Cell Phone/Smart Phone, 3 Months  (Exelate)</t>
  </si>
  <si>
    <t xml:space="preserve"> PRIZM -Watch Video Content on Computer/Laptop, 3 Months  (Exelate)</t>
  </si>
  <si>
    <t xml:space="preserve"> PRIZM -Watch Video Content on Home Game Console, 3 Months  (Exelate)</t>
  </si>
  <si>
    <t xml:space="preserve"> PRIZM -Watch Video Content on Portable Media Player, 3 Months  (Exelate)</t>
  </si>
  <si>
    <t xml:space="preserve"> PRIZM -Watch Video Content on Netbook/iPad, 3 Months  (Exelate)</t>
  </si>
  <si>
    <t xml:space="preserve"> PRIZM -Accessed Wireless Internet: Through Fee-Based Hotspots (Wi-Fi)  (Exelate)</t>
  </si>
  <si>
    <t xml:space="preserve"> PRIZM -Accessed Wireless Internet: Through Free Hotspots (Wi-Fi)  (Exelate)</t>
  </si>
  <si>
    <t xml:space="preserve"> PRIZM -Wireless Only, Never Had or Dropped Wireline Phone Service  (Exelate)</t>
  </si>
  <si>
    <t xml:space="preserve"> PRIZM -Wireline Long Distance Calls Outside US, 1 Year  (Exelate)</t>
  </si>
  <si>
    <t xml:space="preserve"> PRIZM -Has Auto Lease  (Exelate)</t>
  </si>
  <si>
    <t xml:space="preserve"> PRIZM -Has Auto Loan  (Exelate)</t>
  </si>
  <si>
    <t xml:space="preserve"> PRIZM -Has Blu-Ray DVD Player  (Exelate)</t>
  </si>
  <si>
    <t xml:space="preserve"> PRIZM -Has Bundled Services  (Exelate)</t>
  </si>
  <si>
    <t xml:space="preserve"> PRIZM -Has Cable TV, Package: Enhanced Movies  (Exelate)</t>
  </si>
  <si>
    <t xml:space="preserve"> PRIZM -Has Cable TV, Package: Enhanced Sports  (Exelate)</t>
  </si>
  <si>
    <t xml:space="preserve"> PRIZM -Has Carbon Offset Svc (Exelate)</t>
  </si>
  <si>
    <t xml:space="preserve"> PRIZM -Has CD (excluding CD IRAs)  (Exelate)</t>
  </si>
  <si>
    <t xml:space="preserve"> PRIZM -Has Cell Phone  (Exelate)</t>
  </si>
  <si>
    <t xml:space="preserve"> PRIZM -Has Cell Phone, Number: 5 or More  (Exelate)</t>
  </si>
  <si>
    <t xml:space="preserve"> PRIZM -Has Cellular/Wireless Phone Service  (Exelate)</t>
  </si>
  <si>
    <t xml:space="preserve"> PRIZM -Has Checking Account  (Exelate)</t>
  </si>
  <si>
    <t xml:space="preserve"> PRIZM -Has Collectible/Precious Metal/Other  (Exelate)</t>
  </si>
  <si>
    <t xml:space="preserve"> PRIZM -Has Desktop or Laptop Computer  (Exelate)</t>
  </si>
  <si>
    <t xml:space="preserve"> PRIZM -Has Credit Balance (excluding Mortgage)  (Exelate)</t>
  </si>
  <si>
    <t xml:space="preserve"> PRIZM -Has Fiber Optic TV: Current Subscriber  (Exelate)</t>
  </si>
  <si>
    <t xml:space="preserve"> PRIZM -Has Satellite TV: Current Subscriber  (Exelate)</t>
  </si>
  <si>
    <t xml:space="preserve"> PRIZM -Has Deposits  (Exelate)</t>
  </si>
  <si>
    <t xml:space="preserve"> PRIZM -Has Electronic Reader  (Exelate)</t>
  </si>
  <si>
    <t xml:space="preserve"> Education Level - Associates Degree (Exelate)</t>
  </si>
  <si>
    <t xml:space="preserve"> Education Level - Grad Degree - Doctorate (Exelate)</t>
  </si>
  <si>
    <t xml:space="preserve"> Education Level - Grad Degree - Masters (Exelate)</t>
  </si>
  <si>
    <t xml:space="preserve"> Education Level - High School (Exelate)</t>
  </si>
  <si>
    <t xml:space="preserve"> Education Level - Some College (Exelate)</t>
  </si>
  <si>
    <t xml:space="preserve"> Education Level - Vocational (Exelate)</t>
  </si>
  <si>
    <t xml:space="preserve"> Income Level - $150,000 Plus - Inferred (Exelate)</t>
  </si>
  <si>
    <t xml:space="preserve"> Lifestyle - Adults in HH - 1 (Exelate)</t>
  </si>
  <si>
    <t xml:space="preserve"> Lifestyle - Adults in HH - 2 (Exelate)</t>
  </si>
  <si>
    <t xml:space="preserve"> Lifestyle - Adults in HH - 3 plus (Exelate)</t>
  </si>
  <si>
    <t xml:space="preserve"> Lifestyle - Length of Residence: 1-3 (Exelate)</t>
  </si>
  <si>
    <t xml:space="preserve"> Lifestyle - Length of Residence: 4-6 (Exelate)</t>
  </si>
  <si>
    <t xml:space="preserve"> Lifestyle - Length of Residence: 7 plus (Exelate)</t>
  </si>
  <si>
    <t xml:space="preserve"> Lifestyle - Length of Residence: Less than 1 (Exelate)</t>
  </si>
  <si>
    <t xml:space="preserve"> Lifestyle - Seniors (Exelate)</t>
  </si>
  <si>
    <t xml:space="preserve"> Lifestyle - Homemaker (Exelate)</t>
  </si>
  <si>
    <t xml:space="preserve"> Lifestyle - Retired (Exelate)</t>
  </si>
  <si>
    <t xml:space="preserve"> Services - Personal Services and Care - Spa and Be (Exelate)</t>
  </si>
  <si>
    <t xml:space="preserve"> Services - Telecommunications - Mobile (Exelate)</t>
  </si>
  <si>
    <t xml:space="preserve"> Shopping - CPG - Heavy Spenders (Exelate)</t>
  </si>
  <si>
    <t xml:space="preserve"> Shopping - CPG - Premium Brands (Exelate)</t>
  </si>
  <si>
    <t xml:space="preserve"> Purchase Behaviors - Shopping - Fashion - Jewelry and Watches (Exelate)</t>
  </si>
  <si>
    <t xml:space="preserve"> Auto - Owners - Crossover Vehicle (Exelate)</t>
  </si>
  <si>
    <t xml:space="preserve"> Auto - Owners - Entry-Economy-Compact (Exelate)</t>
  </si>
  <si>
    <t xml:space="preserve"> Auto - Owners - Fullsize Sedan (Exelate)</t>
  </si>
  <si>
    <t xml:space="preserve"> Auto - Owners - Fullsize SUV (Exelate)</t>
  </si>
  <si>
    <t xml:space="preserve"> Auto - Owners - Hybrid (Exelate)</t>
  </si>
  <si>
    <t xml:space="preserve"> Auto - Owners - Luxury Sedan (Exelate)</t>
  </si>
  <si>
    <t xml:space="preserve"> Auto - Owners - Luxury SUV (Exelate)</t>
  </si>
  <si>
    <t xml:space="preserve"> Auto - Owners - Midsize Car (Exelate)</t>
  </si>
  <si>
    <t xml:space="preserve"> Auto - Owners - Minivan (Exelate)</t>
  </si>
  <si>
    <t xml:space="preserve"> Auto - Owners - Motorcycle (Exelate)</t>
  </si>
  <si>
    <t xml:space="preserve"> Auto - Owners - Pickup Truck (Exelate)</t>
  </si>
  <si>
    <t xml:space="preserve"> Auto - Owners - Purchased Vehicle 0-3 years ago (Exelate)</t>
  </si>
  <si>
    <t xml:space="preserve"> Auto - Owners - Purchased Vehicle 4-5 years ago (Exelate)</t>
  </si>
  <si>
    <t xml:space="preserve"> Auto - Owners - Purchased Vehicle 6+ years ago (Exelate)</t>
  </si>
  <si>
    <t xml:space="preserve"> Auto - Owners - RV (Exelate)</t>
  </si>
  <si>
    <t xml:space="preserve"> Auto - Owners - Small-Midsize SUV (Exelate)</t>
  </si>
  <si>
    <t xml:space="preserve"> Auto - Owners - Sports Car-Convertible (Exelate)</t>
  </si>
  <si>
    <t xml:space="preserve"> Auto Owners - Leased Vehicle (Exelate)</t>
  </si>
  <si>
    <t xml:space="preserve"> Entertainment - Music - Alternative (Exelate)</t>
  </si>
  <si>
    <t xml:space="preserve"> Entertainment - Music - Caribbean (Exelate)</t>
  </si>
  <si>
    <t xml:space="preserve"> Entertainment - Music - Classical (Exelate)</t>
  </si>
  <si>
    <t xml:space="preserve"> Entertainment - Music - Country Western (Exelate)</t>
  </si>
  <si>
    <t xml:space="preserve"> Entertainment - Music - Dance (Exelate)</t>
  </si>
  <si>
    <t xml:space="preserve"> Entertainment - Music - Hip Hop/Rap (Exelate)</t>
  </si>
  <si>
    <t xml:space="preserve"> Entertainment - Music - Jazz/Blues (Exelate)</t>
  </si>
  <si>
    <t xml:space="preserve"> Entertainment - Music - Latin (Exelate)</t>
  </si>
  <si>
    <t xml:space="preserve"> Entertainment - Music - Pop (Exelate)</t>
  </si>
  <si>
    <t xml:space="preserve"> Entertainment - Music - R&amp;B (Exelate)</t>
  </si>
  <si>
    <t xml:space="preserve"> Entertainment - Music - Rock (Exelate)</t>
  </si>
  <si>
    <t xml:space="preserve"> Entertainment - Music - World Music (Exelate)</t>
  </si>
  <si>
    <t xml:space="preserve"> Events - Grammys (Exelate)</t>
  </si>
  <si>
    <t xml:space="preserve"> Finance - Charitable Donors - Conservative Causes (Exelate)</t>
  </si>
  <si>
    <t xml:space="preserve"> Finance - Charitable Donors - Progressive Causes (Exelate)</t>
  </si>
  <si>
    <t xml:space="preserve"> Finance - Markets - Commodities (Exelate)</t>
  </si>
  <si>
    <t xml:space="preserve"> Finance - Markets - Energy (Exelate)</t>
  </si>
  <si>
    <t xml:space="preserve"> Finance - Markets - ETFs (Exelate)</t>
  </si>
  <si>
    <t xml:space="preserve"> Finance - Markets - Forex (Exelate)</t>
  </si>
  <si>
    <t xml:space="preserve"> Finance - Markets - Gold (Exelate)</t>
  </si>
  <si>
    <t xml:space="preserve"> Finance - Markets - IPOs (Exelate)</t>
  </si>
  <si>
    <t xml:space="preserve"> Finance - Markets - Mutual Funds (Exelate)</t>
  </si>
  <si>
    <t xml:space="preserve"> Finance - Markets - Oil (Exelate)</t>
  </si>
  <si>
    <t xml:space="preserve"> Finance - Markets - Options (Exelate)</t>
  </si>
  <si>
    <t xml:space="preserve"> Finance - Markets - Stocks (Exelate)</t>
  </si>
  <si>
    <t xml:space="preserve"> Finance - Markets - Tech (Exelate)</t>
  </si>
  <si>
    <t xml:space="preserve"> Finance - Markets - Tech Gadgets and Internet (Exelate)</t>
  </si>
  <si>
    <t xml:space="preserve"> Finance - Payment Profile - Excellent (Exelate)</t>
  </si>
  <si>
    <t xml:space="preserve"> Finance - Payment Profile - Fair (Exelate)</t>
  </si>
  <si>
    <t xml:space="preserve"> Finance - Payment Profile - Good (Exelate)</t>
  </si>
  <si>
    <t xml:space="preserve"> Finance - Payment Profile - Poor (Exelate)</t>
  </si>
  <si>
    <t xml:space="preserve"> Finance - Payment Profile - Very Good (Exelate)</t>
  </si>
  <si>
    <t xml:space="preserve"> Finance - Personal Wealth Management (Exelate)</t>
  </si>
  <si>
    <t xml:space="preserve"> Finance - Personal Wealth Management - Real Estate (Exelate)</t>
  </si>
  <si>
    <t xml:space="preserve"> Finance - Personal Wealth Management - Retirement (Exelate)</t>
  </si>
  <si>
    <t xml:space="preserve"> Finance - Personal Wealth Management - Savings (Exelate)</t>
  </si>
  <si>
    <t xml:space="preserve"> Finance - Personal Wealth Management - Taxes (Exelate)</t>
  </si>
  <si>
    <t xml:space="preserve"> Home Improvement - AC, Heating and Ventilation (Exelate)</t>
  </si>
  <si>
    <t xml:space="preserve"> Home Improvement - Automotive Repair (Exelate)</t>
  </si>
  <si>
    <t xml:space="preserve"> Home Improvement - Electrical and Lighting (Exelate)</t>
  </si>
  <si>
    <t xml:space="preserve"> Home Improvement - Exterior Home Improvement (Exelate)</t>
  </si>
  <si>
    <t xml:space="preserve"> Home Improvement - Household and Cleaning (Exelate)</t>
  </si>
  <si>
    <t xml:space="preserve"> Home Improvement - Interior Decor and Design (Exelate)</t>
  </si>
  <si>
    <t xml:space="preserve"> Parenting - Babies (Exelate)</t>
  </si>
  <si>
    <t xml:space="preserve"> Parenting - Grade school (Exelate)</t>
  </si>
  <si>
    <t xml:space="preserve"> Parenting - Preschool (Exelate)</t>
  </si>
  <si>
    <t xml:space="preserve"> Parenting - Teens and Tweens (Exelate)</t>
  </si>
  <si>
    <t xml:space="preserve"> Parenting - Toddlers (Exelate)</t>
  </si>
  <si>
    <t xml:space="preserve"> Politcs - Likely Voter (Exelate)</t>
  </si>
  <si>
    <t xml:space="preserve"> Politics - Political Views - Leans right (Exelate)</t>
  </si>
  <si>
    <t xml:space="preserve"> Politics - Political Views - Independent (Exelate)</t>
  </si>
  <si>
    <t xml:space="preserve"> Politics - Political Views - Leans left (Exelate)</t>
  </si>
  <si>
    <t xml:space="preserve"> Politics - Registered Voters - Democrat (Exelate)</t>
  </si>
  <si>
    <t xml:space="preserve"> Politics - Registered Voters - Republican (Exelate)</t>
  </si>
  <si>
    <t xml:space="preserve"> Politics - U.S. Congressional Districts (Exelate)</t>
  </si>
  <si>
    <t xml:space="preserve"> Politics - U.S. Senate Districts (Exelate)</t>
  </si>
  <si>
    <t xml:space="preserve"> Purchase Behaviors - Auto (Exelate)</t>
  </si>
  <si>
    <t xml:space="preserve"> Purchase Behaviors - Auto - Compact (Exelate)</t>
  </si>
  <si>
    <t xml:space="preserve"> Purchase Behaviors - Auto - Crossover (Exelate)</t>
  </si>
  <si>
    <t xml:space="preserve"> Purchase Behaviors - Auto - Luxury (Exelate)</t>
  </si>
  <si>
    <t xml:space="preserve"> Purchase Behaviors - Auto - Minivan (Exelate)</t>
  </si>
  <si>
    <t xml:space="preserve"> Purchase Behaviors - Auto - SUV (Exelate)</t>
  </si>
  <si>
    <t xml:space="preserve"> Purchase Behaviors - Auto - Truck (Exelate)</t>
  </si>
  <si>
    <t xml:space="preserve"> Purchase Behaviors - Auto - Van (Exelate)</t>
  </si>
  <si>
    <t xml:space="preserve"> Purchase Behaviors - Auto Insurance (Exelate)</t>
  </si>
  <si>
    <t xml:space="preserve"> Purchase Behaviors - Mortgage (Exelate)</t>
  </si>
  <si>
    <t xml:space="preserve"> Purchase Behaviors - Online Higher Education (Exelate)</t>
  </si>
  <si>
    <t xml:space="preserve"> Purchase Behaviors - Prepaid Debit Cards (Exelate)</t>
  </si>
  <si>
    <t xml:space="preserve"> Purchase Behaviors - Satellite TV (Exelate)</t>
  </si>
  <si>
    <t xml:space="preserve"> Purchase Behaviors - Shopping (Exelate)</t>
  </si>
  <si>
    <t xml:space="preserve"> Purchase Behaviors - Shopping - Babies and Kids (Exelate)</t>
  </si>
  <si>
    <t xml:space="preserve"> Purchase Behaviors - Shopping - Books (Exelate)</t>
  </si>
  <si>
    <t xml:space="preserve"> Purchase Behaviors - Shopping - Entertainment (Exelate)</t>
  </si>
  <si>
    <t xml:space="preserve"> Purchase Behaviors - Shopping - Entertainment - Movies (Exelate)</t>
  </si>
  <si>
    <t xml:space="preserve"> Purchase Behaviors - Shopping - Entertainment - Music (Exelate)</t>
  </si>
  <si>
    <t xml:space="preserve"> Purchase Behaviors - Shopping - Entertainment - Sports and Recreation (Exelate)</t>
  </si>
  <si>
    <t xml:space="preserve"> Purchase Behaviors - Shopping - Fashion - Apparel (Exelate)</t>
  </si>
  <si>
    <t xml:space="preserve"> Purchase Behaviors - Shopping - Fashion - Men (Exelate)</t>
  </si>
  <si>
    <t xml:space="preserve"> Purchase Behaviors - Shopping - Fashion - Women (Exelate)</t>
  </si>
  <si>
    <t xml:space="preserve"> Purchase Behaviors - Shopping - Flowers and Gifts (Exelate)</t>
  </si>
  <si>
    <t xml:space="preserve"> Purchase Behaviors - Shopping - Food and Wine (Exelate)</t>
  </si>
  <si>
    <t xml:space="preserve"> Purchase Behaviors - Shopping - Health and Beauty (Exelate)</t>
  </si>
  <si>
    <t xml:space="preserve"> Purchase Behaviors - Shopping - Holiday Presents (Exelate)</t>
  </si>
  <si>
    <t xml:space="preserve"> Purchase Behaviors - Shopping - Home and Garden (Exelate)</t>
  </si>
  <si>
    <t xml:space="preserve"> Purchase Behaviors - Shopping - Home and Garden - Appliances (Exelate)</t>
  </si>
  <si>
    <t xml:space="preserve"> Purchase Behaviors - Shopping - Home and Garden - Decor (Exelate)</t>
  </si>
  <si>
    <t xml:space="preserve"> Purchase Behaviors - Shopping - Home and Garden - Furniture (Exelate)</t>
  </si>
  <si>
    <t xml:space="preserve"> Purchase Behaviors - Shopping - Personal Tech (Exelate)</t>
  </si>
  <si>
    <t xml:space="preserve"> Purchase Behaviors - Shopping - Personal Tech - Video Games (Exelate)</t>
  </si>
  <si>
    <t xml:space="preserve"> Purchase Behaviors - Shopping - Pets (Exelate)</t>
  </si>
  <si>
    <t xml:space="preserve"> Purchase Behaviors - Shopping - Retail (Exelate)</t>
  </si>
  <si>
    <t xml:space="preserve"> Purchase Behaviors - Shopping - Retail - Apparel (Exelate)</t>
  </si>
  <si>
    <t xml:space="preserve"> Purchase Behaviors - Shopping - Retail - Children Stores (Exelate)</t>
  </si>
  <si>
    <t xml:space="preserve"> Purchase Behaviors - Shopping - Retail - Department Stores (Exelate)</t>
  </si>
  <si>
    <t xml:space="preserve"> Purchase Behaviors - Shopping - Retail - Drug Stores (Exelate)</t>
  </si>
  <si>
    <t xml:space="preserve"> Purchase Behaviors - Shopping - Retail - Electronics (Exelate)</t>
  </si>
  <si>
    <t xml:space="preserve"> Purchase Behaviors - Shopping - Retail - Grocery Stores (Exelate)</t>
  </si>
  <si>
    <t xml:space="preserve"> Purchase Behaviors - Shopping - Retail - Home Improvement (Exelate)</t>
  </si>
  <si>
    <t xml:space="preserve"> Purchase Behaviors - Shopping - Retail - Luxury Retailers (Exelate)</t>
  </si>
  <si>
    <t xml:space="preserve"> Purchase Behaviors - Shopping - Retail - Mega Stores (Exelate)</t>
  </si>
  <si>
    <t xml:space="preserve"> Purchase Behaviors - Shopping - Retail - Restaurants (Exelate)</t>
  </si>
  <si>
    <t xml:space="preserve"> Purchase Behaviors - Shopping - Retail - Restaurants - Fast Food (Exelate)</t>
  </si>
  <si>
    <t xml:space="preserve"> Purchase Behaviors - Shopping - Retail - Restaurants - Fine Dining (Exelate)</t>
  </si>
  <si>
    <t xml:space="preserve"> Purchase Behaviors - Shopping - Retail - Sporting Goods (Exelate)</t>
  </si>
  <si>
    <t xml:space="preserve"> Purchase Behaviors - Travel (Exelate)</t>
  </si>
  <si>
    <t xml:space="preserve"> Purchase Behaviors - Travel - Accommodation (Exelate)</t>
  </si>
  <si>
    <t xml:space="preserve"> Purchase Behaviors - Travel - Cruises (Exelate)</t>
  </si>
  <si>
    <t xml:space="preserve"> Sports - Cycling (Exelate)</t>
  </si>
  <si>
    <t xml:space="preserve"> RRW00003 - Lift 1042 - Sleepy's CTR (Brilig)</t>
  </si>
  <si>
    <t xml:space="preserve"> RRW00004 - Lift 1042 - Sleepy's (Brilig)</t>
  </si>
  <si>
    <t xml:space="preserve"> RRW00005 - Lift 1031 - 1800 Mattress CTR (Brilig)</t>
  </si>
  <si>
    <t xml:space="preserve"> RRW00006 - Lift 1031 - 1800 Mattress (Brilig)</t>
  </si>
  <si>
    <t xml:space="preserve"> Tl2slpc (Proximic Agent)</t>
  </si>
  <si>
    <t xml:space="preserve"> fc2fwc (Proximic Agent)</t>
  </si>
  <si>
    <t xml:space="preserve"> Peer39: Home&amp;Garden&gt;Do It Yourself</t>
  </si>
  <si>
    <t xml:space="preserve"> zd159s (Proximic Agent)</t>
  </si>
  <si>
    <t xml:space="preserve"> d8r7bs (Proximic Agent)</t>
  </si>
  <si>
    <t xml:space="preserve"> bmpfi7 (Proximic Agent)</t>
  </si>
  <si>
    <t xml:space="preserve"> xmv6lv (Proximic Agent)</t>
  </si>
  <si>
    <t xml:space="preserve"> n1rxwf (Proximic Agent)</t>
  </si>
  <si>
    <t xml:space="preserve"> 12ea27 (Proximic Agent)</t>
  </si>
  <si>
    <t xml:space="preserve"> Peer39: Negative&gt;NegativeNews</t>
  </si>
  <si>
    <t xml:space="preserve"> Peer39: Food&amp;Beverage&gt;Vegetarian</t>
  </si>
  <si>
    <t xml:space="preserve"> Peer39: Business&gt;EconomicCrisis</t>
  </si>
  <si>
    <t xml:space="preserve"> Peer39: Internet&gt;UGC&gt;Forums</t>
  </si>
  <si>
    <t xml:space="preserve"> mrrx8d (Proximic Agent)</t>
  </si>
  <si>
    <t xml:space="preserve"> el0fxb (Proximic Agent)</t>
  </si>
  <si>
    <t xml:space="preserve"> Content Language::English</t>
  </si>
  <si>
    <t xml:space="preserve"> DataLogix - AppNexus - Sleepys_201202 (DataLogix)</t>
  </si>
  <si>
    <t xml:space="preserve"> DataLogix - AppNexus - Sleepys_Modeled_201202 (DataLogix)</t>
  </si>
  <si>
    <t xml:space="preserve"> Content Language::French</t>
  </si>
  <si>
    <t xml:space="preserve"> Content Language::Spanish</t>
  </si>
  <si>
    <t xml:space="preserve"> Content Language::Italian</t>
  </si>
  <si>
    <t xml:space="preserve"> Content Language::Dutch</t>
  </si>
  <si>
    <t xml:space="preserve"> Content Language::Russian</t>
  </si>
  <si>
    <t xml:space="preserve"> Content Language::Portuguese</t>
  </si>
  <si>
    <t xml:space="preserve"> Content Language::Polish</t>
  </si>
  <si>
    <t xml:space="preserve"> Content Language::German</t>
  </si>
  <si>
    <t xml:space="preserve"> MCA - Top Tier Spender - Sesonal - Last Minute Holiday Shoppers 2x (Exelate)</t>
  </si>
  <si>
    <t xml:space="preserve"> MCA - Top Tier Spender - Seasonal - Last Minute Holiday Shoppers 3x (Exelate)</t>
  </si>
  <si>
    <t xml:space="preserve"> MCA - In Market - Auto - New and Pre-Owned Vehicle Sales (Exelate)</t>
  </si>
  <si>
    <t xml:space="preserve"> MCA - In Market - Auto - Retail and Accessories (Exelate)</t>
  </si>
  <si>
    <t xml:space="preserve"> MCA - In Market - Entertainment - Concert Tickets and General Box Office (Exelate)</t>
  </si>
  <si>
    <t xml:space="preserve"> MCA - In Market - Entertainment - Movies (Exelate)</t>
  </si>
  <si>
    <t xml:space="preserve"> MCA - In Market - Entertainment - Professional Sports (Exelate)</t>
  </si>
  <si>
    <t xml:space="preserve"> MCA - In Market - Entertainment - Theme Parks (Exelate)</t>
  </si>
  <si>
    <t xml:space="preserve"> MCA - In Market - Grocery and Drug Store - Drug Store (Exelate)</t>
  </si>
  <si>
    <t xml:space="preserve"> MCA - In Market - Hotel - Hotel / Motel (Exelate)</t>
  </si>
  <si>
    <t xml:space="preserve"> MCA - In Market - Hotel - Upscale Hotels and Resorts (Exelate)</t>
  </si>
  <si>
    <t xml:space="preserve"> MCA - In Market - Restaurant - Fine Dining (Exelate)</t>
  </si>
  <si>
    <t xml:space="preserve"> MCA - In Market - Restaurant - Mid-Range (Exelate)</t>
  </si>
  <si>
    <t xml:space="preserve"> MCA - In Market - Restaurant - Quick Serve (Exelate)</t>
  </si>
  <si>
    <t xml:space="preserve"> MCA - In Market - Retail - Camera &amp; Photography (Exelate)</t>
  </si>
  <si>
    <t xml:space="preserve"> MCA - In Market - Retail - Childrens Apparel (Exelate)</t>
  </si>
  <si>
    <t xml:space="preserve"> MCA - In Market - Retail - Computer &amp; Software Sales (Exelate)</t>
  </si>
  <si>
    <t xml:space="preserve"> MCA - In Market - Retail - Consumer Electronics, Appliances &amp; Accessories (Exelate)</t>
  </si>
  <si>
    <t xml:space="preserve"> MCA - In Market - Retail - Department Stores (Exelate)</t>
  </si>
  <si>
    <t xml:space="preserve"> MCA - In Market - Retail - Family Apparel (Exelate)</t>
  </si>
  <si>
    <t xml:space="preserve"> MCA - In Market - Retail - Gift Stores (Exelate)</t>
  </si>
  <si>
    <t xml:space="preserve"> MCA - In Market - Retail - Home Furnishing, Accessories (Exelate)</t>
  </si>
  <si>
    <t xml:space="preserve"> MCA - In Market - Retail - Home Improvement (Exelate)</t>
  </si>
  <si>
    <t xml:space="preserve"> MCA - In Market - Retail - Luxury Retailers (Exelate)</t>
  </si>
  <si>
    <t xml:space="preserve"> MCA - In Market - Retail - Office Supplies (Exelate)</t>
  </si>
  <si>
    <t xml:space="preserve"> MCA - In Market - Retail - Sports Apparel and Equipment (Exelate)</t>
  </si>
  <si>
    <t xml:space="preserve"> MCA - In Market - Retail - Womens Apparel (Exelate)</t>
  </si>
  <si>
    <t xml:space="preserve"> MCA - In Market - Telco / Cable - Cable TV and Internet (Exelate)</t>
  </si>
  <si>
    <t xml:space="preserve"> MCA - In Market - Telco / Cable - Cellular / Wireless Devices (Exelate)</t>
  </si>
  <si>
    <t xml:space="preserve"> MCA - In Market - Travel - Cruise Travel (Exelate)</t>
  </si>
  <si>
    <t xml:space="preserve"> MCA - In Market - Travel - Domestic Air Travel (Exelate)</t>
  </si>
  <si>
    <t xml:space="preserve"> MCA - In Market - Travel - International Air Travel (Exelate)</t>
  </si>
  <si>
    <t xml:space="preserve"> MCA - Top Tier Spender - Auto - New and Pre-Owned Vehicle Sales (Exelate)</t>
  </si>
  <si>
    <t xml:space="preserve"> MCA - Top Tier Spender - Auto - Retail and Accessories (Exelate)</t>
  </si>
  <si>
    <t xml:space="preserve"> MCA - Top Tier Spender - Cable TV and Internet (Exelate)</t>
  </si>
  <si>
    <t xml:space="preserve"> MCA - Top Tier Spender - Casinos and Resorts (Exelate)</t>
  </si>
  <si>
    <t xml:space="preserve"> MCA - Top Tier Spender - Cruise Travel (Exelate)</t>
  </si>
  <si>
    <t xml:space="preserve"> MCA - Top Tier Spender - Domestic Air Travel (Exelate)</t>
  </si>
  <si>
    <t xml:space="preserve"> MCA - Top Tier Spender - Entertainment - Concert Tickets and General Box Office (Exelate)</t>
  </si>
  <si>
    <t xml:space="preserve"> MCA - Top Tier Spender - Entertainment - Movies (Exelate)</t>
  </si>
  <si>
    <t xml:space="preserve"> MCA - Top Tier Spender - Entertainment - Professional Sports (Exelate)</t>
  </si>
  <si>
    <t xml:space="preserve"> MCA - Top Tier Spender - Entertainment - Theme Parks (Exelate)</t>
  </si>
  <si>
    <t xml:space="preserve"> MCA - Top Tier Spender - Grocery and Drug Store - Drug Store (Exelate)</t>
  </si>
  <si>
    <t xml:space="preserve"> MCA - Top Tier Spender - Grocery and Drug Store - Grocery Store (Exelate)</t>
  </si>
  <si>
    <t xml:space="preserve"> MCA - Top Tier Spender - Hotel - Hotel / Motel (Exelate)</t>
  </si>
  <si>
    <t xml:space="preserve"> MCA - Top Tier Spender - Hotel - Upscale Hotels and Resorts (Exelate)</t>
  </si>
  <si>
    <t xml:space="preserve"> MCA - Top Tier Spender - Index - Discretionary Spender (Exelate)</t>
  </si>
  <si>
    <t xml:space="preserve"> MCA - Top Tier Spender - International Air Travel (Exelate)</t>
  </si>
  <si>
    <t xml:space="preserve"> MCA - Top Tier Spender - Restaurant - Fine Dining (Exelate)</t>
  </si>
  <si>
    <t xml:space="preserve"> MCA - Top Tier Spender - Restaurant - Mid-Range (Exelate)</t>
  </si>
  <si>
    <t xml:space="preserve"> MCA - Top Tier Spender - Restaurant - Quick Serve (Exelate)</t>
  </si>
  <si>
    <t xml:space="preserve"> MCA - Top Tier Spender - Retail - Camera &amp; Photography (Exelate)</t>
  </si>
  <si>
    <t xml:space="preserve"> MCA - Top Tier Spender - Retail - Childrens Apparel (Exelate)</t>
  </si>
  <si>
    <t xml:space="preserve"> MCA - Top Tier Spender - Retail - Computer &amp; Software Sales (Exelate)</t>
  </si>
  <si>
    <t xml:space="preserve"> MCA - Top Tier Spender - Retail - Consumer Electronics, Appliances &amp; Accessories (Exelate)</t>
  </si>
  <si>
    <t xml:space="preserve"> MCA - Top Tier Spender - Retail - Department Stores (Exelate)</t>
  </si>
  <si>
    <t xml:space="preserve"> MCA - Top Tier Spender - Retail - Discount Department Store (Exelate)</t>
  </si>
  <si>
    <t xml:space="preserve"> MCA - Top Tier Spender - Retail - Family Apparel (Exelate)</t>
  </si>
  <si>
    <t xml:space="preserve"> MCA - Top Tier Spender - Retail - Gift Stores (Exelate)</t>
  </si>
  <si>
    <t xml:space="preserve"> MCA - Top Tier Spender - Retail - Home Furnishing, Accessories (Exelate)</t>
  </si>
  <si>
    <t xml:space="preserve"> MCA - Top Tier Spender - Retail - Home Improvement (Exelate)</t>
  </si>
  <si>
    <t xml:space="preserve"> MCA - Top Tier Spender - Retail - Luxury Retailers (Exelate)</t>
  </si>
  <si>
    <t xml:space="preserve"> MCA - Top Tier Spender - Retail - Mega Stores (Exelate)</t>
  </si>
  <si>
    <t xml:space="preserve"> MCA - Top Tier Spender - Retail - Mens Apparel (Exelate)</t>
  </si>
  <si>
    <t xml:space="preserve"> MCA - Top Tier Spender - Retail - Office Supplies (Exelate)</t>
  </si>
  <si>
    <t xml:space="preserve"> MCA - Top Tier Spender - Retail - Online Shopper - Big Ticket Shopper (Exelate)</t>
  </si>
  <si>
    <t xml:space="preserve"> MCA - Top Tier Spender - Retail - Online Shopper - Frequent Shopper (Exelate)</t>
  </si>
  <si>
    <t xml:space="preserve"> MCA - Top Tier Spender - Retail - Online Shopper - Top Tier Spender (Exelate)</t>
  </si>
  <si>
    <t xml:space="preserve"> MCA - Top Tier Spender - Retail - Sports Apparel and Equipment (Exelate)</t>
  </si>
  <si>
    <t xml:space="preserve"> MCA - Top Tier Spender - Retail - Womens Apparel (Exelate)</t>
  </si>
  <si>
    <t xml:space="preserve"> MCA - Top Tier Spender - Telco / Cable - Cellular / Wireless Devices (Exelate)</t>
  </si>
  <si>
    <t xml:space="preserve"> blqpy7 (Proximic Agent)</t>
  </si>
  <si>
    <t xml:space="preserve"> 8r3rnt (Proximic Agent)</t>
  </si>
  <si>
    <t xml:space="preserve"> p18uon (Proximic Agent)</t>
  </si>
  <si>
    <t xml:space="preserve"> Lifestyle : Affinity : B25 - Video Game Buyers (Brilig-V12)</t>
  </si>
  <si>
    <t xml:space="preserve"> Lifestyle : Affinity : B26 - Computer Game Buyers (Brilig-V12)</t>
  </si>
  <si>
    <t xml:space="preserve"> Lifestyle : Affinity : L29 - Home Study Courses (Brilig-V12)</t>
  </si>
  <si>
    <t xml:space="preserve"> Lifestyle : Affinity : L31 - Interest in Photography (Brilig-V12)</t>
  </si>
  <si>
    <t xml:space="preserve"> dltrup (Proximic Agent)</t>
  </si>
  <si>
    <t xml:space="preserve"> piilm2 (Proximic Agent)</t>
  </si>
  <si>
    <t xml:space="preserve"> 9q19lp (Proximic Agent)</t>
  </si>
  <si>
    <t xml:space="preserve"> glbac4 (Proximic Agent)</t>
  </si>
  <si>
    <t xml:space="preserve"> DataLogix - Private Channel Partner Customs --&gt; AppNexus --&gt; C3-B-GiantCarlisle-wtr_ecirc_gc_dlxpsa-</t>
  </si>
  <si>
    <t xml:space="preserve"> DataLogix - Private Channel Partner Customs --&gt; AppNexus --&gt; C3-B-GiantCarlisle-wtr_ecirc_gc_dlxtest</t>
  </si>
  <si>
    <t xml:space="preserve"> DataLogix - Private Channel Partner Customs --&gt; AppNexus --&gt; C3-B-GiantLandover-wtr-ecirc_gl_dlxpsa-</t>
  </si>
  <si>
    <t xml:space="preserve"> DataLogix - Private Channel Partner Customs --&gt; AppNexus --&gt; C3-B-GiantLandover-wtr_ecirc_gl_dlxtest</t>
  </si>
  <si>
    <t xml:space="preserve"> DataLogix - Private Channel Partner Customs --&gt; AppNexus --&gt; C3-B-Martin-wtr_ecirc_ms_dlx-[301936] (</t>
  </si>
  <si>
    <t xml:space="preserve"> DataLogix - Private Channel Partner Customs --&gt; AppNexus --&gt; C3-B-Martin-wtr_ecirc_ms_dlx-[301936] -</t>
  </si>
  <si>
    <t xml:space="preserve"> DataLogix - Private Channel Partner Customs --&gt; AppNexus --&gt; C3-B-StopandShop-wtr_ecirc_ss_dlxpsa-[3</t>
  </si>
  <si>
    <t xml:space="preserve"> DataLogix - Private Channel Partner Customs --&gt; AppNexus --&gt; C3-B-StopandShop-wtr_ecirc_ss_dlxtest-[</t>
  </si>
  <si>
    <t xml:space="preserve"> zt91ge (Proximic Agent)</t>
  </si>
  <si>
    <t xml:space="preserve"> Brand Protection Data::Non-standard Content::Manga (proximic)</t>
  </si>
  <si>
    <t xml:space="preserve"> 6s9d9d (Proximic Agent)</t>
  </si>
  <si>
    <t xml:space="preserve"> v72cqo (Proximic Agent)</t>
  </si>
  <si>
    <t xml:space="preserve"> 1skqs4 (Proximic Agent)</t>
  </si>
  <si>
    <t xml:space="preserve"> 45a3wh (Proximic Agent)</t>
  </si>
  <si>
    <t xml:space="preserve"> s2xbip (Proximic Agent)</t>
  </si>
  <si>
    <t xml:space="preserve"> 9dxort (Proximic Agent)</t>
  </si>
  <si>
    <t xml:space="preserve"> 8xrxa3 (Proximic Agent)</t>
  </si>
  <si>
    <t xml:space="preserve"> g0yz2j (Proximic Agent)</t>
  </si>
  <si>
    <t xml:space="preserve"> Bizo: Core: CS - Fortune 500 (Exelate)</t>
  </si>
  <si>
    <t xml:space="preserve"> Bizo: Core: CS - Large (Exelate)</t>
  </si>
  <si>
    <t xml:space="preserve"> Bizo: Core: CS - Medium (Exelate)</t>
  </si>
  <si>
    <t xml:space="preserve"> Bizo: Core: CS - Micro (Exelate)</t>
  </si>
  <si>
    <t xml:space="preserve"> Bizo: Core: CS - Small (Exelate)</t>
  </si>
  <si>
    <t xml:space="preserve"> Bizo: Core: CS - XLarge (Exelate)</t>
  </si>
  <si>
    <t xml:space="preserve"> Bizo: Core: FA - C-Suite (Exelate)</t>
  </si>
  <si>
    <t xml:space="preserve"> Bizo: Core: FA - Consultant (Exelate)</t>
  </si>
  <si>
    <t xml:space="preserve"> Bizo: Core: FA - Engineering (Exelate)</t>
  </si>
  <si>
    <t xml:space="preserve"> Bizo: Core: FA - Finance (Exelate)</t>
  </si>
  <si>
    <t xml:space="preserve"> Bizo: Core: FA - Human Resources (Exelate)</t>
  </si>
  <si>
    <t xml:space="preserve"> Bizo: Core: FA - Information Technology (Exelate)</t>
  </si>
  <si>
    <t xml:space="preserve"> Bizo: Core: FA - Legal (Exelate)</t>
  </si>
  <si>
    <t xml:space="preserve"> Bizo: Core: FA - Marketing (Exelate)</t>
  </si>
  <si>
    <t xml:space="preserve"> Bizo: Core: FA - Medical / Health (Exelate)</t>
  </si>
  <si>
    <t xml:space="preserve"> Bizo: Core: FA - Nurse (Exelate)</t>
  </si>
  <si>
    <t xml:space="preserve"> Bizo: Core: FA - Operations (Exelate)</t>
  </si>
  <si>
    <t xml:space="preserve"> Bizo: Core: FA - Sales (Exelate)</t>
  </si>
  <si>
    <t xml:space="preserve"> Bizo: Core: FA - Scientists (Exelate)</t>
  </si>
  <si>
    <t xml:space="preserve"> Bizo: Core: IND - Accounting and Accounting Servic (Exelate)</t>
  </si>
  <si>
    <t xml:space="preserve"> Bizo: Core: IND - Advertising and Marketing (Exelate)</t>
  </si>
  <si>
    <t xml:space="preserve"> Bizo: Core: IND - Business Services (Exelate)</t>
  </si>
  <si>
    <t xml:space="preserve"> Bizo: Core: IND - Construction (Exelate)</t>
  </si>
  <si>
    <t xml:space="preserve"> Bizo: Core: IND - Consumer Services (Exelate)</t>
  </si>
  <si>
    <t xml:space="preserve"> Bizo: Core: IND - Education (Exelate)</t>
  </si>
  <si>
    <t xml:space="preserve"> Bizo: Core: IND - Energy, Utilities and Waste Trea (Exelate)</t>
  </si>
  <si>
    <t xml:space="preserve"> Bizo: Core: IND - Finance (Exelate)</t>
  </si>
  <si>
    <t xml:space="preserve"> Bizo: Core: IND - Government (Exelate)</t>
  </si>
  <si>
    <t xml:space="preserve"> Bizo: Core: IND - Healthcare (Exelate)</t>
  </si>
  <si>
    <t xml:space="preserve"> Bizo: Core: IND - Hospitality (Exelate)</t>
  </si>
  <si>
    <t xml:space="preserve"> Bizo: Core: IND - Human Resources and Staffing (Exelate)</t>
  </si>
  <si>
    <t xml:space="preserve"> Bizo: Core: IND - Insurance (Exelate)</t>
  </si>
  <si>
    <t xml:space="preserve"> Bizo: Core: IND - Law Firms and Legal Services (Exelate)</t>
  </si>
  <si>
    <t xml:space="preserve"> Bizo: Core: IND - Manufacturing (Exelate)</t>
  </si>
  <si>
    <t xml:space="preserve"> Bizo: Core: IND - Metals and Mining (Exelate)</t>
  </si>
  <si>
    <t xml:space="preserve"> Bizo: Core: IND - Non Profit (Exelate)</t>
  </si>
  <si>
    <t xml:space="preserve"> Bizo: Core: IND - Other (Exelate)</t>
  </si>
  <si>
    <t xml:space="preserve"> Bizo: Core: IND - Pharmaceuticals (Exelate)</t>
  </si>
  <si>
    <t xml:space="preserve"> Bizo: Core: IND - Real Estate (Exelate)</t>
  </si>
  <si>
    <t xml:space="preserve"> Bizo: Core: IND - Retail (Exelate)</t>
  </si>
  <si>
    <t xml:space="preserve"> Bizo: Core: IND - Software (Exelate)</t>
  </si>
  <si>
    <t xml:space="preserve"> Bizo: Core: IND - Telecommunications (Exelate)</t>
  </si>
  <si>
    <t xml:space="preserve"> Bizo: Core: IND - Transportation (Exelate)</t>
  </si>
  <si>
    <t xml:space="preserve"> Bizo: Core: SEN - Board Members (Exelate)</t>
  </si>
  <si>
    <t xml:space="preserve"> Bizo: Core: SEN - Executives (Exelate)</t>
  </si>
  <si>
    <t xml:space="preserve"> Bizo: Core: SEN - Middle Management (Exelate)</t>
  </si>
  <si>
    <t xml:space="preserve"> Bizo: Core: SEN - Non Management (Exelate)</t>
  </si>
  <si>
    <t xml:space="preserve"> Bizo: Uniques (Exelate)</t>
  </si>
  <si>
    <t xml:space="preserve"> Services - Arts and Entertainment - Night Life (Exelate)</t>
  </si>
  <si>
    <t xml:space="preserve"> Services - Biz , Professional Service - Event Plan (Exelate)</t>
  </si>
  <si>
    <t xml:space="preserve"> Services - Finance and Insurance - Health (Exelate)</t>
  </si>
  <si>
    <t xml:space="preserve"> Services - Home and Garden - Cleaning Service (Exelate)</t>
  </si>
  <si>
    <t xml:space="preserve"> Services - Home and Garden - Electric (Exelate)</t>
  </si>
  <si>
    <t xml:space="preserve"> Services - Home and Garden - Interior Design (Exelate)</t>
  </si>
  <si>
    <t xml:space="preserve"> Services - Home and Garden - Landscape and Gardene (Exelate)</t>
  </si>
  <si>
    <t xml:space="preserve"> Services - Home and Garden - Painters (Exelate)</t>
  </si>
  <si>
    <t xml:space="preserve"> Services - Home and Garden - Plumbing (Exelate)</t>
  </si>
  <si>
    <t xml:space="preserve"> Services - Personal Services and Care - Health Clu (Exelate)</t>
  </si>
  <si>
    <t xml:space="preserve"> Services - Real Estate, Moving, Storage - Movers (Exelate)</t>
  </si>
  <si>
    <t xml:space="preserve"> Services - Restaurants - American Bar and Grill (Exelate)</t>
  </si>
  <si>
    <t xml:space="preserve"> Services - Restaurants - Asian (Exelate)</t>
  </si>
  <si>
    <t xml:space="preserve"> Services - Restaurants - Delicatessens (Exelate)</t>
  </si>
  <si>
    <t xml:space="preserve"> Services - Restaurants - French (Exelate)</t>
  </si>
  <si>
    <t xml:space="preserve"> Services - Restaurants - Health and Vegan (Exelate)</t>
  </si>
  <si>
    <t xml:space="preserve"> Services - Restaurants - Ice Cream and Dessert (Exelate)</t>
  </si>
  <si>
    <t xml:space="preserve"> Services - Restaurants - Italian (Exelate)</t>
  </si>
  <si>
    <t xml:space="preserve"> Services - Restaurants - Latin and Spanish (Exelate)</t>
  </si>
  <si>
    <t xml:space="preserve"> Services - Veterinarians (Exelate)</t>
  </si>
  <si>
    <t xml:space="preserve"> Shopping - CPG - Baking and Cooking (Exelate)</t>
  </si>
  <si>
    <t xml:space="preserve"> Shopping - CPG - Condiments and Sauces (Exelate)</t>
  </si>
  <si>
    <t xml:space="preserve"> Shopping - CPG - Deli (Exelate)</t>
  </si>
  <si>
    <t xml:space="preserve"> Shopping - CPG - Grains, Pasta and Beans (Exelate)</t>
  </si>
  <si>
    <t xml:space="preserve"> Shopping - CPG - Meat and Seafood (Exelate)</t>
  </si>
  <si>
    <t xml:space="preserve"> Travel - First Class Travelers (Exelate)</t>
  </si>
  <si>
    <t xml:space="preserve"> Travel - Camping (Exelate)</t>
  </si>
  <si>
    <t xml:space="preserve"> Diet and Fitness - Running (Exelate)</t>
  </si>
  <si>
    <t xml:space="preserve"> Entertainment - Video Games - Action (Exelate)</t>
  </si>
  <si>
    <t xml:space="preserve"> Entertainment - Video Games - Adventure (Exelate)</t>
  </si>
  <si>
    <t xml:space="preserve"> Entertainment - Video Games - Anime (Exelate)</t>
  </si>
  <si>
    <t xml:space="preserve"> Entertainment - Video Games - Casual (Exelate)</t>
  </si>
  <si>
    <t xml:space="preserve"> Entertainment - Video Games - F2P (Exelate)</t>
  </si>
  <si>
    <t xml:space="preserve"> Entertainment - Video Games - Fantasy (Exelate)</t>
  </si>
  <si>
    <t xml:space="preserve"> Entertainment - Video Games - Fighting (Exelate)</t>
  </si>
  <si>
    <t xml:space="preserve"> Entertainment - Video Games - FPS (Exelate)</t>
  </si>
  <si>
    <t xml:space="preserve"> Entertainment - Video Games - Horror (Exelate)</t>
  </si>
  <si>
    <t xml:space="preserve"> Entertainment - Video Games - MMO (Exelate)</t>
  </si>
  <si>
    <t xml:space="preserve"> Entertainment - Video Games - RPG (Exelate)</t>
  </si>
  <si>
    <t xml:space="preserve"> Entertainment - Video Games - RTS (Exelate)</t>
  </si>
  <si>
    <t xml:space="preserve"> Entertainment - Video Games - Scifi (Exelate)</t>
  </si>
  <si>
    <t xml:space="preserve"> Entertainment - Video Games - SIM (Exelate)</t>
  </si>
  <si>
    <t xml:space="preserve"> Entertainment - Video Games - Strategy (Exelate)</t>
  </si>
  <si>
    <t xml:space="preserve"> Home Improvement - Gardening and Patio (Exelate)</t>
  </si>
  <si>
    <t xml:space="preserve"> Home Improvement - Painting (Exelate)</t>
  </si>
  <si>
    <t xml:space="preserve"> Home Improvement - Plumbing (Exelate)</t>
  </si>
  <si>
    <t xml:space="preserve"> Sports - Nascar (Exelate)</t>
  </si>
  <si>
    <t xml:space="preserve"> Spring Seasonal - BBQ and Grills (Exelate)</t>
  </si>
  <si>
    <t xml:space="preserve"> Spring Seasonal - Easter Candy and Gift buyers (Exelate)</t>
  </si>
  <si>
    <t xml:space="preserve"> Spring Seasonal - Home and Garden (Exelate)</t>
  </si>
  <si>
    <t xml:space="preserve"> Spring Seasonal - March Madness Basketball Fans (Exelate)</t>
  </si>
  <si>
    <t xml:space="preserve"> Spring Seasonal - Mothers Day Shoppers (Exelate)</t>
  </si>
  <si>
    <t xml:space="preserve"> Spring Seasonal - Spring Cleaners (Exelate)</t>
  </si>
  <si>
    <t xml:space="preserve"> Alliant - Gender (Exelate)</t>
  </si>
  <si>
    <t xml:space="preserve"> Alliant - Channel Preference (Exelate)</t>
  </si>
  <si>
    <t xml:space="preserve"> Alliant - Response (Exelate)</t>
  </si>
  <si>
    <t xml:space="preserve"> 7sdc84 (Proximic Agent)</t>
  </si>
  <si>
    <t xml:space="preserve"> zfr2mx (Proximic Agent)</t>
  </si>
  <si>
    <t xml:space="preserve"> h1dkdt (Proximic Agent)</t>
  </si>
  <si>
    <t xml:space="preserve"> hp9y9s (Proximic Agent)</t>
  </si>
  <si>
    <t xml:space="preserve"> 988fp7 (Proximic Agent)</t>
  </si>
  <si>
    <t xml:space="preserve"> raglo4 (Proximic Agent)</t>
  </si>
  <si>
    <t xml:space="preserve"> mwxl0n (Proximic Agent)</t>
  </si>
  <si>
    <t xml:space="preserve"> 029vdo (Proximic Agent)</t>
  </si>
  <si>
    <t xml:space="preserve"> Peer39: CustomCategory&gt;RushLimbaugh Safe</t>
  </si>
  <si>
    <t xml:space="preserve"> EYE - B2B (Exelate)</t>
  </si>
  <si>
    <t xml:space="preserve"> EYE - Entertainment - Movies (Exelate)</t>
  </si>
  <si>
    <t xml:space="preserve"> EYE - Food - Enthusiasts (Exelate)</t>
  </si>
  <si>
    <t xml:space="preserve"> EYE - Auto - Buyers (Exelate)</t>
  </si>
  <si>
    <t xml:space="preserve"> EYE - Shopping - Consumer Electronics - Cell Phone (Exelate)</t>
  </si>
  <si>
    <t xml:space="preserve"> EYE - Shopping - Home and Garden (Exelate)</t>
  </si>
  <si>
    <t xml:space="preserve"> q330b4 (proximic)</t>
  </si>
  <si>
    <t xml:space="preserve"> 1kxbae (Proximic Agent)</t>
  </si>
  <si>
    <t xml:space="preserve"> vbo44v (Proximic Agent)</t>
  </si>
  <si>
    <t xml:space="preserve"> ishqun (Proximic Agent)</t>
  </si>
  <si>
    <t xml:space="preserve"> r8gg5h (Proximic Agent)</t>
  </si>
  <si>
    <t xml:space="preserve"> fr4bwt (Proximic Agent)</t>
  </si>
  <si>
    <t xml:space="preserve"> Peer39: Negative&gt;Tobacco</t>
  </si>
  <si>
    <t xml:space="preserve"> Peer39: Negative&gt;Alcohol</t>
  </si>
  <si>
    <t xml:space="preserve"> Peer39: Negative&gt;Oil Industry</t>
  </si>
  <si>
    <t xml:space="preserve"> Peer39: Safe from Tobacco</t>
  </si>
  <si>
    <t xml:space="preserve"> Peer39: Safe from Negative Oil Industry Content</t>
  </si>
  <si>
    <t xml:space="preserve"> nb9b8a (Proximic Agent)</t>
  </si>
  <si>
    <t xml:space="preserve"> 4ou0f6 (Proximic Agent)</t>
  </si>
  <si>
    <t xml:space="preserve"> 9k6cv5 (Proximic Agent)</t>
  </si>
  <si>
    <t xml:space="preserve"> Peer39: Quality&gt;Home_Index page</t>
  </si>
  <si>
    <t xml:space="preserve"> 4ic4tk (Proximic Agent)</t>
  </si>
  <si>
    <t xml:space="preserve"> nwwd4j (Proximic Agent)</t>
  </si>
  <si>
    <t xml:space="preserve"> 3ttg7j (Proximic Agent)</t>
  </si>
  <si>
    <t xml:space="preserve"> p5wu9q (Proximic Agent)</t>
  </si>
  <si>
    <t xml:space="preserve"> EYE - Tech - Enthusiasts - Hardware (Exelate)</t>
  </si>
  <si>
    <t xml:space="preserve"> EYE - Tech - Enthusiasts - Computers (Exelate)</t>
  </si>
  <si>
    <t xml:space="preserve"> EYE - Sports - Football (Exelate)</t>
  </si>
  <si>
    <t xml:space="preserve"> EYE - Shopping - Consumer Electronics (Exelate)</t>
  </si>
  <si>
    <t xml:space="preserve"> EYE - Real Estate - Rentals (Exelate)</t>
  </si>
  <si>
    <t xml:space="preserve"> EYE - Inferred - Gender: Male (Exelate)</t>
  </si>
  <si>
    <t xml:space="preserve"> EYE - Inferred - Gender: Female (Exelate)</t>
  </si>
  <si>
    <t xml:space="preserve"> EYE - Food - Enthusiasts - Cooking (Exelate)</t>
  </si>
  <si>
    <t xml:space="preserve"> EYE - Fashion and Beauty (Exelate)</t>
  </si>
  <si>
    <t xml:space="preserve"> EYE - Entertainment - TV (Exelate)</t>
  </si>
  <si>
    <t xml:space="preserve"> EYE - Entertainment - Social Media (Exelate)</t>
  </si>
  <si>
    <t xml:space="preserve"> EYE - Entertainment - News (Exelate)</t>
  </si>
  <si>
    <t xml:space="preserve"> EYE - Entertainment - Games and Toys (Exelate)</t>
  </si>
  <si>
    <t xml:space="preserve"> EYE - B2B - Travel and Leisure (Exelate)</t>
  </si>
  <si>
    <t xml:space="preserve"> EYE - B2B - Legal (Exelate)</t>
  </si>
  <si>
    <t xml:space="preserve"> EYE - B2B - IT and Technology (Exelate)</t>
  </si>
  <si>
    <t xml:space="preserve"> EYE - B2B - Human Resources (Exelate)</t>
  </si>
  <si>
    <t xml:space="preserve"> EYE - B2B - Architechture (Exelate)</t>
  </si>
  <si>
    <t xml:space="preserve"> EYE - Auto - Buyers ~ Make:Volvo (Exelate)</t>
  </si>
  <si>
    <t xml:space="preserve"> EYE - Auto - Buyers ~ Make:Volkswagen (Exelate)</t>
  </si>
  <si>
    <t xml:space="preserve"> EYE - Auto - Buyers ~ Make:Toyota (Exelate)</t>
  </si>
  <si>
    <t xml:space="preserve"> EYE - Auto - Buyers ~ Make:Suzuki (Exelate)</t>
  </si>
  <si>
    <t xml:space="preserve"> EYE - Auto - Buyers ~ Make:Subaru (Exelate)</t>
  </si>
  <si>
    <t xml:space="preserve"> EYE - Auto - Buyers ~ Make:Skoda (Exelate)</t>
  </si>
  <si>
    <t xml:space="preserve"> EYE - Auto - Buyers ~ Make:Seat (Exelate)</t>
  </si>
  <si>
    <t xml:space="preserve"> EYE - Auto - Buyers ~ Make:Porsche (Exelate)</t>
  </si>
  <si>
    <t xml:space="preserve"> EYE - Auto - Buyers ~ Make:Opel (Exelate)</t>
  </si>
  <si>
    <t xml:space="preserve"> EYE - Auto - Buyers ~ Make:Nissan (Exelate)</t>
  </si>
  <si>
    <t xml:space="preserve"> EYE - Auto - Buyers ~ Make:Mitsubishi (Exelate)</t>
  </si>
  <si>
    <t xml:space="preserve"> EYE - Auto - Buyers ~ Make:Mini (Exelate)</t>
  </si>
  <si>
    <t xml:space="preserve"> EYE - Auto - Buyers ~ Make:Mercedes-Benz (Exelate)</t>
  </si>
  <si>
    <t xml:space="preserve"> EYE - Auto - Buyers ~ Make:Mazda (Exelate)</t>
  </si>
  <si>
    <t xml:space="preserve"> EYE - Auto - Buyers ~ Make:Maybach (Exelate)</t>
  </si>
  <si>
    <t xml:space="preserve"> EYE - Auto - Buyers ~ Make:Lexus (Exelate)</t>
  </si>
  <si>
    <t xml:space="preserve"> EYE - Auto - Buyers ~ Make:Land Rover (Exelate)</t>
  </si>
  <si>
    <t xml:space="preserve"> EYE - Auto - Buyers ~ Make:Lamborghini (Exelate)</t>
  </si>
  <si>
    <t xml:space="preserve"> EYE - Auto - Buyers ~ Make:Kia (Exelate)</t>
  </si>
  <si>
    <t xml:space="preserve"> EYE - Auto - Buyers ~ Make:Jeep (Exelate)</t>
  </si>
  <si>
    <t xml:space="preserve"> EYE - Auto - Buyers ~ Make:Jaguar (Exelate)</t>
  </si>
  <si>
    <t xml:space="preserve"> EYE - Auto - Buyers ~ Make:Hyundai (Exelate)</t>
  </si>
  <si>
    <t xml:space="preserve"> EYE - Auto - Buyers ~ Make:Honda (Exelate)</t>
  </si>
  <si>
    <t xml:space="preserve"> EYE - Auto - Buyers ~ Make:Ford (Exelate)</t>
  </si>
  <si>
    <t xml:space="preserve"> EYE - Auto - Buyers ~ Make:Fiat (Exelate)</t>
  </si>
  <si>
    <t xml:space="preserve"> EYE - Auto - Buyers ~ Make:Ferrari (Exelate)</t>
  </si>
  <si>
    <t xml:space="preserve"> EYE - Auto - Buyers ~ Make:Dodge (Exelate)</t>
  </si>
  <si>
    <t xml:space="preserve"> EYE - Auto - Buyers ~ Make:Citroen (Exelate)</t>
  </si>
  <si>
    <t xml:space="preserve"> EYE - Auto - Buyers ~ Make:Chrysler (Exelate)</t>
  </si>
  <si>
    <t xml:space="preserve"> EYE - Auto - Buyers ~ Make:Chevrolet (Exelate)</t>
  </si>
  <si>
    <t xml:space="preserve"> EYE - Auto - Buyers ~ Make:BMW (Exelate)</t>
  </si>
  <si>
    <t xml:space="preserve"> EYE - Auto - Buyers ~ Make:Bentley (Exelate)</t>
  </si>
  <si>
    <t xml:space="preserve"> EYE - Auto - Buyers ~ Make:Audi (Exelate)</t>
  </si>
  <si>
    <t xml:space="preserve"> EYE - Auto - Buyers ~ Make:Aston Martin (Exelate)</t>
  </si>
  <si>
    <t xml:space="preserve"> EYE - Auto - Buyers ~ Make:Alfa Romeo (Exelate)</t>
  </si>
  <si>
    <t xml:space="preserve"> Bizo: Core: IND - Media and Internet (Exelate)</t>
  </si>
  <si>
    <t xml:space="preserve"> MCA - In Market - Grocery and Drug Store - Grocery Store (Exelate)</t>
  </si>
  <si>
    <t xml:space="preserve"> MCA - In Market - Retail - Discount Department Store (Exelate)</t>
  </si>
  <si>
    <t xml:space="preserve"> MCA - In Market - Retail - Mega Stores (Exelate)</t>
  </si>
  <si>
    <t xml:space="preserve"> MCA - Top Tier Spender - Seasonal - Valentine's Day Dining (Exelate)</t>
  </si>
  <si>
    <t xml:space="preserve"> MCA - Top Tier Spender - Seasonal - Valentine's Day Shopper - Candy (Exelate)</t>
  </si>
  <si>
    <t xml:space="preserve"> MCA - Top Tier Spender - Seasonal - Valentine's Day Shopper - Flowers (Exelate)</t>
  </si>
  <si>
    <t xml:space="preserve"> MCA - Top Tier Spender - Seasonal - Valentine's Day Shopper - Jewelry (Exelate)</t>
  </si>
  <si>
    <t xml:space="preserve"> Services - Real Estate, Moving, Storage - House and  (Exelate)</t>
  </si>
  <si>
    <t xml:space="preserve"> Shopping - CPG - Heavy Couponers (Exelate)</t>
  </si>
  <si>
    <t xml:space="preserve"> Diet and Fitness - Yoga (Exelate)</t>
  </si>
  <si>
    <t xml:space="preserve"> e8kk61 (Proximic Agent)</t>
  </si>
  <si>
    <t xml:space="preserve"> of9d1t (Proximic Agent)</t>
  </si>
  <si>
    <t xml:space="preserve"> euvbx3 (Proximic Agent)</t>
  </si>
  <si>
    <t xml:space="preserve"> eXelate maX Masked T11 (Exelate)</t>
  </si>
  <si>
    <t xml:space="preserve"> eXelate maX Masked T12 (Exelate)</t>
  </si>
  <si>
    <t xml:space="preserve"> eXelate maX Masked T13 (Exelate)</t>
  </si>
  <si>
    <t xml:space="preserve"> eXelate maX Masked T14 (Exelate)</t>
  </si>
  <si>
    <t xml:space="preserve"> eXelate maX Masked T15 (Exelate)</t>
  </si>
  <si>
    <t xml:space="preserve"> h9umxo (Proximic Agent)</t>
  </si>
  <si>
    <t xml:space="preserve"> 21zxoz (Proximic Agent)</t>
  </si>
  <si>
    <t xml:space="preserve"> hkqg40 (Proximic Agent)</t>
  </si>
  <si>
    <t xml:space="preserve"> 718bo2 (Proximic Agent)</t>
  </si>
  <si>
    <t xml:space="preserve"> 1sk1qo (Proximic Agent)</t>
  </si>
  <si>
    <t xml:space="preserve"> i564l6 (Proximic Agent)</t>
  </si>
  <si>
    <t xml:space="preserve"> 8rexn9 (Proximic Agent)</t>
  </si>
  <si>
    <t xml:space="preserve"> 0rqy1j (Proximic Agent)</t>
  </si>
  <si>
    <t xml:space="preserve"> x0po1d (Proximic Agent)</t>
  </si>
  <si>
    <t xml:space="preserve"> dkmedk (Proximic Agent)</t>
  </si>
  <si>
    <t xml:space="preserve"> Peer39: Sports&gt;Olympics</t>
  </si>
  <si>
    <t xml:space="preserve"> ekayo0 (Proximic Agent)</t>
  </si>
  <si>
    <t xml:space="preserve"> 5bs4j1 (Proximic Agent)</t>
  </si>
  <si>
    <t xml:space="preserve"> oiq0qn (Proximic Agent)</t>
  </si>
  <si>
    <t xml:space="preserve"> Peer39: Seasonal&gt;Mother's Day</t>
  </si>
  <si>
    <t xml:space="preserve"> ncdg59 (Proximic Agent)</t>
  </si>
  <si>
    <t xml:space="preserve"> swjych (Proximic Agent)</t>
  </si>
  <si>
    <t xml:space="preserve"> btr3ye (Proximic Agent)</t>
  </si>
  <si>
    <t xml:space="preserve"> 7tf12z (Proximic Agent)</t>
  </si>
  <si>
    <t xml:space="preserve"> ag4e2r (Proximic Agent)</t>
  </si>
  <si>
    <t xml:space="preserve"> o2y3fe (Proximic Agent)</t>
  </si>
  <si>
    <t xml:space="preserve"> ct709w (Proximic Agent)</t>
  </si>
  <si>
    <t xml:space="preserve"> ov0s6s (Proximic Agent)</t>
  </si>
  <si>
    <t xml:space="preserve"> b6w7k3 (Proximic Agent)</t>
  </si>
  <si>
    <t xml:space="preserve"> 0zjmk3 (Proximic Agent)</t>
  </si>
  <si>
    <t xml:space="preserve"> adokgq (Proximic Agent)</t>
  </si>
  <si>
    <t xml:space="preserve"> awdjnp (Proximic Agent)</t>
  </si>
  <si>
    <t xml:space="preserve"> tgjz6i (Proximic Agent)</t>
  </si>
  <si>
    <t xml:space="preserve"> 0wx00p (Proximic Agent)</t>
  </si>
  <si>
    <t xml:space="preserve"> 24k29r (Proximic Agent)</t>
  </si>
  <si>
    <t xml:space="preserve"> qdt40c (Proximic Agent)</t>
  </si>
  <si>
    <t xml:space="preserve"> mre3gl (Proximic Agent)</t>
  </si>
  <si>
    <t xml:space="preserve"> h9ucyz (Proximic Agent)</t>
  </si>
  <si>
    <t xml:space="preserve"> qqgdqc (Proximic Agent)</t>
  </si>
  <si>
    <t xml:space="preserve"> ukv3gy (Proximic Agent)</t>
  </si>
  <si>
    <t xml:space="preserve"> 64wc5w (Proximic Agent)</t>
  </si>
  <si>
    <t xml:space="preserve"> p15u9g (Proximic Agent)</t>
  </si>
  <si>
    <t xml:space="preserve"> hp5bul (Proximic Agent)</t>
  </si>
  <si>
    <t xml:space="preserve"> vwq2ou (Proximic Agent)</t>
  </si>
  <si>
    <t>Bizographics - Exelate</t>
  </si>
  <si>
    <t>Bizographics Professional - Exelate</t>
  </si>
  <si>
    <t>Demographic - Exelate</t>
  </si>
  <si>
    <t>Finance - Exelate</t>
  </si>
  <si>
    <t>Intent - Exelate</t>
  </si>
  <si>
    <t>Interest - Exelate</t>
  </si>
  <si>
    <t>Smart Segments - Exelate</t>
  </si>
  <si>
    <t>Demographic Targeting - Lotame</t>
  </si>
  <si>
    <t>Content Targeting - Peer39</t>
  </si>
  <si>
    <t>JSON UI</t>
  </si>
  <si>
    <t>Any</t>
  </si>
  <si>
    <t>Political</t>
  </si>
  <si>
    <t>Social Media</t>
  </si>
  <si>
    <t>Photo and Video Sharing</t>
  </si>
  <si>
    <t>Forums (Moderated)</t>
  </si>
  <si>
    <t>Forums (Unmoderated)</t>
  </si>
  <si>
    <t>Incentivized Clicks</t>
  </si>
  <si>
    <t>Non-English Languages</t>
  </si>
  <si>
    <t>Streaming Media</t>
  </si>
  <si>
    <t>Position</t>
  </si>
  <si>
    <t>Inventory</t>
  </si>
  <si>
    <t>Page Location</t>
  </si>
  <si>
    <t>Above the fold</t>
  </si>
  <si>
    <t>Below the fold</t>
  </si>
  <si>
    <t>AppNexus Inventory Attribute</t>
  </si>
  <si>
    <t>AllowUnknown</t>
  </si>
  <si>
    <t>AppNexus</t>
  </si>
  <si>
    <t>m</t>
  </si>
  <si>
    <t>f</t>
  </si>
  <si>
    <t>AgeRange</t>
  </si>
  <si>
    <t>65-85</t>
  </si>
  <si>
    <t>Content Category (Include)</t>
  </si>
  <si>
    <t>Include Pets &amp; Animals</t>
  </si>
  <si>
    <t>Include Fun &amp; Trivia</t>
  </si>
  <si>
    <t>Include Autos &amp; Vehicles</t>
  </si>
  <si>
    <t>Include Beauty &amp; Personal Care</t>
  </si>
  <si>
    <t>Include Business &amp; Industry</t>
  </si>
  <si>
    <t>Include Computers &amp; Electronics</t>
  </si>
  <si>
    <t>Include Arts &amp; Entertainment</t>
  </si>
  <si>
    <t>Include Finance</t>
  </si>
  <si>
    <t>Include Food &amp; Drink</t>
  </si>
  <si>
    <t>Include Games</t>
  </si>
  <si>
    <t>Include Health</t>
  </si>
  <si>
    <t>Include Home &amp; Garden</t>
  </si>
  <si>
    <t>Include Lifestyles</t>
  </si>
  <si>
    <t>Include Local News</t>
  </si>
  <si>
    <t>Include News</t>
  </si>
  <si>
    <t>Include Online Communities</t>
  </si>
  <si>
    <t>Include Photo &amp; Video Sharing</t>
  </si>
  <si>
    <t>Include Real Estate</t>
  </si>
  <si>
    <t>Include Recreation</t>
  </si>
  <si>
    <t>Include Reference &amp; Language</t>
  </si>
  <si>
    <t>Include Science</t>
  </si>
  <si>
    <t>Include Shopping</t>
  </si>
  <si>
    <t>Include Sports</t>
  </si>
  <si>
    <t>Include Consumer Electronics</t>
  </si>
  <si>
    <t>Include Travel</t>
  </si>
  <si>
    <t>ContentCategoryInclude</t>
  </si>
  <si>
    <t>Content Category (Exclude)</t>
  </si>
  <si>
    <t>Exclude Pets &amp; Animals</t>
  </si>
  <si>
    <t>ContentCategoryExclude</t>
  </si>
  <si>
    <t>Exclude Fun &amp; Trivia</t>
  </si>
  <si>
    <t>Exclude Autos &amp; Vehicles</t>
  </si>
  <si>
    <t>Exclude Beauty &amp; Personal Care</t>
  </si>
  <si>
    <t>Exclude Business &amp; Industry</t>
  </si>
  <si>
    <t>Exclude Computers &amp; Electronics</t>
  </si>
  <si>
    <t>Exclude Arts &amp; Entertainment</t>
  </si>
  <si>
    <t>Exclude Finance</t>
  </si>
  <si>
    <t>Exclude Food &amp; Drink</t>
  </si>
  <si>
    <t>Exclude Games</t>
  </si>
  <si>
    <t>Exclude Health</t>
  </si>
  <si>
    <t>Exclude Home &amp; Garden</t>
  </si>
  <si>
    <t>Exclude Lifestyles</t>
  </si>
  <si>
    <t>Exclude Local News</t>
  </si>
  <si>
    <t>Exclude News</t>
  </si>
  <si>
    <t>Exclude Online Communities</t>
  </si>
  <si>
    <t>Exclude Photo &amp; Video Sharing</t>
  </si>
  <si>
    <t>Exclude Real Estate</t>
  </si>
  <si>
    <t>Exclude Recreation</t>
  </si>
  <si>
    <t>Exclude Reference &amp; Language</t>
  </si>
  <si>
    <t>Exclude Science</t>
  </si>
  <si>
    <t>Exclude Shopping</t>
  </si>
  <si>
    <t>Exclude Sports</t>
  </si>
  <si>
    <t>Exclude Consumer Electronics</t>
  </si>
  <si>
    <t>Exclude Travel</t>
  </si>
  <si>
    <t>Exclude Internet &amp; Telecom</t>
  </si>
  <si>
    <t>Include Internet &amp; Telecom</t>
  </si>
  <si>
    <t>Allow Unknown</t>
  </si>
  <si>
    <t>NoCost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</si>
</sst>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sz val="10"/>
      <name val="Verdana"/>
      <family val="2"/>
    </font>
    <font>
      <sz val="11"/>
      <color theme="1"/>
      <name val="Calibri"/>
      <family val="2"/>
    </font>
    <font>
      <u/>
      <sz val="10"/>
      <color theme="10"/>
      <name val="Verdana"/>
      <family val="2"/>
    </font>
    <font>
      <u/>
      <sz val="10"/>
      <color theme="11"/>
      <name val="Verdana"/>
      <family val="2"/>
    </font>
    <font>
      <sz val="11"/>
      <color indexed="8"/>
      <name val="Calibri"/>
      <family val="2"/>
    </font>
    <font>
      <sz val="10"/>
      <color indexed="8"/>
      <name val="Tahoma"/>
      <family val="2"/>
    </font>
    <font>
      <sz val="10"/>
      <color indexed="8"/>
      <name val="Arial"/>
      <family val="2"/>
    </font>
    <font>
      <sz val="10"/>
      <color theme="1"/>
      <name val="Tahoma"/>
      <family val="2"/>
    </font>
    <font>
      <sz val="10"/>
      <color theme="0"/>
      <name val="Tahoma"/>
      <family val="2"/>
    </font>
    <font>
      <sz val="10"/>
      <color rgb="FF9C0006"/>
      <name val="Tahoma"/>
      <family val="2"/>
    </font>
    <font>
      <b/>
      <sz val="10"/>
      <color rgb="FFFA7D00"/>
      <name val="Tahoma"/>
      <family val="2"/>
    </font>
    <font>
      <b/>
      <sz val="10"/>
      <color theme="0"/>
      <name val="Tahoma"/>
      <family val="2"/>
    </font>
    <font>
      <i/>
      <sz val="10"/>
      <color rgb="FF7F7F7F"/>
      <name val="Tahoma"/>
      <family val="2"/>
    </font>
    <font>
      <sz val="10"/>
      <color rgb="FF006100"/>
      <name val="Tahoma"/>
      <family val="2"/>
    </font>
    <font>
      <b/>
      <sz val="15"/>
      <color theme="3"/>
      <name val="Tahoma"/>
      <family val="2"/>
    </font>
    <font>
      <b/>
      <sz val="13"/>
      <color theme="3"/>
      <name val="Tahoma"/>
      <family val="2"/>
    </font>
    <font>
      <b/>
      <sz val="11"/>
      <color theme="3"/>
      <name val="Tahoma"/>
      <family val="2"/>
    </font>
    <font>
      <sz val="10"/>
      <color rgb="FF3F3F76"/>
      <name val="Tahoma"/>
      <family val="2"/>
    </font>
    <font>
      <sz val="10"/>
      <color rgb="FFFA7D00"/>
      <name val="Tahoma"/>
      <family val="2"/>
    </font>
    <font>
      <sz val="10"/>
      <color rgb="FF9C6500"/>
      <name val="Tahoma"/>
      <family val="2"/>
    </font>
    <font>
      <sz val="10"/>
      <color theme="1"/>
      <name val="Calibri"/>
      <family val="2"/>
    </font>
    <font>
      <b/>
      <sz val="10"/>
      <color rgb="FF3F3F3F"/>
      <name val="Tahoma"/>
      <family val="2"/>
    </font>
    <font>
      <b/>
      <sz val="10"/>
      <color theme="1"/>
      <name val="Tahoma"/>
      <family val="2"/>
    </font>
    <font>
      <sz val="10"/>
      <color rgb="FFFF0000"/>
      <name val="Tahoma"/>
      <family val="2"/>
    </font>
    <font>
      <u/>
      <sz val="10"/>
      <color theme="10"/>
      <name val="Verdana"/>
      <family val="2"/>
    </font>
    <font>
      <u/>
      <sz val="10"/>
      <color theme="11"/>
      <name val="Verdan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name val="Verdana"/>
      <family val="2"/>
    </font>
    <font>
      <b/>
      <sz val="11"/>
      <color indexed="8"/>
      <name val="Calibri"/>
      <family val="2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2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>
      <alignment vertical="center"/>
    </xf>
    <xf numFmtId="0" fontId="1" fillId="0" borderId="0"/>
    <xf numFmtId="0" fontId="20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27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27" fillId="14" borderId="0" applyNumberFormat="0" applyBorder="0" applyAlignment="0" applyProtection="0"/>
    <xf numFmtId="0" fontId="1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27" fillId="18" borderId="0" applyNumberFormat="0" applyBorder="0" applyAlignment="0" applyProtection="0"/>
    <xf numFmtId="0" fontId="1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27" fillId="22" borderId="0" applyNumberFormat="0" applyBorder="0" applyAlignment="0" applyProtection="0"/>
    <xf numFmtId="0" fontId="1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27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7" fillId="26" borderId="0" applyNumberFormat="0" applyBorder="0" applyAlignment="0" applyProtection="0"/>
    <xf numFmtId="0" fontId="1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27" fillId="30" borderId="0" applyNumberFormat="0" applyBorder="0" applyAlignment="0" applyProtection="0"/>
    <xf numFmtId="0" fontId="1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27" fillId="11" borderId="0" applyNumberFormat="0" applyBorder="0" applyAlignment="0" applyProtection="0"/>
    <xf numFmtId="0" fontId="1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27" fillId="15" borderId="0" applyNumberFormat="0" applyBorder="0" applyAlignment="0" applyProtection="0"/>
    <xf numFmtId="0" fontId="1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27" fillId="19" borderId="0" applyNumberFormat="0" applyBorder="0" applyAlignment="0" applyProtection="0"/>
    <xf numFmtId="0" fontId="1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7" fillId="23" borderId="0" applyNumberFormat="0" applyBorder="0" applyAlignment="0" applyProtection="0"/>
    <xf numFmtId="0" fontId="1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27" fillId="27" borderId="0" applyNumberFormat="0" applyBorder="0" applyAlignment="0" applyProtection="0"/>
    <xf numFmtId="0" fontId="1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7" fillId="31" borderId="0" applyNumberFormat="0" applyBorder="0" applyAlignment="0" applyProtection="0"/>
    <xf numFmtId="0" fontId="1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28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28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28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28" fillId="24" borderId="0" applyNumberFormat="0" applyBorder="0" applyAlignment="0" applyProtection="0"/>
    <xf numFmtId="0" fontId="28" fillId="24" borderId="0" applyNumberFormat="0" applyBorder="0" applyAlignment="0" applyProtection="0"/>
    <xf numFmtId="0" fontId="28" fillId="24" borderId="0" applyNumberFormat="0" applyBorder="0" applyAlignment="0" applyProtection="0"/>
    <xf numFmtId="0" fontId="28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28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28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28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28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28" fillId="29" borderId="0" applyNumberFormat="0" applyBorder="0" applyAlignment="0" applyProtection="0"/>
    <xf numFmtId="0" fontId="28" fillId="29" borderId="0" applyNumberFormat="0" applyBorder="0" applyAlignment="0" applyProtection="0"/>
    <xf numFmtId="0" fontId="28" fillId="29" borderId="0" applyNumberFormat="0" applyBorder="0" applyAlignment="0" applyProtection="0"/>
    <xf numFmtId="0" fontId="28" fillId="29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29" fillId="3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30" fillId="6" borderId="4" applyNumberFormat="0" applyAlignment="0" applyProtection="0"/>
    <xf numFmtId="0" fontId="30" fillId="6" borderId="4" applyNumberFormat="0" applyAlignment="0" applyProtection="0"/>
    <xf numFmtId="0" fontId="30" fillId="6" borderId="4" applyNumberFormat="0" applyAlignment="0" applyProtection="0"/>
    <xf numFmtId="0" fontId="30" fillId="6" borderId="4" applyNumberFormat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31" fillId="7" borderId="7" applyNumberFormat="0" applyAlignment="0" applyProtection="0"/>
    <xf numFmtId="0" fontId="31" fillId="7" borderId="7" applyNumberFormat="0" applyAlignment="0" applyProtection="0"/>
    <xf numFmtId="0" fontId="31" fillId="7" borderId="7" applyNumberFormat="0" applyAlignment="0" applyProtection="0"/>
    <xf numFmtId="0" fontId="31" fillId="7" borderId="7" applyNumberFormat="0" applyAlignment="0" applyProtection="0"/>
    <xf numFmtId="0" fontId="13" fillId="7" borderId="7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>
      <alignment vertical="center"/>
    </xf>
    <xf numFmtId="44" fontId="19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3" fillId="2" borderId="0" applyNumberFormat="0" applyBorder="0" applyAlignment="0" applyProtection="0"/>
    <xf numFmtId="0" fontId="33" fillId="2" borderId="0" applyNumberFormat="0" applyBorder="0" applyAlignment="0" applyProtection="0"/>
    <xf numFmtId="0" fontId="33" fillId="2" borderId="0" applyNumberFormat="0" applyBorder="0" applyAlignment="0" applyProtection="0"/>
    <xf numFmtId="0" fontId="33" fillId="2" borderId="0" applyNumberFormat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34" fillId="0" borderId="1" applyNumberFormat="0" applyFill="0" applyAlignment="0" applyProtection="0"/>
    <xf numFmtId="0" fontId="34" fillId="0" borderId="1" applyNumberFormat="0" applyFill="0" applyAlignment="0" applyProtection="0"/>
    <xf numFmtId="0" fontId="34" fillId="0" borderId="1" applyNumberFormat="0" applyFill="0" applyAlignment="0" applyProtection="0"/>
    <xf numFmtId="0" fontId="34" fillId="0" borderId="1" applyNumberFormat="0" applyFill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35" fillId="0" borderId="2" applyNumberFormat="0" applyFill="0" applyAlignment="0" applyProtection="0"/>
    <xf numFmtId="0" fontId="35" fillId="0" borderId="2" applyNumberFormat="0" applyFill="0" applyAlignment="0" applyProtection="0"/>
    <xf numFmtId="0" fontId="35" fillId="0" borderId="2" applyNumberFormat="0" applyFill="0" applyAlignment="0" applyProtection="0"/>
    <xf numFmtId="0" fontId="35" fillId="0" borderId="2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36" fillId="0" borderId="3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37" fillId="5" borderId="4" applyNumberFormat="0" applyAlignment="0" applyProtection="0"/>
    <xf numFmtId="0" fontId="37" fillId="5" borderId="4" applyNumberFormat="0" applyAlignment="0" applyProtection="0"/>
    <xf numFmtId="0" fontId="37" fillId="5" borderId="4" applyNumberFormat="0" applyAlignment="0" applyProtection="0"/>
    <xf numFmtId="0" fontId="37" fillId="5" borderId="4" applyNumberFormat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38" fillId="0" borderId="6" applyNumberFormat="0" applyFill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39" fillId="4" borderId="0" applyNumberFormat="0" applyBorder="0" applyAlignment="0" applyProtection="0"/>
    <xf numFmtId="0" fontId="39" fillId="4" borderId="0" applyNumberFormat="0" applyBorder="0" applyAlignment="0" applyProtection="0"/>
    <xf numFmtId="0" fontId="39" fillId="4" borderId="0" applyNumberFormat="0" applyBorder="0" applyAlignment="0" applyProtection="0"/>
    <xf numFmtId="0" fontId="39" fillId="4" borderId="0" applyNumberFormat="0" applyBorder="0" applyAlignment="0" applyProtection="0"/>
    <xf numFmtId="0" fontId="8" fillId="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7" fillId="0" borderId="0"/>
    <xf numFmtId="0" fontId="25" fillId="0" borderId="0"/>
    <xf numFmtId="0" fontId="27" fillId="0" borderId="0"/>
    <xf numFmtId="0" fontId="27" fillId="0" borderId="0"/>
    <xf numFmtId="0" fontId="1" fillId="0" borderId="0"/>
    <xf numFmtId="0" fontId="27" fillId="0" borderId="0"/>
    <xf numFmtId="0" fontId="1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" fillId="0" borderId="0"/>
    <xf numFmtId="0" fontId="24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27" fillId="0" borderId="0"/>
    <xf numFmtId="0" fontId="1" fillId="0" borderId="0"/>
    <xf numFmtId="0" fontId="26" fillId="0" borderId="0"/>
    <xf numFmtId="0" fontId="26" fillId="0" borderId="0"/>
    <xf numFmtId="0" fontId="19" fillId="0" borderId="0"/>
    <xf numFmtId="0" fontId="40" fillId="0" borderId="0"/>
    <xf numFmtId="0" fontId="1" fillId="0" borderId="0"/>
    <xf numFmtId="0" fontId="1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4" fillId="8" borderId="8" applyNumberFormat="0" applyFont="0" applyAlignment="0" applyProtection="0"/>
    <xf numFmtId="0" fontId="24" fillId="8" borderId="8" applyNumberFormat="0" applyFont="0" applyAlignment="0" applyProtection="0"/>
    <xf numFmtId="0" fontId="25" fillId="8" borderId="8" applyNumberFormat="0" applyFont="0" applyAlignment="0" applyProtection="0"/>
    <xf numFmtId="0" fontId="24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5" fillId="8" borderId="8" applyNumberFormat="0" applyFont="0" applyAlignment="0" applyProtection="0"/>
    <xf numFmtId="0" fontId="24" fillId="8" borderId="8" applyNumberFormat="0" applyFont="0" applyAlignment="0" applyProtection="0"/>
    <xf numFmtId="0" fontId="10" fillId="6" borderId="5" applyNumberFormat="0" applyAlignment="0" applyProtection="0"/>
    <xf numFmtId="0" fontId="41" fillId="6" borderId="5" applyNumberFormat="0" applyAlignment="0" applyProtection="0"/>
    <xf numFmtId="0" fontId="41" fillId="6" borderId="5" applyNumberFormat="0" applyAlignment="0" applyProtection="0"/>
    <xf numFmtId="0" fontId="41" fillId="6" borderId="5" applyNumberFormat="0" applyAlignment="0" applyProtection="0"/>
    <xf numFmtId="0" fontId="41" fillId="6" borderId="5" applyNumberFormat="0" applyAlignment="0" applyProtection="0"/>
    <xf numFmtId="0" fontId="10" fillId="6" borderId="5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0" fontId="16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42" fillId="0" borderId="9" applyNumberFormat="0" applyFill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" fillId="0" borderId="0"/>
    <xf numFmtId="0" fontId="20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0" fillId="0" borderId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21">
    <xf numFmtId="0" fontId="0" fillId="0" borderId="0" xfId="0"/>
    <xf numFmtId="0" fontId="16" fillId="0" borderId="0" xfId="0" applyFont="1"/>
    <xf numFmtId="0" fontId="18" fillId="0" borderId="0" xfId="41" applyFont="1" applyFill="1" applyBorder="1" applyAlignment="1">
      <alignment horizontal="left" vertical="top"/>
    </xf>
    <xf numFmtId="0" fontId="18" fillId="0" borderId="0" xfId="573" applyFill="1" applyBorder="1" applyAlignment="1">
      <alignment horizontal="left" vertical="top"/>
    </xf>
    <xf numFmtId="0" fontId="0" fillId="0" borderId="0" xfId="0" applyAlignment="1">
      <alignment horizontal="left" vertical="top"/>
    </xf>
    <xf numFmtId="164" fontId="21" fillId="0" borderId="0" xfId="492" applyNumberFormat="1" applyFont="1" applyFill="1" applyBorder="1" applyAlignment="1">
      <alignment horizontal="left" vertical="top"/>
    </xf>
    <xf numFmtId="0" fontId="48" fillId="0" borderId="0" xfId="573" applyFont="1" applyFill="1" applyBorder="1" applyAlignment="1">
      <alignment horizontal="left" vertical="top"/>
    </xf>
    <xf numFmtId="164" fontId="49" fillId="0" borderId="0" xfId="82" applyNumberFormat="1" applyFont="1" applyFill="1" applyBorder="1" applyAlignment="1">
      <alignment horizontal="left" vertical="top"/>
    </xf>
    <xf numFmtId="0" fontId="16" fillId="33" borderId="0" xfId="0" applyFont="1" applyFill="1"/>
    <xf numFmtId="0" fontId="0" fillId="33" borderId="0" xfId="0" applyFill="1"/>
    <xf numFmtId="164" fontId="0" fillId="33" borderId="0" xfId="0" applyNumberFormat="1" applyFill="1"/>
    <xf numFmtId="0" fontId="49" fillId="0" borderId="0" xfId="82" applyNumberFormat="1" applyFont="1" applyFill="1" applyBorder="1" applyAlignment="1">
      <alignment horizontal="left" vertical="top"/>
    </xf>
    <xf numFmtId="0" fontId="21" fillId="0" borderId="0" xfId="492" applyNumberFormat="1" applyFont="1" applyFill="1" applyBorder="1" applyAlignment="1">
      <alignment horizontal="left" vertical="top"/>
    </xf>
    <xf numFmtId="0" fontId="0" fillId="0" borderId="0" xfId="0" applyNumberFormat="1"/>
    <xf numFmtId="0" fontId="50" fillId="0" borderId="0" xfId="0" applyFont="1" applyAlignment="1">
      <alignment vertical="center"/>
    </xf>
    <xf numFmtId="22" fontId="0" fillId="0" borderId="0" xfId="0" applyNumberFormat="1"/>
    <xf numFmtId="22" fontId="50" fillId="0" borderId="0" xfId="0" applyNumberFormat="1" applyFont="1" applyAlignment="1">
      <alignment vertical="center"/>
    </xf>
    <xf numFmtId="0" fontId="50" fillId="0" borderId="0" xfId="0" applyFont="1"/>
    <xf numFmtId="22" fontId="50" fillId="0" borderId="0" xfId="0" applyNumberFormat="1" applyFont="1"/>
    <xf numFmtId="0" fontId="16" fillId="33" borderId="0" xfId="0" applyFont="1" applyFill="1" applyAlignment="1">
      <alignment horizontal="right"/>
    </xf>
    <xf numFmtId="0" fontId="0" fillId="33" borderId="0" xfId="0" applyFill="1" applyAlignment="1">
      <alignment horizontal="right"/>
    </xf>
  </cellXfs>
  <cellStyles count="1245">
    <cellStyle name="20% - Accent1" xfId="18" builtinId="30" customBuiltin="1"/>
    <cellStyle name="20% - Accent1 2" xfId="83"/>
    <cellStyle name="20% - Accent1 2 2" xfId="84"/>
    <cellStyle name="20% - Accent1 3" xfId="85"/>
    <cellStyle name="20% - Accent1 3 2" xfId="86"/>
    <cellStyle name="20% - Accent1 4" xfId="87"/>
    <cellStyle name="20% - Accent1 4 2" xfId="88"/>
    <cellStyle name="20% - Accent1 4 2 2" xfId="89"/>
    <cellStyle name="20% - Accent1 4 3" xfId="90"/>
    <cellStyle name="20% - Accent1 4 4" xfId="91"/>
    <cellStyle name="20% - Accent1 5" xfId="92"/>
    <cellStyle name="20% - Accent1 5 2" xfId="93"/>
    <cellStyle name="20% - Accent1 5 2 2" xfId="94"/>
    <cellStyle name="20% - Accent1 5 3" xfId="95"/>
    <cellStyle name="20% - Accent1 5 4" xfId="96"/>
    <cellStyle name="20% - Accent1 6" xfId="97"/>
    <cellStyle name="20% - Accent1 6 2" xfId="98"/>
    <cellStyle name="20% - Accent1 7" xfId="99"/>
    <cellStyle name="20% - Accent1 7 2" xfId="100"/>
    <cellStyle name="20% - Accent1 8" xfId="101"/>
    <cellStyle name="20% - Accent1 9" xfId="102"/>
    <cellStyle name="20% - Accent2" xfId="22" builtinId="34" customBuiltin="1"/>
    <cellStyle name="20% - Accent2 2" xfId="103"/>
    <cellStyle name="20% - Accent2 2 2" xfId="104"/>
    <cellStyle name="20% - Accent2 3" xfId="105"/>
    <cellStyle name="20% - Accent2 3 2" xfId="106"/>
    <cellStyle name="20% - Accent2 4" xfId="107"/>
    <cellStyle name="20% - Accent2 4 2" xfId="108"/>
    <cellStyle name="20% - Accent2 4 2 2" xfId="109"/>
    <cellStyle name="20% - Accent2 4 3" xfId="110"/>
    <cellStyle name="20% - Accent2 4 4" xfId="111"/>
    <cellStyle name="20% - Accent2 5" xfId="112"/>
    <cellStyle name="20% - Accent2 5 2" xfId="113"/>
    <cellStyle name="20% - Accent2 5 2 2" xfId="114"/>
    <cellStyle name="20% - Accent2 5 3" xfId="115"/>
    <cellStyle name="20% - Accent2 5 4" xfId="116"/>
    <cellStyle name="20% - Accent2 6" xfId="117"/>
    <cellStyle name="20% - Accent2 6 2" xfId="118"/>
    <cellStyle name="20% - Accent2 7" xfId="119"/>
    <cellStyle name="20% - Accent2 7 2" xfId="120"/>
    <cellStyle name="20% - Accent2 8" xfId="121"/>
    <cellStyle name="20% - Accent2 9" xfId="122"/>
    <cellStyle name="20% - Accent3" xfId="26" builtinId="38" customBuiltin="1"/>
    <cellStyle name="20% - Accent3 2" xfId="123"/>
    <cellStyle name="20% - Accent3 2 2" xfId="124"/>
    <cellStyle name="20% - Accent3 3" xfId="125"/>
    <cellStyle name="20% - Accent3 3 2" xfId="126"/>
    <cellStyle name="20% - Accent3 4" xfId="127"/>
    <cellStyle name="20% - Accent3 4 2" xfId="128"/>
    <cellStyle name="20% - Accent3 4 2 2" xfId="129"/>
    <cellStyle name="20% - Accent3 4 3" xfId="130"/>
    <cellStyle name="20% - Accent3 4 4" xfId="131"/>
    <cellStyle name="20% - Accent3 5" xfId="132"/>
    <cellStyle name="20% - Accent3 5 2" xfId="133"/>
    <cellStyle name="20% - Accent3 5 2 2" xfId="134"/>
    <cellStyle name="20% - Accent3 5 3" xfId="135"/>
    <cellStyle name="20% - Accent3 5 4" xfId="136"/>
    <cellStyle name="20% - Accent3 6" xfId="137"/>
    <cellStyle name="20% - Accent3 6 2" xfId="138"/>
    <cellStyle name="20% - Accent3 7" xfId="139"/>
    <cellStyle name="20% - Accent3 7 2" xfId="140"/>
    <cellStyle name="20% - Accent3 8" xfId="141"/>
    <cellStyle name="20% - Accent3 9" xfId="142"/>
    <cellStyle name="20% - Accent4" xfId="30" builtinId="42" customBuiltin="1"/>
    <cellStyle name="20% - Accent4 2" xfId="143"/>
    <cellStyle name="20% - Accent4 2 2" xfId="144"/>
    <cellStyle name="20% - Accent4 3" xfId="145"/>
    <cellStyle name="20% - Accent4 3 2" xfId="146"/>
    <cellStyle name="20% - Accent4 4" xfId="147"/>
    <cellStyle name="20% - Accent4 4 2" xfId="148"/>
    <cellStyle name="20% - Accent4 4 2 2" xfId="149"/>
    <cellStyle name="20% - Accent4 4 3" xfId="150"/>
    <cellStyle name="20% - Accent4 4 4" xfId="151"/>
    <cellStyle name="20% - Accent4 5" xfId="152"/>
    <cellStyle name="20% - Accent4 5 2" xfId="153"/>
    <cellStyle name="20% - Accent4 5 2 2" xfId="154"/>
    <cellStyle name="20% - Accent4 5 3" xfId="155"/>
    <cellStyle name="20% - Accent4 5 4" xfId="156"/>
    <cellStyle name="20% - Accent4 6" xfId="157"/>
    <cellStyle name="20% - Accent4 6 2" xfId="158"/>
    <cellStyle name="20% - Accent4 7" xfId="159"/>
    <cellStyle name="20% - Accent4 7 2" xfId="160"/>
    <cellStyle name="20% - Accent4 8" xfId="161"/>
    <cellStyle name="20% - Accent4 9" xfId="162"/>
    <cellStyle name="20% - Accent5" xfId="34" builtinId="46" customBuiltin="1"/>
    <cellStyle name="20% - Accent5 2" xfId="163"/>
    <cellStyle name="20% - Accent5 2 2" xfId="164"/>
    <cellStyle name="20% - Accent5 3" xfId="165"/>
    <cellStyle name="20% - Accent5 3 2" xfId="166"/>
    <cellStyle name="20% - Accent5 4" xfId="167"/>
    <cellStyle name="20% - Accent5 4 2" xfId="168"/>
    <cellStyle name="20% - Accent5 4 2 2" xfId="169"/>
    <cellStyle name="20% - Accent5 4 3" xfId="170"/>
    <cellStyle name="20% - Accent5 4 4" xfId="171"/>
    <cellStyle name="20% - Accent5 5" xfId="172"/>
    <cellStyle name="20% - Accent5 5 2" xfId="173"/>
    <cellStyle name="20% - Accent5 5 2 2" xfId="174"/>
    <cellStyle name="20% - Accent5 5 3" xfId="175"/>
    <cellStyle name="20% - Accent5 5 4" xfId="176"/>
    <cellStyle name="20% - Accent5 6" xfId="177"/>
    <cellStyle name="20% - Accent5 6 2" xfId="178"/>
    <cellStyle name="20% - Accent5 7" xfId="179"/>
    <cellStyle name="20% - Accent5 7 2" xfId="180"/>
    <cellStyle name="20% - Accent5 8" xfId="181"/>
    <cellStyle name="20% - Accent5 9" xfId="182"/>
    <cellStyle name="20% - Accent6" xfId="38" builtinId="50" customBuiltin="1"/>
    <cellStyle name="20% - Accent6 2" xfId="183"/>
    <cellStyle name="20% - Accent6 2 2" xfId="184"/>
    <cellStyle name="20% - Accent6 3" xfId="185"/>
    <cellStyle name="20% - Accent6 3 2" xfId="186"/>
    <cellStyle name="20% - Accent6 4" xfId="187"/>
    <cellStyle name="20% - Accent6 4 2" xfId="188"/>
    <cellStyle name="20% - Accent6 4 2 2" xfId="189"/>
    <cellStyle name="20% - Accent6 4 3" xfId="190"/>
    <cellStyle name="20% - Accent6 4 4" xfId="191"/>
    <cellStyle name="20% - Accent6 5" xfId="192"/>
    <cellStyle name="20% - Accent6 5 2" xfId="193"/>
    <cellStyle name="20% - Accent6 5 2 2" xfId="194"/>
    <cellStyle name="20% - Accent6 5 3" xfId="195"/>
    <cellStyle name="20% - Accent6 5 4" xfId="196"/>
    <cellStyle name="20% - Accent6 6" xfId="197"/>
    <cellStyle name="20% - Accent6 6 2" xfId="198"/>
    <cellStyle name="20% - Accent6 7" xfId="199"/>
    <cellStyle name="20% - Accent6 7 2" xfId="200"/>
    <cellStyle name="20% - Accent6 8" xfId="201"/>
    <cellStyle name="20% - Accent6 9" xfId="202"/>
    <cellStyle name="40% - Accent1" xfId="19" builtinId="31" customBuiltin="1"/>
    <cellStyle name="40% - Accent1 2" xfId="203"/>
    <cellStyle name="40% - Accent1 2 2" xfId="204"/>
    <cellStyle name="40% - Accent1 3" xfId="205"/>
    <cellStyle name="40% - Accent1 3 2" xfId="206"/>
    <cellStyle name="40% - Accent1 4" xfId="207"/>
    <cellStyle name="40% - Accent1 4 2" xfId="208"/>
    <cellStyle name="40% - Accent1 4 2 2" xfId="209"/>
    <cellStyle name="40% - Accent1 4 3" xfId="210"/>
    <cellStyle name="40% - Accent1 4 4" xfId="211"/>
    <cellStyle name="40% - Accent1 5" xfId="212"/>
    <cellStyle name="40% - Accent1 5 2" xfId="213"/>
    <cellStyle name="40% - Accent1 5 2 2" xfId="214"/>
    <cellStyle name="40% - Accent1 5 3" xfId="215"/>
    <cellStyle name="40% - Accent1 5 4" xfId="216"/>
    <cellStyle name="40% - Accent1 6" xfId="217"/>
    <cellStyle name="40% - Accent1 6 2" xfId="218"/>
    <cellStyle name="40% - Accent1 7" xfId="219"/>
    <cellStyle name="40% - Accent1 7 2" xfId="220"/>
    <cellStyle name="40% - Accent1 8" xfId="221"/>
    <cellStyle name="40% - Accent1 9" xfId="222"/>
    <cellStyle name="40% - Accent2" xfId="23" builtinId="35" customBuiltin="1"/>
    <cellStyle name="40% - Accent2 2" xfId="223"/>
    <cellStyle name="40% - Accent2 2 2" xfId="224"/>
    <cellStyle name="40% - Accent2 3" xfId="225"/>
    <cellStyle name="40% - Accent2 3 2" xfId="226"/>
    <cellStyle name="40% - Accent2 4" xfId="227"/>
    <cellStyle name="40% - Accent2 4 2" xfId="228"/>
    <cellStyle name="40% - Accent2 4 2 2" xfId="229"/>
    <cellStyle name="40% - Accent2 4 3" xfId="230"/>
    <cellStyle name="40% - Accent2 4 4" xfId="231"/>
    <cellStyle name="40% - Accent2 5" xfId="232"/>
    <cellStyle name="40% - Accent2 5 2" xfId="233"/>
    <cellStyle name="40% - Accent2 5 2 2" xfId="234"/>
    <cellStyle name="40% - Accent2 5 3" xfId="235"/>
    <cellStyle name="40% - Accent2 5 4" xfId="236"/>
    <cellStyle name="40% - Accent2 6" xfId="237"/>
    <cellStyle name="40% - Accent2 6 2" xfId="238"/>
    <cellStyle name="40% - Accent2 7" xfId="239"/>
    <cellStyle name="40% - Accent2 7 2" xfId="240"/>
    <cellStyle name="40% - Accent2 8" xfId="241"/>
    <cellStyle name="40% - Accent2 9" xfId="242"/>
    <cellStyle name="40% - Accent3" xfId="27" builtinId="39" customBuiltin="1"/>
    <cellStyle name="40% - Accent3 2" xfId="243"/>
    <cellStyle name="40% - Accent3 2 2" xfId="244"/>
    <cellStyle name="40% - Accent3 3" xfId="245"/>
    <cellStyle name="40% - Accent3 3 2" xfId="246"/>
    <cellStyle name="40% - Accent3 4" xfId="247"/>
    <cellStyle name="40% - Accent3 4 2" xfId="248"/>
    <cellStyle name="40% - Accent3 4 2 2" xfId="249"/>
    <cellStyle name="40% - Accent3 4 3" xfId="250"/>
    <cellStyle name="40% - Accent3 4 4" xfId="251"/>
    <cellStyle name="40% - Accent3 5" xfId="252"/>
    <cellStyle name="40% - Accent3 5 2" xfId="253"/>
    <cellStyle name="40% - Accent3 5 2 2" xfId="254"/>
    <cellStyle name="40% - Accent3 5 3" xfId="255"/>
    <cellStyle name="40% - Accent3 5 4" xfId="256"/>
    <cellStyle name="40% - Accent3 6" xfId="257"/>
    <cellStyle name="40% - Accent3 6 2" xfId="258"/>
    <cellStyle name="40% - Accent3 7" xfId="259"/>
    <cellStyle name="40% - Accent3 7 2" xfId="260"/>
    <cellStyle name="40% - Accent3 8" xfId="261"/>
    <cellStyle name="40% - Accent3 9" xfId="262"/>
    <cellStyle name="40% - Accent4" xfId="31" builtinId="43" customBuiltin="1"/>
    <cellStyle name="40% - Accent4 2" xfId="263"/>
    <cellStyle name="40% - Accent4 2 2" xfId="264"/>
    <cellStyle name="40% - Accent4 3" xfId="265"/>
    <cellStyle name="40% - Accent4 3 2" xfId="266"/>
    <cellStyle name="40% - Accent4 4" xfId="267"/>
    <cellStyle name="40% - Accent4 4 2" xfId="268"/>
    <cellStyle name="40% - Accent4 4 2 2" xfId="269"/>
    <cellStyle name="40% - Accent4 4 3" xfId="270"/>
    <cellStyle name="40% - Accent4 4 4" xfId="271"/>
    <cellStyle name="40% - Accent4 5" xfId="272"/>
    <cellStyle name="40% - Accent4 5 2" xfId="273"/>
    <cellStyle name="40% - Accent4 5 2 2" xfId="274"/>
    <cellStyle name="40% - Accent4 5 3" xfId="275"/>
    <cellStyle name="40% - Accent4 5 4" xfId="276"/>
    <cellStyle name="40% - Accent4 6" xfId="277"/>
    <cellStyle name="40% - Accent4 6 2" xfId="278"/>
    <cellStyle name="40% - Accent4 7" xfId="279"/>
    <cellStyle name="40% - Accent4 7 2" xfId="280"/>
    <cellStyle name="40% - Accent4 8" xfId="281"/>
    <cellStyle name="40% - Accent4 9" xfId="282"/>
    <cellStyle name="40% - Accent5" xfId="35" builtinId="47" customBuiltin="1"/>
    <cellStyle name="40% - Accent5 2" xfId="283"/>
    <cellStyle name="40% - Accent5 2 2" xfId="284"/>
    <cellStyle name="40% - Accent5 3" xfId="285"/>
    <cellStyle name="40% - Accent5 3 2" xfId="286"/>
    <cellStyle name="40% - Accent5 4" xfId="287"/>
    <cellStyle name="40% - Accent5 4 2" xfId="288"/>
    <cellStyle name="40% - Accent5 4 2 2" xfId="289"/>
    <cellStyle name="40% - Accent5 4 3" xfId="290"/>
    <cellStyle name="40% - Accent5 4 4" xfId="291"/>
    <cellStyle name="40% - Accent5 5" xfId="292"/>
    <cellStyle name="40% - Accent5 5 2" xfId="293"/>
    <cellStyle name="40% - Accent5 5 2 2" xfId="294"/>
    <cellStyle name="40% - Accent5 5 3" xfId="295"/>
    <cellStyle name="40% - Accent5 5 4" xfId="296"/>
    <cellStyle name="40% - Accent5 6" xfId="297"/>
    <cellStyle name="40% - Accent5 6 2" xfId="298"/>
    <cellStyle name="40% - Accent5 7" xfId="299"/>
    <cellStyle name="40% - Accent5 7 2" xfId="300"/>
    <cellStyle name="40% - Accent5 8" xfId="301"/>
    <cellStyle name="40% - Accent5 9" xfId="302"/>
    <cellStyle name="40% - Accent6" xfId="39" builtinId="51" customBuiltin="1"/>
    <cellStyle name="40% - Accent6 2" xfId="303"/>
    <cellStyle name="40% - Accent6 2 2" xfId="304"/>
    <cellStyle name="40% - Accent6 3" xfId="305"/>
    <cellStyle name="40% - Accent6 3 2" xfId="306"/>
    <cellStyle name="40% - Accent6 4" xfId="307"/>
    <cellStyle name="40% - Accent6 4 2" xfId="308"/>
    <cellStyle name="40% - Accent6 4 2 2" xfId="309"/>
    <cellStyle name="40% - Accent6 4 3" xfId="310"/>
    <cellStyle name="40% - Accent6 4 4" xfId="311"/>
    <cellStyle name="40% - Accent6 5" xfId="312"/>
    <cellStyle name="40% - Accent6 5 2" xfId="313"/>
    <cellStyle name="40% - Accent6 5 2 2" xfId="314"/>
    <cellStyle name="40% - Accent6 5 3" xfId="315"/>
    <cellStyle name="40% - Accent6 5 4" xfId="316"/>
    <cellStyle name="40% - Accent6 6" xfId="317"/>
    <cellStyle name="40% - Accent6 6 2" xfId="318"/>
    <cellStyle name="40% - Accent6 7" xfId="319"/>
    <cellStyle name="40% - Accent6 7 2" xfId="320"/>
    <cellStyle name="40% - Accent6 8" xfId="321"/>
    <cellStyle name="40% - Accent6 9" xfId="322"/>
    <cellStyle name="60% - Accent1" xfId="20" builtinId="32" customBuiltin="1"/>
    <cellStyle name="60% - Accent1 2" xfId="323"/>
    <cellStyle name="60% - Accent1 2 2" xfId="324"/>
    <cellStyle name="60% - Accent1 3" xfId="325"/>
    <cellStyle name="60% - Accent1 4" xfId="326"/>
    <cellStyle name="60% - Accent1 5" xfId="327"/>
    <cellStyle name="60% - Accent1 6" xfId="328"/>
    <cellStyle name="60% - Accent2" xfId="24" builtinId="36" customBuiltin="1"/>
    <cellStyle name="60% - Accent2 2" xfId="329"/>
    <cellStyle name="60% - Accent2 2 2" xfId="330"/>
    <cellStyle name="60% - Accent2 3" xfId="331"/>
    <cellStyle name="60% - Accent2 4" xfId="332"/>
    <cellStyle name="60% - Accent2 5" xfId="333"/>
    <cellStyle name="60% - Accent2 6" xfId="334"/>
    <cellStyle name="60% - Accent3" xfId="28" builtinId="40" customBuiltin="1"/>
    <cellStyle name="60% - Accent3 2" xfId="335"/>
    <cellStyle name="60% - Accent3 2 2" xfId="336"/>
    <cellStyle name="60% - Accent3 3" xfId="337"/>
    <cellStyle name="60% - Accent3 4" xfId="338"/>
    <cellStyle name="60% - Accent3 5" xfId="339"/>
    <cellStyle name="60% - Accent3 6" xfId="340"/>
    <cellStyle name="60% - Accent4" xfId="32" builtinId="44" customBuiltin="1"/>
    <cellStyle name="60% - Accent4 2" xfId="341"/>
    <cellStyle name="60% - Accent4 2 2" xfId="342"/>
    <cellStyle name="60% - Accent4 3" xfId="343"/>
    <cellStyle name="60% - Accent4 4" xfId="344"/>
    <cellStyle name="60% - Accent4 5" xfId="345"/>
    <cellStyle name="60% - Accent4 6" xfId="346"/>
    <cellStyle name="60% - Accent5" xfId="36" builtinId="48" customBuiltin="1"/>
    <cellStyle name="60% - Accent5 2" xfId="347"/>
    <cellStyle name="60% - Accent5 2 2" xfId="348"/>
    <cellStyle name="60% - Accent5 3" xfId="349"/>
    <cellStyle name="60% - Accent5 4" xfId="350"/>
    <cellStyle name="60% - Accent5 5" xfId="351"/>
    <cellStyle name="60% - Accent5 6" xfId="352"/>
    <cellStyle name="60% - Accent6" xfId="40" builtinId="52" customBuiltin="1"/>
    <cellStyle name="60% - Accent6 2" xfId="353"/>
    <cellStyle name="60% - Accent6 2 2" xfId="354"/>
    <cellStyle name="60% - Accent6 3" xfId="355"/>
    <cellStyle name="60% - Accent6 4" xfId="356"/>
    <cellStyle name="60% - Accent6 5" xfId="357"/>
    <cellStyle name="60% - Accent6 6" xfId="358"/>
    <cellStyle name="Accent1" xfId="17" builtinId="29" customBuiltin="1"/>
    <cellStyle name="Accent1 2" xfId="359"/>
    <cellStyle name="Accent1 2 2" xfId="360"/>
    <cellStyle name="Accent1 3" xfId="361"/>
    <cellStyle name="Accent1 4" xfId="362"/>
    <cellStyle name="Accent1 5" xfId="363"/>
    <cellStyle name="Accent1 6" xfId="364"/>
    <cellStyle name="Accent2" xfId="21" builtinId="33" customBuiltin="1"/>
    <cellStyle name="Accent2 2" xfId="365"/>
    <cellStyle name="Accent2 2 2" xfId="366"/>
    <cellStyle name="Accent2 3" xfId="367"/>
    <cellStyle name="Accent2 4" xfId="368"/>
    <cellStyle name="Accent2 5" xfId="369"/>
    <cellStyle name="Accent2 6" xfId="370"/>
    <cellStyle name="Accent3" xfId="25" builtinId="37" customBuiltin="1"/>
    <cellStyle name="Accent3 2" xfId="371"/>
    <cellStyle name="Accent3 2 2" xfId="372"/>
    <cellStyle name="Accent3 3" xfId="373"/>
    <cellStyle name="Accent3 4" xfId="374"/>
    <cellStyle name="Accent3 5" xfId="375"/>
    <cellStyle name="Accent3 6" xfId="376"/>
    <cellStyle name="Accent4" xfId="29" builtinId="41" customBuiltin="1"/>
    <cellStyle name="Accent4 2" xfId="377"/>
    <cellStyle name="Accent4 2 2" xfId="378"/>
    <cellStyle name="Accent4 3" xfId="379"/>
    <cellStyle name="Accent4 4" xfId="380"/>
    <cellStyle name="Accent4 5" xfId="381"/>
    <cellStyle name="Accent4 6" xfId="382"/>
    <cellStyle name="Accent5" xfId="33" builtinId="45" customBuiltin="1"/>
    <cellStyle name="Accent5 2" xfId="383"/>
    <cellStyle name="Accent5 2 2" xfId="384"/>
    <cellStyle name="Accent5 3" xfId="385"/>
    <cellStyle name="Accent5 4" xfId="386"/>
    <cellStyle name="Accent5 5" xfId="387"/>
    <cellStyle name="Accent5 6" xfId="388"/>
    <cellStyle name="Accent6" xfId="37" builtinId="49" customBuiltin="1"/>
    <cellStyle name="Accent6 2" xfId="389"/>
    <cellStyle name="Accent6 2 2" xfId="390"/>
    <cellStyle name="Accent6 3" xfId="391"/>
    <cellStyle name="Accent6 4" xfId="392"/>
    <cellStyle name="Accent6 5" xfId="393"/>
    <cellStyle name="Accent6 6" xfId="394"/>
    <cellStyle name="Bad" xfId="7" builtinId="27" customBuiltin="1"/>
    <cellStyle name="Bad 2" xfId="395"/>
    <cellStyle name="Bad 2 2" xfId="396"/>
    <cellStyle name="Bad 3" xfId="397"/>
    <cellStyle name="Bad 4" xfId="398"/>
    <cellStyle name="Bad 5" xfId="399"/>
    <cellStyle name="Bad 6" xfId="400"/>
    <cellStyle name="Calculation" xfId="11" builtinId="22" customBuiltin="1"/>
    <cellStyle name="Calculation 2" xfId="401"/>
    <cellStyle name="Calculation 2 2" xfId="402"/>
    <cellStyle name="Calculation 3" xfId="403"/>
    <cellStyle name="Calculation 4" xfId="404"/>
    <cellStyle name="Calculation 5" xfId="405"/>
    <cellStyle name="Calculation 6" xfId="406"/>
    <cellStyle name="Check Cell" xfId="13" builtinId="23" customBuiltin="1"/>
    <cellStyle name="Check Cell 2" xfId="407"/>
    <cellStyle name="Check Cell 2 2" xfId="408"/>
    <cellStyle name="Check Cell 3" xfId="409"/>
    <cellStyle name="Check Cell 4" xfId="410"/>
    <cellStyle name="Check Cell 5" xfId="411"/>
    <cellStyle name="Check Cell 6" xfId="412"/>
    <cellStyle name="Comma 2" xfId="414"/>
    <cellStyle name="Comma 3" xfId="415"/>
    <cellStyle name="Comma 4" xfId="416"/>
    <cellStyle name="Comma 5" xfId="417"/>
    <cellStyle name="Comma 6" xfId="418"/>
    <cellStyle name="Comma 7" xfId="419"/>
    <cellStyle name="Comma 8" xfId="413"/>
    <cellStyle name="Currency 2" xfId="420"/>
    <cellStyle name="Currency 2 2" xfId="421"/>
    <cellStyle name="Currency 3" xfId="422"/>
    <cellStyle name="Currency 4" xfId="423"/>
    <cellStyle name="Currency 5" xfId="424"/>
    <cellStyle name="Currency 6" xfId="425"/>
    <cellStyle name="Currency 7" xfId="426"/>
    <cellStyle name="Explanatory Text" xfId="15" builtinId="53" customBuiltin="1"/>
    <cellStyle name="Explanatory Text 2" xfId="427"/>
    <cellStyle name="Explanatory Text 2 2" xfId="428"/>
    <cellStyle name="Explanatory Text 3" xfId="429"/>
    <cellStyle name="Explanatory Text 4" xfId="430"/>
    <cellStyle name="Explanatory Text 5" xfId="431"/>
    <cellStyle name="Explanatory Text 6" xfId="432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64" builtinId="9" hidden="1"/>
    <cellStyle name="Followed Hyperlink" xfId="59" builtinId="9" hidden="1"/>
    <cellStyle name="Followed Hyperlink" xfId="57" builtinId="9" hidden="1"/>
    <cellStyle name="Followed Hyperlink" xfId="55" builtinId="9" hidden="1"/>
    <cellStyle name="Followed Hyperlink" xfId="65" builtinId="9" hidden="1"/>
    <cellStyle name="Followed Hyperlink" xfId="854" builtinId="9" hidden="1"/>
    <cellStyle name="Followed Hyperlink" xfId="853" builtinId="9" hidden="1"/>
    <cellStyle name="Followed Hyperlink" xfId="851" builtinId="9" hidden="1"/>
    <cellStyle name="Followed Hyperlink" xfId="849" builtinId="9" hidden="1"/>
    <cellStyle name="Followed Hyperlink" xfId="79" builtinId="9" hidden="1"/>
    <cellStyle name="Followed Hyperlink" xfId="611" builtinId="9" hidden="1"/>
    <cellStyle name="Followed Hyperlink" xfId="612" builtinId="9" hidden="1"/>
    <cellStyle name="Followed Hyperlink" xfId="78" builtinId="9" hidden="1"/>
    <cellStyle name="Followed Hyperlink" xfId="615" builtinId="9" hidden="1"/>
    <cellStyle name="Followed Hyperlink" xfId="838" builtinId="9" hidden="1"/>
    <cellStyle name="Followed Hyperlink" xfId="816" builtinId="9" hidden="1"/>
    <cellStyle name="Followed Hyperlink" xfId="815" builtinId="9" hidden="1"/>
    <cellStyle name="Followed Hyperlink" xfId="834" builtinId="9" hidden="1"/>
    <cellStyle name="Followed Hyperlink" xfId="812" builtinId="9" hidden="1"/>
    <cellStyle name="Followed Hyperlink" xfId="625" builtinId="9" hidden="1"/>
    <cellStyle name="Followed Hyperlink" xfId="646" builtinId="9" hidden="1"/>
    <cellStyle name="Followed Hyperlink" xfId="647" builtinId="9" hidden="1"/>
    <cellStyle name="Followed Hyperlink" xfId="628" builtinId="9" hidden="1"/>
    <cellStyle name="Followed Hyperlink" xfId="650" builtinId="9" hidden="1"/>
    <cellStyle name="Followed Hyperlink" xfId="802" builtinId="9" hidden="1"/>
    <cellStyle name="Followed Hyperlink" xfId="869" builtinId="9" hidden="1"/>
    <cellStyle name="Followed Hyperlink" xfId="861" builtinId="9" hidden="1"/>
    <cellStyle name="Followed Hyperlink" xfId="799" builtinId="9" hidden="1"/>
    <cellStyle name="Followed Hyperlink" xfId="866" builtinId="9" hidden="1"/>
    <cellStyle name="Followed Hyperlink" xfId="659" builtinId="9" hidden="1"/>
    <cellStyle name="Followed Hyperlink" xfId="877" builtinId="9" hidden="1"/>
    <cellStyle name="Followed Hyperlink" xfId="604" builtinId="9" hidden="1"/>
    <cellStyle name="Followed Hyperlink" xfId="662" builtinId="9" hidden="1"/>
    <cellStyle name="Followed Hyperlink" xfId="874" builtinId="9" hidden="1"/>
    <cellStyle name="Followed Hyperlink" xfId="779" builtinId="9" hidden="1"/>
    <cellStyle name="Followed Hyperlink" xfId="885" builtinId="9" hidden="1"/>
    <cellStyle name="Followed Hyperlink" xfId="823" builtinId="9" hidden="1"/>
    <cellStyle name="Followed Hyperlink" xfId="73" builtinId="9" hidden="1"/>
    <cellStyle name="Followed Hyperlink" xfId="882" builtinId="9" hidden="1"/>
    <cellStyle name="Followed Hyperlink" xfId="681" builtinId="9" hidden="1"/>
    <cellStyle name="Followed Hyperlink" xfId="893" builtinId="9" hidden="1"/>
    <cellStyle name="Followed Hyperlink" xfId="639" builtinId="9" hidden="1"/>
    <cellStyle name="Followed Hyperlink" xfId="845" builtinId="9" hidden="1"/>
    <cellStyle name="Followed Hyperlink" xfId="890" builtinId="9" hidden="1"/>
    <cellStyle name="Followed Hyperlink" xfId="865" builtinId="9" hidden="1"/>
    <cellStyle name="Followed Hyperlink" xfId="901" builtinId="9" hidden="1"/>
    <cellStyle name="Followed Hyperlink" xfId="788" builtinId="9" hidden="1"/>
    <cellStyle name="Followed Hyperlink" xfId="619" builtinId="9" hidden="1"/>
    <cellStyle name="Followed Hyperlink" xfId="898" builtinId="9" hidden="1"/>
    <cellStyle name="Followed Hyperlink" xfId="873" builtinId="9" hidden="1"/>
    <cellStyle name="Followed Hyperlink" xfId="908" builtinId="9" hidden="1"/>
    <cellStyle name="Followed Hyperlink" xfId="673" builtinId="9" hidden="1"/>
    <cellStyle name="Followed Hyperlink" xfId="809" builtinId="9" hidden="1"/>
    <cellStyle name="Followed Hyperlink" xfId="905" builtinId="9" hidden="1"/>
    <cellStyle name="Followed Hyperlink" xfId="881" builtinId="9" hidden="1"/>
    <cellStyle name="Followed Hyperlink" xfId="915" builtinId="9" hidden="1"/>
    <cellStyle name="Followed Hyperlink" xfId="767" builtinId="9" hidden="1"/>
    <cellStyle name="Followed Hyperlink" xfId="653" builtinId="9" hidden="1"/>
    <cellStyle name="Followed Hyperlink" xfId="912" builtinId="9" hidden="1"/>
    <cellStyle name="Followed Hyperlink" xfId="889" builtinId="9" hidden="1"/>
    <cellStyle name="Followed Hyperlink" xfId="922" builtinId="9" hidden="1"/>
    <cellStyle name="Followed Hyperlink" xfId="692" builtinId="9" hidden="1"/>
    <cellStyle name="Followed Hyperlink" xfId="856" builtinId="9" hidden="1"/>
    <cellStyle name="Followed Hyperlink" xfId="919" builtinId="9" hidden="1"/>
    <cellStyle name="Followed Hyperlink" xfId="897" builtinId="9" hidden="1"/>
    <cellStyle name="Followed Hyperlink" xfId="929" builtinId="9" hidden="1"/>
    <cellStyle name="Followed Hyperlink" xfId="757" builtinId="9" hidden="1"/>
    <cellStyle name="Followed Hyperlink" xfId="609" builtinId="9" hidden="1"/>
    <cellStyle name="Followed Hyperlink" xfId="926" builtinId="9" hidden="1"/>
    <cellStyle name="Followed Hyperlink" xfId="904" builtinId="9" hidden="1"/>
    <cellStyle name="Followed Hyperlink" xfId="935" builtinId="9" hidden="1"/>
    <cellStyle name="Followed Hyperlink" xfId="596" builtinId="9" hidden="1"/>
    <cellStyle name="Followed Hyperlink" xfId="819" builtinId="9" hidden="1"/>
    <cellStyle name="Followed Hyperlink" xfId="932" builtinId="9" hidden="1"/>
    <cellStyle name="Followed Hyperlink" xfId="911" builtinId="9" hidden="1"/>
    <cellStyle name="Followed Hyperlink" xfId="941" builtinId="9" hidden="1"/>
    <cellStyle name="Followed Hyperlink" xfId="831" builtinId="9" hidden="1"/>
    <cellStyle name="Followed Hyperlink" xfId="643" builtinId="9" hidden="1"/>
    <cellStyle name="Followed Hyperlink" xfId="938" builtinId="9" hidden="1"/>
    <cellStyle name="Followed Hyperlink" xfId="918" builtinId="9" hidden="1"/>
    <cellStyle name="Followed Hyperlink" xfId="947" builtinId="9" hidden="1"/>
    <cellStyle name="Followed Hyperlink" xfId="631" builtinId="9" hidden="1"/>
    <cellStyle name="Followed Hyperlink" xfId="784" builtinId="9" hidden="1"/>
    <cellStyle name="Followed Hyperlink" xfId="944" builtinId="9" hidden="1"/>
    <cellStyle name="Followed Hyperlink" xfId="925" builtinId="9" hidden="1"/>
    <cellStyle name="Followed Hyperlink" xfId="953" builtinId="9" hidden="1"/>
    <cellStyle name="Followed Hyperlink" xfId="796" builtinId="9" hidden="1"/>
    <cellStyle name="Followed Hyperlink" xfId="677" builtinId="9" hidden="1"/>
    <cellStyle name="Followed Hyperlink" xfId="950" builtinId="9" hidden="1"/>
    <cellStyle name="Followed Hyperlink" xfId="931" builtinId="9" hidden="1"/>
    <cellStyle name="Followed Hyperlink" xfId="959" builtinId="9" hidden="1"/>
    <cellStyle name="Followed Hyperlink" xfId="665" builtinId="9" hidden="1"/>
    <cellStyle name="Followed Hyperlink" xfId="863" builtinId="9" hidden="1"/>
    <cellStyle name="Followed Hyperlink" xfId="956" builtinId="9" hidden="1"/>
    <cellStyle name="Followed Hyperlink" xfId="937" builtinId="9" hidden="1"/>
    <cellStyle name="Followed Hyperlink" xfId="965" builtinId="9" hidden="1"/>
    <cellStyle name="Followed Hyperlink" xfId="774" builtinId="9" hidden="1"/>
    <cellStyle name="Followed Hyperlink" xfId="602" builtinId="9" hidden="1"/>
    <cellStyle name="Followed Hyperlink" xfId="962" builtinId="9" hidden="1"/>
    <cellStyle name="Followed Hyperlink" xfId="943" builtinId="9" hidden="1"/>
    <cellStyle name="Followed Hyperlink" xfId="971" builtinId="9" hidden="1"/>
    <cellStyle name="Followed Hyperlink" xfId="686" builtinId="9" hidden="1"/>
    <cellStyle name="Followed Hyperlink" xfId="825" builtinId="9" hidden="1"/>
    <cellStyle name="Followed Hyperlink" xfId="968" builtinId="9" hidden="1"/>
    <cellStyle name="Followed Hyperlink" xfId="949" builtinId="9" hidden="1"/>
    <cellStyle name="Followed Hyperlink" xfId="977" builtinId="9" hidden="1"/>
    <cellStyle name="Followed Hyperlink" xfId="763" builtinId="9" hidden="1"/>
    <cellStyle name="Followed Hyperlink" xfId="637" builtinId="9" hidden="1"/>
    <cellStyle name="Followed Hyperlink" xfId="974" builtinId="9" hidden="1"/>
    <cellStyle name="Followed Hyperlink" xfId="955" builtinId="9" hidden="1"/>
    <cellStyle name="Followed Hyperlink" xfId="982" builtinId="9" hidden="1"/>
    <cellStyle name="Followed Hyperlink" xfId="696" builtinId="9" hidden="1"/>
    <cellStyle name="Followed Hyperlink" xfId="790" builtinId="9" hidden="1"/>
    <cellStyle name="Followed Hyperlink" xfId="979" builtinId="9" hidden="1"/>
    <cellStyle name="Followed Hyperlink" xfId="961" builtinId="9" hidden="1"/>
    <cellStyle name="Followed Hyperlink" xfId="987" builtinId="9" hidden="1"/>
    <cellStyle name="Followed Hyperlink" xfId="753" builtinId="9" hidden="1"/>
    <cellStyle name="Followed Hyperlink" xfId="671" builtinId="9" hidden="1"/>
    <cellStyle name="Followed Hyperlink" xfId="984" builtinId="9" hidden="1"/>
    <cellStyle name="Followed Hyperlink" xfId="967" builtinId="9" hidden="1"/>
    <cellStyle name="Followed Hyperlink" xfId="992" builtinId="9" hidden="1"/>
    <cellStyle name="Followed Hyperlink" xfId="705" builtinId="9" hidden="1"/>
    <cellStyle name="Followed Hyperlink" xfId="769" builtinId="9" hidden="1"/>
    <cellStyle name="Followed Hyperlink" xfId="989" builtinId="9" hidden="1"/>
    <cellStyle name="Followed Hyperlink" xfId="973" builtinId="9" hidden="1"/>
    <cellStyle name="Followed Hyperlink" xfId="997" builtinId="9" hidden="1"/>
    <cellStyle name="Followed Hyperlink" xfId="747" builtinId="9" hidden="1"/>
    <cellStyle name="Followed Hyperlink" xfId="690" builtinId="9" hidden="1"/>
    <cellStyle name="Followed Hyperlink" xfId="994" builtinId="9" hidden="1"/>
    <cellStyle name="Followed Hyperlink" xfId="978" builtinId="9" hidden="1"/>
    <cellStyle name="Followed Hyperlink" xfId="1002" builtinId="9" hidden="1"/>
    <cellStyle name="Followed Hyperlink" xfId="710" builtinId="9" hidden="1"/>
    <cellStyle name="Followed Hyperlink" xfId="759" builtinId="9" hidden="1"/>
    <cellStyle name="Followed Hyperlink" xfId="999" builtinId="9" hidden="1"/>
    <cellStyle name="Followed Hyperlink" xfId="983" builtinId="9" hidden="1"/>
    <cellStyle name="Followed Hyperlink" xfId="1007" builtinId="9" hidden="1"/>
    <cellStyle name="Followed Hyperlink" xfId="743" builtinId="9" hidden="1"/>
    <cellStyle name="Followed Hyperlink" xfId="700" builtinId="9" hidden="1"/>
    <cellStyle name="Followed Hyperlink" xfId="1004" builtinId="9" hidden="1"/>
    <cellStyle name="Followed Hyperlink" xfId="988" builtinId="9" hidden="1"/>
    <cellStyle name="Followed Hyperlink" xfId="1012" builtinId="9" hidden="1"/>
    <cellStyle name="Followed Hyperlink" xfId="714" builtinId="9" hidden="1"/>
    <cellStyle name="Followed Hyperlink" xfId="750" builtinId="9" hidden="1"/>
    <cellStyle name="Followed Hyperlink" xfId="1009" builtinId="9" hidden="1"/>
    <cellStyle name="Followed Hyperlink" xfId="993" builtinId="9" hidden="1"/>
    <cellStyle name="Followed Hyperlink" xfId="1017" builtinId="9" hidden="1"/>
    <cellStyle name="Followed Hyperlink" xfId="739" builtinId="9" hidden="1"/>
    <cellStyle name="Followed Hyperlink" xfId="708" builtinId="9" hidden="1"/>
    <cellStyle name="Followed Hyperlink" xfId="1014" builtinId="9" hidden="1"/>
    <cellStyle name="Followed Hyperlink" xfId="998" builtinId="9" hidden="1"/>
    <cellStyle name="Followed Hyperlink" xfId="1022" builtinId="9" hidden="1"/>
    <cellStyle name="Followed Hyperlink" xfId="717" builtinId="9" hidden="1"/>
    <cellStyle name="Followed Hyperlink" xfId="745" builtinId="9" hidden="1"/>
    <cellStyle name="Followed Hyperlink" xfId="1019" builtinId="9" hidden="1"/>
    <cellStyle name="Followed Hyperlink" xfId="1003" builtinId="9" hidden="1"/>
    <cellStyle name="Followed Hyperlink" xfId="1027" builtinId="9" hidden="1"/>
    <cellStyle name="Followed Hyperlink" xfId="736" builtinId="9" hidden="1"/>
    <cellStyle name="Followed Hyperlink" xfId="712" builtinId="9" hidden="1"/>
    <cellStyle name="Followed Hyperlink" xfId="1024" builtinId="9" hidden="1"/>
    <cellStyle name="Followed Hyperlink" xfId="1008" builtinId="9" hidden="1"/>
    <cellStyle name="Followed Hyperlink" xfId="1032" builtinId="9" hidden="1"/>
    <cellStyle name="Followed Hyperlink" xfId="720" builtinId="9" hidden="1"/>
    <cellStyle name="Followed Hyperlink" xfId="741" builtinId="9" hidden="1"/>
    <cellStyle name="Followed Hyperlink" xfId="1029" builtinId="9" hidden="1"/>
    <cellStyle name="Followed Hyperlink" xfId="1013" builtinId="9" hidden="1"/>
    <cellStyle name="Followed Hyperlink" xfId="1037" builtinId="9" hidden="1"/>
    <cellStyle name="Followed Hyperlink" xfId="734" builtinId="9" hidden="1"/>
    <cellStyle name="Followed Hyperlink" xfId="716" builtinId="9" hidden="1"/>
    <cellStyle name="Followed Hyperlink" xfId="1034" builtinId="9" hidden="1"/>
    <cellStyle name="Followed Hyperlink" xfId="1018" builtinId="9" hidden="1"/>
    <cellStyle name="Followed Hyperlink" xfId="1042" builtinId="9" hidden="1"/>
    <cellStyle name="Followed Hyperlink" xfId="722" builtinId="9" hidden="1"/>
    <cellStyle name="Followed Hyperlink" xfId="737" builtinId="9" hidden="1"/>
    <cellStyle name="Followed Hyperlink" xfId="1039" builtinId="9" hidden="1"/>
    <cellStyle name="Followed Hyperlink" xfId="1023" builtinId="9" hidden="1"/>
    <cellStyle name="Followed Hyperlink" xfId="1047" builtinId="9" hidden="1"/>
    <cellStyle name="Followed Hyperlink" xfId="733" builtinId="9" hidden="1"/>
    <cellStyle name="Followed Hyperlink" xfId="719" builtinId="9" hidden="1"/>
    <cellStyle name="Followed Hyperlink" xfId="1044" builtinId="9" hidden="1"/>
    <cellStyle name="Followed Hyperlink" xfId="1028" builtinId="9" hidden="1"/>
    <cellStyle name="Followed Hyperlink" xfId="1052" builtinId="9" hidden="1"/>
    <cellStyle name="Followed Hyperlink" xfId="723" builtinId="9" hidden="1"/>
    <cellStyle name="Followed Hyperlink" xfId="75" builtinId="9" hidden="1"/>
    <cellStyle name="Followed Hyperlink" xfId="1049" builtinId="9" hidden="1"/>
    <cellStyle name="Followed Hyperlink" xfId="1033" builtinId="9" hidden="1"/>
    <cellStyle name="Followed Hyperlink" xfId="1057" builtinId="9" hidden="1"/>
    <cellStyle name="Followed Hyperlink" xfId="732" builtinId="9" hidden="1"/>
    <cellStyle name="Followed Hyperlink" xfId="837" builtinId="9" hidden="1"/>
    <cellStyle name="Followed Hyperlink" xfId="1054" builtinId="9" hidden="1"/>
    <cellStyle name="Followed Hyperlink" xfId="1038" builtinId="9" hidden="1"/>
    <cellStyle name="Followed Hyperlink" xfId="1062" builtinId="9" hidden="1"/>
    <cellStyle name="Followed Hyperlink" xfId="724" builtinId="9" hidden="1"/>
    <cellStyle name="Followed Hyperlink" xfId="626" builtinId="9" hidden="1"/>
    <cellStyle name="Followed Hyperlink" xfId="1059" builtinId="9" hidden="1"/>
    <cellStyle name="Followed Hyperlink" xfId="1043" builtinId="9" hidden="1"/>
    <cellStyle name="Followed Hyperlink" xfId="1067" builtinId="9" hidden="1"/>
    <cellStyle name="Followed Hyperlink" xfId="731" builtinId="9" hidden="1"/>
    <cellStyle name="Followed Hyperlink" xfId="801" builtinId="9" hidden="1"/>
    <cellStyle name="Followed Hyperlink" xfId="1064" builtinId="9" hidden="1"/>
    <cellStyle name="Followed Hyperlink" xfId="1048" builtinId="9" hidden="1"/>
    <cellStyle name="Followed Hyperlink" xfId="1072" builtinId="9" hidden="1"/>
    <cellStyle name="Followed Hyperlink" xfId="725" builtinId="9" hidden="1"/>
    <cellStyle name="Followed Hyperlink" xfId="660" builtinId="9" hidden="1"/>
    <cellStyle name="Followed Hyperlink" xfId="1069" builtinId="9" hidden="1"/>
    <cellStyle name="Followed Hyperlink" xfId="1053" builtinId="9" hidden="1"/>
    <cellStyle name="Followed Hyperlink" xfId="1077" builtinId="9" hidden="1"/>
    <cellStyle name="Followed Hyperlink" xfId="730" builtinId="9" hidden="1"/>
    <cellStyle name="Followed Hyperlink" xfId="778" builtinId="9" hidden="1"/>
    <cellStyle name="Followed Hyperlink" xfId="1074" builtinId="9" hidden="1"/>
    <cellStyle name="Followed Hyperlink" xfId="1058" builtinId="9" hidden="1"/>
    <cellStyle name="Followed Hyperlink" xfId="1082" builtinId="9" hidden="1"/>
    <cellStyle name="Followed Hyperlink" xfId="726" builtinId="9" hidden="1"/>
    <cellStyle name="Followed Hyperlink" xfId="682" builtinId="9" hidden="1"/>
    <cellStyle name="Followed Hyperlink" xfId="1079" builtinId="9" hidden="1"/>
    <cellStyle name="Followed Hyperlink" xfId="1063" builtinId="9" hidden="1"/>
    <cellStyle name="Followed Hyperlink" xfId="1087" builtinId="9" hidden="1"/>
    <cellStyle name="Followed Hyperlink" xfId="729" builtinId="9" hidden="1"/>
    <cellStyle name="Followed Hyperlink" xfId="857" builtinId="9" hidden="1"/>
    <cellStyle name="Followed Hyperlink" xfId="1084" builtinId="9" hidden="1"/>
    <cellStyle name="Followed Hyperlink" xfId="1068" builtinId="9" hidden="1"/>
    <cellStyle name="Followed Hyperlink" xfId="1092" builtinId="9" hidden="1"/>
    <cellStyle name="Followed Hyperlink" xfId="727" builtinId="9" hidden="1"/>
    <cellStyle name="Followed Hyperlink" xfId="608" builtinId="9" hidden="1"/>
    <cellStyle name="Followed Hyperlink" xfId="1089" builtinId="9" hidden="1"/>
    <cellStyle name="Followed Hyperlink" xfId="1073" builtinId="9" hidden="1"/>
    <cellStyle name="Followed Hyperlink" xfId="1097" builtinId="9" hidden="1"/>
    <cellStyle name="Followed Hyperlink" xfId="728" builtinId="9" hidden="1"/>
    <cellStyle name="Followed Hyperlink" xfId="820" builtinId="9" hidden="1"/>
    <cellStyle name="Followed Hyperlink" xfId="1094" builtinId="9" hidden="1"/>
    <cellStyle name="Followed Hyperlink" xfId="1078" builtinId="9" hidden="1"/>
    <cellStyle name="Followed Hyperlink" xfId="1101" builtinId="9" hidden="1"/>
    <cellStyle name="Followed Hyperlink" xfId="68" builtinId="9" hidden="1"/>
    <cellStyle name="Followed Hyperlink" xfId="642" builtinId="9" hidden="1"/>
    <cellStyle name="Followed Hyperlink" xfId="1099" builtinId="9" hidden="1"/>
    <cellStyle name="Followed Hyperlink" xfId="1083" builtinId="9" hidden="1"/>
    <cellStyle name="Followed Hyperlink" xfId="1105" builtinId="9" hidden="1"/>
    <cellStyle name="Followed Hyperlink" xfId="835" builtinId="9" hidden="1"/>
    <cellStyle name="Followed Hyperlink" xfId="785" builtinId="9" hidden="1"/>
    <cellStyle name="Followed Hyperlink" xfId="1103" builtinId="9" hidden="1"/>
    <cellStyle name="Followed Hyperlink" xfId="1088" builtinId="9" hidden="1"/>
    <cellStyle name="Followed Hyperlink" xfId="1109" builtinId="9" hidden="1"/>
    <cellStyle name="Followed Hyperlink" xfId="67" builtinId="9" hidden="1"/>
    <cellStyle name="Followed Hyperlink" xfId="676" builtinId="9" hidden="1"/>
    <cellStyle name="Followed Hyperlink" xfId="1107" builtinId="9" hidden="1"/>
    <cellStyle name="Followed Hyperlink" xfId="1093" builtinId="9" hidden="1"/>
    <cellStyle name="Followed Hyperlink" xfId="1113" builtinId="9" hidden="1"/>
    <cellStyle name="Followed Hyperlink" xfId="832" builtinId="9" hidden="1"/>
    <cellStyle name="Followed Hyperlink" xfId="871" builtinId="9" hidden="1"/>
    <cellStyle name="Followed Hyperlink" xfId="1111" builtinId="9" hidden="1"/>
    <cellStyle name="Followed Hyperlink" xfId="1098" builtinId="9" hidden="1"/>
    <cellStyle name="Followed Hyperlink" xfId="1117" builtinId="9" hidden="1"/>
    <cellStyle name="Followed Hyperlink" xfId="630" builtinId="9" hidden="1"/>
    <cellStyle name="Followed Hyperlink" xfId="879" builtinId="9" hidden="1"/>
    <cellStyle name="Followed Hyperlink" xfId="1115" builtinId="9" hidden="1"/>
    <cellStyle name="Followed Hyperlink" xfId="1102" builtinId="9" hidden="1"/>
    <cellStyle name="Followed Hyperlink" xfId="1121" builtinId="9" hidden="1"/>
    <cellStyle name="Followed Hyperlink" xfId="797" builtinId="9" hidden="1"/>
    <cellStyle name="Followed Hyperlink" xfId="887" builtinId="9" hidden="1"/>
    <cellStyle name="Followed Hyperlink" xfId="1119" builtinId="9" hidden="1"/>
    <cellStyle name="Followed Hyperlink" xfId="1106" builtinId="9" hidden="1"/>
    <cellStyle name="Followed Hyperlink" xfId="1125" builtinId="9" hidden="1"/>
    <cellStyle name="Followed Hyperlink" xfId="664" builtinId="9" hidden="1"/>
    <cellStyle name="Followed Hyperlink" xfId="895" builtinId="9" hidden="1"/>
    <cellStyle name="Followed Hyperlink" xfId="1123" builtinId="9" hidden="1"/>
    <cellStyle name="Followed Hyperlink" xfId="1110" builtinId="9" hidden="1"/>
    <cellStyle name="Followed Hyperlink" xfId="1129" builtinId="9" hidden="1"/>
    <cellStyle name="Followed Hyperlink" xfId="775" builtinId="9" hidden="1"/>
    <cellStyle name="Followed Hyperlink" xfId="902" builtinId="9" hidden="1"/>
    <cellStyle name="Followed Hyperlink" xfId="1127" builtinId="9" hidden="1"/>
    <cellStyle name="Followed Hyperlink" xfId="1114" builtinId="9" hidden="1"/>
    <cellStyle name="Followed Hyperlink" xfId="1132" builtinId="9" hidden="1"/>
    <cellStyle name="Followed Hyperlink" xfId="685" builtinId="9" hidden="1"/>
    <cellStyle name="Followed Hyperlink" xfId="909" builtinId="9" hidden="1"/>
    <cellStyle name="Followed Hyperlink" xfId="1130" builtinId="9" hidden="1"/>
    <cellStyle name="Followed Hyperlink" xfId="1118" builtinId="9" hidden="1"/>
    <cellStyle name="Followed Hyperlink" xfId="1135" builtinId="9" hidden="1"/>
    <cellStyle name="Followed Hyperlink" xfId="80" builtinId="9" hidden="1"/>
    <cellStyle name="Followed Hyperlink" xfId="916" builtinId="9" hidden="1"/>
    <cellStyle name="Followed Hyperlink" xfId="1133" builtinId="9" hidden="1"/>
    <cellStyle name="Followed Hyperlink" xfId="1122" builtinId="9" hidden="1"/>
    <cellStyle name="Followed Hyperlink" xfId="1138" builtinId="9" hidden="1"/>
    <cellStyle name="Followed Hyperlink" xfId="839" builtinId="9" hidden="1"/>
    <cellStyle name="Followed Hyperlink" xfId="923" builtinId="9" hidden="1"/>
    <cellStyle name="Followed Hyperlink" xfId="1136" builtinId="9" hidden="1"/>
    <cellStyle name="Followed Hyperlink" xfId="1126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 2" xfId="576"/>
    <cellStyle name="Followed Hyperlink 2 2" xfId="587"/>
    <cellStyle name="Followed Hyperlink 3" xfId="578"/>
    <cellStyle name="Followed Hyperlink 3 2" xfId="589"/>
    <cellStyle name="Followed Hyperlink 4" xfId="580"/>
    <cellStyle name="Followed Hyperlink 4 2" xfId="591"/>
    <cellStyle name="Followed Hyperlink 5" xfId="582"/>
    <cellStyle name="Followed Hyperlink 5 2" xfId="593"/>
    <cellStyle name="Followed Hyperlink 6" xfId="584"/>
    <cellStyle name="Followed Hyperlink 6 2" xfId="595"/>
    <cellStyle name="Good" xfId="6" builtinId="26" customBuiltin="1"/>
    <cellStyle name="Good 2" xfId="433"/>
    <cellStyle name="Good 2 2" xfId="434"/>
    <cellStyle name="Good 3" xfId="435"/>
    <cellStyle name="Good 4" xfId="436"/>
    <cellStyle name="Good 5" xfId="437"/>
    <cellStyle name="Good 6" xfId="438"/>
    <cellStyle name="Heading 1" xfId="2" builtinId="16" customBuiltin="1"/>
    <cellStyle name="Heading 1 2" xfId="439"/>
    <cellStyle name="Heading 1 2 2" xfId="440"/>
    <cellStyle name="Heading 1 3" xfId="441"/>
    <cellStyle name="Heading 1 4" xfId="442"/>
    <cellStyle name="Heading 1 5" xfId="443"/>
    <cellStyle name="Heading 1 6" xfId="444"/>
    <cellStyle name="Heading 2" xfId="3" builtinId="17" customBuiltin="1"/>
    <cellStyle name="Heading 2 2" xfId="445"/>
    <cellStyle name="Heading 2 2 2" xfId="446"/>
    <cellStyle name="Heading 2 3" xfId="447"/>
    <cellStyle name="Heading 2 4" xfId="448"/>
    <cellStyle name="Heading 2 5" xfId="449"/>
    <cellStyle name="Heading 2 6" xfId="450"/>
    <cellStyle name="Heading 3" xfId="4" builtinId="18" customBuiltin="1"/>
    <cellStyle name="Heading 3 2" xfId="451"/>
    <cellStyle name="Heading 3 2 2" xfId="452"/>
    <cellStyle name="Heading 3 3" xfId="453"/>
    <cellStyle name="Heading 3 4" xfId="454"/>
    <cellStyle name="Heading 3 5" xfId="455"/>
    <cellStyle name="Heading 3 6" xfId="456"/>
    <cellStyle name="Heading 4" xfId="5" builtinId="19" customBuiltin="1"/>
    <cellStyle name="Heading 4 2" xfId="457"/>
    <cellStyle name="Heading 4 2 2" xfId="458"/>
    <cellStyle name="Heading 4 3" xfId="459"/>
    <cellStyle name="Heading 4 4" xfId="460"/>
    <cellStyle name="Heading 4 5" xfId="461"/>
    <cellStyle name="Heading 4 6" xfId="462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61" builtinId="8" hidden="1"/>
    <cellStyle name="Hyperlink" xfId="62" builtinId="8" hidden="1"/>
    <cellStyle name="Hyperlink" xfId="58" builtinId="8" hidden="1"/>
    <cellStyle name="Hyperlink" xfId="56" builtinId="8" hidden="1"/>
    <cellStyle name="Hyperlink" xfId="66" builtinId="8" hidden="1"/>
    <cellStyle name="Hyperlink" xfId="855" builtinId="8" hidden="1"/>
    <cellStyle name="Hyperlink" xfId="69" builtinId="8" hidden="1"/>
    <cellStyle name="Hyperlink" xfId="852" builtinId="8" hidden="1"/>
    <cellStyle name="Hyperlink" xfId="850" builtinId="8" hidden="1"/>
    <cellStyle name="Hyperlink" xfId="848" builtinId="8" hidden="1"/>
    <cellStyle name="Hyperlink" xfId="610" builtinId="8" hidden="1"/>
    <cellStyle name="Hyperlink" xfId="840" builtinId="8" hidden="1"/>
    <cellStyle name="Hyperlink" xfId="613" builtinId="8" hidden="1"/>
    <cellStyle name="Hyperlink" xfId="614" builtinId="8" hidden="1"/>
    <cellStyle name="Hyperlink" xfId="616" builtinId="8" hidden="1"/>
    <cellStyle name="Hyperlink" xfId="817" builtinId="8" hidden="1"/>
    <cellStyle name="Hyperlink" xfId="624" builtinId="8" hidden="1"/>
    <cellStyle name="Hyperlink" xfId="814" builtinId="8" hidden="1"/>
    <cellStyle name="Hyperlink" xfId="813" builtinId="8" hidden="1"/>
    <cellStyle name="Hyperlink" xfId="811" builtinId="8" hidden="1"/>
    <cellStyle name="Hyperlink" xfId="645" builtinId="8" hidden="1"/>
    <cellStyle name="Hyperlink" xfId="803" builtinId="8" hidden="1"/>
    <cellStyle name="Hyperlink" xfId="648" builtinId="8" hidden="1"/>
    <cellStyle name="Hyperlink" xfId="649" builtinId="8" hidden="1"/>
    <cellStyle name="Hyperlink" xfId="651" builtinId="8" hidden="1"/>
    <cellStyle name="Hyperlink" xfId="862" builtinId="8" hidden="1"/>
    <cellStyle name="Hyperlink" xfId="658" builtinId="8" hidden="1"/>
    <cellStyle name="Hyperlink" xfId="867" builtinId="8" hidden="1"/>
    <cellStyle name="Hyperlink" xfId="859" builtinId="8" hidden="1"/>
    <cellStyle name="Hyperlink" xfId="858" builtinId="8" hidden="1"/>
    <cellStyle name="Hyperlink" xfId="603" builtinId="8" hidden="1"/>
    <cellStyle name="Hyperlink" xfId="72" builtinId="8" hidden="1"/>
    <cellStyle name="Hyperlink" xfId="875" builtinId="8" hidden="1"/>
    <cellStyle name="Hyperlink" xfId="606" builtinId="8" hidden="1"/>
    <cellStyle name="Hyperlink" xfId="607" builtinId="8" hidden="1"/>
    <cellStyle name="Hyperlink" xfId="824" builtinId="8" hidden="1"/>
    <cellStyle name="Hyperlink" xfId="844" builtinId="8" hidden="1"/>
    <cellStyle name="Hyperlink" xfId="883" builtinId="8" hidden="1"/>
    <cellStyle name="Hyperlink" xfId="818" builtinId="8" hidden="1"/>
    <cellStyle name="Hyperlink" xfId="821" builtinId="8" hidden="1"/>
    <cellStyle name="Hyperlink" xfId="638" builtinId="8" hidden="1"/>
    <cellStyle name="Hyperlink" xfId="620" builtinId="8" hidden="1"/>
    <cellStyle name="Hyperlink" xfId="891" builtinId="8" hidden="1"/>
    <cellStyle name="Hyperlink" xfId="644" builtinId="8" hidden="1"/>
    <cellStyle name="Hyperlink" xfId="641" builtinId="8" hidden="1"/>
    <cellStyle name="Hyperlink" xfId="789" builtinId="8" hidden="1"/>
    <cellStyle name="Hyperlink" xfId="808" builtinId="8" hidden="1"/>
    <cellStyle name="Hyperlink" xfId="899" builtinId="8" hidden="1"/>
    <cellStyle name="Hyperlink" xfId="81" builtinId="8" hidden="1"/>
    <cellStyle name="Hyperlink" xfId="786" builtinId="8" hidden="1"/>
    <cellStyle name="Hyperlink" xfId="672" builtinId="8" hidden="1"/>
    <cellStyle name="Hyperlink" xfId="598" builtinId="8" hidden="1"/>
    <cellStyle name="Hyperlink" xfId="906" builtinId="8" hidden="1"/>
    <cellStyle name="Hyperlink" xfId="842" builtinId="8" hidden="1"/>
    <cellStyle name="Hyperlink" xfId="675" builtinId="8" hidden="1"/>
    <cellStyle name="Hyperlink" xfId="768" builtinId="8" hidden="1"/>
    <cellStyle name="Hyperlink" xfId="829" builtinId="8" hidden="1"/>
    <cellStyle name="Hyperlink" xfId="913" builtinId="8" hidden="1"/>
    <cellStyle name="Hyperlink" xfId="622" builtinId="8" hidden="1"/>
    <cellStyle name="Hyperlink" xfId="63" builtinId="8" hidden="1"/>
    <cellStyle name="Hyperlink" xfId="691" builtinId="8" hidden="1"/>
    <cellStyle name="Hyperlink" xfId="633" builtinId="8" hidden="1"/>
    <cellStyle name="Hyperlink" xfId="920" builtinId="8" hidden="1"/>
    <cellStyle name="Hyperlink" xfId="806" builtinId="8" hidden="1"/>
    <cellStyle name="Hyperlink" xfId="60" builtinId="8" hidden="1"/>
    <cellStyle name="Hyperlink" xfId="758" builtinId="8" hidden="1"/>
    <cellStyle name="Hyperlink" xfId="794" builtinId="8" hidden="1"/>
    <cellStyle name="Hyperlink" xfId="927" builtinId="8" hidden="1"/>
    <cellStyle name="Hyperlink" xfId="655" builtinId="8" hidden="1"/>
    <cellStyle name="Hyperlink" xfId="847" builtinId="8" hidden="1"/>
    <cellStyle name="Hyperlink" xfId="701" builtinId="8" hidden="1"/>
    <cellStyle name="Hyperlink" xfId="667" builtinId="8" hidden="1"/>
    <cellStyle name="Hyperlink" xfId="933" builtinId="8" hidden="1"/>
    <cellStyle name="Hyperlink" xfId="782" builtinId="8" hidden="1"/>
    <cellStyle name="Hyperlink" xfId="617" builtinId="8" hidden="1"/>
    <cellStyle name="Hyperlink" xfId="76" builtinId="8" hidden="1"/>
    <cellStyle name="Hyperlink" xfId="773" builtinId="8" hidden="1"/>
    <cellStyle name="Hyperlink" xfId="939" builtinId="8" hidden="1"/>
    <cellStyle name="Hyperlink" xfId="679" builtinId="8" hidden="1"/>
    <cellStyle name="Hyperlink" xfId="805" builtinId="8" hidden="1"/>
    <cellStyle name="Hyperlink" xfId="841" builtinId="8" hidden="1"/>
    <cellStyle name="Hyperlink" xfId="687" builtinId="8" hidden="1"/>
    <cellStyle name="Hyperlink" xfId="945" builtinId="8" hidden="1"/>
    <cellStyle name="Hyperlink" xfId="868" builtinId="8" hidden="1"/>
    <cellStyle name="Hyperlink" xfId="656" builtinId="8" hidden="1"/>
    <cellStyle name="Hyperlink" xfId="623" builtinId="8" hidden="1"/>
    <cellStyle name="Hyperlink" xfId="762" builtinId="8" hidden="1"/>
    <cellStyle name="Hyperlink" xfId="951" builtinId="8" hidden="1"/>
    <cellStyle name="Hyperlink" xfId="876" builtinId="8" hidden="1"/>
    <cellStyle name="Hyperlink" xfId="781" builtinId="8" hidden="1"/>
    <cellStyle name="Hyperlink" xfId="804" builtinId="8" hidden="1"/>
    <cellStyle name="Hyperlink" xfId="697" builtinId="8" hidden="1"/>
    <cellStyle name="Hyperlink" xfId="957" builtinId="8" hidden="1"/>
    <cellStyle name="Hyperlink" xfId="884" builtinId="8" hidden="1"/>
    <cellStyle name="Hyperlink" xfId="71" builtinId="8" hidden="1"/>
    <cellStyle name="Hyperlink" xfId="657" builtinId="8" hidden="1"/>
    <cellStyle name="Hyperlink" xfId="752" builtinId="8" hidden="1"/>
    <cellStyle name="Hyperlink" xfId="963" builtinId="8" hidden="1"/>
    <cellStyle name="Hyperlink" xfId="892" builtinId="8" hidden="1"/>
    <cellStyle name="Hyperlink" xfId="836" builtinId="8" hidden="1"/>
    <cellStyle name="Hyperlink" xfId="780" builtinId="8" hidden="1"/>
    <cellStyle name="Hyperlink" xfId="706" builtinId="8" hidden="1"/>
    <cellStyle name="Hyperlink" xfId="969" builtinId="8" hidden="1"/>
    <cellStyle name="Hyperlink" xfId="900" builtinId="8" hidden="1"/>
    <cellStyle name="Hyperlink" xfId="627" builtinId="8" hidden="1"/>
    <cellStyle name="Hyperlink" xfId="680" builtinId="8" hidden="1"/>
    <cellStyle name="Hyperlink" xfId="746" builtinId="8" hidden="1"/>
    <cellStyle name="Hyperlink" xfId="975" builtinId="8" hidden="1"/>
    <cellStyle name="Hyperlink" xfId="907" builtinId="8" hidden="1"/>
    <cellStyle name="Hyperlink" xfId="800" builtinId="8" hidden="1"/>
    <cellStyle name="Hyperlink" xfId="860" builtinId="8" hidden="1"/>
    <cellStyle name="Hyperlink" xfId="711" builtinId="8" hidden="1"/>
    <cellStyle name="Hyperlink" xfId="980" builtinId="8" hidden="1"/>
    <cellStyle name="Hyperlink" xfId="914" builtinId="8" hidden="1"/>
    <cellStyle name="Hyperlink" xfId="661" builtinId="8" hidden="1"/>
    <cellStyle name="Hyperlink" xfId="605" builtinId="8" hidden="1"/>
    <cellStyle name="Hyperlink" xfId="742" builtinId="8" hidden="1"/>
    <cellStyle name="Hyperlink" xfId="985" builtinId="8" hidden="1"/>
    <cellStyle name="Hyperlink" xfId="921" builtinId="8" hidden="1"/>
    <cellStyle name="Hyperlink" xfId="777" builtinId="8" hidden="1"/>
    <cellStyle name="Hyperlink" xfId="822" builtinId="8" hidden="1"/>
    <cellStyle name="Hyperlink" xfId="715" builtinId="8" hidden="1"/>
    <cellStyle name="Hyperlink" xfId="990" builtinId="8" hidden="1"/>
    <cellStyle name="Hyperlink" xfId="928" builtinId="8" hidden="1"/>
    <cellStyle name="Hyperlink" xfId="683" builtinId="8" hidden="1"/>
    <cellStyle name="Hyperlink" xfId="640" builtinId="8" hidden="1"/>
    <cellStyle name="Hyperlink" xfId="738" builtinId="8" hidden="1"/>
    <cellStyle name="Hyperlink" xfId="995" builtinId="8" hidden="1"/>
    <cellStyle name="Hyperlink" xfId="934" builtinId="8" hidden="1"/>
    <cellStyle name="Hyperlink" xfId="765" builtinId="8" hidden="1"/>
    <cellStyle name="Hyperlink" xfId="787" builtinId="8" hidden="1"/>
    <cellStyle name="Hyperlink" xfId="718" builtinId="8" hidden="1"/>
    <cellStyle name="Hyperlink" xfId="1000" builtinId="8" hidden="1"/>
    <cellStyle name="Hyperlink" xfId="940" builtinId="8" hidden="1"/>
    <cellStyle name="Hyperlink" xfId="694" builtinId="8" hidden="1"/>
    <cellStyle name="Hyperlink" xfId="674" builtinId="8" hidden="1"/>
    <cellStyle name="Hyperlink" xfId="735" builtinId="8" hidden="1"/>
    <cellStyle name="Hyperlink" xfId="1005" builtinId="8" hidden="1"/>
    <cellStyle name="Hyperlink" xfId="946" builtinId="8" hidden="1"/>
    <cellStyle name="Hyperlink" xfId="755" builtinId="8" hidden="1"/>
    <cellStyle name="Hyperlink" xfId="766" builtinId="8" hidden="1"/>
    <cellStyle name="Hyperlink" xfId="721" builtinId="8" hidden="1"/>
    <cellStyle name="Hyperlink" xfId="1010" builtinId="8" hidden="1"/>
    <cellStyle name="Hyperlink" xfId="952" builtinId="8" hidden="1"/>
    <cellStyle name="Hyperlink" xfId="703" builtinId="8" hidden="1"/>
    <cellStyle name="Hyperlink" xfId="693" builtinId="8" hidden="1"/>
    <cellStyle name="Hyperlink" xfId="601" builtinId="8" hidden="1"/>
    <cellStyle name="Hyperlink" xfId="1015" builtinId="8" hidden="1"/>
    <cellStyle name="Hyperlink" xfId="958" builtinId="8" hidden="1"/>
    <cellStyle name="Hyperlink" xfId="748" builtinId="8" hidden="1"/>
    <cellStyle name="Hyperlink" xfId="756" builtinId="8" hidden="1"/>
    <cellStyle name="Hyperlink" xfId="826" builtinId="8" hidden="1"/>
    <cellStyle name="Hyperlink" xfId="1020" builtinId="8" hidden="1"/>
    <cellStyle name="Hyperlink" xfId="964" builtinId="8" hidden="1"/>
    <cellStyle name="Hyperlink" xfId="597" builtinId="8" hidden="1"/>
    <cellStyle name="Hyperlink" xfId="702" builtinId="8" hidden="1"/>
    <cellStyle name="Hyperlink" xfId="636" builtinId="8" hidden="1"/>
    <cellStyle name="Hyperlink" xfId="1025" builtinId="8" hidden="1"/>
    <cellStyle name="Hyperlink" xfId="970" builtinId="8" hidden="1"/>
    <cellStyle name="Hyperlink" xfId="830" builtinId="8" hidden="1"/>
    <cellStyle name="Hyperlink" xfId="749" builtinId="8" hidden="1"/>
    <cellStyle name="Hyperlink" xfId="791" builtinId="8" hidden="1"/>
    <cellStyle name="Hyperlink" xfId="1030" builtinId="8" hidden="1"/>
    <cellStyle name="Hyperlink" xfId="976" builtinId="8" hidden="1"/>
    <cellStyle name="Hyperlink" xfId="632" builtinId="8" hidden="1"/>
    <cellStyle name="Hyperlink" xfId="709" builtinId="8" hidden="1"/>
    <cellStyle name="Hyperlink" xfId="670" builtinId="8" hidden="1"/>
    <cellStyle name="Hyperlink" xfId="1035" builtinId="8" hidden="1"/>
    <cellStyle name="Hyperlink" xfId="981" builtinId="8" hidden="1"/>
    <cellStyle name="Hyperlink" xfId="795" builtinId="8" hidden="1"/>
    <cellStyle name="Hyperlink" xfId="744" builtinId="8" hidden="1"/>
    <cellStyle name="Hyperlink" xfId="770" builtinId="8" hidden="1"/>
    <cellStyle name="Hyperlink" xfId="1040" builtinId="8" hidden="1"/>
    <cellStyle name="Hyperlink" xfId="986" builtinId="8" hidden="1"/>
    <cellStyle name="Hyperlink" xfId="666" builtinId="8" hidden="1"/>
    <cellStyle name="Hyperlink" xfId="713" builtinId="8" hidden="1"/>
    <cellStyle name="Hyperlink" xfId="74" builtinId="8" hidden="1"/>
    <cellStyle name="Hyperlink" xfId="1045" builtinId="8" hidden="1"/>
    <cellStyle name="Hyperlink" xfId="991" builtinId="8" hidden="1"/>
    <cellStyle name="Hyperlink" xfId="77" builtinId="8" hidden="1"/>
    <cellStyle name="Hyperlink" xfId="740" builtinId="8" hidden="1"/>
    <cellStyle name="Hyperlink" xfId="833" builtinId="8" hidden="1"/>
    <cellStyle name="Hyperlink" xfId="1050" builtinId="8" hidden="1"/>
    <cellStyle name="Hyperlink" xfId="996" builtinId="8" hidden="1"/>
    <cellStyle name="Hyperlink" xfId="846" builtinId="8" hidden="1"/>
    <cellStyle name="Hyperlink" xfId="599" builtinId="8" hidden="1"/>
    <cellStyle name="Hyperlink" xfId="629" builtinId="8" hidden="1"/>
    <cellStyle name="Hyperlink" xfId="1055" builtinId="8" hidden="1"/>
    <cellStyle name="Hyperlink" xfId="1001" builtinId="8" hidden="1"/>
    <cellStyle name="Hyperlink" xfId="618" builtinId="8" hidden="1"/>
    <cellStyle name="Hyperlink" xfId="828" builtinId="8" hidden="1"/>
    <cellStyle name="Hyperlink" xfId="798" builtinId="8" hidden="1"/>
    <cellStyle name="Hyperlink" xfId="1060" builtinId="8" hidden="1"/>
    <cellStyle name="Hyperlink" xfId="1006" builtinId="8" hidden="1"/>
    <cellStyle name="Hyperlink" xfId="810" builtinId="8" hidden="1"/>
    <cellStyle name="Hyperlink" xfId="634" builtinId="8" hidden="1"/>
    <cellStyle name="Hyperlink" xfId="663" builtinId="8" hidden="1"/>
    <cellStyle name="Hyperlink" xfId="1065" builtinId="8" hidden="1"/>
    <cellStyle name="Hyperlink" xfId="1011" builtinId="8" hidden="1"/>
    <cellStyle name="Hyperlink" xfId="652" builtinId="8" hidden="1"/>
    <cellStyle name="Hyperlink" xfId="793" builtinId="8" hidden="1"/>
    <cellStyle name="Hyperlink" xfId="776" builtinId="8" hidden="1"/>
    <cellStyle name="Hyperlink" xfId="1070" builtinId="8" hidden="1"/>
    <cellStyle name="Hyperlink" xfId="1016" builtinId="8" hidden="1"/>
    <cellStyle name="Hyperlink" xfId="864" builtinId="8" hidden="1"/>
    <cellStyle name="Hyperlink" xfId="668" builtinId="8" hidden="1"/>
    <cellStyle name="Hyperlink" xfId="684" builtinId="8" hidden="1"/>
    <cellStyle name="Hyperlink" xfId="1075" builtinId="8" hidden="1"/>
    <cellStyle name="Hyperlink" xfId="1021" builtinId="8" hidden="1"/>
    <cellStyle name="Hyperlink" xfId="872" builtinId="8" hidden="1"/>
    <cellStyle name="Hyperlink" xfId="772" builtinId="8" hidden="1"/>
    <cellStyle name="Hyperlink" xfId="764" builtinId="8" hidden="1"/>
    <cellStyle name="Hyperlink" xfId="1080" builtinId="8" hidden="1"/>
    <cellStyle name="Hyperlink" xfId="1026" builtinId="8" hidden="1"/>
    <cellStyle name="Hyperlink" xfId="880" builtinId="8" hidden="1"/>
    <cellStyle name="Hyperlink" xfId="688" builtinId="8" hidden="1"/>
    <cellStyle name="Hyperlink" xfId="695" builtinId="8" hidden="1"/>
    <cellStyle name="Hyperlink" xfId="1085" builtinId="8" hidden="1"/>
    <cellStyle name="Hyperlink" xfId="1031" builtinId="8" hidden="1"/>
    <cellStyle name="Hyperlink" xfId="888" builtinId="8" hidden="1"/>
    <cellStyle name="Hyperlink" xfId="761" builtinId="8" hidden="1"/>
    <cellStyle name="Hyperlink" xfId="754" builtinId="8" hidden="1"/>
    <cellStyle name="Hyperlink" xfId="1090" builtinId="8" hidden="1"/>
    <cellStyle name="Hyperlink" xfId="1036" builtinId="8" hidden="1"/>
    <cellStyle name="Hyperlink" xfId="896" builtinId="8" hidden="1"/>
    <cellStyle name="Hyperlink" xfId="698" builtinId="8" hidden="1"/>
    <cellStyle name="Hyperlink" xfId="704" builtinId="8" hidden="1"/>
    <cellStyle name="Hyperlink" xfId="1095" builtinId="8" hidden="1"/>
    <cellStyle name="Hyperlink" xfId="1041" builtinId="8" hidden="1"/>
    <cellStyle name="Hyperlink" xfId="903" builtinId="8" hidden="1"/>
    <cellStyle name="Hyperlink" xfId="751" builtinId="8" hidden="1"/>
    <cellStyle name="Hyperlink" xfId="70" builtinId="8" hidden="1"/>
    <cellStyle name="Hyperlink" xfId="1100" builtinId="8" hidden="1"/>
    <cellStyle name="Hyperlink" xfId="1046" builtinId="8" hidden="1"/>
    <cellStyle name="Hyperlink" xfId="910" builtinId="8" hidden="1"/>
    <cellStyle name="Hyperlink" xfId="707" builtinId="8" hidden="1"/>
    <cellStyle name="Hyperlink" xfId="843" builtinId="8" hidden="1"/>
    <cellStyle name="Hyperlink" xfId="1104" builtinId="8" hidden="1"/>
    <cellStyle name="Hyperlink" xfId="1051" builtinId="8" hidden="1"/>
    <cellStyle name="Hyperlink" xfId="917" builtinId="8" hidden="1"/>
    <cellStyle name="Hyperlink" xfId="600" builtinId="8" hidden="1"/>
    <cellStyle name="Hyperlink" xfId="621" builtinId="8" hidden="1"/>
    <cellStyle name="Hyperlink" xfId="1108" builtinId="8" hidden="1"/>
    <cellStyle name="Hyperlink" xfId="1056" builtinId="8" hidden="1"/>
    <cellStyle name="Hyperlink" xfId="924" builtinId="8" hidden="1"/>
    <cellStyle name="Hyperlink" xfId="827" builtinId="8" hidden="1"/>
    <cellStyle name="Hyperlink" xfId="807" builtinId="8" hidden="1"/>
    <cellStyle name="Hyperlink" xfId="1112" builtinId="8" hidden="1"/>
    <cellStyle name="Hyperlink" xfId="1061" builtinId="8" hidden="1"/>
    <cellStyle name="Hyperlink" xfId="930" builtinId="8" hidden="1"/>
    <cellStyle name="Hyperlink" xfId="635" builtinId="8" hidden="1"/>
    <cellStyle name="Hyperlink" xfId="654" builtinId="8" hidden="1"/>
    <cellStyle name="Hyperlink" xfId="1116" builtinId="8" hidden="1"/>
    <cellStyle name="Hyperlink" xfId="1066" builtinId="8" hidden="1"/>
    <cellStyle name="Hyperlink" xfId="936" builtinId="8" hidden="1"/>
    <cellStyle name="Hyperlink" xfId="792" builtinId="8" hidden="1"/>
    <cellStyle name="Hyperlink" xfId="783" builtinId="8" hidden="1"/>
    <cellStyle name="Hyperlink" xfId="1120" builtinId="8" hidden="1"/>
    <cellStyle name="Hyperlink" xfId="1071" builtinId="8" hidden="1"/>
    <cellStyle name="Hyperlink" xfId="942" builtinId="8" hidden="1"/>
    <cellStyle name="Hyperlink" xfId="669" builtinId="8" hidden="1"/>
    <cellStyle name="Hyperlink" xfId="678" builtinId="8" hidden="1"/>
    <cellStyle name="Hyperlink" xfId="1124" builtinId="8" hidden="1"/>
    <cellStyle name="Hyperlink" xfId="1076" builtinId="8" hidden="1"/>
    <cellStyle name="Hyperlink" xfId="948" builtinId="8" hidden="1"/>
    <cellStyle name="Hyperlink" xfId="771" builtinId="8" hidden="1"/>
    <cellStyle name="Hyperlink" xfId="870" builtinId="8" hidden="1"/>
    <cellStyle name="Hyperlink" xfId="1128" builtinId="8" hidden="1"/>
    <cellStyle name="Hyperlink" xfId="1081" builtinId="8" hidden="1"/>
    <cellStyle name="Hyperlink" xfId="954" builtinId="8" hidden="1"/>
    <cellStyle name="Hyperlink" xfId="689" builtinId="8" hidden="1"/>
    <cellStyle name="Hyperlink" xfId="878" builtinId="8" hidden="1"/>
    <cellStyle name="Hyperlink" xfId="1131" builtinId="8" hidden="1"/>
    <cellStyle name="Hyperlink" xfId="1086" builtinId="8" hidden="1"/>
    <cellStyle name="Hyperlink" xfId="960" builtinId="8" hidden="1"/>
    <cellStyle name="Hyperlink" xfId="760" builtinId="8" hidden="1"/>
    <cellStyle name="Hyperlink" xfId="886" builtinId="8" hidden="1"/>
    <cellStyle name="Hyperlink" xfId="1134" builtinId="8" hidden="1"/>
    <cellStyle name="Hyperlink" xfId="1091" builtinId="8" hidden="1"/>
    <cellStyle name="Hyperlink" xfId="966" builtinId="8" hidden="1"/>
    <cellStyle name="Hyperlink" xfId="699" builtinId="8" hidden="1"/>
    <cellStyle name="Hyperlink" xfId="894" builtinId="8" hidden="1"/>
    <cellStyle name="Hyperlink" xfId="1137" builtinId="8" hidden="1"/>
    <cellStyle name="Hyperlink" xfId="1096" builtinId="8" hidden="1"/>
    <cellStyle name="Hyperlink" xfId="972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 2" xfId="575"/>
    <cellStyle name="Hyperlink 2 2" xfId="586"/>
    <cellStyle name="Hyperlink 3" xfId="577"/>
    <cellStyle name="Hyperlink 3 2" xfId="588"/>
    <cellStyle name="Hyperlink 4" xfId="579"/>
    <cellStyle name="Hyperlink 4 2" xfId="590"/>
    <cellStyle name="Hyperlink 5" xfId="581"/>
    <cellStyle name="Hyperlink 5 2" xfId="592"/>
    <cellStyle name="Hyperlink 6" xfId="583"/>
    <cellStyle name="Hyperlink 6 2" xfId="594"/>
    <cellStyle name="Input" xfId="9" builtinId="20" customBuiltin="1"/>
    <cellStyle name="Input 2" xfId="463"/>
    <cellStyle name="Input 2 2" xfId="464"/>
    <cellStyle name="Input 3" xfId="465"/>
    <cellStyle name="Input 4" xfId="466"/>
    <cellStyle name="Input 5" xfId="467"/>
    <cellStyle name="Input 6" xfId="468"/>
    <cellStyle name="Linked Cell" xfId="12" builtinId="24" customBuiltin="1"/>
    <cellStyle name="Linked Cell 2" xfId="469"/>
    <cellStyle name="Linked Cell 2 2" xfId="470"/>
    <cellStyle name="Linked Cell 3" xfId="471"/>
    <cellStyle name="Linked Cell 4" xfId="472"/>
    <cellStyle name="Linked Cell 5" xfId="473"/>
    <cellStyle name="Linked Cell 6" xfId="474"/>
    <cellStyle name="Neutral" xfId="8" builtinId="28" customBuiltin="1"/>
    <cellStyle name="Neutral 2" xfId="475"/>
    <cellStyle name="Neutral 2 2" xfId="476"/>
    <cellStyle name="Neutral 3" xfId="477"/>
    <cellStyle name="Neutral 4" xfId="478"/>
    <cellStyle name="Neutral 5" xfId="479"/>
    <cellStyle name="Neutral 6" xfId="480"/>
    <cellStyle name="Normal" xfId="0" builtinId="0"/>
    <cellStyle name="Normal 10" xfId="481"/>
    <cellStyle name="Normal 10 2" xfId="482"/>
    <cellStyle name="Normal 10 2 2" xfId="483"/>
    <cellStyle name="Normal 10 3" xfId="484"/>
    <cellStyle name="Normal 10 4" xfId="485"/>
    <cellStyle name="Normal 11" xfId="486"/>
    <cellStyle name="Normal 12" xfId="487"/>
    <cellStyle name="Normal 13" xfId="488"/>
    <cellStyle name="Normal 13 2" xfId="489"/>
    <cellStyle name="Normal 13 3" xfId="490"/>
    <cellStyle name="Normal 14" xfId="491"/>
    <cellStyle name="Normal 15" xfId="492"/>
    <cellStyle name="Normal 16" xfId="493"/>
    <cellStyle name="Normal 17" xfId="494"/>
    <cellStyle name="Normal 18" xfId="495"/>
    <cellStyle name="Normal 19" xfId="496"/>
    <cellStyle name="Normal 2" xfId="44"/>
    <cellStyle name="Normal 2 10" xfId="498"/>
    <cellStyle name="Normal 2 11" xfId="499"/>
    <cellStyle name="Normal 2 12" xfId="500"/>
    <cellStyle name="Normal 2 13" xfId="501"/>
    <cellStyle name="Normal 2 14" xfId="502"/>
    <cellStyle name="Normal 2 15" xfId="503"/>
    <cellStyle name="Normal 2 16" xfId="574"/>
    <cellStyle name="Normal 2 17" xfId="497"/>
    <cellStyle name="Normal 2 2" xfId="504"/>
    <cellStyle name="Normal 2 3" xfId="505"/>
    <cellStyle name="Normal 2 4" xfId="506"/>
    <cellStyle name="Normal 2 5" xfId="507"/>
    <cellStyle name="Normal 2 6" xfId="508"/>
    <cellStyle name="Normal 2 7" xfId="509"/>
    <cellStyle name="Normal 2 8" xfId="510"/>
    <cellStyle name="Normal 2 9" xfId="511"/>
    <cellStyle name="Normal 20" xfId="42"/>
    <cellStyle name="Normal 21" xfId="573"/>
    <cellStyle name="Normal 21 2" xfId="585"/>
    <cellStyle name="Normal 22" xfId="82"/>
    <cellStyle name="Normal 23" xfId="41"/>
    <cellStyle name="Normal 3" xfId="43"/>
    <cellStyle name="Normal 3 2" xfId="513"/>
    <cellStyle name="Normal 3 3" xfId="514"/>
    <cellStyle name="Normal 3 4" xfId="515"/>
    <cellStyle name="Normal 3 5" xfId="516"/>
    <cellStyle name="Normal 3 6" xfId="512"/>
    <cellStyle name="Normal 4" xfId="517"/>
    <cellStyle name="Normal 4 2" xfId="518"/>
    <cellStyle name="Normal 4 3" xfId="519"/>
    <cellStyle name="Normal 5" xfId="520"/>
    <cellStyle name="Normal 6" xfId="521"/>
    <cellStyle name="Normal 7" xfId="522"/>
    <cellStyle name="Normal 8" xfId="523"/>
    <cellStyle name="Normal 8 2" xfId="524"/>
    <cellStyle name="Normal 8 2 2" xfId="525"/>
    <cellStyle name="Normal 8 3" xfId="526"/>
    <cellStyle name="Normal 8 4" xfId="527"/>
    <cellStyle name="Normal 9" xfId="528"/>
    <cellStyle name="Note 10" xfId="529"/>
    <cellStyle name="Note 2" xfId="530"/>
    <cellStyle name="Note 2 2" xfId="531"/>
    <cellStyle name="Note 3" xfId="532"/>
    <cellStyle name="Note 3 2" xfId="533"/>
    <cellStyle name="Note 4" xfId="534"/>
    <cellStyle name="Note 4 2" xfId="535"/>
    <cellStyle name="Note 4 2 2" xfId="536"/>
    <cellStyle name="Note 4 3" xfId="537"/>
    <cellStyle name="Note 4 4" xfId="538"/>
    <cellStyle name="Note 5" xfId="539"/>
    <cellStyle name="Note 5 2" xfId="540"/>
    <cellStyle name="Note 5 2 2" xfId="541"/>
    <cellStyle name="Note 5 3" xfId="542"/>
    <cellStyle name="Note 5 4" xfId="543"/>
    <cellStyle name="Note 6" xfId="544"/>
    <cellStyle name="Note 6 2" xfId="545"/>
    <cellStyle name="Note 7" xfId="546"/>
    <cellStyle name="Note 7 2" xfId="547"/>
    <cellStyle name="Note 8" xfId="548"/>
    <cellStyle name="Note 9" xfId="549"/>
    <cellStyle name="Output" xfId="10" builtinId="21" customBuiltin="1"/>
    <cellStyle name="Output 2" xfId="550"/>
    <cellStyle name="Output 2 2" xfId="551"/>
    <cellStyle name="Output 3" xfId="552"/>
    <cellStyle name="Output 4" xfId="553"/>
    <cellStyle name="Output 5" xfId="554"/>
    <cellStyle name="Output 6" xfId="555"/>
    <cellStyle name="Percent 2" xfId="556"/>
    <cellStyle name="Percent 3" xfId="557"/>
    <cellStyle name="Percent 4" xfId="558"/>
    <cellStyle name="Percent 5" xfId="559"/>
    <cellStyle name="Percent 6" xfId="560"/>
    <cellStyle name="Title" xfId="1" builtinId="15" customBuiltin="1"/>
    <cellStyle name="Total" xfId="16" builtinId="25" customBuiltin="1"/>
    <cellStyle name="Total 2" xfId="561"/>
    <cellStyle name="Total 2 2" xfId="562"/>
    <cellStyle name="Total 3" xfId="563"/>
    <cellStyle name="Total 4" xfId="564"/>
    <cellStyle name="Total 5" xfId="565"/>
    <cellStyle name="Total 6" xfId="566"/>
    <cellStyle name="Warning Text" xfId="14" builtinId="11" customBuiltin="1"/>
    <cellStyle name="Warning Text 2" xfId="567"/>
    <cellStyle name="Warning Text 2 2" xfId="568"/>
    <cellStyle name="Warning Text 3" xfId="569"/>
    <cellStyle name="Warning Text 4" xfId="570"/>
    <cellStyle name="Warning Text 5" xfId="571"/>
    <cellStyle name="Warning Text 6" xfId="57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prod_to_sand_map.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od_to_sand_map.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00"/>
  <sheetViews>
    <sheetView tabSelected="1" topLeftCell="E1" zoomScale="70" zoomScaleNormal="70" workbookViewId="0">
      <pane ySplit="1" topLeftCell="A2009" activePane="bottomLeft" state="frozen"/>
      <selection pane="bottomLeft" activeCell="R2038" sqref="R2038"/>
    </sheetView>
  </sheetViews>
  <sheetFormatPr defaultColWidth="8.85546875" defaultRowHeight="15" x14ac:dyDescent="0.25"/>
  <cols>
    <col min="1" max="1" width="34.5703125" bestFit="1" customWidth="1"/>
    <col min="2" max="2" width="40" bestFit="1" customWidth="1"/>
    <col min="3" max="3" width="59.85546875" bestFit="1" customWidth="1"/>
    <col min="4" max="4" width="38.28515625" bestFit="1" customWidth="1"/>
    <col min="5" max="5" width="13.5703125" bestFit="1" customWidth="1"/>
    <col min="6" max="6" width="24.42578125" bestFit="1" customWidth="1"/>
    <col min="7" max="7" width="11.5703125" bestFit="1" customWidth="1"/>
    <col min="8" max="8" width="13.140625" bestFit="1" customWidth="1"/>
    <col min="9" max="9" width="18.85546875" bestFit="1" customWidth="1"/>
    <col min="10" max="10" width="19.7109375" bestFit="1" customWidth="1"/>
    <col min="11" max="11" width="16.42578125" style="13" bestFit="1" customWidth="1"/>
    <col min="12" max="12" width="61.7109375" style="9" bestFit="1" customWidth="1"/>
    <col min="13" max="13" width="95.28515625" style="9" bestFit="1" customWidth="1"/>
    <col min="14" max="14" width="12.140625" style="9" bestFit="1" customWidth="1"/>
    <col min="15" max="15" width="16.7109375" style="9" bestFit="1" customWidth="1"/>
    <col min="16" max="16" width="10" style="9" bestFit="1" customWidth="1"/>
    <col min="17" max="17" width="15" style="20" bestFit="1" customWidth="1"/>
    <col min="18" max="18" width="15" style="9" bestFit="1" customWidth="1"/>
    <col min="19" max="19" width="25" style="9" bestFit="1" customWidth="1"/>
    <col min="20" max="20" width="81.7109375" style="9" bestFit="1" customWidth="1"/>
    <col min="21" max="21" width="76.28515625" style="9" bestFit="1" customWidth="1"/>
    <col min="22" max="22" width="100.5703125" style="9" bestFit="1" customWidth="1"/>
    <col min="23" max="23" width="76.42578125" style="9" bestFit="1" customWidth="1"/>
    <col min="24" max="24" width="20.5703125" style="9" bestFit="1" customWidth="1"/>
    <col min="25" max="25" width="246.42578125" customWidth="1"/>
    <col min="26" max="26" width="184.28515625" bestFit="1" customWidth="1"/>
  </cols>
  <sheetData>
    <row r="1" spans="1:26" s="1" customFormat="1" x14ac:dyDescent="0.25">
      <c r="A1" s="6" t="s">
        <v>160</v>
      </c>
      <c r="B1" s="6" t="s">
        <v>159</v>
      </c>
      <c r="C1" s="6" t="s">
        <v>157</v>
      </c>
      <c r="D1" s="6" t="s">
        <v>158</v>
      </c>
      <c r="E1" s="6" t="s">
        <v>4</v>
      </c>
      <c r="F1" s="6" t="s">
        <v>6978</v>
      </c>
      <c r="G1" s="6" t="s">
        <v>497</v>
      </c>
      <c r="H1" s="6" t="s">
        <v>498</v>
      </c>
      <c r="I1" s="6" t="s">
        <v>499</v>
      </c>
      <c r="J1" s="7" t="s">
        <v>496</v>
      </c>
      <c r="K1" s="11" t="s">
        <v>440</v>
      </c>
      <c r="L1" s="8" t="s">
        <v>164</v>
      </c>
      <c r="M1" s="8" t="s">
        <v>165</v>
      </c>
      <c r="N1" s="8" t="s">
        <v>166</v>
      </c>
      <c r="O1" s="8" t="s">
        <v>167</v>
      </c>
      <c r="P1" s="8" t="s">
        <v>168</v>
      </c>
      <c r="Q1" s="19" t="s">
        <v>6974</v>
      </c>
      <c r="R1" s="8" t="s">
        <v>169</v>
      </c>
      <c r="S1" s="8" t="s">
        <v>170</v>
      </c>
      <c r="T1" s="8" t="s">
        <v>436</v>
      </c>
      <c r="U1" s="8" t="s">
        <v>433</v>
      </c>
      <c r="V1" s="8" t="s">
        <v>434</v>
      </c>
      <c r="W1" s="8" t="s">
        <v>435</v>
      </c>
      <c r="X1" s="1" t="s">
        <v>437</v>
      </c>
      <c r="Y1" s="1" t="s">
        <v>438</v>
      </c>
      <c r="Z1" s="1" t="s">
        <v>12411</v>
      </c>
    </row>
    <row r="2" spans="1:26" x14ac:dyDescent="0.25">
      <c r="A2" s="2" t="s">
        <v>12409</v>
      </c>
      <c r="B2" s="3" t="s">
        <v>118</v>
      </c>
      <c r="C2" s="3" t="s">
        <v>119</v>
      </c>
      <c r="D2" s="4"/>
      <c r="E2" s="3">
        <v>106006</v>
      </c>
      <c r="F2" s="3" t="s">
        <v>6980</v>
      </c>
      <c r="G2" s="3" t="s">
        <v>439</v>
      </c>
      <c r="H2" s="3" t="s">
        <v>439</v>
      </c>
      <c r="I2" s="3" t="s">
        <v>500</v>
      </c>
      <c r="J2" s="5">
        <v>0.25</v>
      </c>
      <c r="K2" s="12">
        <v>123</v>
      </c>
      <c r="L2" s="9" t="str">
        <f t="shared" ref="L2:L65" si="0">IF(ISBLANK(D2),IF(ISBLANK(C2),B2,C2),D2)</f>
        <v>18-24</v>
      </c>
      <c r="M2" s="9" t="str">
        <f t="shared" ref="M2:M65" si="1">CONCATENATE(A2,":",B2,IF(NOT(ISBLANK(C2)),":",""),C2,,IF(NOT(ISBLANK(D2)),":",""),D2)</f>
        <v>Demographic Targeting - Lotame:Age:18-24</v>
      </c>
      <c r="N2" s="10">
        <f t="shared" ref="N2:N65" si="2">J2</f>
        <v>0.25</v>
      </c>
      <c r="O2" s="9" t="s">
        <v>6968</v>
      </c>
      <c r="P2" s="9">
        <v>1106006</v>
      </c>
      <c r="Q2" s="20">
        <f ca="1">IFERROR(OFFSET(Lookups!F$1,MATCH(R2,Lookups!F:F,0)-1,2),"null")</f>
        <v>100078</v>
      </c>
      <c r="R2" s="9">
        <f t="shared" ref="R2:R65" si="3">E2</f>
        <v>106006</v>
      </c>
      <c r="S2" s="9" t="s">
        <v>439</v>
      </c>
      <c r="T2" s="9" t="str">
        <f t="shared" ref="T2:T65" si="4">IF(A2&lt;&gt;A1,CONCATENATE("&lt;row id=""top",P2,""" xmlkids=""1""&gt;&lt;cell&gt;",A2,"&lt;/cell&gt;"),"")</f>
        <v>&lt;row id="top1106006" xmlkids="1"&gt;&lt;cell&gt;Demographic Targeting - Lotame&lt;/cell&gt;</v>
      </c>
      <c r="U2" s="9" t="str">
        <f t="shared" ref="U2:U65" si="5">IF(B2&lt;&gt;B1,CONCATENATE("&lt;row id=""", IF(NOT(ISBLANK(C2)),"One",""),P2,"""",IF(NOT(ISBLANK(C2))," xmlkids=""1""",""),"&gt;&lt;cell&gt;",SUBSTITUTE(SUBSTITUTE(B2,"&amp;","&amp;amp;"),"&lt;","&amp;lt;"),"&lt;/cell&gt;"),"")</f>
        <v>&lt;row id="One1106006" xmlkids="1"&gt;&lt;cell&gt;Age&lt;/cell&gt;</v>
      </c>
      <c r="V2" s="9" t="str">
        <f t="shared" ref="V2:V65" si="6">IF(AND(C2&lt;&gt;C1,NOT(ISBLANK(C2))),CONCATENATE("&lt;row id=""",IF(NOT(ISBLANK(D2)),"Two",""), P2,"""", ,IF(NOT(ISBLANK(D2))," xmlkids=""1""",""),"&gt;&lt;cell&gt;",SUBSTITUTE(SUBSTITUTE(C2,"&amp;","&amp;amp;"),"&lt;","&amp;lt;"),"&lt;/cell&gt;",IF(ISBLANK(D2),"&lt;/row&gt;","")),"")</f>
        <v>&lt;row id="1106006"&gt;&lt;cell&gt;18-24&lt;/cell&gt;&lt;/row&gt;</v>
      </c>
      <c r="W2" s="9" t="str">
        <f t="shared" ref="W2:W65" si="7">IF(AND(D2&lt;&gt;D1,NOT(ISBLANK(D2))),CONCATENATE("&lt;row id=""", P2,"""&gt;&lt;cell&gt;",SUBSTITUTE(SUBSTITUTE(D2,"&amp;","&amp;amp;"),"&lt;","&amp;lt;"),"&lt;/cell&gt;&lt;/row&gt;"),"")</f>
        <v/>
      </c>
      <c r="X2" s="9" t="str">
        <f t="shared" ref="X2:X65" si="8">CONCATENATE(IF(B2&lt;&gt;B3,"&lt;/row&gt;",""),IF(AND(C2&lt;&gt;C3,NOT(ISBLANK(D2))),"&lt;/row&gt;",""),IF(OR(A2&lt;&gt;A3,ISBLANK(A3)),"&lt;/row&gt;",""))</f>
        <v/>
      </c>
      <c r="Y2" t="str">
        <f t="shared" ref="Y2:Y65" ca="1" si="9">CONCATENATE("""",P2,""": {""displayName"": """,M2,"""",IF(R2="null","",CONCATENATE(", ""APNXId"":""",R2,"""")),IF(Q2="null","",CONCATENATE(", ""APNXId_Sandbox"": """,Q2,"""")),IF(G2="null","",CONCATENATE( ", ""MinCPM"": ",G2)),IF(H2="null","",CONCATENATE(", ""PercentOfMedia"": ",H2)),", ""dataProvider"" :""",O2,""", ""type"" :""",F2,"""",IF(N2="null","",CONCATENATE(",  ""DataCost"": ",N2)),IF(K2="null","",CONCATENATE(",  ""HistoricalVolume"": ",K2)),"},")</f>
        <v>"1106006": {"displayName": "Demographic Targeting - Lotame:Age:18-24", "APNXId":"106006", "APNXId_Sandbox": "100078", "dataProvider" :"Lotame", "type" :"Segment",  "DataCost": 0.25,  "HistoricalVolume": 123},</v>
      </c>
      <c r="Z2" t="str">
        <f t="shared" ref="Z2:Z65" si="10">CONCATENATE("""",P2,""": {""displayName"": """,M2,""", ""leafName"": """,L2,"""},")</f>
        <v>"1106006": {"displayName": "Demographic Targeting - Lotame:Age:18-24", "leafName": "18-24"},</v>
      </c>
    </row>
    <row r="3" spans="1:26" x14ac:dyDescent="0.25">
      <c r="A3" s="2" t="s">
        <v>12409</v>
      </c>
      <c r="B3" s="3" t="s">
        <v>118</v>
      </c>
      <c r="C3" s="3" t="s">
        <v>120</v>
      </c>
      <c r="D3" s="4"/>
      <c r="E3" s="3">
        <v>106007</v>
      </c>
      <c r="F3" s="3" t="s">
        <v>6980</v>
      </c>
      <c r="G3" s="3" t="s">
        <v>439</v>
      </c>
      <c r="H3" s="3" t="s">
        <v>439</v>
      </c>
      <c r="I3" s="3" t="s">
        <v>500</v>
      </c>
      <c r="J3" s="5">
        <v>0.25</v>
      </c>
      <c r="K3" s="12" t="s">
        <v>439</v>
      </c>
      <c r="L3" s="9" t="str">
        <f t="shared" si="0"/>
        <v>25-34</v>
      </c>
      <c r="M3" s="9" t="str">
        <f t="shared" si="1"/>
        <v>Demographic Targeting - Lotame:Age:25-34</v>
      </c>
      <c r="N3" s="10">
        <f t="shared" si="2"/>
        <v>0.25</v>
      </c>
      <c r="O3" s="9" t="s">
        <v>6968</v>
      </c>
      <c r="P3" s="9">
        <v>1106007</v>
      </c>
      <c r="Q3" s="20">
        <f ca="1">IFERROR(OFFSET(Lookups!F$1,MATCH(R3,Lookups!F:F,0)-1,2),"null")</f>
        <v>100079</v>
      </c>
      <c r="R3" s="9">
        <f t="shared" si="3"/>
        <v>106007</v>
      </c>
      <c r="S3" s="9" t="s">
        <v>439</v>
      </c>
      <c r="T3" s="9" t="str">
        <f t="shared" si="4"/>
        <v/>
      </c>
      <c r="U3" s="9" t="str">
        <f t="shared" si="5"/>
        <v/>
      </c>
      <c r="V3" s="9" t="str">
        <f t="shared" si="6"/>
        <v>&lt;row id="1106007"&gt;&lt;cell&gt;25-34&lt;/cell&gt;&lt;/row&gt;</v>
      </c>
      <c r="W3" s="9" t="str">
        <f t="shared" si="7"/>
        <v/>
      </c>
      <c r="X3" s="9" t="str">
        <f t="shared" si="8"/>
        <v/>
      </c>
      <c r="Y3" t="str">
        <f t="shared" ca="1" si="9"/>
        <v>"1106007": {"displayName": "Demographic Targeting - Lotame:Age:25-34", "APNXId":"106007", "APNXId_Sandbox": "100079", "dataProvider" :"Lotame", "type" :"Segment",  "DataCost": 0.25},</v>
      </c>
      <c r="Z3" t="str">
        <f t="shared" si="10"/>
        <v>"1106007": {"displayName": "Demographic Targeting - Lotame:Age:25-34", "leafName": "25-34"},</v>
      </c>
    </row>
    <row r="4" spans="1:26" x14ac:dyDescent="0.25">
      <c r="A4" s="2" t="s">
        <v>12409</v>
      </c>
      <c r="B4" s="3" t="s">
        <v>118</v>
      </c>
      <c r="C4" s="3" t="s">
        <v>121</v>
      </c>
      <c r="D4" s="4"/>
      <c r="E4" s="3">
        <v>106008</v>
      </c>
      <c r="F4" s="3" t="s">
        <v>6980</v>
      </c>
      <c r="G4" s="3" t="s">
        <v>439</v>
      </c>
      <c r="H4" s="3" t="s">
        <v>439</v>
      </c>
      <c r="I4" s="3" t="s">
        <v>500</v>
      </c>
      <c r="J4" s="5">
        <v>0.25</v>
      </c>
      <c r="K4" s="12" t="s">
        <v>439</v>
      </c>
      <c r="L4" s="9" t="str">
        <f t="shared" si="0"/>
        <v>35-44</v>
      </c>
      <c r="M4" s="9" t="str">
        <f t="shared" si="1"/>
        <v>Demographic Targeting - Lotame:Age:35-44</v>
      </c>
      <c r="N4" s="10">
        <f t="shared" si="2"/>
        <v>0.25</v>
      </c>
      <c r="O4" s="9" t="s">
        <v>6968</v>
      </c>
      <c r="P4" s="9">
        <v>1106008</v>
      </c>
      <c r="Q4" s="20">
        <f ca="1">IFERROR(OFFSET(Lookups!F$1,MATCH(R4,Lookups!F:F,0)-1,2),"null")</f>
        <v>100080</v>
      </c>
      <c r="R4" s="9">
        <f t="shared" si="3"/>
        <v>106008</v>
      </c>
      <c r="S4" s="9" t="s">
        <v>439</v>
      </c>
      <c r="T4" s="9" t="str">
        <f t="shared" si="4"/>
        <v/>
      </c>
      <c r="U4" s="9" t="str">
        <f t="shared" si="5"/>
        <v/>
      </c>
      <c r="V4" s="9" t="str">
        <f t="shared" si="6"/>
        <v>&lt;row id="1106008"&gt;&lt;cell&gt;35-44&lt;/cell&gt;&lt;/row&gt;</v>
      </c>
      <c r="W4" s="9" t="str">
        <f t="shared" si="7"/>
        <v/>
      </c>
      <c r="X4" s="9" t="str">
        <f t="shared" si="8"/>
        <v/>
      </c>
      <c r="Y4" t="str">
        <f t="shared" ca="1" si="9"/>
        <v>"1106008": {"displayName": "Demographic Targeting - Lotame:Age:35-44", "APNXId":"106008", "APNXId_Sandbox": "100080", "dataProvider" :"Lotame", "type" :"Segment",  "DataCost": 0.25},</v>
      </c>
      <c r="Z4" t="str">
        <f t="shared" si="10"/>
        <v>"1106008": {"displayName": "Demographic Targeting - Lotame:Age:35-44", "leafName": "35-44"},</v>
      </c>
    </row>
    <row r="5" spans="1:26" x14ac:dyDescent="0.25">
      <c r="A5" s="2" t="s">
        <v>12409</v>
      </c>
      <c r="B5" s="3" t="s">
        <v>118</v>
      </c>
      <c r="C5" s="3" t="s">
        <v>122</v>
      </c>
      <c r="D5" s="4"/>
      <c r="E5" s="3">
        <v>106009</v>
      </c>
      <c r="F5" s="3" t="s">
        <v>6980</v>
      </c>
      <c r="G5" s="3" t="s">
        <v>439</v>
      </c>
      <c r="H5" s="3" t="s">
        <v>439</v>
      </c>
      <c r="I5" s="3" t="s">
        <v>500</v>
      </c>
      <c r="J5" s="5">
        <v>0.25</v>
      </c>
      <c r="K5" s="12" t="s">
        <v>439</v>
      </c>
      <c r="L5" s="9" t="str">
        <f t="shared" si="0"/>
        <v>45-49</v>
      </c>
      <c r="M5" s="9" t="str">
        <f t="shared" si="1"/>
        <v>Demographic Targeting - Lotame:Age:45-49</v>
      </c>
      <c r="N5" s="10">
        <f t="shared" si="2"/>
        <v>0.25</v>
      </c>
      <c r="O5" s="9" t="s">
        <v>6968</v>
      </c>
      <c r="P5" s="9">
        <v>1106009</v>
      </c>
      <c r="Q5" s="20">
        <f ca="1">IFERROR(OFFSET(Lookups!F$1,MATCH(R5,Lookups!F:F,0)-1,2),"null")</f>
        <v>100081</v>
      </c>
      <c r="R5" s="9">
        <f t="shared" si="3"/>
        <v>106009</v>
      </c>
      <c r="S5" s="9" t="s">
        <v>439</v>
      </c>
      <c r="T5" s="9" t="str">
        <f t="shared" si="4"/>
        <v/>
      </c>
      <c r="U5" s="9" t="str">
        <f t="shared" si="5"/>
        <v/>
      </c>
      <c r="V5" s="9" t="str">
        <f t="shared" si="6"/>
        <v>&lt;row id="1106009"&gt;&lt;cell&gt;45-49&lt;/cell&gt;&lt;/row&gt;</v>
      </c>
      <c r="W5" s="9" t="str">
        <f t="shared" si="7"/>
        <v/>
      </c>
      <c r="X5" s="9" t="str">
        <f t="shared" si="8"/>
        <v/>
      </c>
      <c r="Y5" t="str">
        <f t="shared" ca="1" si="9"/>
        <v>"1106009": {"displayName": "Demographic Targeting - Lotame:Age:45-49", "APNXId":"106009", "APNXId_Sandbox": "100081", "dataProvider" :"Lotame", "type" :"Segment",  "DataCost": 0.25},</v>
      </c>
      <c r="Z5" t="str">
        <f t="shared" si="10"/>
        <v>"1106009": {"displayName": "Demographic Targeting - Lotame:Age:45-49", "leafName": "45-49"},</v>
      </c>
    </row>
    <row r="6" spans="1:26" x14ac:dyDescent="0.25">
      <c r="A6" s="2" t="s">
        <v>12409</v>
      </c>
      <c r="B6" s="3" t="s">
        <v>118</v>
      </c>
      <c r="C6" s="3" t="s">
        <v>123</v>
      </c>
      <c r="D6" s="4"/>
      <c r="E6" s="3">
        <v>106010</v>
      </c>
      <c r="F6" s="3" t="s">
        <v>6980</v>
      </c>
      <c r="G6" s="3" t="s">
        <v>439</v>
      </c>
      <c r="H6" s="3" t="s">
        <v>439</v>
      </c>
      <c r="I6" s="3" t="s">
        <v>500</v>
      </c>
      <c r="J6" s="5">
        <v>0.25</v>
      </c>
      <c r="K6" s="12" t="s">
        <v>439</v>
      </c>
      <c r="L6" s="9" t="str">
        <f t="shared" si="0"/>
        <v>50-54</v>
      </c>
      <c r="M6" s="9" t="str">
        <f t="shared" si="1"/>
        <v>Demographic Targeting - Lotame:Age:50-54</v>
      </c>
      <c r="N6" s="10">
        <f t="shared" si="2"/>
        <v>0.25</v>
      </c>
      <c r="O6" s="9" t="s">
        <v>6968</v>
      </c>
      <c r="P6" s="9">
        <v>1106010</v>
      </c>
      <c r="Q6" s="20">
        <f ca="1">IFERROR(OFFSET(Lookups!F$1,MATCH(R6,Lookups!F:F,0)-1,2),"null")</f>
        <v>100082</v>
      </c>
      <c r="R6" s="9">
        <f t="shared" si="3"/>
        <v>106010</v>
      </c>
      <c r="S6" s="9" t="s">
        <v>439</v>
      </c>
      <c r="T6" s="9" t="str">
        <f t="shared" si="4"/>
        <v/>
      </c>
      <c r="U6" s="9" t="str">
        <f t="shared" si="5"/>
        <v/>
      </c>
      <c r="V6" s="9" t="str">
        <f t="shared" si="6"/>
        <v>&lt;row id="1106010"&gt;&lt;cell&gt;50-54&lt;/cell&gt;&lt;/row&gt;</v>
      </c>
      <c r="W6" s="9" t="str">
        <f t="shared" si="7"/>
        <v/>
      </c>
      <c r="X6" s="9" t="str">
        <f t="shared" si="8"/>
        <v/>
      </c>
      <c r="Y6" t="str">
        <f t="shared" ca="1" si="9"/>
        <v>"1106010": {"displayName": "Demographic Targeting - Lotame:Age:50-54", "APNXId":"106010", "APNXId_Sandbox": "100082", "dataProvider" :"Lotame", "type" :"Segment",  "DataCost": 0.25},</v>
      </c>
      <c r="Z6" t="str">
        <f t="shared" si="10"/>
        <v>"1106010": {"displayName": "Demographic Targeting - Lotame:Age:50-54", "leafName": "50-54"},</v>
      </c>
    </row>
    <row r="7" spans="1:26" x14ac:dyDescent="0.25">
      <c r="A7" s="2" t="s">
        <v>12409</v>
      </c>
      <c r="B7" s="3" t="s">
        <v>118</v>
      </c>
      <c r="C7" s="3" t="s">
        <v>124</v>
      </c>
      <c r="D7" s="4"/>
      <c r="E7" s="3">
        <v>106011</v>
      </c>
      <c r="F7" s="3" t="s">
        <v>6980</v>
      </c>
      <c r="G7" s="3" t="s">
        <v>439</v>
      </c>
      <c r="H7" s="3" t="s">
        <v>439</v>
      </c>
      <c r="I7" s="3" t="s">
        <v>500</v>
      </c>
      <c r="J7" s="5">
        <v>0.25</v>
      </c>
      <c r="K7" s="12" t="s">
        <v>439</v>
      </c>
      <c r="L7" s="9" t="str">
        <f t="shared" si="0"/>
        <v>55-64</v>
      </c>
      <c r="M7" s="9" t="str">
        <f t="shared" si="1"/>
        <v>Demographic Targeting - Lotame:Age:55-64</v>
      </c>
      <c r="N7" s="10">
        <f t="shared" si="2"/>
        <v>0.25</v>
      </c>
      <c r="O7" s="9" t="s">
        <v>6968</v>
      </c>
      <c r="P7" s="9">
        <v>1106011</v>
      </c>
      <c r="Q7" s="20">
        <f ca="1">IFERROR(OFFSET(Lookups!F$1,MATCH(R7,Lookups!F:F,0)-1,2),"null")</f>
        <v>100083</v>
      </c>
      <c r="R7" s="9">
        <f t="shared" si="3"/>
        <v>106011</v>
      </c>
      <c r="S7" s="9" t="s">
        <v>439</v>
      </c>
      <c r="T7" s="9" t="str">
        <f t="shared" si="4"/>
        <v/>
      </c>
      <c r="U7" s="9" t="str">
        <f t="shared" si="5"/>
        <v/>
      </c>
      <c r="V7" s="9" t="str">
        <f t="shared" si="6"/>
        <v>&lt;row id="1106011"&gt;&lt;cell&gt;55-64&lt;/cell&gt;&lt;/row&gt;</v>
      </c>
      <c r="W7" s="9" t="str">
        <f t="shared" si="7"/>
        <v/>
      </c>
      <c r="X7" s="9" t="str">
        <f t="shared" si="8"/>
        <v/>
      </c>
      <c r="Y7" t="str">
        <f t="shared" ca="1" si="9"/>
        <v>"1106011": {"displayName": "Demographic Targeting - Lotame:Age:55-64", "APNXId":"106011", "APNXId_Sandbox": "100083", "dataProvider" :"Lotame", "type" :"Segment",  "DataCost": 0.25},</v>
      </c>
      <c r="Z7" t="str">
        <f t="shared" si="10"/>
        <v>"1106011": {"displayName": "Demographic Targeting - Lotame:Age:55-64", "leafName": "55-64"},</v>
      </c>
    </row>
    <row r="8" spans="1:26" x14ac:dyDescent="0.25">
      <c r="A8" s="2" t="s">
        <v>12409</v>
      </c>
      <c r="B8" s="3" t="s">
        <v>118</v>
      </c>
      <c r="C8" s="3" t="s">
        <v>125</v>
      </c>
      <c r="D8" s="4"/>
      <c r="E8" s="3">
        <v>106012</v>
      </c>
      <c r="F8" s="3" t="s">
        <v>6980</v>
      </c>
      <c r="G8" s="3" t="s">
        <v>439</v>
      </c>
      <c r="H8" s="3" t="s">
        <v>439</v>
      </c>
      <c r="I8" s="3" t="s">
        <v>500</v>
      </c>
      <c r="J8" s="5">
        <v>0.25</v>
      </c>
      <c r="K8" s="12" t="s">
        <v>439</v>
      </c>
      <c r="L8" s="9" t="str">
        <f t="shared" si="0"/>
        <v xml:space="preserve">65+ </v>
      </c>
      <c r="M8" s="9" t="str">
        <f t="shared" si="1"/>
        <v xml:space="preserve">Demographic Targeting - Lotame:Age:65+ </v>
      </c>
      <c r="N8" s="10">
        <f t="shared" si="2"/>
        <v>0.25</v>
      </c>
      <c r="O8" s="9" t="s">
        <v>6968</v>
      </c>
      <c r="P8" s="9">
        <v>1106012</v>
      </c>
      <c r="Q8" s="20">
        <f ca="1">IFERROR(OFFSET(Lookups!F$1,MATCH(R8,Lookups!F:F,0)-1,2),"null")</f>
        <v>100084</v>
      </c>
      <c r="R8" s="9">
        <f t="shared" si="3"/>
        <v>106012</v>
      </c>
      <c r="S8" s="9" t="s">
        <v>439</v>
      </c>
      <c r="T8" s="9" t="str">
        <f t="shared" si="4"/>
        <v/>
      </c>
      <c r="U8" s="9" t="str">
        <f t="shared" si="5"/>
        <v/>
      </c>
      <c r="V8" s="9" t="str">
        <f t="shared" si="6"/>
        <v>&lt;row id="1106012"&gt;&lt;cell&gt;65+ &lt;/cell&gt;&lt;/row&gt;</v>
      </c>
      <c r="W8" s="9" t="str">
        <f t="shared" si="7"/>
        <v/>
      </c>
      <c r="X8" s="9" t="str">
        <f t="shared" si="8"/>
        <v>&lt;/row&gt;</v>
      </c>
      <c r="Y8" t="str">
        <f t="shared" ca="1" si="9"/>
        <v>"1106012": {"displayName": "Demographic Targeting - Lotame:Age:65+ ", "APNXId":"106012", "APNXId_Sandbox": "100084", "dataProvider" :"Lotame", "type" :"Segment",  "DataCost": 0.25},</v>
      </c>
      <c r="Z8" t="str">
        <f t="shared" si="10"/>
        <v>"1106012": {"displayName": "Demographic Targeting - Lotame:Age:65+ ", "leafName": "65+ "},</v>
      </c>
    </row>
    <row r="9" spans="1:26" x14ac:dyDescent="0.25">
      <c r="A9" s="2" t="s">
        <v>12409</v>
      </c>
      <c r="B9" s="3" t="s">
        <v>128</v>
      </c>
      <c r="C9" s="3" t="s">
        <v>126</v>
      </c>
      <c r="D9" s="4"/>
      <c r="E9" s="3">
        <v>106004</v>
      </c>
      <c r="F9" s="3" t="s">
        <v>6980</v>
      </c>
      <c r="G9" s="3" t="s">
        <v>439</v>
      </c>
      <c r="H9" s="3" t="s">
        <v>439</v>
      </c>
      <c r="I9" s="3" t="s">
        <v>500</v>
      </c>
      <c r="J9" s="5">
        <v>0.25</v>
      </c>
      <c r="K9" s="12" t="s">
        <v>439</v>
      </c>
      <c r="L9" s="9" t="str">
        <f t="shared" si="0"/>
        <v>Female</v>
      </c>
      <c r="M9" s="9" t="str">
        <f t="shared" si="1"/>
        <v>Demographic Targeting - Lotame:Gender:Female</v>
      </c>
      <c r="N9" s="10">
        <f t="shared" si="2"/>
        <v>0.25</v>
      </c>
      <c r="O9" s="9" t="s">
        <v>6968</v>
      </c>
      <c r="P9" s="9">
        <v>1106004</v>
      </c>
      <c r="Q9" s="20">
        <f ca="1">IFERROR(OFFSET(Lookups!F$1,MATCH(R9,Lookups!F:F,0)-1,2),"null")</f>
        <v>100076</v>
      </c>
      <c r="R9" s="9">
        <f t="shared" si="3"/>
        <v>106004</v>
      </c>
      <c r="S9" s="9" t="s">
        <v>439</v>
      </c>
      <c r="T9" s="9" t="str">
        <f t="shared" si="4"/>
        <v/>
      </c>
      <c r="U9" s="9" t="str">
        <f t="shared" si="5"/>
        <v>&lt;row id="One1106004" xmlkids="1"&gt;&lt;cell&gt;Gender&lt;/cell&gt;</v>
      </c>
      <c r="V9" s="9" t="str">
        <f t="shared" si="6"/>
        <v>&lt;row id="1106004"&gt;&lt;cell&gt;Female&lt;/cell&gt;&lt;/row&gt;</v>
      </c>
      <c r="W9" s="9" t="str">
        <f t="shared" si="7"/>
        <v/>
      </c>
      <c r="X9" s="9" t="str">
        <f t="shared" si="8"/>
        <v/>
      </c>
      <c r="Y9" t="str">
        <f t="shared" ca="1" si="9"/>
        <v>"1106004": {"displayName": "Demographic Targeting - Lotame:Gender:Female", "APNXId":"106004", "APNXId_Sandbox": "100076", "dataProvider" :"Lotame", "type" :"Segment",  "DataCost": 0.25},</v>
      </c>
      <c r="Z9" t="str">
        <f t="shared" si="10"/>
        <v>"1106004": {"displayName": "Demographic Targeting - Lotame:Gender:Female", "leafName": "Female"},</v>
      </c>
    </row>
    <row r="10" spans="1:26" x14ac:dyDescent="0.25">
      <c r="A10" s="2" t="s">
        <v>12409</v>
      </c>
      <c r="B10" s="3" t="s">
        <v>128</v>
      </c>
      <c r="C10" s="3" t="s">
        <v>127</v>
      </c>
      <c r="D10" s="4"/>
      <c r="E10" s="3">
        <v>106005</v>
      </c>
      <c r="F10" s="3" t="s">
        <v>6980</v>
      </c>
      <c r="G10" s="3" t="s">
        <v>439</v>
      </c>
      <c r="H10" s="3" t="s">
        <v>439</v>
      </c>
      <c r="I10" s="3" t="s">
        <v>500</v>
      </c>
      <c r="J10" s="5">
        <v>0.25</v>
      </c>
      <c r="K10" s="12" t="s">
        <v>439</v>
      </c>
      <c r="L10" s="9" t="str">
        <f t="shared" si="0"/>
        <v>Male</v>
      </c>
      <c r="M10" s="9" t="str">
        <f t="shared" si="1"/>
        <v>Demographic Targeting - Lotame:Gender:Male</v>
      </c>
      <c r="N10" s="10">
        <f t="shared" si="2"/>
        <v>0.25</v>
      </c>
      <c r="O10" s="9" t="s">
        <v>6968</v>
      </c>
      <c r="P10" s="9">
        <v>1106005</v>
      </c>
      <c r="Q10" s="20">
        <f ca="1">IFERROR(OFFSET(Lookups!F$1,MATCH(R10,Lookups!F:F,0)-1,2),"null")</f>
        <v>100077</v>
      </c>
      <c r="R10" s="9">
        <f t="shared" si="3"/>
        <v>106005</v>
      </c>
      <c r="S10" s="9" t="s">
        <v>439</v>
      </c>
      <c r="T10" s="9" t="str">
        <f t="shared" si="4"/>
        <v/>
      </c>
      <c r="U10" s="9" t="str">
        <f t="shared" si="5"/>
        <v/>
      </c>
      <c r="V10" s="9" t="str">
        <f t="shared" si="6"/>
        <v>&lt;row id="1106005"&gt;&lt;cell&gt;Male&lt;/cell&gt;&lt;/row&gt;</v>
      </c>
      <c r="W10" s="9" t="str">
        <f t="shared" si="7"/>
        <v/>
      </c>
      <c r="X10" s="9" t="str">
        <f t="shared" si="8"/>
        <v>&lt;/row&gt;</v>
      </c>
      <c r="Y10" t="str">
        <f t="shared" ca="1" si="9"/>
        <v>"1106005": {"displayName": "Demographic Targeting - Lotame:Gender:Male", "APNXId":"106005", "APNXId_Sandbox": "100077", "dataProvider" :"Lotame", "type" :"Segment",  "DataCost": 0.25},</v>
      </c>
      <c r="Z10" t="str">
        <f t="shared" si="10"/>
        <v>"1106005": {"displayName": "Demographic Targeting - Lotame:Gender:Male", "leafName": "Male"},</v>
      </c>
    </row>
    <row r="11" spans="1:26" x14ac:dyDescent="0.25">
      <c r="A11" s="2" t="s">
        <v>12409</v>
      </c>
      <c r="B11" s="3" t="s">
        <v>5</v>
      </c>
      <c r="C11" s="3"/>
      <c r="D11" s="4"/>
      <c r="E11" s="3">
        <v>132749</v>
      </c>
      <c r="F11" s="3" t="s">
        <v>6980</v>
      </c>
      <c r="G11" s="3" t="s">
        <v>439</v>
      </c>
      <c r="H11" s="3" t="s">
        <v>439</v>
      </c>
      <c r="I11" s="3" t="s">
        <v>500</v>
      </c>
      <c r="J11" s="5">
        <v>0.75</v>
      </c>
      <c r="K11" s="12" t="s">
        <v>439</v>
      </c>
      <c r="L11" s="9" t="str">
        <f t="shared" si="0"/>
        <v>Hispanics or Spanish Speakers</v>
      </c>
      <c r="M11" s="9" t="str">
        <f t="shared" si="1"/>
        <v>Demographic Targeting - Lotame:Hispanics or Spanish Speakers</v>
      </c>
      <c r="N11" s="10">
        <f t="shared" si="2"/>
        <v>0.75</v>
      </c>
      <c r="O11" s="9" t="s">
        <v>6968</v>
      </c>
      <c r="P11" s="9">
        <v>1132749</v>
      </c>
      <c r="Q11" s="20">
        <f ca="1">IFERROR(OFFSET(Lookups!F$1,MATCH(R11,Lookups!F:F,0)-1,2),"null")</f>
        <v>100845</v>
      </c>
      <c r="R11" s="9">
        <f t="shared" si="3"/>
        <v>132749</v>
      </c>
      <c r="S11" s="9" t="s">
        <v>439</v>
      </c>
      <c r="T11" s="9" t="str">
        <f t="shared" si="4"/>
        <v/>
      </c>
      <c r="U11" s="9" t="str">
        <f t="shared" si="5"/>
        <v>&lt;row id="1132749"&gt;&lt;cell&gt;Hispanics or Spanish Speakers&lt;/cell&gt;</v>
      </c>
      <c r="V11" s="9" t="str">
        <f t="shared" si="6"/>
        <v/>
      </c>
      <c r="W11" s="9" t="str">
        <f t="shared" si="7"/>
        <v/>
      </c>
      <c r="X11" s="9" t="str">
        <f t="shared" si="8"/>
        <v>&lt;/row&gt;</v>
      </c>
      <c r="Y11" t="str">
        <f t="shared" ca="1" si="9"/>
        <v>"1132749": {"displayName": "Demographic Targeting - Lotame:Hispanics or Spanish Speakers", "APNXId":"132749", "APNXId_Sandbox": "100845", "dataProvider" :"Lotame", "type" :"Segment",  "DataCost": 0.75},</v>
      </c>
      <c r="Z11" t="str">
        <f t="shared" si="10"/>
        <v>"1132749": {"displayName": "Demographic Targeting - Lotame:Hispanics or Spanish Speakers", "leafName": "Hispanics or Spanish Speakers"},</v>
      </c>
    </row>
    <row r="12" spans="1:26" x14ac:dyDescent="0.25">
      <c r="A12" s="2" t="s">
        <v>12409</v>
      </c>
      <c r="B12" s="3" t="s">
        <v>132</v>
      </c>
      <c r="C12" s="3" t="s">
        <v>161</v>
      </c>
      <c r="D12" s="4"/>
      <c r="E12" s="3">
        <v>155938</v>
      </c>
      <c r="F12" s="3" t="s">
        <v>6980</v>
      </c>
      <c r="G12" s="3" t="s">
        <v>439</v>
      </c>
      <c r="H12" s="3" t="s">
        <v>439</v>
      </c>
      <c r="I12" s="3" t="s">
        <v>500</v>
      </c>
      <c r="J12" s="5">
        <v>0.75</v>
      </c>
      <c r="K12" s="12" t="s">
        <v>439</v>
      </c>
      <c r="L12" s="9" t="str">
        <f t="shared" si="0"/>
        <v>All Parents</v>
      </c>
      <c r="M12" s="9" t="str">
        <f t="shared" si="1"/>
        <v>Demographic Targeting - Lotame:Parents:All Parents</v>
      </c>
      <c r="N12" s="10">
        <f t="shared" si="2"/>
        <v>0.75</v>
      </c>
      <c r="O12" s="9" t="s">
        <v>6968</v>
      </c>
      <c r="P12" s="9">
        <v>1155938</v>
      </c>
      <c r="Q12" s="20">
        <f ca="1">IFERROR(OFFSET(Lookups!F$1,MATCH(R12,Lookups!F:F,0)-1,2),"null")</f>
        <v>100925</v>
      </c>
      <c r="R12" s="9">
        <f t="shared" si="3"/>
        <v>155938</v>
      </c>
      <c r="S12" s="9" t="s">
        <v>439</v>
      </c>
      <c r="T12" s="9" t="str">
        <f t="shared" si="4"/>
        <v/>
      </c>
      <c r="U12" s="9" t="str">
        <f t="shared" si="5"/>
        <v>&lt;row id="One1155938" xmlkids="1"&gt;&lt;cell&gt;Parents&lt;/cell&gt;</v>
      </c>
      <c r="V12" s="9" t="str">
        <f t="shared" si="6"/>
        <v>&lt;row id="1155938"&gt;&lt;cell&gt;All Parents&lt;/cell&gt;&lt;/row&gt;</v>
      </c>
      <c r="W12" s="9" t="str">
        <f t="shared" si="7"/>
        <v/>
      </c>
      <c r="X12" s="9" t="str">
        <f t="shared" si="8"/>
        <v/>
      </c>
      <c r="Y12" t="str">
        <f t="shared" ca="1" si="9"/>
        <v>"1155938": {"displayName": "Demographic Targeting - Lotame:Parents:All Parents", "APNXId":"155938", "APNXId_Sandbox": "100925", "dataProvider" :"Lotame", "type" :"Segment",  "DataCost": 0.75},</v>
      </c>
      <c r="Z12" t="str">
        <f t="shared" si="10"/>
        <v>"1155938": {"displayName": "Demographic Targeting - Lotame:Parents:All Parents", "leafName": "All Parents"},</v>
      </c>
    </row>
    <row r="13" spans="1:26" x14ac:dyDescent="0.25">
      <c r="A13" s="2" t="s">
        <v>12409</v>
      </c>
      <c r="B13" s="3" t="s">
        <v>132</v>
      </c>
      <c r="C13" s="3" t="s">
        <v>162</v>
      </c>
      <c r="D13" s="4"/>
      <c r="E13" s="3">
        <v>155939</v>
      </c>
      <c r="F13" s="3" t="s">
        <v>6980</v>
      </c>
      <c r="G13" s="3" t="s">
        <v>439</v>
      </c>
      <c r="H13" s="3" t="s">
        <v>439</v>
      </c>
      <c r="I13" s="3" t="s">
        <v>500</v>
      </c>
      <c r="J13" s="5">
        <v>0.75</v>
      </c>
      <c r="K13" s="12" t="s">
        <v>439</v>
      </c>
      <c r="L13" s="9" t="str">
        <f t="shared" si="0"/>
        <v>Dads</v>
      </c>
      <c r="M13" s="9" t="str">
        <f t="shared" si="1"/>
        <v>Demographic Targeting - Lotame:Parents:Dads</v>
      </c>
      <c r="N13" s="10">
        <f t="shared" si="2"/>
        <v>0.75</v>
      </c>
      <c r="O13" s="9" t="s">
        <v>6968</v>
      </c>
      <c r="P13" s="9">
        <v>1155939</v>
      </c>
      <c r="Q13" s="20">
        <f ca="1">IFERROR(OFFSET(Lookups!F$1,MATCH(R13,Lookups!F:F,0)-1,2),"null")</f>
        <v>100926</v>
      </c>
      <c r="R13" s="9">
        <f t="shared" si="3"/>
        <v>155939</v>
      </c>
      <c r="S13" s="9" t="s">
        <v>439</v>
      </c>
      <c r="T13" s="9" t="str">
        <f t="shared" si="4"/>
        <v/>
      </c>
      <c r="U13" s="9" t="str">
        <f t="shared" si="5"/>
        <v/>
      </c>
      <c r="V13" s="9" t="str">
        <f t="shared" si="6"/>
        <v>&lt;row id="1155939"&gt;&lt;cell&gt;Dads&lt;/cell&gt;&lt;/row&gt;</v>
      </c>
      <c r="W13" s="9" t="str">
        <f t="shared" si="7"/>
        <v/>
      </c>
      <c r="X13" s="9" t="str">
        <f t="shared" si="8"/>
        <v/>
      </c>
      <c r="Y13" t="str">
        <f t="shared" ca="1" si="9"/>
        <v>"1155939": {"displayName": "Demographic Targeting - Lotame:Parents:Dads", "APNXId":"155939", "APNXId_Sandbox": "100926", "dataProvider" :"Lotame", "type" :"Segment",  "DataCost": 0.75},</v>
      </c>
      <c r="Z13" t="str">
        <f t="shared" si="10"/>
        <v>"1155939": {"displayName": "Demographic Targeting - Lotame:Parents:Dads", "leafName": "Dads"},</v>
      </c>
    </row>
    <row r="14" spans="1:26" x14ac:dyDescent="0.25">
      <c r="A14" s="2" t="s">
        <v>12409</v>
      </c>
      <c r="B14" s="3" t="s">
        <v>132</v>
      </c>
      <c r="C14" s="3" t="s">
        <v>6</v>
      </c>
      <c r="D14" s="4"/>
      <c r="E14" s="3">
        <v>155940</v>
      </c>
      <c r="F14" s="3" t="s">
        <v>6980</v>
      </c>
      <c r="G14" s="3" t="s">
        <v>439</v>
      </c>
      <c r="H14" s="3" t="s">
        <v>439</v>
      </c>
      <c r="I14" s="3" t="s">
        <v>500</v>
      </c>
      <c r="J14" s="5">
        <v>0.75</v>
      </c>
      <c r="K14" s="12" t="s">
        <v>439</v>
      </c>
      <c r="L14" s="9" t="str">
        <f t="shared" si="0"/>
        <v>Parents of Infants</v>
      </c>
      <c r="M14" s="9" t="str">
        <f t="shared" si="1"/>
        <v>Demographic Targeting - Lotame:Parents:Parents of Infants</v>
      </c>
      <c r="N14" s="10">
        <f t="shared" si="2"/>
        <v>0.75</v>
      </c>
      <c r="O14" s="9" t="s">
        <v>6968</v>
      </c>
      <c r="P14" s="9">
        <v>1155940</v>
      </c>
      <c r="Q14" s="20" t="str">
        <f ca="1">IFERROR(OFFSET(Lookups!F$1,MATCH(R14,Lookups!F:F,0)-1,2),"null")</f>
        <v>null</v>
      </c>
      <c r="R14" s="9">
        <f t="shared" si="3"/>
        <v>155940</v>
      </c>
      <c r="S14" s="9" t="s">
        <v>439</v>
      </c>
      <c r="T14" s="9" t="str">
        <f t="shared" si="4"/>
        <v/>
      </c>
      <c r="U14" s="9" t="str">
        <f t="shared" si="5"/>
        <v/>
      </c>
      <c r="V14" s="9" t="str">
        <f t="shared" si="6"/>
        <v>&lt;row id="1155940"&gt;&lt;cell&gt;Parents of Infants&lt;/cell&gt;&lt;/row&gt;</v>
      </c>
      <c r="W14" s="9" t="str">
        <f t="shared" si="7"/>
        <v/>
      </c>
      <c r="X14" s="9" t="str">
        <f t="shared" si="8"/>
        <v/>
      </c>
      <c r="Y14" t="str">
        <f t="shared" ca="1" si="9"/>
        <v>"1155940": {"displayName": "Demographic Targeting - Lotame:Parents:Parents of Infants", "APNXId":"155940", "dataProvider" :"Lotame", "type" :"Segment",  "DataCost": 0.75},</v>
      </c>
      <c r="Z14" t="str">
        <f t="shared" si="10"/>
        <v>"1155940": {"displayName": "Demographic Targeting - Lotame:Parents:Parents of Infants", "leafName": "Parents of Infants"},</v>
      </c>
    </row>
    <row r="15" spans="1:26" x14ac:dyDescent="0.25">
      <c r="A15" s="2" t="s">
        <v>12409</v>
      </c>
      <c r="B15" s="3" t="s">
        <v>132</v>
      </c>
      <c r="C15" s="3" t="s">
        <v>7</v>
      </c>
      <c r="D15" s="4"/>
      <c r="E15" s="3">
        <v>155941</v>
      </c>
      <c r="F15" s="3" t="s">
        <v>6980</v>
      </c>
      <c r="G15" s="3" t="s">
        <v>439</v>
      </c>
      <c r="H15" s="3" t="s">
        <v>439</v>
      </c>
      <c r="I15" s="3" t="s">
        <v>500</v>
      </c>
      <c r="J15" s="5">
        <v>0.75</v>
      </c>
      <c r="K15" s="12" t="s">
        <v>439</v>
      </c>
      <c r="L15" s="9" t="str">
        <f t="shared" si="0"/>
        <v>Parents of Toddlers</v>
      </c>
      <c r="M15" s="9" t="str">
        <f t="shared" si="1"/>
        <v>Demographic Targeting - Lotame:Parents:Parents of Toddlers</v>
      </c>
      <c r="N15" s="10">
        <f t="shared" si="2"/>
        <v>0.75</v>
      </c>
      <c r="O15" s="9" t="s">
        <v>6968</v>
      </c>
      <c r="P15" s="9">
        <v>1155941</v>
      </c>
      <c r="Q15" s="20" t="str">
        <f ca="1">IFERROR(OFFSET(Lookups!F$1,MATCH(R15,Lookups!F:F,0)-1,2),"null")</f>
        <v>null</v>
      </c>
      <c r="R15" s="9">
        <f t="shared" si="3"/>
        <v>155941</v>
      </c>
      <c r="S15" s="9" t="s">
        <v>439</v>
      </c>
      <c r="T15" s="9" t="str">
        <f t="shared" si="4"/>
        <v/>
      </c>
      <c r="U15" s="9" t="str">
        <f t="shared" si="5"/>
        <v/>
      </c>
      <c r="V15" s="9" t="str">
        <f t="shared" si="6"/>
        <v>&lt;row id="1155941"&gt;&lt;cell&gt;Parents of Toddlers&lt;/cell&gt;&lt;/row&gt;</v>
      </c>
      <c r="W15" s="9" t="str">
        <f t="shared" si="7"/>
        <v/>
      </c>
      <c r="X15" s="9" t="str">
        <f t="shared" si="8"/>
        <v/>
      </c>
      <c r="Y15" t="str">
        <f t="shared" ca="1" si="9"/>
        <v>"1155941": {"displayName": "Demographic Targeting - Lotame:Parents:Parents of Toddlers", "APNXId":"155941", "dataProvider" :"Lotame", "type" :"Segment",  "DataCost": 0.75},</v>
      </c>
      <c r="Z15" t="str">
        <f t="shared" si="10"/>
        <v>"1155941": {"displayName": "Demographic Targeting - Lotame:Parents:Parents of Toddlers", "leafName": "Parents of Toddlers"},</v>
      </c>
    </row>
    <row r="16" spans="1:26" x14ac:dyDescent="0.25">
      <c r="A16" s="2" t="s">
        <v>12409</v>
      </c>
      <c r="B16" s="3" t="s">
        <v>132</v>
      </c>
      <c r="C16" s="3" t="s">
        <v>8</v>
      </c>
      <c r="D16" s="4"/>
      <c r="E16" s="3">
        <v>155942</v>
      </c>
      <c r="F16" s="3" t="s">
        <v>6980</v>
      </c>
      <c r="G16" s="3" t="s">
        <v>439</v>
      </c>
      <c r="H16" s="3" t="s">
        <v>439</v>
      </c>
      <c r="I16" s="3" t="s">
        <v>500</v>
      </c>
      <c r="J16" s="5">
        <v>0.75</v>
      </c>
      <c r="K16" s="12" t="s">
        <v>439</v>
      </c>
      <c r="L16" s="9" t="str">
        <f t="shared" si="0"/>
        <v>Parents of Young Children</v>
      </c>
      <c r="M16" s="9" t="str">
        <f t="shared" si="1"/>
        <v>Demographic Targeting - Lotame:Parents:Parents of Young Children</v>
      </c>
      <c r="N16" s="10">
        <f t="shared" si="2"/>
        <v>0.75</v>
      </c>
      <c r="O16" s="9" t="s">
        <v>6968</v>
      </c>
      <c r="P16" s="9">
        <v>1155942</v>
      </c>
      <c r="Q16" s="20" t="str">
        <f ca="1">IFERROR(OFFSET(Lookups!F$1,MATCH(R16,Lookups!F:F,0)-1,2),"null")</f>
        <v>null</v>
      </c>
      <c r="R16" s="9">
        <f t="shared" si="3"/>
        <v>155942</v>
      </c>
      <c r="S16" s="9" t="s">
        <v>439</v>
      </c>
      <c r="T16" s="9" t="str">
        <f t="shared" si="4"/>
        <v/>
      </c>
      <c r="U16" s="9" t="str">
        <f t="shared" si="5"/>
        <v/>
      </c>
      <c r="V16" s="9" t="str">
        <f t="shared" si="6"/>
        <v>&lt;row id="1155942"&gt;&lt;cell&gt;Parents of Young Children&lt;/cell&gt;&lt;/row&gt;</v>
      </c>
      <c r="W16" s="9" t="str">
        <f t="shared" si="7"/>
        <v/>
      </c>
      <c r="X16" s="9" t="str">
        <f t="shared" si="8"/>
        <v/>
      </c>
      <c r="Y16" t="str">
        <f t="shared" ca="1" si="9"/>
        <v>"1155942": {"displayName": "Demographic Targeting - Lotame:Parents:Parents of Young Children", "APNXId":"155942", "dataProvider" :"Lotame", "type" :"Segment",  "DataCost": 0.75},</v>
      </c>
      <c r="Z16" t="str">
        <f t="shared" si="10"/>
        <v>"1155942": {"displayName": "Demographic Targeting - Lotame:Parents:Parents of Young Children", "leafName": "Parents of Young Children"},</v>
      </c>
    </row>
    <row r="17" spans="1:26" x14ac:dyDescent="0.25">
      <c r="A17" s="2" t="s">
        <v>12409</v>
      </c>
      <c r="B17" s="3" t="s">
        <v>132</v>
      </c>
      <c r="C17" s="3" t="s">
        <v>9</v>
      </c>
      <c r="D17" s="4"/>
      <c r="E17" s="3">
        <v>155943</v>
      </c>
      <c r="F17" s="3" t="s">
        <v>6980</v>
      </c>
      <c r="G17" s="3" t="s">
        <v>439</v>
      </c>
      <c r="H17" s="3" t="s">
        <v>439</v>
      </c>
      <c r="I17" s="3" t="s">
        <v>500</v>
      </c>
      <c r="J17" s="5">
        <v>0.75</v>
      </c>
      <c r="K17" s="12" t="s">
        <v>439</v>
      </c>
      <c r="L17" s="9" t="str">
        <f t="shared" si="0"/>
        <v>Parents of Pre-Teens</v>
      </c>
      <c r="M17" s="9" t="str">
        <f t="shared" si="1"/>
        <v>Demographic Targeting - Lotame:Parents:Parents of Pre-Teens</v>
      </c>
      <c r="N17" s="10">
        <f t="shared" si="2"/>
        <v>0.75</v>
      </c>
      <c r="O17" s="9" t="s">
        <v>6968</v>
      </c>
      <c r="P17" s="9">
        <v>1155943</v>
      </c>
      <c r="Q17" s="20" t="str">
        <f ca="1">IFERROR(OFFSET(Lookups!F$1,MATCH(R17,Lookups!F:F,0)-1,2),"null")</f>
        <v>null</v>
      </c>
      <c r="R17" s="9">
        <f t="shared" si="3"/>
        <v>155943</v>
      </c>
      <c r="S17" s="9" t="s">
        <v>439</v>
      </c>
      <c r="T17" s="9" t="str">
        <f t="shared" si="4"/>
        <v/>
      </c>
      <c r="U17" s="9" t="str">
        <f t="shared" si="5"/>
        <v/>
      </c>
      <c r="V17" s="9" t="str">
        <f t="shared" si="6"/>
        <v>&lt;row id="1155943"&gt;&lt;cell&gt;Parents of Pre-Teens&lt;/cell&gt;&lt;/row&gt;</v>
      </c>
      <c r="W17" s="9" t="str">
        <f t="shared" si="7"/>
        <v/>
      </c>
      <c r="X17" s="9" t="str">
        <f t="shared" si="8"/>
        <v/>
      </c>
      <c r="Y17" t="str">
        <f t="shared" ca="1" si="9"/>
        <v>"1155943": {"displayName": "Demographic Targeting - Lotame:Parents:Parents of Pre-Teens", "APNXId":"155943", "dataProvider" :"Lotame", "type" :"Segment",  "DataCost": 0.75},</v>
      </c>
      <c r="Z17" t="str">
        <f t="shared" si="10"/>
        <v>"1155943": {"displayName": "Demographic Targeting - Lotame:Parents:Parents of Pre-Teens", "leafName": "Parents of Pre-Teens"},</v>
      </c>
    </row>
    <row r="18" spans="1:26" x14ac:dyDescent="0.25">
      <c r="A18" s="2" t="s">
        <v>12409</v>
      </c>
      <c r="B18" s="3" t="s">
        <v>132</v>
      </c>
      <c r="C18" s="3" t="s">
        <v>10</v>
      </c>
      <c r="D18" s="4"/>
      <c r="E18" s="3">
        <v>155944</v>
      </c>
      <c r="F18" s="3" t="s">
        <v>6980</v>
      </c>
      <c r="G18" s="3" t="s">
        <v>439</v>
      </c>
      <c r="H18" s="3" t="s">
        <v>439</v>
      </c>
      <c r="I18" s="3" t="s">
        <v>500</v>
      </c>
      <c r="J18" s="5">
        <v>0.75</v>
      </c>
      <c r="K18" s="12" t="s">
        <v>439</v>
      </c>
      <c r="L18" s="9" t="str">
        <f t="shared" si="0"/>
        <v>Parents of Teens</v>
      </c>
      <c r="M18" s="9" t="str">
        <f t="shared" si="1"/>
        <v>Demographic Targeting - Lotame:Parents:Parents of Teens</v>
      </c>
      <c r="N18" s="10">
        <f t="shared" si="2"/>
        <v>0.75</v>
      </c>
      <c r="O18" s="9" t="s">
        <v>6968</v>
      </c>
      <c r="P18" s="9">
        <v>1155944</v>
      </c>
      <c r="Q18" s="20" t="str">
        <f ca="1">IFERROR(OFFSET(Lookups!F$1,MATCH(R18,Lookups!F:F,0)-1,2),"null")</f>
        <v>null</v>
      </c>
      <c r="R18" s="9">
        <f t="shared" si="3"/>
        <v>155944</v>
      </c>
      <c r="S18" s="9" t="s">
        <v>439</v>
      </c>
      <c r="T18" s="9" t="str">
        <f t="shared" si="4"/>
        <v/>
      </c>
      <c r="U18" s="9" t="str">
        <f t="shared" si="5"/>
        <v/>
      </c>
      <c r="V18" s="9" t="str">
        <f t="shared" si="6"/>
        <v>&lt;row id="1155944"&gt;&lt;cell&gt;Parents of Teens&lt;/cell&gt;&lt;/row&gt;</v>
      </c>
      <c r="W18" s="9" t="str">
        <f t="shared" si="7"/>
        <v/>
      </c>
      <c r="X18" s="9" t="str">
        <f t="shared" si="8"/>
        <v>&lt;/row&gt;</v>
      </c>
      <c r="Y18" t="str">
        <f t="shared" ca="1" si="9"/>
        <v>"1155944": {"displayName": "Demographic Targeting - Lotame:Parents:Parents of Teens", "APNXId":"155944", "dataProvider" :"Lotame", "type" :"Segment",  "DataCost": 0.75},</v>
      </c>
      <c r="Z18" t="str">
        <f t="shared" si="10"/>
        <v>"1155944": {"displayName": "Demographic Targeting - Lotame:Parents:Parents of Teens", "leafName": "Parents of Teens"},</v>
      </c>
    </row>
    <row r="19" spans="1:26" x14ac:dyDescent="0.25">
      <c r="A19" s="2" t="s">
        <v>12409</v>
      </c>
      <c r="B19" s="3" t="s">
        <v>156</v>
      </c>
      <c r="C19" s="3" t="s">
        <v>113</v>
      </c>
      <c r="D19" s="4"/>
      <c r="E19" s="3">
        <v>155945</v>
      </c>
      <c r="F19" s="3" t="s">
        <v>6980</v>
      </c>
      <c r="G19" s="3" t="s">
        <v>439</v>
      </c>
      <c r="H19" s="3" t="s">
        <v>439</v>
      </c>
      <c r="I19" s="3" t="s">
        <v>500</v>
      </c>
      <c r="J19" s="5">
        <v>0.75</v>
      </c>
      <c r="K19" s="12">
        <v>164718229</v>
      </c>
      <c r="L19" s="9" t="str">
        <f t="shared" si="0"/>
        <v>High School Degree</v>
      </c>
      <c r="M19" s="9" t="str">
        <f t="shared" si="1"/>
        <v>Demographic Targeting - Lotame:Level of Education:High School Degree</v>
      </c>
      <c r="N19" s="10">
        <f t="shared" si="2"/>
        <v>0.75</v>
      </c>
      <c r="O19" s="9" t="s">
        <v>6968</v>
      </c>
      <c r="P19" s="9">
        <v>1155945</v>
      </c>
      <c r="Q19" s="20">
        <f ca="1">IFERROR(OFFSET(Lookups!F$1,MATCH(R19,Lookups!F:F,0)-1,2),"null")</f>
        <v>100927</v>
      </c>
      <c r="R19" s="9">
        <f t="shared" si="3"/>
        <v>155945</v>
      </c>
      <c r="S19" s="9" t="s">
        <v>439</v>
      </c>
      <c r="T19" s="9" t="str">
        <f t="shared" si="4"/>
        <v/>
      </c>
      <c r="U19" s="9" t="str">
        <f t="shared" si="5"/>
        <v>&lt;row id="One1155945" xmlkids="1"&gt;&lt;cell&gt;Level of Education&lt;/cell&gt;</v>
      </c>
      <c r="V19" s="9" t="str">
        <f t="shared" si="6"/>
        <v>&lt;row id="1155945"&gt;&lt;cell&gt;High School Degree&lt;/cell&gt;&lt;/row&gt;</v>
      </c>
      <c r="W19" s="9" t="str">
        <f t="shared" si="7"/>
        <v/>
      </c>
      <c r="X19" s="9" t="str">
        <f t="shared" si="8"/>
        <v/>
      </c>
      <c r="Y19" t="str">
        <f t="shared" ca="1" si="9"/>
        <v>"1155945": {"displayName": "Demographic Targeting - Lotame:Level of Education:High School Degree", "APNXId":"155945", "APNXId_Sandbox": "100927", "dataProvider" :"Lotame", "type" :"Segment",  "DataCost": 0.75,  "HistoricalVolume": 164718229},</v>
      </c>
      <c r="Z19" t="str">
        <f t="shared" si="10"/>
        <v>"1155945": {"displayName": "Demographic Targeting - Lotame:Level of Education:High School Degree", "leafName": "High School Degree"},</v>
      </c>
    </row>
    <row r="20" spans="1:26" x14ac:dyDescent="0.25">
      <c r="A20" s="2" t="s">
        <v>12409</v>
      </c>
      <c r="B20" s="3" t="s">
        <v>156</v>
      </c>
      <c r="C20" s="3" t="s">
        <v>114</v>
      </c>
      <c r="D20" s="4"/>
      <c r="E20" s="3">
        <v>155946</v>
      </c>
      <c r="F20" s="3" t="s">
        <v>6980</v>
      </c>
      <c r="G20" s="3" t="s">
        <v>439</v>
      </c>
      <c r="H20" s="3" t="s">
        <v>439</v>
      </c>
      <c r="I20" s="3" t="s">
        <v>500</v>
      </c>
      <c r="J20" s="5">
        <v>0.75</v>
      </c>
      <c r="K20" s="12">
        <v>7874221</v>
      </c>
      <c r="L20" s="9" t="str">
        <f t="shared" si="0"/>
        <v>Some College</v>
      </c>
      <c r="M20" s="9" t="str">
        <f t="shared" si="1"/>
        <v>Demographic Targeting - Lotame:Level of Education:Some College</v>
      </c>
      <c r="N20" s="10">
        <f t="shared" si="2"/>
        <v>0.75</v>
      </c>
      <c r="O20" s="9" t="s">
        <v>6968</v>
      </c>
      <c r="P20" s="9">
        <v>1155946</v>
      </c>
      <c r="Q20" s="20">
        <f ca="1">IFERROR(OFFSET(Lookups!F$1,MATCH(R20,Lookups!F:F,0)-1,2),"null")</f>
        <v>100928</v>
      </c>
      <c r="R20" s="9">
        <f t="shared" si="3"/>
        <v>155946</v>
      </c>
      <c r="S20" s="9" t="s">
        <v>439</v>
      </c>
      <c r="T20" s="9" t="str">
        <f t="shared" si="4"/>
        <v/>
      </c>
      <c r="U20" s="9" t="str">
        <f t="shared" si="5"/>
        <v/>
      </c>
      <c r="V20" s="9" t="str">
        <f t="shared" si="6"/>
        <v>&lt;row id="1155946"&gt;&lt;cell&gt;Some College&lt;/cell&gt;&lt;/row&gt;</v>
      </c>
      <c r="W20" s="9" t="str">
        <f t="shared" si="7"/>
        <v/>
      </c>
      <c r="X20" s="9" t="str">
        <f t="shared" si="8"/>
        <v/>
      </c>
      <c r="Y20" t="str">
        <f t="shared" ca="1" si="9"/>
        <v>"1155946": {"displayName": "Demographic Targeting - Lotame:Level of Education:Some College", "APNXId":"155946", "APNXId_Sandbox": "100928", "dataProvider" :"Lotame", "type" :"Segment",  "DataCost": 0.75,  "HistoricalVolume": 7874221},</v>
      </c>
      <c r="Z20" t="str">
        <f t="shared" si="10"/>
        <v>"1155946": {"displayName": "Demographic Targeting - Lotame:Level of Education:Some College", "leafName": "Some College"},</v>
      </c>
    </row>
    <row r="21" spans="1:26" x14ac:dyDescent="0.25">
      <c r="A21" s="2" t="s">
        <v>12409</v>
      </c>
      <c r="B21" s="3" t="s">
        <v>156</v>
      </c>
      <c r="C21" s="3" t="s">
        <v>115</v>
      </c>
      <c r="D21" s="4"/>
      <c r="E21" s="3">
        <v>155947</v>
      </c>
      <c r="F21" s="3" t="s">
        <v>6980</v>
      </c>
      <c r="G21" s="3" t="s">
        <v>439</v>
      </c>
      <c r="H21" s="3" t="s">
        <v>439</v>
      </c>
      <c r="I21" s="3" t="s">
        <v>500</v>
      </c>
      <c r="J21" s="5">
        <v>0.75</v>
      </c>
      <c r="K21" s="12">
        <v>1108592111</v>
      </c>
      <c r="L21" s="9" t="str">
        <f t="shared" si="0"/>
        <v>College Degree</v>
      </c>
      <c r="M21" s="9" t="str">
        <f t="shared" si="1"/>
        <v>Demographic Targeting - Lotame:Level of Education:College Degree</v>
      </c>
      <c r="N21" s="10">
        <f t="shared" si="2"/>
        <v>0.75</v>
      </c>
      <c r="O21" s="9" t="s">
        <v>6968</v>
      </c>
      <c r="P21" s="9">
        <v>1155947</v>
      </c>
      <c r="Q21" s="20">
        <f ca="1">IFERROR(OFFSET(Lookups!F$1,MATCH(R21,Lookups!F:F,0)-1,2),"null")</f>
        <v>100929</v>
      </c>
      <c r="R21" s="9">
        <f t="shared" si="3"/>
        <v>155947</v>
      </c>
      <c r="S21" s="9" t="s">
        <v>439</v>
      </c>
      <c r="T21" s="9" t="str">
        <f t="shared" si="4"/>
        <v/>
      </c>
      <c r="U21" s="9" t="str">
        <f t="shared" si="5"/>
        <v/>
      </c>
      <c r="V21" s="9" t="str">
        <f t="shared" si="6"/>
        <v>&lt;row id="1155947"&gt;&lt;cell&gt;College Degree&lt;/cell&gt;&lt;/row&gt;</v>
      </c>
      <c r="W21" s="9" t="str">
        <f t="shared" si="7"/>
        <v/>
      </c>
      <c r="X21" s="9" t="str">
        <f t="shared" si="8"/>
        <v/>
      </c>
      <c r="Y21" t="str">
        <f t="shared" ca="1" si="9"/>
        <v>"1155947": {"displayName": "Demographic Targeting - Lotame:Level of Education:College Degree", "APNXId":"155947", "APNXId_Sandbox": "100929", "dataProvider" :"Lotame", "type" :"Segment",  "DataCost": 0.75,  "HistoricalVolume": 1108592111},</v>
      </c>
      <c r="Z21" t="str">
        <f t="shared" si="10"/>
        <v>"1155947": {"displayName": "Demographic Targeting - Lotame:Level of Education:College Degree", "leafName": "College Degree"},</v>
      </c>
    </row>
    <row r="22" spans="1:26" x14ac:dyDescent="0.25">
      <c r="A22" s="2" t="s">
        <v>12409</v>
      </c>
      <c r="B22" s="3" t="s">
        <v>156</v>
      </c>
      <c r="C22" s="3" t="s">
        <v>11</v>
      </c>
      <c r="D22" s="4"/>
      <c r="E22" s="3">
        <v>155948</v>
      </c>
      <c r="F22" s="3" t="s">
        <v>6980</v>
      </c>
      <c r="G22" s="3" t="s">
        <v>439</v>
      </c>
      <c r="H22" s="3" t="s">
        <v>439</v>
      </c>
      <c r="I22" s="3" t="s">
        <v>500</v>
      </c>
      <c r="J22" s="5">
        <v>0.75</v>
      </c>
      <c r="K22" s="12">
        <v>1014723</v>
      </c>
      <c r="L22" s="9" t="str">
        <f t="shared" si="0"/>
        <v>Advanced Degree</v>
      </c>
      <c r="M22" s="9" t="str">
        <f t="shared" si="1"/>
        <v>Demographic Targeting - Lotame:Level of Education:Advanced Degree</v>
      </c>
      <c r="N22" s="10">
        <f t="shared" si="2"/>
        <v>0.75</v>
      </c>
      <c r="O22" s="9" t="s">
        <v>6968</v>
      </c>
      <c r="P22" s="9">
        <v>1155948</v>
      </c>
      <c r="Q22" s="20">
        <f ca="1">IFERROR(OFFSET(Lookups!F$1,MATCH(R22,Lookups!F:F,0)-1,2),"null")</f>
        <v>100930</v>
      </c>
      <c r="R22" s="9">
        <f t="shared" si="3"/>
        <v>155948</v>
      </c>
      <c r="S22" s="9" t="s">
        <v>439</v>
      </c>
      <c r="T22" s="9" t="str">
        <f t="shared" si="4"/>
        <v/>
      </c>
      <c r="U22" s="9" t="str">
        <f t="shared" si="5"/>
        <v/>
      </c>
      <c r="V22" s="9" t="str">
        <f t="shared" si="6"/>
        <v>&lt;row id="1155948"&gt;&lt;cell&gt;Advanced Degree&lt;/cell&gt;&lt;/row&gt;</v>
      </c>
      <c r="W22" s="9" t="str">
        <f t="shared" si="7"/>
        <v/>
      </c>
      <c r="X22" s="9" t="str">
        <f t="shared" si="8"/>
        <v>&lt;/row&gt;</v>
      </c>
      <c r="Y22" t="str">
        <f t="shared" ca="1" si="9"/>
        <v>"1155948": {"displayName": "Demographic Targeting - Lotame:Level of Education:Advanced Degree", "APNXId":"155948", "APNXId_Sandbox": "100930", "dataProvider" :"Lotame", "type" :"Segment",  "DataCost": 0.75,  "HistoricalVolume": 1014723},</v>
      </c>
      <c r="Z22" t="str">
        <f t="shared" si="10"/>
        <v>"1155948": {"displayName": "Demographic Targeting - Lotame:Level of Education:Advanced Degree", "leafName": "Advanced Degree"},</v>
      </c>
    </row>
    <row r="23" spans="1:26" x14ac:dyDescent="0.25">
      <c r="A23" s="2" t="s">
        <v>12409</v>
      </c>
      <c r="B23" s="3" t="s">
        <v>129</v>
      </c>
      <c r="C23" s="3" t="s">
        <v>116</v>
      </c>
      <c r="D23" s="4"/>
      <c r="E23" s="3">
        <v>155949</v>
      </c>
      <c r="F23" s="3" t="s">
        <v>6980</v>
      </c>
      <c r="G23" s="3" t="s">
        <v>439</v>
      </c>
      <c r="H23" s="3" t="s">
        <v>439</v>
      </c>
      <c r="I23" s="3" t="s">
        <v>500</v>
      </c>
      <c r="J23" s="5">
        <v>0.75</v>
      </c>
      <c r="K23" s="12" t="s">
        <v>439</v>
      </c>
      <c r="L23" s="9" t="str">
        <f t="shared" si="0"/>
        <v>Divorced</v>
      </c>
      <c r="M23" s="9" t="str">
        <f t="shared" si="1"/>
        <v>Demographic Targeting - Lotame:Relationship Status:Divorced</v>
      </c>
      <c r="N23" s="10">
        <f t="shared" si="2"/>
        <v>0.75</v>
      </c>
      <c r="O23" s="9" t="s">
        <v>6968</v>
      </c>
      <c r="P23" s="9">
        <v>1155949</v>
      </c>
      <c r="Q23" s="20">
        <f ca="1">IFERROR(OFFSET(Lookups!F$1,MATCH(R23,Lookups!F:F,0)-1,2),"null")</f>
        <v>100931</v>
      </c>
      <c r="R23" s="9">
        <f t="shared" si="3"/>
        <v>155949</v>
      </c>
      <c r="S23" s="9" t="s">
        <v>439</v>
      </c>
      <c r="T23" s="9" t="str">
        <f t="shared" si="4"/>
        <v/>
      </c>
      <c r="U23" s="9" t="str">
        <f t="shared" si="5"/>
        <v>&lt;row id="One1155949" xmlkids="1"&gt;&lt;cell&gt;Relationship Status&lt;/cell&gt;</v>
      </c>
      <c r="V23" s="9" t="str">
        <f t="shared" si="6"/>
        <v>&lt;row id="1155949"&gt;&lt;cell&gt;Divorced&lt;/cell&gt;&lt;/row&gt;</v>
      </c>
      <c r="W23" s="9" t="str">
        <f t="shared" si="7"/>
        <v/>
      </c>
      <c r="X23" s="9" t="str">
        <f t="shared" si="8"/>
        <v/>
      </c>
      <c r="Y23" t="str">
        <f t="shared" ca="1" si="9"/>
        <v>"1155949": {"displayName": "Demographic Targeting - Lotame:Relationship Status:Divorced", "APNXId":"155949", "APNXId_Sandbox": "100931", "dataProvider" :"Lotame", "type" :"Segment",  "DataCost": 0.75},</v>
      </c>
      <c r="Z23" t="str">
        <f t="shared" si="10"/>
        <v>"1155949": {"displayName": "Demographic Targeting - Lotame:Relationship Status:Divorced", "leafName": "Divorced"},</v>
      </c>
    </row>
    <row r="24" spans="1:26" x14ac:dyDescent="0.25">
      <c r="A24" s="2" t="s">
        <v>12409</v>
      </c>
      <c r="B24" s="3" t="s">
        <v>129</v>
      </c>
      <c r="C24" s="3" t="s">
        <v>12</v>
      </c>
      <c r="D24" s="4"/>
      <c r="E24" s="3">
        <v>155950</v>
      </c>
      <c r="F24" s="3" t="s">
        <v>6980</v>
      </c>
      <c r="G24" s="3" t="s">
        <v>439</v>
      </c>
      <c r="H24" s="3" t="s">
        <v>439</v>
      </c>
      <c r="I24" s="3" t="s">
        <v>500</v>
      </c>
      <c r="J24" s="5">
        <v>0.75</v>
      </c>
      <c r="K24" s="12" t="s">
        <v>439</v>
      </c>
      <c r="L24" s="9" t="str">
        <f t="shared" si="0"/>
        <v>Engaged</v>
      </c>
      <c r="M24" s="9" t="str">
        <f t="shared" si="1"/>
        <v>Demographic Targeting - Lotame:Relationship Status:Engaged</v>
      </c>
      <c r="N24" s="10">
        <f t="shared" si="2"/>
        <v>0.75</v>
      </c>
      <c r="O24" s="9" t="s">
        <v>6968</v>
      </c>
      <c r="P24" s="9">
        <v>1155950</v>
      </c>
      <c r="Q24" s="20">
        <f ca="1">IFERROR(OFFSET(Lookups!F$1,MATCH(R24,Lookups!F:F,0)-1,2),"null")</f>
        <v>100932</v>
      </c>
      <c r="R24" s="9">
        <f t="shared" si="3"/>
        <v>155950</v>
      </c>
      <c r="S24" s="9" t="s">
        <v>439</v>
      </c>
      <c r="T24" s="9" t="str">
        <f t="shared" si="4"/>
        <v/>
      </c>
      <c r="U24" s="9" t="str">
        <f t="shared" si="5"/>
        <v/>
      </c>
      <c r="V24" s="9" t="str">
        <f t="shared" si="6"/>
        <v>&lt;row id="1155950"&gt;&lt;cell&gt;Engaged&lt;/cell&gt;&lt;/row&gt;</v>
      </c>
      <c r="W24" s="9" t="str">
        <f t="shared" si="7"/>
        <v/>
      </c>
      <c r="X24" s="9" t="str">
        <f t="shared" si="8"/>
        <v/>
      </c>
      <c r="Y24" t="str">
        <f t="shared" ca="1" si="9"/>
        <v>"1155950": {"displayName": "Demographic Targeting - Lotame:Relationship Status:Engaged", "APNXId":"155950", "APNXId_Sandbox": "100932", "dataProvider" :"Lotame", "type" :"Segment",  "DataCost": 0.75},</v>
      </c>
      <c r="Z24" t="str">
        <f t="shared" si="10"/>
        <v>"1155950": {"displayName": "Demographic Targeting - Lotame:Relationship Status:Engaged", "leafName": "Engaged"},</v>
      </c>
    </row>
    <row r="25" spans="1:26" x14ac:dyDescent="0.25">
      <c r="A25" s="2" t="s">
        <v>12409</v>
      </c>
      <c r="B25" s="3" t="s">
        <v>129</v>
      </c>
      <c r="C25" s="3" t="s">
        <v>13</v>
      </c>
      <c r="D25" s="4"/>
      <c r="E25" s="3">
        <v>155951</v>
      </c>
      <c r="F25" s="3" t="s">
        <v>6980</v>
      </c>
      <c r="G25" s="3" t="s">
        <v>439</v>
      </c>
      <c r="H25" s="3" t="s">
        <v>439</v>
      </c>
      <c r="I25" s="3" t="s">
        <v>500</v>
      </c>
      <c r="J25" s="5">
        <v>0.75</v>
      </c>
      <c r="K25" s="12" t="s">
        <v>439</v>
      </c>
      <c r="L25" s="9" t="str">
        <f t="shared" si="0"/>
        <v>In a Relationship</v>
      </c>
      <c r="M25" s="9" t="str">
        <f t="shared" si="1"/>
        <v>Demographic Targeting - Lotame:Relationship Status:In a Relationship</v>
      </c>
      <c r="N25" s="10">
        <f t="shared" si="2"/>
        <v>0.75</v>
      </c>
      <c r="O25" s="9" t="s">
        <v>6968</v>
      </c>
      <c r="P25" s="9">
        <v>1155951</v>
      </c>
      <c r="Q25" s="20">
        <f ca="1">IFERROR(OFFSET(Lookups!F$1,MATCH(R25,Lookups!F:F,0)-1,2),"null")</f>
        <v>100933</v>
      </c>
      <c r="R25" s="9">
        <f t="shared" si="3"/>
        <v>155951</v>
      </c>
      <c r="S25" s="9" t="s">
        <v>439</v>
      </c>
      <c r="T25" s="9" t="str">
        <f t="shared" si="4"/>
        <v/>
      </c>
      <c r="U25" s="9" t="str">
        <f t="shared" si="5"/>
        <v/>
      </c>
      <c r="V25" s="9" t="str">
        <f t="shared" si="6"/>
        <v>&lt;row id="1155951"&gt;&lt;cell&gt;In a Relationship&lt;/cell&gt;&lt;/row&gt;</v>
      </c>
      <c r="W25" s="9" t="str">
        <f t="shared" si="7"/>
        <v/>
      </c>
      <c r="X25" s="9" t="str">
        <f t="shared" si="8"/>
        <v/>
      </c>
      <c r="Y25" t="str">
        <f t="shared" ca="1" si="9"/>
        <v>"1155951": {"displayName": "Demographic Targeting - Lotame:Relationship Status:In a Relationship", "APNXId":"155951", "APNXId_Sandbox": "100933", "dataProvider" :"Lotame", "type" :"Segment",  "DataCost": 0.75},</v>
      </c>
      <c r="Z25" t="str">
        <f t="shared" si="10"/>
        <v>"1155951": {"displayName": "Demographic Targeting - Lotame:Relationship Status:In a Relationship", "leafName": "In a Relationship"},</v>
      </c>
    </row>
    <row r="26" spans="1:26" x14ac:dyDescent="0.25">
      <c r="A26" s="2" t="s">
        <v>12409</v>
      </c>
      <c r="B26" s="3" t="s">
        <v>129</v>
      </c>
      <c r="C26" s="3" t="s">
        <v>14</v>
      </c>
      <c r="D26" s="4"/>
      <c r="E26" s="3">
        <v>155952</v>
      </c>
      <c r="F26" s="3" t="s">
        <v>6980</v>
      </c>
      <c r="G26" s="3" t="s">
        <v>439</v>
      </c>
      <c r="H26" s="3" t="s">
        <v>439</v>
      </c>
      <c r="I26" s="3" t="s">
        <v>500</v>
      </c>
      <c r="J26" s="5">
        <v>0.75</v>
      </c>
      <c r="K26" s="12" t="s">
        <v>439</v>
      </c>
      <c r="L26" s="9" t="str">
        <f t="shared" si="0"/>
        <v>Single</v>
      </c>
      <c r="M26" s="9" t="str">
        <f t="shared" si="1"/>
        <v>Demographic Targeting - Lotame:Relationship Status:Single</v>
      </c>
      <c r="N26" s="10">
        <f t="shared" si="2"/>
        <v>0.75</v>
      </c>
      <c r="O26" s="9" t="s">
        <v>6968</v>
      </c>
      <c r="P26" s="9">
        <v>1155952</v>
      </c>
      <c r="Q26" s="20">
        <f ca="1">IFERROR(OFFSET(Lookups!F$1,MATCH(R26,Lookups!F:F,0)-1,2),"null")</f>
        <v>100934</v>
      </c>
      <c r="R26" s="9">
        <f t="shared" si="3"/>
        <v>155952</v>
      </c>
      <c r="S26" s="9" t="s">
        <v>439</v>
      </c>
      <c r="T26" s="9" t="str">
        <f t="shared" si="4"/>
        <v/>
      </c>
      <c r="U26" s="9" t="str">
        <f t="shared" si="5"/>
        <v/>
      </c>
      <c r="V26" s="9" t="str">
        <f t="shared" si="6"/>
        <v>&lt;row id="1155952"&gt;&lt;cell&gt;Single&lt;/cell&gt;&lt;/row&gt;</v>
      </c>
      <c r="W26" s="9" t="str">
        <f t="shared" si="7"/>
        <v/>
      </c>
      <c r="X26" s="9" t="str">
        <f t="shared" si="8"/>
        <v/>
      </c>
      <c r="Y26" t="str">
        <f t="shared" ca="1" si="9"/>
        <v>"1155952": {"displayName": "Demographic Targeting - Lotame:Relationship Status:Single", "APNXId":"155952", "APNXId_Sandbox": "100934", "dataProvider" :"Lotame", "type" :"Segment",  "DataCost": 0.75},</v>
      </c>
      <c r="Z26" t="str">
        <f t="shared" si="10"/>
        <v>"1155952": {"displayName": "Demographic Targeting - Lotame:Relationship Status:Single", "leafName": "Single"},</v>
      </c>
    </row>
    <row r="27" spans="1:26" x14ac:dyDescent="0.25">
      <c r="A27" s="2" t="s">
        <v>12409</v>
      </c>
      <c r="B27" s="3" t="s">
        <v>129</v>
      </c>
      <c r="C27" s="3" t="s">
        <v>15</v>
      </c>
      <c r="D27" s="4"/>
      <c r="E27" s="3">
        <v>155953</v>
      </c>
      <c r="F27" s="3" t="s">
        <v>6980</v>
      </c>
      <c r="G27" s="3" t="s">
        <v>439</v>
      </c>
      <c r="H27" s="3" t="s">
        <v>439</v>
      </c>
      <c r="I27" s="3" t="s">
        <v>500</v>
      </c>
      <c r="J27" s="5">
        <v>0.75</v>
      </c>
      <c r="K27" s="12" t="s">
        <v>439</v>
      </c>
      <c r="L27" s="9" t="str">
        <f t="shared" si="0"/>
        <v>Married</v>
      </c>
      <c r="M27" s="9" t="str">
        <f t="shared" si="1"/>
        <v>Demographic Targeting - Lotame:Relationship Status:Married</v>
      </c>
      <c r="N27" s="10">
        <f t="shared" si="2"/>
        <v>0.75</v>
      </c>
      <c r="O27" s="9" t="s">
        <v>6968</v>
      </c>
      <c r="P27" s="9">
        <v>1155953</v>
      </c>
      <c r="Q27" s="20">
        <f ca="1">IFERROR(OFFSET(Lookups!F$1,MATCH(R27,Lookups!F:F,0)-1,2),"null")</f>
        <v>100935</v>
      </c>
      <c r="R27" s="9">
        <f t="shared" si="3"/>
        <v>155953</v>
      </c>
      <c r="S27" s="9" t="s">
        <v>439</v>
      </c>
      <c r="T27" s="9" t="str">
        <f t="shared" si="4"/>
        <v/>
      </c>
      <c r="U27" s="9" t="str">
        <f t="shared" si="5"/>
        <v/>
      </c>
      <c r="V27" s="9" t="str">
        <f t="shared" si="6"/>
        <v>&lt;row id="1155953"&gt;&lt;cell&gt;Married&lt;/cell&gt;&lt;/row&gt;</v>
      </c>
      <c r="W27" s="9" t="str">
        <f t="shared" si="7"/>
        <v/>
      </c>
      <c r="X27" s="9" t="str">
        <f t="shared" si="8"/>
        <v/>
      </c>
      <c r="Y27" t="str">
        <f t="shared" ca="1" si="9"/>
        <v>"1155953": {"displayName": "Demographic Targeting - Lotame:Relationship Status:Married", "APNXId":"155953", "APNXId_Sandbox": "100935", "dataProvider" :"Lotame", "type" :"Segment",  "DataCost": 0.75},</v>
      </c>
      <c r="Z27" t="str">
        <f t="shared" si="10"/>
        <v>"1155953": {"displayName": "Demographic Targeting - Lotame:Relationship Status:Married", "leafName": "Married"},</v>
      </c>
    </row>
    <row r="28" spans="1:26" x14ac:dyDescent="0.25">
      <c r="A28" s="2" t="s">
        <v>12409</v>
      </c>
      <c r="B28" s="3" t="s">
        <v>129</v>
      </c>
      <c r="C28" s="3" t="s">
        <v>16</v>
      </c>
      <c r="D28" s="4"/>
      <c r="E28" s="3">
        <v>155954</v>
      </c>
      <c r="F28" s="3" t="s">
        <v>6980</v>
      </c>
      <c r="G28" s="3" t="s">
        <v>439</v>
      </c>
      <c r="H28" s="3" t="s">
        <v>439</v>
      </c>
      <c r="I28" s="3" t="s">
        <v>500</v>
      </c>
      <c r="J28" s="5">
        <v>0.75</v>
      </c>
      <c r="K28" s="12" t="s">
        <v>439</v>
      </c>
      <c r="L28" s="9" t="str">
        <f t="shared" si="0"/>
        <v>Widowed</v>
      </c>
      <c r="M28" s="9" t="str">
        <f t="shared" si="1"/>
        <v>Demographic Targeting - Lotame:Relationship Status:Widowed</v>
      </c>
      <c r="N28" s="10">
        <f t="shared" si="2"/>
        <v>0.75</v>
      </c>
      <c r="O28" s="9" t="s">
        <v>6968</v>
      </c>
      <c r="P28" s="9">
        <v>1155954</v>
      </c>
      <c r="Q28" s="20">
        <f ca="1">IFERROR(OFFSET(Lookups!F$1,MATCH(R28,Lookups!F:F,0)-1,2),"null")</f>
        <v>100936</v>
      </c>
      <c r="R28" s="9">
        <f t="shared" si="3"/>
        <v>155954</v>
      </c>
      <c r="S28" s="9" t="s">
        <v>439</v>
      </c>
      <c r="T28" s="9" t="str">
        <f t="shared" si="4"/>
        <v/>
      </c>
      <c r="U28" s="9" t="str">
        <f t="shared" si="5"/>
        <v/>
      </c>
      <c r="V28" s="9" t="str">
        <f t="shared" si="6"/>
        <v>&lt;row id="1155954"&gt;&lt;cell&gt;Widowed&lt;/cell&gt;&lt;/row&gt;</v>
      </c>
      <c r="W28" s="9" t="str">
        <f t="shared" si="7"/>
        <v/>
      </c>
      <c r="X28" s="9" t="str">
        <f t="shared" si="8"/>
        <v>&lt;/row&gt;</v>
      </c>
      <c r="Y28" t="str">
        <f t="shared" ca="1" si="9"/>
        <v>"1155954": {"displayName": "Demographic Targeting - Lotame:Relationship Status:Widowed", "APNXId":"155954", "APNXId_Sandbox": "100936", "dataProvider" :"Lotame", "type" :"Segment",  "DataCost": 0.75},</v>
      </c>
      <c r="Z28" t="str">
        <f t="shared" si="10"/>
        <v>"1155954": {"displayName": "Demographic Targeting - Lotame:Relationship Status:Widowed", "leafName": "Widowed"},</v>
      </c>
    </row>
    <row r="29" spans="1:26" x14ac:dyDescent="0.25">
      <c r="A29" s="2" t="s">
        <v>12409</v>
      </c>
      <c r="B29" s="3" t="s">
        <v>130</v>
      </c>
      <c r="C29" s="3" t="s">
        <v>117</v>
      </c>
      <c r="D29" s="4"/>
      <c r="E29" s="3">
        <v>155955</v>
      </c>
      <c r="F29" s="3" t="s">
        <v>6980</v>
      </c>
      <c r="G29" s="3" t="s">
        <v>439</v>
      </c>
      <c r="H29" s="3" t="s">
        <v>439</v>
      </c>
      <c r="I29" s="3" t="s">
        <v>500</v>
      </c>
      <c r="J29" s="5">
        <v>0.75</v>
      </c>
      <c r="K29" s="12" t="s">
        <v>439</v>
      </c>
      <c r="L29" s="9" t="str">
        <f t="shared" si="0"/>
        <v>&lt;$25k</v>
      </c>
      <c r="M29" s="9" t="str">
        <f t="shared" si="1"/>
        <v>Demographic Targeting - Lotame:Household Income:&lt;$25k</v>
      </c>
      <c r="N29" s="10">
        <f t="shared" si="2"/>
        <v>0.75</v>
      </c>
      <c r="O29" s="9" t="s">
        <v>6968</v>
      </c>
      <c r="P29" s="9">
        <v>1155955</v>
      </c>
      <c r="Q29" s="20">
        <f ca="1">IFERROR(OFFSET(Lookups!F$1,MATCH(R29,Lookups!F:F,0)-1,2),"null")</f>
        <v>100937</v>
      </c>
      <c r="R29" s="9">
        <f t="shared" si="3"/>
        <v>155955</v>
      </c>
      <c r="S29" s="9" t="s">
        <v>439</v>
      </c>
      <c r="T29" s="9" t="str">
        <f t="shared" si="4"/>
        <v/>
      </c>
      <c r="U29" s="9" t="str">
        <f t="shared" si="5"/>
        <v>&lt;row id="One1155955" xmlkids="1"&gt;&lt;cell&gt;Household Income&lt;/cell&gt;</v>
      </c>
      <c r="V29" s="9" t="str">
        <f t="shared" si="6"/>
        <v>&lt;row id="1155955"&gt;&lt;cell&gt;&amp;lt;$25k&lt;/cell&gt;&lt;/row&gt;</v>
      </c>
      <c r="W29" s="9" t="str">
        <f t="shared" si="7"/>
        <v/>
      </c>
      <c r="X29" s="9" t="str">
        <f t="shared" si="8"/>
        <v/>
      </c>
      <c r="Y29" t="str">
        <f t="shared" ca="1" si="9"/>
        <v>"1155955": {"displayName": "Demographic Targeting - Lotame:Household Income:&lt;$25k", "APNXId":"155955", "APNXId_Sandbox": "100937", "dataProvider" :"Lotame", "type" :"Segment",  "DataCost": 0.75},</v>
      </c>
      <c r="Z29" t="str">
        <f t="shared" si="10"/>
        <v>"1155955": {"displayName": "Demographic Targeting - Lotame:Household Income:&lt;$25k", "leafName": "&lt;$25k"},</v>
      </c>
    </row>
    <row r="30" spans="1:26" x14ac:dyDescent="0.25">
      <c r="A30" s="2" t="s">
        <v>12409</v>
      </c>
      <c r="B30" s="3" t="s">
        <v>130</v>
      </c>
      <c r="C30" s="3" t="s">
        <v>17</v>
      </c>
      <c r="D30" s="4"/>
      <c r="E30" s="3">
        <v>155956</v>
      </c>
      <c r="F30" s="3" t="s">
        <v>6980</v>
      </c>
      <c r="G30" s="3" t="s">
        <v>439</v>
      </c>
      <c r="H30" s="3" t="s">
        <v>439</v>
      </c>
      <c r="I30" s="3" t="s">
        <v>500</v>
      </c>
      <c r="J30" s="5">
        <v>0.75</v>
      </c>
      <c r="K30" s="12" t="s">
        <v>439</v>
      </c>
      <c r="L30" s="9" t="str">
        <f t="shared" si="0"/>
        <v>$25k - $59k</v>
      </c>
      <c r="M30" s="9" t="str">
        <f t="shared" si="1"/>
        <v>Demographic Targeting - Lotame:Household Income:$25k - $59k</v>
      </c>
      <c r="N30" s="10">
        <f t="shared" si="2"/>
        <v>0.75</v>
      </c>
      <c r="O30" s="9" t="s">
        <v>6968</v>
      </c>
      <c r="P30" s="9">
        <v>1155956</v>
      </c>
      <c r="Q30" s="20">
        <f ca="1">IFERROR(OFFSET(Lookups!F$1,MATCH(R30,Lookups!F:F,0)-1,2),"null")</f>
        <v>100938</v>
      </c>
      <c r="R30" s="9">
        <f t="shared" si="3"/>
        <v>155956</v>
      </c>
      <c r="S30" s="9" t="s">
        <v>439</v>
      </c>
      <c r="T30" s="9" t="str">
        <f t="shared" si="4"/>
        <v/>
      </c>
      <c r="U30" s="9" t="str">
        <f t="shared" si="5"/>
        <v/>
      </c>
      <c r="V30" s="9" t="str">
        <f t="shared" si="6"/>
        <v>&lt;row id="1155956"&gt;&lt;cell&gt;$25k - $59k&lt;/cell&gt;&lt;/row&gt;</v>
      </c>
      <c r="W30" s="9" t="str">
        <f t="shared" si="7"/>
        <v/>
      </c>
      <c r="X30" s="9" t="str">
        <f t="shared" si="8"/>
        <v/>
      </c>
      <c r="Y30" t="str">
        <f t="shared" ca="1" si="9"/>
        <v>"1155956": {"displayName": "Demographic Targeting - Lotame:Household Income:$25k - $59k", "APNXId":"155956", "APNXId_Sandbox": "100938", "dataProvider" :"Lotame", "type" :"Segment",  "DataCost": 0.75},</v>
      </c>
      <c r="Z30" t="str">
        <f t="shared" si="10"/>
        <v>"1155956": {"displayName": "Demographic Targeting - Lotame:Household Income:$25k - $59k", "leafName": "$25k - $59k"},</v>
      </c>
    </row>
    <row r="31" spans="1:26" x14ac:dyDescent="0.25">
      <c r="A31" s="2" t="s">
        <v>12409</v>
      </c>
      <c r="B31" s="3" t="s">
        <v>130</v>
      </c>
      <c r="C31" s="3" t="s">
        <v>18</v>
      </c>
      <c r="D31" s="4"/>
      <c r="E31" s="3">
        <v>155957</v>
      </c>
      <c r="F31" s="3" t="s">
        <v>6980</v>
      </c>
      <c r="G31" s="3" t="s">
        <v>439</v>
      </c>
      <c r="H31" s="3" t="s">
        <v>439</v>
      </c>
      <c r="I31" s="3" t="s">
        <v>500</v>
      </c>
      <c r="J31" s="5">
        <v>0.75</v>
      </c>
      <c r="K31" s="12" t="s">
        <v>439</v>
      </c>
      <c r="L31" s="9" t="str">
        <f t="shared" si="0"/>
        <v>$60k - $74k</v>
      </c>
      <c r="M31" s="9" t="str">
        <f t="shared" si="1"/>
        <v>Demographic Targeting - Lotame:Household Income:$60k - $74k</v>
      </c>
      <c r="N31" s="10">
        <f t="shared" si="2"/>
        <v>0.75</v>
      </c>
      <c r="O31" s="9" t="s">
        <v>6968</v>
      </c>
      <c r="P31" s="9">
        <v>1155957</v>
      </c>
      <c r="Q31" s="20">
        <f ca="1">IFERROR(OFFSET(Lookups!F$1,MATCH(R31,Lookups!F:F,0)-1,2),"null")</f>
        <v>100939</v>
      </c>
      <c r="R31" s="9">
        <f t="shared" si="3"/>
        <v>155957</v>
      </c>
      <c r="S31" s="9" t="s">
        <v>439</v>
      </c>
      <c r="T31" s="9" t="str">
        <f t="shared" si="4"/>
        <v/>
      </c>
      <c r="U31" s="9" t="str">
        <f t="shared" si="5"/>
        <v/>
      </c>
      <c r="V31" s="9" t="str">
        <f t="shared" si="6"/>
        <v>&lt;row id="1155957"&gt;&lt;cell&gt;$60k - $74k&lt;/cell&gt;&lt;/row&gt;</v>
      </c>
      <c r="W31" s="9" t="str">
        <f t="shared" si="7"/>
        <v/>
      </c>
      <c r="X31" s="9" t="str">
        <f t="shared" si="8"/>
        <v/>
      </c>
      <c r="Y31" t="str">
        <f t="shared" ca="1" si="9"/>
        <v>"1155957": {"displayName": "Demographic Targeting - Lotame:Household Income:$60k - $74k", "APNXId":"155957", "APNXId_Sandbox": "100939", "dataProvider" :"Lotame", "type" :"Segment",  "DataCost": 0.75},</v>
      </c>
      <c r="Z31" t="str">
        <f t="shared" si="10"/>
        <v>"1155957": {"displayName": "Demographic Targeting - Lotame:Household Income:$60k - $74k", "leafName": "$60k - $74k"},</v>
      </c>
    </row>
    <row r="32" spans="1:26" x14ac:dyDescent="0.25">
      <c r="A32" s="2" t="s">
        <v>12409</v>
      </c>
      <c r="B32" s="3" t="s">
        <v>130</v>
      </c>
      <c r="C32" s="3" t="s">
        <v>19</v>
      </c>
      <c r="D32" s="4"/>
      <c r="E32" s="3">
        <v>155958</v>
      </c>
      <c r="F32" s="3" t="s">
        <v>6980</v>
      </c>
      <c r="G32" s="3" t="s">
        <v>439</v>
      </c>
      <c r="H32" s="3" t="s">
        <v>439</v>
      </c>
      <c r="I32" s="3" t="s">
        <v>500</v>
      </c>
      <c r="J32" s="5">
        <v>0.75</v>
      </c>
      <c r="K32" s="12">
        <v>99202360</v>
      </c>
      <c r="L32" s="9" t="str">
        <f t="shared" si="0"/>
        <v>$75k - $99k</v>
      </c>
      <c r="M32" s="9" t="str">
        <f t="shared" si="1"/>
        <v>Demographic Targeting - Lotame:Household Income:$75k - $99k</v>
      </c>
      <c r="N32" s="10">
        <f t="shared" si="2"/>
        <v>0.75</v>
      </c>
      <c r="O32" s="9" t="s">
        <v>6968</v>
      </c>
      <c r="P32" s="9">
        <v>1155958</v>
      </c>
      <c r="Q32" s="20">
        <f ca="1">IFERROR(OFFSET(Lookups!F$1,MATCH(R32,Lookups!F:F,0)-1,2),"null")</f>
        <v>100940</v>
      </c>
      <c r="R32" s="9">
        <f t="shared" si="3"/>
        <v>155958</v>
      </c>
      <c r="S32" s="9" t="s">
        <v>439</v>
      </c>
      <c r="T32" s="9" t="str">
        <f t="shared" si="4"/>
        <v/>
      </c>
      <c r="U32" s="9" t="str">
        <f t="shared" si="5"/>
        <v/>
      </c>
      <c r="V32" s="9" t="str">
        <f t="shared" si="6"/>
        <v>&lt;row id="1155958"&gt;&lt;cell&gt;$75k - $99k&lt;/cell&gt;&lt;/row&gt;</v>
      </c>
      <c r="W32" s="9" t="str">
        <f t="shared" si="7"/>
        <v/>
      </c>
      <c r="X32" s="9" t="str">
        <f t="shared" si="8"/>
        <v/>
      </c>
      <c r="Y32" t="str">
        <f t="shared" ca="1" si="9"/>
        <v>"1155958": {"displayName": "Demographic Targeting - Lotame:Household Income:$75k - $99k", "APNXId":"155958", "APNXId_Sandbox": "100940", "dataProvider" :"Lotame", "type" :"Segment",  "DataCost": 0.75,  "HistoricalVolume": 99202360},</v>
      </c>
      <c r="Z32" t="str">
        <f t="shared" si="10"/>
        <v>"1155958": {"displayName": "Demographic Targeting - Lotame:Household Income:$75k - $99k", "leafName": "$75k - $99k"},</v>
      </c>
    </row>
    <row r="33" spans="1:26" x14ac:dyDescent="0.25">
      <c r="A33" s="2" t="s">
        <v>12409</v>
      </c>
      <c r="B33" s="3" t="s">
        <v>130</v>
      </c>
      <c r="C33" s="3" t="s">
        <v>131</v>
      </c>
      <c r="D33" s="4"/>
      <c r="E33" s="3">
        <v>155959</v>
      </c>
      <c r="F33" s="3" t="s">
        <v>6980</v>
      </c>
      <c r="G33" s="3" t="s">
        <v>439</v>
      </c>
      <c r="H33" s="3" t="s">
        <v>439</v>
      </c>
      <c r="I33" s="3" t="s">
        <v>500</v>
      </c>
      <c r="J33" s="5">
        <v>0.75</v>
      </c>
      <c r="K33" s="12">
        <v>18516134</v>
      </c>
      <c r="L33" s="9" t="str">
        <f t="shared" si="0"/>
        <v xml:space="preserve"> $100k+</v>
      </c>
      <c r="M33" s="9" t="str">
        <f t="shared" si="1"/>
        <v>Demographic Targeting - Lotame:Household Income: $100k+</v>
      </c>
      <c r="N33" s="10">
        <f t="shared" si="2"/>
        <v>0.75</v>
      </c>
      <c r="O33" s="9" t="s">
        <v>6968</v>
      </c>
      <c r="P33" s="9">
        <v>1155959</v>
      </c>
      <c r="Q33" s="20">
        <f ca="1">IFERROR(OFFSET(Lookups!F$1,MATCH(R33,Lookups!F:F,0)-1,2),"null")</f>
        <v>100941</v>
      </c>
      <c r="R33" s="9">
        <f t="shared" si="3"/>
        <v>155959</v>
      </c>
      <c r="S33" s="9" t="s">
        <v>439</v>
      </c>
      <c r="T33" s="9" t="str">
        <f t="shared" si="4"/>
        <v/>
      </c>
      <c r="U33" s="9" t="str">
        <f t="shared" si="5"/>
        <v/>
      </c>
      <c r="V33" s="9" t="str">
        <f t="shared" si="6"/>
        <v>&lt;row id="1155959"&gt;&lt;cell&gt; $100k+&lt;/cell&gt;&lt;/row&gt;</v>
      </c>
      <c r="W33" s="9" t="str">
        <f t="shared" si="7"/>
        <v/>
      </c>
      <c r="X33" s="9" t="str">
        <f t="shared" si="8"/>
        <v>&lt;/row&gt;</v>
      </c>
      <c r="Y33" t="str">
        <f t="shared" ca="1" si="9"/>
        <v>"1155959": {"displayName": "Demographic Targeting - Lotame:Household Income: $100k+", "APNXId":"155959", "APNXId_Sandbox": "100941", "dataProvider" :"Lotame", "type" :"Segment",  "DataCost": 0.75,  "HistoricalVolume": 18516134},</v>
      </c>
      <c r="Z33" t="str">
        <f t="shared" si="10"/>
        <v>"1155959": {"displayName": "Demographic Targeting - Lotame:Household Income: $100k+", "leafName": " $100k+"},</v>
      </c>
    </row>
    <row r="34" spans="1:26" x14ac:dyDescent="0.25">
      <c r="A34" s="2" t="s">
        <v>12409</v>
      </c>
      <c r="B34" s="3" t="s">
        <v>133</v>
      </c>
      <c r="C34" s="3" t="s">
        <v>111</v>
      </c>
      <c r="D34" s="4"/>
      <c r="E34" s="3">
        <v>155968</v>
      </c>
      <c r="F34" s="3" t="s">
        <v>6980</v>
      </c>
      <c r="G34" s="3" t="s">
        <v>439</v>
      </c>
      <c r="H34" s="3" t="s">
        <v>439</v>
      </c>
      <c r="I34" s="3" t="s">
        <v>500</v>
      </c>
      <c r="J34" s="5">
        <v>0.75</v>
      </c>
      <c r="K34" s="12">
        <v>215052152</v>
      </c>
      <c r="L34" s="9" t="str">
        <f t="shared" si="0"/>
        <v>Owns</v>
      </c>
      <c r="M34" s="9" t="str">
        <f t="shared" si="1"/>
        <v>Demographic Targeting - Lotame:Primary Residence:Owns</v>
      </c>
      <c r="N34" s="10">
        <f t="shared" si="2"/>
        <v>0.75</v>
      </c>
      <c r="O34" s="9" t="s">
        <v>6968</v>
      </c>
      <c r="P34" s="9">
        <v>1155968</v>
      </c>
      <c r="Q34" s="20">
        <f ca="1">IFERROR(OFFSET(Lookups!F$1,MATCH(R34,Lookups!F:F,0)-1,2),"null")</f>
        <v>100950</v>
      </c>
      <c r="R34" s="9">
        <f t="shared" si="3"/>
        <v>155968</v>
      </c>
      <c r="S34" s="9" t="s">
        <v>439</v>
      </c>
      <c r="T34" s="9" t="str">
        <f t="shared" si="4"/>
        <v/>
      </c>
      <c r="U34" s="9" t="str">
        <f t="shared" si="5"/>
        <v>&lt;row id="One1155968" xmlkids="1"&gt;&lt;cell&gt;Primary Residence&lt;/cell&gt;</v>
      </c>
      <c r="V34" s="9" t="str">
        <f t="shared" si="6"/>
        <v>&lt;row id="1155968"&gt;&lt;cell&gt;Owns&lt;/cell&gt;&lt;/row&gt;</v>
      </c>
      <c r="W34" s="9" t="str">
        <f t="shared" si="7"/>
        <v/>
      </c>
      <c r="X34" s="9" t="str">
        <f t="shared" si="8"/>
        <v/>
      </c>
      <c r="Y34" t="str">
        <f t="shared" ca="1" si="9"/>
        <v>"1155968": {"displayName": "Demographic Targeting - Lotame:Primary Residence:Owns", "APNXId":"155968", "APNXId_Sandbox": "100950", "dataProvider" :"Lotame", "type" :"Segment",  "DataCost": 0.75,  "HistoricalVolume": 215052152},</v>
      </c>
      <c r="Z34" t="str">
        <f t="shared" si="10"/>
        <v>"1155968": {"displayName": "Demographic Targeting - Lotame:Primary Residence:Owns", "leafName": "Owns"},</v>
      </c>
    </row>
    <row r="35" spans="1:26" x14ac:dyDescent="0.25">
      <c r="A35" s="2" t="s">
        <v>12409</v>
      </c>
      <c r="B35" s="3" t="s">
        <v>133</v>
      </c>
      <c r="C35" s="3" t="s">
        <v>27</v>
      </c>
      <c r="D35" s="4"/>
      <c r="E35" s="3">
        <v>155969</v>
      </c>
      <c r="F35" s="3" t="s">
        <v>6980</v>
      </c>
      <c r="G35" s="3" t="s">
        <v>439</v>
      </c>
      <c r="H35" s="3" t="s">
        <v>439</v>
      </c>
      <c r="I35" s="3" t="s">
        <v>500</v>
      </c>
      <c r="J35" s="5">
        <v>0.75</v>
      </c>
      <c r="K35" s="12" t="s">
        <v>439</v>
      </c>
      <c r="L35" s="9" t="str">
        <f t="shared" si="0"/>
        <v>Rents</v>
      </c>
      <c r="M35" s="9" t="str">
        <f t="shared" si="1"/>
        <v>Demographic Targeting - Lotame:Primary Residence:Rents</v>
      </c>
      <c r="N35" s="10">
        <f t="shared" si="2"/>
        <v>0.75</v>
      </c>
      <c r="O35" s="9" t="s">
        <v>6968</v>
      </c>
      <c r="P35" s="9">
        <v>1155969</v>
      </c>
      <c r="Q35" s="20">
        <f ca="1">IFERROR(OFFSET(Lookups!F$1,MATCH(R35,Lookups!F:F,0)-1,2),"null")</f>
        <v>100951</v>
      </c>
      <c r="R35" s="9">
        <f t="shared" si="3"/>
        <v>155969</v>
      </c>
      <c r="S35" s="9" t="s">
        <v>439</v>
      </c>
      <c r="T35" s="9" t="str">
        <f t="shared" si="4"/>
        <v/>
      </c>
      <c r="U35" s="9" t="str">
        <f t="shared" si="5"/>
        <v/>
      </c>
      <c r="V35" s="9" t="str">
        <f t="shared" si="6"/>
        <v>&lt;row id="1155969"&gt;&lt;cell&gt;Rents&lt;/cell&gt;&lt;/row&gt;</v>
      </c>
      <c r="W35" s="9" t="str">
        <f t="shared" si="7"/>
        <v/>
      </c>
      <c r="X35" s="9" t="str">
        <f t="shared" si="8"/>
        <v/>
      </c>
      <c r="Y35" t="str">
        <f t="shared" ca="1" si="9"/>
        <v>"1155969": {"displayName": "Demographic Targeting - Lotame:Primary Residence:Rents", "APNXId":"155969", "APNXId_Sandbox": "100951", "dataProvider" :"Lotame", "type" :"Segment",  "DataCost": 0.75},</v>
      </c>
      <c r="Z35" t="str">
        <f t="shared" si="10"/>
        <v>"1155969": {"displayName": "Demographic Targeting - Lotame:Primary Residence:Rents", "leafName": "Rents"},</v>
      </c>
    </row>
    <row r="36" spans="1:26" x14ac:dyDescent="0.25">
      <c r="A36" s="2" t="s">
        <v>12409</v>
      </c>
      <c r="B36" s="3" t="s">
        <v>133</v>
      </c>
      <c r="C36" s="3" t="s">
        <v>20</v>
      </c>
      <c r="D36" s="4"/>
      <c r="E36" s="3">
        <v>155960</v>
      </c>
      <c r="F36" s="3" t="s">
        <v>6980</v>
      </c>
      <c r="G36" s="3" t="s">
        <v>439</v>
      </c>
      <c r="H36" s="3" t="s">
        <v>439</v>
      </c>
      <c r="I36" s="3" t="s">
        <v>500</v>
      </c>
      <c r="J36" s="5">
        <v>0.75</v>
      </c>
      <c r="K36" s="12" t="s">
        <v>439</v>
      </c>
      <c r="L36" s="9" t="str">
        <f t="shared" si="0"/>
        <v>Apartment</v>
      </c>
      <c r="M36" s="9" t="str">
        <f t="shared" si="1"/>
        <v>Demographic Targeting - Lotame:Primary Residence:Apartment</v>
      </c>
      <c r="N36" s="10">
        <f t="shared" si="2"/>
        <v>0.75</v>
      </c>
      <c r="O36" s="9" t="s">
        <v>6968</v>
      </c>
      <c r="P36" s="9">
        <v>1155960</v>
      </c>
      <c r="Q36" s="20">
        <f ca="1">IFERROR(OFFSET(Lookups!F$1,MATCH(R36,Lookups!F:F,0)-1,2),"null")</f>
        <v>100942</v>
      </c>
      <c r="R36" s="9">
        <f t="shared" si="3"/>
        <v>155960</v>
      </c>
      <c r="S36" s="9" t="s">
        <v>439</v>
      </c>
      <c r="T36" s="9" t="str">
        <f t="shared" si="4"/>
        <v/>
      </c>
      <c r="U36" s="9" t="str">
        <f t="shared" si="5"/>
        <v/>
      </c>
      <c r="V36" s="9" t="str">
        <f t="shared" si="6"/>
        <v>&lt;row id="1155960"&gt;&lt;cell&gt;Apartment&lt;/cell&gt;&lt;/row&gt;</v>
      </c>
      <c r="W36" s="9" t="str">
        <f t="shared" si="7"/>
        <v/>
      </c>
      <c r="X36" s="9" t="str">
        <f t="shared" si="8"/>
        <v/>
      </c>
      <c r="Y36" t="str">
        <f t="shared" ca="1" si="9"/>
        <v>"1155960": {"displayName": "Demographic Targeting - Lotame:Primary Residence:Apartment", "APNXId":"155960", "APNXId_Sandbox": "100942", "dataProvider" :"Lotame", "type" :"Segment",  "DataCost": 0.75},</v>
      </c>
      <c r="Z36" t="str">
        <f t="shared" si="10"/>
        <v>"1155960": {"displayName": "Demographic Targeting - Lotame:Primary Residence:Apartment", "leafName": "Apartment"},</v>
      </c>
    </row>
    <row r="37" spans="1:26" x14ac:dyDescent="0.25">
      <c r="A37" s="2" t="s">
        <v>12409</v>
      </c>
      <c r="B37" s="3" t="s">
        <v>133</v>
      </c>
      <c r="C37" s="3" t="s">
        <v>21</v>
      </c>
      <c r="D37" s="4"/>
      <c r="E37" s="3">
        <v>155961</v>
      </c>
      <c r="F37" s="3" t="s">
        <v>6980</v>
      </c>
      <c r="G37" s="3" t="s">
        <v>439</v>
      </c>
      <c r="H37" s="3" t="s">
        <v>439</v>
      </c>
      <c r="I37" s="3" t="s">
        <v>500</v>
      </c>
      <c r="J37" s="5">
        <v>0.75</v>
      </c>
      <c r="K37" s="12" t="s">
        <v>439</v>
      </c>
      <c r="L37" s="9" t="str">
        <f t="shared" si="0"/>
        <v>Condo</v>
      </c>
      <c r="M37" s="9" t="str">
        <f t="shared" si="1"/>
        <v>Demographic Targeting - Lotame:Primary Residence:Condo</v>
      </c>
      <c r="N37" s="10">
        <f t="shared" si="2"/>
        <v>0.75</v>
      </c>
      <c r="O37" s="9" t="s">
        <v>6968</v>
      </c>
      <c r="P37" s="9">
        <v>1155961</v>
      </c>
      <c r="Q37" s="20">
        <f ca="1">IFERROR(OFFSET(Lookups!F$1,MATCH(R37,Lookups!F:F,0)-1,2),"null")</f>
        <v>100943</v>
      </c>
      <c r="R37" s="9">
        <f t="shared" si="3"/>
        <v>155961</v>
      </c>
      <c r="S37" s="9" t="s">
        <v>439</v>
      </c>
      <c r="T37" s="9" t="str">
        <f t="shared" si="4"/>
        <v/>
      </c>
      <c r="U37" s="9" t="str">
        <f t="shared" si="5"/>
        <v/>
      </c>
      <c r="V37" s="9" t="str">
        <f t="shared" si="6"/>
        <v>&lt;row id="1155961"&gt;&lt;cell&gt;Condo&lt;/cell&gt;&lt;/row&gt;</v>
      </c>
      <c r="W37" s="9" t="str">
        <f t="shared" si="7"/>
        <v/>
      </c>
      <c r="X37" s="9" t="str">
        <f t="shared" si="8"/>
        <v/>
      </c>
      <c r="Y37" t="str">
        <f t="shared" ca="1" si="9"/>
        <v>"1155961": {"displayName": "Demographic Targeting - Lotame:Primary Residence:Condo", "APNXId":"155961", "APNXId_Sandbox": "100943", "dataProvider" :"Lotame", "type" :"Segment",  "DataCost": 0.75},</v>
      </c>
      <c r="Z37" t="str">
        <f t="shared" si="10"/>
        <v>"1155961": {"displayName": "Demographic Targeting - Lotame:Primary Residence:Condo", "leafName": "Condo"},</v>
      </c>
    </row>
    <row r="38" spans="1:26" x14ac:dyDescent="0.25">
      <c r="A38" s="2" t="s">
        <v>12409</v>
      </c>
      <c r="B38" s="3" t="s">
        <v>133</v>
      </c>
      <c r="C38" s="3" t="s">
        <v>22</v>
      </c>
      <c r="D38" s="4"/>
      <c r="E38" s="3">
        <v>155962</v>
      </c>
      <c r="F38" s="3" t="s">
        <v>6980</v>
      </c>
      <c r="G38" s="3" t="s">
        <v>439</v>
      </c>
      <c r="H38" s="3" t="s">
        <v>439</v>
      </c>
      <c r="I38" s="3" t="s">
        <v>500</v>
      </c>
      <c r="J38" s="5">
        <v>0.75</v>
      </c>
      <c r="K38" s="12" t="s">
        <v>439</v>
      </c>
      <c r="L38" s="9" t="str">
        <f t="shared" si="0"/>
        <v>Single-Family House</v>
      </c>
      <c r="M38" s="9" t="str">
        <f t="shared" si="1"/>
        <v>Demographic Targeting - Lotame:Primary Residence:Single-Family House</v>
      </c>
      <c r="N38" s="10">
        <f t="shared" si="2"/>
        <v>0.75</v>
      </c>
      <c r="O38" s="9" t="s">
        <v>6968</v>
      </c>
      <c r="P38" s="9">
        <v>1155962</v>
      </c>
      <c r="Q38" s="20">
        <f ca="1">IFERROR(OFFSET(Lookups!F$1,MATCH(R38,Lookups!F:F,0)-1,2),"null")</f>
        <v>100944</v>
      </c>
      <c r="R38" s="9">
        <f t="shared" si="3"/>
        <v>155962</v>
      </c>
      <c r="S38" s="9" t="s">
        <v>439</v>
      </c>
      <c r="T38" s="9" t="str">
        <f t="shared" si="4"/>
        <v/>
      </c>
      <c r="U38" s="9" t="str">
        <f t="shared" si="5"/>
        <v/>
      </c>
      <c r="V38" s="9" t="str">
        <f t="shared" si="6"/>
        <v>&lt;row id="1155962"&gt;&lt;cell&gt;Single-Family House&lt;/cell&gt;&lt;/row&gt;</v>
      </c>
      <c r="W38" s="9" t="str">
        <f t="shared" si="7"/>
        <v/>
      </c>
      <c r="X38" s="9" t="str">
        <f t="shared" si="8"/>
        <v/>
      </c>
      <c r="Y38" t="str">
        <f t="shared" ca="1" si="9"/>
        <v>"1155962": {"displayName": "Demographic Targeting - Lotame:Primary Residence:Single-Family House", "APNXId":"155962", "APNXId_Sandbox": "100944", "dataProvider" :"Lotame", "type" :"Segment",  "DataCost": 0.75},</v>
      </c>
      <c r="Z38" t="str">
        <f t="shared" si="10"/>
        <v>"1155962": {"displayName": "Demographic Targeting - Lotame:Primary Residence:Single-Family House", "leafName": "Single-Family House"},</v>
      </c>
    </row>
    <row r="39" spans="1:26" x14ac:dyDescent="0.25">
      <c r="A39" s="2" t="s">
        <v>12409</v>
      </c>
      <c r="B39" s="3" t="s">
        <v>133</v>
      </c>
      <c r="C39" s="3" t="s">
        <v>23</v>
      </c>
      <c r="D39" s="4"/>
      <c r="E39" s="3">
        <v>155963</v>
      </c>
      <c r="F39" s="3" t="s">
        <v>6980</v>
      </c>
      <c r="G39" s="3" t="s">
        <v>439</v>
      </c>
      <c r="H39" s="3" t="s">
        <v>439</v>
      </c>
      <c r="I39" s="3" t="s">
        <v>500</v>
      </c>
      <c r="J39" s="5">
        <v>0.75</v>
      </c>
      <c r="K39" s="12" t="s">
        <v>439</v>
      </c>
      <c r="L39" s="9" t="str">
        <f t="shared" si="0"/>
        <v>Vacation Home</v>
      </c>
      <c r="M39" s="9" t="str">
        <f t="shared" si="1"/>
        <v>Demographic Targeting - Lotame:Primary Residence:Vacation Home</v>
      </c>
      <c r="N39" s="10">
        <f t="shared" si="2"/>
        <v>0.75</v>
      </c>
      <c r="O39" s="9" t="s">
        <v>6968</v>
      </c>
      <c r="P39" s="9">
        <v>1155963</v>
      </c>
      <c r="Q39" s="20">
        <f ca="1">IFERROR(OFFSET(Lookups!F$1,MATCH(R39,Lookups!F:F,0)-1,2),"null")</f>
        <v>100945</v>
      </c>
      <c r="R39" s="9">
        <f t="shared" si="3"/>
        <v>155963</v>
      </c>
      <c r="S39" s="9" t="s">
        <v>439</v>
      </c>
      <c r="T39" s="9" t="str">
        <f t="shared" si="4"/>
        <v/>
      </c>
      <c r="U39" s="9" t="str">
        <f t="shared" si="5"/>
        <v/>
      </c>
      <c r="V39" s="9" t="str">
        <f t="shared" si="6"/>
        <v>&lt;row id="1155963"&gt;&lt;cell&gt;Vacation Home&lt;/cell&gt;&lt;/row&gt;</v>
      </c>
      <c r="W39" s="9" t="str">
        <f t="shared" si="7"/>
        <v/>
      </c>
      <c r="X39" s="9" t="str">
        <f t="shared" si="8"/>
        <v>&lt;/row&gt;</v>
      </c>
      <c r="Y39" t="str">
        <f t="shared" ca="1" si="9"/>
        <v>"1155963": {"displayName": "Demographic Targeting - Lotame:Primary Residence:Vacation Home", "APNXId":"155963", "APNXId_Sandbox": "100945", "dataProvider" :"Lotame", "type" :"Segment",  "DataCost": 0.75},</v>
      </c>
      <c r="Z39" t="str">
        <f t="shared" si="10"/>
        <v>"1155963": {"displayName": "Demographic Targeting - Lotame:Primary Residence:Vacation Home", "leafName": "Vacation Home"},</v>
      </c>
    </row>
    <row r="40" spans="1:26" x14ac:dyDescent="0.25">
      <c r="A40" s="2" t="s">
        <v>12409</v>
      </c>
      <c r="B40" s="3" t="s">
        <v>134</v>
      </c>
      <c r="C40" s="3" t="s">
        <v>112</v>
      </c>
      <c r="D40" s="4"/>
      <c r="E40" s="3">
        <v>155964</v>
      </c>
      <c r="F40" s="3" t="s">
        <v>6980</v>
      </c>
      <c r="G40" s="3" t="s">
        <v>439</v>
      </c>
      <c r="H40" s="3" t="s">
        <v>439</v>
      </c>
      <c r="I40" s="3" t="s">
        <v>500</v>
      </c>
      <c r="J40" s="5">
        <v>0.75</v>
      </c>
      <c r="K40" s="12" t="s">
        <v>439</v>
      </c>
      <c r="L40" s="9" t="str">
        <f t="shared" si="0"/>
        <v>&lt;3 Years</v>
      </c>
      <c r="M40" s="9" t="str">
        <f t="shared" si="1"/>
        <v>Demographic Targeting - Lotame:Time at Primary Residence:&lt;3 Years</v>
      </c>
      <c r="N40" s="10">
        <f t="shared" si="2"/>
        <v>0.75</v>
      </c>
      <c r="O40" s="9" t="s">
        <v>6968</v>
      </c>
      <c r="P40" s="9">
        <v>1155964</v>
      </c>
      <c r="Q40" s="20">
        <f ca="1">IFERROR(OFFSET(Lookups!F$1,MATCH(R40,Lookups!F:F,0)-1,2),"null")</f>
        <v>100946</v>
      </c>
      <c r="R40" s="9">
        <f t="shared" si="3"/>
        <v>155964</v>
      </c>
      <c r="S40" s="9" t="s">
        <v>439</v>
      </c>
      <c r="T40" s="9" t="str">
        <f t="shared" si="4"/>
        <v/>
      </c>
      <c r="U40" s="9" t="str">
        <f t="shared" si="5"/>
        <v>&lt;row id="One1155964" xmlkids="1"&gt;&lt;cell&gt;Time at Primary Residence&lt;/cell&gt;</v>
      </c>
      <c r="V40" s="9" t="str">
        <f t="shared" si="6"/>
        <v>&lt;row id="1155964"&gt;&lt;cell&gt;&amp;lt;3 Years&lt;/cell&gt;&lt;/row&gt;</v>
      </c>
      <c r="W40" s="9" t="str">
        <f t="shared" si="7"/>
        <v/>
      </c>
      <c r="X40" s="9" t="str">
        <f t="shared" si="8"/>
        <v/>
      </c>
      <c r="Y40" t="str">
        <f t="shared" ca="1" si="9"/>
        <v>"1155964": {"displayName": "Demographic Targeting - Lotame:Time at Primary Residence:&lt;3 Years", "APNXId":"155964", "APNXId_Sandbox": "100946", "dataProvider" :"Lotame", "type" :"Segment",  "DataCost": 0.75},</v>
      </c>
      <c r="Z40" t="str">
        <f t="shared" si="10"/>
        <v>"1155964": {"displayName": "Demographic Targeting - Lotame:Time at Primary Residence:&lt;3 Years", "leafName": "&lt;3 Years"},</v>
      </c>
    </row>
    <row r="41" spans="1:26" x14ac:dyDescent="0.25">
      <c r="A41" s="2" t="s">
        <v>12409</v>
      </c>
      <c r="B41" s="3" t="s">
        <v>134</v>
      </c>
      <c r="C41" s="3" t="s">
        <v>24</v>
      </c>
      <c r="D41" s="4"/>
      <c r="E41" s="3">
        <v>155965</v>
      </c>
      <c r="F41" s="3" t="s">
        <v>6980</v>
      </c>
      <c r="G41" s="3" t="s">
        <v>439</v>
      </c>
      <c r="H41" s="3" t="s">
        <v>439</v>
      </c>
      <c r="I41" s="3" t="s">
        <v>500</v>
      </c>
      <c r="J41" s="5">
        <v>0.75</v>
      </c>
      <c r="K41" s="12" t="s">
        <v>439</v>
      </c>
      <c r="L41" s="9" t="str">
        <f t="shared" si="0"/>
        <v>3-5 Years</v>
      </c>
      <c r="M41" s="9" t="str">
        <f t="shared" si="1"/>
        <v>Demographic Targeting - Lotame:Time at Primary Residence:3-5 Years</v>
      </c>
      <c r="N41" s="10">
        <f t="shared" si="2"/>
        <v>0.75</v>
      </c>
      <c r="O41" s="9" t="s">
        <v>6968</v>
      </c>
      <c r="P41" s="9">
        <v>1155965</v>
      </c>
      <c r="Q41" s="20">
        <f ca="1">IFERROR(OFFSET(Lookups!F$1,MATCH(R41,Lookups!F:F,0)-1,2),"null")</f>
        <v>100947</v>
      </c>
      <c r="R41" s="9">
        <f t="shared" si="3"/>
        <v>155965</v>
      </c>
      <c r="S41" s="9" t="s">
        <v>439</v>
      </c>
      <c r="T41" s="9" t="str">
        <f t="shared" si="4"/>
        <v/>
      </c>
      <c r="U41" s="9" t="str">
        <f t="shared" si="5"/>
        <v/>
      </c>
      <c r="V41" s="9" t="str">
        <f t="shared" si="6"/>
        <v>&lt;row id="1155965"&gt;&lt;cell&gt;3-5 Years&lt;/cell&gt;&lt;/row&gt;</v>
      </c>
      <c r="W41" s="9" t="str">
        <f t="shared" si="7"/>
        <v/>
      </c>
      <c r="X41" s="9" t="str">
        <f t="shared" si="8"/>
        <v/>
      </c>
      <c r="Y41" t="str">
        <f t="shared" ca="1" si="9"/>
        <v>"1155965": {"displayName": "Demographic Targeting - Lotame:Time at Primary Residence:3-5 Years", "APNXId":"155965", "APNXId_Sandbox": "100947", "dataProvider" :"Lotame", "type" :"Segment",  "DataCost": 0.75},</v>
      </c>
      <c r="Z41" t="str">
        <f t="shared" si="10"/>
        <v>"1155965": {"displayName": "Demographic Targeting - Lotame:Time at Primary Residence:3-5 Years", "leafName": "3-5 Years"},</v>
      </c>
    </row>
    <row r="42" spans="1:26" x14ac:dyDescent="0.25">
      <c r="A42" s="2" t="s">
        <v>12409</v>
      </c>
      <c r="B42" s="3" t="s">
        <v>134</v>
      </c>
      <c r="C42" s="3" t="s">
        <v>25</v>
      </c>
      <c r="D42" s="4"/>
      <c r="E42" s="3">
        <v>155966</v>
      </c>
      <c r="F42" s="3" t="s">
        <v>6980</v>
      </c>
      <c r="G42" s="3" t="s">
        <v>439</v>
      </c>
      <c r="H42" s="3" t="s">
        <v>439</v>
      </c>
      <c r="I42" s="3" t="s">
        <v>500</v>
      </c>
      <c r="J42" s="5">
        <v>0.75</v>
      </c>
      <c r="K42" s="12" t="s">
        <v>439</v>
      </c>
      <c r="L42" s="9" t="str">
        <f t="shared" si="0"/>
        <v>6-10 Years</v>
      </c>
      <c r="M42" s="9" t="str">
        <f t="shared" si="1"/>
        <v>Demographic Targeting - Lotame:Time at Primary Residence:6-10 Years</v>
      </c>
      <c r="N42" s="10">
        <f t="shared" si="2"/>
        <v>0.75</v>
      </c>
      <c r="O42" s="9" t="s">
        <v>6968</v>
      </c>
      <c r="P42" s="9">
        <v>1155966</v>
      </c>
      <c r="Q42" s="20">
        <f ca="1">IFERROR(OFFSET(Lookups!F$1,MATCH(R42,Lookups!F:F,0)-1,2),"null")</f>
        <v>100948</v>
      </c>
      <c r="R42" s="9">
        <f t="shared" si="3"/>
        <v>155966</v>
      </c>
      <c r="S42" s="9" t="s">
        <v>439</v>
      </c>
      <c r="T42" s="9" t="str">
        <f t="shared" si="4"/>
        <v/>
      </c>
      <c r="U42" s="9" t="str">
        <f t="shared" si="5"/>
        <v/>
      </c>
      <c r="V42" s="9" t="str">
        <f t="shared" si="6"/>
        <v>&lt;row id="1155966"&gt;&lt;cell&gt;6-10 Years&lt;/cell&gt;&lt;/row&gt;</v>
      </c>
      <c r="W42" s="9" t="str">
        <f t="shared" si="7"/>
        <v/>
      </c>
      <c r="X42" s="9" t="str">
        <f t="shared" si="8"/>
        <v/>
      </c>
      <c r="Y42" t="str">
        <f t="shared" ca="1" si="9"/>
        <v>"1155966": {"displayName": "Demographic Targeting - Lotame:Time at Primary Residence:6-10 Years", "APNXId":"155966", "APNXId_Sandbox": "100948", "dataProvider" :"Lotame", "type" :"Segment",  "DataCost": 0.75},</v>
      </c>
      <c r="Z42" t="str">
        <f t="shared" si="10"/>
        <v>"1155966": {"displayName": "Demographic Targeting - Lotame:Time at Primary Residence:6-10 Years", "leafName": "6-10 Years"},</v>
      </c>
    </row>
    <row r="43" spans="1:26" x14ac:dyDescent="0.25">
      <c r="A43" s="2" t="s">
        <v>12409</v>
      </c>
      <c r="B43" s="3" t="s">
        <v>134</v>
      </c>
      <c r="C43" s="3" t="s">
        <v>26</v>
      </c>
      <c r="D43" s="4"/>
      <c r="E43" s="3">
        <v>155967</v>
      </c>
      <c r="F43" s="3" t="s">
        <v>6980</v>
      </c>
      <c r="G43" s="3" t="s">
        <v>439</v>
      </c>
      <c r="H43" s="3" t="s">
        <v>439</v>
      </c>
      <c r="I43" s="3" t="s">
        <v>500</v>
      </c>
      <c r="J43" s="5">
        <v>0.75</v>
      </c>
      <c r="K43" s="12" t="s">
        <v>439</v>
      </c>
      <c r="L43" s="9" t="str">
        <f t="shared" si="0"/>
        <v>10+ Years</v>
      </c>
      <c r="M43" s="9" t="str">
        <f t="shared" si="1"/>
        <v>Demographic Targeting - Lotame:Time at Primary Residence:10+ Years</v>
      </c>
      <c r="N43" s="10">
        <f t="shared" si="2"/>
        <v>0.75</v>
      </c>
      <c r="O43" s="9" t="s">
        <v>6968</v>
      </c>
      <c r="P43" s="9">
        <v>1155967</v>
      </c>
      <c r="Q43" s="20">
        <f ca="1">IFERROR(OFFSET(Lookups!F$1,MATCH(R43,Lookups!F:F,0)-1,2),"null")</f>
        <v>100949</v>
      </c>
      <c r="R43" s="9">
        <f t="shared" si="3"/>
        <v>155967</v>
      </c>
      <c r="S43" s="9" t="s">
        <v>439</v>
      </c>
      <c r="T43" s="9" t="str">
        <f t="shared" si="4"/>
        <v/>
      </c>
      <c r="U43" s="9" t="str">
        <f t="shared" si="5"/>
        <v/>
      </c>
      <c r="V43" s="9" t="str">
        <f t="shared" si="6"/>
        <v>&lt;row id="1155967"&gt;&lt;cell&gt;10+ Years&lt;/cell&gt;&lt;/row&gt;</v>
      </c>
      <c r="W43" s="9" t="str">
        <f t="shared" si="7"/>
        <v/>
      </c>
      <c r="X43" s="9" t="str">
        <f t="shared" si="8"/>
        <v>&lt;/row&gt;</v>
      </c>
      <c r="Y43" t="str">
        <f t="shared" ca="1" si="9"/>
        <v>"1155967": {"displayName": "Demographic Targeting - Lotame:Time at Primary Residence:10+ Years", "APNXId":"155967", "APNXId_Sandbox": "100949", "dataProvider" :"Lotame", "type" :"Segment",  "DataCost": 0.75},</v>
      </c>
      <c r="Z43" t="str">
        <f t="shared" si="10"/>
        <v>"1155967": {"displayName": "Demographic Targeting - Lotame:Time at Primary Residence:10+ Years", "leafName": "10+ Years"},</v>
      </c>
    </row>
    <row r="44" spans="1:26" x14ac:dyDescent="0.25">
      <c r="A44" s="2" t="s">
        <v>12409</v>
      </c>
      <c r="B44" s="3" t="s">
        <v>28</v>
      </c>
      <c r="C44" s="3"/>
      <c r="D44" s="4"/>
      <c r="E44" s="3">
        <v>155973</v>
      </c>
      <c r="F44" s="3" t="s">
        <v>6980</v>
      </c>
      <c r="G44" s="3" t="s">
        <v>439</v>
      </c>
      <c r="H44" s="3" t="s">
        <v>439</v>
      </c>
      <c r="I44" s="3" t="s">
        <v>500</v>
      </c>
      <c r="J44" s="5">
        <v>0.75</v>
      </c>
      <c r="K44" s="12" t="s">
        <v>439</v>
      </c>
      <c r="L44" s="9" t="str">
        <f t="shared" si="0"/>
        <v>Commenters</v>
      </c>
      <c r="M44" s="9" t="str">
        <f t="shared" si="1"/>
        <v>Demographic Targeting - Lotame:Commenters</v>
      </c>
      <c r="N44" s="10">
        <f t="shared" si="2"/>
        <v>0.75</v>
      </c>
      <c r="O44" s="9" t="s">
        <v>6968</v>
      </c>
      <c r="P44" s="9">
        <v>1156973</v>
      </c>
      <c r="Q44" s="20">
        <f ca="1">IFERROR(OFFSET(Lookups!F$1,MATCH(R44,Lookups!F:F,0)-1,2),"null")</f>
        <v>100952</v>
      </c>
      <c r="R44" s="9">
        <f t="shared" si="3"/>
        <v>155973</v>
      </c>
      <c r="S44" s="9" t="s">
        <v>439</v>
      </c>
      <c r="T44" s="9" t="str">
        <f t="shared" si="4"/>
        <v/>
      </c>
      <c r="U44" s="9" t="str">
        <f t="shared" si="5"/>
        <v>&lt;row id="1156973"&gt;&lt;cell&gt;Commenters&lt;/cell&gt;</v>
      </c>
      <c r="V44" s="9" t="str">
        <f t="shared" si="6"/>
        <v/>
      </c>
      <c r="W44" s="9" t="str">
        <f t="shared" si="7"/>
        <v/>
      </c>
      <c r="X44" s="9" t="str">
        <f t="shared" si="8"/>
        <v>&lt;/row&gt;</v>
      </c>
      <c r="Y44" t="str">
        <f t="shared" ca="1" si="9"/>
        <v>"1156973": {"displayName": "Demographic Targeting - Lotame:Commenters", "APNXId":"155973", "APNXId_Sandbox": "100952", "dataProvider" :"Lotame", "type" :"Segment",  "DataCost": 0.75},</v>
      </c>
      <c r="Z44" t="str">
        <f t="shared" si="10"/>
        <v>"1156973": {"displayName": "Demographic Targeting - Lotame:Commenters", "leafName": "Commenters"},</v>
      </c>
    </row>
    <row r="45" spans="1:26" x14ac:dyDescent="0.25">
      <c r="A45" s="2" t="s">
        <v>12409</v>
      </c>
      <c r="B45" s="3" t="s">
        <v>29</v>
      </c>
      <c r="C45" s="3"/>
      <c r="D45" s="4"/>
      <c r="E45" s="3">
        <v>155974</v>
      </c>
      <c r="F45" s="3" t="s">
        <v>6980</v>
      </c>
      <c r="G45" s="3" t="s">
        <v>439</v>
      </c>
      <c r="H45" s="3" t="s">
        <v>439</v>
      </c>
      <c r="I45" s="3" t="s">
        <v>500</v>
      </c>
      <c r="J45" s="5">
        <v>1</v>
      </c>
      <c r="K45" s="12" t="s">
        <v>439</v>
      </c>
      <c r="L45" s="9" t="str">
        <f t="shared" si="0"/>
        <v>Content Sharers</v>
      </c>
      <c r="M45" s="9" t="str">
        <f t="shared" si="1"/>
        <v>Demographic Targeting - Lotame:Content Sharers</v>
      </c>
      <c r="N45" s="10">
        <f t="shared" si="2"/>
        <v>1</v>
      </c>
      <c r="O45" s="9" t="s">
        <v>6968</v>
      </c>
      <c r="P45" s="9">
        <v>1156974</v>
      </c>
      <c r="Q45" s="20">
        <f ca="1">IFERROR(OFFSET(Lookups!F$1,MATCH(R45,Lookups!F:F,0)-1,2),"null")</f>
        <v>100953</v>
      </c>
      <c r="R45" s="9">
        <f t="shared" si="3"/>
        <v>155974</v>
      </c>
      <c r="S45" s="9" t="s">
        <v>439</v>
      </c>
      <c r="T45" s="9" t="str">
        <f t="shared" si="4"/>
        <v/>
      </c>
      <c r="U45" s="9" t="str">
        <f t="shared" si="5"/>
        <v>&lt;row id="1156974"&gt;&lt;cell&gt;Content Sharers&lt;/cell&gt;</v>
      </c>
      <c r="V45" s="9" t="str">
        <f t="shared" si="6"/>
        <v/>
      </c>
      <c r="W45" s="9" t="str">
        <f t="shared" si="7"/>
        <v/>
      </c>
      <c r="X45" s="9" t="str">
        <f t="shared" si="8"/>
        <v>&lt;/row&gt;&lt;/row&gt;</v>
      </c>
      <c r="Y45" t="str">
        <f t="shared" ca="1" si="9"/>
        <v>"1156974": {"displayName": "Demographic Targeting - Lotame:Content Sharers", "APNXId":"155974", "APNXId_Sandbox": "100953", "dataProvider" :"Lotame", "type" :"Segment",  "DataCost": 1},</v>
      </c>
      <c r="Z45" t="str">
        <f t="shared" si="10"/>
        <v>"1156974": {"displayName": "Demographic Targeting - Lotame:Content Sharers", "leafName": "Content Sharers"},</v>
      </c>
    </row>
    <row r="46" spans="1:26" x14ac:dyDescent="0.25">
      <c r="A46" s="2" t="s">
        <v>7171</v>
      </c>
      <c r="B46" s="3" t="s">
        <v>135</v>
      </c>
      <c r="C46" s="3" t="s">
        <v>0</v>
      </c>
      <c r="D46" s="4" t="s">
        <v>163</v>
      </c>
      <c r="E46" s="3">
        <v>105965</v>
      </c>
      <c r="F46" s="3" t="s">
        <v>6980</v>
      </c>
      <c r="G46" s="3" t="s">
        <v>439</v>
      </c>
      <c r="H46" s="3" t="s">
        <v>439</v>
      </c>
      <c r="I46" s="3" t="s">
        <v>500</v>
      </c>
      <c r="J46" s="5">
        <v>0.75</v>
      </c>
      <c r="K46" s="12" t="s">
        <v>439</v>
      </c>
      <c r="L46" s="9" t="str">
        <f t="shared" si="0"/>
        <v>All Art</v>
      </c>
      <c r="M46" s="9" t="str">
        <f t="shared" si="1"/>
        <v>Behavioral Targeting - Lotame:Arts &amp; Entertainment:Art:All Art</v>
      </c>
      <c r="N46" s="10">
        <f t="shared" si="2"/>
        <v>0.75</v>
      </c>
      <c r="O46" s="9" t="s">
        <v>6968</v>
      </c>
      <c r="P46" s="9">
        <v>1105965</v>
      </c>
      <c r="Q46" s="20">
        <f ca="1">IFERROR(OFFSET(Lookups!F$1,MATCH(R46,Lookups!F:F,0)-1,2),"null")</f>
        <v>100038</v>
      </c>
      <c r="R46" s="9">
        <f t="shared" si="3"/>
        <v>105965</v>
      </c>
      <c r="S46" s="9" t="s">
        <v>439</v>
      </c>
      <c r="T46" s="9" t="str">
        <f t="shared" si="4"/>
        <v>&lt;row id="top1105965" xmlkids="1"&gt;&lt;cell&gt;Behavioral Targeting - Lotame&lt;/cell&gt;</v>
      </c>
      <c r="U46" s="9" t="str">
        <f t="shared" si="5"/>
        <v>&lt;row id="One1105965" xmlkids="1"&gt;&lt;cell&gt;Arts &amp;amp; Entertainment&lt;/cell&gt;</v>
      </c>
      <c r="V46" s="9" t="str">
        <f t="shared" si="6"/>
        <v>&lt;row id="Two1105965" xmlkids="1"&gt;&lt;cell&gt;Art&lt;/cell&gt;</v>
      </c>
      <c r="W46" s="9" t="str">
        <f t="shared" si="7"/>
        <v>&lt;row id="1105965"&gt;&lt;cell&gt;All Art&lt;/cell&gt;&lt;/row&gt;</v>
      </c>
      <c r="X46" s="9" t="str">
        <f t="shared" si="8"/>
        <v/>
      </c>
      <c r="Y46" t="str">
        <f t="shared" ca="1" si="9"/>
        <v>"1105965": {"displayName": "Behavioral Targeting - Lotame:Arts &amp; Entertainment:Art:All Art", "APNXId":"105965", "APNXId_Sandbox": "100038", "dataProvider" :"Lotame", "type" :"Segment",  "DataCost": 0.75},</v>
      </c>
      <c r="Z46" t="str">
        <f t="shared" si="10"/>
        <v>"1105965": {"displayName": "Behavioral Targeting - Lotame:Arts &amp; Entertainment:Art:All Art", "leafName": "All Art"},</v>
      </c>
    </row>
    <row r="47" spans="1:26" x14ac:dyDescent="0.25">
      <c r="A47" s="2" t="s">
        <v>7171</v>
      </c>
      <c r="B47" s="3" t="s">
        <v>135</v>
      </c>
      <c r="C47" s="3" t="s">
        <v>0</v>
      </c>
      <c r="D47" s="4" t="s">
        <v>30</v>
      </c>
      <c r="E47" s="3">
        <v>105966</v>
      </c>
      <c r="F47" s="3" t="s">
        <v>6980</v>
      </c>
      <c r="G47" s="3" t="s">
        <v>439</v>
      </c>
      <c r="H47" s="3" t="s">
        <v>439</v>
      </c>
      <c r="I47" s="3" t="s">
        <v>500</v>
      </c>
      <c r="J47" s="5">
        <v>0.75</v>
      </c>
      <c r="K47" s="12" t="s">
        <v>439</v>
      </c>
      <c r="L47" s="9" t="str">
        <f t="shared" si="0"/>
        <v>Books &amp; Magazines</v>
      </c>
      <c r="M47" s="9" t="str">
        <f t="shared" si="1"/>
        <v>Behavioral Targeting - Lotame:Arts &amp; Entertainment:Art:Books &amp; Magazines</v>
      </c>
      <c r="N47" s="10">
        <f t="shared" si="2"/>
        <v>0.75</v>
      </c>
      <c r="O47" s="9" t="s">
        <v>6968</v>
      </c>
      <c r="P47" s="9">
        <v>1105966</v>
      </c>
      <c r="Q47" s="20">
        <f ca="1">IFERROR(OFFSET(Lookups!F$1,MATCH(R47,Lookups!F:F,0)-1,2),"null")</f>
        <v>100039</v>
      </c>
      <c r="R47" s="9">
        <f t="shared" si="3"/>
        <v>105966</v>
      </c>
      <c r="S47" s="9" t="s">
        <v>439</v>
      </c>
      <c r="T47" s="9" t="str">
        <f t="shared" si="4"/>
        <v/>
      </c>
      <c r="U47" s="9" t="str">
        <f t="shared" si="5"/>
        <v/>
      </c>
      <c r="V47" s="9" t="str">
        <f t="shared" si="6"/>
        <v/>
      </c>
      <c r="W47" s="9" t="str">
        <f t="shared" si="7"/>
        <v>&lt;row id="1105966"&gt;&lt;cell&gt;Books &amp;amp; Magazines&lt;/cell&gt;&lt;/row&gt;</v>
      </c>
      <c r="X47" s="9" t="str">
        <f t="shared" si="8"/>
        <v/>
      </c>
      <c r="Y47" t="str">
        <f t="shared" ca="1" si="9"/>
        <v>"1105966": {"displayName": "Behavioral Targeting - Lotame:Arts &amp; Entertainment:Art:Books &amp; Magazines", "APNXId":"105966", "APNXId_Sandbox": "100039", "dataProvider" :"Lotame", "type" :"Segment",  "DataCost": 0.75},</v>
      </c>
      <c r="Z47" t="str">
        <f t="shared" si="10"/>
        <v>"1105966": {"displayName": "Behavioral Targeting - Lotame:Arts &amp; Entertainment:Art:Books &amp; Magazines", "leafName": "Books &amp; Magazines"},</v>
      </c>
    </row>
    <row r="48" spans="1:26" x14ac:dyDescent="0.25">
      <c r="A48" s="2" t="s">
        <v>7171</v>
      </c>
      <c r="B48" s="3" t="s">
        <v>135</v>
      </c>
      <c r="C48" s="3" t="s">
        <v>0</v>
      </c>
      <c r="D48" s="4" t="s">
        <v>31</v>
      </c>
      <c r="E48" s="3">
        <v>105967</v>
      </c>
      <c r="F48" s="3" t="s">
        <v>6980</v>
      </c>
      <c r="G48" s="3" t="s">
        <v>439</v>
      </c>
      <c r="H48" s="3" t="s">
        <v>439</v>
      </c>
      <c r="I48" s="3" t="s">
        <v>500</v>
      </c>
      <c r="J48" s="5">
        <v>0.75</v>
      </c>
      <c r="K48" s="12" t="s">
        <v>439</v>
      </c>
      <c r="L48" s="9" t="str">
        <f t="shared" si="0"/>
        <v>Photography</v>
      </c>
      <c r="M48" s="9" t="str">
        <f t="shared" si="1"/>
        <v>Behavioral Targeting - Lotame:Arts &amp; Entertainment:Art:Photography</v>
      </c>
      <c r="N48" s="10">
        <f t="shared" si="2"/>
        <v>0.75</v>
      </c>
      <c r="O48" s="9" t="s">
        <v>6968</v>
      </c>
      <c r="P48" s="9">
        <v>1105967</v>
      </c>
      <c r="Q48" s="20">
        <f ca="1">IFERROR(OFFSET(Lookups!F$1,MATCH(R48,Lookups!F:F,0)-1,2),"null")</f>
        <v>100040</v>
      </c>
      <c r="R48" s="9">
        <f t="shared" si="3"/>
        <v>105967</v>
      </c>
      <c r="S48" s="9" t="s">
        <v>439</v>
      </c>
      <c r="T48" s="9" t="str">
        <f t="shared" si="4"/>
        <v/>
      </c>
      <c r="U48" s="9" t="str">
        <f t="shared" si="5"/>
        <v/>
      </c>
      <c r="V48" s="9" t="str">
        <f t="shared" si="6"/>
        <v/>
      </c>
      <c r="W48" s="9" t="str">
        <f t="shared" si="7"/>
        <v>&lt;row id="1105967"&gt;&lt;cell&gt;Photography&lt;/cell&gt;&lt;/row&gt;</v>
      </c>
      <c r="X48" s="9" t="str">
        <f t="shared" si="8"/>
        <v>&lt;/row&gt;</v>
      </c>
      <c r="Y48" t="str">
        <f t="shared" ca="1" si="9"/>
        <v>"1105967": {"displayName": "Behavioral Targeting - Lotame:Arts &amp; Entertainment:Art:Photography", "APNXId":"105967", "APNXId_Sandbox": "100040", "dataProvider" :"Lotame", "type" :"Segment",  "DataCost": 0.75},</v>
      </c>
      <c r="Z48" t="str">
        <f t="shared" si="10"/>
        <v>"1105967": {"displayName": "Behavioral Targeting - Lotame:Arts &amp; Entertainment:Art:Photography", "leafName": "Photography"},</v>
      </c>
    </row>
    <row r="49" spans="1:26" x14ac:dyDescent="0.25">
      <c r="A49" s="2" t="s">
        <v>7171</v>
      </c>
      <c r="B49" s="3" t="s">
        <v>135</v>
      </c>
      <c r="C49" s="3" t="s">
        <v>32</v>
      </c>
      <c r="D49" s="4" t="s">
        <v>136</v>
      </c>
      <c r="E49" s="3">
        <v>105968</v>
      </c>
      <c r="F49" s="3" t="s">
        <v>6980</v>
      </c>
      <c r="G49" s="3" t="s">
        <v>439</v>
      </c>
      <c r="H49" s="3" t="s">
        <v>439</v>
      </c>
      <c r="I49" s="3" t="s">
        <v>500</v>
      </c>
      <c r="J49" s="5">
        <v>0.75</v>
      </c>
      <c r="K49" s="12" t="s">
        <v>439</v>
      </c>
      <c r="L49" s="9" t="str">
        <f t="shared" si="0"/>
        <v>All Movies</v>
      </c>
      <c r="M49" s="9" t="str">
        <f t="shared" si="1"/>
        <v>Behavioral Targeting - Lotame:Arts &amp; Entertainment:Movies:All Movies</v>
      </c>
      <c r="N49" s="10">
        <f t="shared" si="2"/>
        <v>0.75</v>
      </c>
      <c r="O49" s="9" t="s">
        <v>6968</v>
      </c>
      <c r="P49" s="9">
        <v>1105968</v>
      </c>
      <c r="Q49" s="20">
        <f ca="1">IFERROR(OFFSET(Lookups!F$1,MATCH(R49,Lookups!F:F,0)-1,2),"null")</f>
        <v>100041</v>
      </c>
      <c r="R49" s="9">
        <f t="shared" si="3"/>
        <v>105968</v>
      </c>
      <c r="S49" s="9" t="s">
        <v>439</v>
      </c>
      <c r="T49" s="9" t="str">
        <f t="shared" si="4"/>
        <v/>
      </c>
      <c r="U49" s="9" t="str">
        <f t="shared" si="5"/>
        <v/>
      </c>
      <c r="V49" s="9" t="str">
        <f t="shared" si="6"/>
        <v>&lt;row id="Two1105968" xmlkids="1"&gt;&lt;cell&gt;Movies&lt;/cell&gt;</v>
      </c>
      <c r="W49" s="9" t="str">
        <f t="shared" si="7"/>
        <v>&lt;row id="1105968"&gt;&lt;cell&gt;All Movies&lt;/cell&gt;&lt;/row&gt;</v>
      </c>
      <c r="X49" s="9" t="str">
        <f t="shared" si="8"/>
        <v/>
      </c>
      <c r="Y49" t="str">
        <f t="shared" ca="1" si="9"/>
        <v>"1105968": {"displayName": "Behavioral Targeting - Lotame:Arts &amp; Entertainment:Movies:All Movies", "APNXId":"105968", "APNXId_Sandbox": "100041", "dataProvider" :"Lotame", "type" :"Segment",  "DataCost": 0.75},</v>
      </c>
      <c r="Z49" t="str">
        <f t="shared" si="10"/>
        <v>"1105968": {"displayName": "Behavioral Targeting - Lotame:Arts &amp; Entertainment:Movies:All Movies", "leafName": "All Movies"},</v>
      </c>
    </row>
    <row r="50" spans="1:26" x14ac:dyDescent="0.25">
      <c r="A50" s="2" t="s">
        <v>7171</v>
      </c>
      <c r="B50" s="3" t="s">
        <v>135</v>
      </c>
      <c r="C50" s="3" t="s">
        <v>32</v>
      </c>
      <c r="D50" s="4" t="s">
        <v>33</v>
      </c>
      <c r="E50" s="3">
        <v>105969</v>
      </c>
      <c r="F50" s="3" t="s">
        <v>6980</v>
      </c>
      <c r="G50" s="3" t="s">
        <v>439</v>
      </c>
      <c r="H50" s="3" t="s">
        <v>439</v>
      </c>
      <c r="I50" s="3" t="s">
        <v>500</v>
      </c>
      <c r="J50" s="5">
        <v>0.75</v>
      </c>
      <c r="K50" s="12" t="s">
        <v>439</v>
      </c>
      <c r="L50" s="9" t="str">
        <f t="shared" si="0"/>
        <v xml:space="preserve">Action &amp; Adventure </v>
      </c>
      <c r="M50" s="9" t="str">
        <f t="shared" si="1"/>
        <v xml:space="preserve">Behavioral Targeting - Lotame:Arts &amp; Entertainment:Movies:Action &amp; Adventure </v>
      </c>
      <c r="N50" s="10">
        <f t="shared" si="2"/>
        <v>0.75</v>
      </c>
      <c r="O50" s="9" t="s">
        <v>6968</v>
      </c>
      <c r="P50" s="9">
        <v>1105969</v>
      </c>
      <c r="Q50" s="20">
        <f ca="1">IFERROR(OFFSET(Lookups!F$1,MATCH(R50,Lookups!F:F,0)-1,2),"null")</f>
        <v>100042</v>
      </c>
      <c r="R50" s="9">
        <f t="shared" si="3"/>
        <v>105969</v>
      </c>
      <c r="S50" s="9" t="s">
        <v>439</v>
      </c>
      <c r="T50" s="9" t="str">
        <f t="shared" si="4"/>
        <v/>
      </c>
      <c r="U50" s="9" t="str">
        <f t="shared" si="5"/>
        <v/>
      </c>
      <c r="V50" s="9" t="str">
        <f t="shared" si="6"/>
        <v/>
      </c>
      <c r="W50" s="9" t="str">
        <f t="shared" si="7"/>
        <v>&lt;row id="1105969"&gt;&lt;cell&gt;Action &amp;amp; Adventure &lt;/cell&gt;&lt;/row&gt;</v>
      </c>
      <c r="X50" s="9" t="str">
        <f t="shared" si="8"/>
        <v/>
      </c>
      <c r="Y50" t="str">
        <f t="shared" ca="1" si="9"/>
        <v>"1105969": {"displayName": "Behavioral Targeting - Lotame:Arts &amp; Entertainment:Movies:Action &amp; Adventure ", "APNXId":"105969", "APNXId_Sandbox": "100042", "dataProvider" :"Lotame", "type" :"Segment",  "DataCost": 0.75},</v>
      </c>
      <c r="Z50" t="str">
        <f t="shared" si="10"/>
        <v>"1105969": {"displayName": "Behavioral Targeting - Lotame:Arts &amp; Entertainment:Movies:Action &amp; Adventure ", "leafName": "Action &amp; Adventure "},</v>
      </c>
    </row>
    <row r="51" spans="1:26" x14ac:dyDescent="0.25">
      <c r="A51" s="2" t="s">
        <v>7171</v>
      </c>
      <c r="B51" s="3" t="s">
        <v>135</v>
      </c>
      <c r="C51" s="3" t="s">
        <v>32</v>
      </c>
      <c r="D51" s="4" t="s">
        <v>34</v>
      </c>
      <c r="E51" s="3">
        <v>105970</v>
      </c>
      <c r="F51" s="3" t="s">
        <v>6980</v>
      </c>
      <c r="G51" s="3" t="s">
        <v>439</v>
      </c>
      <c r="H51" s="3" t="s">
        <v>439</v>
      </c>
      <c r="I51" s="3" t="s">
        <v>500</v>
      </c>
      <c r="J51" s="5">
        <v>0.75</v>
      </c>
      <c r="K51" s="12" t="s">
        <v>439</v>
      </c>
      <c r="L51" s="9" t="str">
        <f t="shared" si="0"/>
        <v>Children &amp; Family</v>
      </c>
      <c r="M51" s="9" t="str">
        <f t="shared" si="1"/>
        <v>Behavioral Targeting - Lotame:Arts &amp; Entertainment:Movies:Children &amp; Family</v>
      </c>
      <c r="N51" s="10">
        <f t="shared" si="2"/>
        <v>0.75</v>
      </c>
      <c r="O51" s="9" t="s">
        <v>6968</v>
      </c>
      <c r="P51" s="9">
        <v>1105970</v>
      </c>
      <c r="Q51" s="20">
        <f ca="1">IFERROR(OFFSET(Lookups!F$1,MATCH(R51,Lookups!F:F,0)-1,2),"null")</f>
        <v>100043</v>
      </c>
      <c r="R51" s="9">
        <f t="shared" si="3"/>
        <v>105970</v>
      </c>
      <c r="S51" s="9" t="s">
        <v>439</v>
      </c>
      <c r="T51" s="9" t="str">
        <f t="shared" si="4"/>
        <v/>
      </c>
      <c r="U51" s="9" t="str">
        <f t="shared" si="5"/>
        <v/>
      </c>
      <c r="V51" s="9" t="str">
        <f t="shared" si="6"/>
        <v/>
      </c>
      <c r="W51" s="9" t="str">
        <f t="shared" si="7"/>
        <v>&lt;row id="1105970"&gt;&lt;cell&gt;Children &amp;amp; Family&lt;/cell&gt;&lt;/row&gt;</v>
      </c>
      <c r="X51" s="9" t="str">
        <f t="shared" si="8"/>
        <v/>
      </c>
      <c r="Y51" t="str">
        <f t="shared" ca="1" si="9"/>
        <v>"1105970": {"displayName": "Behavioral Targeting - Lotame:Arts &amp; Entertainment:Movies:Children &amp; Family", "APNXId":"105970", "APNXId_Sandbox": "100043", "dataProvider" :"Lotame", "type" :"Segment",  "DataCost": 0.75},</v>
      </c>
      <c r="Z51" t="str">
        <f t="shared" si="10"/>
        <v>"1105970": {"displayName": "Behavioral Targeting - Lotame:Arts &amp; Entertainment:Movies:Children &amp; Family", "leafName": "Children &amp; Family"},</v>
      </c>
    </row>
    <row r="52" spans="1:26" x14ac:dyDescent="0.25">
      <c r="A52" s="2" t="s">
        <v>7171</v>
      </c>
      <c r="B52" s="3" t="s">
        <v>135</v>
      </c>
      <c r="C52" s="3" t="s">
        <v>32</v>
      </c>
      <c r="D52" s="4" t="s">
        <v>35</v>
      </c>
      <c r="E52" s="3">
        <v>105971</v>
      </c>
      <c r="F52" s="3" t="s">
        <v>6980</v>
      </c>
      <c r="G52" s="3" t="s">
        <v>439</v>
      </c>
      <c r="H52" s="3" t="s">
        <v>439</v>
      </c>
      <c r="I52" s="3" t="s">
        <v>500</v>
      </c>
      <c r="J52" s="5">
        <v>0.75</v>
      </c>
      <c r="K52" s="12" t="s">
        <v>439</v>
      </c>
      <c r="L52" s="9" t="str">
        <f t="shared" si="0"/>
        <v>Comedy</v>
      </c>
      <c r="M52" s="9" t="str">
        <f t="shared" si="1"/>
        <v>Behavioral Targeting - Lotame:Arts &amp; Entertainment:Movies:Comedy</v>
      </c>
      <c r="N52" s="10">
        <f t="shared" si="2"/>
        <v>0.75</v>
      </c>
      <c r="O52" s="9" t="s">
        <v>6968</v>
      </c>
      <c r="P52" s="9">
        <v>1105971</v>
      </c>
      <c r="Q52" s="20">
        <f ca="1">IFERROR(OFFSET(Lookups!F$1,MATCH(R52,Lookups!F:F,0)-1,2),"null")</f>
        <v>100044</v>
      </c>
      <c r="R52" s="9">
        <f t="shared" si="3"/>
        <v>105971</v>
      </c>
      <c r="S52" s="9" t="s">
        <v>439</v>
      </c>
      <c r="T52" s="9" t="str">
        <f t="shared" si="4"/>
        <v/>
      </c>
      <c r="U52" s="9" t="str">
        <f t="shared" si="5"/>
        <v/>
      </c>
      <c r="V52" s="9" t="str">
        <f t="shared" si="6"/>
        <v/>
      </c>
      <c r="W52" s="9" t="str">
        <f t="shared" si="7"/>
        <v>&lt;row id="1105971"&gt;&lt;cell&gt;Comedy&lt;/cell&gt;&lt;/row&gt;</v>
      </c>
      <c r="X52" s="9" t="str">
        <f t="shared" si="8"/>
        <v/>
      </c>
      <c r="Y52" t="str">
        <f t="shared" ca="1" si="9"/>
        <v>"1105971": {"displayName": "Behavioral Targeting - Lotame:Arts &amp; Entertainment:Movies:Comedy", "APNXId":"105971", "APNXId_Sandbox": "100044", "dataProvider" :"Lotame", "type" :"Segment",  "DataCost": 0.75},</v>
      </c>
      <c r="Z52" t="str">
        <f t="shared" si="10"/>
        <v>"1105971": {"displayName": "Behavioral Targeting - Lotame:Arts &amp; Entertainment:Movies:Comedy", "leafName": "Comedy"},</v>
      </c>
    </row>
    <row r="53" spans="1:26" x14ac:dyDescent="0.25">
      <c r="A53" s="2" t="s">
        <v>7171</v>
      </c>
      <c r="B53" s="3" t="s">
        <v>135</v>
      </c>
      <c r="C53" s="3" t="s">
        <v>32</v>
      </c>
      <c r="D53" s="4" t="s">
        <v>36</v>
      </c>
      <c r="E53" s="3">
        <v>105972</v>
      </c>
      <c r="F53" s="3" t="s">
        <v>6980</v>
      </c>
      <c r="G53" s="3" t="s">
        <v>439</v>
      </c>
      <c r="H53" s="3" t="s">
        <v>439</v>
      </c>
      <c r="I53" s="3" t="s">
        <v>500</v>
      </c>
      <c r="J53" s="5">
        <v>0.75</v>
      </c>
      <c r="K53" s="12" t="s">
        <v>439</v>
      </c>
      <c r="L53" s="9" t="str">
        <f t="shared" si="0"/>
        <v xml:space="preserve">Drama </v>
      </c>
      <c r="M53" s="9" t="str">
        <f t="shared" si="1"/>
        <v xml:space="preserve">Behavioral Targeting - Lotame:Arts &amp; Entertainment:Movies:Drama </v>
      </c>
      <c r="N53" s="10">
        <f t="shared" si="2"/>
        <v>0.75</v>
      </c>
      <c r="O53" s="9" t="s">
        <v>6968</v>
      </c>
      <c r="P53" s="9">
        <v>1105972</v>
      </c>
      <c r="Q53" s="20">
        <f ca="1">IFERROR(OFFSET(Lookups!F$1,MATCH(R53,Lookups!F:F,0)-1,2),"null")</f>
        <v>100045</v>
      </c>
      <c r="R53" s="9">
        <f t="shared" si="3"/>
        <v>105972</v>
      </c>
      <c r="S53" s="9" t="s">
        <v>439</v>
      </c>
      <c r="T53" s="9" t="str">
        <f t="shared" si="4"/>
        <v/>
      </c>
      <c r="U53" s="9" t="str">
        <f t="shared" si="5"/>
        <v/>
      </c>
      <c r="V53" s="9" t="str">
        <f t="shared" si="6"/>
        <v/>
      </c>
      <c r="W53" s="9" t="str">
        <f t="shared" si="7"/>
        <v>&lt;row id="1105972"&gt;&lt;cell&gt;Drama &lt;/cell&gt;&lt;/row&gt;</v>
      </c>
      <c r="X53" s="9" t="str">
        <f t="shared" si="8"/>
        <v/>
      </c>
      <c r="Y53" t="str">
        <f t="shared" ca="1" si="9"/>
        <v>"1105972": {"displayName": "Behavioral Targeting - Lotame:Arts &amp; Entertainment:Movies:Drama ", "APNXId":"105972", "APNXId_Sandbox": "100045", "dataProvider" :"Lotame", "type" :"Segment",  "DataCost": 0.75},</v>
      </c>
      <c r="Z53" t="str">
        <f t="shared" si="10"/>
        <v>"1105972": {"displayName": "Behavioral Targeting - Lotame:Arts &amp; Entertainment:Movies:Drama ", "leafName": "Drama "},</v>
      </c>
    </row>
    <row r="54" spans="1:26" x14ac:dyDescent="0.25">
      <c r="A54" s="2" t="s">
        <v>7171</v>
      </c>
      <c r="B54" s="3" t="s">
        <v>135</v>
      </c>
      <c r="C54" s="3" t="s">
        <v>32</v>
      </c>
      <c r="D54" s="4" t="s">
        <v>37</v>
      </c>
      <c r="E54" s="3">
        <v>105973</v>
      </c>
      <c r="F54" s="3" t="s">
        <v>6980</v>
      </c>
      <c r="G54" s="3" t="s">
        <v>439</v>
      </c>
      <c r="H54" s="3" t="s">
        <v>439</v>
      </c>
      <c r="I54" s="3" t="s">
        <v>500</v>
      </c>
      <c r="J54" s="5">
        <v>0.75</v>
      </c>
      <c r="K54" s="12" t="s">
        <v>439</v>
      </c>
      <c r="L54" s="9" t="str">
        <f t="shared" si="0"/>
        <v>Romance</v>
      </c>
      <c r="M54" s="9" t="str">
        <f t="shared" si="1"/>
        <v>Behavioral Targeting - Lotame:Arts &amp; Entertainment:Movies:Romance</v>
      </c>
      <c r="N54" s="10">
        <f t="shared" si="2"/>
        <v>0.75</v>
      </c>
      <c r="O54" s="9" t="s">
        <v>6968</v>
      </c>
      <c r="P54" s="9">
        <v>1105973</v>
      </c>
      <c r="Q54" s="20">
        <f ca="1">IFERROR(OFFSET(Lookups!F$1,MATCH(R54,Lookups!F:F,0)-1,2),"null")</f>
        <v>100046</v>
      </c>
      <c r="R54" s="9">
        <f t="shared" si="3"/>
        <v>105973</v>
      </c>
      <c r="S54" s="9" t="s">
        <v>439</v>
      </c>
      <c r="T54" s="9" t="str">
        <f t="shared" si="4"/>
        <v/>
      </c>
      <c r="U54" s="9" t="str">
        <f t="shared" si="5"/>
        <v/>
      </c>
      <c r="V54" s="9" t="str">
        <f t="shared" si="6"/>
        <v/>
      </c>
      <c r="W54" s="9" t="str">
        <f t="shared" si="7"/>
        <v>&lt;row id="1105973"&gt;&lt;cell&gt;Romance&lt;/cell&gt;&lt;/row&gt;</v>
      </c>
      <c r="X54" s="9" t="str">
        <f t="shared" si="8"/>
        <v/>
      </c>
      <c r="Y54" t="str">
        <f t="shared" ca="1" si="9"/>
        <v>"1105973": {"displayName": "Behavioral Targeting - Lotame:Arts &amp; Entertainment:Movies:Romance", "APNXId":"105973", "APNXId_Sandbox": "100046", "dataProvider" :"Lotame", "type" :"Segment",  "DataCost": 0.75},</v>
      </c>
      <c r="Z54" t="str">
        <f t="shared" si="10"/>
        <v>"1105973": {"displayName": "Behavioral Targeting - Lotame:Arts &amp; Entertainment:Movies:Romance", "leafName": "Romance"},</v>
      </c>
    </row>
    <row r="55" spans="1:26" x14ac:dyDescent="0.25">
      <c r="A55" s="2" t="s">
        <v>7171</v>
      </c>
      <c r="B55" s="3" t="s">
        <v>135</v>
      </c>
      <c r="C55" s="3" t="s">
        <v>32</v>
      </c>
      <c r="D55" s="4" t="s">
        <v>38</v>
      </c>
      <c r="E55" s="3">
        <v>105974</v>
      </c>
      <c r="F55" s="3" t="s">
        <v>6980</v>
      </c>
      <c r="G55" s="3" t="s">
        <v>439</v>
      </c>
      <c r="H55" s="3" t="s">
        <v>439</v>
      </c>
      <c r="I55" s="3" t="s">
        <v>500</v>
      </c>
      <c r="J55" s="5">
        <v>0.75</v>
      </c>
      <c r="K55" s="12" t="s">
        <v>439</v>
      </c>
      <c r="L55" s="9" t="str">
        <f t="shared" si="0"/>
        <v xml:space="preserve">Sci-Fi </v>
      </c>
      <c r="M55" s="9" t="str">
        <f t="shared" si="1"/>
        <v xml:space="preserve">Behavioral Targeting - Lotame:Arts &amp; Entertainment:Movies:Sci-Fi </v>
      </c>
      <c r="N55" s="10">
        <f t="shared" si="2"/>
        <v>0.75</v>
      </c>
      <c r="O55" s="9" t="s">
        <v>6968</v>
      </c>
      <c r="P55" s="9">
        <v>1105974</v>
      </c>
      <c r="Q55" s="20">
        <f ca="1">IFERROR(OFFSET(Lookups!F$1,MATCH(R55,Lookups!F:F,0)-1,2),"null")</f>
        <v>100047</v>
      </c>
      <c r="R55" s="9">
        <f t="shared" si="3"/>
        <v>105974</v>
      </c>
      <c r="S55" s="9" t="s">
        <v>439</v>
      </c>
      <c r="T55" s="9" t="str">
        <f t="shared" si="4"/>
        <v/>
      </c>
      <c r="U55" s="9" t="str">
        <f t="shared" si="5"/>
        <v/>
      </c>
      <c r="V55" s="9" t="str">
        <f t="shared" si="6"/>
        <v/>
      </c>
      <c r="W55" s="9" t="str">
        <f t="shared" si="7"/>
        <v>&lt;row id="1105974"&gt;&lt;cell&gt;Sci-Fi &lt;/cell&gt;&lt;/row&gt;</v>
      </c>
      <c r="X55" s="9" t="str">
        <f t="shared" si="8"/>
        <v>&lt;/row&gt;</v>
      </c>
      <c r="Y55" t="str">
        <f t="shared" ca="1" si="9"/>
        <v>"1105974": {"displayName": "Behavioral Targeting - Lotame:Arts &amp; Entertainment:Movies:Sci-Fi ", "APNXId":"105974", "APNXId_Sandbox": "100047", "dataProvider" :"Lotame", "type" :"Segment",  "DataCost": 0.75},</v>
      </c>
      <c r="Z55" t="str">
        <f t="shared" si="10"/>
        <v>"1105974": {"displayName": "Behavioral Targeting - Lotame:Arts &amp; Entertainment:Movies:Sci-Fi ", "leafName": "Sci-Fi "},</v>
      </c>
    </row>
    <row r="56" spans="1:26" x14ac:dyDescent="0.25">
      <c r="A56" s="2" t="s">
        <v>7171</v>
      </c>
      <c r="B56" s="3" t="s">
        <v>135</v>
      </c>
      <c r="C56" s="3" t="s">
        <v>39</v>
      </c>
      <c r="D56" s="4" t="s">
        <v>137</v>
      </c>
      <c r="E56" s="3">
        <v>105975</v>
      </c>
      <c r="F56" s="3" t="s">
        <v>6980</v>
      </c>
      <c r="G56" s="3" t="s">
        <v>439</v>
      </c>
      <c r="H56" s="3" t="s">
        <v>439</v>
      </c>
      <c r="I56" s="3" t="s">
        <v>500</v>
      </c>
      <c r="J56" s="5">
        <v>0.75</v>
      </c>
      <c r="K56" s="12" t="s">
        <v>439</v>
      </c>
      <c r="L56" s="9" t="str">
        <f t="shared" si="0"/>
        <v>All Music</v>
      </c>
      <c r="M56" s="9" t="str">
        <f t="shared" si="1"/>
        <v>Behavioral Targeting - Lotame:Arts &amp; Entertainment:Music:All Music</v>
      </c>
      <c r="N56" s="10">
        <f t="shared" si="2"/>
        <v>0.75</v>
      </c>
      <c r="O56" s="9" t="s">
        <v>6968</v>
      </c>
      <c r="P56" s="9">
        <v>1105975</v>
      </c>
      <c r="Q56" s="20">
        <f ca="1">IFERROR(OFFSET(Lookups!F$1,MATCH(R56,Lookups!F:F,0)-1,2),"null")</f>
        <v>100048</v>
      </c>
      <c r="R56" s="9">
        <f t="shared" si="3"/>
        <v>105975</v>
      </c>
      <c r="S56" s="9" t="s">
        <v>439</v>
      </c>
      <c r="T56" s="9" t="str">
        <f t="shared" si="4"/>
        <v/>
      </c>
      <c r="U56" s="9" t="str">
        <f t="shared" si="5"/>
        <v/>
      </c>
      <c r="V56" s="9" t="str">
        <f t="shared" si="6"/>
        <v>&lt;row id="Two1105975" xmlkids="1"&gt;&lt;cell&gt;Music&lt;/cell&gt;</v>
      </c>
      <c r="W56" s="9" t="str">
        <f t="shared" si="7"/>
        <v>&lt;row id="1105975"&gt;&lt;cell&gt;All Music&lt;/cell&gt;&lt;/row&gt;</v>
      </c>
      <c r="X56" s="9" t="str">
        <f t="shared" si="8"/>
        <v/>
      </c>
      <c r="Y56" t="str">
        <f t="shared" ca="1" si="9"/>
        <v>"1105975": {"displayName": "Behavioral Targeting - Lotame:Arts &amp; Entertainment:Music:All Music", "APNXId":"105975", "APNXId_Sandbox": "100048", "dataProvider" :"Lotame", "type" :"Segment",  "DataCost": 0.75},</v>
      </c>
      <c r="Z56" t="str">
        <f t="shared" si="10"/>
        <v>"1105975": {"displayName": "Behavioral Targeting - Lotame:Arts &amp; Entertainment:Music:All Music", "leafName": "All Music"},</v>
      </c>
    </row>
    <row r="57" spans="1:26" x14ac:dyDescent="0.25">
      <c r="A57" s="2" t="s">
        <v>7171</v>
      </c>
      <c r="B57" s="3" t="s">
        <v>135</v>
      </c>
      <c r="C57" s="3" t="s">
        <v>39</v>
      </c>
      <c r="D57" s="4" t="s">
        <v>40</v>
      </c>
      <c r="E57" s="3">
        <v>105976</v>
      </c>
      <c r="F57" s="3" t="s">
        <v>6980</v>
      </c>
      <c r="G57" s="3" t="s">
        <v>439</v>
      </c>
      <c r="H57" s="3" t="s">
        <v>439</v>
      </c>
      <c r="I57" s="3" t="s">
        <v>500</v>
      </c>
      <c r="J57" s="5">
        <v>0.75</v>
      </c>
      <c r="K57" s="12" t="s">
        <v>439</v>
      </c>
      <c r="L57" s="9" t="str">
        <f t="shared" si="0"/>
        <v>Hip Hop &amp; Rap</v>
      </c>
      <c r="M57" s="9" t="str">
        <f t="shared" si="1"/>
        <v>Behavioral Targeting - Lotame:Arts &amp; Entertainment:Music:Hip Hop &amp; Rap</v>
      </c>
      <c r="N57" s="10">
        <f t="shared" si="2"/>
        <v>0.75</v>
      </c>
      <c r="O57" s="9" t="s">
        <v>6968</v>
      </c>
      <c r="P57" s="9">
        <v>1105976</v>
      </c>
      <c r="Q57" s="20">
        <f ca="1">IFERROR(OFFSET(Lookups!F$1,MATCH(R57,Lookups!F:F,0)-1,2),"null")</f>
        <v>100049</v>
      </c>
      <c r="R57" s="9">
        <f t="shared" si="3"/>
        <v>105976</v>
      </c>
      <c r="S57" s="9" t="s">
        <v>439</v>
      </c>
      <c r="T57" s="9" t="str">
        <f t="shared" si="4"/>
        <v/>
      </c>
      <c r="U57" s="9" t="str">
        <f t="shared" si="5"/>
        <v/>
      </c>
      <c r="V57" s="9" t="str">
        <f t="shared" si="6"/>
        <v/>
      </c>
      <c r="W57" s="9" t="str">
        <f t="shared" si="7"/>
        <v>&lt;row id="1105976"&gt;&lt;cell&gt;Hip Hop &amp;amp; Rap&lt;/cell&gt;&lt;/row&gt;</v>
      </c>
      <c r="X57" s="9" t="str">
        <f t="shared" si="8"/>
        <v/>
      </c>
      <c r="Y57" t="str">
        <f t="shared" ca="1" si="9"/>
        <v>"1105976": {"displayName": "Behavioral Targeting - Lotame:Arts &amp; Entertainment:Music:Hip Hop &amp; Rap", "APNXId":"105976", "APNXId_Sandbox": "100049", "dataProvider" :"Lotame", "type" :"Segment",  "DataCost": 0.75},</v>
      </c>
      <c r="Z57" t="str">
        <f t="shared" si="10"/>
        <v>"1105976": {"displayName": "Behavioral Targeting - Lotame:Arts &amp; Entertainment:Music:Hip Hop &amp; Rap", "leafName": "Hip Hop &amp; Rap"},</v>
      </c>
    </row>
    <row r="58" spans="1:26" x14ac:dyDescent="0.25">
      <c r="A58" s="2" t="s">
        <v>7171</v>
      </c>
      <c r="B58" s="3" t="s">
        <v>135</v>
      </c>
      <c r="C58" s="3" t="s">
        <v>39</v>
      </c>
      <c r="D58" s="4" t="s">
        <v>41</v>
      </c>
      <c r="E58" s="3">
        <v>105977</v>
      </c>
      <c r="F58" s="3" t="s">
        <v>6980</v>
      </c>
      <c r="G58" s="3" t="s">
        <v>439</v>
      </c>
      <c r="H58" s="3" t="s">
        <v>439</v>
      </c>
      <c r="I58" s="3" t="s">
        <v>500</v>
      </c>
      <c r="J58" s="5">
        <v>0.75</v>
      </c>
      <c r="K58" s="12" t="s">
        <v>439</v>
      </c>
      <c r="L58" s="9" t="str">
        <f t="shared" si="0"/>
        <v>Country</v>
      </c>
      <c r="M58" s="9" t="str">
        <f t="shared" si="1"/>
        <v>Behavioral Targeting - Lotame:Arts &amp; Entertainment:Music:Country</v>
      </c>
      <c r="N58" s="10">
        <f t="shared" si="2"/>
        <v>0.75</v>
      </c>
      <c r="O58" s="9" t="s">
        <v>6968</v>
      </c>
      <c r="P58" s="9">
        <v>1105977</v>
      </c>
      <c r="Q58" s="20">
        <f ca="1">IFERROR(OFFSET(Lookups!F$1,MATCH(R58,Lookups!F:F,0)-1,2),"null")</f>
        <v>100050</v>
      </c>
      <c r="R58" s="9">
        <f t="shared" si="3"/>
        <v>105977</v>
      </c>
      <c r="S58" s="9" t="s">
        <v>439</v>
      </c>
      <c r="T58" s="9" t="str">
        <f t="shared" si="4"/>
        <v/>
      </c>
      <c r="U58" s="9" t="str">
        <f t="shared" si="5"/>
        <v/>
      </c>
      <c r="V58" s="9" t="str">
        <f t="shared" si="6"/>
        <v/>
      </c>
      <c r="W58" s="9" t="str">
        <f t="shared" si="7"/>
        <v>&lt;row id="1105977"&gt;&lt;cell&gt;Country&lt;/cell&gt;&lt;/row&gt;</v>
      </c>
      <c r="X58" s="9" t="str">
        <f t="shared" si="8"/>
        <v/>
      </c>
      <c r="Y58" t="str">
        <f t="shared" ca="1" si="9"/>
        <v>"1105977": {"displayName": "Behavioral Targeting - Lotame:Arts &amp; Entertainment:Music:Country", "APNXId":"105977", "APNXId_Sandbox": "100050", "dataProvider" :"Lotame", "type" :"Segment",  "DataCost": 0.75},</v>
      </c>
      <c r="Z58" t="str">
        <f t="shared" si="10"/>
        <v>"1105977": {"displayName": "Behavioral Targeting - Lotame:Arts &amp; Entertainment:Music:Country", "leafName": "Country"},</v>
      </c>
    </row>
    <row r="59" spans="1:26" x14ac:dyDescent="0.25">
      <c r="A59" s="2" t="s">
        <v>7171</v>
      </c>
      <c r="B59" s="3" t="s">
        <v>135</v>
      </c>
      <c r="C59" s="3" t="s">
        <v>39</v>
      </c>
      <c r="D59" s="4" t="s">
        <v>42</v>
      </c>
      <c r="E59" s="3">
        <v>105978</v>
      </c>
      <c r="F59" s="3" t="s">
        <v>6980</v>
      </c>
      <c r="G59" s="3" t="s">
        <v>439</v>
      </c>
      <c r="H59" s="3" t="s">
        <v>439</v>
      </c>
      <c r="I59" s="3" t="s">
        <v>500</v>
      </c>
      <c r="J59" s="5">
        <v>0.75</v>
      </c>
      <c r="K59" s="12" t="s">
        <v>439</v>
      </c>
      <c r="L59" s="9" t="str">
        <f t="shared" si="0"/>
        <v>Pop</v>
      </c>
      <c r="M59" s="9" t="str">
        <f t="shared" si="1"/>
        <v>Behavioral Targeting - Lotame:Arts &amp; Entertainment:Music:Pop</v>
      </c>
      <c r="N59" s="10">
        <f t="shared" si="2"/>
        <v>0.75</v>
      </c>
      <c r="O59" s="9" t="s">
        <v>6968</v>
      </c>
      <c r="P59" s="9">
        <v>1105978</v>
      </c>
      <c r="Q59" s="20">
        <f ca="1">IFERROR(OFFSET(Lookups!F$1,MATCH(R59,Lookups!F:F,0)-1,2),"null")</f>
        <v>100051</v>
      </c>
      <c r="R59" s="9">
        <f t="shared" si="3"/>
        <v>105978</v>
      </c>
      <c r="S59" s="9" t="s">
        <v>439</v>
      </c>
      <c r="T59" s="9" t="str">
        <f t="shared" si="4"/>
        <v/>
      </c>
      <c r="U59" s="9" t="str">
        <f t="shared" si="5"/>
        <v/>
      </c>
      <c r="V59" s="9" t="str">
        <f t="shared" si="6"/>
        <v/>
      </c>
      <c r="W59" s="9" t="str">
        <f t="shared" si="7"/>
        <v>&lt;row id="1105978"&gt;&lt;cell&gt;Pop&lt;/cell&gt;&lt;/row&gt;</v>
      </c>
      <c r="X59" s="9" t="str">
        <f t="shared" si="8"/>
        <v/>
      </c>
      <c r="Y59" t="str">
        <f t="shared" ca="1" si="9"/>
        <v>"1105978": {"displayName": "Behavioral Targeting - Lotame:Arts &amp; Entertainment:Music:Pop", "APNXId":"105978", "APNXId_Sandbox": "100051", "dataProvider" :"Lotame", "type" :"Segment",  "DataCost": 0.75},</v>
      </c>
      <c r="Z59" t="str">
        <f t="shared" si="10"/>
        <v>"1105978": {"displayName": "Behavioral Targeting - Lotame:Arts &amp; Entertainment:Music:Pop", "leafName": "Pop"},</v>
      </c>
    </row>
    <row r="60" spans="1:26" x14ac:dyDescent="0.25">
      <c r="A60" s="2" t="s">
        <v>7171</v>
      </c>
      <c r="B60" s="3" t="s">
        <v>135</v>
      </c>
      <c r="C60" s="3" t="s">
        <v>39</v>
      </c>
      <c r="D60" s="4" t="s">
        <v>43</v>
      </c>
      <c r="E60" s="3">
        <v>105979</v>
      </c>
      <c r="F60" s="3" t="s">
        <v>6980</v>
      </c>
      <c r="G60" s="3" t="s">
        <v>439</v>
      </c>
      <c r="H60" s="3" t="s">
        <v>439</v>
      </c>
      <c r="I60" s="3" t="s">
        <v>500</v>
      </c>
      <c r="J60" s="5">
        <v>0.75</v>
      </c>
      <c r="K60" s="12" t="s">
        <v>439</v>
      </c>
      <c r="L60" s="9" t="str">
        <f t="shared" si="0"/>
        <v>Rock</v>
      </c>
      <c r="M60" s="9" t="str">
        <f t="shared" si="1"/>
        <v>Behavioral Targeting - Lotame:Arts &amp; Entertainment:Music:Rock</v>
      </c>
      <c r="N60" s="10">
        <f t="shared" si="2"/>
        <v>0.75</v>
      </c>
      <c r="O60" s="9" t="s">
        <v>6968</v>
      </c>
      <c r="P60" s="9">
        <v>1105979</v>
      </c>
      <c r="Q60" s="20">
        <f ca="1">IFERROR(OFFSET(Lookups!F$1,MATCH(R60,Lookups!F:F,0)-1,2),"null")</f>
        <v>100052</v>
      </c>
      <c r="R60" s="9">
        <f t="shared" si="3"/>
        <v>105979</v>
      </c>
      <c r="S60" s="9" t="s">
        <v>439</v>
      </c>
      <c r="T60" s="9" t="str">
        <f t="shared" si="4"/>
        <v/>
      </c>
      <c r="U60" s="9" t="str">
        <f t="shared" si="5"/>
        <v/>
      </c>
      <c r="V60" s="9" t="str">
        <f t="shared" si="6"/>
        <v/>
      </c>
      <c r="W60" s="9" t="str">
        <f t="shared" si="7"/>
        <v>&lt;row id="1105979"&gt;&lt;cell&gt;Rock&lt;/cell&gt;&lt;/row&gt;</v>
      </c>
      <c r="X60" s="9" t="str">
        <f t="shared" si="8"/>
        <v>&lt;/row&gt;</v>
      </c>
      <c r="Y60" t="str">
        <f t="shared" ca="1" si="9"/>
        <v>"1105979": {"displayName": "Behavioral Targeting - Lotame:Arts &amp; Entertainment:Music:Rock", "APNXId":"105979", "APNXId_Sandbox": "100052", "dataProvider" :"Lotame", "type" :"Segment",  "DataCost": 0.75},</v>
      </c>
      <c r="Z60" t="str">
        <f t="shared" si="10"/>
        <v>"1105979": {"displayName": "Behavioral Targeting - Lotame:Arts &amp; Entertainment:Music:Rock", "leafName": "Rock"},</v>
      </c>
    </row>
    <row r="61" spans="1:26" x14ac:dyDescent="0.25">
      <c r="A61" s="2" t="s">
        <v>7171</v>
      </c>
      <c r="B61" s="3" t="s">
        <v>135</v>
      </c>
      <c r="C61" s="3" t="s">
        <v>138</v>
      </c>
      <c r="D61" s="4"/>
      <c r="E61" s="3">
        <v>105980</v>
      </c>
      <c r="F61" s="3" t="s">
        <v>6980</v>
      </c>
      <c r="G61" s="3" t="s">
        <v>439</v>
      </c>
      <c r="H61" s="3" t="s">
        <v>439</v>
      </c>
      <c r="I61" s="3" t="s">
        <v>500</v>
      </c>
      <c r="J61" s="5">
        <v>0.75</v>
      </c>
      <c r="K61" s="12" t="s">
        <v>439</v>
      </c>
      <c r="L61" s="9" t="str">
        <f t="shared" si="0"/>
        <v>Pop Culture &amp; Celebrity Gossip</v>
      </c>
      <c r="M61" s="9" t="str">
        <f t="shared" si="1"/>
        <v>Behavioral Targeting - Lotame:Arts &amp; Entertainment:Pop Culture &amp; Celebrity Gossip</v>
      </c>
      <c r="N61" s="10">
        <f t="shared" si="2"/>
        <v>0.75</v>
      </c>
      <c r="O61" s="9" t="s">
        <v>6968</v>
      </c>
      <c r="P61" s="9">
        <v>1105980</v>
      </c>
      <c r="Q61" s="20">
        <f ca="1">IFERROR(OFFSET(Lookups!F$1,MATCH(R61,Lookups!F:F,0)-1,2),"null")</f>
        <v>100053</v>
      </c>
      <c r="R61" s="9">
        <f t="shared" si="3"/>
        <v>105980</v>
      </c>
      <c r="S61" s="9" t="s">
        <v>439</v>
      </c>
      <c r="T61" s="9" t="str">
        <f t="shared" si="4"/>
        <v/>
      </c>
      <c r="U61" s="9" t="str">
        <f t="shared" si="5"/>
        <v/>
      </c>
      <c r="V61" s="9" t="str">
        <f t="shared" si="6"/>
        <v>&lt;row id="1105980"&gt;&lt;cell&gt;Pop Culture &amp;amp; Celebrity Gossip&lt;/cell&gt;&lt;/row&gt;</v>
      </c>
      <c r="W61" s="9" t="str">
        <f t="shared" si="7"/>
        <v/>
      </c>
      <c r="X61" s="9" t="str">
        <f t="shared" si="8"/>
        <v/>
      </c>
      <c r="Y61" t="str">
        <f t="shared" ca="1" si="9"/>
        <v>"1105980": {"displayName": "Behavioral Targeting - Lotame:Arts &amp; Entertainment:Pop Culture &amp; Celebrity Gossip", "APNXId":"105980", "APNXId_Sandbox": "100053", "dataProvider" :"Lotame", "type" :"Segment",  "DataCost": 0.75},</v>
      </c>
      <c r="Z61" t="str">
        <f t="shared" si="10"/>
        <v>"1105980": {"displayName": "Behavioral Targeting - Lotame:Arts &amp; Entertainment:Pop Culture &amp; Celebrity Gossip", "leafName": "Pop Culture &amp; Celebrity Gossip"},</v>
      </c>
    </row>
    <row r="62" spans="1:26" x14ac:dyDescent="0.25">
      <c r="A62" s="2" t="s">
        <v>7171</v>
      </c>
      <c r="B62" s="3" t="s">
        <v>135</v>
      </c>
      <c r="C62" s="3" t="s">
        <v>44</v>
      </c>
      <c r="D62" s="4" t="s">
        <v>139</v>
      </c>
      <c r="E62" s="3">
        <v>105981</v>
      </c>
      <c r="F62" s="3" t="s">
        <v>6980</v>
      </c>
      <c r="G62" s="3" t="s">
        <v>439</v>
      </c>
      <c r="H62" s="3" t="s">
        <v>439</v>
      </c>
      <c r="I62" s="3" t="s">
        <v>500</v>
      </c>
      <c r="J62" s="5">
        <v>0.75</v>
      </c>
      <c r="K62" s="12" t="s">
        <v>439</v>
      </c>
      <c r="L62" s="9" t="str">
        <f t="shared" si="0"/>
        <v>All Television</v>
      </c>
      <c r="M62" s="9" t="str">
        <f t="shared" si="1"/>
        <v>Behavioral Targeting - Lotame:Arts &amp; Entertainment:Television:All Television</v>
      </c>
      <c r="N62" s="10">
        <f t="shared" si="2"/>
        <v>0.75</v>
      </c>
      <c r="O62" s="9" t="s">
        <v>6968</v>
      </c>
      <c r="P62" s="9">
        <v>1105981</v>
      </c>
      <c r="Q62" s="20">
        <f ca="1">IFERROR(OFFSET(Lookups!F$1,MATCH(R62,Lookups!F:F,0)-1,2),"null")</f>
        <v>100054</v>
      </c>
      <c r="R62" s="9">
        <f t="shared" si="3"/>
        <v>105981</v>
      </c>
      <c r="S62" s="9" t="s">
        <v>439</v>
      </c>
      <c r="T62" s="9" t="str">
        <f t="shared" si="4"/>
        <v/>
      </c>
      <c r="U62" s="9" t="str">
        <f t="shared" si="5"/>
        <v/>
      </c>
      <c r="V62" s="9" t="str">
        <f t="shared" si="6"/>
        <v>&lt;row id="Two1105981" xmlkids="1"&gt;&lt;cell&gt;Television&lt;/cell&gt;</v>
      </c>
      <c r="W62" s="9" t="str">
        <f t="shared" si="7"/>
        <v>&lt;row id="1105981"&gt;&lt;cell&gt;All Television&lt;/cell&gt;&lt;/row&gt;</v>
      </c>
      <c r="X62" s="9" t="str">
        <f t="shared" si="8"/>
        <v/>
      </c>
      <c r="Y62" t="str">
        <f t="shared" ca="1" si="9"/>
        <v>"1105981": {"displayName": "Behavioral Targeting - Lotame:Arts &amp; Entertainment:Television:All Television", "APNXId":"105981", "APNXId_Sandbox": "100054", "dataProvider" :"Lotame", "type" :"Segment",  "DataCost": 0.75},</v>
      </c>
      <c r="Z62" t="str">
        <f t="shared" si="10"/>
        <v>"1105981": {"displayName": "Behavioral Targeting - Lotame:Arts &amp; Entertainment:Television:All Television", "leafName": "All Television"},</v>
      </c>
    </row>
    <row r="63" spans="1:26" x14ac:dyDescent="0.25">
      <c r="A63" s="2" t="s">
        <v>7171</v>
      </c>
      <c r="B63" s="3" t="s">
        <v>135</v>
      </c>
      <c r="C63" s="3" t="s">
        <v>44</v>
      </c>
      <c r="D63" s="4" t="s">
        <v>45</v>
      </c>
      <c r="E63" s="3">
        <v>105982</v>
      </c>
      <c r="F63" s="3" t="s">
        <v>6980</v>
      </c>
      <c r="G63" s="3" t="s">
        <v>439</v>
      </c>
      <c r="H63" s="3" t="s">
        <v>439</v>
      </c>
      <c r="I63" s="3" t="s">
        <v>500</v>
      </c>
      <c r="J63" s="5">
        <v>0.75</v>
      </c>
      <c r="K63" s="12" t="s">
        <v>439</v>
      </c>
      <c r="L63" s="9" t="str">
        <f t="shared" si="0"/>
        <v>Animation &amp; Cartoons</v>
      </c>
      <c r="M63" s="9" t="str">
        <f t="shared" si="1"/>
        <v>Behavioral Targeting - Lotame:Arts &amp; Entertainment:Television:Animation &amp; Cartoons</v>
      </c>
      <c r="N63" s="10">
        <f t="shared" si="2"/>
        <v>0.75</v>
      </c>
      <c r="O63" s="9" t="s">
        <v>6968</v>
      </c>
      <c r="P63" s="9">
        <v>1105982</v>
      </c>
      <c r="Q63" s="20">
        <f ca="1">IFERROR(OFFSET(Lookups!F$1,MATCH(R63,Lookups!F:F,0)-1,2),"null")</f>
        <v>100055</v>
      </c>
      <c r="R63" s="9">
        <f t="shared" si="3"/>
        <v>105982</v>
      </c>
      <c r="S63" s="9" t="s">
        <v>439</v>
      </c>
      <c r="T63" s="9" t="str">
        <f t="shared" si="4"/>
        <v/>
      </c>
      <c r="U63" s="9" t="str">
        <f t="shared" si="5"/>
        <v/>
      </c>
      <c r="V63" s="9" t="str">
        <f t="shared" si="6"/>
        <v/>
      </c>
      <c r="W63" s="9" t="str">
        <f t="shared" si="7"/>
        <v>&lt;row id="1105982"&gt;&lt;cell&gt;Animation &amp;amp; Cartoons&lt;/cell&gt;&lt;/row&gt;</v>
      </c>
      <c r="X63" s="9" t="str">
        <f t="shared" si="8"/>
        <v/>
      </c>
      <c r="Y63" t="str">
        <f t="shared" ca="1" si="9"/>
        <v>"1105982": {"displayName": "Behavioral Targeting - Lotame:Arts &amp; Entertainment:Television:Animation &amp; Cartoons", "APNXId":"105982", "APNXId_Sandbox": "100055", "dataProvider" :"Lotame", "type" :"Segment",  "DataCost": 0.75},</v>
      </c>
      <c r="Z63" t="str">
        <f t="shared" si="10"/>
        <v>"1105982": {"displayName": "Behavioral Targeting - Lotame:Arts &amp; Entertainment:Television:Animation &amp; Cartoons", "leafName": "Animation &amp; Cartoons"},</v>
      </c>
    </row>
    <row r="64" spans="1:26" x14ac:dyDescent="0.25">
      <c r="A64" s="2" t="s">
        <v>7171</v>
      </c>
      <c r="B64" s="3" t="s">
        <v>135</v>
      </c>
      <c r="C64" s="3" t="s">
        <v>44</v>
      </c>
      <c r="D64" s="4" t="s">
        <v>46</v>
      </c>
      <c r="E64" s="3">
        <v>105983</v>
      </c>
      <c r="F64" s="3" t="s">
        <v>6980</v>
      </c>
      <c r="G64" s="3" t="s">
        <v>439</v>
      </c>
      <c r="H64" s="3" t="s">
        <v>439</v>
      </c>
      <c r="I64" s="3" t="s">
        <v>500</v>
      </c>
      <c r="J64" s="5">
        <v>0.75</v>
      </c>
      <c r="K64" s="12" t="s">
        <v>439</v>
      </c>
      <c r="L64" s="9" t="str">
        <f t="shared" si="0"/>
        <v xml:space="preserve">Comedy </v>
      </c>
      <c r="M64" s="9" t="str">
        <f t="shared" si="1"/>
        <v xml:space="preserve">Behavioral Targeting - Lotame:Arts &amp; Entertainment:Television:Comedy </v>
      </c>
      <c r="N64" s="10">
        <f t="shared" si="2"/>
        <v>0.75</v>
      </c>
      <c r="O64" s="9" t="s">
        <v>6968</v>
      </c>
      <c r="P64" s="9">
        <v>1105983</v>
      </c>
      <c r="Q64" s="20">
        <f ca="1">IFERROR(OFFSET(Lookups!F$1,MATCH(R64,Lookups!F:F,0)-1,2),"null")</f>
        <v>100056</v>
      </c>
      <c r="R64" s="9">
        <f t="shared" si="3"/>
        <v>105983</v>
      </c>
      <c r="S64" s="9" t="s">
        <v>439</v>
      </c>
      <c r="T64" s="9" t="str">
        <f t="shared" si="4"/>
        <v/>
      </c>
      <c r="U64" s="9" t="str">
        <f t="shared" si="5"/>
        <v/>
      </c>
      <c r="V64" s="9" t="str">
        <f t="shared" si="6"/>
        <v/>
      </c>
      <c r="W64" s="9" t="str">
        <f t="shared" si="7"/>
        <v>&lt;row id="1105983"&gt;&lt;cell&gt;Comedy &lt;/cell&gt;&lt;/row&gt;</v>
      </c>
      <c r="X64" s="9" t="str">
        <f t="shared" si="8"/>
        <v/>
      </c>
      <c r="Y64" t="str">
        <f t="shared" ca="1" si="9"/>
        <v>"1105983": {"displayName": "Behavioral Targeting - Lotame:Arts &amp; Entertainment:Television:Comedy ", "APNXId":"105983", "APNXId_Sandbox": "100056", "dataProvider" :"Lotame", "type" :"Segment",  "DataCost": 0.75},</v>
      </c>
      <c r="Z64" t="str">
        <f t="shared" si="10"/>
        <v>"1105983": {"displayName": "Behavioral Targeting - Lotame:Arts &amp; Entertainment:Television:Comedy ", "leafName": "Comedy "},</v>
      </c>
    </row>
    <row r="65" spans="1:26" x14ac:dyDescent="0.25">
      <c r="A65" s="2" t="s">
        <v>7171</v>
      </c>
      <c r="B65" s="3" t="s">
        <v>135</v>
      </c>
      <c r="C65" s="3" t="s">
        <v>44</v>
      </c>
      <c r="D65" s="4" t="s">
        <v>36</v>
      </c>
      <c r="E65" s="3">
        <v>105984</v>
      </c>
      <c r="F65" s="3" t="s">
        <v>6980</v>
      </c>
      <c r="G65" s="3" t="s">
        <v>439</v>
      </c>
      <c r="H65" s="3" t="s">
        <v>439</v>
      </c>
      <c r="I65" s="3" t="s">
        <v>500</v>
      </c>
      <c r="J65" s="5">
        <v>0.75</v>
      </c>
      <c r="K65" s="12" t="s">
        <v>439</v>
      </c>
      <c r="L65" s="9" t="str">
        <f t="shared" si="0"/>
        <v xml:space="preserve">Drama </v>
      </c>
      <c r="M65" s="9" t="str">
        <f t="shared" si="1"/>
        <v xml:space="preserve">Behavioral Targeting - Lotame:Arts &amp; Entertainment:Television:Drama </v>
      </c>
      <c r="N65" s="10">
        <f t="shared" si="2"/>
        <v>0.75</v>
      </c>
      <c r="O65" s="9" t="s">
        <v>6968</v>
      </c>
      <c r="P65" s="9">
        <v>1105984</v>
      </c>
      <c r="Q65" s="20">
        <f ca="1">IFERROR(OFFSET(Lookups!F$1,MATCH(R65,Lookups!F:F,0)-1,2),"null")</f>
        <v>100057</v>
      </c>
      <c r="R65" s="9">
        <f t="shared" si="3"/>
        <v>105984</v>
      </c>
      <c r="S65" s="9" t="s">
        <v>439</v>
      </c>
      <c r="T65" s="9" t="str">
        <f t="shared" si="4"/>
        <v/>
      </c>
      <c r="U65" s="9" t="str">
        <f t="shared" si="5"/>
        <v/>
      </c>
      <c r="V65" s="9" t="str">
        <f t="shared" si="6"/>
        <v/>
      </c>
      <c r="W65" s="9" t="str">
        <f t="shared" si="7"/>
        <v>&lt;row id="1105984"&gt;&lt;cell&gt;Drama &lt;/cell&gt;&lt;/row&gt;</v>
      </c>
      <c r="X65" s="9" t="str">
        <f t="shared" si="8"/>
        <v/>
      </c>
      <c r="Y65" t="str">
        <f t="shared" ca="1" si="9"/>
        <v>"1105984": {"displayName": "Behavioral Targeting - Lotame:Arts &amp; Entertainment:Television:Drama ", "APNXId":"105984", "APNXId_Sandbox": "100057", "dataProvider" :"Lotame", "type" :"Segment",  "DataCost": 0.75},</v>
      </c>
      <c r="Z65" t="str">
        <f t="shared" si="10"/>
        <v>"1105984": {"displayName": "Behavioral Targeting - Lotame:Arts &amp; Entertainment:Television:Drama ", "leafName": "Drama "},</v>
      </c>
    </row>
    <row r="66" spans="1:26" x14ac:dyDescent="0.25">
      <c r="A66" s="2" t="s">
        <v>7171</v>
      </c>
      <c r="B66" s="3" t="s">
        <v>135</v>
      </c>
      <c r="C66" s="3" t="s">
        <v>44</v>
      </c>
      <c r="D66" s="4" t="s">
        <v>47</v>
      </c>
      <c r="E66" s="3">
        <v>105985</v>
      </c>
      <c r="F66" s="3" t="s">
        <v>6980</v>
      </c>
      <c r="G66" s="3" t="s">
        <v>439</v>
      </c>
      <c r="H66" s="3" t="s">
        <v>439</v>
      </c>
      <c r="I66" s="3" t="s">
        <v>500</v>
      </c>
      <c r="J66" s="5">
        <v>0.75</v>
      </c>
      <c r="K66" s="12" t="s">
        <v>439</v>
      </c>
      <c r="L66" s="9" t="str">
        <f t="shared" ref="L66:L129" si="11">IF(ISBLANK(D66),IF(ISBLANK(C66),B66,C66),D66)</f>
        <v xml:space="preserve">News </v>
      </c>
      <c r="M66" s="9" t="str">
        <f t="shared" ref="M66:M129" si="12">CONCATENATE(A66,":",B66,IF(NOT(ISBLANK(C66)),":",""),C66,,IF(NOT(ISBLANK(D66)),":",""),D66)</f>
        <v xml:space="preserve">Behavioral Targeting - Lotame:Arts &amp; Entertainment:Television:News </v>
      </c>
      <c r="N66" s="10">
        <f t="shared" ref="N66:N129" si="13">J66</f>
        <v>0.75</v>
      </c>
      <c r="O66" s="9" t="s">
        <v>6968</v>
      </c>
      <c r="P66" s="9">
        <v>1105985</v>
      </c>
      <c r="Q66" s="20">
        <f ca="1">IFERROR(OFFSET(Lookups!F$1,MATCH(R66,Lookups!F:F,0)-1,2),"null")</f>
        <v>100058</v>
      </c>
      <c r="R66" s="9">
        <f t="shared" ref="R66:R129" si="14">E66</f>
        <v>105985</v>
      </c>
      <c r="S66" s="9" t="s">
        <v>439</v>
      </c>
      <c r="T66" s="9" t="str">
        <f t="shared" ref="T66:T129" si="15">IF(A66&lt;&gt;A65,CONCATENATE("&lt;row id=""top",P66,""" xmlkids=""1""&gt;&lt;cell&gt;",A66,"&lt;/cell&gt;"),"")</f>
        <v/>
      </c>
      <c r="U66" s="9" t="str">
        <f t="shared" ref="U66:U129" si="16">IF(B66&lt;&gt;B65,CONCATENATE("&lt;row id=""", IF(NOT(ISBLANK(C66)),"One",""),P66,"""",IF(NOT(ISBLANK(C66))," xmlkids=""1""",""),"&gt;&lt;cell&gt;",SUBSTITUTE(SUBSTITUTE(B66,"&amp;","&amp;amp;"),"&lt;","&amp;lt;"),"&lt;/cell&gt;"),"")</f>
        <v/>
      </c>
      <c r="V66" s="9" t="str">
        <f t="shared" ref="V66:V129" si="17">IF(AND(C66&lt;&gt;C65,NOT(ISBLANK(C66))),CONCATENATE("&lt;row id=""",IF(NOT(ISBLANK(D66)),"Two",""), P66,"""", ,IF(NOT(ISBLANK(D66))," xmlkids=""1""",""),"&gt;&lt;cell&gt;",SUBSTITUTE(SUBSTITUTE(C66,"&amp;","&amp;amp;"),"&lt;","&amp;lt;"),"&lt;/cell&gt;",IF(ISBLANK(D66),"&lt;/row&gt;","")),"")</f>
        <v/>
      </c>
      <c r="W66" s="9" t="str">
        <f t="shared" ref="W66:W129" si="18">IF(AND(D66&lt;&gt;D65,NOT(ISBLANK(D66))),CONCATENATE("&lt;row id=""", P66,"""&gt;&lt;cell&gt;",SUBSTITUTE(SUBSTITUTE(D66,"&amp;","&amp;amp;"),"&lt;","&amp;lt;"),"&lt;/cell&gt;&lt;/row&gt;"),"")</f>
        <v>&lt;row id="1105985"&gt;&lt;cell&gt;News &lt;/cell&gt;&lt;/row&gt;</v>
      </c>
      <c r="X66" s="9" t="str">
        <f t="shared" ref="X66:X129" si="19">CONCATENATE(IF(B66&lt;&gt;B67,"&lt;/row&gt;",""),IF(AND(C66&lt;&gt;C67,NOT(ISBLANK(D66))),"&lt;/row&gt;",""),IF(OR(A66&lt;&gt;A67,ISBLANK(A67)),"&lt;/row&gt;",""))</f>
        <v/>
      </c>
      <c r="Y66" t="str">
        <f t="shared" ref="Y66:Y129" ca="1" si="20">CONCATENATE("""",P66,""": {""displayName"": """,M66,"""",IF(R66="null","",CONCATENATE(", ""APNXId"":""",R66,"""")),IF(Q66="null","",CONCATENATE(", ""APNXId_Sandbox"": """,Q66,"""")),IF(G66="null","",CONCATENATE( ", ""MinCPM"": ",G66)),IF(H66="null","",CONCATENATE(", ""PercentOfMedia"": ",H66)),", ""dataProvider"" :""",O66,""", ""type"" :""",F66,"""",IF(N66="null","",CONCATENATE(",  ""DataCost"": ",N66)),IF(K66="null","",CONCATENATE(",  ""HistoricalVolume"": ",K66)),"},")</f>
        <v>"1105985": {"displayName": "Behavioral Targeting - Lotame:Arts &amp; Entertainment:Television:News ", "APNXId":"105985", "APNXId_Sandbox": "100058", "dataProvider" :"Lotame", "type" :"Segment",  "DataCost": 0.75},</v>
      </c>
      <c r="Z66" t="str">
        <f t="shared" ref="Z66:Z129" si="21">CONCATENATE("""",P66,""": {""displayName"": """,M66,""", ""leafName"": """,L66,"""},")</f>
        <v>"1105985": {"displayName": "Behavioral Targeting - Lotame:Arts &amp; Entertainment:Television:News ", "leafName": "News "},</v>
      </c>
    </row>
    <row r="67" spans="1:26" x14ac:dyDescent="0.25">
      <c r="A67" s="2" t="s">
        <v>7171</v>
      </c>
      <c r="B67" s="3" t="s">
        <v>135</v>
      </c>
      <c r="C67" s="3" t="s">
        <v>44</v>
      </c>
      <c r="D67" s="4" t="s">
        <v>48</v>
      </c>
      <c r="E67" s="3">
        <v>105986</v>
      </c>
      <c r="F67" s="3" t="s">
        <v>6980</v>
      </c>
      <c r="G67" s="3" t="s">
        <v>439</v>
      </c>
      <c r="H67" s="3" t="s">
        <v>439</v>
      </c>
      <c r="I67" s="3" t="s">
        <v>500</v>
      </c>
      <c r="J67" s="5">
        <v>0.75</v>
      </c>
      <c r="K67" s="12" t="s">
        <v>439</v>
      </c>
      <c r="L67" s="9" t="str">
        <f t="shared" si="11"/>
        <v>Reality</v>
      </c>
      <c r="M67" s="9" t="str">
        <f t="shared" si="12"/>
        <v>Behavioral Targeting - Lotame:Arts &amp; Entertainment:Television:Reality</v>
      </c>
      <c r="N67" s="10">
        <f t="shared" si="13"/>
        <v>0.75</v>
      </c>
      <c r="O67" s="9" t="s">
        <v>6968</v>
      </c>
      <c r="P67" s="9">
        <v>1105986</v>
      </c>
      <c r="Q67" s="20">
        <f ca="1">IFERROR(OFFSET(Lookups!F$1,MATCH(R67,Lookups!F:F,0)-1,2),"null")</f>
        <v>100059</v>
      </c>
      <c r="R67" s="9">
        <f t="shared" si="14"/>
        <v>105986</v>
      </c>
      <c r="S67" s="9" t="s">
        <v>439</v>
      </c>
      <c r="T67" s="9" t="str">
        <f t="shared" si="15"/>
        <v/>
      </c>
      <c r="U67" s="9" t="str">
        <f t="shared" si="16"/>
        <v/>
      </c>
      <c r="V67" s="9" t="str">
        <f t="shared" si="17"/>
        <v/>
      </c>
      <c r="W67" s="9" t="str">
        <f t="shared" si="18"/>
        <v>&lt;row id="1105986"&gt;&lt;cell&gt;Reality&lt;/cell&gt;&lt;/row&gt;</v>
      </c>
      <c r="X67" s="9" t="str">
        <f t="shared" si="19"/>
        <v>&lt;/row&gt;</v>
      </c>
      <c r="Y67" t="str">
        <f t="shared" ca="1" si="20"/>
        <v>"1105986": {"displayName": "Behavioral Targeting - Lotame:Arts &amp; Entertainment:Television:Reality", "APNXId":"105986", "APNXId_Sandbox": "100059", "dataProvider" :"Lotame", "type" :"Segment",  "DataCost": 0.75},</v>
      </c>
      <c r="Z67" t="str">
        <f t="shared" si="21"/>
        <v>"1105986": {"displayName": "Behavioral Targeting - Lotame:Arts &amp; Entertainment:Television:Reality", "leafName": "Reality"},</v>
      </c>
    </row>
    <row r="68" spans="1:26" x14ac:dyDescent="0.25">
      <c r="A68" s="2" t="s">
        <v>7171</v>
      </c>
      <c r="B68" s="3" t="s">
        <v>135</v>
      </c>
      <c r="C68" s="3" t="s">
        <v>49</v>
      </c>
      <c r="D68" s="4" t="s">
        <v>140</v>
      </c>
      <c r="E68" s="3">
        <v>105987</v>
      </c>
      <c r="F68" s="3" t="s">
        <v>6980</v>
      </c>
      <c r="G68" s="3" t="s">
        <v>439</v>
      </c>
      <c r="H68" s="3" t="s">
        <v>439</v>
      </c>
      <c r="I68" s="3" t="s">
        <v>500</v>
      </c>
      <c r="J68" s="5">
        <v>0.75</v>
      </c>
      <c r="K68" s="12" t="s">
        <v>439</v>
      </c>
      <c r="L68" s="9" t="str">
        <f t="shared" si="11"/>
        <v>All Video Games</v>
      </c>
      <c r="M68" s="9" t="str">
        <f t="shared" si="12"/>
        <v>Behavioral Targeting - Lotame:Arts &amp; Entertainment:Video Games:All Video Games</v>
      </c>
      <c r="N68" s="10">
        <f t="shared" si="13"/>
        <v>0.75</v>
      </c>
      <c r="O68" s="9" t="s">
        <v>6968</v>
      </c>
      <c r="P68" s="9">
        <v>1105987</v>
      </c>
      <c r="Q68" s="20">
        <f ca="1">IFERROR(OFFSET(Lookups!F$1,MATCH(R68,Lookups!F:F,0)-1,2),"null")</f>
        <v>100060</v>
      </c>
      <c r="R68" s="9">
        <f t="shared" si="14"/>
        <v>105987</v>
      </c>
      <c r="S68" s="9" t="s">
        <v>439</v>
      </c>
      <c r="T68" s="9" t="str">
        <f t="shared" si="15"/>
        <v/>
      </c>
      <c r="U68" s="9" t="str">
        <f t="shared" si="16"/>
        <v/>
      </c>
      <c r="V68" s="9" t="str">
        <f t="shared" si="17"/>
        <v>&lt;row id="Two1105987" xmlkids="1"&gt;&lt;cell&gt;Video Games&lt;/cell&gt;</v>
      </c>
      <c r="W68" s="9" t="str">
        <f t="shared" si="18"/>
        <v>&lt;row id="1105987"&gt;&lt;cell&gt;All Video Games&lt;/cell&gt;&lt;/row&gt;</v>
      </c>
      <c r="X68" s="9" t="str">
        <f t="shared" si="19"/>
        <v/>
      </c>
      <c r="Y68" t="str">
        <f t="shared" ca="1" si="20"/>
        <v>"1105987": {"displayName": "Behavioral Targeting - Lotame:Arts &amp; Entertainment:Video Games:All Video Games", "APNXId":"105987", "APNXId_Sandbox": "100060", "dataProvider" :"Lotame", "type" :"Segment",  "DataCost": 0.75},</v>
      </c>
      <c r="Z68" t="str">
        <f t="shared" si="21"/>
        <v>"1105987": {"displayName": "Behavioral Targeting - Lotame:Arts &amp; Entertainment:Video Games:All Video Games", "leafName": "All Video Games"},</v>
      </c>
    </row>
    <row r="69" spans="1:26" x14ac:dyDescent="0.25">
      <c r="A69" s="2" t="s">
        <v>7171</v>
      </c>
      <c r="B69" s="3" t="s">
        <v>135</v>
      </c>
      <c r="C69" s="3" t="s">
        <v>49</v>
      </c>
      <c r="D69" s="4" t="s">
        <v>50</v>
      </c>
      <c r="E69" s="3">
        <v>105988</v>
      </c>
      <c r="F69" s="3" t="s">
        <v>6980</v>
      </c>
      <c r="G69" s="3" t="s">
        <v>439</v>
      </c>
      <c r="H69" s="3" t="s">
        <v>439</v>
      </c>
      <c r="I69" s="3" t="s">
        <v>500</v>
      </c>
      <c r="J69" s="5">
        <v>0.75</v>
      </c>
      <c r="K69" s="12" t="s">
        <v>439</v>
      </c>
      <c r="L69" s="9" t="str">
        <f t="shared" si="11"/>
        <v>Console Games</v>
      </c>
      <c r="M69" s="9" t="str">
        <f t="shared" si="12"/>
        <v>Behavioral Targeting - Lotame:Arts &amp; Entertainment:Video Games:Console Games</v>
      </c>
      <c r="N69" s="10">
        <f t="shared" si="13"/>
        <v>0.75</v>
      </c>
      <c r="O69" s="9" t="s">
        <v>6968</v>
      </c>
      <c r="P69" s="9">
        <v>1105988</v>
      </c>
      <c r="Q69" s="20">
        <f ca="1">IFERROR(OFFSET(Lookups!F$1,MATCH(R69,Lookups!F:F,0)-1,2),"null")</f>
        <v>100061</v>
      </c>
      <c r="R69" s="9">
        <f t="shared" si="14"/>
        <v>105988</v>
      </c>
      <c r="S69" s="9" t="s">
        <v>439</v>
      </c>
      <c r="T69" s="9" t="str">
        <f t="shared" si="15"/>
        <v/>
      </c>
      <c r="U69" s="9" t="str">
        <f t="shared" si="16"/>
        <v/>
      </c>
      <c r="V69" s="9" t="str">
        <f t="shared" si="17"/>
        <v/>
      </c>
      <c r="W69" s="9" t="str">
        <f t="shared" si="18"/>
        <v>&lt;row id="1105988"&gt;&lt;cell&gt;Console Games&lt;/cell&gt;&lt;/row&gt;</v>
      </c>
      <c r="X69" s="9" t="str">
        <f t="shared" si="19"/>
        <v/>
      </c>
      <c r="Y69" t="str">
        <f t="shared" ca="1" si="20"/>
        <v>"1105988": {"displayName": "Behavioral Targeting - Lotame:Arts &amp; Entertainment:Video Games:Console Games", "APNXId":"105988", "APNXId_Sandbox": "100061", "dataProvider" :"Lotame", "type" :"Segment",  "DataCost": 0.75},</v>
      </c>
      <c r="Z69" t="str">
        <f t="shared" si="21"/>
        <v>"1105988": {"displayName": "Behavioral Targeting - Lotame:Arts &amp; Entertainment:Video Games:Console Games", "leafName": "Console Games"},</v>
      </c>
    </row>
    <row r="70" spans="1:26" x14ac:dyDescent="0.25">
      <c r="A70" s="2" t="s">
        <v>7171</v>
      </c>
      <c r="B70" s="3" t="s">
        <v>135</v>
      </c>
      <c r="C70" s="3" t="s">
        <v>49</v>
      </c>
      <c r="D70" s="4" t="s">
        <v>51</v>
      </c>
      <c r="E70" s="3">
        <v>123850</v>
      </c>
      <c r="F70" s="3" t="s">
        <v>6980</v>
      </c>
      <c r="G70" s="3" t="s">
        <v>439</v>
      </c>
      <c r="H70" s="3" t="s">
        <v>439</v>
      </c>
      <c r="I70" s="3" t="s">
        <v>500</v>
      </c>
      <c r="J70" s="5">
        <v>0.75</v>
      </c>
      <c r="K70" s="12" t="s">
        <v>439</v>
      </c>
      <c r="L70" s="9" t="str">
        <f t="shared" si="11"/>
        <v>Handheld Games</v>
      </c>
      <c r="M70" s="9" t="str">
        <f t="shared" si="12"/>
        <v>Behavioral Targeting - Lotame:Arts &amp; Entertainment:Video Games:Handheld Games</v>
      </c>
      <c r="N70" s="10">
        <f t="shared" si="13"/>
        <v>0.75</v>
      </c>
      <c r="O70" s="9" t="s">
        <v>6968</v>
      </c>
      <c r="P70" s="9">
        <v>1123850</v>
      </c>
      <c r="Q70" s="20">
        <f ca="1">IFERROR(OFFSET(Lookups!F$1,MATCH(R70,Lookups!F:F,0)-1,2),"null")</f>
        <v>100519</v>
      </c>
      <c r="R70" s="9">
        <f t="shared" si="14"/>
        <v>123850</v>
      </c>
      <c r="S70" s="9" t="s">
        <v>439</v>
      </c>
      <c r="T70" s="9" t="str">
        <f t="shared" si="15"/>
        <v/>
      </c>
      <c r="U70" s="9" t="str">
        <f t="shared" si="16"/>
        <v/>
      </c>
      <c r="V70" s="9" t="str">
        <f t="shared" si="17"/>
        <v/>
      </c>
      <c r="W70" s="9" t="str">
        <f t="shared" si="18"/>
        <v>&lt;row id="1123850"&gt;&lt;cell&gt;Handheld Games&lt;/cell&gt;&lt;/row&gt;</v>
      </c>
      <c r="X70" s="9" t="str">
        <f t="shared" si="19"/>
        <v/>
      </c>
      <c r="Y70" t="str">
        <f t="shared" ca="1" si="20"/>
        <v>"1123850": {"displayName": "Behavioral Targeting - Lotame:Arts &amp; Entertainment:Video Games:Handheld Games", "APNXId":"123850", "APNXId_Sandbox": "100519", "dataProvider" :"Lotame", "type" :"Segment",  "DataCost": 0.75},</v>
      </c>
      <c r="Z70" t="str">
        <f t="shared" si="21"/>
        <v>"1123850": {"displayName": "Behavioral Targeting - Lotame:Arts &amp; Entertainment:Video Games:Handheld Games", "leafName": "Handheld Games"},</v>
      </c>
    </row>
    <row r="71" spans="1:26" x14ac:dyDescent="0.25">
      <c r="A71" s="2" t="s">
        <v>7171</v>
      </c>
      <c r="B71" s="3" t="s">
        <v>135</v>
      </c>
      <c r="C71" s="3" t="s">
        <v>49</v>
      </c>
      <c r="D71" s="4" t="s">
        <v>52</v>
      </c>
      <c r="E71" s="3">
        <v>105989</v>
      </c>
      <c r="F71" s="3" t="s">
        <v>6980</v>
      </c>
      <c r="G71" s="3" t="s">
        <v>439</v>
      </c>
      <c r="H71" s="3" t="s">
        <v>439</v>
      </c>
      <c r="I71" s="3" t="s">
        <v>500</v>
      </c>
      <c r="J71" s="5">
        <v>0.75</v>
      </c>
      <c r="K71" s="12" t="s">
        <v>439</v>
      </c>
      <c r="L71" s="9" t="str">
        <f t="shared" si="11"/>
        <v xml:space="preserve">Online Games </v>
      </c>
      <c r="M71" s="9" t="str">
        <f t="shared" si="12"/>
        <v xml:space="preserve">Behavioral Targeting - Lotame:Arts &amp; Entertainment:Video Games:Online Games </v>
      </c>
      <c r="N71" s="10">
        <f t="shared" si="13"/>
        <v>0.75</v>
      </c>
      <c r="O71" s="9" t="s">
        <v>6968</v>
      </c>
      <c r="P71" s="9">
        <v>1105989</v>
      </c>
      <c r="Q71" s="20">
        <f ca="1">IFERROR(OFFSET(Lookups!F$1,MATCH(R71,Lookups!F:F,0)-1,2),"null")</f>
        <v>100062</v>
      </c>
      <c r="R71" s="9">
        <f t="shared" si="14"/>
        <v>105989</v>
      </c>
      <c r="S71" s="9" t="s">
        <v>439</v>
      </c>
      <c r="T71" s="9" t="str">
        <f t="shared" si="15"/>
        <v/>
      </c>
      <c r="U71" s="9" t="str">
        <f t="shared" si="16"/>
        <v/>
      </c>
      <c r="V71" s="9" t="str">
        <f t="shared" si="17"/>
        <v/>
      </c>
      <c r="W71" s="9" t="str">
        <f t="shared" si="18"/>
        <v>&lt;row id="1105989"&gt;&lt;cell&gt;Online Games &lt;/cell&gt;&lt;/row&gt;</v>
      </c>
      <c r="X71" s="9" t="str">
        <f t="shared" si="19"/>
        <v/>
      </c>
      <c r="Y71" t="str">
        <f t="shared" ca="1" si="20"/>
        <v>"1105989": {"displayName": "Behavioral Targeting - Lotame:Arts &amp; Entertainment:Video Games:Online Games ", "APNXId":"105989", "APNXId_Sandbox": "100062", "dataProvider" :"Lotame", "type" :"Segment",  "DataCost": 0.75},</v>
      </c>
      <c r="Z71" t="str">
        <f t="shared" si="21"/>
        <v>"1105989": {"displayName": "Behavioral Targeting - Lotame:Arts &amp; Entertainment:Video Games:Online Games ", "leafName": "Online Games "},</v>
      </c>
    </row>
    <row r="72" spans="1:26" x14ac:dyDescent="0.25">
      <c r="A72" s="2" t="s">
        <v>7171</v>
      </c>
      <c r="B72" s="3" t="s">
        <v>135</v>
      </c>
      <c r="C72" s="3" t="s">
        <v>49</v>
      </c>
      <c r="D72" s="4" t="s">
        <v>141</v>
      </c>
      <c r="E72" s="3">
        <v>202797</v>
      </c>
      <c r="F72" s="3" t="s">
        <v>6980</v>
      </c>
      <c r="G72" s="3" t="s">
        <v>439</v>
      </c>
      <c r="H72" s="3" t="s">
        <v>439</v>
      </c>
      <c r="I72" s="3" t="s">
        <v>500</v>
      </c>
      <c r="J72" s="5">
        <v>0.75</v>
      </c>
      <c r="K72" s="12" t="s">
        <v>439</v>
      </c>
      <c r="L72" s="9" t="str">
        <f t="shared" si="11"/>
        <v>Xbox 360 Users</v>
      </c>
      <c r="M72" s="9" t="str">
        <f t="shared" si="12"/>
        <v>Behavioral Targeting - Lotame:Arts &amp; Entertainment:Video Games:Xbox 360 Users</v>
      </c>
      <c r="N72" s="10">
        <f t="shared" si="13"/>
        <v>0.75</v>
      </c>
      <c r="O72" s="9" t="s">
        <v>6968</v>
      </c>
      <c r="P72" s="9">
        <v>1202797</v>
      </c>
      <c r="Q72" s="20">
        <f ca="1">IFERROR(OFFSET(Lookups!F$1,MATCH(R72,Lookups!F:F,0)-1,2),"null")</f>
        <v>101963</v>
      </c>
      <c r="R72" s="9">
        <f t="shared" si="14"/>
        <v>202797</v>
      </c>
      <c r="S72" s="9" t="s">
        <v>439</v>
      </c>
      <c r="T72" s="9" t="str">
        <f t="shared" si="15"/>
        <v/>
      </c>
      <c r="U72" s="9" t="str">
        <f t="shared" si="16"/>
        <v/>
      </c>
      <c r="V72" s="9" t="str">
        <f t="shared" si="17"/>
        <v/>
      </c>
      <c r="W72" s="9" t="str">
        <f t="shared" si="18"/>
        <v>&lt;row id="1202797"&gt;&lt;cell&gt;Xbox 360 Users&lt;/cell&gt;&lt;/row&gt;</v>
      </c>
      <c r="X72" s="9" t="str">
        <f t="shared" si="19"/>
        <v>&lt;/row&gt;&lt;/row&gt;</v>
      </c>
      <c r="Y72" t="str">
        <f t="shared" ca="1" si="20"/>
        <v>"1202797": {"displayName": "Behavioral Targeting - Lotame:Arts &amp; Entertainment:Video Games:Xbox 360 Users", "APNXId":"202797", "APNXId_Sandbox": "101963", "dataProvider" :"Lotame", "type" :"Segment",  "DataCost": 0.75},</v>
      </c>
      <c r="Z72" t="str">
        <f t="shared" si="21"/>
        <v>"1202797": {"displayName": "Behavioral Targeting - Lotame:Arts &amp; Entertainment:Video Games:Xbox 360 Users", "leafName": "Xbox 360 Users"},</v>
      </c>
    </row>
    <row r="73" spans="1:26" x14ac:dyDescent="0.25">
      <c r="A73" s="2" t="s">
        <v>7171</v>
      </c>
      <c r="B73" s="3" t="s">
        <v>142</v>
      </c>
      <c r="C73" s="3" t="s">
        <v>143</v>
      </c>
      <c r="D73" s="4"/>
      <c r="E73" s="3">
        <v>105990</v>
      </c>
      <c r="F73" s="3" t="s">
        <v>6980</v>
      </c>
      <c r="G73" s="3" t="s">
        <v>439</v>
      </c>
      <c r="H73" s="3" t="s">
        <v>439</v>
      </c>
      <c r="I73" s="3" t="s">
        <v>500</v>
      </c>
      <c r="J73" s="5">
        <v>0.75</v>
      </c>
      <c r="K73" s="12" t="s">
        <v>439</v>
      </c>
      <c r="L73" s="9" t="str">
        <f t="shared" si="11"/>
        <v>All Automobiles</v>
      </c>
      <c r="M73" s="9" t="str">
        <f t="shared" si="12"/>
        <v>Behavioral Targeting - Lotame:Autos &amp; Vehicles:All Automobiles</v>
      </c>
      <c r="N73" s="10">
        <f t="shared" si="13"/>
        <v>0.75</v>
      </c>
      <c r="O73" s="9" t="s">
        <v>6968</v>
      </c>
      <c r="P73" s="9">
        <v>1105990</v>
      </c>
      <c r="Q73" s="20">
        <f ca="1">IFERROR(OFFSET(Lookups!F$1,MATCH(R73,Lookups!F:F,0)-1,2),"null")</f>
        <v>100063</v>
      </c>
      <c r="R73" s="9">
        <f t="shared" si="14"/>
        <v>105990</v>
      </c>
      <c r="S73" s="9" t="s">
        <v>439</v>
      </c>
      <c r="T73" s="9" t="str">
        <f t="shared" si="15"/>
        <v/>
      </c>
      <c r="U73" s="9" t="str">
        <f t="shared" si="16"/>
        <v>&lt;row id="One1105990" xmlkids="1"&gt;&lt;cell&gt;Autos &amp;amp; Vehicles&lt;/cell&gt;</v>
      </c>
      <c r="V73" s="9" t="str">
        <f t="shared" si="17"/>
        <v>&lt;row id="1105990"&gt;&lt;cell&gt;All Automobiles&lt;/cell&gt;&lt;/row&gt;</v>
      </c>
      <c r="W73" s="9" t="str">
        <f t="shared" si="18"/>
        <v/>
      </c>
      <c r="X73" s="9" t="str">
        <f t="shared" si="19"/>
        <v/>
      </c>
      <c r="Y73" t="str">
        <f t="shared" ca="1" si="20"/>
        <v>"1105990": {"displayName": "Behavioral Targeting - Lotame:Autos &amp; Vehicles:All Automobiles", "APNXId":"105990", "APNXId_Sandbox": "100063", "dataProvider" :"Lotame", "type" :"Segment",  "DataCost": 0.75},</v>
      </c>
      <c r="Z73" t="str">
        <f t="shared" si="21"/>
        <v>"1105990": {"displayName": "Behavioral Targeting - Lotame:Autos &amp; Vehicles:All Automobiles", "leafName": "All Automobiles"},</v>
      </c>
    </row>
    <row r="74" spans="1:26" x14ac:dyDescent="0.25">
      <c r="A74" s="2" t="s">
        <v>7171</v>
      </c>
      <c r="B74" s="3" t="s">
        <v>142</v>
      </c>
      <c r="C74" s="3" t="s">
        <v>53</v>
      </c>
      <c r="D74" s="4"/>
      <c r="E74" s="3">
        <v>105991</v>
      </c>
      <c r="F74" s="3" t="s">
        <v>6980</v>
      </c>
      <c r="G74" s="3" t="s">
        <v>439</v>
      </c>
      <c r="H74" s="3" t="s">
        <v>439</v>
      </c>
      <c r="I74" s="3" t="s">
        <v>500</v>
      </c>
      <c r="J74" s="5">
        <v>0.75</v>
      </c>
      <c r="K74" s="12" t="s">
        <v>439</v>
      </c>
      <c r="L74" s="9" t="str">
        <f t="shared" si="11"/>
        <v>Compact-sized Cars</v>
      </c>
      <c r="M74" s="9" t="str">
        <f t="shared" si="12"/>
        <v>Behavioral Targeting - Lotame:Autos &amp; Vehicles:Compact-sized Cars</v>
      </c>
      <c r="N74" s="10">
        <f t="shared" si="13"/>
        <v>0.75</v>
      </c>
      <c r="O74" s="9" t="s">
        <v>6968</v>
      </c>
      <c r="P74" s="9">
        <v>1105991</v>
      </c>
      <c r="Q74" s="20">
        <f ca="1">IFERROR(OFFSET(Lookups!F$1,MATCH(R74,Lookups!F:F,0)-1,2),"null")</f>
        <v>100064</v>
      </c>
      <c r="R74" s="9">
        <f t="shared" si="14"/>
        <v>105991</v>
      </c>
      <c r="S74" s="9" t="s">
        <v>439</v>
      </c>
      <c r="T74" s="9" t="str">
        <f t="shared" si="15"/>
        <v/>
      </c>
      <c r="U74" s="9" t="str">
        <f t="shared" si="16"/>
        <v/>
      </c>
      <c r="V74" s="9" t="str">
        <f t="shared" si="17"/>
        <v>&lt;row id="1105991"&gt;&lt;cell&gt;Compact-sized Cars&lt;/cell&gt;&lt;/row&gt;</v>
      </c>
      <c r="W74" s="9" t="str">
        <f t="shared" si="18"/>
        <v/>
      </c>
      <c r="X74" s="9" t="str">
        <f t="shared" si="19"/>
        <v/>
      </c>
      <c r="Y74" t="str">
        <f t="shared" ca="1" si="20"/>
        <v>"1105991": {"displayName": "Behavioral Targeting - Lotame:Autos &amp; Vehicles:Compact-sized Cars", "APNXId":"105991", "APNXId_Sandbox": "100064", "dataProvider" :"Lotame", "type" :"Segment",  "DataCost": 0.75},</v>
      </c>
      <c r="Z74" t="str">
        <f t="shared" si="21"/>
        <v>"1105991": {"displayName": "Behavioral Targeting - Lotame:Autos &amp; Vehicles:Compact-sized Cars", "leafName": "Compact-sized Cars"},</v>
      </c>
    </row>
    <row r="75" spans="1:26" x14ac:dyDescent="0.25">
      <c r="A75" s="2" t="s">
        <v>7171</v>
      </c>
      <c r="B75" s="3" t="s">
        <v>142</v>
      </c>
      <c r="C75" s="3" t="s">
        <v>54</v>
      </c>
      <c r="D75" s="4"/>
      <c r="E75" s="3">
        <v>105992</v>
      </c>
      <c r="F75" s="3" t="s">
        <v>6980</v>
      </c>
      <c r="G75" s="3" t="s">
        <v>439</v>
      </c>
      <c r="H75" s="3" t="s">
        <v>439</v>
      </c>
      <c r="I75" s="3" t="s">
        <v>500</v>
      </c>
      <c r="J75" s="5">
        <v>0.75</v>
      </c>
      <c r="K75" s="12" t="s">
        <v>439</v>
      </c>
      <c r="L75" s="9" t="str">
        <f t="shared" si="11"/>
        <v>Mid-sized Cars</v>
      </c>
      <c r="M75" s="9" t="str">
        <f t="shared" si="12"/>
        <v>Behavioral Targeting - Lotame:Autos &amp; Vehicles:Mid-sized Cars</v>
      </c>
      <c r="N75" s="10">
        <f t="shared" si="13"/>
        <v>0.75</v>
      </c>
      <c r="O75" s="9" t="s">
        <v>6968</v>
      </c>
      <c r="P75" s="9">
        <v>1105992</v>
      </c>
      <c r="Q75" s="20" t="str">
        <f ca="1">IFERROR(OFFSET(Lookups!F$1,MATCH(R75,Lookups!F:F,0)-1,2),"null")</f>
        <v>null</v>
      </c>
      <c r="R75" s="9">
        <f t="shared" si="14"/>
        <v>105992</v>
      </c>
      <c r="S75" s="9" t="s">
        <v>439</v>
      </c>
      <c r="T75" s="9" t="str">
        <f t="shared" si="15"/>
        <v/>
      </c>
      <c r="U75" s="9" t="str">
        <f t="shared" si="16"/>
        <v/>
      </c>
      <c r="V75" s="9" t="str">
        <f t="shared" si="17"/>
        <v>&lt;row id="1105992"&gt;&lt;cell&gt;Mid-sized Cars&lt;/cell&gt;&lt;/row&gt;</v>
      </c>
      <c r="W75" s="9" t="str">
        <f t="shared" si="18"/>
        <v/>
      </c>
      <c r="X75" s="9" t="str">
        <f t="shared" si="19"/>
        <v/>
      </c>
      <c r="Y75" t="str">
        <f t="shared" ca="1" si="20"/>
        <v>"1105992": {"displayName": "Behavioral Targeting - Lotame:Autos &amp; Vehicles:Mid-sized Cars", "APNXId":"105992", "dataProvider" :"Lotame", "type" :"Segment",  "DataCost": 0.75},</v>
      </c>
      <c r="Z75" t="str">
        <f t="shared" si="21"/>
        <v>"1105992": {"displayName": "Behavioral Targeting - Lotame:Autos &amp; Vehicles:Mid-sized Cars", "leafName": "Mid-sized Cars"},</v>
      </c>
    </row>
    <row r="76" spans="1:26" x14ac:dyDescent="0.25">
      <c r="A76" s="2" t="s">
        <v>7171</v>
      </c>
      <c r="B76" s="3" t="s">
        <v>142</v>
      </c>
      <c r="C76" s="3" t="s">
        <v>55</v>
      </c>
      <c r="D76" s="4"/>
      <c r="E76" s="3">
        <v>105993</v>
      </c>
      <c r="F76" s="3" t="s">
        <v>6980</v>
      </c>
      <c r="G76" s="3" t="s">
        <v>439</v>
      </c>
      <c r="H76" s="3" t="s">
        <v>439</v>
      </c>
      <c r="I76" s="3" t="s">
        <v>500</v>
      </c>
      <c r="J76" s="5">
        <v>0.75</v>
      </c>
      <c r="K76" s="12" t="s">
        <v>439</v>
      </c>
      <c r="L76" s="9" t="str">
        <f t="shared" si="11"/>
        <v>Full-sized Cars</v>
      </c>
      <c r="M76" s="9" t="str">
        <f t="shared" si="12"/>
        <v>Behavioral Targeting - Lotame:Autos &amp; Vehicles:Full-sized Cars</v>
      </c>
      <c r="N76" s="10">
        <f t="shared" si="13"/>
        <v>0.75</v>
      </c>
      <c r="O76" s="9" t="s">
        <v>6968</v>
      </c>
      <c r="P76" s="9">
        <v>1105993</v>
      </c>
      <c r="Q76" s="20">
        <f ca="1">IFERROR(OFFSET(Lookups!F$1,MATCH(R76,Lookups!F:F,0)-1,2),"null")</f>
        <v>100065</v>
      </c>
      <c r="R76" s="9">
        <f t="shared" si="14"/>
        <v>105993</v>
      </c>
      <c r="S76" s="9" t="s">
        <v>439</v>
      </c>
      <c r="T76" s="9" t="str">
        <f t="shared" si="15"/>
        <v/>
      </c>
      <c r="U76" s="9" t="str">
        <f t="shared" si="16"/>
        <v/>
      </c>
      <c r="V76" s="9" t="str">
        <f t="shared" si="17"/>
        <v>&lt;row id="1105993"&gt;&lt;cell&gt;Full-sized Cars&lt;/cell&gt;&lt;/row&gt;</v>
      </c>
      <c r="W76" s="9" t="str">
        <f t="shared" si="18"/>
        <v/>
      </c>
      <c r="X76" s="9" t="str">
        <f t="shared" si="19"/>
        <v/>
      </c>
      <c r="Y76" t="str">
        <f t="shared" ca="1" si="20"/>
        <v>"1105993": {"displayName": "Behavioral Targeting - Lotame:Autos &amp; Vehicles:Full-sized Cars", "APNXId":"105993", "APNXId_Sandbox": "100065", "dataProvider" :"Lotame", "type" :"Segment",  "DataCost": 0.75},</v>
      </c>
      <c r="Z76" t="str">
        <f t="shared" si="21"/>
        <v>"1105993": {"displayName": "Behavioral Targeting - Lotame:Autos &amp; Vehicles:Full-sized Cars", "leafName": "Full-sized Cars"},</v>
      </c>
    </row>
    <row r="77" spans="1:26" x14ac:dyDescent="0.25">
      <c r="A77" s="2" t="s">
        <v>7171</v>
      </c>
      <c r="B77" s="3" t="s">
        <v>142</v>
      </c>
      <c r="C77" s="3" t="s">
        <v>56</v>
      </c>
      <c r="D77" s="4"/>
      <c r="E77" s="3">
        <v>105994</v>
      </c>
      <c r="F77" s="3" t="s">
        <v>6980</v>
      </c>
      <c r="G77" s="3" t="s">
        <v>439</v>
      </c>
      <c r="H77" s="3" t="s">
        <v>439</v>
      </c>
      <c r="I77" s="3" t="s">
        <v>500</v>
      </c>
      <c r="J77" s="5">
        <v>0.75</v>
      </c>
      <c r="K77" s="12" t="s">
        <v>439</v>
      </c>
      <c r="L77" s="9" t="str">
        <f t="shared" si="11"/>
        <v>Luxury Cars</v>
      </c>
      <c r="M77" s="9" t="str">
        <f t="shared" si="12"/>
        <v>Behavioral Targeting - Lotame:Autos &amp; Vehicles:Luxury Cars</v>
      </c>
      <c r="N77" s="10">
        <f t="shared" si="13"/>
        <v>0.75</v>
      </c>
      <c r="O77" s="9" t="s">
        <v>6968</v>
      </c>
      <c r="P77" s="9">
        <v>1105994</v>
      </c>
      <c r="Q77" s="20">
        <f ca="1">IFERROR(OFFSET(Lookups!F$1,MATCH(R77,Lookups!F:F,0)-1,2),"null")</f>
        <v>100066</v>
      </c>
      <c r="R77" s="9">
        <f t="shared" si="14"/>
        <v>105994</v>
      </c>
      <c r="S77" s="9" t="s">
        <v>439</v>
      </c>
      <c r="T77" s="9" t="str">
        <f t="shared" si="15"/>
        <v/>
      </c>
      <c r="U77" s="9" t="str">
        <f t="shared" si="16"/>
        <v/>
      </c>
      <c r="V77" s="9" t="str">
        <f t="shared" si="17"/>
        <v>&lt;row id="1105994"&gt;&lt;cell&gt;Luxury Cars&lt;/cell&gt;&lt;/row&gt;</v>
      </c>
      <c r="W77" s="9" t="str">
        <f t="shared" si="18"/>
        <v/>
      </c>
      <c r="X77" s="9" t="str">
        <f t="shared" si="19"/>
        <v/>
      </c>
      <c r="Y77" t="str">
        <f t="shared" ca="1" si="20"/>
        <v>"1105994": {"displayName": "Behavioral Targeting - Lotame:Autos &amp; Vehicles:Luxury Cars", "APNXId":"105994", "APNXId_Sandbox": "100066", "dataProvider" :"Lotame", "type" :"Segment",  "DataCost": 0.75},</v>
      </c>
      <c r="Z77" t="str">
        <f t="shared" si="21"/>
        <v>"1105994": {"displayName": "Behavioral Targeting - Lotame:Autos &amp; Vehicles:Luxury Cars", "leafName": "Luxury Cars"},</v>
      </c>
    </row>
    <row r="78" spans="1:26" x14ac:dyDescent="0.25">
      <c r="A78" s="2" t="s">
        <v>7171</v>
      </c>
      <c r="B78" s="3" t="s">
        <v>142</v>
      </c>
      <c r="C78" s="3" t="s">
        <v>57</v>
      </c>
      <c r="D78" s="4"/>
      <c r="E78" s="3">
        <v>105995</v>
      </c>
      <c r="F78" s="3" t="s">
        <v>6980</v>
      </c>
      <c r="G78" s="3" t="s">
        <v>439</v>
      </c>
      <c r="H78" s="3" t="s">
        <v>439</v>
      </c>
      <c r="I78" s="3" t="s">
        <v>500</v>
      </c>
      <c r="J78" s="5">
        <v>0.75</v>
      </c>
      <c r="K78" s="12" t="s">
        <v>439</v>
      </c>
      <c r="L78" s="9" t="str">
        <f t="shared" si="11"/>
        <v>Sports Cars</v>
      </c>
      <c r="M78" s="9" t="str">
        <f t="shared" si="12"/>
        <v>Behavioral Targeting - Lotame:Autos &amp; Vehicles:Sports Cars</v>
      </c>
      <c r="N78" s="10">
        <f t="shared" si="13"/>
        <v>0.75</v>
      </c>
      <c r="O78" s="9" t="s">
        <v>6968</v>
      </c>
      <c r="P78" s="9">
        <v>1105995</v>
      </c>
      <c r="Q78" s="20">
        <f ca="1">IFERROR(OFFSET(Lookups!F$1,MATCH(R78,Lookups!F:F,0)-1,2),"null")</f>
        <v>100067</v>
      </c>
      <c r="R78" s="9">
        <f t="shared" si="14"/>
        <v>105995</v>
      </c>
      <c r="S78" s="9" t="s">
        <v>439</v>
      </c>
      <c r="T78" s="9" t="str">
        <f t="shared" si="15"/>
        <v/>
      </c>
      <c r="U78" s="9" t="str">
        <f t="shared" si="16"/>
        <v/>
      </c>
      <c r="V78" s="9" t="str">
        <f t="shared" si="17"/>
        <v>&lt;row id="1105995"&gt;&lt;cell&gt;Sports Cars&lt;/cell&gt;&lt;/row&gt;</v>
      </c>
      <c r="W78" s="9" t="str">
        <f t="shared" si="18"/>
        <v/>
      </c>
      <c r="X78" s="9" t="str">
        <f t="shared" si="19"/>
        <v/>
      </c>
      <c r="Y78" t="str">
        <f t="shared" ca="1" si="20"/>
        <v>"1105995": {"displayName": "Behavioral Targeting - Lotame:Autos &amp; Vehicles:Sports Cars", "APNXId":"105995", "APNXId_Sandbox": "100067", "dataProvider" :"Lotame", "type" :"Segment",  "DataCost": 0.75},</v>
      </c>
      <c r="Z78" t="str">
        <f t="shared" si="21"/>
        <v>"1105995": {"displayName": "Behavioral Targeting - Lotame:Autos &amp; Vehicles:Sports Cars", "leafName": "Sports Cars"},</v>
      </c>
    </row>
    <row r="79" spans="1:26" x14ac:dyDescent="0.25">
      <c r="A79" s="2" t="s">
        <v>7171</v>
      </c>
      <c r="B79" s="3" t="s">
        <v>142</v>
      </c>
      <c r="C79" s="3" t="s">
        <v>58</v>
      </c>
      <c r="D79" s="4"/>
      <c r="E79" s="3">
        <v>123845</v>
      </c>
      <c r="F79" s="3" t="s">
        <v>6980</v>
      </c>
      <c r="G79" s="3" t="s">
        <v>439</v>
      </c>
      <c r="H79" s="3" t="s">
        <v>439</v>
      </c>
      <c r="I79" s="3" t="s">
        <v>500</v>
      </c>
      <c r="J79" s="5">
        <v>0.75</v>
      </c>
      <c r="K79" s="12" t="s">
        <v>439</v>
      </c>
      <c r="L79" s="9" t="str">
        <f t="shared" si="11"/>
        <v>Hybrid Cars</v>
      </c>
      <c r="M79" s="9" t="str">
        <f t="shared" si="12"/>
        <v>Behavioral Targeting - Lotame:Autos &amp; Vehicles:Hybrid Cars</v>
      </c>
      <c r="N79" s="10">
        <f t="shared" si="13"/>
        <v>0.75</v>
      </c>
      <c r="O79" s="9" t="s">
        <v>6968</v>
      </c>
      <c r="P79" s="9">
        <v>1123845</v>
      </c>
      <c r="Q79" s="20" t="str">
        <f ca="1">IFERROR(OFFSET(Lookups!F$1,MATCH(R79,Lookups!F:F,0)-1,2),"null")</f>
        <v>null</v>
      </c>
      <c r="R79" s="9">
        <f t="shared" si="14"/>
        <v>123845</v>
      </c>
      <c r="S79" s="9" t="s">
        <v>439</v>
      </c>
      <c r="T79" s="9" t="str">
        <f t="shared" si="15"/>
        <v/>
      </c>
      <c r="U79" s="9" t="str">
        <f t="shared" si="16"/>
        <v/>
      </c>
      <c r="V79" s="9" t="str">
        <f t="shared" si="17"/>
        <v>&lt;row id="1123845"&gt;&lt;cell&gt;Hybrid Cars&lt;/cell&gt;&lt;/row&gt;</v>
      </c>
      <c r="W79" s="9" t="str">
        <f t="shared" si="18"/>
        <v/>
      </c>
      <c r="X79" s="9" t="str">
        <f t="shared" si="19"/>
        <v/>
      </c>
      <c r="Y79" t="str">
        <f t="shared" ca="1" si="20"/>
        <v>"1123845": {"displayName": "Behavioral Targeting - Lotame:Autos &amp; Vehicles:Hybrid Cars", "APNXId":"123845", "dataProvider" :"Lotame", "type" :"Segment",  "DataCost": 0.75},</v>
      </c>
      <c r="Z79" t="str">
        <f t="shared" si="21"/>
        <v>"1123845": {"displayName": "Behavioral Targeting - Lotame:Autos &amp; Vehicles:Hybrid Cars", "leafName": "Hybrid Cars"},</v>
      </c>
    </row>
    <row r="80" spans="1:26" x14ac:dyDescent="0.25">
      <c r="A80" s="2" t="s">
        <v>7171</v>
      </c>
      <c r="B80" s="3" t="s">
        <v>142</v>
      </c>
      <c r="C80" s="3" t="s">
        <v>59</v>
      </c>
      <c r="D80" s="4"/>
      <c r="E80" s="3">
        <v>123846</v>
      </c>
      <c r="F80" s="3" t="s">
        <v>6980</v>
      </c>
      <c r="G80" s="3" t="s">
        <v>439</v>
      </c>
      <c r="H80" s="3" t="s">
        <v>439</v>
      </c>
      <c r="I80" s="3" t="s">
        <v>500</v>
      </c>
      <c r="J80" s="5">
        <v>0.75</v>
      </c>
      <c r="K80" s="12" t="s">
        <v>439</v>
      </c>
      <c r="L80" s="9" t="str">
        <f t="shared" si="11"/>
        <v>Sport Utility Vehicles (SUVs)</v>
      </c>
      <c r="M80" s="9" t="str">
        <f t="shared" si="12"/>
        <v>Behavioral Targeting - Lotame:Autos &amp; Vehicles:Sport Utility Vehicles (SUVs)</v>
      </c>
      <c r="N80" s="10">
        <f t="shared" si="13"/>
        <v>0.75</v>
      </c>
      <c r="O80" s="9" t="s">
        <v>6968</v>
      </c>
      <c r="P80" s="9">
        <v>1123846</v>
      </c>
      <c r="Q80" s="20">
        <f ca="1">IFERROR(OFFSET(Lookups!F$1,MATCH(R80,Lookups!F:F,0)-1,2),"null")</f>
        <v>100515</v>
      </c>
      <c r="R80" s="9">
        <f t="shared" si="14"/>
        <v>123846</v>
      </c>
      <c r="S80" s="9" t="s">
        <v>439</v>
      </c>
      <c r="T80" s="9" t="str">
        <f t="shared" si="15"/>
        <v/>
      </c>
      <c r="U80" s="9" t="str">
        <f t="shared" si="16"/>
        <v/>
      </c>
      <c r="V80" s="9" t="str">
        <f t="shared" si="17"/>
        <v>&lt;row id="1123846"&gt;&lt;cell&gt;Sport Utility Vehicles (SUVs)&lt;/cell&gt;&lt;/row&gt;</v>
      </c>
      <c r="W80" s="9" t="str">
        <f t="shared" si="18"/>
        <v/>
      </c>
      <c r="X80" s="9" t="str">
        <f t="shared" si="19"/>
        <v/>
      </c>
      <c r="Y80" t="str">
        <f t="shared" ca="1" si="20"/>
        <v>"1123846": {"displayName": "Behavioral Targeting - Lotame:Autos &amp; Vehicles:Sport Utility Vehicles (SUVs)", "APNXId":"123846", "APNXId_Sandbox": "100515", "dataProvider" :"Lotame", "type" :"Segment",  "DataCost": 0.75},</v>
      </c>
      <c r="Z80" t="str">
        <f t="shared" si="21"/>
        <v>"1123846": {"displayName": "Behavioral Targeting - Lotame:Autos &amp; Vehicles:Sport Utility Vehicles (SUVs)", "leafName": "Sport Utility Vehicles (SUVs)"},</v>
      </c>
    </row>
    <row r="81" spans="1:26" x14ac:dyDescent="0.25">
      <c r="A81" s="2" t="s">
        <v>7171</v>
      </c>
      <c r="B81" s="3" t="s">
        <v>142</v>
      </c>
      <c r="C81" s="3" t="s">
        <v>60</v>
      </c>
      <c r="D81" s="4"/>
      <c r="E81" s="3">
        <v>123847</v>
      </c>
      <c r="F81" s="3" t="s">
        <v>6980</v>
      </c>
      <c r="G81" s="3" t="s">
        <v>439</v>
      </c>
      <c r="H81" s="3" t="s">
        <v>439</v>
      </c>
      <c r="I81" s="3" t="s">
        <v>500</v>
      </c>
      <c r="J81" s="5">
        <v>0.75</v>
      </c>
      <c r="K81" s="12" t="s">
        <v>439</v>
      </c>
      <c r="L81" s="9" t="str">
        <f t="shared" si="11"/>
        <v>Motorcycles</v>
      </c>
      <c r="M81" s="9" t="str">
        <f t="shared" si="12"/>
        <v>Behavioral Targeting - Lotame:Autos &amp; Vehicles:Motorcycles</v>
      </c>
      <c r="N81" s="10">
        <f t="shared" si="13"/>
        <v>0.75</v>
      </c>
      <c r="O81" s="9" t="s">
        <v>6968</v>
      </c>
      <c r="P81" s="9">
        <v>1123847</v>
      </c>
      <c r="Q81" s="20">
        <f ca="1">IFERROR(OFFSET(Lookups!F$1,MATCH(R81,Lookups!F:F,0)-1,2),"null")</f>
        <v>100516</v>
      </c>
      <c r="R81" s="9">
        <f t="shared" si="14"/>
        <v>123847</v>
      </c>
      <c r="S81" s="9" t="s">
        <v>439</v>
      </c>
      <c r="T81" s="9" t="str">
        <f t="shared" si="15"/>
        <v/>
      </c>
      <c r="U81" s="9" t="str">
        <f t="shared" si="16"/>
        <v/>
      </c>
      <c r="V81" s="9" t="str">
        <f t="shared" si="17"/>
        <v>&lt;row id="1123847"&gt;&lt;cell&gt;Motorcycles&lt;/cell&gt;&lt;/row&gt;</v>
      </c>
      <c r="W81" s="9" t="str">
        <f t="shared" si="18"/>
        <v/>
      </c>
      <c r="X81" s="9" t="str">
        <f t="shared" si="19"/>
        <v>&lt;/row&gt;</v>
      </c>
      <c r="Y81" t="str">
        <f t="shared" ca="1" si="20"/>
        <v>"1123847": {"displayName": "Behavioral Targeting - Lotame:Autos &amp; Vehicles:Motorcycles", "APNXId":"123847", "APNXId_Sandbox": "100516", "dataProvider" :"Lotame", "type" :"Segment",  "DataCost": 0.75},</v>
      </c>
      <c r="Z81" t="str">
        <f t="shared" si="21"/>
        <v>"1123847": {"displayName": "Behavioral Targeting - Lotame:Autos &amp; Vehicles:Motorcycles", "leafName": "Motorcycles"},</v>
      </c>
    </row>
    <row r="82" spans="1:26" x14ac:dyDescent="0.25">
      <c r="A82" s="2" t="s">
        <v>7171</v>
      </c>
      <c r="B82" s="3" t="s">
        <v>1</v>
      </c>
      <c r="C82" s="3" t="s">
        <v>61</v>
      </c>
      <c r="D82" s="4"/>
      <c r="E82" s="3">
        <v>106013</v>
      </c>
      <c r="F82" s="3" t="s">
        <v>6980</v>
      </c>
      <c r="G82" s="3" t="s">
        <v>439</v>
      </c>
      <c r="H82" s="3" t="s">
        <v>439</v>
      </c>
      <c r="I82" s="3" t="s">
        <v>500</v>
      </c>
      <c r="J82" s="5">
        <v>0.75</v>
      </c>
      <c r="K82" s="12" t="s">
        <v>439</v>
      </c>
      <c r="L82" s="9" t="str">
        <f t="shared" si="11"/>
        <v xml:space="preserve">College Students </v>
      </c>
      <c r="M82" s="9" t="str">
        <f t="shared" si="12"/>
        <v xml:space="preserve">Behavioral Targeting - Lotame:Education:College Students </v>
      </c>
      <c r="N82" s="10">
        <f t="shared" si="13"/>
        <v>0.75</v>
      </c>
      <c r="O82" s="9" t="s">
        <v>6968</v>
      </c>
      <c r="P82" s="9">
        <v>1106013</v>
      </c>
      <c r="Q82" s="20">
        <f ca="1">IFERROR(OFFSET(Lookups!F$1,MATCH(R82,Lookups!F:F,0)-1,2),"null")</f>
        <v>100085</v>
      </c>
      <c r="R82" s="9">
        <f t="shared" si="14"/>
        <v>106013</v>
      </c>
      <c r="S82" s="9" t="s">
        <v>439</v>
      </c>
      <c r="T82" s="9" t="str">
        <f t="shared" si="15"/>
        <v/>
      </c>
      <c r="U82" s="9" t="str">
        <f t="shared" si="16"/>
        <v>&lt;row id="One1106013" xmlkids="1"&gt;&lt;cell&gt;Education&lt;/cell&gt;</v>
      </c>
      <c r="V82" s="9" t="str">
        <f t="shared" si="17"/>
        <v>&lt;row id="1106013"&gt;&lt;cell&gt;College Students &lt;/cell&gt;&lt;/row&gt;</v>
      </c>
      <c r="W82" s="9" t="str">
        <f t="shared" si="18"/>
        <v/>
      </c>
      <c r="X82" s="9" t="str">
        <f t="shared" si="19"/>
        <v/>
      </c>
      <c r="Y82" t="str">
        <f t="shared" ca="1" si="20"/>
        <v>"1106013": {"displayName": "Behavioral Targeting - Lotame:Education:College Students ", "APNXId":"106013", "APNXId_Sandbox": "100085", "dataProvider" :"Lotame", "type" :"Segment",  "DataCost": 0.75},</v>
      </c>
      <c r="Z82" t="str">
        <f t="shared" si="21"/>
        <v>"1106013": {"displayName": "Behavioral Targeting - Lotame:Education:College Students ", "leafName": "College Students "},</v>
      </c>
    </row>
    <row r="83" spans="1:26" x14ac:dyDescent="0.25">
      <c r="A83" s="2" t="s">
        <v>7171</v>
      </c>
      <c r="B83" s="3" t="s">
        <v>1</v>
      </c>
      <c r="C83" s="3" t="s">
        <v>144</v>
      </c>
      <c r="D83" s="4"/>
      <c r="E83" s="3">
        <v>106014</v>
      </c>
      <c r="F83" s="3" t="s">
        <v>6980</v>
      </c>
      <c r="G83" s="3" t="s">
        <v>439</v>
      </c>
      <c r="H83" s="3" t="s">
        <v>439</v>
      </c>
      <c r="I83" s="3" t="s">
        <v>500</v>
      </c>
      <c r="J83" s="5">
        <v>0.75</v>
      </c>
      <c r="K83" s="12" t="s">
        <v>439</v>
      </c>
      <c r="L83" s="9" t="str">
        <f t="shared" si="11"/>
        <v>General School &amp; Education</v>
      </c>
      <c r="M83" s="9" t="str">
        <f t="shared" si="12"/>
        <v>Behavioral Targeting - Lotame:Education:General School &amp; Education</v>
      </c>
      <c r="N83" s="10">
        <f t="shared" si="13"/>
        <v>0.75</v>
      </c>
      <c r="O83" s="9" t="s">
        <v>6968</v>
      </c>
      <c r="P83" s="9">
        <v>1106014</v>
      </c>
      <c r="Q83" s="20">
        <f ca="1">IFERROR(OFFSET(Lookups!F$1,MATCH(R83,Lookups!F:F,0)-1,2),"null")</f>
        <v>100086</v>
      </c>
      <c r="R83" s="9">
        <f t="shared" si="14"/>
        <v>106014</v>
      </c>
      <c r="S83" s="9" t="s">
        <v>439</v>
      </c>
      <c r="T83" s="9" t="str">
        <f t="shared" si="15"/>
        <v/>
      </c>
      <c r="U83" s="9" t="str">
        <f t="shared" si="16"/>
        <v/>
      </c>
      <c r="V83" s="9" t="str">
        <f t="shared" si="17"/>
        <v>&lt;row id="1106014"&gt;&lt;cell&gt;General School &amp;amp; Education&lt;/cell&gt;&lt;/row&gt;</v>
      </c>
      <c r="W83" s="9" t="str">
        <f t="shared" si="18"/>
        <v/>
      </c>
      <c r="X83" s="9" t="str">
        <f t="shared" si="19"/>
        <v>&lt;/row&gt;</v>
      </c>
      <c r="Y83" t="str">
        <f t="shared" ca="1" si="20"/>
        <v>"1106014": {"displayName": "Behavioral Targeting - Lotame:Education:General School &amp; Education", "APNXId":"106014", "APNXId_Sandbox": "100086", "dataProvider" :"Lotame", "type" :"Segment",  "DataCost": 0.75},</v>
      </c>
      <c r="Z83" t="str">
        <f t="shared" si="21"/>
        <v>"1106014": {"displayName": "Behavioral Targeting - Lotame:Education:General School &amp; Education", "leafName": "General School &amp; Education"},</v>
      </c>
    </row>
    <row r="84" spans="1:26" x14ac:dyDescent="0.25">
      <c r="A84" s="2" t="s">
        <v>7171</v>
      </c>
      <c r="B84" s="3" t="s">
        <v>62</v>
      </c>
      <c r="C84" s="3" t="s">
        <v>145</v>
      </c>
      <c r="D84" s="4"/>
      <c r="E84" s="3">
        <v>106031</v>
      </c>
      <c r="F84" s="3" t="s">
        <v>6980</v>
      </c>
      <c r="G84" s="3" t="s">
        <v>439</v>
      </c>
      <c r="H84" s="3" t="s">
        <v>439</v>
      </c>
      <c r="I84" s="3" t="s">
        <v>500</v>
      </c>
      <c r="J84" s="5">
        <v>0.75</v>
      </c>
      <c r="K84" s="12" t="s">
        <v>439</v>
      </c>
      <c r="L84" s="9" t="str">
        <f t="shared" si="11"/>
        <v>All Sports</v>
      </c>
      <c r="M84" s="9" t="str">
        <f t="shared" si="12"/>
        <v>Behavioral Targeting - Lotame:Sports:All Sports</v>
      </c>
      <c r="N84" s="10">
        <f t="shared" si="13"/>
        <v>0.75</v>
      </c>
      <c r="O84" s="9" t="s">
        <v>6968</v>
      </c>
      <c r="P84" s="9">
        <v>1106031</v>
      </c>
      <c r="Q84" s="20">
        <f ca="1">IFERROR(OFFSET(Lookups!F$1,MATCH(R84,Lookups!F:F,0)-1,2),"null")</f>
        <v>100102</v>
      </c>
      <c r="R84" s="9">
        <f t="shared" si="14"/>
        <v>106031</v>
      </c>
      <c r="S84" s="9" t="s">
        <v>439</v>
      </c>
      <c r="T84" s="9" t="str">
        <f t="shared" si="15"/>
        <v/>
      </c>
      <c r="U84" s="9" t="str">
        <f t="shared" si="16"/>
        <v>&lt;row id="One1106031" xmlkids="1"&gt;&lt;cell&gt;Sports&lt;/cell&gt;</v>
      </c>
      <c r="V84" s="9" t="str">
        <f t="shared" si="17"/>
        <v>&lt;row id="1106031"&gt;&lt;cell&gt;All Sports&lt;/cell&gt;&lt;/row&gt;</v>
      </c>
      <c r="W84" s="9" t="str">
        <f t="shared" si="18"/>
        <v/>
      </c>
      <c r="X84" s="9" t="str">
        <f t="shared" si="19"/>
        <v/>
      </c>
      <c r="Y84" t="str">
        <f t="shared" ca="1" si="20"/>
        <v>"1106031": {"displayName": "Behavioral Targeting - Lotame:Sports:All Sports", "APNXId":"106031", "APNXId_Sandbox": "100102", "dataProvider" :"Lotame", "type" :"Segment",  "DataCost": 0.75},</v>
      </c>
      <c r="Z84" t="str">
        <f t="shared" si="21"/>
        <v>"1106031": {"displayName": "Behavioral Targeting - Lotame:Sports:All Sports", "leafName": "All Sports"},</v>
      </c>
    </row>
    <row r="85" spans="1:26" x14ac:dyDescent="0.25">
      <c r="A85" s="2" t="s">
        <v>7171</v>
      </c>
      <c r="B85" s="3" t="s">
        <v>62</v>
      </c>
      <c r="C85" s="3" t="s">
        <v>63</v>
      </c>
      <c r="D85" s="4"/>
      <c r="E85" s="3">
        <v>106032</v>
      </c>
      <c r="F85" s="3" t="s">
        <v>6980</v>
      </c>
      <c r="G85" s="3" t="s">
        <v>439</v>
      </c>
      <c r="H85" s="3" t="s">
        <v>439</v>
      </c>
      <c r="I85" s="3" t="s">
        <v>500</v>
      </c>
      <c r="J85" s="5">
        <v>0.75</v>
      </c>
      <c r="K85" s="12" t="s">
        <v>439</v>
      </c>
      <c r="L85" s="9" t="str">
        <f t="shared" si="11"/>
        <v>Baseball</v>
      </c>
      <c r="M85" s="9" t="str">
        <f t="shared" si="12"/>
        <v>Behavioral Targeting - Lotame:Sports:Baseball</v>
      </c>
      <c r="N85" s="10">
        <f t="shared" si="13"/>
        <v>0.75</v>
      </c>
      <c r="O85" s="9" t="s">
        <v>6968</v>
      </c>
      <c r="P85" s="9">
        <v>1106032</v>
      </c>
      <c r="Q85" s="20">
        <f ca="1">IFERROR(OFFSET(Lookups!F$1,MATCH(R85,Lookups!F:F,0)-1,2),"null")</f>
        <v>100103</v>
      </c>
      <c r="R85" s="9">
        <f t="shared" si="14"/>
        <v>106032</v>
      </c>
      <c r="S85" s="9" t="s">
        <v>439</v>
      </c>
      <c r="T85" s="9" t="str">
        <f t="shared" si="15"/>
        <v/>
      </c>
      <c r="U85" s="9" t="str">
        <f t="shared" si="16"/>
        <v/>
      </c>
      <c r="V85" s="9" t="str">
        <f t="shared" si="17"/>
        <v>&lt;row id="1106032"&gt;&lt;cell&gt;Baseball&lt;/cell&gt;&lt;/row&gt;</v>
      </c>
      <c r="W85" s="9" t="str">
        <f t="shared" si="18"/>
        <v/>
      </c>
      <c r="X85" s="9" t="str">
        <f t="shared" si="19"/>
        <v/>
      </c>
      <c r="Y85" t="str">
        <f t="shared" ca="1" si="20"/>
        <v>"1106032": {"displayName": "Behavioral Targeting - Lotame:Sports:Baseball", "APNXId":"106032", "APNXId_Sandbox": "100103", "dataProvider" :"Lotame", "type" :"Segment",  "DataCost": 0.75},</v>
      </c>
      <c r="Z85" t="str">
        <f t="shared" si="21"/>
        <v>"1106032": {"displayName": "Behavioral Targeting - Lotame:Sports:Baseball", "leafName": "Baseball"},</v>
      </c>
    </row>
    <row r="86" spans="1:26" x14ac:dyDescent="0.25">
      <c r="A86" s="2" t="s">
        <v>7171</v>
      </c>
      <c r="B86" s="3" t="s">
        <v>62</v>
      </c>
      <c r="C86" s="3" t="s">
        <v>64</v>
      </c>
      <c r="D86" s="4"/>
      <c r="E86" s="3">
        <v>106033</v>
      </c>
      <c r="F86" s="3" t="s">
        <v>6980</v>
      </c>
      <c r="G86" s="3" t="s">
        <v>439</v>
      </c>
      <c r="H86" s="3" t="s">
        <v>439</v>
      </c>
      <c r="I86" s="3" t="s">
        <v>500</v>
      </c>
      <c r="J86" s="5">
        <v>0.75</v>
      </c>
      <c r="K86" s="12" t="s">
        <v>439</v>
      </c>
      <c r="L86" s="9" t="str">
        <f t="shared" si="11"/>
        <v>Basketball</v>
      </c>
      <c r="M86" s="9" t="str">
        <f t="shared" si="12"/>
        <v>Behavioral Targeting - Lotame:Sports:Basketball</v>
      </c>
      <c r="N86" s="10">
        <f t="shared" si="13"/>
        <v>0.75</v>
      </c>
      <c r="O86" s="9" t="s">
        <v>6968</v>
      </c>
      <c r="P86" s="9">
        <v>1106033</v>
      </c>
      <c r="Q86" s="20">
        <f ca="1">IFERROR(OFFSET(Lookups!F$1,MATCH(R86,Lookups!F:F,0)-1,2),"null")</f>
        <v>100104</v>
      </c>
      <c r="R86" s="9">
        <f t="shared" si="14"/>
        <v>106033</v>
      </c>
      <c r="S86" s="9" t="s">
        <v>439</v>
      </c>
      <c r="T86" s="9" t="str">
        <f t="shared" si="15"/>
        <v/>
      </c>
      <c r="U86" s="9" t="str">
        <f t="shared" si="16"/>
        <v/>
      </c>
      <c r="V86" s="9" t="str">
        <f t="shared" si="17"/>
        <v>&lt;row id="1106033"&gt;&lt;cell&gt;Basketball&lt;/cell&gt;&lt;/row&gt;</v>
      </c>
      <c r="W86" s="9" t="str">
        <f t="shared" si="18"/>
        <v/>
      </c>
      <c r="X86" s="9" t="str">
        <f t="shared" si="19"/>
        <v/>
      </c>
      <c r="Y86" t="str">
        <f t="shared" ca="1" si="20"/>
        <v>"1106033": {"displayName": "Behavioral Targeting - Lotame:Sports:Basketball", "APNXId":"106033", "APNXId_Sandbox": "100104", "dataProvider" :"Lotame", "type" :"Segment",  "DataCost": 0.75},</v>
      </c>
      <c r="Z86" t="str">
        <f t="shared" si="21"/>
        <v>"1106033": {"displayName": "Behavioral Targeting - Lotame:Sports:Basketball", "leafName": "Basketball"},</v>
      </c>
    </row>
    <row r="87" spans="1:26" x14ac:dyDescent="0.25">
      <c r="A87" s="2" t="s">
        <v>7171</v>
      </c>
      <c r="B87" s="3" t="s">
        <v>62</v>
      </c>
      <c r="C87" s="3" t="s">
        <v>65</v>
      </c>
      <c r="D87" s="4"/>
      <c r="E87" s="3">
        <v>106034</v>
      </c>
      <c r="F87" s="3" t="s">
        <v>6980</v>
      </c>
      <c r="G87" s="3" t="s">
        <v>439</v>
      </c>
      <c r="H87" s="3" t="s">
        <v>439</v>
      </c>
      <c r="I87" s="3" t="s">
        <v>500</v>
      </c>
      <c r="J87" s="5">
        <v>0.75</v>
      </c>
      <c r="K87" s="12" t="s">
        <v>439</v>
      </c>
      <c r="L87" s="9" t="str">
        <f t="shared" si="11"/>
        <v>College Sports</v>
      </c>
      <c r="M87" s="9" t="str">
        <f t="shared" si="12"/>
        <v>Behavioral Targeting - Lotame:Sports:College Sports</v>
      </c>
      <c r="N87" s="10">
        <f t="shared" si="13"/>
        <v>0.75</v>
      </c>
      <c r="O87" s="9" t="s">
        <v>6968</v>
      </c>
      <c r="P87" s="9">
        <v>1106034</v>
      </c>
      <c r="Q87" s="20">
        <f ca="1">IFERROR(OFFSET(Lookups!F$1,MATCH(R87,Lookups!F:F,0)-1,2),"null")</f>
        <v>100105</v>
      </c>
      <c r="R87" s="9">
        <f t="shared" si="14"/>
        <v>106034</v>
      </c>
      <c r="S87" s="9" t="s">
        <v>439</v>
      </c>
      <c r="T87" s="9" t="str">
        <f t="shared" si="15"/>
        <v/>
      </c>
      <c r="U87" s="9" t="str">
        <f t="shared" si="16"/>
        <v/>
      </c>
      <c r="V87" s="9" t="str">
        <f t="shared" si="17"/>
        <v>&lt;row id="1106034"&gt;&lt;cell&gt;College Sports&lt;/cell&gt;&lt;/row&gt;</v>
      </c>
      <c r="W87" s="9" t="str">
        <f t="shared" si="18"/>
        <v/>
      </c>
      <c r="X87" s="9" t="str">
        <f t="shared" si="19"/>
        <v/>
      </c>
      <c r="Y87" t="str">
        <f t="shared" ca="1" si="20"/>
        <v>"1106034": {"displayName": "Behavioral Targeting - Lotame:Sports:College Sports", "APNXId":"106034", "APNXId_Sandbox": "100105", "dataProvider" :"Lotame", "type" :"Segment",  "DataCost": 0.75},</v>
      </c>
      <c r="Z87" t="str">
        <f t="shared" si="21"/>
        <v>"1106034": {"displayName": "Behavioral Targeting - Lotame:Sports:College Sports", "leafName": "College Sports"},</v>
      </c>
    </row>
    <row r="88" spans="1:26" x14ac:dyDescent="0.25">
      <c r="A88" s="2" t="s">
        <v>7171</v>
      </c>
      <c r="B88" s="3" t="s">
        <v>62</v>
      </c>
      <c r="C88" s="3" t="s">
        <v>66</v>
      </c>
      <c r="D88" s="4"/>
      <c r="E88" s="3">
        <v>106035</v>
      </c>
      <c r="F88" s="3" t="s">
        <v>6980</v>
      </c>
      <c r="G88" s="3" t="s">
        <v>439</v>
      </c>
      <c r="H88" s="3" t="s">
        <v>439</v>
      </c>
      <c r="I88" s="3" t="s">
        <v>500</v>
      </c>
      <c r="J88" s="5">
        <v>0.75</v>
      </c>
      <c r="K88" s="12" t="s">
        <v>439</v>
      </c>
      <c r="L88" s="9" t="str">
        <f t="shared" si="11"/>
        <v>Fantasy Sports</v>
      </c>
      <c r="M88" s="9" t="str">
        <f t="shared" si="12"/>
        <v>Behavioral Targeting - Lotame:Sports:Fantasy Sports</v>
      </c>
      <c r="N88" s="10">
        <f t="shared" si="13"/>
        <v>0.75</v>
      </c>
      <c r="O88" s="9" t="s">
        <v>6968</v>
      </c>
      <c r="P88" s="9">
        <v>1106035</v>
      </c>
      <c r="Q88" s="20">
        <f ca="1">IFERROR(OFFSET(Lookups!F$1,MATCH(R88,Lookups!F:F,0)-1,2),"null")</f>
        <v>100106</v>
      </c>
      <c r="R88" s="9">
        <f t="shared" si="14"/>
        <v>106035</v>
      </c>
      <c r="S88" s="9" t="s">
        <v>439</v>
      </c>
      <c r="T88" s="9" t="str">
        <f t="shared" si="15"/>
        <v/>
      </c>
      <c r="U88" s="9" t="str">
        <f t="shared" si="16"/>
        <v/>
      </c>
      <c r="V88" s="9" t="str">
        <f t="shared" si="17"/>
        <v>&lt;row id="1106035"&gt;&lt;cell&gt;Fantasy Sports&lt;/cell&gt;&lt;/row&gt;</v>
      </c>
      <c r="W88" s="9" t="str">
        <f t="shared" si="18"/>
        <v/>
      </c>
      <c r="X88" s="9" t="str">
        <f t="shared" si="19"/>
        <v/>
      </c>
      <c r="Y88" t="str">
        <f t="shared" ca="1" si="20"/>
        <v>"1106035": {"displayName": "Behavioral Targeting - Lotame:Sports:Fantasy Sports", "APNXId":"106035", "APNXId_Sandbox": "100106", "dataProvider" :"Lotame", "type" :"Segment",  "DataCost": 0.75},</v>
      </c>
      <c r="Z88" t="str">
        <f t="shared" si="21"/>
        <v>"1106035": {"displayName": "Behavioral Targeting - Lotame:Sports:Fantasy Sports", "leafName": "Fantasy Sports"},</v>
      </c>
    </row>
    <row r="89" spans="1:26" x14ac:dyDescent="0.25">
      <c r="A89" s="2" t="s">
        <v>7171</v>
      </c>
      <c r="B89" s="3" t="s">
        <v>62</v>
      </c>
      <c r="C89" s="3" t="s">
        <v>67</v>
      </c>
      <c r="D89" s="4"/>
      <c r="E89" s="3">
        <v>106036</v>
      </c>
      <c r="F89" s="3" t="s">
        <v>6980</v>
      </c>
      <c r="G89" s="3" t="s">
        <v>439</v>
      </c>
      <c r="H89" s="3" t="s">
        <v>439</v>
      </c>
      <c r="I89" s="3" t="s">
        <v>500</v>
      </c>
      <c r="J89" s="5">
        <v>0.75</v>
      </c>
      <c r="K89" s="12" t="s">
        <v>439</v>
      </c>
      <c r="L89" s="9" t="str">
        <f t="shared" si="11"/>
        <v>Football</v>
      </c>
      <c r="M89" s="9" t="str">
        <f t="shared" si="12"/>
        <v>Behavioral Targeting - Lotame:Sports:Football</v>
      </c>
      <c r="N89" s="10">
        <f t="shared" si="13"/>
        <v>0.75</v>
      </c>
      <c r="O89" s="9" t="s">
        <v>6968</v>
      </c>
      <c r="P89" s="9">
        <v>1106036</v>
      </c>
      <c r="Q89" s="20">
        <f ca="1">IFERROR(OFFSET(Lookups!F$1,MATCH(R89,Lookups!F:F,0)-1,2),"null")</f>
        <v>100107</v>
      </c>
      <c r="R89" s="9">
        <f t="shared" si="14"/>
        <v>106036</v>
      </c>
      <c r="S89" s="9" t="s">
        <v>439</v>
      </c>
      <c r="T89" s="9" t="str">
        <f t="shared" si="15"/>
        <v/>
      </c>
      <c r="U89" s="9" t="str">
        <f t="shared" si="16"/>
        <v/>
      </c>
      <c r="V89" s="9" t="str">
        <f t="shared" si="17"/>
        <v>&lt;row id="1106036"&gt;&lt;cell&gt;Football&lt;/cell&gt;&lt;/row&gt;</v>
      </c>
      <c r="W89" s="9" t="str">
        <f t="shared" si="18"/>
        <v/>
      </c>
      <c r="X89" s="9" t="str">
        <f t="shared" si="19"/>
        <v/>
      </c>
      <c r="Y89" t="str">
        <f t="shared" ca="1" si="20"/>
        <v>"1106036": {"displayName": "Behavioral Targeting - Lotame:Sports:Football", "APNXId":"106036", "APNXId_Sandbox": "100107", "dataProvider" :"Lotame", "type" :"Segment",  "DataCost": 0.75},</v>
      </c>
      <c r="Z89" t="str">
        <f t="shared" si="21"/>
        <v>"1106036": {"displayName": "Behavioral Targeting - Lotame:Sports:Football", "leafName": "Football"},</v>
      </c>
    </row>
    <row r="90" spans="1:26" x14ac:dyDescent="0.25">
      <c r="A90" s="2" t="s">
        <v>7171</v>
      </c>
      <c r="B90" s="3" t="s">
        <v>62</v>
      </c>
      <c r="C90" s="3" t="s">
        <v>68</v>
      </c>
      <c r="D90" s="4"/>
      <c r="E90" s="3">
        <v>123848</v>
      </c>
      <c r="F90" s="3" t="s">
        <v>6980</v>
      </c>
      <c r="G90" s="3" t="s">
        <v>439</v>
      </c>
      <c r="H90" s="3" t="s">
        <v>439</v>
      </c>
      <c r="I90" s="3" t="s">
        <v>500</v>
      </c>
      <c r="J90" s="5">
        <v>0.75</v>
      </c>
      <c r="K90" s="12" t="s">
        <v>439</v>
      </c>
      <c r="L90" s="9" t="str">
        <f t="shared" si="11"/>
        <v>Golf</v>
      </c>
      <c r="M90" s="9" t="str">
        <f t="shared" si="12"/>
        <v>Behavioral Targeting - Lotame:Sports:Golf</v>
      </c>
      <c r="N90" s="10">
        <f t="shared" si="13"/>
        <v>0.75</v>
      </c>
      <c r="O90" s="9" t="s">
        <v>6968</v>
      </c>
      <c r="P90" s="9">
        <v>1123848</v>
      </c>
      <c r="Q90" s="20">
        <f ca="1">IFERROR(OFFSET(Lookups!F$1,MATCH(R90,Lookups!F:F,0)-1,2),"null")</f>
        <v>100517</v>
      </c>
      <c r="R90" s="9">
        <f t="shared" si="14"/>
        <v>123848</v>
      </c>
      <c r="S90" s="9" t="s">
        <v>439</v>
      </c>
      <c r="T90" s="9" t="str">
        <f t="shared" si="15"/>
        <v/>
      </c>
      <c r="U90" s="9" t="str">
        <f t="shared" si="16"/>
        <v/>
      </c>
      <c r="V90" s="9" t="str">
        <f t="shared" si="17"/>
        <v>&lt;row id="1123848"&gt;&lt;cell&gt;Golf&lt;/cell&gt;&lt;/row&gt;</v>
      </c>
      <c r="W90" s="9" t="str">
        <f t="shared" si="18"/>
        <v/>
      </c>
      <c r="X90" s="9" t="str">
        <f t="shared" si="19"/>
        <v/>
      </c>
      <c r="Y90" t="str">
        <f t="shared" ca="1" si="20"/>
        <v>"1123848": {"displayName": "Behavioral Targeting - Lotame:Sports:Golf", "APNXId":"123848", "APNXId_Sandbox": "100517", "dataProvider" :"Lotame", "type" :"Segment",  "DataCost": 0.75},</v>
      </c>
      <c r="Z90" t="str">
        <f t="shared" si="21"/>
        <v>"1123848": {"displayName": "Behavioral Targeting - Lotame:Sports:Golf", "leafName": "Golf"},</v>
      </c>
    </row>
    <row r="91" spans="1:26" x14ac:dyDescent="0.25">
      <c r="A91" s="2" t="s">
        <v>7171</v>
      </c>
      <c r="B91" s="3" t="s">
        <v>62</v>
      </c>
      <c r="C91" s="3" t="s">
        <v>69</v>
      </c>
      <c r="D91" s="4"/>
      <c r="E91" s="3">
        <v>123849</v>
      </c>
      <c r="F91" s="3" t="s">
        <v>6980</v>
      </c>
      <c r="G91" s="3" t="s">
        <v>439</v>
      </c>
      <c r="H91" s="3" t="s">
        <v>439</v>
      </c>
      <c r="I91" s="3" t="s">
        <v>500</v>
      </c>
      <c r="J91" s="5">
        <v>0.75</v>
      </c>
      <c r="K91" s="12" t="s">
        <v>439</v>
      </c>
      <c r="L91" s="9" t="str">
        <f t="shared" si="11"/>
        <v>Hockey</v>
      </c>
      <c r="M91" s="9" t="str">
        <f t="shared" si="12"/>
        <v>Behavioral Targeting - Lotame:Sports:Hockey</v>
      </c>
      <c r="N91" s="10">
        <f t="shared" si="13"/>
        <v>0.75</v>
      </c>
      <c r="O91" s="9" t="s">
        <v>6968</v>
      </c>
      <c r="P91" s="9">
        <v>1123849</v>
      </c>
      <c r="Q91" s="20">
        <f ca="1">IFERROR(OFFSET(Lookups!F$1,MATCH(R91,Lookups!F:F,0)-1,2),"null")</f>
        <v>100518</v>
      </c>
      <c r="R91" s="9">
        <f t="shared" si="14"/>
        <v>123849</v>
      </c>
      <c r="S91" s="9" t="s">
        <v>439</v>
      </c>
      <c r="T91" s="9" t="str">
        <f t="shared" si="15"/>
        <v/>
      </c>
      <c r="U91" s="9" t="str">
        <f t="shared" si="16"/>
        <v/>
      </c>
      <c r="V91" s="9" t="str">
        <f t="shared" si="17"/>
        <v>&lt;row id="1123849"&gt;&lt;cell&gt;Hockey&lt;/cell&gt;&lt;/row&gt;</v>
      </c>
      <c r="W91" s="9" t="str">
        <f t="shared" si="18"/>
        <v/>
      </c>
      <c r="X91" s="9" t="str">
        <f t="shared" si="19"/>
        <v/>
      </c>
      <c r="Y91" t="str">
        <f t="shared" ca="1" si="20"/>
        <v>"1123849": {"displayName": "Behavioral Targeting - Lotame:Sports:Hockey", "APNXId":"123849", "APNXId_Sandbox": "100518", "dataProvider" :"Lotame", "type" :"Segment",  "DataCost": 0.75},</v>
      </c>
      <c r="Z91" t="str">
        <f t="shared" si="21"/>
        <v>"1123849": {"displayName": "Behavioral Targeting - Lotame:Sports:Hockey", "leafName": "Hockey"},</v>
      </c>
    </row>
    <row r="92" spans="1:26" x14ac:dyDescent="0.25">
      <c r="A92" s="2" t="s">
        <v>7171</v>
      </c>
      <c r="B92" s="3" t="s">
        <v>62</v>
      </c>
      <c r="C92" s="3" t="s">
        <v>70</v>
      </c>
      <c r="D92" s="4"/>
      <c r="E92" s="3">
        <v>106037</v>
      </c>
      <c r="F92" s="3" t="s">
        <v>6980</v>
      </c>
      <c r="G92" s="3" t="s">
        <v>439</v>
      </c>
      <c r="H92" s="3" t="s">
        <v>439</v>
      </c>
      <c r="I92" s="3" t="s">
        <v>500</v>
      </c>
      <c r="J92" s="5">
        <v>0.75</v>
      </c>
      <c r="K92" s="12" t="s">
        <v>439</v>
      </c>
      <c r="L92" s="9" t="str">
        <f t="shared" si="11"/>
        <v>Motor Sports</v>
      </c>
      <c r="M92" s="9" t="str">
        <f t="shared" si="12"/>
        <v>Behavioral Targeting - Lotame:Sports:Motor Sports</v>
      </c>
      <c r="N92" s="10">
        <f t="shared" si="13"/>
        <v>0.75</v>
      </c>
      <c r="O92" s="9" t="s">
        <v>6968</v>
      </c>
      <c r="P92" s="9">
        <v>1106037</v>
      </c>
      <c r="Q92" s="20">
        <f ca="1">IFERROR(OFFSET(Lookups!F$1,MATCH(R92,Lookups!F:F,0)-1,2),"null")</f>
        <v>100108</v>
      </c>
      <c r="R92" s="9">
        <f t="shared" si="14"/>
        <v>106037</v>
      </c>
      <c r="S92" s="9" t="s">
        <v>439</v>
      </c>
      <c r="T92" s="9" t="str">
        <f t="shared" si="15"/>
        <v/>
      </c>
      <c r="U92" s="9" t="str">
        <f t="shared" si="16"/>
        <v/>
      </c>
      <c r="V92" s="9" t="str">
        <f t="shared" si="17"/>
        <v>&lt;row id="1106037"&gt;&lt;cell&gt;Motor Sports&lt;/cell&gt;&lt;/row&gt;</v>
      </c>
      <c r="W92" s="9" t="str">
        <f t="shared" si="18"/>
        <v/>
      </c>
      <c r="X92" s="9" t="str">
        <f t="shared" si="19"/>
        <v/>
      </c>
      <c r="Y92" t="str">
        <f t="shared" ca="1" si="20"/>
        <v>"1106037": {"displayName": "Behavioral Targeting - Lotame:Sports:Motor Sports", "APNXId":"106037", "APNXId_Sandbox": "100108", "dataProvider" :"Lotame", "type" :"Segment",  "DataCost": 0.75},</v>
      </c>
      <c r="Z92" t="str">
        <f t="shared" si="21"/>
        <v>"1106037": {"displayName": "Behavioral Targeting - Lotame:Sports:Motor Sports", "leafName": "Motor Sports"},</v>
      </c>
    </row>
    <row r="93" spans="1:26" x14ac:dyDescent="0.25">
      <c r="A93" s="2" t="s">
        <v>7171</v>
      </c>
      <c r="B93" s="3" t="s">
        <v>62</v>
      </c>
      <c r="C93" s="3" t="s">
        <v>71</v>
      </c>
      <c r="D93" s="4"/>
      <c r="E93" s="3">
        <v>106038</v>
      </c>
      <c r="F93" s="3" t="s">
        <v>6980</v>
      </c>
      <c r="G93" s="3" t="s">
        <v>439</v>
      </c>
      <c r="H93" s="3" t="s">
        <v>439</v>
      </c>
      <c r="I93" s="3" t="s">
        <v>500</v>
      </c>
      <c r="J93" s="5">
        <v>0.75</v>
      </c>
      <c r="K93" s="12" t="s">
        <v>439</v>
      </c>
      <c r="L93" s="9" t="str">
        <f t="shared" si="11"/>
        <v>Soccer</v>
      </c>
      <c r="M93" s="9" t="str">
        <f t="shared" si="12"/>
        <v>Behavioral Targeting - Lotame:Sports:Soccer</v>
      </c>
      <c r="N93" s="10">
        <f t="shared" si="13"/>
        <v>0.75</v>
      </c>
      <c r="O93" s="9" t="s">
        <v>6968</v>
      </c>
      <c r="P93" s="9">
        <v>1106038</v>
      </c>
      <c r="Q93" s="20">
        <f ca="1">IFERROR(OFFSET(Lookups!F$1,MATCH(R93,Lookups!F:F,0)-1,2),"null")</f>
        <v>100109</v>
      </c>
      <c r="R93" s="9">
        <f t="shared" si="14"/>
        <v>106038</v>
      </c>
      <c r="S93" s="9" t="s">
        <v>439</v>
      </c>
      <c r="T93" s="9" t="str">
        <f t="shared" si="15"/>
        <v/>
      </c>
      <c r="U93" s="9" t="str">
        <f t="shared" si="16"/>
        <v/>
      </c>
      <c r="V93" s="9" t="str">
        <f t="shared" si="17"/>
        <v>&lt;row id="1106038"&gt;&lt;cell&gt;Soccer&lt;/cell&gt;&lt;/row&gt;</v>
      </c>
      <c r="W93" s="9" t="str">
        <f t="shared" si="18"/>
        <v/>
      </c>
      <c r="X93" s="9" t="str">
        <f t="shared" si="19"/>
        <v/>
      </c>
      <c r="Y93" t="str">
        <f t="shared" ca="1" si="20"/>
        <v>"1106038": {"displayName": "Behavioral Targeting - Lotame:Sports:Soccer", "APNXId":"106038", "APNXId_Sandbox": "100109", "dataProvider" :"Lotame", "type" :"Segment",  "DataCost": 0.75},</v>
      </c>
      <c r="Z93" t="str">
        <f t="shared" si="21"/>
        <v>"1106038": {"displayName": "Behavioral Targeting - Lotame:Sports:Soccer", "leafName": "Soccer"},</v>
      </c>
    </row>
    <row r="94" spans="1:26" x14ac:dyDescent="0.25">
      <c r="A94" s="2" t="s">
        <v>7171</v>
      </c>
      <c r="B94" s="3" t="s">
        <v>62</v>
      </c>
      <c r="C94" s="3" t="s">
        <v>72</v>
      </c>
      <c r="D94" s="4"/>
      <c r="E94" s="3">
        <v>106039</v>
      </c>
      <c r="F94" s="3" t="s">
        <v>6980</v>
      </c>
      <c r="G94" s="3" t="s">
        <v>439</v>
      </c>
      <c r="H94" s="3" t="s">
        <v>439</v>
      </c>
      <c r="I94" s="3" t="s">
        <v>500</v>
      </c>
      <c r="J94" s="5">
        <v>0.75</v>
      </c>
      <c r="K94" s="12" t="s">
        <v>439</v>
      </c>
      <c r="L94" s="9" t="str">
        <f t="shared" si="11"/>
        <v>Water Sports</v>
      </c>
      <c r="M94" s="9" t="str">
        <f t="shared" si="12"/>
        <v>Behavioral Targeting - Lotame:Sports:Water Sports</v>
      </c>
      <c r="N94" s="10">
        <f t="shared" si="13"/>
        <v>0.75</v>
      </c>
      <c r="O94" s="9" t="s">
        <v>6968</v>
      </c>
      <c r="P94" s="9">
        <v>1106039</v>
      </c>
      <c r="Q94" s="20">
        <f ca="1">IFERROR(OFFSET(Lookups!F$1,MATCH(R94,Lookups!F:F,0)-1,2),"null")</f>
        <v>100110</v>
      </c>
      <c r="R94" s="9">
        <f t="shared" si="14"/>
        <v>106039</v>
      </c>
      <c r="S94" s="9" t="s">
        <v>439</v>
      </c>
      <c r="T94" s="9" t="str">
        <f t="shared" si="15"/>
        <v/>
      </c>
      <c r="U94" s="9" t="str">
        <f t="shared" si="16"/>
        <v/>
      </c>
      <c r="V94" s="9" t="str">
        <f t="shared" si="17"/>
        <v>&lt;row id="1106039"&gt;&lt;cell&gt;Water Sports&lt;/cell&gt;&lt;/row&gt;</v>
      </c>
      <c r="W94" s="9" t="str">
        <f t="shared" si="18"/>
        <v/>
      </c>
      <c r="X94" s="9" t="str">
        <f t="shared" si="19"/>
        <v>&lt;/row&gt;</v>
      </c>
      <c r="Y94" t="str">
        <f t="shared" ca="1" si="20"/>
        <v>"1106039": {"displayName": "Behavioral Targeting - Lotame:Sports:Water Sports", "APNXId":"106039", "APNXId_Sandbox": "100110", "dataProvider" :"Lotame", "type" :"Segment",  "DataCost": 0.75},</v>
      </c>
      <c r="Z94" t="str">
        <f t="shared" si="21"/>
        <v>"1106039": {"displayName": "Behavioral Targeting - Lotame:Sports:Water Sports", "leafName": "Water Sports"},</v>
      </c>
    </row>
    <row r="95" spans="1:26" x14ac:dyDescent="0.25">
      <c r="A95" s="2" t="s">
        <v>7171</v>
      </c>
      <c r="B95" s="3" t="s">
        <v>146</v>
      </c>
      <c r="C95" s="3" t="s">
        <v>73</v>
      </c>
      <c r="D95" s="4"/>
      <c r="E95" s="3">
        <v>106015</v>
      </c>
      <c r="F95" s="3" t="s">
        <v>6980</v>
      </c>
      <c r="G95" s="3" t="s">
        <v>439</v>
      </c>
      <c r="H95" s="3" t="s">
        <v>439</v>
      </c>
      <c r="I95" s="3" t="s">
        <v>500</v>
      </c>
      <c r="J95" s="5">
        <v>0.75</v>
      </c>
      <c r="K95" s="12" t="s">
        <v>439</v>
      </c>
      <c r="L95" s="9" t="str">
        <f t="shared" si="11"/>
        <v>Cooking &amp; Recipes</v>
      </c>
      <c r="M95" s="9" t="str">
        <f t="shared" si="12"/>
        <v>Behavioral Targeting - Lotame:Food &amp; Drink:Cooking &amp; Recipes</v>
      </c>
      <c r="N95" s="10">
        <f t="shared" si="13"/>
        <v>0.75</v>
      </c>
      <c r="O95" s="9" t="s">
        <v>6968</v>
      </c>
      <c r="P95" s="9">
        <v>1106015</v>
      </c>
      <c r="Q95" s="20">
        <f ca="1">IFERROR(OFFSET(Lookups!F$1,MATCH(R95,Lookups!F:F,0)-1,2),"null")</f>
        <v>100087</v>
      </c>
      <c r="R95" s="9">
        <f t="shared" si="14"/>
        <v>106015</v>
      </c>
      <c r="S95" s="9" t="s">
        <v>439</v>
      </c>
      <c r="T95" s="9" t="str">
        <f t="shared" si="15"/>
        <v/>
      </c>
      <c r="U95" s="9" t="str">
        <f t="shared" si="16"/>
        <v>&lt;row id="One1106015" xmlkids="1"&gt;&lt;cell&gt;Food &amp;amp; Drink&lt;/cell&gt;</v>
      </c>
      <c r="V95" s="9" t="str">
        <f t="shared" si="17"/>
        <v>&lt;row id="1106015"&gt;&lt;cell&gt;Cooking &amp;amp; Recipes&lt;/cell&gt;&lt;/row&gt;</v>
      </c>
      <c r="W95" s="9" t="str">
        <f t="shared" si="18"/>
        <v/>
      </c>
      <c r="X95" s="9" t="str">
        <f t="shared" si="19"/>
        <v/>
      </c>
      <c r="Y95" t="str">
        <f t="shared" ca="1" si="20"/>
        <v>"1106015": {"displayName": "Behavioral Targeting - Lotame:Food &amp; Drink:Cooking &amp; Recipes", "APNXId":"106015", "APNXId_Sandbox": "100087", "dataProvider" :"Lotame", "type" :"Segment",  "DataCost": 0.75},</v>
      </c>
      <c r="Z95" t="str">
        <f t="shared" si="21"/>
        <v>"1106015": {"displayName": "Behavioral Targeting - Lotame:Food &amp; Drink:Cooking &amp; Recipes", "leafName": "Cooking &amp; Recipes"},</v>
      </c>
    </row>
    <row r="96" spans="1:26" x14ac:dyDescent="0.25">
      <c r="A96" s="2" t="s">
        <v>7171</v>
      </c>
      <c r="B96" s="3" t="s">
        <v>146</v>
      </c>
      <c r="C96" s="3" t="s">
        <v>74</v>
      </c>
      <c r="D96" s="4"/>
      <c r="E96" s="3">
        <v>106016</v>
      </c>
      <c r="F96" s="3" t="s">
        <v>6980</v>
      </c>
      <c r="G96" s="3" t="s">
        <v>439</v>
      </c>
      <c r="H96" s="3" t="s">
        <v>439</v>
      </c>
      <c r="I96" s="3" t="s">
        <v>500</v>
      </c>
      <c r="J96" s="5">
        <v>0.75</v>
      </c>
      <c r="K96" s="12" t="s">
        <v>439</v>
      </c>
      <c r="L96" s="9" t="str">
        <f t="shared" si="11"/>
        <v>Food &amp; Beverages</v>
      </c>
      <c r="M96" s="9" t="str">
        <f t="shared" si="12"/>
        <v>Behavioral Targeting - Lotame:Food &amp; Drink:Food &amp; Beverages</v>
      </c>
      <c r="N96" s="10">
        <f t="shared" si="13"/>
        <v>0.75</v>
      </c>
      <c r="O96" s="9" t="s">
        <v>6968</v>
      </c>
      <c r="P96" s="9">
        <v>1106016</v>
      </c>
      <c r="Q96" s="20">
        <f ca="1">IFERROR(OFFSET(Lookups!F$1,MATCH(R96,Lookups!F:F,0)-1,2),"null")</f>
        <v>100088</v>
      </c>
      <c r="R96" s="9">
        <f t="shared" si="14"/>
        <v>106016</v>
      </c>
      <c r="S96" s="9" t="s">
        <v>439</v>
      </c>
      <c r="T96" s="9" t="str">
        <f t="shared" si="15"/>
        <v/>
      </c>
      <c r="U96" s="9" t="str">
        <f t="shared" si="16"/>
        <v/>
      </c>
      <c r="V96" s="9" t="str">
        <f t="shared" si="17"/>
        <v>&lt;row id="1106016"&gt;&lt;cell&gt;Food &amp;amp; Beverages&lt;/cell&gt;&lt;/row&gt;</v>
      </c>
      <c r="W96" s="9" t="str">
        <f t="shared" si="18"/>
        <v/>
      </c>
      <c r="X96" s="9" t="str">
        <f t="shared" si="19"/>
        <v/>
      </c>
      <c r="Y96" t="str">
        <f t="shared" ca="1" si="20"/>
        <v>"1106016": {"displayName": "Behavioral Targeting - Lotame:Food &amp; Drink:Food &amp; Beverages", "APNXId":"106016", "APNXId_Sandbox": "100088", "dataProvider" :"Lotame", "type" :"Segment",  "DataCost": 0.75},</v>
      </c>
      <c r="Z96" t="str">
        <f t="shared" si="21"/>
        <v>"1106016": {"displayName": "Behavioral Targeting - Lotame:Food &amp; Drink:Food &amp; Beverages", "leafName": "Food &amp; Beverages"},</v>
      </c>
    </row>
    <row r="97" spans="1:26" x14ac:dyDescent="0.25">
      <c r="A97" s="2" t="s">
        <v>7171</v>
      </c>
      <c r="B97" s="3" t="s">
        <v>146</v>
      </c>
      <c r="C97" s="3" t="s">
        <v>75</v>
      </c>
      <c r="D97" s="4"/>
      <c r="E97" s="3">
        <v>106017</v>
      </c>
      <c r="F97" s="3" t="s">
        <v>6980</v>
      </c>
      <c r="G97" s="3" t="s">
        <v>439</v>
      </c>
      <c r="H97" s="3" t="s">
        <v>439</v>
      </c>
      <c r="I97" s="3" t="s">
        <v>500</v>
      </c>
      <c r="J97" s="5">
        <v>0.75</v>
      </c>
      <c r="K97" s="12" t="s">
        <v>439</v>
      </c>
      <c r="L97" s="9" t="str">
        <f t="shared" si="11"/>
        <v>Restaurants &amp; Dining</v>
      </c>
      <c r="M97" s="9" t="str">
        <f t="shared" si="12"/>
        <v>Behavioral Targeting - Lotame:Food &amp; Drink:Restaurants &amp; Dining</v>
      </c>
      <c r="N97" s="10">
        <f t="shared" si="13"/>
        <v>0.75</v>
      </c>
      <c r="O97" s="9" t="s">
        <v>6968</v>
      </c>
      <c r="P97" s="9">
        <v>1106017</v>
      </c>
      <c r="Q97" s="20">
        <f ca="1">IFERROR(OFFSET(Lookups!F$1,MATCH(R97,Lookups!F:F,0)-1,2),"null")</f>
        <v>100089</v>
      </c>
      <c r="R97" s="9">
        <f t="shared" si="14"/>
        <v>106017</v>
      </c>
      <c r="S97" s="9" t="s">
        <v>439</v>
      </c>
      <c r="T97" s="9" t="str">
        <f t="shared" si="15"/>
        <v/>
      </c>
      <c r="U97" s="9" t="str">
        <f t="shared" si="16"/>
        <v/>
      </c>
      <c r="V97" s="9" t="str">
        <f t="shared" si="17"/>
        <v>&lt;row id="1106017"&gt;&lt;cell&gt;Restaurants &amp;amp; Dining&lt;/cell&gt;&lt;/row&gt;</v>
      </c>
      <c r="W97" s="9" t="str">
        <f t="shared" si="18"/>
        <v/>
      </c>
      <c r="X97" s="9" t="str">
        <f t="shared" si="19"/>
        <v>&lt;/row&gt;</v>
      </c>
      <c r="Y97" t="str">
        <f t="shared" ca="1" si="20"/>
        <v>"1106017": {"displayName": "Behavioral Targeting - Lotame:Food &amp; Drink:Restaurants &amp; Dining", "APNXId":"106017", "APNXId_Sandbox": "100089", "dataProvider" :"Lotame", "type" :"Segment",  "DataCost": 0.75},</v>
      </c>
      <c r="Z97" t="str">
        <f t="shared" si="21"/>
        <v>"1106017": {"displayName": "Behavioral Targeting - Lotame:Food &amp; Drink:Restaurants &amp; Dining", "leafName": "Restaurants &amp; Dining"},</v>
      </c>
    </row>
    <row r="98" spans="1:26" x14ac:dyDescent="0.25">
      <c r="A98" s="2" t="s">
        <v>7171</v>
      </c>
      <c r="B98" s="3" t="s">
        <v>147</v>
      </c>
      <c r="C98" s="3" t="s">
        <v>76</v>
      </c>
      <c r="D98" s="4"/>
      <c r="E98" s="3">
        <v>106019</v>
      </c>
      <c r="F98" s="3" t="s">
        <v>6980</v>
      </c>
      <c r="G98" s="3" t="s">
        <v>439</v>
      </c>
      <c r="H98" s="3" t="s">
        <v>439</v>
      </c>
      <c r="I98" s="3" t="s">
        <v>500</v>
      </c>
      <c r="J98" s="5">
        <v>0.75</v>
      </c>
      <c r="K98" s="12" t="s">
        <v>439</v>
      </c>
      <c r="L98" s="9" t="str">
        <f t="shared" si="11"/>
        <v xml:space="preserve">Cat Lovers </v>
      </c>
      <c r="M98" s="9" t="str">
        <f t="shared" si="12"/>
        <v xml:space="preserve">Behavioral Targeting - Lotame:Home &amp; Garden:Cat Lovers </v>
      </c>
      <c r="N98" s="10">
        <f t="shared" si="13"/>
        <v>0.75</v>
      </c>
      <c r="O98" s="9" t="s">
        <v>6968</v>
      </c>
      <c r="P98" s="9">
        <v>1106019</v>
      </c>
      <c r="Q98" s="20">
        <f ca="1">IFERROR(OFFSET(Lookups!F$1,MATCH(R98,Lookups!F:F,0)-1,2),"null")</f>
        <v>100091</v>
      </c>
      <c r="R98" s="9">
        <f t="shared" si="14"/>
        <v>106019</v>
      </c>
      <c r="S98" s="9" t="s">
        <v>439</v>
      </c>
      <c r="T98" s="9" t="str">
        <f t="shared" si="15"/>
        <v/>
      </c>
      <c r="U98" s="9" t="str">
        <f t="shared" si="16"/>
        <v>&lt;row id="One1106019" xmlkids="1"&gt;&lt;cell&gt;Home &amp;amp; Garden&lt;/cell&gt;</v>
      </c>
      <c r="V98" s="9" t="str">
        <f t="shared" si="17"/>
        <v>&lt;row id="1106019"&gt;&lt;cell&gt;Cat Lovers &lt;/cell&gt;&lt;/row&gt;</v>
      </c>
      <c r="W98" s="9" t="str">
        <f t="shared" si="18"/>
        <v/>
      </c>
      <c r="X98" s="9" t="str">
        <f t="shared" si="19"/>
        <v/>
      </c>
      <c r="Y98" t="str">
        <f t="shared" ca="1" si="20"/>
        <v>"1106019": {"displayName": "Behavioral Targeting - Lotame:Home &amp; Garden:Cat Lovers ", "APNXId":"106019", "APNXId_Sandbox": "100091", "dataProvider" :"Lotame", "type" :"Segment",  "DataCost": 0.75},</v>
      </c>
      <c r="Z98" t="str">
        <f t="shared" si="21"/>
        <v>"1106019": {"displayName": "Behavioral Targeting - Lotame:Home &amp; Garden:Cat Lovers ", "leafName": "Cat Lovers "},</v>
      </c>
    </row>
    <row r="99" spans="1:26" x14ac:dyDescent="0.25">
      <c r="A99" s="2" t="s">
        <v>7171</v>
      </c>
      <c r="B99" s="3" t="s">
        <v>147</v>
      </c>
      <c r="C99" s="3" t="s">
        <v>77</v>
      </c>
      <c r="D99" s="4"/>
      <c r="E99" s="3">
        <v>106020</v>
      </c>
      <c r="F99" s="3" t="s">
        <v>6980</v>
      </c>
      <c r="G99" s="3" t="s">
        <v>439</v>
      </c>
      <c r="H99" s="3" t="s">
        <v>439</v>
      </c>
      <c r="I99" s="3" t="s">
        <v>500</v>
      </c>
      <c r="J99" s="5">
        <v>0.75</v>
      </c>
      <c r="K99" s="12" t="s">
        <v>439</v>
      </c>
      <c r="L99" s="9" t="str">
        <f t="shared" si="11"/>
        <v xml:space="preserve">Dog Lovers </v>
      </c>
      <c r="M99" s="9" t="str">
        <f t="shared" si="12"/>
        <v xml:space="preserve">Behavioral Targeting - Lotame:Home &amp; Garden:Dog Lovers </v>
      </c>
      <c r="N99" s="10">
        <f t="shared" si="13"/>
        <v>0.75</v>
      </c>
      <c r="O99" s="9" t="s">
        <v>6968</v>
      </c>
      <c r="P99" s="9">
        <v>1106020</v>
      </c>
      <c r="Q99" s="20">
        <f ca="1">IFERROR(OFFSET(Lookups!F$1,MATCH(R99,Lookups!F:F,0)-1,2),"null")</f>
        <v>100092</v>
      </c>
      <c r="R99" s="9">
        <f t="shared" si="14"/>
        <v>106020</v>
      </c>
      <c r="S99" s="9" t="s">
        <v>439</v>
      </c>
      <c r="T99" s="9" t="str">
        <f t="shared" si="15"/>
        <v/>
      </c>
      <c r="U99" s="9" t="str">
        <f t="shared" si="16"/>
        <v/>
      </c>
      <c r="V99" s="9" t="str">
        <f t="shared" si="17"/>
        <v>&lt;row id="1106020"&gt;&lt;cell&gt;Dog Lovers &lt;/cell&gt;&lt;/row&gt;</v>
      </c>
      <c r="W99" s="9" t="str">
        <f t="shared" si="18"/>
        <v/>
      </c>
      <c r="X99" s="9" t="str">
        <f t="shared" si="19"/>
        <v/>
      </c>
      <c r="Y99" t="str">
        <f t="shared" ca="1" si="20"/>
        <v>"1106020": {"displayName": "Behavioral Targeting - Lotame:Home &amp; Garden:Dog Lovers ", "APNXId":"106020", "APNXId_Sandbox": "100092", "dataProvider" :"Lotame", "type" :"Segment",  "DataCost": 0.75},</v>
      </c>
      <c r="Z99" t="str">
        <f t="shared" si="21"/>
        <v>"1106020": {"displayName": "Behavioral Targeting - Lotame:Home &amp; Garden:Dog Lovers ", "leafName": "Dog Lovers "},</v>
      </c>
    </row>
    <row r="100" spans="1:26" x14ac:dyDescent="0.25">
      <c r="A100" s="2" t="s">
        <v>7171</v>
      </c>
      <c r="B100" s="3" t="s">
        <v>147</v>
      </c>
      <c r="C100" s="3" t="s">
        <v>78</v>
      </c>
      <c r="D100" s="4"/>
      <c r="E100" s="3">
        <v>106021</v>
      </c>
      <c r="F100" s="3" t="s">
        <v>6980</v>
      </c>
      <c r="G100" s="3" t="s">
        <v>439</v>
      </c>
      <c r="H100" s="3" t="s">
        <v>439</v>
      </c>
      <c r="I100" s="3" t="s">
        <v>500</v>
      </c>
      <c r="J100" s="5">
        <v>0.75</v>
      </c>
      <c r="K100" s="12" t="s">
        <v>439</v>
      </c>
      <c r="L100" s="9" t="str">
        <f t="shared" si="11"/>
        <v>Pet Owners</v>
      </c>
      <c r="M100" s="9" t="str">
        <f t="shared" si="12"/>
        <v>Behavioral Targeting - Lotame:Home &amp; Garden:Pet Owners</v>
      </c>
      <c r="N100" s="10">
        <f t="shared" si="13"/>
        <v>0.75</v>
      </c>
      <c r="O100" s="9" t="s">
        <v>6968</v>
      </c>
      <c r="P100" s="9">
        <v>1106021</v>
      </c>
      <c r="Q100" s="20">
        <f ca="1">IFERROR(OFFSET(Lookups!F$1,MATCH(R100,Lookups!F:F,0)-1,2),"null")</f>
        <v>100093</v>
      </c>
      <c r="R100" s="9">
        <f t="shared" si="14"/>
        <v>106021</v>
      </c>
      <c r="S100" s="9" t="s">
        <v>439</v>
      </c>
      <c r="T100" s="9" t="str">
        <f t="shared" si="15"/>
        <v/>
      </c>
      <c r="U100" s="9" t="str">
        <f t="shared" si="16"/>
        <v/>
      </c>
      <c r="V100" s="9" t="str">
        <f t="shared" si="17"/>
        <v>&lt;row id="1106021"&gt;&lt;cell&gt;Pet Owners&lt;/cell&gt;&lt;/row&gt;</v>
      </c>
      <c r="W100" s="9" t="str">
        <f t="shared" si="18"/>
        <v/>
      </c>
      <c r="X100" s="9" t="str">
        <f t="shared" si="19"/>
        <v/>
      </c>
      <c r="Y100" t="str">
        <f t="shared" ca="1" si="20"/>
        <v>"1106021": {"displayName": "Behavioral Targeting - Lotame:Home &amp; Garden:Pet Owners", "APNXId":"106021", "APNXId_Sandbox": "100093", "dataProvider" :"Lotame", "type" :"Segment",  "DataCost": 0.75},</v>
      </c>
      <c r="Z100" t="str">
        <f t="shared" si="21"/>
        <v>"1106021": {"displayName": "Behavioral Targeting - Lotame:Home &amp; Garden:Pet Owners", "leafName": "Pet Owners"},</v>
      </c>
    </row>
    <row r="101" spans="1:26" x14ac:dyDescent="0.25">
      <c r="A101" s="2" t="s">
        <v>7171</v>
      </c>
      <c r="B101" s="3" t="s">
        <v>147</v>
      </c>
      <c r="C101" s="3" t="s">
        <v>79</v>
      </c>
      <c r="D101" s="4"/>
      <c r="E101" s="3">
        <v>106022</v>
      </c>
      <c r="F101" s="3" t="s">
        <v>6980</v>
      </c>
      <c r="G101" s="3" t="s">
        <v>439</v>
      </c>
      <c r="H101" s="3" t="s">
        <v>439</v>
      </c>
      <c r="I101" s="3" t="s">
        <v>500</v>
      </c>
      <c r="J101" s="5">
        <v>0.75</v>
      </c>
      <c r="K101" s="12" t="s">
        <v>439</v>
      </c>
      <c r="L101" s="9" t="str">
        <f t="shared" si="11"/>
        <v>Green Living</v>
      </c>
      <c r="M101" s="9" t="str">
        <f t="shared" si="12"/>
        <v>Behavioral Targeting - Lotame:Home &amp; Garden:Green Living</v>
      </c>
      <c r="N101" s="10">
        <f t="shared" si="13"/>
        <v>0.75</v>
      </c>
      <c r="O101" s="9" t="s">
        <v>6968</v>
      </c>
      <c r="P101" s="9">
        <v>1106022</v>
      </c>
      <c r="Q101" s="20">
        <f ca="1">IFERROR(OFFSET(Lookups!F$1,MATCH(R101,Lookups!F:F,0)-1,2),"null")</f>
        <v>100094</v>
      </c>
      <c r="R101" s="9">
        <f t="shared" si="14"/>
        <v>106022</v>
      </c>
      <c r="S101" s="9" t="s">
        <v>439</v>
      </c>
      <c r="T101" s="9" t="str">
        <f t="shared" si="15"/>
        <v/>
      </c>
      <c r="U101" s="9" t="str">
        <f t="shared" si="16"/>
        <v/>
      </c>
      <c r="V101" s="9" t="str">
        <f t="shared" si="17"/>
        <v>&lt;row id="1106022"&gt;&lt;cell&gt;Green Living&lt;/cell&gt;&lt;/row&gt;</v>
      </c>
      <c r="W101" s="9" t="str">
        <f t="shared" si="18"/>
        <v/>
      </c>
      <c r="X101" s="9" t="str">
        <f t="shared" si="19"/>
        <v/>
      </c>
      <c r="Y101" t="str">
        <f t="shared" ca="1" si="20"/>
        <v>"1106022": {"displayName": "Behavioral Targeting - Lotame:Home &amp; Garden:Green Living", "APNXId":"106022", "APNXId_Sandbox": "100094", "dataProvider" :"Lotame", "type" :"Segment",  "DataCost": 0.75},</v>
      </c>
      <c r="Z101" t="str">
        <f t="shared" si="21"/>
        <v>"1106022": {"displayName": "Behavioral Targeting - Lotame:Home &amp; Garden:Green Living", "leafName": "Green Living"},</v>
      </c>
    </row>
    <row r="102" spans="1:26" x14ac:dyDescent="0.25">
      <c r="A102" s="2" t="s">
        <v>7171</v>
      </c>
      <c r="B102" s="3" t="s">
        <v>147</v>
      </c>
      <c r="C102" s="3" t="s">
        <v>80</v>
      </c>
      <c r="D102" s="4"/>
      <c r="E102" s="3">
        <v>106023</v>
      </c>
      <c r="F102" s="3" t="s">
        <v>6980</v>
      </c>
      <c r="G102" s="3" t="s">
        <v>439</v>
      </c>
      <c r="H102" s="3" t="s">
        <v>439</v>
      </c>
      <c r="I102" s="3" t="s">
        <v>500</v>
      </c>
      <c r="J102" s="5">
        <v>0.75</v>
      </c>
      <c r="K102" s="12" t="s">
        <v>439</v>
      </c>
      <c r="L102" s="9" t="str">
        <f t="shared" si="11"/>
        <v>Moms</v>
      </c>
      <c r="M102" s="9" t="str">
        <f t="shared" si="12"/>
        <v>Behavioral Targeting - Lotame:Home &amp; Garden:Moms</v>
      </c>
      <c r="N102" s="10">
        <f t="shared" si="13"/>
        <v>0.75</v>
      </c>
      <c r="O102" s="9" t="s">
        <v>6968</v>
      </c>
      <c r="P102" s="9">
        <v>1106023</v>
      </c>
      <c r="Q102" s="20">
        <f ca="1">IFERROR(OFFSET(Lookups!F$1,MATCH(R102,Lookups!F:F,0)-1,2),"null")</f>
        <v>100095</v>
      </c>
      <c r="R102" s="9">
        <f t="shared" si="14"/>
        <v>106023</v>
      </c>
      <c r="S102" s="9" t="s">
        <v>439</v>
      </c>
      <c r="T102" s="9" t="str">
        <f t="shared" si="15"/>
        <v/>
      </c>
      <c r="U102" s="9" t="str">
        <f t="shared" si="16"/>
        <v/>
      </c>
      <c r="V102" s="9" t="str">
        <f t="shared" si="17"/>
        <v>&lt;row id="1106023"&gt;&lt;cell&gt;Moms&lt;/cell&gt;&lt;/row&gt;</v>
      </c>
      <c r="W102" s="9" t="str">
        <f t="shared" si="18"/>
        <v/>
      </c>
      <c r="X102" s="9" t="str">
        <f t="shared" si="19"/>
        <v/>
      </c>
      <c r="Y102" t="str">
        <f t="shared" ca="1" si="20"/>
        <v>"1106023": {"displayName": "Behavioral Targeting - Lotame:Home &amp; Garden:Moms", "APNXId":"106023", "APNXId_Sandbox": "100095", "dataProvider" :"Lotame", "type" :"Segment",  "DataCost": 0.75},</v>
      </c>
      <c r="Z102" t="str">
        <f t="shared" si="21"/>
        <v>"1106023": {"displayName": "Behavioral Targeting - Lotame:Home &amp; Garden:Moms", "leafName": "Moms"},</v>
      </c>
    </row>
    <row r="103" spans="1:26" x14ac:dyDescent="0.25">
      <c r="A103" s="2" t="s">
        <v>7171</v>
      </c>
      <c r="B103" s="3" t="s">
        <v>147</v>
      </c>
      <c r="C103" s="3" t="s">
        <v>81</v>
      </c>
      <c r="D103" s="4"/>
      <c r="E103" s="3">
        <v>106024</v>
      </c>
      <c r="F103" s="3" t="s">
        <v>6980</v>
      </c>
      <c r="G103" s="3" t="s">
        <v>439</v>
      </c>
      <c r="H103" s="3" t="s">
        <v>439</v>
      </c>
      <c r="I103" s="3" t="s">
        <v>500</v>
      </c>
      <c r="J103" s="5">
        <v>0.75</v>
      </c>
      <c r="K103" s="12" t="s">
        <v>439</v>
      </c>
      <c r="L103" s="9" t="str">
        <f t="shared" si="11"/>
        <v>Parenting</v>
      </c>
      <c r="M103" s="9" t="str">
        <f t="shared" si="12"/>
        <v>Behavioral Targeting - Lotame:Home &amp; Garden:Parenting</v>
      </c>
      <c r="N103" s="10">
        <f t="shared" si="13"/>
        <v>0.75</v>
      </c>
      <c r="O103" s="9" t="s">
        <v>6968</v>
      </c>
      <c r="P103" s="9">
        <v>1106024</v>
      </c>
      <c r="Q103" s="20">
        <f ca="1">IFERROR(OFFSET(Lookups!F$1,MATCH(R103,Lookups!F:F,0)-1,2),"null")</f>
        <v>100096</v>
      </c>
      <c r="R103" s="9">
        <f t="shared" si="14"/>
        <v>106024</v>
      </c>
      <c r="S103" s="9" t="s">
        <v>439</v>
      </c>
      <c r="T103" s="9" t="str">
        <f t="shared" si="15"/>
        <v/>
      </c>
      <c r="U103" s="9" t="str">
        <f t="shared" si="16"/>
        <v/>
      </c>
      <c r="V103" s="9" t="str">
        <f t="shared" si="17"/>
        <v>&lt;row id="1106024"&gt;&lt;cell&gt;Parenting&lt;/cell&gt;&lt;/row&gt;</v>
      </c>
      <c r="W103" s="9" t="str">
        <f t="shared" si="18"/>
        <v/>
      </c>
      <c r="X103" s="9" t="str">
        <f t="shared" si="19"/>
        <v/>
      </c>
      <c r="Y103" t="str">
        <f t="shared" ca="1" si="20"/>
        <v>"1106024": {"displayName": "Behavioral Targeting - Lotame:Home &amp; Garden:Parenting", "APNXId":"106024", "APNXId_Sandbox": "100096", "dataProvider" :"Lotame", "type" :"Segment",  "DataCost": 0.75},</v>
      </c>
      <c r="Z103" t="str">
        <f t="shared" si="21"/>
        <v>"1106024": {"displayName": "Behavioral Targeting - Lotame:Home &amp; Garden:Parenting", "leafName": "Parenting"},</v>
      </c>
    </row>
    <row r="104" spans="1:26" x14ac:dyDescent="0.25">
      <c r="A104" s="2" t="s">
        <v>7171</v>
      </c>
      <c r="B104" s="3" t="s">
        <v>147</v>
      </c>
      <c r="C104" s="3" t="s">
        <v>82</v>
      </c>
      <c r="D104" s="4"/>
      <c r="E104" s="3">
        <v>106025</v>
      </c>
      <c r="F104" s="3" t="s">
        <v>6980</v>
      </c>
      <c r="G104" s="3" t="s">
        <v>439</v>
      </c>
      <c r="H104" s="3" t="s">
        <v>439</v>
      </c>
      <c r="I104" s="3" t="s">
        <v>500</v>
      </c>
      <c r="J104" s="5">
        <v>0.75</v>
      </c>
      <c r="K104" s="12" t="s">
        <v>439</v>
      </c>
      <c r="L104" s="9" t="str">
        <f t="shared" si="11"/>
        <v>Party Planners</v>
      </c>
      <c r="M104" s="9" t="str">
        <f t="shared" si="12"/>
        <v>Behavioral Targeting - Lotame:Home &amp; Garden:Party Planners</v>
      </c>
      <c r="N104" s="10">
        <f t="shared" si="13"/>
        <v>0.75</v>
      </c>
      <c r="O104" s="9" t="s">
        <v>6968</v>
      </c>
      <c r="P104" s="9">
        <v>1106025</v>
      </c>
      <c r="Q104" s="20">
        <f ca="1">IFERROR(OFFSET(Lookups!F$1,MATCH(R104,Lookups!F:F,0)-1,2),"null")</f>
        <v>100097</v>
      </c>
      <c r="R104" s="9">
        <f t="shared" si="14"/>
        <v>106025</v>
      </c>
      <c r="S104" s="9" t="s">
        <v>439</v>
      </c>
      <c r="T104" s="9" t="str">
        <f t="shared" si="15"/>
        <v/>
      </c>
      <c r="U104" s="9" t="str">
        <f t="shared" si="16"/>
        <v/>
      </c>
      <c r="V104" s="9" t="str">
        <f t="shared" si="17"/>
        <v>&lt;row id="1106025"&gt;&lt;cell&gt;Party Planners&lt;/cell&gt;&lt;/row&gt;</v>
      </c>
      <c r="W104" s="9" t="str">
        <f t="shared" si="18"/>
        <v/>
      </c>
      <c r="X104" s="9" t="str">
        <f t="shared" si="19"/>
        <v/>
      </c>
      <c r="Y104" t="str">
        <f t="shared" ca="1" si="20"/>
        <v>"1106025": {"displayName": "Behavioral Targeting - Lotame:Home &amp; Garden:Party Planners", "APNXId":"106025", "APNXId_Sandbox": "100097", "dataProvider" :"Lotame", "type" :"Segment",  "DataCost": 0.75},</v>
      </c>
      <c r="Z104" t="str">
        <f t="shared" si="21"/>
        <v>"1106025": {"displayName": "Behavioral Targeting - Lotame:Home &amp; Garden:Party Planners", "leafName": "Party Planners"},</v>
      </c>
    </row>
    <row r="105" spans="1:26" x14ac:dyDescent="0.25">
      <c r="A105" s="2" t="s">
        <v>7171</v>
      </c>
      <c r="B105" s="3" t="s">
        <v>147</v>
      </c>
      <c r="C105" s="3" t="s">
        <v>83</v>
      </c>
      <c r="D105" s="4"/>
      <c r="E105" s="3">
        <v>219017</v>
      </c>
      <c r="F105" s="3" t="s">
        <v>6980</v>
      </c>
      <c r="G105" s="3" t="s">
        <v>439</v>
      </c>
      <c r="H105" s="3" t="s">
        <v>439</v>
      </c>
      <c r="I105" s="3" t="s">
        <v>500</v>
      </c>
      <c r="J105" s="5">
        <v>0.75</v>
      </c>
      <c r="K105" s="12" t="s">
        <v>439</v>
      </c>
      <c r="L105" s="9" t="str">
        <f t="shared" si="11"/>
        <v>Home Decorating</v>
      </c>
      <c r="M105" s="9" t="str">
        <f t="shared" si="12"/>
        <v>Behavioral Targeting - Lotame:Home &amp; Garden:Home Decorating</v>
      </c>
      <c r="N105" s="10">
        <f t="shared" si="13"/>
        <v>0.75</v>
      </c>
      <c r="O105" s="9" t="s">
        <v>6968</v>
      </c>
      <c r="P105" s="9">
        <v>1219017</v>
      </c>
      <c r="Q105" s="20">
        <f ca="1">IFERROR(OFFSET(Lookups!F$1,MATCH(R105,Lookups!F:F,0)-1,2),"null")</f>
        <v>102316</v>
      </c>
      <c r="R105" s="9">
        <f t="shared" si="14"/>
        <v>219017</v>
      </c>
      <c r="S105" s="9" t="s">
        <v>439</v>
      </c>
      <c r="T105" s="9" t="str">
        <f t="shared" si="15"/>
        <v/>
      </c>
      <c r="U105" s="9" t="str">
        <f t="shared" si="16"/>
        <v/>
      </c>
      <c r="V105" s="9" t="str">
        <f t="shared" si="17"/>
        <v>&lt;row id="1219017"&gt;&lt;cell&gt;Home Decorating&lt;/cell&gt;&lt;/row&gt;</v>
      </c>
      <c r="W105" s="9" t="str">
        <f t="shared" si="18"/>
        <v/>
      </c>
      <c r="X105" s="9" t="str">
        <f t="shared" si="19"/>
        <v/>
      </c>
      <c r="Y105" t="str">
        <f t="shared" ca="1" si="20"/>
        <v>"1219017": {"displayName": "Behavioral Targeting - Lotame:Home &amp; Garden:Home Decorating", "APNXId":"219017", "APNXId_Sandbox": "102316", "dataProvider" :"Lotame", "type" :"Segment",  "DataCost": 0.75},</v>
      </c>
      <c r="Z105" t="str">
        <f t="shared" si="21"/>
        <v>"1219017": {"displayName": "Behavioral Targeting - Lotame:Home &amp; Garden:Home Decorating", "leafName": "Home Decorating"},</v>
      </c>
    </row>
    <row r="106" spans="1:26" x14ac:dyDescent="0.25">
      <c r="A106" s="2" t="s">
        <v>7171</v>
      </c>
      <c r="B106" s="3" t="s">
        <v>147</v>
      </c>
      <c r="C106" s="3" t="s">
        <v>84</v>
      </c>
      <c r="D106" s="4"/>
      <c r="E106" s="3">
        <v>219018</v>
      </c>
      <c r="F106" s="3" t="s">
        <v>6980</v>
      </c>
      <c r="G106" s="3" t="s">
        <v>439</v>
      </c>
      <c r="H106" s="3" t="s">
        <v>439</v>
      </c>
      <c r="I106" s="3" t="s">
        <v>500</v>
      </c>
      <c r="J106" s="5">
        <v>0.75</v>
      </c>
      <c r="K106" s="12" t="s">
        <v>439</v>
      </c>
      <c r="L106" s="9" t="str">
        <f t="shared" si="11"/>
        <v>Home Improvement</v>
      </c>
      <c r="M106" s="9" t="str">
        <f t="shared" si="12"/>
        <v>Behavioral Targeting - Lotame:Home &amp; Garden:Home Improvement</v>
      </c>
      <c r="N106" s="10">
        <f t="shared" si="13"/>
        <v>0.75</v>
      </c>
      <c r="O106" s="9" t="s">
        <v>6968</v>
      </c>
      <c r="P106" s="9">
        <v>1219018</v>
      </c>
      <c r="Q106" s="20">
        <f ca="1">IFERROR(OFFSET(Lookups!F$1,MATCH(R106,Lookups!F:F,0)-1,2),"null")</f>
        <v>102317</v>
      </c>
      <c r="R106" s="9">
        <f t="shared" si="14"/>
        <v>219018</v>
      </c>
      <c r="S106" s="9" t="s">
        <v>439</v>
      </c>
      <c r="T106" s="9" t="str">
        <f t="shared" si="15"/>
        <v/>
      </c>
      <c r="U106" s="9" t="str">
        <f t="shared" si="16"/>
        <v/>
      </c>
      <c r="V106" s="9" t="str">
        <f t="shared" si="17"/>
        <v>&lt;row id="1219018"&gt;&lt;cell&gt;Home Improvement&lt;/cell&gt;&lt;/row&gt;</v>
      </c>
      <c r="W106" s="9" t="str">
        <f t="shared" si="18"/>
        <v/>
      </c>
      <c r="X106" s="9" t="str">
        <f t="shared" si="19"/>
        <v>&lt;/row&gt;</v>
      </c>
      <c r="Y106" t="str">
        <f t="shared" ca="1" si="20"/>
        <v>"1219018": {"displayName": "Behavioral Targeting - Lotame:Home &amp; Garden:Home Improvement", "APNXId":"219018", "APNXId_Sandbox": "102317", "dataProvider" :"Lotame", "type" :"Segment",  "DataCost": 0.75},</v>
      </c>
      <c r="Z106" t="str">
        <f t="shared" si="21"/>
        <v>"1219018": {"displayName": "Behavioral Targeting - Lotame:Home &amp; Garden:Home Improvement", "leafName": "Home Improvement"},</v>
      </c>
    </row>
    <row r="107" spans="1:26" x14ac:dyDescent="0.25">
      <c r="A107" s="2" t="s">
        <v>7171</v>
      </c>
      <c r="B107" s="3" t="s">
        <v>148</v>
      </c>
      <c r="C107" s="3" t="s">
        <v>29</v>
      </c>
      <c r="D107" s="4"/>
      <c r="E107" s="3">
        <v>155974</v>
      </c>
      <c r="F107" s="3" t="s">
        <v>6980</v>
      </c>
      <c r="G107" s="3" t="s">
        <v>439</v>
      </c>
      <c r="H107" s="3" t="s">
        <v>439</v>
      </c>
      <c r="I107" s="3" t="s">
        <v>500</v>
      </c>
      <c r="J107" s="5">
        <v>1</v>
      </c>
      <c r="K107" s="12">
        <v>6888259</v>
      </c>
      <c r="L107" s="9" t="str">
        <f t="shared" si="11"/>
        <v>Content Sharers</v>
      </c>
      <c r="M107" s="9" t="str">
        <f t="shared" si="12"/>
        <v>Behavioral Targeting - Lotame:Online Communities:Content Sharers</v>
      </c>
      <c r="N107" s="10">
        <f t="shared" si="13"/>
        <v>1</v>
      </c>
      <c r="O107" s="9" t="s">
        <v>6968</v>
      </c>
      <c r="P107" s="9">
        <v>1155974</v>
      </c>
      <c r="Q107" s="20">
        <f ca="1">IFERROR(OFFSET(Lookups!F$1,MATCH(R107,Lookups!F:F,0)-1,2),"null")</f>
        <v>100953</v>
      </c>
      <c r="R107" s="9">
        <f t="shared" si="14"/>
        <v>155974</v>
      </c>
      <c r="S107" s="9" t="s">
        <v>439</v>
      </c>
      <c r="T107" s="9" t="str">
        <f t="shared" si="15"/>
        <v/>
      </c>
      <c r="U107" s="9" t="str">
        <f t="shared" si="16"/>
        <v>&lt;row id="One1155974" xmlkids="1"&gt;&lt;cell&gt;Online Communities&lt;/cell&gt;</v>
      </c>
      <c r="V107" s="9" t="str">
        <f t="shared" si="17"/>
        <v>&lt;row id="1155974"&gt;&lt;cell&gt;Content Sharers&lt;/cell&gt;&lt;/row&gt;</v>
      </c>
      <c r="W107" s="9" t="str">
        <f t="shared" si="18"/>
        <v/>
      </c>
      <c r="X107" s="9" t="str">
        <f t="shared" si="19"/>
        <v/>
      </c>
      <c r="Y107" t="str">
        <f t="shared" ca="1" si="20"/>
        <v>"1155974": {"displayName": "Behavioral Targeting - Lotame:Online Communities:Content Sharers", "APNXId":"155974", "APNXId_Sandbox": "100953", "dataProvider" :"Lotame", "type" :"Segment",  "DataCost": 1,  "HistoricalVolume": 6888259},</v>
      </c>
      <c r="Z107" t="str">
        <f t="shared" si="21"/>
        <v>"1155974": {"displayName": "Behavioral Targeting - Lotame:Online Communities:Content Sharers", "leafName": "Content Sharers"},</v>
      </c>
    </row>
    <row r="108" spans="1:26" x14ac:dyDescent="0.25">
      <c r="A108" s="2" t="s">
        <v>7171</v>
      </c>
      <c r="B108" s="3" t="s">
        <v>148</v>
      </c>
      <c r="C108" s="3" t="s">
        <v>85</v>
      </c>
      <c r="D108" s="4"/>
      <c r="E108" s="3">
        <v>106028</v>
      </c>
      <c r="F108" s="3" t="s">
        <v>6980</v>
      </c>
      <c r="G108" s="3" t="s">
        <v>439</v>
      </c>
      <c r="H108" s="3" t="s">
        <v>439</v>
      </c>
      <c r="I108" s="3" t="s">
        <v>500</v>
      </c>
      <c r="J108" s="5">
        <v>0.75</v>
      </c>
      <c r="K108" s="12" t="s">
        <v>439</v>
      </c>
      <c r="L108" s="9" t="str">
        <f t="shared" si="11"/>
        <v>Online Dating</v>
      </c>
      <c r="M108" s="9" t="str">
        <f t="shared" si="12"/>
        <v>Behavioral Targeting - Lotame:Online Communities:Online Dating</v>
      </c>
      <c r="N108" s="10">
        <f t="shared" si="13"/>
        <v>0.75</v>
      </c>
      <c r="O108" s="9" t="s">
        <v>6968</v>
      </c>
      <c r="P108" s="9">
        <v>1106028</v>
      </c>
      <c r="Q108" s="20">
        <f ca="1">IFERROR(OFFSET(Lookups!F$1,MATCH(R108,Lookups!F:F,0)-1,2),"null")</f>
        <v>100099</v>
      </c>
      <c r="R108" s="9">
        <f t="shared" si="14"/>
        <v>106028</v>
      </c>
      <c r="S108" s="9" t="s">
        <v>439</v>
      </c>
      <c r="T108" s="9" t="str">
        <f t="shared" si="15"/>
        <v/>
      </c>
      <c r="U108" s="9" t="str">
        <f t="shared" si="16"/>
        <v/>
      </c>
      <c r="V108" s="9" t="str">
        <f t="shared" si="17"/>
        <v>&lt;row id="1106028"&gt;&lt;cell&gt;Online Dating&lt;/cell&gt;&lt;/row&gt;</v>
      </c>
      <c r="W108" s="9" t="str">
        <f t="shared" si="18"/>
        <v/>
      </c>
      <c r="X108" s="9" t="str">
        <f t="shared" si="19"/>
        <v/>
      </c>
      <c r="Y108" t="str">
        <f t="shared" ca="1" si="20"/>
        <v>"1106028": {"displayName": "Behavioral Targeting - Lotame:Online Communities:Online Dating", "APNXId":"106028", "APNXId_Sandbox": "100099", "dataProvider" :"Lotame", "type" :"Segment",  "DataCost": 0.75},</v>
      </c>
      <c r="Z108" t="str">
        <f t="shared" si="21"/>
        <v>"1106028": {"displayName": "Behavioral Targeting - Lotame:Online Communities:Online Dating", "leafName": "Online Dating"},</v>
      </c>
    </row>
    <row r="109" spans="1:26" x14ac:dyDescent="0.25">
      <c r="A109" s="2" t="s">
        <v>7171</v>
      </c>
      <c r="B109" s="3" t="s">
        <v>148</v>
      </c>
      <c r="C109" s="3" t="s">
        <v>109</v>
      </c>
      <c r="D109" s="4"/>
      <c r="E109" s="3">
        <v>123851</v>
      </c>
      <c r="F109" s="3" t="s">
        <v>6980</v>
      </c>
      <c r="G109" s="3" t="s">
        <v>439</v>
      </c>
      <c r="H109" s="3" t="s">
        <v>439</v>
      </c>
      <c r="I109" s="3" t="s">
        <v>500</v>
      </c>
      <c r="J109" s="5">
        <v>0.75</v>
      </c>
      <c r="K109" s="12">
        <v>245439290</v>
      </c>
      <c r="L109" s="9" t="str">
        <f t="shared" si="11"/>
        <v>Social Media Users</v>
      </c>
      <c r="M109" s="9" t="str">
        <f t="shared" si="12"/>
        <v>Behavioral Targeting - Lotame:Online Communities:Social Media Users</v>
      </c>
      <c r="N109" s="10">
        <f t="shared" si="13"/>
        <v>0.75</v>
      </c>
      <c r="O109" s="9" t="s">
        <v>6968</v>
      </c>
      <c r="P109" s="9">
        <v>1123851</v>
      </c>
      <c r="Q109" s="20">
        <f ca="1">IFERROR(OFFSET(Lookups!F$1,MATCH(R109,Lookups!F:F,0)-1,2),"null")</f>
        <v>100520</v>
      </c>
      <c r="R109" s="9">
        <f t="shared" si="14"/>
        <v>123851</v>
      </c>
      <c r="S109" s="9" t="s">
        <v>439</v>
      </c>
      <c r="T109" s="9" t="str">
        <f t="shared" si="15"/>
        <v/>
      </c>
      <c r="U109" s="9" t="str">
        <f t="shared" si="16"/>
        <v/>
      </c>
      <c r="V109" s="9" t="str">
        <f t="shared" si="17"/>
        <v>&lt;row id="1123851"&gt;&lt;cell&gt;Social Media Users&lt;/cell&gt;&lt;/row&gt;</v>
      </c>
      <c r="W109" s="9" t="str">
        <f t="shared" si="18"/>
        <v/>
      </c>
      <c r="X109" s="9" t="str">
        <f t="shared" si="19"/>
        <v/>
      </c>
      <c r="Y109" t="str">
        <f t="shared" ca="1" si="20"/>
        <v>"1123851": {"displayName": "Behavioral Targeting - Lotame:Online Communities:Social Media Users", "APNXId":"123851", "APNXId_Sandbox": "100520", "dataProvider" :"Lotame", "type" :"Segment",  "DataCost": 0.75,  "HistoricalVolume": 245439290},</v>
      </c>
      <c r="Z109" t="str">
        <f t="shared" si="21"/>
        <v>"1123851": {"displayName": "Behavioral Targeting - Lotame:Online Communities:Social Media Users", "leafName": "Social Media Users"},</v>
      </c>
    </row>
    <row r="110" spans="1:26" x14ac:dyDescent="0.25">
      <c r="A110" s="2" t="s">
        <v>7171</v>
      </c>
      <c r="B110" s="3" t="s">
        <v>148</v>
      </c>
      <c r="C110" s="3" t="s">
        <v>86</v>
      </c>
      <c r="D110" s="4" t="s">
        <v>149</v>
      </c>
      <c r="E110" s="3">
        <v>155975</v>
      </c>
      <c r="F110" s="3" t="s">
        <v>6980</v>
      </c>
      <c r="G110" s="3" t="s">
        <v>439</v>
      </c>
      <c r="H110" s="3" t="s">
        <v>439</v>
      </c>
      <c r="I110" s="3" t="s">
        <v>500</v>
      </c>
      <c r="J110" s="5">
        <v>1</v>
      </c>
      <c r="K110" s="12">
        <v>26016637</v>
      </c>
      <c r="L110" s="9" t="str">
        <f t="shared" si="11"/>
        <v>All Influencers</v>
      </c>
      <c r="M110" s="9" t="str">
        <f t="shared" si="12"/>
        <v>Behavioral Targeting - Lotame:Online Communities:Influencers:All Influencers</v>
      </c>
      <c r="N110" s="10">
        <f t="shared" si="13"/>
        <v>1</v>
      </c>
      <c r="O110" s="9" t="s">
        <v>6968</v>
      </c>
      <c r="P110" s="9">
        <v>1155975</v>
      </c>
      <c r="Q110" s="20">
        <f ca="1">IFERROR(OFFSET(Lookups!F$1,MATCH(R110,Lookups!F:F,0)-1,2),"null")</f>
        <v>100954</v>
      </c>
      <c r="R110" s="9">
        <f t="shared" si="14"/>
        <v>155975</v>
      </c>
      <c r="S110" s="9" t="s">
        <v>439</v>
      </c>
      <c r="T110" s="9" t="str">
        <f t="shared" si="15"/>
        <v/>
      </c>
      <c r="U110" s="9" t="str">
        <f t="shared" si="16"/>
        <v/>
      </c>
      <c r="V110" s="9" t="str">
        <f t="shared" si="17"/>
        <v>&lt;row id="Two1155975" xmlkids="1"&gt;&lt;cell&gt;Influencers&lt;/cell&gt;</v>
      </c>
      <c r="W110" s="9" t="str">
        <f t="shared" si="18"/>
        <v>&lt;row id="1155975"&gt;&lt;cell&gt;All Influencers&lt;/cell&gt;&lt;/row&gt;</v>
      </c>
      <c r="X110" s="9" t="str">
        <f t="shared" si="19"/>
        <v/>
      </c>
      <c r="Y110" t="str">
        <f t="shared" ca="1" si="20"/>
        <v>"1155975": {"displayName": "Behavioral Targeting - Lotame:Online Communities:Influencers:All Influencers", "APNXId":"155975", "APNXId_Sandbox": "100954", "dataProvider" :"Lotame", "type" :"Segment",  "DataCost": 1,  "HistoricalVolume": 26016637},</v>
      </c>
      <c r="Z110" t="str">
        <f t="shared" si="21"/>
        <v>"1155975": {"displayName": "Behavioral Targeting - Lotame:Online Communities:Influencers:All Influencers", "leafName": "All Influencers"},</v>
      </c>
    </row>
    <row r="111" spans="1:26" x14ac:dyDescent="0.25">
      <c r="A111" s="2" t="s">
        <v>7171</v>
      </c>
      <c r="B111" s="3" t="s">
        <v>148</v>
      </c>
      <c r="C111" s="3" t="s">
        <v>86</v>
      </c>
      <c r="D111" s="4" t="s">
        <v>28</v>
      </c>
      <c r="E111" s="3">
        <v>155973</v>
      </c>
      <c r="F111" s="3" t="s">
        <v>6980</v>
      </c>
      <c r="G111" s="3" t="s">
        <v>439</v>
      </c>
      <c r="H111" s="3" t="s">
        <v>439</v>
      </c>
      <c r="I111" s="3" t="s">
        <v>500</v>
      </c>
      <c r="J111" s="5">
        <v>1</v>
      </c>
      <c r="K111" s="12" t="s">
        <v>439</v>
      </c>
      <c r="L111" s="9" t="str">
        <f t="shared" si="11"/>
        <v>Commenters</v>
      </c>
      <c r="M111" s="9" t="str">
        <f t="shared" si="12"/>
        <v>Behavioral Targeting - Lotame:Online Communities:Influencers:Commenters</v>
      </c>
      <c r="N111" s="10">
        <f t="shared" si="13"/>
        <v>1</v>
      </c>
      <c r="O111" s="9" t="s">
        <v>6968</v>
      </c>
      <c r="P111" s="9">
        <v>1155973</v>
      </c>
      <c r="Q111" s="20">
        <f ca="1">IFERROR(OFFSET(Lookups!F$1,MATCH(R111,Lookups!F:F,0)-1,2),"null")</f>
        <v>100952</v>
      </c>
      <c r="R111" s="9">
        <f t="shared" si="14"/>
        <v>155973</v>
      </c>
      <c r="S111" s="9" t="s">
        <v>439</v>
      </c>
      <c r="T111" s="9" t="str">
        <f t="shared" si="15"/>
        <v/>
      </c>
      <c r="U111" s="9" t="str">
        <f t="shared" si="16"/>
        <v/>
      </c>
      <c r="V111" s="9" t="str">
        <f t="shared" si="17"/>
        <v/>
      </c>
      <c r="W111" s="9" t="str">
        <f t="shared" si="18"/>
        <v>&lt;row id="1155973"&gt;&lt;cell&gt;Commenters&lt;/cell&gt;&lt;/row&gt;</v>
      </c>
      <c r="X111" s="9" t="str">
        <f t="shared" si="19"/>
        <v/>
      </c>
      <c r="Y111" t="str">
        <f t="shared" ca="1" si="20"/>
        <v>"1155973": {"displayName": "Behavioral Targeting - Lotame:Online Communities:Influencers:Commenters", "APNXId":"155973", "APNXId_Sandbox": "100952", "dataProvider" :"Lotame", "type" :"Segment",  "DataCost": 1},</v>
      </c>
      <c r="Z111" t="str">
        <f t="shared" si="21"/>
        <v>"1155973": {"displayName": "Behavioral Targeting - Lotame:Online Communities:Influencers:Commenters", "leafName": "Commenters"},</v>
      </c>
    </row>
    <row r="112" spans="1:26" x14ac:dyDescent="0.25">
      <c r="A112" s="2" t="s">
        <v>7171</v>
      </c>
      <c r="B112" s="3" t="s">
        <v>148</v>
      </c>
      <c r="C112" s="3" t="s">
        <v>86</v>
      </c>
      <c r="D112" s="4" t="s">
        <v>87</v>
      </c>
      <c r="E112" s="3">
        <v>106027</v>
      </c>
      <c r="F112" s="3" t="s">
        <v>6980</v>
      </c>
      <c r="G112" s="3" t="s">
        <v>439</v>
      </c>
      <c r="H112" s="3" t="s">
        <v>439</v>
      </c>
      <c r="I112" s="3" t="s">
        <v>500</v>
      </c>
      <c r="J112" s="5">
        <v>1</v>
      </c>
      <c r="K112" s="12" t="s">
        <v>439</v>
      </c>
      <c r="L112" s="9" t="str">
        <f t="shared" si="11"/>
        <v xml:space="preserve">Bloggers </v>
      </c>
      <c r="M112" s="9" t="str">
        <f t="shared" si="12"/>
        <v xml:space="preserve">Behavioral Targeting - Lotame:Online Communities:Influencers:Bloggers </v>
      </c>
      <c r="N112" s="10">
        <f t="shared" si="13"/>
        <v>1</v>
      </c>
      <c r="O112" s="9" t="s">
        <v>6968</v>
      </c>
      <c r="P112" s="9">
        <v>1106027</v>
      </c>
      <c r="Q112" s="20">
        <f ca="1">IFERROR(OFFSET(Lookups!F$1,MATCH(R112,Lookups!F:F,0)-1,2),"null")</f>
        <v>100098</v>
      </c>
      <c r="R112" s="9">
        <f t="shared" si="14"/>
        <v>106027</v>
      </c>
      <c r="S112" s="9" t="s">
        <v>439</v>
      </c>
      <c r="T112" s="9" t="str">
        <f t="shared" si="15"/>
        <v/>
      </c>
      <c r="U112" s="9" t="str">
        <f t="shared" si="16"/>
        <v/>
      </c>
      <c r="V112" s="9" t="str">
        <f t="shared" si="17"/>
        <v/>
      </c>
      <c r="W112" s="9" t="str">
        <f t="shared" si="18"/>
        <v>&lt;row id="1106027"&gt;&lt;cell&gt;Bloggers &lt;/cell&gt;&lt;/row&gt;</v>
      </c>
      <c r="X112" s="9" t="str">
        <f t="shared" si="19"/>
        <v>&lt;/row&gt;&lt;/row&gt;</v>
      </c>
      <c r="Y112" t="str">
        <f t="shared" ca="1" si="20"/>
        <v>"1106027": {"displayName": "Behavioral Targeting - Lotame:Online Communities:Influencers:Bloggers ", "APNXId":"106027", "APNXId_Sandbox": "100098", "dataProvider" :"Lotame", "type" :"Segment",  "DataCost": 1},</v>
      </c>
      <c r="Z112" t="str">
        <f t="shared" si="21"/>
        <v>"1106027": {"displayName": "Behavioral Targeting - Lotame:Online Communities:Influencers:Bloggers ", "leafName": "Bloggers "},</v>
      </c>
    </row>
    <row r="113" spans="1:26" x14ac:dyDescent="0.25">
      <c r="A113" s="2" t="s">
        <v>7171</v>
      </c>
      <c r="B113" s="3" t="s">
        <v>150</v>
      </c>
      <c r="C113" s="3" t="s">
        <v>88</v>
      </c>
      <c r="D113" s="4"/>
      <c r="E113" s="3">
        <v>106029</v>
      </c>
      <c r="F113" s="3" t="s">
        <v>6980</v>
      </c>
      <c r="G113" s="3" t="s">
        <v>439</v>
      </c>
      <c r="H113" s="3" t="s">
        <v>439</v>
      </c>
      <c r="I113" s="3" t="s">
        <v>500</v>
      </c>
      <c r="J113" s="5">
        <v>0.75</v>
      </c>
      <c r="K113" s="12" t="s">
        <v>439</v>
      </c>
      <c r="L113" s="9" t="str">
        <f t="shared" si="11"/>
        <v>Online Videos</v>
      </c>
      <c r="M113" s="9" t="str">
        <f t="shared" si="12"/>
        <v>Behavioral Targeting - Lotame:Photo &amp; Video Sharing:Online Videos</v>
      </c>
      <c r="N113" s="10">
        <f t="shared" si="13"/>
        <v>0.75</v>
      </c>
      <c r="O113" s="9" t="s">
        <v>6968</v>
      </c>
      <c r="P113" s="9">
        <v>1106029</v>
      </c>
      <c r="Q113" s="20">
        <f ca="1">IFERROR(OFFSET(Lookups!F$1,MATCH(R113,Lookups!F:F,0)-1,2),"null")</f>
        <v>100100</v>
      </c>
      <c r="R113" s="9">
        <f t="shared" si="14"/>
        <v>106029</v>
      </c>
      <c r="S113" s="9" t="s">
        <v>439</v>
      </c>
      <c r="T113" s="9" t="str">
        <f t="shared" si="15"/>
        <v/>
      </c>
      <c r="U113" s="9" t="str">
        <f t="shared" si="16"/>
        <v>&lt;row id="One1106029" xmlkids="1"&gt;&lt;cell&gt;Photo &amp;amp; Video Sharing&lt;/cell&gt;</v>
      </c>
      <c r="V113" s="9" t="str">
        <f t="shared" si="17"/>
        <v>&lt;row id="1106029"&gt;&lt;cell&gt;Online Videos&lt;/cell&gt;&lt;/row&gt;</v>
      </c>
      <c r="W113" s="9" t="str">
        <f t="shared" si="18"/>
        <v/>
      </c>
      <c r="X113" s="9" t="str">
        <f t="shared" si="19"/>
        <v/>
      </c>
      <c r="Y113" t="str">
        <f t="shared" ca="1" si="20"/>
        <v>"1106029": {"displayName": "Behavioral Targeting - Lotame:Photo &amp; Video Sharing:Online Videos", "APNXId":"106029", "APNXId_Sandbox": "100100", "dataProvider" :"Lotame", "type" :"Segment",  "DataCost": 0.75},</v>
      </c>
      <c r="Z113" t="str">
        <f t="shared" si="21"/>
        <v>"1106029": {"displayName": "Behavioral Targeting - Lotame:Photo &amp; Video Sharing:Online Videos", "leafName": "Online Videos"},</v>
      </c>
    </row>
    <row r="114" spans="1:26" x14ac:dyDescent="0.25">
      <c r="A114" s="2" t="s">
        <v>7171</v>
      </c>
      <c r="B114" s="3" t="s">
        <v>150</v>
      </c>
      <c r="C114" s="3" t="s">
        <v>89</v>
      </c>
      <c r="D114" s="4"/>
      <c r="E114" s="3">
        <v>106030</v>
      </c>
      <c r="F114" s="3" t="s">
        <v>6980</v>
      </c>
      <c r="G114" s="3" t="s">
        <v>439</v>
      </c>
      <c r="H114" s="3" t="s">
        <v>439</v>
      </c>
      <c r="I114" s="3" t="s">
        <v>500</v>
      </c>
      <c r="J114" s="5">
        <v>0.75</v>
      </c>
      <c r="K114" s="12" t="s">
        <v>439</v>
      </c>
      <c r="L114" s="9" t="str">
        <f t="shared" si="11"/>
        <v xml:space="preserve">Photo/Video Uploaders </v>
      </c>
      <c r="M114" s="9" t="str">
        <f t="shared" si="12"/>
        <v xml:space="preserve">Behavioral Targeting - Lotame:Photo &amp; Video Sharing:Photo/Video Uploaders </v>
      </c>
      <c r="N114" s="10">
        <f t="shared" si="13"/>
        <v>0.75</v>
      </c>
      <c r="O114" s="9" t="s">
        <v>6968</v>
      </c>
      <c r="P114" s="9">
        <v>1106030</v>
      </c>
      <c r="Q114" s="20">
        <f ca="1">IFERROR(OFFSET(Lookups!F$1,MATCH(R114,Lookups!F:F,0)-1,2),"null")</f>
        <v>100101</v>
      </c>
      <c r="R114" s="9">
        <f t="shared" si="14"/>
        <v>106030</v>
      </c>
      <c r="S114" s="9" t="s">
        <v>439</v>
      </c>
      <c r="T114" s="9" t="str">
        <f t="shared" si="15"/>
        <v/>
      </c>
      <c r="U114" s="9" t="str">
        <f t="shared" si="16"/>
        <v/>
      </c>
      <c r="V114" s="9" t="str">
        <f t="shared" si="17"/>
        <v>&lt;row id="1106030"&gt;&lt;cell&gt;Photo/Video Uploaders &lt;/cell&gt;&lt;/row&gt;</v>
      </c>
      <c r="W114" s="9" t="str">
        <f t="shared" si="18"/>
        <v/>
      </c>
      <c r="X114" s="9" t="str">
        <f t="shared" si="19"/>
        <v>&lt;/row&gt;</v>
      </c>
      <c r="Y114" t="str">
        <f t="shared" ca="1" si="20"/>
        <v>"1106030": {"displayName": "Behavioral Targeting - Lotame:Photo &amp; Video Sharing:Photo/Video Uploaders ", "APNXId":"106030", "APNXId_Sandbox": "100101", "dataProvider" :"Lotame", "type" :"Segment",  "DataCost": 0.75},</v>
      </c>
      <c r="Z114" t="str">
        <f t="shared" si="21"/>
        <v>"1106030": {"displayName": "Behavioral Targeting - Lotame:Photo &amp; Video Sharing:Photo/Video Uploaders ", "leafName": "Photo/Video Uploaders "},</v>
      </c>
    </row>
    <row r="115" spans="1:26" x14ac:dyDescent="0.25">
      <c r="A115" s="2" t="s">
        <v>7171</v>
      </c>
      <c r="B115" s="3" t="s">
        <v>151</v>
      </c>
      <c r="C115" s="3" t="s">
        <v>90</v>
      </c>
      <c r="D115" s="4"/>
      <c r="E115" s="3">
        <v>105996</v>
      </c>
      <c r="F115" s="3" t="s">
        <v>6980</v>
      </c>
      <c r="G115" s="3" t="s">
        <v>439</v>
      </c>
      <c r="H115" s="3" t="s">
        <v>439</v>
      </c>
      <c r="I115" s="3" t="s">
        <v>500</v>
      </c>
      <c r="J115" s="5">
        <v>0.75</v>
      </c>
      <c r="K115" s="12" t="s">
        <v>439</v>
      </c>
      <c r="L115" s="9" t="str">
        <f t="shared" si="11"/>
        <v>Clothes Shopping</v>
      </c>
      <c r="M115" s="9" t="str">
        <f t="shared" si="12"/>
        <v>Behavioral Targeting - Lotame:Beauty &amp; Personal Care:Clothes Shopping</v>
      </c>
      <c r="N115" s="10">
        <f t="shared" si="13"/>
        <v>0.75</v>
      </c>
      <c r="O115" s="9" t="s">
        <v>6968</v>
      </c>
      <c r="P115" s="9">
        <v>1105996</v>
      </c>
      <c r="Q115" s="20">
        <f ca="1">IFERROR(OFFSET(Lookups!F$1,MATCH(R115,Lookups!F:F,0)-1,2),"null")</f>
        <v>100068</v>
      </c>
      <c r="R115" s="9">
        <f t="shared" si="14"/>
        <v>105996</v>
      </c>
      <c r="S115" s="9" t="s">
        <v>439</v>
      </c>
      <c r="T115" s="9" t="str">
        <f t="shared" si="15"/>
        <v/>
      </c>
      <c r="U115" s="9" t="str">
        <f t="shared" si="16"/>
        <v>&lt;row id="One1105996" xmlkids="1"&gt;&lt;cell&gt;Beauty &amp;amp; Personal Care&lt;/cell&gt;</v>
      </c>
      <c r="V115" s="9" t="str">
        <f t="shared" si="17"/>
        <v>&lt;row id="1105996"&gt;&lt;cell&gt;Clothes Shopping&lt;/cell&gt;&lt;/row&gt;</v>
      </c>
      <c r="W115" s="9" t="str">
        <f t="shared" si="18"/>
        <v/>
      </c>
      <c r="X115" s="9" t="str">
        <f t="shared" si="19"/>
        <v/>
      </c>
      <c r="Y115" t="str">
        <f t="shared" ca="1" si="20"/>
        <v>"1105996": {"displayName": "Behavioral Targeting - Lotame:Beauty &amp; Personal Care:Clothes Shopping", "APNXId":"105996", "APNXId_Sandbox": "100068", "dataProvider" :"Lotame", "type" :"Segment",  "DataCost": 0.75},</v>
      </c>
      <c r="Z115" t="str">
        <f t="shared" si="21"/>
        <v>"1105996": {"displayName": "Behavioral Targeting - Lotame:Beauty &amp; Personal Care:Clothes Shopping", "leafName": "Clothes Shopping"},</v>
      </c>
    </row>
    <row r="116" spans="1:26" x14ac:dyDescent="0.25">
      <c r="A116" s="2" t="s">
        <v>7171</v>
      </c>
      <c r="B116" s="3" t="s">
        <v>151</v>
      </c>
      <c r="C116" s="3" t="s">
        <v>91</v>
      </c>
      <c r="D116" s="4"/>
      <c r="E116" s="3">
        <v>105997</v>
      </c>
      <c r="F116" s="3" t="s">
        <v>6980</v>
      </c>
      <c r="G116" s="3" t="s">
        <v>439</v>
      </c>
      <c r="H116" s="3" t="s">
        <v>439</v>
      </c>
      <c r="I116" s="3" t="s">
        <v>500</v>
      </c>
      <c r="J116" s="5">
        <v>0.75</v>
      </c>
      <c r="K116" s="12" t="s">
        <v>439</v>
      </c>
      <c r="L116" s="9" t="str">
        <f t="shared" si="11"/>
        <v>Cosmetics</v>
      </c>
      <c r="M116" s="9" t="str">
        <f t="shared" si="12"/>
        <v>Behavioral Targeting - Lotame:Beauty &amp; Personal Care:Cosmetics</v>
      </c>
      <c r="N116" s="10">
        <f t="shared" si="13"/>
        <v>0.75</v>
      </c>
      <c r="O116" s="9" t="s">
        <v>6968</v>
      </c>
      <c r="P116" s="9">
        <v>1105997</v>
      </c>
      <c r="Q116" s="20">
        <f ca="1">IFERROR(OFFSET(Lookups!F$1,MATCH(R116,Lookups!F:F,0)-1,2),"null")</f>
        <v>100069</v>
      </c>
      <c r="R116" s="9">
        <f t="shared" si="14"/>
        <v>105997</v>
      </c>
      <c r="S116" s="9" t="s">
        <v>439</v>
      </c>
      <c r="T116" s="9" t="str">
        <f t="shared" si="15"/>
        <v/>
      </c>
      <c r="U116" s="9" t="str">
        <f t="shared" si="16"/>
        <v/>
      </c>
      <c r="V116" s="9" t="str">
        <f t="shared" si="17"/>
        <v>&lt;row id="1105997"&gt;&lt;cell&gt;Cosmetics&lt;/cell&gt;&lt;/row&gt;</v>
      </c>
      <c r="W116" s="9" t="str">
        <f t="shared" si="18"/>
        <v/>
      </c>
      <c r="X116" s="9" t="str">
        <f t="shared" si="19"/>
        <v/>
      </c>
      <c r="Y116" t="str">
        <f t="shared" ca="1" si="20"/>
        <v>"1105997": {"displayName": "Behavioral Targeting - Lotame:Beauty &amp; Personal Care:Cosmetics", "APNXId":"105997", "APNXId_Sandbox": "100069", "dataProvider" :"Lotame", "type" :"Segment",  "DataCost": 0.75},</v>
      </c>
      <c r="Z116" t="str">
        <f t="shared" si="21"/>
        <v>"1105997": {"displayName": "Behavioral Targeting - Lotame:Beauty &amp; Personal Care:Cosmetics", "leafName": "Cosmetics"},</v>
      </c>
    </row>
    <row r="117" spans="1:26" x14ac:dyDescent="0.25">
      <c r="A117" s="2" t="s">
        <v>7171</v>
      </c>
      <c r="B117" s="3" t="s">
        <v>151</v>
      </c>
      <c r="C117" s="3" t="s">
        <v>92</v>
      </c>
      <c r="D117" s="4"/>
      <c r="E117" s="3">
        <v>105998</v>
      </c>
      <c r="F117" s="3" t="s">
        <v>6980</v>
      </c>
      <c r="G117" s="3" t="s">
        <v>439</v>
      </c>
      <c r="H117" s="3" t="s">
        <v>439</v>
      </c>
      <c r="I117" s="3" t="s">
        <v>500</v>
      </c>
      <c r="J117" s="5">
        <v>0.75</v>
      </c>
      <c r="K117" s="12" t="s">
        <v>439</v>
      </c>
      <c r="L117" s="9" t="str">
        <f t="shared" si="11"/>
        <v>Jewelry, Watches, &amp; Fashion Accessories</v>
      </c>
      <c r="M117" s="9" t="str">
        <f t="shared" si="12"/>
        <v>Behavioral Targeting - Lotame:Beauty &amp; Personal Care:Jewelry, Watches, &amp; Fashion Accessories</v>
      </c>
      <c r="N117" s="10">
        <f t="shared" si="13"/>
        <v>0.75</v>
      </c>
      <c r="O117" s="9" t="s">
        <v>6968</v>
      </c>
      <c r="P117" s="9">
        <v>1105998</v>
      </c>
      <c r="Q117" s="20">
        <f ca="1">IFERROR(OFFSET(Lookups!F$1,MATCH(R117,Lookups!F:F,0)-1,2),"null")</f>
        <v>100070</v>
      </c>
      <c r="R117" s="9">
        <f t="shared" si="14"/>
        <v>105998</v>
      </c>
      <c r="S117" s="9" t="s">
        <v>439</v>
      </c>
      <c r="T117" s="9" t="str">
        <f t="shared" si="15"/>
        <v/>
      </c>
      <c r="U117" s="9" t="str">
        <f t="shared" si="16"/>
        <v/>
      </c>
      <c r="V117" s="9" t="str">
        <f t="shared" si="17"/>
        <v>&lt;row id="1105998"&gt;&lt;cell&gt;Jewelry, Watches, &amp;amp; Fashion Accessories&lt;/cell&gt;&lt;/row&gt;</v>
      </c>
      <c r="W117" s="9" t="str">
        <f t="shared" si="18"/>
        <v/>
      </c>
      <c r="X117" s="9" t="str">
        <f t="shared" si="19"/>
        <v/>
      </c>
      <c r="Y117" t="str">
        <f t="shared" ca="1" si="20"/>
        <v>"1105998": {"displayName": "Behavioral Targeting - Lotame:Beauty &amp; Personal Care:Jewelry, Watches, &amp; Fashion Accessories", "APNXId":"105998", "APNXId_Sandbox": "100070", "dataProvider" :"Lotame", "type" :"Segment",  "DataCost": 0.75},</v>
      </c>
      <c r="Z117" t="str">
        <f t="shared" si="21"/>
        <v>"1105998": {"displayName": "Behavioral Targeting - Lotame:Beauty &amp; Personal Care:Jewelry, Watches, &amp; Fashion Accessories", "leafName": "Jewelry, Watches, &amp; Fashion Accessories"},</v>
      </c>
    </row>
    <row r="118" spans="1:26" x14ac:dyDescent="0.25">
      <c r="A118" s="2" t="s">
        <v>7171</v>
      </c>
      <c r="B118" s="3" t="s">
        <v>151</v>
      </c>
      <c r="C118" s="3" t="s">
        <v>93</v>
      </c>
      <c r="D118" s="4"/>
      <c r="E118" s="3">
        <v>105999</v>
      </c>
      <c r="F118" s="3" t="s">
        <v>6980</v>
      </c>
      <c r="G118" s="3" t="s">
        <v>439</v>
      </c>
      <c r="H118" s="3" t="s">
        <v>439</v>
      </c>
      <c r="I118" s="3" t="s">
        <v>500</v>
      </c>
      <c r="J118" s="5">
        <v>0.75</v>
      </c>
      <c r="K118" s="12" t="s">
        <v>439</v>
      </c>
      <c r="L118" s="9" t="str">
        <f t="shared" si="11"/>
        <v>Style &amp; Fashion</v>
      </c>
      <c r="M118" s="9" t="str">
        <f t="shared" si="12"/>
        <v>Behavioral Targeting - Lotame:Beauty &amp; Personal Care:Style &amp; Fashion</v>
      </c>
      <c r="N118" s="10">
        <f t="shared" si="13"/>
        <v>0.75</v>
      </c>
      <c r="O118" s="9" t="s">
        <v>6968</v>
      </c>
      <c r="P118" s="9">
        <v>1105999</v>
      </c>
      <c r="Q118" s="20">
        <f ca="1">IFERROR(OFFSET(Lookups!F$1,MATCH(R118,Lookups!F:F,0)-1,2),"null")</f>
        <v>100071</v>
      </c>
      <c r="R118" s="9">
        <f t="shared" si="14"/>
        <v>105999</v>
      </c>
      <c r="S118" s="9" t="s">
        <v>439</v>
      </c>
      <c r="T118" s="9" t="str">
        <f t="shared" si="15"/>
        <v/>
      </c>
      <c r="U118" s="9" t="str">
        <f t="shared" si="16"/>
        <v/>
      </c>
      <c r="V118" s="9" t="str">
        <f t="shared" si="17"/>
        <v>&lt;row id="1105999"&gt;&lt;cell&gt;Style &amp;amp; Fashion&lt;/cell&gt;&lt;/row&gt;</v>
      </c>
      <c r="W118" s="9" t="str">
        <f t="shared" si="18"/>
        <v/>
      </c>
      <c r="X118" s="9" t="str">
        <f t="shared" si="19"/>
        <v/>
      </c>
      <c r="Y118" t="str">
        <f t="shared" ca="1" si="20"/>
        <v>"1105999": {"displayName": "Behavioral Targeting - Lotame:Beauty &amp; Personal Care:Style &amp; Fashion", "APNXId":"105999", "APNXId_Sandbox": "100071", "dataProvider" :"Lotame", "type" :"Segment",  "DataCost": 0.75},</v>
      </c>
      <c r="Z118" t="str">
        <f t="shared" si="21"/>
        <v>"1105999": {"displayName": "Behavioral Targeting - Lotame:Beauty &amp; Personal Care:Style &amp; Fashion", "leafName": "Style &amp; Fashion"},</v>
      </c>
    </row>
    <row r="119" spans="1:26" x14ac:dyDescent="0.25">
      <c r="A119" s="2" t="s">
        <v>7171</v>
      </c>
      <c r="B119" s="3" t="s">
        <v>151</v>
      </c>
      <c r="C119" s="3" t="s">
        <v>94</v>
      </c>
      <c r="D119" s="4"/>
      <c r="E119" s="3">
        <v>106000</v>
      </c>
      <c r="F119" s="3" t="s">
        <v>6980</v>
      </c>
      <c r="G119" s="3" t="s">
        <v>439</v>
      </c>
      <c r="H119" s="3" t="s">
        <v>439</v>
      </c>
      <c r="I119" s="3" t="s">
        <v>500</v>
      </c>
      <c r="J119" s="5">
        <v>0.75</v>
      </c>
      <c r="K119" s="12" t="s">
        <v>439</v>
      </c>
      <c r="L119" s="9" t="str">
        <f t="shared" si="11"/>
        <v>Trendsetters</v>
      </c>
      <c r="M119" s="9" t="str">
        <f t="shared" si="12"/>
        <v>Behavioral Targeting - Lotame:Beauty &amp; Personal Care:Trendsetters</v>
      </c>
      <c r="N119" s="10">
        <f t="shared" si="13"/>
        <v>0.75</v>
      </c>
      <c r="O119" s="9" t="s">
        <v>6968</v>
      </c>
      <c r="P119" s="9">
        <v>1106000</v>
      </c>
      <c r="Q119" s="20">
        <f ca="1">IFERROR(OFFSET(Lookups!F$1,MATCH(R119,Lookups!F:F,0)-1,2),"null")</f>
        <v>100072</v>
      </c>
      <c r="R119" s="9">
        <f t="shared" si="14"/>
        <v>106000</v>
      </c>
      <c r="S119" s="9" t="s">
        <v>439</v>
      </c>
      <c r="T119" s="9" t="str">
        <f t="shared" si="15"/>
        <v/>
      </c>
      <c r="U119" s="9" t="str">
        <f t="shared" si="16"/>
        <v/>
      </c>
      <c r="V119" s="9" t="str">
        <f t="shared" si="17"/>
        <v>&lt;row id="1106000"&gt;&lt;cell&gt;Trendsetters&lt;/cell&gt;&lt;/row&gt;</v>
      </c>
      <c r="W119" s="9" t="str">
        <f t="shared" si="18"/>
        <v/>
      </c>
      <c r="X119" s="9" t="str">
        <f t="shared" si="19"/>
        <v>&lt;/row&gt;</v>
      </c>
      <c r="Y119" t="str">
        <f t="shared" ca="1" si="20"/>
        <v>"1106000": {"displayName": "Behavioral Targeting - Lotame:Beauty &amp; Personal Care:Trendsetters", "APNXId":"106000", "APNXId_Sandbox": "100072", "dataProvider" :"Lotame", "type" :"Segment",  "DataCost": 0.75},</v>
      </c>
      <c r="Z119" t="str">
        <f t="shared" si="21"/>
        <v>"1106000": {"displayName": "Behavioral Targeting - Lotame:Beauty &amp; Personal Care:Trendsetters", "leafName": "Trendsetters"},</v>
      </c>
    </row>
    <row r="120" spans="1:26" x14ac:dyDescent="0.25">
      <c r="A120" s="2" t="s">
        <v>7171</v>
      </c>
      <c r="B120" s="3" t="s">
        <v>152</v>
      </c>
      <c r="C120" s="3" t="s">
        <v>95</v>
      </c>
      <c r="D120" s="4"/>
      <c r="E120" s="3">
        <v>106001</v>
      </c>
      <c r="F120" s="3" t="s">
        <v>6980</v>
      </c>
      <c r="G120" s="3" t="s">
        <v>439</v>
      </c>
      <c r="H120" s="3" t="s">
        <v>439</v>
      </c>
      <c r="I120" s="3" t="s">
        <v>500</v>
      </c>
      <c r="J120" s="5">
        <v>0.75</v>
      </c>
      <c r="K120" s="12" t="s">
        <v>439</v>
      </c>
      <c r="L120" s="9" t="str">
        <f t="shared" si="11"/>
        <v>Computers &amp; Software</v>
      </c>
      <c r="M120" s="9" t="str">
        <f t="shared" si="12"/>
        <v>Behavioral Targeting - Lotame:Computers &amp; Electronics:Computers &amp; Software</v>
      </c>
      <c r="N120" s="10">
        <f t="shared" si="13"/>
        <v>0.75</v>
      </c>
      <c r="O120" s="9" t="s">
        <v>6968</v>
      </c>
      <c r="P120" s="9">
        <v>1106001</v>
      </c>
      <c r="Q120" s="20">
        <f ca="1">IFERROR(OFFSET(Lookups!F$1,MATCH(R120,Lookups!F:F,0)-1,2),"null")</f>
        <v>100073</v>
      </c>
      <c r="R120" s="9">
        <f t="shared" si="14"/>
        <v>106001</v>
      </c>
      <c r="S120" s="9" t="s">
        <v>439</v>
      </c>
      <c r="T120" s="9" t="str">
        <f t="shared" si="15"/>
        <v/>
      </c>
      <c r="U120" s="9" t="str">
        <f t="shared" si="16"/>
        <v>&lt;row id="One1106001" xmlkids="1"&gt;&lt;cell&gt;Computers &amp;amp; Electronics&lt;/cell&gt;</v>
      </c>
      <c r="V120" s="9" t="str">
        <f t="shared" si="17"/>
        <v>&lt;row id="1106001"&gt;&lt;cell&gt;Computers &amp;amp; Software&lt;/cell&gt;&lt;/row&gt;</v>
      </c>
      <c r="W120" s="9" t="str">
        <f t="shared" si="18"/>
        <v/>
      </c>
      <c r="X120" s="9" t="str">
        <f t="shared" si="19"/>
        <v/>
      </c>
      <c r="Y120" t="str">
        <f t="shared" ca="1" si="20"/>
        <v>"1106001": {"displayName": "Behavioral Targeting - Lotame:Computers &amp; Electronics:Computers &amp; Software", "APNXId":"106001", "APNXId_Sandbox": "100073", "dataProvider" :"Lotame", "type" :"Segment",  "DataCost": 0.75},</v>
      </c>
      <c r="Z120" t="str">
        <f t="shared" si="21"/>
        <v>"1106001": {"displayName": "Behavioral Targeting - Lotame:Computers &amp; Electronics:Computers &amp; Software", "leafName": "Computers &amp; Software"},</v>
      </c>
    </row>
    <row r="121" spans="1:26" x14ac:dyDescent="0.25">
      <c r="A121" s="2" t="s">
        <v>7171</v>
      </c>
      <c r="B121" s="3" t="s">
        <v>152</v>
      </c>
      <c r="C121" s="3" t="s">
        <v>96</v>
      </c>
      <c r="D121" s="4"/>
      <c r="E121" s="3">
        <v>106002</v>
      </c>
      <c r="F121" s="3" t="s">
        <v>6980</v>
      </c>
      <c r="G121" s="3" t="s">
        <v>439</v>
      </c>
      <c r="H121" s="3" t="s">
        <v>439</v>
      </c>
      <c r="I121" s="3" t="s">
        <v>500</v>
      </c>
      <c r="J121" s="5">
        <v>0.75</v>
      </c>
      <c r="K121" s="12" t="s">
        <v>439</v>
      </c>
      <c r="L121" s="9" t="str">
        <f t="shared" si="11"/>
        <v>Electronics &amp; Gadgets</v>
      </c>
      <c r="M121" s="9" t="str">
        <f t="shared" si="12"/>
        <v>Behavioral Targeting - Lotame:Computers &amp; Electronics:Electronics &amp; Gadgets</v>
      </c>
      <c r="N121" s="10">
        <f t="shared" si="13"/>
        <v>0.75</v>
      </c>
      <c r="O121" s="9" t="s">
        <v>6968</v>
      </c>
      <c r="P121" s="9">
        <v>1106002</v>
      </c>
      <c r="Q121" s="20">
        <f ca="1">IFERROR(OFFSET(Lookups!F$1,MATCH(R121,Lookups!F:F,0)-1,2),"null")</f>
        <v>100074</v>
      </c>
      <c r="R121" s="9">
        <f t="shared" si="14"/>
        <v>106002</v>
      </c>
      <c r="S121" s="9" t="s">
        <v>439</v>
      </c>
      <c r="T121" s="9" t="str">
        <f t="shared" si="15"/>
        <v/>
      </c>
      <c r="U121" s="9" t="str">
        <f t="shared" si="16"/>
        <v/>
      </c>
      <c r="V121" s="9" t="str">
        <f t="shared" si="17"/>
        <v>&lt;row id="1106002"&gt;&lt;cell&gt;Electronics &amp;amp; Gadgets&lt;/cell&gt;&lt;/row&gt;</v>
      </c>
      <c r="W121" s="9" t="str">
        <f t="shared" si="18"/>
        <v/>
      </c>
      <c r="X121" s="9" t="str">
        <f t="shared" si="19"/>
        <v/>
      </c>
      <c r="Y121" t="str">
        <f t="shared" ca="1" si="20"/>
        <v>"1106002": {"displayName": "Behavioral Targeting - Lotame:Computers &amp; Electronics:Electronics &amp; Gadgets", "APNXId":"106002", "APNXId_Sandbox": "100074", "dataProvider" :"Lotame", "type" :"Segment",  "DataCost": 0.75},</v>
      </c>
      <c r="Z121" t="str">
        <f t="shared" si="21"/>
        <v>"1106002": {"displayName": "Behavioral Targeting - Lotame:Computers &amp; Electronics:Electronics &amp; Gadgets", "leafName": "Electronics &amp; Gadgets"},</v>
      </c>
    </row>
    <row r="122" spans="1:26" x14ac:dyDescent="0.25">
      <c r="A122" s="2" t="s">
        <v>7171</v>
      </c>
      <c r="B122" s="3" t="s">
        <v>152</v>
      </c>
      <c r="C122" s="3" t="s">
        <v>98</v>
      </c>
      <c r="D122" s="4"/>
      <c r="E122" s="3">
        <v>106003</v>
      </c>
      <c r="F122" s="3" t="s">
        <v>6980</v>
      </c>
      <c r="G122" s="3" t="s">
        <v>439</v>
      </c>
      <c r="H122" s="3" t="s">
        <v>439</v>
      </c>
      <c r="I122" s="3" t="s">
        <v>500</v>
      </c>
      <c r="J122" s="5">
        <v>0.75</v>
      </c>
      <c r="K122" s="12" t="s">
        <v>439</v>
      </c>
      <c r="L122" s="9" t="str">
        <f t="shared" si="11"/>
        <v>Home Audio &amp; Video</v>
      </c>
      <c r="M122" s="9" t="str">
        <f t="shared" si="12"/>
        <v>Behavioral Targeting - Lotame:Computers &amp; Electronics:Home Audio &amp; Video</v>
      </c>
      <c r="N122" s="10">
        <f t="shared" si="13"/>
        <v>0.75</v>
      </c>
      <c r="O122" s="9" t="s">
        <v>6968</v>
      </c>
      <c r="P122" s="9">
        <v>1106003</v>
      </c>
      <c r="Q122" s="20">
        <f ca="1">IFERROR(OFFSET(Lookups!F$1,MATCH(R122,Lookups!F:F,0)-1,2),"null")</f>
        <v>100075</v>
      </c>
      <c r="R122" s="9">
        <f t="shared" si="14"/>
        <v>106003</v>
      </c>
      <c r="S122" s="9" t="s">
        <v>439</v>
      </c>
      <c r="T122" s="9" t="str">
        <f t="shared" si="15"/>
        <v/>
      </c>
      <c r="U122" s="9" t="str">
        <f t="shared" si="16"/>
        <v/>
      </c>
      <c r="V122" s="9" t="str">
        <f t="shared" si="17"/>
        <v>&lt;row id="1106003"&gt;&lt;cell&gt;Home Audio &amp;amp; Video&lt;/cell&gt;&lt;/row&gt;</v>
      </c>
      <c r="W122" s="9" t="str">
        <f t="shared" si="18"/>
        <v/>
      </c>
      <c r="X122" s="9" t="str">
        <f t="shared" si="19"/>
        <v/>
      </c>
      <c r="Y122" t="str">
        <f t="shared" ca="1" si="20"/>
        <v>"1106003": {"displayName": "Behavioral Targeting - Lotame:Computers &amp; Electronics:Home Audio &amp; Video", "APNXId":"106003", "APNXId_Sandbox": "100075", "dataProvider" :"Lotame", "type" :"Segment",  "DataCost": 0.75},</v>
      </c>
      <c r="Z122" t="str">
        <f t="shared" si="21"/>
        <v>"1106003": {"displayName": "Behavioral Targeting - Lotame:Computers &amp; Electronics:Home Audio &amp; Video", "leafName": "Home Audio &amp; Video"},</v>
      </c>
    </row>
    <row r="123" spans="1:26" x14ac:dyDescent="0.25">
      <c r="A123" s="2" t="s">
        <v>7171</v>
      </c>
      <c r="B123" s="3" t="s">
        <v>152</v>
      </c>
      <c r="C123" s="3" t="s">
        <v>97</v>
      </c>
      <c r="D123" s="4"/>
      <c r="E123" s="3">
        <v>123852</v>
      </c>
      <c r="F123" s="3" t="s">
        <v>6980</v>
      </c>
      <c r="G123" s="3" t="s">
        <v>439</v>
      </c>
      <c r="H123" s="3" t="s">
        <v>439</v>
      </c>
      <c r="I123" s="3" t="s">
        <v>500</v>
      </c>
      <c r="J123" s="5">
        <v>0.75</v>
      </c>
      <c r="K123" s="12" t="s">
        <v>439</v>
      </c>
      <c r="L123" s="9" t="str">
        <f t="shared" si="11"/>
        <v>Mobile Phones</v>
      </c>
      <c r="M123" s="9" t="str">
        <f t="shared" si="12"/>
        <v>Behavioral Targeting - Lotame:Computers &amp; Electronics:Mobile Phones</v>
      </c>
      <c r="N123" s="10">
        <f t="shared" si="13"/>
        <v>0.75</v>
      </c>
      <c r="O123" s="9" t="s">
        <v>6968</v>
      </c>
      <c r="P123" s="9">
        <v>1123852</v>
      </c>
      <c r="Q123" s="20">
        <f ca="1">IFERROR(OFFSET(Lookups!F$1,MATCH(R123,Lookups!F:F,0)-1,2),"null")</f>
        <v>100521</v>
      </c>
      <c r="R123" s="9">
        <f t="shared" si="14"/>
        <v>123852</v>
      </c>
      <c r="S123" s="9" t="s">
        <v>439</v>
      </c>
      <c r="T123" s="9" t="str">
        <f t="shared" si="15"/>
        <v/>
      </c>
      <c r="U123" s="9" t="str">
        <f t="shared" si="16"/>
        <v/>
      </c>
      <c r="V123" s="9" t="str">
        <f t="shared" si="17"/>
        <v>&lt;row id="1123852"&gt;&lt;cell&gt;Mobile Phones&lt;/cell&gt;&lt;/row&gt;</v>
      </c>
      <c r="W123" s="9" t="str">
        <f t="shared" si="18"/>
        <v/>
      </c>
      <c r="X123" s="9" t="str">
        <f t="shared" si="19"/>
        <v>&lt;/row&gt;</v>
      </c>
      <c r="Y123" t="str">
        <f t="shared" ca="1" si="20"/>
        <v>"1123852": {"displayName": "Behavioral Targeting - Lotame:Computers &amp; Electronics:Mobile Phones", "APNXId":"123852", "APNXId_Sandbox": "100521", "dataProvider" :"Lotame", "type" :"Segment",  "DataCost": 0.75},</v>
      </c>
      <c r="Z123" t="str">
        <f t="shared" si="21"/>
        <v>"1123852": {"displayName": "Behavioral Targeting - Lotame:Computers &amp; Electronics:Mobile Phones", "leafName": "Mobile Phones"},</v>
      </c>
    </row>
    <row r="124" spans="1:26" x14ac:dyDescent="0.25">
      <c r="A124" s="2" t="s">
        <v>7171</v>
      </c>
      <c r="B124" s="3" t="s">
        <v>99</v>
      </c>
      <c r="C124" s="3"/>
      <c r="D124" s="4"/>
      <c r="E124" s="3">
        <v>106026</v>
      </c>
      <c r="F124" s="3" t="s">
        <v>6980</v>
      </c>
      <c r="G124" s="3" t="s">
        <v>439</v>
      </c>
      <c r="H124" s="3" t="s">
        <v>439</v>
      </c>
      <c r="I124" s="3" t="s">
        <v>500</v>
      </c>
      <c r="J124" s="5">
        <v>0.75</v>
      </c>
      <c r="K124" s="12" t="s">
        <v>439</v>
      </c>
      <c r="L124" s="9" t="str">
        <f t="shared" si="11"/>
        <v>Web Design &amp; Digital Art</v>
      </c>
      <c r="M124" s="9" t="str">
        <f t="shared" si="12"/>
        <v>Behavioral Targeting - Lotame:Web Design &amp; Digital Art</v>
      </c>
      <c r="N124" s="10">
        <f t="shared" si="13"/>
        <v>0.75</v>
      </c>
      <c r="O124" s="9" t="s">
        <v>6968</v>
      </c>
      <c r="P124" s="9">
        <v>1106026</v>
      </c>
      <c r="Q124" s="20" t="str">
        <f ca="1">IFERROR(OFFSET(Lookups!F$1,MATCH(R124,Lookups!F:F,0)-1,2),"null")</f>
        <v>null</v>
      </c>
      <c r="R124" s="9">
        <f t="shared" si="14"/>
        <v>106026</v>
      </c>
      <c r="S124" s="9" t="s">
        <v>439</v>
      </c>
      <c r="T124" s="9" t="str">
        <f t="shared" si="15"/>
        <v/>
      </c>
      <c r="U124" s="9" t="str">
        <f t="shared" si="16"/>
        <v>&lt;row id="1106026"&gt;&lt;cell&gt;Web Design &amp;amp; Digital Art&lt;/cell&gt;</v>
      </c>
      <c r="V124" s="9" t="str">
        <f t="shared" si="17"/>
        <v/>
      </c>
      <c r="W124" s="9" t="str">
        <f t="shared" si="18"/>
        <v/>
      </c>
      <c r="X124" s="9" t="str">
        <f t="shared" si="19"/>
        <v>&lt;/row&gt;</v>
      </c>
      <c r="Y124" t="str">
        <f t="shared" ca="1" si="20"/>
        <v>"1106026": {"displayName": "Behavioral Targeting - Lotame:Web Design &amp; Digital Art", "APNXId":"106026", "dataProvider" :"Lotame", "type" :"Segment",  "DataCost": 0.75},</v>
      </c>
      <c r="Z124" t="str">
        <f t="shared" si="21"/>
        <v>"1106026": {"displayName": "Behavioral Targeting - Lotame:Web Design &amp; Digital Art", "leafName": "Web Design &amp; Digital Art"},</v>
      </c>
    </row>
    <row r="125" spans="1:26" x14ac:dyDescent="0.25">
      <c r="A125" s="2" t="s">
        <v>7171</v>
      </c>
      <c r="B125" s="3" t="s">
        <v>110</v>
      </c>
      <c r="C125" s="3" t="s">
        <v>153</v>
      </c>
      <c r="D125" s="4"/>
      <c r="E125" s="3">
        <v>106040</v>
      </c>
      <c r="F125" s="3" t="s">
        <v>6980</v>
      </c>
      <c r="G125" s="3" t="s">
        <v>439</v>
      </c>
      <c r="H125" s="3" t="s">
        <v>439</v>
      </c>
      <c r="I125" s="3" t="s">
        <v>500</v>
      </c>
      <c r="J125" s="5">
        <v>0.75</v>
      </c>
      <c r="K125" s="12" t="s">
        <v>439</v>
      </c>
      <c r="L125" s="9" t="str">
        <f t="shared" si="11"/>
        <v>All Travel</v>
      </c>
      <c r="M125" s="9" t="str">
        <f t="shared" si="12"/>
        <v>Behavioral Targeting - Lotame:Travel:All Travel</v>
      </c>
      <c r="N125" s="10">
        <f t="shared" si="13"/>
        <v>0.75</v>
      </c>
      <c r="O125" s="9" t="s">
        <v>6968</v>
      </c>
      <c r="P125" s="9">
        <v>1106040</v>
      </c>
      <c r="Q125" s="20">
        <f ca="1">IFERROR(OFFSET(Lookups!F$1,MATCH(R125,Lookups!F:F,0)-1,2),"null")</f>
        <v>100111</v>
      </c>
      <c r="R125" s="9">
        <f t="shared" si="14"/>
        <v>106040</v>
      </c>
      <c r="S125" s="9" t="s">
        <v>439</v>
      </c>
      <c r="T125" s="9" t="str">
        <f t="shared" si="15"/>
        <v/>
      </c>
      <c r="U125" s="9" t="str">
        <f t="shared" si="16"/>
        <v>&lt;row id="One1106040" xmlkids="1"&gt;&lt;cell&gt;Travel&lt;/cell&gt;</v>
      </c>
      <c r="V125" s="9" t="str">
        <f t="shared" si="17"/>
        <v>&lt;row id="1106040"&gt;&lt;cell&gt;All Travel&lt;/cell&gt;&lt;/row&gt;</v>
      </c>
      <c r="W125" s="9" t="str">
        <f t="shared" si="18"/>
        <v/>
      </c>
      <c r="X125" s="9" t="str">
        <f t="shared" si="19"/>
        <v/>
      </c>
      <c r="Y125" t="str">
        <f t="shared" ca="1" si="20"/>
        <v>"1106040": {"displayName": "Behavioral Targeting - Lotame:Travel:All Travel", "APNXId":"106040", "APNXId_Sandbox": "100111", "dataProvider" :"Lotame", "type" :"Segment",  "DataCost": 0.75},</v>
      </c>
      <c r="Z125" t="str">
        <f t="shared" si="21"/>
        <v>"1106040": {"displayName": "Behavioral Targeting - Lotame:Travel:All Travel", "leafName": "All Travel"},</v>
      </c>
    </row>
    <row r="126" spans="1:26" x14ac:dyDescent="0.25">
      <c r="A126" s="2" t="s">
        <v>7171</v>
      </c>
      <c r="B126" s="3" t="s">
        <v>110</v>
      </c>
      <c r="C126" s="3" t="s">
        <v>101</v>
      </c>
      <c r="D126" s="4"/>
      <c r="E126" s="3">
        <v>106041</v>
      </c>
      <c r="F126" s="3" t="s">
        <v>6980</v>
      </c>
      <c r="G126" s="3" t="s">
        <v>439</v>
      </c>
      <c r="H126" s="3" t="s">
        <v>439</v>
      </c>
      <c r="I126" s="3" t="s">
        <v>500</v>
      </c>
      <c r="J126" s="5">
        <v>0.75</v>
      </c>
      <c r="K126" s="12" t="s">
        <v>439</v>
      </c>
      <c r="L126" s="9" t="str">
        <f t="shared" si="11"/>
        <v>Domestic</v>
      </c>
      <c r="M126" s="9" t="str">
        <f t="shared" si="12"/>
        <v>Behavioral Targeting - Lotame:Travel:Domestic</v>
      </c>
      <c r="N126" s="10">
        <f t="shared" si="13"/>
        <v>0.75</v>
      </c>
      <c r="O126" s="9" t="s">
        <v>6968</v>
      </c>
      <c r="P126" s="9">
        <v>1106041</v>
      </c>
      <c r="Q126" s="20">
        <f ca="1">IFERROR(OFFSET(Lookups!F$1,MATCH(R126,Lookups!F:F,0)-1,2),"null")</f>
        <v>100112</v>
      </c>
      <c r="R126" s="9">
        <f t="shared" si="14"/>
        <v>106041</v>
      </c>
      <c r="S126" s="9" t="s">
        <v>439</v>
      </c>
      <c r="T126" s="9" t="str">
        <f t="shared" si="15"/>
        <v/>
      </c>
      <c r="U126" s="9" t="str">
        <f t="shared" si="16"/>
        <v/>
      </c>
      <c r="V126" s="9" t="str">
        <f t="shared" si="17"/>
        <v>&lt;row id="1106041"&gt;&lt;cell&gt;Domestic&lt;/cell&gt;&lt;/row&gt;</v>
      </c>
      <c r="W126" s="9" t="str">
        <f t="shared" si="18"/>
        <v/>
      </c>
      <c r="X126" s="9" t="str">
        <f t="shared" si="19"/>
        <v/>
      </c>
      <c r="Y126" t="str">
        <f t="shared" ca="1" si="20"/>
        <v>"1106041": {"displayName": "Behavioral Targeting - Lotame:Travel:Domestic", "APNXId":"106041", "APNXId_Sandbox": "100112", "dataProvider" :"Lotame", "type" :"Segment",  "DataCost": 0.75},</v>
      </c>
      <c r="Z126" t="str">
        <f t="shared" si="21"/>
        <v>"1106041": {"displayName": "Behavioral Targeting - Lotame:Travel:Domestic", "leafName": "Domestic"},</v>
      </c>
    </row>
    <row r="127" spans="1:26" x14ac:dyDescent="0.25">
      <c r="A127" s="2" t="s">
        <v>7171</v>
      </c>
      <c r="B127" s="3" t="s">
        <v>110</v>
      </c>
      <c r="C127" s="3" t="s">
        <v>3</v>
      </c>
      <c r="D127" s="4"/>
      <c r="E127" s="3">
        <v>106042</v>
      </c>
      <c r="F127" s="3" t="s">
        <v>6980</v>
      </c>
      <c r="G127" s="3" t="s">
        <v>439</v>
      </c>
      <c r="H127" s="3" t="s">
        <v>439</v>
      </c>
      <c r="I127" s="3" t="s">
        <v>500</v>
      </c>
      <c r="J127" s="5">
        <v>0.75</v>
      </c>
      <c r="K127" s="12" t="s">
        <v>439</v>
      </c>
      <c r="L127" s="9" t="str">
        <f t="shared" si="11"/>
        <v>International</v>
      </c>
      <c r="M127" s="9" t="str">
        <f t="shared" si="12"/>
        <v>Behavioral Targeting - Lotame:Travel:International</v>
      </c>
      <c r="N127" s="10">
        <f t="shared" si="13"/>
        <v>0.75</v>
      </c>
      <c r="O127" s="9" t="s">
        <v>6968</v>
      </c>
      <c r="P127" s="9">
        <v>1106042</v>
      </c>
      <c r="Q127" s="20">
        <f ca="1">IFERROR(OFFSET(Lookups!F$1,MATCH(R127,Lookups!F:F,0)-1,2),"null")</f>
        <v>100113</v>
      </c>
      <c r="R127" s="9">
        <f t="shared" si="14"/>
        <v>106042</v>
      </c>
      <c r="S127" s="9" t="s">
        <v>439</v>
      </c>
      <c r="T127" s="9" t="str">
        <f t="shared" si="15"/>
        <v/>
      </c>
      <c r="U127" s="9" t="str">
        <f t="shared" si="16"/>
        <v/>
      </c>
      <c r="V127" s="9" t="str">
        <f t="shared" si="17"/>
        <v>&lt;row id="1106042"&gt;&lt;cell&gt;International&lt;/cell&gt;&lt;/row&gt;</v>
      </c>
      <c r="W127" s="9" t="str">
        <f t="shared" si="18"/>
        <v/>
      </c>
      <c r="X127" s="9" t="str">
        <f t="shared" si="19"/>
        <v/>
      </c>
      <c r="Y127" t="str">
        <f t="shared" ca="1" si="20"/>
        <v>"1106042": {"displayName": "Behavioral Targeting - Lotame:Travel:International", "APNXId":"106042", "APNXId_Sandbox": "100113", "dataProvider" :"Lotame", "type" :"Segment",  "DataCost": 0.75},</v>
      </c>
      <c r="Z127" t="str">
        <f t="shared" si="21"/>
        <v>"1106042": {"displayName": "Behavioral Targeting - Lotame:Travel:International", "leafName": "International"},</v>
      </c>
    </row>
    <row r="128" spans="1:26" x14ac:dyDescent="0.25">
      <c r="A128" s="2" t="s">
        <v>7171</v>
      </c>
      <c r="B128" s="3" t="s">
        <v>110</v>
      </c>
      <c r="C128" s="3" t="s">
        <v>100</v>
      </c>
      <c r="D128" s="4"/>
      <c r="E128" s="3">
        <v>106043</v>
      </c>
      <c r="F128" s="3" t="s">
        <v>6980</v>
      </c>
      <c r="G128" s="3" t="s">
        <v>439</v>
      </c>
      <c r="H128" s="3" t="s">
        <v>439</v>
      </c>
      <c r="I128" s="3" t="s">
        <v>500</v>
      </c>
      <c r="J128" s="5">
        <v>0.75</v>
      </c>
      <c r="K128" s="12" t="s">
        <v>439</v>
      </c>
      <c r="L128" s="9" t="str">
        <f t="shared" si="11"/>
        <v>Vacation</v>
      </c>
      <c r="M128" s="9" t="str">
        <f t="shared" si="12"/>
        <v>Behavioral Targeting - Lotame:Travel:Vacation</v>
      </c>
      <c r="N128" s="10">
        <f t="shared" si="13"/>
        <v>0.75</v>
      </c>
      <c r="O128" s="9" t="s">
        <v>6968</v>
      </c>
      <c r="P128" s="9">
        <v>1106043</v>
      </c>
      <c r="Q128" s="20" t="str">
        <f ca="1">IFERROR(OFFSET(Lookups!F$1,MATCH(R128,Lookups!F:F,0)-1,2),"null")</f>
        <v>null</v>
      </c>
      <c r="R128" s="9">
        <f t="shared" si="14"/>
        <v>106043</v>
      </c>
      <c r="S128" s="9" t="s">
        <v>439</v>
      </c>
      <c r="T128" s="9" t="str">
        <f t="shared" si="15"/>
        <v/>
      </c>
      <c r="U128" s="9" t="str">
        <f t="shared" si="16"/>
        <v/>
      </c>
      <c r="V128" s="9" t="str">
        <f t="shared" si="17"/>
        <v>&lt;row id="1106043"&gt;&lt;cell&gt;Vacation&lt;/cell&gt;&lt;/row&gt;</v>
      </c>
      <c r="W128" s="9" t="str">
        <f t="shared" si="18"/>
        <v/>
      </c>
      <c r="X128" s="9" t="str">
        <f t="shared" si="19"/>
        <v>&lt;/row&gt;</v>
      </c>
      <c r="Y128" t="str">
        <f t="shared" ca="1" si="20"/>
        <v>"1106043": {"displayName": "Behavioral Targeting - Lotame:Travel:Vacation", "APNXId":"106043", "dataProvider" :"Lotame", "type" :"Segment",  "DataCost": 0.75},</v>
      </c>
      <c r="Z128" t="str">
        <f t="shared" si="21"/>
        <v>"1106043": {"displayName": "Behavioral Targeting - Lotame:Travel:Vacation", "leafName": "Vacation"},</v>
      </c>
    </row>
    <row r="129" spans="1:26" x14ac:dyDescent="0.25">
      <c r="A129" s="2" t="s">
        <v>7171</v>
      </c>
      <c r="B129" s="3" t="s">
        <v>102</v>
      </c>
      <c r="C129" s="3"/>
      <c r="D129" s="4"/>
      <c r="E129" s="3">
        <v>123853</v>
      </c>
      <c r="F129" s="3" t="s">
        <v>6980</v>
      </c>
      <c r="G129" s="3" t="s">
        <v>439</v>
      </c>
      <c r="H129" s="3" t="s">
        <v>439</v>
      </c>
      <c r="I129" s="3" t="s">
        <v>500</v>
      </c>
      <c r="J129" s="5">
        <v>0.75</v>
      </c>
      <c r="K129" s="12" t="s">
        <v>439</v>
      </c>
      <c r="L129" s="9" t="str">
        <f t="shared" si="11"/>
        <v>Personal Finance</v>
      </c>
      <c r="M129" s="9" t="str">
        <f t="shared" si="12"/>
        <v>Behavioral Targeting - Lotame:Personal Finance</v>
      </c>
      <c r="N129" s="10">
        <f t="shared" si="13"/>
        <v>0.75</v>
      </c>
      <c r="O129" s="9" t="s">
        <v>6968</v>
      </c>
      <c r="P129" s="9">
        <v>1123853</v>
      </c>
      <c r="Q129" s="20">
        <f ca="1">IFERROR(OFFSET(Lookups!F$1,MATCH(R129,Lookups!F:F,0)-1,2),"null")</f>
        <v>100522</v>
      </c>
      <c r="R129" s="9">
        <f t="shared" si="14"/>
        <v>123853</v>
      </c>
      <c r="S129" s="9" t="s">
        <v>439</v>
      </c>
      <c r="T129" s="9" t="str">
        <f t="shared" si="15"/>
        <v/>
      </c>
      <c r="U129" s="9" t="str">
        <f t="shared" si="16"/>
        <v>&lt;row id="1123853"&gt;&lt;cell&gt;Personal Finance&lt;/cell&gt;</v>
      </c>
      <c r="V129" s="9" t="str">
        <f t="shared" si="17"/>
        <v/>
      </c>
      <c r="W129" s="9" t="str">
        <f t="shared" si="18"/>
        <v/>
      </c>
      <c r="X129" s="9" t="str">
        <f t="shared" si="19"/>
        <v>&lt;/row&gt;</v>
      </c>
      <c r="Y129" t="str">
        <f t="shared" ca="1" si="20"/>
        <v>"1123853": {"displayName": "Behavioral Targeting - Lotame:Personal Finance", "APNXId":"123853", "APNXId_Sandbox": "100522", "dataProvider" :"Lotame", "type" :"Segment",  "DataCost": 0.75},</v>
      </c>
      <c r="Z129" t="str">
        <f t="shared" si="21"/>
        <v>"1123853": {"displayName": "Behavioral Targeting - Lotame:Personal Finance", "leafName": "Personal Finance"},</v>
      </c>
    </row>
    <row r="130" spans="1:26" x14ac:dyDescent="0.25">
      <c r="A130" s="2" t="s">
        <v>7171</v>
      </c>
      <c r="B130" s="3" t="s">
        <v>154</v>
      </c>
      <c r="C130" s="3" t="s">
        <v>103</v>
      </c>
      <c r="D130" s="4"/>
      <c r="E130" s="3">
        <v>131277</v>
      </c>
      <c r="F130" s="3" t="s">
        <v>6980</v>
      </c>
      <c r="G130" s="3" t="s">
        <v>439</v>
      </c>
      <c r="H130" s="3" t="s">
        <v>439</v>
      </c>
      <c r="I130" s="3" t="s">
        <v>500</v>
      </c>
      <c r="J130" s="5">
        <v>0.75</v>
      </c>
      <c r="K130" s="12" t="s">
        <v>439</v>
      </c>
      <c r="L130" s="9" t="str">
        <f t="shared" ref="L130:L193" si="22">IF(ISBLANK(D130),IF(ISBLANK(C130),B130,C130),D130)</f>
        <v>Health &amp; Fitness</v>
      </c>
      <c r="M130" s="9" t="str">
        <f t="shared" ref="M130:M193" si="23">CONCATENATE(A130,":",B130,IF(NOT(ISBLANK(C130)),":",""),C130,,IF(NOT(ISBLANK(D130)),":",""),D130)</f>
        <v>Behavioral Targeting - Lotame:Health:Health &amp; Fitness</v>
      </c>
      <c r="N130" s="10">
        <f t="shared" ref="N130:N193" si="24">J130</f>
        <v>0.75</v>
      </c>
      <c r="O130" s="9" t="s">
        <v>6968</v>
      </c>
      <c r="P130" s="9">
        <v>1131277</v>
      </c>
      <c r="Q130" s="20">
        <f ca="1">IFERROR(OFFSET(Lookups!F$1,MATCH(R130,Lookups!F:F,0)-1,2),"null")</f>
        <v>100838</v>
      </c>
      <c r="R130" s="9">
        <f t="shared" ref="R130:R193" si="25">E130</f>
        <v>131277</v>
      </c>
      <c r="S130" s="9" t="s">
        <v>439</v>
      </c>
      <c r="T130" s="9" t="str">
        <f t="shared" ref="T130:T193" si="26">IF(A130&lt;&gt;A129,CONCATENATE("&lt;row id=""top",P130,""" xmlkids=""1""&gt;&lt;cell&gt;",A130,"&lt;/cell&gt;"),"")</f>
        <v/>
      </c>
      <c r="U130" s="9" t="str">
        <f t="shared" ref="U130:U193" si="27">IF(B130&lt;&gt;B129,CONCATENATE("&lt;row id=""", IF(NOT(ISBLANK(C130)),"One",""),P130,"""",IF(NOT(ISBLANK(C130))," xmlkids=""1""",""),"&gt;&lt;cell&gt;",SUBSTITUTE(SUBSTITUTE(B130,"&amp;","&amp;amp;"),"&lt;","&amp;lt;"),"&lt;/cell&gt;"),"")</f>
        <v>&lt;row id="One1131277" xmlkids="1"&gt;&lt;cell&gt;Health&lt;/cell&gt;</v>
      </c>
      <c r="V130" s="9" t="str">
        <f t="shared" ref="V130:V193" si="28">IF(AND(C130&lt;&gt;C129,NOT(ISBLANK(C130))),CONCATENATE("&lt;row id=""",IF(NOT(ISBLANK(D130)),"Two",""), P130,"""", ,IF(NOT(ISBLANK(D130))," xmlkids=""1""",""),"&gt;&lt;cell&gt;",SUBSTITUTE(SUBSTITUTE(C130,"&amp;","&amp;amp;"),"&lt;","&amp;lt;"),"&lt;/cell&gt;",IF(ISBLANK(D130),"&lt;/row&gt;","")),"")</f>
        <v>&lt;row id="1131277"&gt;&lt;cell&gt;Health &amp;amp; Fitness&lt;/cell&gt;&lt;/row&gt;</v>
      </c>
      <c r="W130" s="9" t="str">
        <f t="shared" ref="W130:W193" si="29">IF(AND(D130&lt;&gt;D129,NOT(ISBLANK(D130))),CONCATENATE("&lt;row id=""", P130,"""&gt;&lt;cell&gt;",SUBSTITUTE(SUBSTITUTE(D130,"&amp;","&amp;amp;"),"&lt;","&amp;lt;"),"&lt;/cell&gt;&lt;/row&gt;"),"")</f>
        <v/>
      </c>
      <c r="X130" s="9" t="str">
        <f t="shared" ref="X130:X193" si="30">CONCATENATE(IF(B130&lt;&gt;B131,"&lt;/row&gt;",""),IF(AND(C130&lt;&gt;C131,NOT(ISBLANK(D130))),"&lt;/row&gt;",""),IF(OR(A130&lt;&gt;A131,ISBLANK(A131)),"&lt;/row&gt;",""))</f>
        <v/>
      </c>
      <c r="Y130" t="str">
        <f t="shared" ref="Y130:Y193" ca="1" si="31">CONCATENATE("""",P130,""": {""displayName"": """,M130,"""",IF(R130="null","",CONCATENATE(", ""APNXId"":""",R130,"""")),IF(Q130="null","",CONCATENATE(", ""APNXId_Sandbox"": """,Q130,"""")),IF(G130="null","",CONCATENATE( ", ""MinCPM"": ",G130)),IF(H130="null","",CONCATENATE(", ""PercentOfMedia"": ",H130)),", ""dataProvider"" :""",O130,""", ""type"" :""",F130,"""",IF(N130="null","",CONCATENATE(",  ""DataCost"": ",N130)),IF(K130="null","",CONCATENATE(",  ""HistoricalVolume"": ",K130)),"},")</f>
        <v>"1131277": {"displayName": "Behavioral Targeting - Lotame:Health:Health &amp; Fitness", "APNXId":"131277", "APNXId_Sandbox": "100838", "dataProvider" :"Lotame", "type" :"Segment",  "DataCost": 0.75},</v>
      </c>
      <c r="Z130" t="str">
        <f t="shared" ref="Z130:Z193" si="32">CONCATENATE("""",P130,""": {""displayName"": """,M130,""", ""leafName"": """,L130,"""},")</f>
        <v>"1131277": {"displayName": "Behavioral Targeting - Lotame:Health:Health &amp; Fitness", "leafName": "Health &amp; Fitness"},</v>
      </c>
    </row>
    <row r="131" spans="1:26" x14ac:dyDescent="0.25">
      <c r="A131" s="2" t="s">
        <v>7171</v>
      </c>
      <c r="B131" s="3" t="s">
        <v>154</v>
      </c>
      <c r="C131" s="3" t="s">
        <v>104</v>
      </c>
      <c r="D131" s="4"/>
      <c r="E131" s="3">
        <v>132746</v>
      </c>
      <c r="F131" s="3" t="s">
        <v>6980</v>
      </c>
      <c r="G131" s="3" t="s">
        <v>439</v>
      </c>
      <c r="H131" s="3" t="s">
        <v>439</v>
      </c>
      <c r="I131" s="3" t="s">
        <v>500</v>
      </c>
      <c r="J131" s="5">
        <v>0.75</v>
      </c>
      <c r="K131" s="12" t="s">
        <v>439</v>
      </c>
      <c r="L131" s="9" t="str">
        <f t="shared" si="22"/>
        <v>Dieting &amp; Weight Loss</v>
      </c>
      <c r="M131" s="9" t="str">
        <f t="shared" si="23"/>
        <v>Behavioral Targeting - Lotame:Health:Dieting &amp; Weight Loss</v>
      </c>
      <c r="N131" s="10">
        <f t="shared" si="24"/>
        <v>0.75</v>
      </c>
      <c r="O131" s="9" t="s">
        <v>6968</v>
      </c>
      <c r="P131" s="9">
        <v>1132746</v>
      </c>
      <c r="Q131" s="20">
        <f ca="1">IFERROR(OFFSET(Lookups!F$1,MATCH(R131,Lookups!F:F,0)-1,2),"null")</f>
        <v>100842</v>
      </c>
      <c r="R131" s="9">
        <f t="shared" si="25"/>
        <v>132746</v>
      </c>
      <c r="S131" s="9" t="s">
        <v>439</v>
      </c>
      <c r="T131" s="9" t="str">
        <f t="shared" si="26"/>
        <v/>
      </c>
      <c r="U131" s="9" t="str">
        <f t="shared" si="27"/>
        <v/>
      </c>
      <c r="V131" s="9" t="str">
        <f t="shared" si="28"/>
        <v>&lt;row id="1132746"&gt;&lt;cell&gt;Dieting &amp;amp; Weight Loss&lt;/cell&gt;&lt;/row&gt;</v>
      </c>
      <c r="W131" s="9" t="str">
        <f t="shared" si="29"/>
        <v/>
      </c>
      <c r="X131" s="9" t="str">
        <f t="shared" si="30"/>
        <v>&lt;/row&gt;</v>
      </c>
      <c r="Y131" t="str">
        <f t="shared" ca="1" si="31"/>
        <v>"1132746": {"displayName": "Behavioral Targeting - Lotame:Health:Dieting &amp; Weight Loss", "APNXId":"132746", "APNXId_Sandbox": "100842", "dataProvider" :"Lotame", "type" :"Segment",  "DataCost": 0.75},</v>
      </c>
      <c r="Z131" t="str">
        <f t="shared" si="32"/>
        <v>"1132746": {"displayName": "Behavioral Targeting - Lotame:Health:Dieting &amp; Weight Loss", "leafName": "Dieting &amp; Weight Loss"},</v>
      </c>
    </row>
    <row r="132" spans="1:26" x14ac:dyDescent="0.25">
      <c r="A132" s="2" t="s">
        <v>7171</v>
      </c>
      <c r="B132" s="3" t="s">
        <v>155</v>
      </c>
      <c r="C132" s="3" t="s">
        <v>105</v>
      </c>
      <c r="D132" s="4"/>
      <c r="E132" s="3">
        <v>132747</v>
      </c>
      <c r="F132" s="3" t="s">
        <v>6980</v>
      </c>
      <c r="G132" s="3" t="s">
        <v>439</v>
      </c>
      <c r="H132" s="3" t="s">
        <v>439</v>
      </c>
      <c r="I132" s="3" t="s">
        <v>500</v>
      </c>
      <c r="J132" s="5">
        <v>0.75</v>
      </c>
      <c r="K132" s="12">
        <v>498472112</v>
      </c>
      <c r="L132" s="9" t="str">
        <f t="shared" si="22"/>
        <v>Government &amp; Politics</v>
      </c>
      <c r="M132" s="9" t="str">
        <f t="shared" si="23"/>
        <v>Behavioral Targeting - Lotame:News:Government &amp; Politics</v>
      </c>
      <c r="N132" s="10">
        <f t="shared" si="24"/>
        <v>0.75</v>
      </c>
      <c r="O132" s="9" t="s">
        <v>6968</v>
      </c>
      <c r="P132" s="9">
        <v>1132747</v>
      </c>
      <c r="Q132" s="20">
        <f ca="1">IFERROR(OFFSET(Lookups!F$1,MATCH(R132,Lookups!F:F,0)-1,2),"null")</f>
        <v>100843</v>
      </c>
      <c r="R132" s="9">
        <f t="shared" si="25"/>
        <v>132747</v>
      </c>
      <c r="S132" s="9" t="s">
        <v>439</v>
      </c>
      <c r="T132" s="9" t="str">
        <f t="shared" si="26"/>
        <v/>
      </c>
      <c r="U132" s="9" t="str">
        <f t="shared" si="27"/>
        <v>&lt;row id="One1132747" xmlkids="1"&gt;&lt;cell&gt;News&lt;/cell&gt;</v>
      </c>
      <c r="V132" s="9" t="str">
        <f t="shared" si="28"/>
        <v>&lt;row id="1132747"&gt;&lt;cell&gt;Government &amp;amp; Politics&lt;/cell&gt;&lt;/row&gt;</v>
      </c>
      <c r="W132" s="9" t="str">
        <f t="shared" si="29"/>
        <v/>
      </c>
      <c r="X132" s="9" t="str">
        <f t="shared" si="30"/>
        <v/>
      </c>
      <c r="Y132" t="str">
        <f t="shared" ca="1" si="31"/>
        <v>"1132747": {"displayName": "Behavioral Targeting - Lotame:News:Government &amp; Politics", "APNXId":"132747", "APNXId_Sandbox": "100843", "dataProvider" :"Lotame", "type" :"Segment",  "DataCost": 0.75,  "HistoricalVolume": 498472112},</v>
      </c>
      <c r="Z132" t="str">
        <f t="shared" si="32"/>
        <v>"1132747": {"displayName": "Behavioral Targeting - Lotame:News:Government &amp; Politics", "leafName": "Government &amp; Politics"},</v>
      </c>
    </row>
    <row r="133" spans="1:26" x14ac:dyDescent="0.25">
      <c r="A133" s="2" t="s">
        <v>7171</v>
      </c>
      <c r="B133" s="3" t="s">
        <v>155</v>
      </c>
      <c r="C133" s="3" t="s">
        <v>104</v>
      </c>
      <c r="D133" s="4"/>
      <c r="E133" s="3">
        <v>132748</v>
      </c>
      <c r="F133" s="3" t="s">
        <v>6980</v>
      </c>
      <c r="G133" s="3" t="s">
        <v>439</v>
      </c>
      <c r="H133" s="3" t="s">
        <v>439</v>
      </c>
      <c r="I133" s="3" t="s">
        <v>500</v>
      </c>
      <c r="J133" s="5">
        <v>0.75</v>
      </c>
      <c r="K133" s="12" t="s">
        <v>439</v>
      </c>
      <c r="L133" s="9" t="str">
        <f t="shared" si="22"/>
        <v>Dieting &amp; Weight Loss</v>
      </c>
      <c r="M133" s="9" t="str">
        <f t="shared" si="23"/>
        <v>Behavioral Targeting - Lotame:News:Dieting &amp; Weight Loss</v>
      </c>
      <c r="N133" s="10">
        <f t="shared" si="24"/>
        <v>0.75</v>
      </c>
      <c r="O133" s="9" t="s">
        <v>6968</v>
      </c>
      <c r="P133" s="9">
        <v>1132748</v>
      </c>
      <c r="Q133" s="20">
        <f ca="1">IFERROR(OFFSET(Lookups!F$1,MATCH(R133,Lookups!F:F,0)-1,2),"null")</f>
        <v>100844</v>
      </c>
      <c r="R133" s="9">
        <f t="shared" si="25"/>
        <v>132748</v>
      </c>
      <c r="S133" s="9" t="s">
        <v>439</v>
      </c>
      <c r="T133" s="9" t="str">
        <f t="shared" si="26"/>
        <v/>
      </c>
      <c r="U133" s="9" t="str">
        <f t="shared" si="27"/>
        <v/>
      </c>
      <c r="V133" s="9" t="str">
        <f t="shared" si="28"/>
        <v>&lt;row id="1132748"&gt;&lt;cell&gt;Dieting &amp;amp; Weight Loss&lt;/cell&gt;&lt;/row&gt;</v>
      </c>
      <c r="W133" s="9" t="str">
        <f t="shared" si="29"/>
        <v/>
      </c>
      <c r="X133" s="9" t="str">
        <f t="shared" si="30"/>
        <v>&lt;/row&gt;</v>
      </c>
      <c r="Y133" t="str">
        <f t="shared" ca="1" si="31"/>
        <v>"1132748": {"displayName": "Behavioral Targeting - Lotame:News:Dieting &amp; Weight Loss", "APNXId":"132748", "APNXId_Sandbox": "100844", "dataProvider" :"Lotame", "type" :"Segment",  "DataCost": 0.75},</v>
      </c>
      <c r="Z133" t="str">
        <f t="shared" si="32"/>
        <v>"1132748": {"displayName": "Behavioral Targeting - Lotame:News:Dieting &amp; Weight Loss", "leafName": "Dieting &amp; Weight Loss"},</v>
      </c>
    </row>
    <row r="134" spans="1:26" x14ac:dyDescent="0.25">
      <c r="A134" s="2" t="s">
        <v>7171</v>
      </c>
      <c r="B134" s="3" t="s">
        <v>2</v>
      </c>
      <c r="C134" s="3" t="s">
        <v>106</v>
      </c>
      <c r="D134" s="4"/>
      <c r="E134" s="3">
        <v>202794</v>
      </c>
      <c r="F134" s="3" t="s">
        <v>6980</v>
      </c>
      <c r="G134" s="3" t="s">
        <v>439</v>
      </c>
      <c r="H134" s="3" t="s">
        <v>439</v>
      </c>
      <c r="I134" s="3" t="s">
        <v>500</v>
      </c>
      <c r="J134" s="5">
        <v>0.75</v>
      </c>
      <c r="K134" s="12" t="s">
        <v>439</v>
      </c>
      <c r="L134" s="9" t="str">
        <f t="shared" si="22"/>
        <v>Finance Professionals</v>
      </c>
      <c r="M134" s="9" t="str">
        <f t="shared" si="23"/>
        <v>Behavioral Targeting - Lotame:Business:Finance Professionals</v>
      </c>
      <c r="N134" s="10">
        <f t="shared" si="24"/>
        <v>0.75</v>
      </c>
      <c r="O134" s="9" t="s">
        <v>6968</v>
      </c>
      <c r="P134" s="9">
        <v>1202794</v>
      </c>
      <c r="Q134" s="20">
        <f ca="1">IFERROR(OFFSET(Lookups!F$1,MATCH(R134,Lookups!F:F,0)-1,2),"null")</f>
        <v>101960</v>
      </c>
      <c r="R134" s="9">
        <f t="shared" si="25"/>
        <v>202794</v>
      </c>
      <c r="S134" s="9" t="s">
        <v>439</v>
      </c>
      <c r="T134" s="9" t="str">
        <f t="shared" si="26"/>
        <v/>
      </c>
      <c r="U134" s="9" t="str">
        <f t="shared" si="27"/>
        <v>&lt;row id="One1202794" xmlkids="1"&gt;&lt;cell&gt;Business&lt;/cell&gt;</v>
      </c>
      <c r="V134" s="9" t="str">
        <f t="shared" si="28"/>
        <v>&lt;row id="1202794"&gt;&lt;cell&gt;Finance Professionals&lt;/cell&gt;&lt;/row&gt;</v>
      </c>
      <c r="W134" s="9" t="str">
        <f t="shared" si="29"/>
        <v/>
      </c>
      <c r="X134" s="9" t="str">
        <f t="shared" si="30"/>
        <v/>
      </c>
      <c r="Y134" t="str">
        <f t="shared" ca="1" si="31"/>
        <v>"1202794": {"displayName": "Behavioral Targeting - Lotame:Business:Finance Professionals", "APNXId":"202794", "APNXId_Sandbox": "101960", "dataProvider" :"Lotame", "type" :"Segment",  "DataCost": 0.75},</v>
      </c>
      <c r="Z134" t="str">
        <f t="shared" si="32"/>
        <v>"1202794": {"displayName": "Behavioral Targeting - Lotame:Business:Finance Professionals", "leafName": "Finance Professionals"},</v>
      </c>
    </row>
    <row r="135" spans="1:26" x14ac:dyDescent="0.25">
      <c r="A135" s="2" t="s">
        <v>7171</v>
      </c>
      <c r="B135" s="3" t="s">
        <v>2</v>
      </c>
      <c r="C135" s="3" t="s">
        <v>107</v>
      </c>
      <c r="D135" s="4"/>
      <c r="E135" s="3">
        <v>202795</v>
      </c>
      <c r="F135" s="3" t="s">
        <v>6980</v>
      </c>
      <c r="G135" s="3" t="s">
        <v>439</v>
      </c>
      <c r="H135" s="3" t="s">
        <v>439</v>
      </c>
      <c r="I135" s="3" t="s">
        <v>500</v>
      </c>
      <c r="J135" s="5">
        <v>0.75</v>
      </c>
      <c r="K135" s="12" t="s">
        <v>439</v>
      </c>
      <c r="L135" s="9" t="str">
        <f t="shared" si="22"/>
        <v>IT Professionals</v>
      </c>
      <c r="M135" s="9" t="str">
        <f t="shared" si="23"/>
        <v>Behavioral Targeting - Lotame:Business:IT Professionals</v>
      </c>
      <c r="N135" s="10">
        <f t="shared" si="24"/>
        <v>0.75</v>
      </c>
      <c r="O135" s="9" t="s">
        <v>6968</v>
      </c>
      <c r="P135" s="9">
        <v>1202795</v>
      </c>
      <c r="Q135" s="20">
        <f ca="1">IFERROR(OFFSET(Lookups!F$1,MATCH(R135,Lookups!F:F,0)-1,2),"null")</f>
        <v>101961</v>
      </c>
      <c r="R135" s="9">
        <f t="shared" si="25"/>
        <v>202795</v>
      </c>
      <c r="S135" s="9" t="s">
        <v>439</v>
      </c>
      <c r="T135" s="9" t="str">
        <f t="shared" si="26"/>
        <v/>
      </c>
      <c r="U135" s="9" t="str">
        <f t="shared" si="27"/>
        <v/>
      </c>
      <c r="V135" s="9" t="str">
        <f t="shared" si="28"/>
        <v>&lt;row id="1202795"&gt;&lt;cell&gt;IT Professionals&lt;/cell&gt;&lt;/row&gt;</v>
      </c>
      <c r="W135" s="9" t="str">
        <f t="shared" si="29"/>
        <v/>
      </c>
      <c r="X135" s="9" t="str">
        <f t="shared" si="30"/>
        <v/>
      </c>
      <c r="Y135" t="str">
        <f t="shared" ca="1" si="31"/>
        <v>"1202795": {"displayName": "Behavioral Targeting - Lotame:Business:IT Professionals", "APNXId":"202795", "APNXId_Sandbox": "101961", "dataProvider" :"Lotame", "type" :"Segment",  "DataCost": 0.75},</v>
      </c>
      <c r="Z135" t="str">
        <f t="shared" si="32"/>
        <v>"1202795": {"displayName": "Behavioral Targeting - Lotame:Business:IT Professionals", "leafName": "IT Professionals"},</v>
      </c>
    </row>
    <row r="136" spans="1:26" x14ac:dyDescent="0.25">
      <c r="A136" s="2" t="s">
        <v>7171</v>
      </c>
      <c r="B136" s="3" t="s">
        <v>2</v>
      </c>
      <c r="C136" s="3" t="s">
        <v>108</v>
      </c>
      <c r="D136" s="4"/>
      <c r="E136" s="3">
        <v>202796</v>
      </c>
      <c r="F136" s="3" t="s">
        <v>6980</v>
      </c>
      <c r="G136" s="3" t="s">
        <v>439</v>
      </c>
      <c r="H136" s="3" t="s">
        <v>439</v>
      </c>
      <c r="I136" s="3" t="s">
        <v>500</v>
      </c>
      <c r="J136" s="5">
        <v>0.75</v>
      </c>
      <c r="K136" s="12">
        <v>17947682</v>
      </c>
      <c r="L136" s="9" t="str">
        <f t="shared" si="22"/>
        <v>Small Business Professionals</v>
      </c>
      <c r="M136" s="9" t="str">
        <f t="shared" si="23"/>
        <v>Behavioral Targeting - Lotame:Business:Small Business Professionals</v>
      </c>
      <c r="N136" s="10">
        <f t="shared" si="24"/>
        <v>0.75</v>
      </c>
      <c r="O136" s="9" t="s">
        <v>6968</v>
      </c>
      <c r="P136" s="9">
        <v>1202796</v>
      </c>
      <c r="Q136" s="20">
        <f ca="1">IFERROR(OFFSET(Lookups!F$1,MATCH(R136,Lookups!F:F,0)-1,2),"null")</f>
        <v>101962</v>
      </c>
      <c r="R136" s="9">
        <f t="shared" si="25"/>
        <v>202796</v>
      </c>
      <c r="S136" s="9" t="s">
        <v>439</v>
      </c>
      <c r="T136" s="9" t="str">
        <f t="shared" si="26"/>
        <v/>
      </c>
      <c r="U136" s="9" t="str">
        <f t="shared" si="27"/>
        <v/>
      </c>
      <c r="V136" s="9" t="str">
        <f t="shared" si="28"/>
        <v>&lt;row id="1202796"&gt;&lt;cell&gt;Small Business Professionals&lt;/cell&gt;&lt;/row&gt;</v>
      </c>
      <c r="W136" s="9" t="str">
        <f t="shared" si="29"/>
        <v/>
      </c>
      <c r="X136" s="9" t="str">
        <f t="shared" si="30"/>
        <v>&lt;/row&gt;&lt;/row&gt;</v>
      </c>
      <c r="Y136" t="str">
        <f t="shared" ca="1" si="31"/>
        <v>"1202796": {"displayName": "Behavioral Targeting - Lotame:Business:Small Business Professionals", "APNXId":"202796", "APNXId_Sandbox": "101962", "dataProvider" :"Lotame", "type" :"Segment",  "DataCost": 0.75,  "HistoricalVolume": 17947682},</v>
      </c>
      <c r="Z136" t="str">
        <f t="shared" si="32"/>
        <v>"1202796": {"displayName": "Behavioral Targeting - Lotame:Business:Small Business Professionals", "leafName": "Small Business Professionals"},</v>
      </c>
    </row>
    <row r="137" spans="1:26" x14ac:dyDescent="0.25">
      <c r="A137" s="2" t="s">
        <v>171</v>
      </c>
      <c r="B137" s="3" t="s">
        <v>172</v>
      </c>
      <c r="C137" s="3" t="s">
        <v>173</v>
      </c>
      <c r="D137" s="4"/>
      <c r="E137" s="3">
        <v>524</v>
      </c>
      <c r="F137" s="3" t="s">
        <v>171</v>
      </c>
      <c r="G137" s="3" t="s">
        <v>439</v>
      </c>
      <c r="H137" s="3" t="s">
        <v>439</v>
      </c>
      <c r="I137" s="3" t="s">
        <v>500</v>
      </c>
      <c r="J137" s="5">
        <v>0</v>
      </c>
      <c r="K137" s="12" t="s">
        <v>439</v>
      </c>
      <c r="L137" s="9" t="str">
        <f t="shared" si="22"/>
        <v>Atlanta GA</v>
      </c>
      <c r="M137" s="9" t="str">
        <f t="shared" si="23"/>
        <v>DMA:Alabama:Atlanta GA</v>
      </c>
      <c r="N137" s="10">
        <f t="shared" si="24"/>
        <v>0</v>
      </c>
      <c r="O137" s="9" t="s">
        <v>12490</v>
      </c>
      <c r="P137" s="9">
        <v>1337524</v>
      </c>
      <c r="Q137" s="20" t="str">
        <f ca="1">IFERROR(OFFSET(Lookups!F$1,MATCH(R137,Lookups!F:F,0)-1,2),"null")</f>
        <v>null</v>
      </c>
      <c r="R137" s="9">
        <f t="shared" si="25"/>
        <v>524</v>
      </c>
      <c r="S137" s="9">
        <f t="shared" ref="S137:S200" si="33">E137</f>
        <v>524</v>
      </c>
      <c r="T137" s="9" t="str">
        <f t="shared" si="26"/>
        <v>&lt;row id="top1337524" xmlkids="1"&gt;&lt;cell&gt;DMA&lt;/cell&gt;</v>
      </c>
      <c r="U137" s="9" t="str">
        <f t="shared" si="27"/>
        <v>&lt;row id="One1337524" xmlkids="1"&gt;&lt;cell&gt;Alabama&lt;/cell&gt;</v>
      </c>
      <c r="V137" s="9" t="str">
        <f t="shared" si="28"/>
        <v>&lt;row id="1337524"&gt;&lt;cell&gt;Atlanta GA&lt;/cell&gt;&lt;/row&gt;</v>
      </c>
      <c r="W137" s="9" t="str">
        <f t="shared" si="29"/>
        <v/>
      </c>
      <c r="X137" s="9" t="str">
        <f t="shared" si="30"/>
        <v/>
      </c>
      <c r="Y137" t="str">
        <f t="shared" ca="1" si="31"/>
        <v>"1337524": {"displayName": "DMA:Alabama:Atlanta GA", "APNXId":"524", "dataProvider" :"NoCost", "type" :"DMA",  "DataCost": 0},</v>
      </c>
      <c r="Z137" t="str">
        <f t="shared" si="32"/>
        <v>"1337524": {"displayName": "DMA:Alabama:Atlanta GA", "leafName": "Atlanta GA"},</v>
      </c>
    </row>
    <row r="138" spans="1:26" x14ac:dyDescent="0.25">
      <c r="A138" s="2" t="s">
        <v>171</v>
      </c>
      <c r="B138" s="3" t="s">
        <v>172</v>
      </c>
      <c r="C138" s="3" t="s">
        <v>174</v>
      </c>
      <c r="D138" s="4"/>
      <c r="E138" s="3">
        <v>630</v>
      </c>
      <c r="F138" s="3" t="s">
        <v>171</v>
      </c>
      <c r="G138" s="3" t="s">
        <v>439</v>
      </c>
      <c r="H138" s="3" t="s">
        <v>439</v>
      </c>
      <c r="I138" s="3" t="s">
        <v>500</v>
      </c>
      <c r="J138" s="5">
        <v>0</v>
      </c>
      <c r="K138" s="12" t="s">
        <v>439</v>
      </c>
      <c r="L138" s="9" t="str">
        <f t="shared" si="22"/>
        <v>Birmingham AL</v>
      </c>
      <c r="M138" s="9" t="str">
        <f t="shared" si="23"/>
        <v>DMA:Alabama:Birmingham AL</v>
      </c>
      <c r="N138" s="10">
        <f t="shared" si="24"/>
        <v>0</v>
      </c>
      <c r="O138" s="9" t="s">
        <v>12490</v>
      </c>
      <c r="P138" s="9">
        <v>1338630</v>
      </c>
      <c r="Q138" s="20" t="str">
        <f ca="1">IFERROR(OFFSET(Lookups!F$1,MATCH(R138,Lookups!F:F,0)-1,2),"null")</f>
        <v>null</v>
      </c>
      <c r="R138" s="9">
        <f t="shared" si="25"/>
        <v>630</v>
      </c>
      <c r="S138" s="9">
        <f t="shared" si="33"/>
        <v>630</v>
      </c>
      <c r="T138" s="9" t="str">
        <f t="shared" si="26"/>
        <v/>
      </c>
      <c r="U138" s="9" t="str">
        <f t="shared" si="27"/>
        <v/>
      </c>
      <c r="V138" s="9" t="str">
        <f t="shared" si="28"/>
        <v>&lt;row id="1338630"&gt;&lt;cell&gt;Birmingham AL&lt;/cell&gt;&lt;/row&gt;</v>
      </c>
      <c r="W138" s="9" t="str">
        <f t="shared" si="29"/>
        <v/>
      </c>
      <c r="X138" s="9" t="str">
        <f t="shared" si="30"/>
        <v/>
      </c>
      <c r="Y138" t="str">
        <f t="shared" ca="1" si="31"/>
        <v>"1338630": {"displayName": "DMA:Alabama:Birmingham AL", "APNXId":"630", "dataProvider" :"NoCost", "type" :"DMA",  "DataCost": 0},</v>
      </c>
      <c r="Z138" t="str">
        <f t="shared" si="32"/>
        <v>"1338630": {"displayName": "DMA:Alabama:Birmingham AL", "leafName": "Birmingham AL"},</v>
      </c>
    </row>
    <row r="139" spans="1:26" x14ac:dyDescent="0.25">
      <c r="A139" s="2" t="s">
        <v>171</v>
      </c>
      <c r="B139" s="3" t="s">
        <v>172</v>
      </c>
      <c r="C139" s="3" t="s">
        <v>175</v>
      </c>
      <c r="D139" s="4"/>
      <c r="E139" s="3">
        <v>522</v>
      </c>
      <c r="F139" s="3" t="s">
        <v>171</v>
      </c>
      <c r="G139" s="3" t="s">
        <v>439</v>
      </c>
      <c r="H139" s="3" t="s">
        <v>439</v>
      </c>
      <c r="I139" s="3" t="s">
        <v>500</v>
      </c>
      <c r="J139" s="5">
        <v>0</v>
      </c>
      <c r="K139" s="12" t="s">
        <v>439</v>
      </c>
      <c r="L139" s="9" t="str">
        <f t="shared" si="22"/>
        <v>Columbus GA</v>
      </c>
      <c r="M139" s="9" t="str">
        <f t="shared" si="23"/>
        <v>DMA:Alabama:Columbus GA</v>
      </c>
      <c r="N139" s="10">
        <f t="shared" si="24"/>
        <v>0</v>
      </c>
      <c r="O139" s="9" t="s">
        <v>12490</v>
      </c>
      <c r="P139" s="9">
        <v>1339522</v>
      </c>
      <c r="Q139" s="20" t="str">
        <f ca="1">IFERROR(OFFSET(Lookups!F$1,MATCH(R139,Lookups!F:F,0)-1,2),"null")</f>
        <v>null</v>
      </c>
      <c r="R139" s="9">
        <f t="shared" si="25"/>
        <v>522</v>
      </c>
      <c r="S139" s="9">
        <f t="shared" si="33"/>
        <v>522</v>
      </c>
      <c r="T139" s="9" t="str">
        <f t="shared" si="26"/>
        <v/>
      </c>
      <c r="U139" s="9" t="str">
        <f t="shared" si="27"/>
        <v/>
      </c>
      <c r="V139" s="9" t="str">
        <f t="shared" si="28"/>
        <v>&lt;row id="1339522"&gt;&lt;cell&gt;Columbus GA&lt;/cell&gt;&lt;/row&gt;</v>
      </c>
      <c r="W139" s="9" t="str">
        <f t="shared" si="29"/>
        <v/>
      </c>
      <c r="X139" s="9" t="str">
        <f t="shared" si="30"/>
        <v/>
      </c>
      <c r="Y139" t="str">
        <f t="shared" ca="1" si="31"/>
        <v>"1339522": {"displayName": "DMA:Alabama:Columbus GA", "APNXId":"522", "dataProvider" :"NoCost", "type" :"DMA",  "DataCost": 0},</v>
      </c>
      <c r="Z139" t="str">
        <f t="shared" si="32"/>
        <v>"1339522": {"displayName": "DMA:Alabama:Columbus GA", "leafName": "Columbus GA"},</v>
      </c>
    </row>
    <row r="140" spans="1:26" x14ac:dyDescent="0.25">
      <c r="A140" s="2" t="s">
        <v>171</v>
      </c>
      <c r="B140" s="3" t="s">
        <v>172</v>
      </c>
      <c r="C140" s="3" t="s">
        <v>176</v>
      </c>
      <c r="D140" s="4"/>
      <c r="E140" s="3">
        <v>673</v>
      </c>
      <c r="F140" s="3" t="s">
        <v>171</v>
      </c>
      <c r="G140" s="3" t="s">
        <v>439</v>
      </c>
      <c r="H140" s="3" t="s">
        <v>439</v>
      </c>
      <c r="I140" s="3" t="s">
        <v>500</v>
      </c>
      <c r="J140" s="5">
        <v>0</v>
      </c>
      <c r="K140" s="12" t="s">
        <v>439</v>
      </c>
      <c r="L140" s="9" t="str">
        <f t="shared" si="22"/>
        <v>Columbus-Tupelo-West Point MS</v>
      </c>
      <c r="M140" s="9" t="str">
        <f t="shared" si="23"/>
        <v>DMA:Alabama:Columbus-Tupelo-West Point MS</v>
      </c>
      <c r="N140" s="10">
        <f t="shared" si="24"/>
        <v>0</v>
      </c>
      <c r="O140" s="9" t="s">
        <v>12490</v>
      </c>
      <c r="P140" s="9">
        <v>1340673</v>
      </c>
      <c r="Q140" s="20" t="str">
        <f ca="1">IFERROR(OFFSET(Lookups!F$1,MATCH(R140,Lookups!F:F,0)-1,2),"null")</f>
        <v>null</v>
      </c>
      <c r="R140" s="9">
        <f t="shared" si="25"/>
        <v>673</v>
      </c>
      <c r="S140" s="9">
        <f t="shared" si="33"/>
        <v>673</v>
      </c>
      <c r="T140" s="9" t="str">
        <f t="shared" si="26"/>
        <v/>
      </c>
      <c r="U140" s="9" t="str">
        <f t="shared" si="27"/>
        <v/>
      </c>
      <c r="V140" s="9" t="str">
        <f t="shared" si="28"/>
        <v>&lt;row id="1340673"&gt;&lt;cell&gt;Columbus-Tupelo-West Point MS&lt;/cell&gt;&lt;/row&gt;</v>
      </c>
      <c r="W140" s="9" t="str">
        <f t="shared" si="29"/>
        <v/>
      </c>
      <c r="X140" s="9" t="str">
        <f t="shared" si="30"/>
        <v/>
      </c>
      <c r="Y140" t="str">
        <f t="shared" ca="1" si="31"/>
        <v>"1340673": {"displayName": "DMA:Alabama:Columbus-Tupelo-West Point MS", "APNXId":"673", "dataProvider" :"NoCost", "type" :"DMA",  "DataCost": 0},</v>
      </c>
      <c r="Z140" t="str">
        <f t="shared" si="32"/>
        <v>"1340673": {"displayName": "DMA:Alabama:Columbus-Tupelo-West Point MS", "leafName": "Columbus-Tupelo-West Point MS"},</v>
      </c>
    </row>
    <row r="141" spans="1:26" x14ac:dyDescent="0.25">
      <c r="A141" s="2" t="s">
        <v>171</v>
      </c>
      <c r="B141" s="3" t="s">
        <v>172</v>
      </c>
      <c r="C141" s="3" t="s">
        <v>177</v>
      </c>
      <c r="D141" s="4"/>
      <c r="E141" s="3">
        <v>606</v>
      </c>
      <c r="F141" s="3" t="s">
        <v>171</v>
      </c>
      <c r="G141" s="3" t="s">
        <v>439</v>
      </c>
      <c r="H141" s="3" t="s">
        <v>439</v>
      </c>
      <c r="I141" s="3" t="s">
        <v>500</v>
      </c>
      <c r="J141" s="5">
        <v>0</v>
      </c>
      <c r="K141" s="12" t="s">
        <v>439</v>
      </c>
      <c r="L141" s="9" t="str">
        <f t="shared" si="22"/>
        <v>Dothan AL</v>
      </c>
      <c r="M141" s="9" t="str">
        <f t="shared" si="23"/>
        <v>DMA:Alabama:Dothan AL</v>
      </c>
      <c r="N141" s="10">
        <f t="shared" si="24"/>
        <v>0</v>
      </c>
      <c r="O141" s="9" t="s">
        <v>12490</v>
      </c>
      <c r="P141" s="9">
        <v>1341606</v>
      </c>
      <c r="Q141" s="20" t="str">
        <f ca="1">IFERROR(OFFSET(Lookups!F$1,MATCH(R141,Lookups!F:F,0)-1,2),"null")</f>
        <v>null</v>
      </c>
      <c r="R141" s="9">
        <f t="shared" si="25"/>
        <v>606</v>
      </c>
      <c r="S141" s="9">
        <f t="shared" si="33"/>
        <v>606</v>
      </c>
      <c r="T141" s="9" t="str">
        <f t="shared" si="26"/>
        <v/>
      </c>
      <c r="U141" s="9" t="str">
        <f t="shared" si="27"/>
        <v/>
      </c>
      <c r="V141" s="9" t="str">
        <f t="shared" si="28"/>
        <v>&lt;row id="1341606"&gt;&lt;cell&gt;Dothan AL&lt;/cell&gt;&lt;/row&gt;</v>
      </c>
      <c r="W141" s="9" t="str">
        <f t="shared" si="29"/>
        <v/>
      </c>
      <c r="X141" s="9" t="str">
        <f t="shared" si="30"/>
        <v/>
      </c>
      <c r="Y141" t="str">
        <f t="shared" ca="1" si="31"/>
        <v>"1341606": {"displayName": "DMA:Alabama:Dothan AL", "APNXId":"606", "dataProvider" :"NoCost", "type" :"DMA",  "DataCost": 0},</v>
      </c>
      <c r="Z141" t="str">
        <f t="shared" si="32"/>
        <v>"1341606": {"displayName": "DMA:Alabama:Dothan AL", "leafName": "Dothan AL"},</v>
      </c>
    </row>
    <row r="142" spans="1:26" x14ac:dyDescent="0.25">
      <c r="A142" s="2" t="s">
        <v>171</v>
      </c>
      <c r="B142" s="3" t="s">
        <v>172</v>
      </c>
      <c r="C142" s="3" t="s">
        <v>178</v>
      </c>
      <c r="D142" s="4"/>
      <c r="E142" s="3">
        <v>691</v>
      </c>
      <c r="F142" s="3" t="s">
        <v>171</v>
      </c>
      <c r="G142" s="3" t="s">
        <v>439</v>
      </c>
      <c r="H142" s="3" t="s">
        <v>439</v>
      </c>
      <c r="I142" s="3" t="s">
        <v>500</v>
      </c>
      <c r="J142" s="5">
        <v>0</v>
      </c>
      <c r="K142" s="12" t="s">
        <v>439</v>
      </c>
      <c r="L142" s="9" t="str">
        <f t="shared" si="22"/>
        <v>Huntsville-Decatur (Florence) AL</v>
      </c>
      <c r="M142" s="9" t="str">
        <f t="shared" si="23"/>
        <v>DMA:Alabama:Huntsville-Decatur (Florence) AL</v>
      </c>
      <c r="N142" s="10">
        <f t="shared" si="24"/>
        <v>0</v>
      </c>
      <c r="O142" s="9" t="s">
        <v>12490</v>
      </c>
      <c r="P142" s="9">
        <v>1342691</v>
      </c>
      <c r="Q142" s="20" t="str">
        <f ca="1">IFERROR(OFFSET(Lookups!F$1,MATCH(R142,Lookups!F:F,0)-1,2),"null")</f>
        <v>null</v>
      </c>
      <c r="R142" s="9">
        <f t="shared" si="25"/>
        <v>691</v>
      </c>
      <c r="S142" s="9">
        <f t="shared" si="33"/>
        <v>691</v>
      </c>
      <c r="T142" s="9" t="str">
        <f t="shared" si="26"/>
        <v/>
      </c>
      <c r="U142" s="9" t="str">
        <f t="shared" si="27"/>
        <v/>
      </c>
      <c r="V142" s="9" t="str">
        <f t="shared" si="28"/>
        <v>&lt;row id="1342691"&gt;&lt;cell&gt;Huntsville-Decatur (Florence) AL&lt;/cell&gt;&lt;/row&gt;</v>
      </c>
      <c r="W142" s="9" t="str">
        <f t="shared" si="29"/>
        <v/>
      </c>
      <c r="X142" s="9" t="str">
        <f t="shared" si="30"/>
        <v/>
      </c>
      <c r="Y142" t="str">
        <f t="shared" ca="1" si="31"/>
        <v>"1342691": {"displayName": "DMA:Alabama:Huntsville-Decatur (Florence) AL", "APNXId":"691", "dataProvider" :"NoCost", "type" :"DMA",  "DataCost": 0},</v>
      </c>
      <c r="Z142" t="str">
        <f t="shared" si="32"/>
        <v>"1342691": {"displayName": "DMA:Alabama:Huntsville-Decatur (Florence) AL", "leafName": "Huntsville-Decatur (Florence) AL"},</v>
      </c>
    </row>
    <row r="143" spans="1:26" x14ac:dyDescent="0.25">
      <c r="A143" s="2" t="s">
        <v>171</v>
      </c>
      <c r="B143" s="3" t="s">
        <v>172</v>
      </c>
      <c r="C143" s="3" t="s">
        <v>179</v>
      </c>
      <c r="D143" s="4"/>
      <c r="E143" s="3">
        <v>711</v>
      </c>
      <c r="F143" s="3" t="s">
        <v>171</v>
      </c>
      <c r="G143" s="3" t="s">
        <v>439</v>
      </c>
      <c r="H143" s="3" t="s">
        <v>439</v>
      </c>
      <c r="I143" s="3" t="s">
        <v>500</v>
      </c>
      <c r="J143" s="5">
        <v>0</v>
      </c>
      <c r="K143" s="12" t="s">
        <v>439</v>
      </c>
      <c r="L143" s="9" t="str">
        <f t="shared" si="22"/>
        <v>Meridian MS</v>
      </c>
      <c r="M143" s="9" t="str">
        <f t="shared" si="23"/>
        <v>DMA:Alabama:Meridian MS</v>
      </c>
      <c r="N143" s="10">
        <f t="shared" si="24"/>
        <v>0</v>
      </c>
      <c r="O143" s="9" t="s">
        <v>12490</v>
      </c>
      <c r="P143" s="9">
        <v>1343711</v>
      </c>
      <c r="Q143" s="20" t="str">
        <f ca="1">IFERROR(OFFSET(Lookups!F$1,MATCH(R143,Lookups!F:F,0)-1,2),"null")</f>
        <v>null</v>
      </c>
      <c r="R143" s="9">
        <f t="shared" si="25"/>
        <v>711</v>
      </c>
      <c r="S143" s="9">
        <f t="shared" si="33"/>
        <v>711</v>
      </c>
      <c r="T143" s="9" t="str">
        <f t="shared" si="26"/>
        <v/>
      </c>
      <c r="U143" s="9" t="str">
        <f t="shared" si="27"/>
        <v/>
      </c>
      <c r="V143" s="9" t="str">
        <f t="shared" si="28"/>
        <v>&lt;row id="1343711"&gt;&lt;cell&gt;Meridian MS&lt;/cell&gt;&lt;/row&gt;</v>
      </c>
      <c r="W143" s="9" t="str">
        <f t="shared" si="29"/>
        <v/>
      </c>
      <c r="X143" s="9" t="str">
        <f t="shared" si="30"/>
        <v/>
      </c>
      <c r="Y143" t="str">
        <f t="shared" ca="1" si="31"/>
        <v>"1343711": {"displayName": "DMA:Alabama:Meridian MS", "APNXId":"711", "dataProvider" :"NoCost", "type" :"DMA",  "DataCost": 0},</v>
      </c>
      <c r="Z143" t="str">
        <f t="shared" si="32"/>
        <v>"1343711": {"displayName": "DMA:Alabama:Meridian MS", "leafName": "Meridian MS"},</v>
      </c>
    </row>
    <row r="144" spans="1:26" x14ac:dyDescent="0.25">
      <c r="A144" s="2" t="s">
        <v>171</v>
      </c>
      <c r="B144" s="3" t="s">
        <v>172</v>
      </c>
      <c r="C144" s="3" t="s">
        <v>180</v>
      </c>
      <c r="D144" s="4"/>
      <c r="E144" s="3">
        <v>686</v>
      </c>
      <c r="F144" s="3" t="s">
        <v>171</v>
      </c>
      <c r="G144" s="3" t="s">
        <v>439</v>
      </c>
      <c r="H144" s="3" t="s">
        <v>439</v>
      </c>
      <c r="I144" s="3" t="s">
        <v>500</v>
      </c>
      <c r="J144" s="5">
        <v>0</v>
      </c>
      <c r="K144" s="12" t="s">
        <v>439</v>
      </c>
      <c r="L144" s="9" t="str">
        <f t="shared" si="22"/>
        <v>Mobile AL-Pensacola (Ft. Walton Beach) FL</v>
      </c>
      <c r="M144" s="9" t="str">
        <f t="shared" si="23"/>
        <v>DMA:Alabama:Mobile AL-Pensacola (Ft. Walton Beach) FL</v>
      </c>
      <c r="N144" s="10">
        <f t="shared" si="24"/>
        <v>0</v>
      </c>
      <c r="O144" s="9" t="s">
        <v>12490</v>
      </c>
      <c r="P144" s="9">
        <v>1344686</v>
      </c>
      <c r="Q144" s="20" t="str">
        <f ca="1">IFERROR(OFFSET(Lookups!F$1,MATCH(R144,Lookups!F:F,0)-1,2),"null")</f>
        <v>null</v>
      </c>
      <c r="R144" s="9">
        <f t="shared" si="25"/>
        <v>686</v>
      </c>
      <c r="S144" s="9">
        <f t="shared" si="33"/>
        <v>686</v>
      </c>
      <c r="T144" s="9" t="str">
        <f t="shared" si="26"/>
        <v/>
      </c>
      <c r="U144" s="9" t="str">
        <f t="shared" si="27"/>
        <v/>
      </c>
      <c r="V144" s="9" t="str">
        <f t="shared" si="28"/>
        <v>&lt;row id="1344686"&gt;&lt;cell&gt;Mobile AL-Pensacola (Ft. Walton Beach) FL&lt;/cell&gt;&lt;/row&gt;</v>
      </c>
      <c r="W144" s="9" t="str">
        <f t="shared" si="29"/>
        <v/>
      </c>
      <c r="X144" s="9" t="str">
        <f t="shared" si="30"/>
        <v/>
      </c>
      <c r="Y144" t="str">
        <f t="shared" ca="1" si="31"/>
        <v>"1344686": {"displayName": "DMA:Alabama:Mobile AL-Pensacola (Ft. Walton Beach) FL", "APNXId":"686", "dataProvider" :"NoCost", "type" :"DMA",  "DataCost": 0},</v>
      </c>
      <c r="Z144" t="str">
        <f t="shared" si="32"/>
        <v>"1344686": {"displayName": "DMA:Alabama:Mobile AL-Pensacola (Ft. Walton Beach) FL", "leafName": "Mobile AL-Pensacola (Ft. Walton Beach) FL"},</v>
      </c>
    </row>
    <row r="145" spans="1:26" x14ac:dyDescent="0.25">
      <c r="A145" s="2" t="s">
        <v>171</v>
      </c>
      <c r="B145" s="3" t="s">
        <v>172</v>
      </c>
      <c r="C145" s="3" t="s">
        <v>181</v>
      </c>
      <c r="D145" s="4"/>
      <c r="E145" s="3">
        <v>698</v>
      </c>
      <c r="F145" s="3" t="s">
        <v>171</v>
      </c>
      <c r="G145" s="3" t="s">
        <v>439</v>
      </c>
      <c r="H145" s="3" t="s">
        <v>439</v>
      </c>
      <c r="I145" s="3" t="s">
        <v>500</v>
      </c>
      <c r="J145" s="5">
        <v>0</v>
      </c>
      <c r="K145" s="12" t="s">
        <v>439</v>
      </c>
      <c r="L145" s="9" t="str">
        <f t="shared" si="22"/>
        <v>Montgomery (Selma) AL</v>
      </c>
      <c r="M145" s="9" t="str">
        <f t="shared" si="23"/>
        <v>DMA:Alabama:Montgomery (Selma) AL</v>
      </c>
      <c r="N145" s="10">
        <f t="shared" si="24"/>
        <v>0</v>
      </c>
      <c r="O145" s="9" t="s">
        <v>12490</v>
      </c>
      <c r="P145" s="9">
        <v>1345698</v>
      </c>
      <c r="Q145" s="20" t="str">
        <f ca="1">IFERROR(OFFSET(Lookups!F$1,MATCH(R145,Lookups!F:F,0)-1,2),"null")</f>
        <v>null</v>
      </c>
      <c r="R145" s="9">
        <f t="shared" si="25"/>
        <v>698</v>
      </c>
      <c r="S145" s="9">
        <f t="shared" si="33"/>
        <v>698</v>
      </c>
      <c r="T145" s="9" t="str">
        <f t="shared" si="26"/>
        <v/>
      </c>
      <c r="U145" s="9" t="str">
        <f t="shared" si="27"/>
        <v/>
      </c>
      <c r="V145" s="9" t="str">
        <f t="shared" si="28"/>
        <v>&lt;row id="1345698"&gt;&lt;cell&gt;Montgomery (Selma) AL&lt;/cell&gt;&lt;/row&gt;</v>
      </c>
      <c r="W145" s="9" t="str">
        <f t="shared" si="29"/>
        <v/>
      </c>
      <c r="X145" s="9" t="str">
        <f t="shared" si="30"/>
        <v>&lt;/row&gt;</v>
      </c>
      <c r="Y145" t="str">
        <f t="shared" ca="1" si="31"/>
        <v>"1345698": {"displayName": "DMA:Alabama:Montgomery (Selma) AL", "APNXId":"698", "dataProvider" :"NoCost", "type" :"DMA",  "DataCost": 0},</v>
      </c>
      <c r="Z145" t="str">
        <f t="shared" si="32"/>
        <v>"1345698": {"displayName": "DMA:Alabama:Montgomery (Selma) AL", "leafName": "Montgomery (Selma) AL"},</v>
      </c>
    </row>
    <row r="146" spans="1:26" x14ac:dyDescent="0.25">
      <c r="A146" s="2" t="s">
        <v>171</v>
      </c>
      <c r="B146" s="3" t="s">
        <v>182</v>
      </c>
      <c r="C146" s="3" t="s">
        <v>183</v>
      </c>
      <c r="D146" s="4"/>
      <c r="E146" s="3">
        <v>743</v>
      </c>
      <c r="F146" s="3" t="s">
        <v>171</v>
      </c>
      <c r="G146" s="3" t="s">
        <v>439</v>
      </c>
      <c r="H146" s="3" t="s">
        <v>439</v>
      </c>
      <c r="I146" s="3" t="s">
        <v>500</v>
      </c>
      <c r="J146" s="5">
        <v>0</v>
      </c>
      <c r="K146" s="12" t="s">
        <v>439</v>
      </c>
      <c r="L146" s="9" t="str">
        <f t="shared" si="22"/>
        <v>Anchorage AK</v>
      </c>
      <c r="M146" s="9" t="str">
        <f t="shared" si="23"/>
        <v>DMA:Alaska:Anchorage AK</v>
      </c>
      <c r="N146" s="10">
        <f t="shared" si="24"/>
        <v>0</v>
      </c>
      <c r="O146" s="9" t="s">
        <v>12490</v>
      </c>
      <c r="P146" s="9">
        <v>1346743</v>
      </c>
      <c r="Q146" s="20" t="str">
        <f ca="1">IFERROR(OFFSET(Lookups!F$1,MATCH(R146,Lookups!F:F,0)-1,2),"null")</f>
        <v>null</v>
      </c>
      <c r="R146" s="9">
        <f t="shared" si="25"/>
        <v>743</v>
      </c>
      <c r="S146" s="9">
        <f t="shared" si="33"/>
        <v>743</v>
      </c>
      <c r="T146" s="9" t="str">
        <f t="shared" si="26"/>
        <v/>
      </c>
      <c r="U146" s="9" t="str">
        <f t="shared" si="27"/>
        <v>&lt;row id="One1346743" xmlkids="1"&gt;&lt;cell&gt;Alaska&lt;/cell&gt;</v>
      </c>
      <c r="V146" s="9" t="str">
        <f t="shared" si="28"/>
        <v>&lt;row id="1346743"&gt;&lt;cell&gt;Anchorage AK&lt;/cell&gt;&lt;/row&gt;</v>
      </c>
      <c r="W146" s="9" t="str">
        <f t="shared" si="29"/>
        <v/>
      </c>
      <c r="X146" s="9" t="str">
        <f t="shared" si="30"/>
        <v/>
      </c>
      <c r="Y146" t="str">
        <f t="shared" ca="1" si="31"/>
        <v>"1346743": {"displayName": "DMA:Alaska:Anchorage AK", "APNXId":"743", "dataProvider" :"NoCost", "type" :"DMA",  "DataCost": 0},</v>
      </c>
      <c r="Z146" t="str">
        <f t="shared" si="32"/>
        <v>"1346743": {"displayName": "DMA:Alaska:Anchorage AK", "leafName": "Anchorage AK"},</v>
      </c>
    </row>
    <row r="147" spans="1:26" x14ac:dyDescent="0.25">
      <c r="A147" s="2" t="s">
        <v>171</v>
      </c>
      <c r="B147" s="3" t="s">
        <v>182</v>
      </c>
      <c r="C147" s="3" t="s">
        <v>184</v>
      </c>
      <c r="D147" s="4"/>
      <c r="E147" s="3">
        <v>745</v>
      </c>
      <c r="F147" s="3" t="s">
        <v>171</v>
      </c>
      <c r="G147" s="3" t="s">
        <v>439</v>
      </c>
      <c r="H147" s="3" t="s">
        <v>439</v>
      </c>
      <c r="I147" s="3" t="s">
        <v>500</v>
      </c>
      <c r="J147" s="5">
        <v>0</v>
      </c>
      <c r="K147" s="12" t="s">
        <v>439</v>
      </c>
      <c r="L147" s="9" t="str">
        <f t="shared" si="22"/>
        <v>Fairbanks AK</v>
      </c>
      <c r="M147" s="9" t="str">
        <f t="shared" si="23"/>
        <v>DMA:Alaska:Fairbanks AK</v>
      </c>
      <c r="N147" s="10">
        <f t="shared" si="24"/>
        <v>0</v>
      </c>
      <c r="O147" s="9" t="s">
        <v>12490</v>
      </c>
      <c r="P147" s="9">
        <v>1347745</v>
      </c>
      <c r="Q147" s="20" t="str">
        <f ca="1">IFERROR(OFFSET(Lookups!F$1,MATCH(R147,Lookups!F:F,0)-1,2),"null")</f>
        <v>null</v>
      </c>
      <c r="R147" s="9">
        <f t="shared" si="25"/>
        <v>745</v>
      </c>
      <c r="S147" s="9">
        <f t="shared" si="33"/>
        <v>745</v>
      </c>
      <c r="T147" s="9" t="str">
        <f t="shared" si="26"/>
        <v/>
      </c>
      <c r="U147" s="9" t="str">
        <f t="shared" si="27"/>
        <v/>
      </c>
      <c r="V147" s="9" t="str">
        <f t="shared" si="28"/>
        <v>&lt;row id="1347745"&gt;&lt;cell&gt;Fairbanks AK&lt;/cell&gt;&lt;/row&gt;</v>
      </c>
      <c r="W147" s="9" t="str">
        <f t="shared" si="29"/>
        <v/>
      </c>
      <c r="X147" s="9" t="str">
        <f t="shared" si="30"/>
        <v/>
      </c>
      <c r="Y147" t="str">
        <f t="shared" ca="1" si="31"/>
        <v>"1347745": {"displayName": "DMA:Alaska:Fairbanks AK", "APNXId":"745", "dataProvider" :"NoCost", "type" :"DMA",  "DataCost": 0},</v>
      </c>
      <c r="Z147" t="str">
        <f t="shared" si="32"/>
        <v>"1347745": {"displayName": "DMA:Alaska:Fairbanks AK", "leafName": "Fairbanks AK"},</v>
      </c>
    </row>
    <row r="148" spans="1:26" x14ac:dyDescent="0.25">
      <c r="A148" s="2" t="s">
        <v>171</v>
      </c>
      <c r="B148" s="3" t="s">
        <v>182</v>
      </c>
      <c r="C148" s="3" t="s">
        <v>185</v>
      </c>
      <c r="D148" s="4"/>
      <c r="E148" s="3">
        <v>747</v>
      </c>
      <c r="F148" s="3" t="s">
        <v>171</v>
      </c>
      <c r="G148" s="3" t="s">
        <v>439</v>
      </c>
      <c r="H148" s="3" t="s">
        <v>439</v>
      </c>
      <c r="I148" s="3" t="s">
        <v>500</v>
      </c>
      <c r="J148" s="5">
        <v>0</v>
      </c>
      <c r="K148" s="12" t="s">
        <v>439</v>
      </c>
      <c r="L148" s="9" t="str">
        <f t="shared" si="22"/>
        <v>Juneau AK</v>
      </c>
      <c r="M148" s="9" t="str">
        <f t="shared" si="23"/>
        <v>DMA:Alaska:Juneau AK</v>
      </c>
      <c r="N148" s="10">
        <f t="shared" si="24"/>
        <v>0</v>
      </c>
      <c r="O148" s="9" t="s">
        <v>12490</v>
      </c>
      <c r="P148" s="9">
        <v>1348747</v>
      </c>
      <c r="Q148" s="20" t="str">
        <f ca="1">IFERROR(OFFSET(Lookups!F$1,MATCH(R148,Lookups!F:F,0)-1,2),"null")</f>
        <v>null</v>
      </c>
      <c r="R148" s="9">
        <f t="shared" si="25"/>
        <v>747</v>
      </c>
      <c r="S148" s="9">
        <f t="shared" si="33"/>
        <v>747</v>
      </c>
      <c r="T148" s="9" t="str">
        <f t="shared" si="26"/>
        <v/>
      </c>
      <c r="U148" s="9" t="str">
        <f t="shared" si="27"/>
        <v/>
      </c>
      <c r="V148" s="9" t="str">
        <f t="shared" si="28"/>
        <v>&lt;row id="1348747"&gt;&lt;cell&gt;Juneau AK&lt;/cell&gt;&lt;/row&gt;</v>
      </c>
      <c r="W148" s="9" t="str">
        <f t="shared" si="29"/>
        <v/>
      </c>
      <c r="X148" s="9" t="str">
        <f t="shared" si="30"/>
        <v>&lt;/row&gt;</v>
      </c>
      <c r="Y148" t="str">
        <f t="shared" ca="1" si="31"/>
        <v>"1348747": {"displayName": "DMA:Alaska:Juneau AK", "APNXId":"747", "dataProvider" :"NoCost", "type" :"DMA",  "DataCost": 0},</v>
      </c>
      <c r="Z148" t="str">
        <f t="shared" si="32"/>
        <v>"1348747": {"displayName": "DMA:Alaska:Juneau AK", "leafName": "Juneau AK"},</v>
      </c>
    </row>
    <row r="149" spans="1:26" x14ac:dyDescent="0.25">
      <c r="A149" s="2" t="s">
        <v>171</v>
      </c>
      <c r="B149" s="3" t="s">
        <v>186</v>
      </c>
      <c r="C149" s="3" t="s">
        <v>187</v>
      </c>
      <c r="D149" s="4"/>
      <c r="E149" s="3">
        <v>790</v>
      </c>
      <c r="F149" s="3" t="s">
        <v>171</v>
      </c>
      <c r="G149" s="3" t="s">
        <v>439</v>
      </c>
      <c r="H149" s="3" t="s">
        <v>439</v>
      </c>
      <c r="I149" s="3" t="s">
        <v>500</v>
      </c>
      <c r="J149" s="5">
        <v>0</v>
      </c>
      <c r="K149" s="12" t="s">
        <v>439</v>
      </c>
      <c r="L149" s="9" t="str">
        <f t="shared" si="22"/>
        <v>Albuquerque-Santa Fe NM</v>
      </c>
      <c r="M149" s="9" t="str">
        <f t="shared" si="23"/>
        <v>DMA:Arizona:Albuquerque-Santa Fe NM</v>
      </c>
      <c r="N149" s="10">
        <f t="shared" si="24"/>
        <v>0</v>
      </c>
      <c r="O149" s="9" t="s">
        <v>12490</v>
      </c>
      <c r="P149" s="9">
        <v>1349790</v>
      </c>
      <c r="Q149" s="20" t="str">
        <f ca="1">IFERROR(OFFSET(Lookups!F$1,MATCH(R149,Lookups!F:F,0)-1,2),"null")</f>
        <v>null</v>
      </c>
      <c r="R149" s="9">
        <f t="shared" si="25"/>
        <v>790</v>
      </c>
      <c r="S149" s="9">
        <f t="shared" si="33"/>
        <v>790</v>
      </c>
      <c r="T149" s="9" t="str">
        <f t="shared" si="26"/>
        <v/>
      </c>
      <c r="U149" s="9" t="str">
        <f t="shared" si="27"/>
        <v>&lt;row id="One1349790" xmlkids="1"&gt;&lt;cell&gt;Arizona&lt;/cell&gt;</v>
      </c>
      <c r="V149" s="9" t="str">
        <f t="shared" si="28"/>
        <v>&lt;row id="1349790"&gt;&lt;cell&gt;Albuquerque-Santa Fe NM&lt;/cell&gt;&lt;/row&gt;</v>
      </c>
      <c r="W149" s="9" t="str">
        <f t="shared" si="29"/>
        <v/>
      </c>
      <c r="X149" s="9" t="str">
        <f t="shared" si="30"/>
        <v/>
      </c>
      <c r="Y149" t="str">
        <f t="shared" ca="1" si="31"/>
        <v>"1349790": {"displayName": "DMA:Arizona:Albuquerque-Santa Fe NM", "APNXId":"790", "dataProvider" :"NoCost", "type" :"DMA",  "DataCost": 0},</v>
      </c>
      <c r="Z149" t="str">
        <f t="shared" si="32"/>
        <v>"1349790": {"displayName": "DMA:Arizona:Albuquerque-Santa Fe NM", "leafName": "Albuquerque-Santa Fe NM"},</v>
      </c>
    </row>
    <row r="150" spans="1:26" x14ac:dyDescent="0.25">
      <c r="A150" s="2" t="s">
        <v>171</v>
      </c>
      <c r="B150" s="3" t="s">
        <v>186</v>
      </c>
      <c r="C150" s="3" t="s">
        <v>188</v>
      </c>
      <c r="D150" s="4"/>
      <c r="E150" s="3">
        <v>753</v>
      </c>
      <c r="F150" s="3" t="s">
        <v>171</v>
      </c>
      <c r="G150" s="3" t="s">
        <v>439</v>
      </c>
      <c r="H150" s="3" t="s">
        <v>439</v>
      </c>
      <c r="I150" s="3" t="s">
        <v>500</v>
      </c>
      <c r="J150" s="5">
        <v>0</v>
      </c>
      <c r="K150" s="12" t="s">
        <v>439</v>
      </c>
      <c r="L150" s="9" t="str">
        <f t="shared" si="22"/>
        <v>Phoenix AZ</v>
      </c>
      <c r="M150" s="9" t="str">
        <f t="shared" si="23"/>
        <v>DMA:Arizona:Phoenix AZ</v>
      </c>
      <c r="N150" s="10">
        <f t="shared" si="24"/>
        <v>0</v>
      </c>
      <c r="O150" s="9" t="s">
        <v>12490</v>
      </c>
      <c r="P150" s="9">
        <v>1350753</v>
      </c>
      <c r="Q150" s="20" t="str">
        <f ca="1">IFERROR(OFFSET(Lookups!F$1,MATCH(R150,Lookups!F:F,0)-1,2),"null")</f>
        <v>null</v>
      </c>
      <c r="R150" s="9">
        <f t="shared" si="25"/>
        <v>753</v>
      </c>
      <c r="S150" s="9">
        <f t="shared" si="33"/>
        <v>753</v>
      </c>
      <c r="T150" s="9" t="str">
        <f t="shared" si="26"/>
        <v/>
      </c>
      <c r="U150" s="9" t="str">
        <f t="shared" si="27"/>
        <v/>
      </c>
      <c r="V150" s="9" t="str">
        <f t="shared" si="28"/>
        <v>&lt;row id="1350753"&gt;&lt;cell&gt;Phoenix AZ&lt;/cell&gt;&lt;/row&gt;</v>
      </c>
      <c r="W150" s="9" t="str">
        <f t="shared" si="29"/>
        <v/>
      </c>
      <c r="X150" s="9" t="str">
        <f t="shared" si="30"/>
        <v/>
      </c>
      <c r="Y150" t="str">
        <f t="shared" ca="1" si="31"/>
        <v>"1350753": {"displayName": "DMA:Arizona:Phoenix AZ", "APNXId":"753", "dataProvider" :"NoCost", "type" :"DMA",  "DataCost": 0},</v>
      </c>
      <c r="Z150" t="str">
        <f t="shared" si="32"/>
        <v>"1350753": {"displayName": "DMA:Arizona:Phoenix AZ", "leafName": "Phoenix AZ"},</v>
      </c>
    </row>
    <row r="151" spans="1:26" x14ac:dyDescent="0.25">
      <c r="A151" s="2" t="s">
        <v>171</v>
      </c>
      <c r="B151" s="3" t="s">
        <v>186</v>
      </c>
      <c r="C151" s="3" t="s">
        <v>189</v>
      </c>
      <c r="D151" s="4"/>
      <c r="E151" s="3">
        <v>789</v>
      </c>
      <c r="F151" s="3" t="s">
        <v>171</v>
      </c>
      <c r="G151" s="3" t="s">
        <v>439</v>
      </c>
      <c r="H151" s="3" t="s">
        <v>439</v>
      </c>
      <c r="I151" s="3" t="s">
        <v>500</v>
      </c>
      <c r="J151" s="5">
        <v>0</v>
      </c>
      <c r="K151" s="12" t="s">
        <v>439</v>
      </c>
      <c r="L151" s="9" t="str">
        <f t="shared" si="22"/>
        <v>Tucson (Sierra Vista) AZ</v>
      </c>
      <c r="M151" s="9" t="str">
        <f t="shared" si="23"/>
        <v>DMA:Arizona:Tucson (Sierra Vista) AZ</v>
      </c>
      <c r="N151" s="10">
        <f t="shared" si="24"/>
        <v>0</v>
      </c>
      <c r="O151" s="9" t="s">
        <v>12490</v>
      </c>
      <c r="P151" s="9">
        <v>1351789</v>
      </c>
      <c r="Q151" s="20" t="str">
        <f ca="1">IFERROR(OFFSET(Lookups!F$1,MATCH(R151,Lookups!F:F,0)-1,2),"null")</f>
        <v>null</v>
      </c>
      <c r="R151" s="9">
        <f t="shared" si="25"/>
        <v>789</v>
      </c>
      <c r="S151" s="9">
        <f t="shared" si="33"/>
        <v>789</v>
      </c>
      <c r="T151" s="9" t="str">
        <f t="shared" si="26"/>
        <v/>
      </c>
      <c r="U151" s="9" t="str">
        <f t="shared" si="27"/>
        <v/>
      </c>
      <c r="V151" s="9" t="str">
        <f t="shared" si="28"/>
        <v>&lt;row id="1351789"&gt;&lt;cell&gt;Tucson (Sierra Vista) AZ&lt;/cell&gt;&lt;/row&gt;</v>
      </c>
      <c r="W151" s="9" t="str">
        <f t="shared" si="29"/>
        <v/>
      </c>
      <c r="X151" s="9" t="str">
        <f t="shared" si="30"/>
        <v/>
      </c>
      <c r="Y151" t="str">
        <f t="shared" ca="1" si="31"/>
        <v>"1351789": {"displayName": "DMA:Arizona:Tucson (Sierra Vista) AZ", "APNXId":"789", "dataProvider" :"NoCost", "type" :"DMA",  "DataCost": 0},</v>
      </c>
      <c r="Z151" t="str">
        <f t="shared" si="32"/>
        <v>"1351789": {"displayName": "DMA:Arizona:Tucson (Sierra Vista) AZ", "leafName": "Tucson (Sierra Vista) AZ"},</v>
      </c>
    </row>
    <row r="152" spans="1:26" x14ac:dyDescent="0.25">
      <c r="A152" s="2" t="s">
        <v>171</v>
      </c>
      <c r="B152" s="3" t="s">
        <v>186</v>
      </c>
      <c r="C152" s="3" t="s">
        <v>190</v>
      </c>
      <c r="D152" s="4"/>
      <c r="E152" s="3">
        <v>771</v>
      </c>
      <c r="F152" s="3" t="s">
        <v>171</v>
      </c>
      <c r="G152" s="3" t="s">
        <v>439</v>
      </c>
      <c r="H152" s="3" t="s">
        <v>439</v>
      </c>
      <c r="I152" s="3" t="s">
        <v>500</v>
      </c>
      <c r="J152" s="5">
        <v>0</v>
      </c>
      <c r="K152" s="12" t="s">
        <v>439</v>
      </c>
      <c r="L152" s="9" t="str">
        <f t="shared" si="22"/>
        <v>Yuma AZ-El Centro CA</v>
      </c>
      <c r="M152" s="9" t="str">
        <f t="shared" si="23"/>
        <v>DMA:Arizona:Yuma AZ-El Centro CA</v>
      </c>
      <c r="N152" s="10">
        <f t="shared" si="24"/>
        <v>0</v>
      </c>
      <c r="O152" s="9" t="s">
        <v>12490</v>
      </c>
      <c r="P152" s="9">
        <v>1352771</v>
      </c>
      <c r="Q152" s="20" t="str">
        <f ca="1">IFERROR(OFFSET(Lookups!F$1,MATCH(R152,Lookups!F:F,0)-1,2),"null")</f>
        <v>null</v>
      </c>
      <c r="R152" s="9">
        <f t="shared" si="25"/>
        <v>771</v>
      </c>
      <c r="S152" s="9">
        <f t="shared" si="33"/>
        <v>771</v>
      </c>
      <c r="T152" s="9" t="str">
        <f t="shared" si="26"/>
        <v/>
      </c>
      <c r="U152" s="9" t="str">
        <f t="shared" si="27"/>
        <v/>
      </c>
      <c r="V152" s="9" t="str">
        <f t="shared" si="28"/>
        <v>&lt;row id="1352771"&gt;&lt;cell&gt;Yuma AZ-El Centro CA&lt;/cell&gt;&lt;/row&gt;</v>
      </c>
      <c r="W152" s="9" t="str">
        <f t="shared" si="29"/>
        <v/>
      </c>
      <c r="X152" s="9" t="str">
        <f t="shared" si="30"/>
        <v>&lt;/row&gt;</v>
      </c>
      <c r="Y152" t="str">
        <f t="shared" ca="1" si="31"/>
        <v>"1352771": {"displayName": "DMA:Arizona:Yuma AZ-El Centro CA", "APNXId":"771", "dataProvider" :"NoCost", "type" :"DMA",  "DataCost": 0},</v>
      </c>
      <c r="Z152" t="str">
        <f t="shared" si="32"/>
        <v>"1352771": {"displayName": "DMA:Arizona:Yuma AZ-El Centro CA", "leafName": "Yuma AZ-El Centro CA"},</v>
      </c>
    </row>
    <row r="153" spans="1:26" x14ac:dyDescent="0.25">
      <c r="A153" s="2" t="s">
        <v>171</v>
      </c>
      <c r="B153" s="3" t="s">
        <v>191</v>
      </c>
      <c r="C153" s="3" t="s">
        <v>192</v>
      </c>
      <c r="D153" s="4"/>
      <c r="E153" s="3">
        <v>670</v>
      </c>
      <c r="F153" s="3" t="s">
        <v>171</v>
      </c>
      <c r="G153" s="3" t="s">
        <v>439</v>
      </c>
      <c r="H153" s="3" t="s">
        <v>439</v>
      </c>
      <c r="I153" s="3" t="s">
        <v>500</v>
      </c>
      <c r="J153" s="5">
        <v>0</v>
      </c>
      <c r="K153" s="12" t="s">
        <v>439</v>
      </c>
      <c r="L153" s="9" t="str">
        <f t="shared" si="22"/>
        <v>Ft. Smith-Fayetteville-Springdale-Rogers AR</v>
      </c>
      <c r="M153" s="9" t="str">
        <f t="shared" si="23"/>
        <v>DMA:Arkansas:Ft. Smith-Fayetteville-Springdale-Rogers AR</v>
      </c>
      <c r="N153" s="10">
        <f t="shared" si="24"/>
        <v>0</v>
      </c>
      <c r="O153" s="9" t="s">
        <v>12490</v>
      </c>
      <c r="P153" s="9">
        <v>1353670</v>
      </c>
      <c r="Q153" s="20" t="str">
        <f ca="1">IFERROR(OFFSET(Lookups!F$1,MATCH(R153,Lookups!F:F,0)-1,2),"null")</f>
        <v>null</v>
      </c>
      <c r="R153" s="9">
        <f t="shared" si="25"/>
        <v>670</v>
      </c>
      <c r="S153" s="9">
        <f t="shared" si="33"/>
        <v>670</v>
      </c>
      <c r="T153" s="9" t="str">
        <f t="shared" si="26"/>
        <v/>
      </c>
      <c r="U153" s="9" t="str">
        <f t="shared" si="27"/>
        <v>&lt;row id="One1353670" xmlkids="1"&gt;&lt;cell&gt;Arkansas&lt;/cell&gt;</v>
      </c>
      <c r="V153" s="9" t="str">
        <f t="shared" si="28"/>
        <v>&lt;row id="1353670"&gt;&lt;cell&gt;Ft. Smith-Fayetteville-Springdale-Rogers AR&lt;/cell&gt;&lt;/row&gt;</v>
      </c>
      <c r="W153" s="9" t="str">
        <f t="shared" si="29"/>
        <v/>
      </c>
      <c r="X153" s="9" t="str">
        <f t="shared" si="30"/>
        <v/>
      </c>
      <c r="Y153" t="str">
        <f t="shared" ca="1" si="31"/>
        <v>"1353670": {"displayName": "DMA:Arkansas:Ft. Smith-Fayetteville-Springdale-Rogers AR", "APNXId":"670", "dataProvider" :"NoCost", "type" :"DMA",  "DataCost": 0},</v>
      </c>
      <c r="Z153" t="str">
        <f t="shared" si="32"/>
        <v>"1353670": {"displayName": "DMA:Arkansas:Ft. Smith-Fayetteville-Springdale-Rogers AR", "leafName": "Ft. Smith-Fayetteville-Springdale-Rogers AR"},</v>
      </c>
    </row>
    <row r="154" spans="1:26" x14ac:dyDescent="0.25">
      <c r="A154" s="2" t="s">
        <v>171</v>
      </c>
      <c r="B154" s="3" t="s">
        <v>191</v>
      </c>
      <c r="C154" s="3" t="s">
        <v>193</v>
      </c>
      <c r="D154" s="4"/>
      <c r="E154" s="3">
        <v>647</v>
      </c>
      <c r="F154" s="3" t="s">
        <v>171</v>
      </c>
      <c r="G154" s="3" t="s">
        <v>439</v>
      </c>
      <c r="H154" s="3" t="s">
        <v>439</v>
      </c>
      <c r="I154" s="3" t="s">
        <v>500</v>
      </c>
      <c r="J154" s="5">
        <v>0</v>
      </c>
      <c r="K154" s="12" t="s">
        <v>439</v>
      </c>
      <c r="L154" s="9" t="str">
        <f t="shared" si="22"/>
        <v>Greenwood-Greenville MS</v>
      </c>
      <c r="M154" s="9" t="str">
        <f t="shared" si="23"/>
        <v>DMA:Arkansas:Greenwood-Greenville MS</v>
      </c>
      <c r="N154" s="10">
        <f t="shared" si="24"/>
        <v>0</v>
      </c>
      <c r="O154" s="9" t="s">
        <v>12490</v>
      </c>
      <c r="P154" s="9">
        <v>1354647</v>
      </c>
      <c r="Q154" s="20" t="str">
        <f ca="1">IFERROR(OFFSET(Lookups!F$1,MATCH(R154,Lookups!F:F,0)-1,2),"null")</f>
        <v>null</v>
      </c>
      <c r="R154" s="9">
        <f t="shared" si="25"/>
        <v>647</v>
      </c>
      <c r="S154" s="9">
        <f t="shared" si="33"/>
        <v>647</v>
      </c>
      <c r="T154" s="9" t="str">
        <f t="shared" si="26"/>
        <v/>
      </c>
      <c r="U154" s="9" t="str">
        <f t="shared" si="27"/>
        <v/>
      </c>
      <c r="V154" s="9" t="str">
        <f t="shared" si="28"/>
        <v>&lt;row id="1354647"&gt;&lt;cell&gt;Greenwood-Greenville MS&lt;/cell&gt;&lt;/row&gt;</v>
      </c>
      <c r="W154" s="9" t="str">
        <f t="shared" si="29"/>
        <v/>
      </c>
      <c r="X154" s="9" t="str">
        <f t="shared" si="30"/>
        <v/>
      </c>
      <c r="Y154" t="str">
        <f t="shared" ca="1" si="31"/>
        <v>"1354647": {"displayName": "DMA:Arkansas:Greenwood-Greenville MS", "APNXId":"647", "dataProvider" :"NoCost", "type" :"DMA",  "DataCost": 0},</v>
      </c>
      <c r="Z154" t="str">
        <f t="shared" si="32"/>
        <v>"1354647": {"displayName": "DMA:Arkansas:Greenwood-Greenville MS", "leafName": "Greenwood-Greenville MS"},</v>
      </c>
    </row>
    <row r="155" spans="1:26" x14ac:dyDescent="0.25">
      <c r="A155" s="2" t="s">
        <v>171</v>
      </c>
      <c r="B155" s="3" t="s">
        <v>191</v>
      </c>
      <c r="C155" s="3" t="s">
        <v>194</v>
      </c>
      <c r="D155" s="4"/>
      <c r="E155" s="3">
        <v>734</v>
      </c>
      <c r="F155" s="3" t="s">
        <v>171</v>
      </c>
      <c r="G155" s="3" t="s">
        <v>439</v>
      </c>
      <c r="H155" s="3" t="s">
        <v>439</v>
      </c>
      <c r="I155" s="3" t="s">
        <v>500</v>
      </c>
      <c r="J155" s="5">
        <v>0</v>
      </c>
      <c r="K155" s="12" t="s">
        <v>439</v>
      </c>
      <c r="L155" s="9" t="str">
        <f t="shared" si="22"/>
        <v>Jonesboro AR</v>
      </c>
      <c r="M155" s="9" t="str">
        <f t="shared" si="23"/>
        <v>DMA:Arkansas:Jonesboro AR</v>
      </c>
      <c r="N155" s="10">
        <f t="shared" si="24"/>
        <v>0</v>
      </c>
      <c r="O155" s="9" t="s">
        <v>12490</v>
      </c>
      <c r="P155" s="9">
        <v>1355734</v>
      </c>
      <c r="Q155" s="20" t="str">
        <f ca="1">IFERROR(OFFSET(Lookups!F$1,MATCH(R155,Lookups!F:F,0)-1,2),"null")</f>
        <v>null</v>
      </c>
      <c r="R155" s="9">
        <f t="shared" si="25"/>
        <v>734</v>
      </c>
      <c r="S155" s="9">
        <f t="shared" si="33"/>
        <v>734</v>
      </c>
      <c r="T155" s="9" t="str">
        <f t="shared" si="26"/>
        <v/>
      </c>
      <c r="U155" s="9" t="str">
        <f t="shared" si="27"/>
        <v/>
      </c>
      <c r="V155" s="9" t="str">
        <f t="shared" si="28"/>
        <v>&lt;row id="1355734"&gt;&lt;cell&gt;Jonesboro AR&lt;/cell&gt;&lt;/row&gt;</v>
      </c>
      <c r="W155" s="9" t="str">
        <f t="shared" si="29"/>
        <v/>
      </c>
      <c r="X155" s="9" t="str">
        <f t="shared" si="30"/>
        <v/>
      </c>
      <c r="Y155" t="str">
        <f t="shared" ca="1" si="31"/>
        <v>"1355734": {"displayName": "DMA:Arkansas:Jonesboro AR", "APNXId":"734", "dataProvider" :"NoCost", "type" :"DMA",  "DataCost": 0},</v>
      </c>
      <c r="Z155" t="str">
        <f t="shared" si="32"/>
        <v>"1355734": {"displayName": "DMA:Arkansas:Jonesboro AR", "leafName": "Jonesboro AR"},</v>
      </c>
    </row>
    <row r="156" spans="1:26" x14ac:dyDescent="0.25">
      <c r="A156" s="2" t="s">
        <v>171</v>
      </c>
      <c r="B156" s="3" t="s">
        <v>191</v>
      </c>
      <c r="C156" s="3" t="s">
        <v>195</v>
      </c>
      <c r="D156" s="4"/>
      <c r="E156" s="3">
        <v>693</v>
      </c>
      <c r="F156" s="3" t="s">
        <v>171</v>
      </c>
      <c r="G156" s="3" t="s">
        <v>439</v>
      </c>
      <c r="H156" s="3" t="s">
        <v>439</v>
      </c>
      <c r="I156" s="3" t="s">
        <v>500</v>
      </c>
      <c r="J156" s="5">
        <v>0</v>
      </c>
      <c r="K156" s="12" t="s">
        <v>439</v>
      </c>
      <c r="L156" s="9" t="str">
        <f t="shared" si="22"/>
        <v>Little Rock-Pine Bluff AR</v>
      </c>
      <c r="M156" s="9" t="str">
        <f t="shared" si="23"/>
        <v>DMA:Arkansas:Little Rock-Pine Bluff AR</v>
      </c>
      <c r="N156" s="10">
        <f t="shared" si="24"/>
        <v>0</v>
      </c>
      <c r="O156" s="9" t="s">
        <v>12490</v>
      </c>
      <c r="P156" s="9">
        <v>1356693</v>
      </c>
      <c r="Q156" s="20" t="str">
        <f ca="1">IFERROR(OFFSET(Lookups!F$1,MATCH(R156,Lookups!F:F,0)-1,2),"null")</f>
        <v>null</v>
      </c>
      <c r="R156" s="9">
        <f t="shared" si="25"/>
        <v>693</v>
      </c>
      <c r="S156" s="9">
        <f t="shared" si="33"/>
        <v>693</v>
      </c>
      <c r="T156" s="9" t="str">
        <f t="shared" si="26"/>
        <v/>
      </c>
      <c r="U156" s="9" t="str">
        <f t="shared" si="27"/>
        <v/>
      </c>
      <c r="V156" s="9" t="str">
        <f t="shared" si="28"/>
        <v>&lt;row id="1356693"&gt;&lt;cell&gt;Little Rock-Pine Bluff AR&lt;/cell&gt;&lt;/row&gt;</v>
      </c>
      <c r="W156" s="9" t="str">
        <f t="shared" si="29"/>
        <v/>
      </c>
      <c r="X156" s="9" t="str">
        <f t="shared" si="30"/>
        <v/>
      </c>
      <c r="Y156" t="str">
        <f t="shared" ca="1" si="31"/>
        <v>"1356693": {"displayName": "DMA:Arkansas:Little Rock-Pine Bluff AR", "APNXId":"693", "dataProvider" :"NoCost", "type" :"DMA",  "DataCost": 0},</v>
      </c>
      <c r="Z156" t="str">
        <f t="shared" si="32"/>
        <v>"1356693": {"displayName": "DMA:Arkansas:Little Rock-Pine Bluff AR", "leafName": "Little Rock-Pine Bluff AR"},</v>
      </c>
    </row>
    <row r="157" spans="1:26" x14ac:dyDescent="0.25">
      <c r="A157" s="2" t="s">
        <v>171</v>
      </c>
      <c r="B157" s="3" t="s">
        <v>191</v>
      </c>
      <c r="C157" s="3" t="s">
        <v>196</v>
      </c>
      <c r="D157" s="4"/>
      <c r="E157" s="3">
        <v>640</v>
      </c>
      <c r="F157" s="3" t="s">
        <v>171</v>
      </c>
      <c r="G157" s="3" t="s">
        <v>439</v>
      </c>
      <c r="H157" s="3" t="s">
        <v>439</v>
      </c>
      <c r="I157" s="3" t="s">
        <v>500</v>
      </c>
      <c r="J157" s="5">
        <v>0</v>
      </c>
      <c r="K157" s="12" t="s">
        <v>439</v>
      </c>
      <c r="L157" s="9" t="str">
        <f t="shared" si="22"/>
        <v>Memphis TN</v>
      </c>
      <c r="M157" s="9" t="str">
        <f t="shared" si="23"/>
        <v>DMA:Arkansas:Memphis TN</v>
      </c>
      <c r="N157" s="10">
        <f t="shared" si="24"/>
        <v>0</v>
      </c>
      <c r="O157" s="9" t="s">
        <v>12490</v>
      </c>
      <c r="P157" s="9">
        <v>1357640</v>
      </c>
      <c r="Q157" s="20" t="str">
        <f ca="1">IFERROR(OFFSET(Lookups!F$1,MATCH(R157,Lookups!F:F,0)-1,2),"null")</f>
        <v>null</v>
      </c>
      <c r="R157" s="9">
        <f t="shared" si="25"/>
        <v>640</v>
      </c>
      <c r="S157" s="9">
        <f t="shared" si="33"/>
        <v>640</v>
      </c>
      <c r="T157" s="9" t="str">
        <f t="shared" si="26"/>
        <v/>
      </c>
      <c r="U157" s="9" t="str">
        <f t="shared" si="27"/>
        <v/>
      </c>
      <c r="V157" s="9" t="str">
        <f t="shared" si="28"/>
        <v>&lt;row id="1357640"&gt;&lt;cell&gt;Memphis TN&lt;/cell&gt;&lt;/row&gt;</v>
      </c>
      <c r="W157" s="9" t="str">
        <f t="shared" si="29"/>
        <v/>
      </c>
      <c r="X157" s="9" t="str">
        <f t="shared" si="30"/>
        <v/>
      </c>
      <c r="Y157" t="str">
        <f t="shared" ca="1" si="31"/>
        <v>"1357640": {"displayName": "DMA:Arkansas:Memphis TN", "APNXId":"640", "dataProvider" :"NoCost", "type" :"DMA",  "DataCost": 0},</v>
      </c>
      <c r="Z157" t="str">
        <f t="shared" si="32"/>
        <v>"1357640": {"displayName": "DMA:Arkansas:Memphis TN", "leafName": "Memphis TN"},</v>
      </c>
    </row>
    <row r="158" spans="1:26" x14ac:dyDescent="0.25">
      <c r="A158" s="2" t="s">
        <v>171</v>
      </c>
      <c r="B158" s="3" t="s">
        <v>191</v>
      </c>
      <c r="C158" s="3" t="s">
        <v>197</v>
      </c>
      <c r="D158" s="4"/>
      <c r="E158" s="3">
        <v>628</v>
      </c>
      <c r="F158" s="3" t="s">
        <v>171</v>
      </c>
      <c r="G158" s="3" t="s">
        <v>439</v>
      </c>
      <c r="H158" s="3" t="s">
        <v>439</v>
      </c>
      <c r="I158" s="3" t="s">
        <v>500</v>
      </c>
      <c r="J158" s="5">
        <v>0</v>
      </c>
      <c r="K158" s="12" t="s">
        <v>439</v>
      </c>
      <c r="L158" s="9" t="str">
        <f t="shared" si="22"/>
        <v>Monroe LA-El Dorado AR</v>
      </c>
      <c r="M158" s="9" t="str">
        <f t="shared" si="23"/>
        <v>DMA:Arkansas:Monroe LA-El Dorado AR</v>
      </c>
      <c r="N158" s="10">
        <f t="shared" si="24"/>
        <v>0</v>
      </c>
      <c r="O158" s="9" t="s">
        <v>12490</v>
      </c>
      <c r="P158" s="9">
        <v>1358628</v>
      </c>
      <c r="Q158" s="20" t="str">
        <f ca="1">IFERROR(OFFSET(Lookups!F$1,MATCH(R158,Lookups!F:F,0)-1,2),"null")</f>
        <v>null</v>
      </c>
      <c r="R158" s="9">
        <f t="shared" si="25"/>
        <v>628</v>
      </c>
      <c r="S158" s="9">
        <f t="shared" si="33"/>
        <v>628</v>
      </c>
      <c r="T158" s="9" t="str">
        <f t="shared" si="26"/>
        <v/>
      </c>
      <c r="U158" s="9" t="str">
        <f t="shared" si="27"/>
        <v/>
      </c>
      <c r="V158" s="9" t="str">
        <f t="shared" si="28"/>
        <v>&lt;row id="1358628"&gt;&lt;cell&gt;Monroe LA-El Dorado AR&lt;/cell&gt;&lt;/row&gt;</v>
      </c>
      <c r="W158" s="9" t="str">
        <f t="shared" si="29"/>
        <v/>
      </c>
      <c r="X158" s="9" t="str">
        <f t="shared" si="30"/>
        <v/>
      </c>
      <c r="Y158" t="str">
        <f t="shared" ca="1" si="31"/>
        <v>"1358628": {"displayName": "DMA:Arkansas:Monroe LA-El Dorado AR", "APNXId":"628", "dataProvider" :"NoCost", "type" :"DMA",  "DataCost": 0},</v>
      </c>
      <c r="Z158" t="str">
        <f t="shared" si="32"/>
        <v>"1358628": {"displayName": "DMA:Arkansas:Monroe LA-El Dorado AR", "leafName": "Monroe LA-El Dorado AR"},</v>
      </c>
    </row>
    <row r="159" spans="1:26" x14ac:dyDescent="0.25">
      <c r="A159" s="2" t="s">
        <v>171</v>
      </c>
      <c r="B159" s="3" t="s">
        <v>191</v>
      </c>
      <c r="C159" s="3" t="s">
        <v>198</v>
      </c>
      <c r="D159" s="4"/>
      <c r="E159" s="3">
        <v>612</v>
      </c>
      <c r="F159" s="3" t="s">
        <v>171</v>
      </c>
      <c r="G159" s="3" t="s">
        <v>439</v>
      </c>
      <c r="H159" s="3" t="s">
        <v>439</v>
      </c>
      <c r="I159" s="3" t="s">
        <v>500</v>
      </c>
      <c r="J159" s="5">
        <v>0</v>
      </c>
      <c r="K159" s="12" t="s">
        <v>439</v>
      </c>
      <c r="L159" s="9" t="str">
        <f t="shared" si="22"/>
        <v>Shreveport LA</v>
      </c>
      <c r="M159" s="9" t="str">
        <f t="shared" si="23"/>
        <v>DMA:Arkansas:Shreveport LA</v>
      </c>
      <c r="N159" s="10">
        <f t="shared" si="24"/>
        <v>0</v>
      </c>
      <c r="O159" s="9" t="s">
        <v>12490</v>
      </c>
      <c r="P159" s="9">
        <v>1359612</v>
      </c>
      <c r="Q159" s="20" t="str">
        <f ca="1">IFERROR(OFFSET(Lookups!F$1,MATCH(R159,Lookups!F:F,0)-1,2),"null")</f>
        <v>null</v>
      </c>
      <c r="R159" s="9">
        <f t="shared" si="25"/>
        <v>612</v>
      </c>
      <c r="S159" s="9">
        <f t="shared" si="33"/>
        <v>612</v>
      </c>
      <c r="T159" s="9" t="str">
        <f t="shared" si="26"/>
        <v/>
      </c>
      <c r="U159" s="9" t="str">
        <f t="shared" si="27"/>
        <v/>
      </c>
      <c r="V159" s="9" t="str">
        <f t="shared" si="28"/>
        <v>&lt;row id="1359612"&gt;&lt;cell&gt;Shreveport LA&lt;/cell&gt;&lt;/row&gt;</v>
      </c>
      <c r="W159" s="9" t="str">
        <f t="shared" si="29"/>
        <v/>
      </c>
      <c r="X159" s="9" t="str">
        <f t="shared" si="30"/>
        <v/>
      </c>
      <c r="Y159" t="str">
        <f t="shared" ca="1" si="31"/>
        <v>"1359612": {"displayName": "DMA:Arkansas:Shreveport LA", "APNXId":"612", "dataProvider" :"NoCost", "type" :"DMA",  "DataCost": 0},</v>
      </c>
      <c r="Z159" t="str">
        <f t="shared" si="32"/>
        <v>"1359612": {"displayName": "DMA:Arkansas:Shreveport LA", "leafName": "Shreveport LA"},</v>
      </c>
    </row>
    <row r="160" spans="1:26" x14ac:dyDescent="0.25">
      <c r="A160" s="2" t="s">
        <v>171</v>
      </c>
      <c r="B160" s="3" t="s">
        <v>191</v>
      </c>
      <c r="C160" s="3" t="s">
        <v>199</v>
      </c>
      <c r="D160" s="4"/>
      <c r="E160" s="3">
        <v>619</v>
      </c>
      <c r="F160" s="3" t="s">
        <v>171</v>
      </c>
      <c r="G160" s="3" t="s">
        <v>439</v>
      </c>
      <c r="H160" s="3" t="s">
        <v>439</v>
      </c>
      <c r="I160" s="3" t="s">
        <v>500</v>
      </c>
      <c r="J160" s="5">
        <v>0</v>
      </c>
      <c r="K160" s="12" t="s">
        <v>439</v>
      </c>
      <c r="L160" s="9" t="str">
        <f t="shared" si="22"/>
        <v>Springfield MO</v>
      </c>
      <c r="M160" s="9" t="str">
        <f t="shared" si="23"/>
        <v>DMA:Arkansas:Springfield MO</v>
      </c>
      <c r="N160" s="10">
        <f t="shared" si="24"/>
        <v>0</v>
      </c>
      <c r="O160" s="9" t="s">
        <v>12490</v>
      </c>
      <c r="P160" s="9">
        <v>1360619</v>
      </c>
      <c r="Q160" s="20" t="str">
        <f ca="1">IFERROR(OFFSET(Lookups!F$1,MATCH(R160,Lookups!F:F,0)-1,2),"null")</f>
        <v>null</v>
      </c>
      <c r="R160" s="9">
        <f t="shared" si="25"/>
        <v>619</v>
      </c>
      <c r="S160" s="9">
        <f t="shared" si="33"/>
        <v>619</v>
      </c>
      <c r="T160" s="9" t="str">
        <f t="shared" si="26"/>
        <v/>
      </c>
      <c r="U160" s="9" t="str">
        <f t="shared" si="27"/>
        <v/>
      </c>
      <c r="V160" s="9" t="str">
        <f t="shared" si="28"/>
        <v>&lt;row id="1360619"&gt;&lt;cell&gt;Springfield MO&lt;/cell&gt;&lt;/row&gt;</v>
      </c>
      <c r="W160" s="9" t="str">
        <f t="shared" si="29"/>
        <v/>
      </c>
      <c r="X160" s="9" t="str">
        <f t="shared" si="30"/>
        <v>&lt;/row&gt;</v>
      </c>
      <c r="Y160" t="str">
        <f t="shared" ca="1" si="31"/>
        <v>"1360619": {"displayName": "DMA:Arkansas:Springfield MO", "APNXId":"619", "dataProvider" :"NoCost", "type" :"DMA",  "DataCost": 0},</v>
      </c>
      <c r="Z160" t="str">
        <f t="shared" si="32"/>
        <v>"1360619": {"displayName": "DMA:Arkansas:Springfield MO", "leafName": "Springfield MO"},</v>
      </c>
    </row>
    <row r="161" spans="1:26" x14ac:dyDescent="0.25">
      <c r="A161" s="2" t="s">
        <v>171</v>
      </c>
      <c r="B161" s="3" t="s">
        <v>200</v>
      </c>
      <c r="C161" s="3" t="s">
        <v>201</v>
      </c>
      <c r="D161" s="4"/>
      <c r="E161" s="3">
        <v>800</v>
      </c>
      <c r="F161" s="3" t="s">
        <v>171</v>
      </c>
      <c r="G161" s="3" t="s">
        <v>439</v>
      </c>
      <c r="H161" s="3" t="s">
        <v>439</v>
      </c>
      <c r="I161" s="3" t="s">
        <v>500</v>
      </c>
      <c r="J161" s="5">
        <v>0</v>
      </c>
      <c r="K161" s="12" t="s">
        <v>439</v>
      </c>
      <c r="L161" s="9" t="str">
        <f t="shared" si="22"/>
        <v>Bakersfield CA</v>
      </c>
      <c r="M161" s="9" t="str">
        <f t="shared" si="23"/>
        <v>DMA:California:Bakersfield CA</v>
      </c>
      <c r="N161" s="10">
        <f t="shared" si="24"/>
        <v>0</v>
      </c>
      <c r="O161" s="9" t="s">
        <v>12490</v>
      </c>
      <c r="P161" s="9">
        <v>1361800</v>
      </c>
      <c r="Q161" s="20" t="str">
        <f ca="1">IFERROR(OFFSET(Lookups!F$1,MATCH(R161,Lookups!F:F,0)-1,2),"null")</f>
        <v>null</v>
      </c>
      <c r="R161" s="9">
        <f t="shared" si="25"/>
        <v>800</v>
      </c>
      <c r="S161" s="9">
        <f t="shared" si="33"/>
        <v>800</v>
      </c>
      <c r="T161" s="9" t="str">
        <f t="shared" si="26"/>
        <v/>
      </c>
      <c r="U161" s="9" t="str">
        <f t="shared" si="27"/>
        <v>&lt;row id="One1361800" xmlkids="1"&gt;&lt;cell&gt;California&lt;/cell&gt;</v>
      </c>
      <c r="V161" s="9" t="str">
        <f t="shared" si="28"/>
        <v>&lt;row id="1361800"&gt;&lt;cell&gt;Bakersfield CA&lt;/cell&gt;&lt;/row&gt;</v>
      </c>
      <c r="W161" s="9" t="str">
        <f t="shared" si="29"/>
        <v/>
      </c>
      <c r="X161" s="9" t="str">
        <f t="shared" si="30"/>
        <v/>
      </c>
      <c r="Y161" t="str">
        <f t="shared" ca="1" si="31"/>
        <v>"1361800": {"displayName": "DMA:California:Bakersfield CA", "APNXId":"800", "dataProvider" :"NoCost", "type" :"DMA",  "DataCost": 0},</v>
      </c>
      <c r="Z161" t="str">
        <f t="shared" si="32"/>
        <v>"1361800": {"displayName": "DMA:California:Bakersfield CA", "leafName": "Bakersfield CA"},</v>
      </c>
    </row>
    <row r="162" spans="1:26" x14ac:dyDescent="0.25">
      <c r="A162" s="2" t="s">
        <v>171</v>
      </c>
      <c r="B162" s="3" t="s">
        <v>200</v>
      </c>
      <c r="C162" s="3" t="s">
        <v>202</v>
      </c>
      <c r="D162" s="4"/>
      <c r="E162" s="3">
        <v>868</v>
      </c>
      <c r="F162" s="3" t="s">
        <v>171</v>
      </c>
      <c r="G162" s="3" t="s">
        <v>439</v>
      </c>
      <c r="H162" s="3" t="s">
        <v>439</v>
      </c>
      <c r="I162" s="3" t="s">
        <v>500</v>
      </c>
      <c r="J162" s="5">
        <v>0</v>
      </c>
      <c r="K162" s="12" t="s">
        <v>439</v>
      </c>
      <c r="L162" s="9" t="str">
        <f t="shared" si="22"/>
        <v>Chico-Redding CA</v>
      </c>
      <c r="M162" s="9" t="str">
        <f t="shared" si="23"/>
        <v>DMA:California:Chico-Redding CA</v>
      </c>
      <c r="N162" s="10">
        <f t="shared" si="24"/>
        <v>0</v>
      </c>
      <c r="O162" s="9" t="s">
        <v>12490</v>
      </c>
      <c r="P162" s="9">
        <v>1362868</v>
      </c>
      <c r="Q162" s="20" t="str">
        <f ca="1">IFERROR(OFFSET(Lookups!F$1,MATCH(R162,Lookups!F:F,0)-1,2),"null")</f>
        <v>null</v>
      </c>
      <c r="R162" s="9">
        <f t="shared" si="25"/>
        <v>868</v>
      </c>
      <c r="S162" s="9">
        <f t="shared" si="33"/>
        <v>868</v>
      </c>
      <c r="T162" s="9" t="str">
        <f t="shared" si="26"/>
        <v/>
      </c>
      <c r="U162" s="9" t="str">
        <f t="shared" si="27"/>
        <v/>
      </c>
      <c r="V162" s="9" t="str">
        <f t="shared" si="28"/>
        <v>&lt;row id="1362868"&gt;&lt;cell&gt;Chico-Redding CA&lt;/cell&gt;&lt;/row&gt;</v>
      </c>
      <c r="W162" s="9" t="str">
        <f t="shared" si="29"/>
        <v/>
      </c>
      <c r="X162" s="9" t="str">
        <f t="shared" si="30"/>
        <v/>
      </c>
      <c r="Y162" t="str">
        <f t="shared" ca="1" si="31"/>
        <v>"1362868": {"displayName": "DMA:California:Chico-Redding CA", "APNXId":"868", "dataProvider" :"NoCost", "type" :"DMA",  "DataCost": 0},</v>
      </c>
      <c r="Z162" t="str">
        <f t="shared" si="32"/>
        <v>"1362868": {"displayName": "DMA:California:Chico-Redding CA", "leafName": "Chico-Redding CA"},</v>
      </c>
    </row>
    <row r="163" spans="1:26" x14ac:dyDescent="0.25">
      <c r="A163" s="2" t="s">
        <v>171</v>
      </c>
      <c r="B163" s="3" t="s">
        <v>200</v>
      </c>
      <c r="C163" s="3" t="s">
        <v>203</v>
      </c>
      <c r="D163" s="4"/>
      <c r="E163" s="3">
        <v>802</v>
      </c>
      <c r="F163" s="3" t="s">
        <v>171</v>
      </c>
      <c r="G163" s="3" t="s">
        <v>439</v>
      </c>
      <c r="H163" s="3" t="s">
        <v>439</v>
      </c>
      <c r="I163" s="3" t="s">
        <v>500</v>
      </c>
      <c r="J163" s="5">
        <v>0</v>
      </c>
      <c r="K163" s="12" t="s">
        <v>439</v>
      </c>
      <c r="L163" s="9" t="str">
        <f t="shared" si="22"/>
        <v>Eureka CA</v>
      </c>
      <c r="M163" s="9" t="str">
        <f t="shared" si="23"/>
        <v>DMA:California:Eureka CA</v>
      </c>
      <c r="N163" s="10">
        <f t="shared" si="24"/>
        <v>0</v>
      </c>
      <c r="O163" s="9" t="s">
        <v>12490</v>
      </c>
      <c r="P163" s="9">
        <v>1363802</v>
      </c>
      <c r="Q163" s="20" t="str">
        <f ca="1">IFERROR(OFFSET(Lookups!F$1,MATCH(R163,Lookups!F:F,0)-1,2),"null")</f>
        <v>null</v>
      </c>
      <c r="R163" s="9">
        <f t="shared" si="25"/>
        <v>802</v>
      </c>
      <c r="S163" s="9">
        <f t="shared" si="33"/>
        <v>802</v>
      </c>
      <c r="T163" s="9" t="str">
        <f t="shared" si="26"/>
        <v/>
      </c>
      <c r="U163" s="9" t="str">
        <f t="shared" si="27"/>
        <v/>
      </c>
      <c r="V163" s="9" t="str">
        <f t="shared" si="28"/>
        <v>&lt;row id="1363802"&gt;&lt;cell&gt;Eureka CA&lt;/cell&gt;&lt;/row&gt;</v>
      </c>
      <c r="W163" s="9" t="str">
        <f t="shared" si="29"/>
        <v/>
      </c>
      <c r="X163" s="9" t="str">
        <f t="shared" si="30"/>
        <v/>
      </c>
      <c r="Y163" t="str">
        <f t="shared" ca="1" si="31"/>
        <v>"1363802": {"displayName": "DMA:California:Eureka CA", "APNXId":"802", "dataProvider" :"NoCost", "type" :"DMA",  "DataCost": 0},</v>
      </c>
      <c r="Z163" t="str">
        <f t="shared" si="32"/>
        <v>"1363802": {"displayName": "DMA:California:Eureka CA", "leafName": "Eureka CA"},</v>
      </c>
    </row>
    <row r="164" spans="1:26" x14ac:dyDescent="0.25">
      <c r="A164" s="2" t="s">
        <v>171</v>
      </c>
      <c r="B164" s="3" t="s">
        <v>200</v>
      </c>
      <c r="C164" s="3" t="s">
        <v>204</v>
      </c>
      <c r="D164" s="4"/>
      <c r="E164" s="3">
        <v>866</v>
      </c>
      <c r="F164" s="3" t="s">
        <v>171</v>
      </c>
      <c r="G164" s="3" t="s">
        <v>439</v>
      </c>
      <c r="H164" s="3" t="s">
        <v>439</v>
      </c>
      <c r="I164" s="3" t="s">
        <v>500</v>
      </c>
      <c r="J164" s="5">
        <v>0</v>
      </c>
      <c r="K164" s="12" t="s">
        <v>439</v>
      </c>
      <c r="L164" s="9" t="str">
        <f t="shared" si="22"/>
        <v>Fresno-Visalia CA</v>
      </c>
      <c r="M164" s="9" t="str">
        <f t="shared" si="23"/>
        <v>DMA:California:Fresno-Visalia CA</v>
      </c>
      <c r="N164" s="10">
        <f t="shared" si="24"/>
        <v>0</v>
      </c>
      <c r="O164" s="9" t="s">
        <v>12490</v>
      </c>
      <c r="P164" s="9">
        <v>1364866</v>
      </c>
      <c r="Q164" s="20" t="str">
        <f ca="1">IFERROR(OFFSET(Lookups!F$1,MATCH(R164,Lookups!F:F,0)-1,2),"null")</f>
        <v>null</v>
      </c>
      <c r="R164" s="9">
        <f t="shared" si="25"/>
        <v>866</v>
      </c>
      <c r="S164" s="9">
        <f t="shared" si="33"/>
        <v>866</v>
      </c>
      <c r="T164" s="9" t="str">
        <f t="shared" si="26"/>
        <v/>
      </c>
      <c r="U164" s="9" t="str">
        <f t="shared" si="27"/>
        <v/>
      </c>
      <c r="V164" s="9" t="str">
        <f t="shared" si="28"/>
        <v>&lt;row id="1364866"&gt;&lt;cell&gt;Fresno-Visalia CA&lt;/cell&gt;&lt;/row&gt;</v>
      </c>
      <c r="W164" s="9" t="str">
        <f t="shared" si="29"/>
        <v/>
      </c>
      <c r="X164" s="9" t="str">
        <f t="shared" si="30"/>
        <v/>
      </c>
      <c r="Y164" t="str">
        <f t="shared" ca="1" si="31"/>
        <v>"1364866": {"displayName": "DMA:California:Fresno-Visalia CA", "APNXId":"866", "dataProvider" :"NoCost", "type" :"DMA",  "DataCost": 0},</v>
      </c>
      <c r="Z164" t="str">
        <f t="shared" si="32"/>
        <v>"1364866": {"displayName": "DMA:California:Fresno-Visalia CA", "leafName": "Fresno-Visalia CA"},</v>
      </c>
    </row>
    <row r="165" spans="1:26" x14ac:dyDescent="0.25">
      <c r="A165" s="2" t="s">
        <v>171</v>
      </c>
      <c r="B165" s="3" t="s">
        <v>200</v>
      </c>
      <c r="C165" s="3" t="s">
        <v>205</v>
      </c>
      <c r="D165" s="4"/>
      <c r="E165" s="3">
        <v>803</v>
      </c>
      <c r="F165" s="3" t="s">
        <v>171</v>
      </c>
      <c r="G165" s="3" t="s">
        <v>439</v>
      </c>
      <c r="H165" s="3" t="s">
        <v>439</v>
      </c>
      <c r="I165" s="3" t="s">
        <v>500</v>
      </c>
      <c r="J165" s="5">
        <v>0</v>
      </c>
      <c r="K165" s="12" t="s">
        <v>439</v>
      </c>
      <c r="L165" s="9" t="str">
        <f t="shared" si="22"/>
        <v>Los Angeles CA</v>
      </c>
      <c r="M165" s="9" t="str">
        <f t="shared" si="23"/>
        <v>DMA:California:Los Angeles CA</v>
      </c>
      <c r="N165" s="10">
        <f t="shared" si="24"/>
        <v>0</v>
      </c>
      <c r="O165" s="9" t="s">
        <v>12490</v>
      </c>
      <c r="P165" s="9">
        <v>1365803</v>
      </c>
      <c r="Q165" s="20" t="str">
        <f ca="1">IFERROR(OFFSET(Lookups!F$1,MATCH(R165,Lookups!F:F,0)-1,2),"null")</f>
        <v>null</v>
      </c>
      <c r="R165" s="9">
        <f t="shared" si="25"/>
        <v>803</v>
      </c>
      <c r="S165" s="9">
        <f t="shared" si="33"/>
        <v>803</v>
      </c>
      <c r="T165" s="9" t="str">
        <f t="shared" si="26"/>
        <v/>
      </c>
      <c r="U165" s="9" t="str">
        <f t="shared" si="27"/>
        <v/>
      </c>
      <c r="V165" s="9" t="str">
        <f t="shared" si="28"/>
        <v>&lt;row id="1365803"&gt;&lt;cell&gt;Los Angeles CA&lt;/cell&gt;&lt;/row&gt;</v>
      </c>
      <c r="W165" s="9" t="str">
        <f t="shared" si="29"/>
        <v/>
      </c>
      <c r="X165" s="9" t="str">
        <f t="shared" si="30"/>
        <v/>
      </c>
      <c r="Y165" t="str">
        <f t="shared" ca="1" si="31"/>
        <v>"1365803": {"displayName": "DMA:California:Los Angeles CA", "APNXId":"803", "dataProvider" :"NoCost", "type" :"DMA",  "DataCost": 0},</v>
      </c>
      <c r="Z165" t="str">
        <f t="shared" si="32"/>
        <v>"1365803": {"displayName": "DMA:California:Los Angeles CA", "leafName": "Los Angeles CA"},</v>
      </c>
    </row>
    <row r="166" spans="1:26" x14ac:dyDescent="0.25">
      <c r="A166" s="2" t="s">
        <v>171</v>
      </c>
      <c r="B166" s="3" t="s">
        <v>200</v>
      </c>
      <c r="C166" s="3" t="s">
        <v>206</v>
      </c>
      <c r="D166" s="4"/>
      <c r="E166" s="3">
        <v>813</v>
      </c>
      <c r="F166" s="3" t="s">
        <v>171</v>
      </c>
      <c r="G166" s="3" t="s">
        <v>439</v>
      </c>
      <c r="H166" s="3" t="s">
        <v>439</v>
      </c>
      <c r="I166" s="3" t="s">
        <v>500</v>
      </c>
      <c r="J166" s="5">
        <v>0</v>
      </c>
      <c r="K166" s="12" t="s">
        <v>439</v>
      </c>
      <c r="L166" s="9" t="str">
        <f t="shared" si="22"/>
        <v>Medford-Klamath Falls OR</v>
      </c>
      <c r="M166" s="9" t="str">
        <f t="shared" si="23"/>
        <v>DMA:California:Medford-Klamath Falls OR</v>
      </c>
      <c r="N166" s="10">
        <f t="shared" si="24"/>
        <v>0</v>
      </c>
      <c r="O166" s="9" t="s">
        <v>12490</v>
      </c>
      <c r="P166" s="9">
        <v>1366813</v>
      </c>
      <c r="Q166" s="20" t="str">
        <f ca="1">IFERROR(OFFSET(Lookups!F$1,MATCH(R166,Lookups!F:F,0)-1,2),"null")</f>
        <v>null</v>
      </c>
      <c r="R166" s="9">
        <f t="shared" si="25"/>
        <v>813</v>
      </c>
      <c r="S166" s="9">
        <f t="shared" si="33"/>
        <v>813</v>
      </c>
      <c r="T166" s="9" t="str">
        <f t="shared" si="26"/>
        <v/>
      </c>
      <c r="U166" s="9" t="str">
        <f t="shared" si="27"/>
        <v/>
      </c>
      <c r="V166" s="9" t="str">
        <f t="shared" si="28"/>
        <v>&lt;row id="1366813"&gt;&lt;cell&gt;Medford-Klamath Falls OR&lt;/cell&gt;&lt;/row&gt;</v>
      </c>
      <c r="W166" s="9" t="str">
        <f t="shared" si="29"/>
        <v/>
      </c>
      <c r="X166" s="9" t="str">
        <f t="shared" si="30"/>
        <v/>
      </c>
      <c r="Y166" t="str">
        <f t="shared" ca="1" si="31"/>
        <v>"1366813": {"displayName": "DMA:California:Medford-Klamath Falls OR", "APNXId":"813", "dataProvider" :"NoCost", "type" :"DMA",  "DataCost": 0},</v>
      </c>
      <c r="Z166" t="str">
        <f t="shared" si="32"/>
        <v>"1366813": {"displayName": "DMA:California:Medford-Klamath Falls OR", "leafName": "Medford-Klamath Falls OR"},</v>
      </c>
    </row>
    <row r="167" spans="1:26" x14ac:dyDescent="0.25">
      <c r="A167" s="2" t="s">
        <v>171</v>
      </c>
      <c r="B167" s="3" t="s">
        <v>200</v>
      </c>
      <c r="C167" s="3" t="s">
        <v>207</v>
      </c>
      <c r="D167" s="4"/>
      <c r="E167" s="3">
        <v>828</v>
      </c>
      <c r="F167" s="3" t="s">
        <v>171</v>
      </c>
      <c r="G167" s="3" t="s">
        <v>439</v>
      </c>
      <c r="H167" s="3" t="s">
        <v>439</v>
      </c>
      <c r="I167" s="3" t="s">
        <v>500</v>
      </c>
      <c r="J167" s="5">
        <v>0</v>
      </c>
      <c r="K167" s="12" t="s">
        <v>439</v>
      </c>
      <c r="L167" s="9" t="str">
        <f t="shared" si="22"/>
        <v>Monterey-Salinas CA</v>
      </c>
      <c r="M167" s="9" t="str">
        <f t="shared" si="23"/>
        <v>DMA:California:Monterey-Salinas CA</v>
      </c>
      <c r="N167" s="10">
        <f t="shared" si="24"/>
        <v>0</v>
      </c>
      <c r="O167" s="9" t="s">
        <v>12490</v>
      </c>
      <c r="P167" s="9">
        <v>1367828</v>
      </c>
      <c r="Q167" s="20" t="str">
        <f ca="1">IFERROR(OFFSET(Lookups!F$1,MATCH(R167,Lookups!F:F,0)-1,2),"null")</f>
        <v>null</v>
      </c>
      <c r="R167" s="9">
        <f t="shared" si="25"/>
        <v>828</v>
      </c>
      <c r="S167" s="9">
        <f t="shared" si="33"/>
        <v>828</v>
      </c>
      <c r="T167" s="9" t="str">
        <f t="shared" si="26"/>
        <v/>
      </c>
      <c r="U167" s="9" t="str">
        <f t="shared" si="27"/>
        <v/>
      </c>
      <c r="V167" s="9" t="str">
        <f t="shared" si="28"/>
        <v>&lt;row id="1367828"&gt;&lt;cell&gt;Monterey-Salinas CA&lt;/cell&gt;&lt;/row&gt;</v>
      </c>
      <c r="W167" s="9" t="str">
        <f t="shared" si="29"/>
        <v/>
      </c>
      <c r="X167" s="9" t="str">
        <f t="shared" si="30"/>
        <v/>
      </c>
      <c r="Y167" t="str">
        <f t="shared" ca="1" si="31"/>
        <v>"1367828": {"displayName": "DMA:California:Monterey-Salinas CA", "APNXId":"828", "dataProvider" :"NoCost", "type" :"DMA",  "DataCost": 0},</v>
      </c>
      <c r="Z167" t="str">
        <f t="shared" si="32"/>
        <v>"1367828": {"displayName": "DMA:California:Monterey-Salinas CA", "leafName": "Monterey-Salinas CA"},</v>
      </c>
    </row>
    <row r="168" spans="1:26" x14ac:dyDescent="0.25">
      <c r="A168" s="2" t="s">
        <v>171</v>
      </c>
      <c r="B168" s="3" t="s">
        <v>200</v>
      </c>
      <c r="C168" s="3" t="s">
        <v>208</v>
      </c>
      <c r="D168" s="4"/>
      <c r="E168" s="3">
        <v>804</v>
      </c>
      <c r="F168" s="3" t="s">
        <v>171</v>
      </c>
      <c r="G168" s="3" t="s">
        <v>439</v>
      </c>
      <c r="H168" s="3" t="s">
        <v>439</v>
      </c>
      <c r="I168" s="3" t="s">
        <v>500</v>
      </c>
      <c r="J168" s="5">
        <v>0</v>
      </c>
      <c r="K168" s="12" t="s">
        <v>439</v>
      </c>
      <c r="L168" s="9" t="str">
        <f t="shared" si="22"/>
        <v>Palm Springs CA</v>
      </c>
      <c r="M168" s="9" t="str">
        <f t="shared" si="23"/>
        <v>DMA:California:Palm Springs CA</v>
      </c>
      <c r="N168" s="10">
        <f t="shared" si="24"/>
        <v>0</v>
      </c>
      <c r="O168" s="9" t="s">
        <v>12490</v>
      </c>
      <c r="P168" s="9">
        <v>1368804</v>
      </c>
      <c r="Q168" s="20" t="str">
        <f ca="1">IFERROR(OFFSET(Lookups!F$1,MATCH(R168,Lookups!F:F,0)-1,2),"null")</f>
        <v>null</v>
      </c>
      <c r="R168" s="9">
        <f t="shared" si="25"/>
        <v>804</v>
      </c>
      <c r="S168" s="9">
        <f t="shared" si="33"/>
        <v>804</v>
      </c>
      <c r="T168" s="9" t="str">
        <f t="shared" si="26"/>
        <v/>
      </c>
      <c r="U168" s="9" t="str">
        <f t="shared" si="27"/>
        <v/>
      </c>
      <c r="V168" s="9" t="str">
        <f t="shared" si="28"/>
        <v>&lt;row id="1368804"&gt;&lt;cell&gt;Palm Springs CA&lt;/cell&gt;&lt;/row&gt;</v>
      </c>
      <c r="W168" s="9" t="str">
        <f t="shared" si="29"/>
        <v/>
      </c>
      <c r="X168" s="9" t="str">
        <f t="shared" si="30"/>
        <v/>
      </c>
      <c r="Y168" t="str">
        <f t="shared" ca="1" si="31"/>
        <v>"1368804": {"displayName": "DMA:California:Palm Springs CA", "APNXId":"804", "dataProvider" :"NoCost", "type" :"DMA",  "DataCost": 0},</v>
      </c>
      <c r="Z168" t="str">
        <f t="shared" si="32"/>
        <v>"1368804": {"displayName": "DMA:California:Palm Springs CA", "leafName": "Palm Springs CA"},</v>
      </c>
    </row>
    <row r="169" spans="1:26" x14ac:dyDescent="0.25">
      <c r="A169" s="2" t="s">
        <v>171</v>
      </c>
      <c r="B169" s="3" t="s">
        <v>200</v>
      </c>
      <c r="C169" s="3" t="s">
        <v>188</v>
      </c>
      <c r="D169" s="4"/>
      <c r="E169" s="3">
        <v>753</v>
      </c>
      <c r="F169" s="3" t="s">
        <v>171</v>
      </c>
      <c r="G169" s="3" t="s">
        <v>439</v>
      </c>
      <c r="H169" s="3" t="s">
        <v>439</v>
      </c>
      <c r="I169" s="3" t="s">
        <v>500</v>
      </c>
      <c r="J169" s="5">
        <v>0</v>
      </c>
      <c r="K169" s="12" t="s">
        <v>439</v>
      </c>
      <c r="L169" s="9" t="str">
        <f t="shared" si="22"/>
        <v>Phoenix AZ</v>
      </c>
      <c r="M169" s="9" t="str">
        <f t="shared" si="23"/>
        <v>DMA:California:Phoenix AZ</v>
      </c>
      <c r="N169" s="10">
        <f t="shared" si="24"/>
        <v>0</v>
      </c>
      <c r="O169" s="9" t="s">
        <v>12490</v>
      </c>
      <c r="P169" s="9">
        <v>1369753</v>
      </c>
      <c r="Q169" s="20" t="str">
        <f ca="1">IFERROR(OFFSET(Lookups!F$1,MATCH(R169,Lookups!F:F,0)-1,2),"null")</f>
        <v>null</v>
      </c>
      <c r="R169" s="9">
        <f t="shared" si="25"/>
        <v>753</v>
      </c>
      <c r="S169" s="9">
        <f t="shared" si="33"/>
        <v>753</v>
      </c>
      <c r="T169" s="9" t="str">
        <f t="shared" si="26"/>
        <v/>
      </c>
      <c r="U169" s="9" t="str">
        <f t="shared" si="27"/>
        <v/>
      </c>
      <c r="V169" s="9" t="str">
        <f t="shared" si="28"/>
        <v>&lt;row id="1369753"&gt;&lt;cell&gt;Phoenix AZ&lt;/cell&gt;&lt;/row&gt;</v>
      </c>
      <c r="W169" s="9" t="str">
        <f t="shared" si="29"/>
        <v/>
      </c>
      <c r="X169" s="9" t="str">
        <f t="shared" si="30"/>
        <v/>
      </c>
      <c r="Y169" t="str">
        <f t="shared" ca="1" si="31"/>
        <v>"1369753": {"displayName": "DMA:California:Phoenix AZ", "APNXId":"753", "dataProvider" :"NoCost", "type" :"DMA",  "DataCost": 0},</v>
      </c>
      <c r="Z169" t="str">
        <f t="shared" si="32"/>
        <v>"1369753": {"displayName": "DMA:California:Phoenix AZ", "leafName": "Phoenix AZ"},</v>
      </c>
    </row>
    <row r="170" spans="1:26" x14ac:dyDescent="0.25">
      <c r="A170" s="2" t="s">
        <v>171</v>
      </c>
      <c r="B170" s="3" t="s">
        <v>200</v>
      </c>
      <c r="C170" s="3" t="s">
        <v>209</v>
      </c>
      <c r="D170" s="4"/>
      <c r="E170" s="3">
        <v>811</v>
      </c>
      <c r="F170" s="3" t="s">
        <v>171</v>
      </c>
      <c r="G170" s="3" t="s">
        <v>439</v>
      </c>
      <c r="H170" s="3" t="s">
        <v>439</v>
      </c>
      <c r="I170" s="3" t="s">
        <v>500</v>
      </c>
      <c r="J170" s="5">
        <v>0</v>
      </c>
      <c r="K170" s="12" t="s">
        <v>439</v>
      </c>
      <c r="L170" s="9" t="str">
        <f t="shared" si="22"/>
        <v>Reno NV</v>
      </c>
      <c r="M170" s="9" t="str">
        <f t="shared" si="23"/>
        <v>DMA:California:Reno NV</v>
      </c>
      <c r="N170" s="10">
        <f t="shared" si="24"/>
        <v>0</v>
      </c>
      <c r="O170" s="9" t="s">
        <v>12490</v>
      </c>
      <c r="P170" s="9">
        <v>1370811</v>
      </c>
      <c r="Q170" s="20" t="str">
        <f ca="1">IFERROR(OFFSET(Lookups!F$1,MATCH(R170,Lookups!F:F,0)-1,2),"null")</f>
        <v>null</v>
      </c>
      <c r="R170" s="9">
        <f t="shared" si="25"/>
        <v>811</v>
      </c>
      <c r="S170" s="9">
        <f t="shared" si="33"/>
        <v>811</v>
      </c>
      <c r="T170" s="9" t="str">
        <f t="shared" si="26"/>
        <v/>
      </c>
      <c r="U170" s="9" t="str">
        <f t="shared" si="27"/>
        <v/>
      </c>
      <c r="V170" s="9" t="str">
        <f t="shared" si="28"/>
        <v>&lt;row id="1370811"&gt;&lt;cell&gt;Reno NV&lt;/cell&gt;&lt;/row&gt;</v>
      </c>
      <c r="W170" s="9" t="str">
        <f t="shared" si="29"/>
        <v/>
      </c>
      <c r="X170" s="9" t="str">
        <f t="shared" si="30"/>
        <v/>
      </c>
      <c r="Y170" t="str">
        <f t="shared" ca="1" si="31"/>
        <v>"1370811": {"displayName": "DMA:California:Reno NV", "APNXId":"811", "dataProvider" :"NoCost", "type" :"DMA",  "DataCost": 0},</v>
      </c>
      <c r="Z170" t="str">
        <f t="shared" si="32"/>
        <v>"1370811": {"displayName": "DMA:California:Reno NV", "leafName": "Reno NV"},</v>
      </c>
    </row>
    <row r="171" spans="1:26" x14ac:dyDescent="0.25">
      <c r="A171" s="2" t="s">
        <v>171</v>
      </c>
      <c r="B171" s="3" t="s">
        <v>200</v>
      </c>
      <c r="C171" s="3" t="s">
        <v>210</v>
      </c>
      <c r="D171" s="4"/>
      <c r="E171" s="3">
        <v>862</v>
      </c>
      <c r="F171" s="3" t="s">
        <v>171</v>
      </c>
      <c r="G171" s="3" t="s">
        <v>439</v>
      </c>
      <c r="H171" s="3" t="s">
        <v>439</v>
      </c>
      <c r="I171" s="3" t="s">
        <v>500</v>
      </c>
      <c r="J171" s="5">
        <v>0</v>
      </c>
      <c r="K171" s="12" t="s">
        <v>439</v>
      </c>
      <c r="L171" s="9" t="str">
        <f t="shared" si="22"/>
        <v>Sacramento-Stockton-Modesto CA</v>
      </c>
      <c r="M171" s="9" t="str">
        <f t="shared" si="23"/>
        <v>DMA:California:Sacramento-Stockton-Modesto CA</v>
      </c>
      <c r="N171" s="10">
        <f t="shared" si="24"/>
        <v>0</v>
      </c>
      <c r="O171" s="9" t="s">
        <v>12490</v>
      </c>
      <c r="P171" s="9">
        <v>1371862</v>
      </c>
      <c r="Q171" s="20" t="str">
        <f ca="1">IFERROR(OFFSET(Lookups!F$1,MATCH(R171,Lookups!F:F,0)-1,2),"null")</f>
        <v>null</v>
      </c>
      <c r="R171" s="9">
        <f t="shared" si="25"/>
        <v>862</v>
      </c>
      <c r="S171" s="9">
        <f t="shared" si="33"/>
        <v>862</v>
      </c>
      <c r="T171" s="9" t="str">
        <f t="shared" si="26"/>
        <v/>
      </c>
      <c r="U171" s="9" t="str">
        <f t="shared" si="27"/>
        <v/>
      </c>
      <c r="V171" s="9" t="str">
        <f t="shared" si="28"/>
        <v>&lt;row id="1371862"&gt;&lt;cell&gt;Sacramento-Stockton-Modesto CA&lt;/cell&gt;&lt;/row&gt;</v>
      </c>
      <c r="W171" s="9" t="str">
        <f t="shared" si="29"/>
        <v/>
      </c>
      <c r="X171" s="9" t="str">
        <f t="shared" si="30"/>
        <v/>
      </c>
      <c r="Y171" t="str">
        <f t="shared" ca="1" si="31"/>
        <v>"1371862": {"displayName": "DMA:California:Sacramento-Stockton-Modesto CA", "APNXId":"862", "dataProvider" :"NoCost", "type" :"DMA",  "DataCost": 0},</v>
      </c>
      <c r="Z171" t="str">
        <f t="shared" si="32"/>
        <v>"1371862": {"displayName": "DMA:California:Sacramento-Stockton-Modesto CA", "leafName": "Sacramento-Stockton-Modesto CA"},</v>
      </c>
    </row>
    <row r="172" spans="1:26" x14ac:dyDescent="0.25">
      <c r="A172" s="2" t="s">
        <v>171</v>
      </c>
      <c r="B172" s="3" t="s">
        <v>200</v>
      </c>
      <c r="C172" s="3" t="s">
        <v>211</v>
      </c>
      <c r="D172" s="4"/>
      <c r="E172" s="3">
        <v>825</v>
      </c>
      <c r="F172" s="3" t="s">
        <v>171</v>
      </c>
      <c r="G172" s="3" t="s">
        <v>439</v>
      </c>
      <c r="H172" s="3" t="s">
        <v>439</v>
      </c>
      <c r="I172" s="3" t="s">
        <v>500</v>
      </c>
      <c r="J172" s="5">
        <v>0</v>
      </c>
      <c r="K172" s="12" t="s">
        <v>439</v>
      </c>
      <c r="L172" s="9" t="str">
        <f t="shared" si="22"/>
        <v>San Diego CA</v>
      </c>
      <c r="M172" s="9" t="str">
        <f t="shared" si="23"/>
        <v>DMA:California:San Diego CA</v>
      </c>
      <c r="N172" s="10">
        <f t="shared" si="24"/>
        <v>0</v>
      </c>
      <c r="O172" s="9" t="s">
        <v>12490</v>
      </c>
      <c r="P172" s="9">
        <v>1372825</v>
      </c>
      <c r="Q172" s="20" t="str">
        <f ca="1">IFERROR(OFFSET(Lookups!F$1,MATCH(R172,Lookups!F:F,0)-1,2),"null")</f>
        <v>null</v>
      </c>
      <c r="R172" s="9">
        <f t="shared" si="25"/>
        <v>825</v>
      </c>
      <c r="S172" s="9">
        <f t="shared" si="33"/>
        <v>825</v>
      </c>
      <c r="T172" s="9" t="str">
        <f t="shared" si="26"/>
        <v/>
      </c>
      <c r="U172" s="9" t="str">
        <f t="shared" si="27"/>
        <v/>
      </c>
      <c r="V172" s="9" t="str">
        <f t="shared" si="28"/>
        <v>&lt;row id="1372825"&gt;&lt;cell&gt;San Diego CA&lt;/cell&gt;&lt;/row&gt;</v>
      </c>
      <c r="W172" s="9" t="str">
        <f t="shared" si="29"/>
        <v/>
      </c>
      <c r="X172" s="9" t="str">
        <f t="shared" si="30"/>
        <v/>
      </c>
      <c r="Y172" t="str">
        <f t="shared" ca="1" si="31"/>
        <v>"1372825": {"displayName": "DMA:California:San Diego CA", "APNXId":"825", "dataProvider" :"NoCost", "type" :"DMA",  "DataCost": 0},</v>
      </c>
      <c r="Z172" t="str">
        <f t="shared" si="32"/>
        <v>"1372825": {"displayName": "DMA:California:San Diego CA", "leafName": "San Diego CA"},</v>
      </c>
    </row>
    <row r="173" spans="1:26" x14ac:dyDescent="0.25">
      <c r="A173" s="2" t="s">
        <v>171</v>
      </c>
      <c r="B173" s="3" t="s">
        <v>200</v>
      </c>
      <c r="C173" s="3" t="s">
        <v>212</v>
      </c>
      <c r="D173" s="4"/>
      <c r="E173" s="3">
        <v>807</v>
      </c>
      <c r="F173" s="3" t="s">
        <v>171</v>
      </c>
      <c r="G173" s="3" t="s">
        <v>439</v>
      </c>
      <c r="H173" s="3" t="s">
        <v>439</v>
      </c>
      <c r="I173" s="3" t="s">
        <v>500</v>
      </c>
      <c r="J173" s="5">
        <v>0</v>
      </c>
      <c r="K173" s="12" t="s">
        <v>439</v>
      </c>
      <c r="L173" s="9" t="str">
        <f t="shared" si="22"/>
        <v>San Francisco-Oakland-San Jose CA</v>
      </c>
      <c r="M173" s="9" t="str">
        <f t="shared" si="23"/>
        <v>DMA:California:San Francisco-Oakland-San Jose CA</v>
      </c>
      <c r="N173" s="10">
        <f t="shared" si="24"/>
        <v>0</v>
      </c>
      <c r="O173" s="9" t="s">
        <v>12490</v>
      </c>
      <c r="P173" s="9">
        <v>1373807</v>
      </c>
      <c r="Q173" s="20" t="str">
        <f ca="1">IFERROR(OFFSET(Lookups!F$1,MATCH(R173,Lookups!F:F,0)-1,2),"null")</f>
        <v>null</v>
      </c>
      <c r="R173" s="9">
        <f t="shared" si="25"/>
        <v>807</v>
      </c>
      <c r="S173" s="9">
        <f t="shared" si="33"/>
        <v>807</v>
      </c>
      <c r="T173" s="9" t="str">
        <f t="shared" si="26"/>
        <v/>
      </c>
      <c r="U173" s="9" t="str">
        <f t="shared" si="27"/>
        <v/>
      </c>
      <c r="V173" s="9" t="str">
        <f t="shared" si="28"/>
        <v>&lt;row id="1373807"&gt;&lt;cell&gt;San Francisco-Oakland-San Jose CA&lt;/cell&gt;&lt;/row&gt;</v>
      </c>
      <c r="W173" s="9" t="str">
        <f t="shared" si="29"/>
        <v/>
      </c>
      <c r="X173" s="9" t="str">
        <f t="shared" si="30"/>
        <v/>
      </c>
      <c r="Y173" t="str">
        <f t="shared" ca="1" si="31"/>
        <v>"1373807": {"displayName": "DMA:California:San Francisco-Oakland-San Jose CA", "APNXId":"807", "dataProvider" :"NoCost", "type" :"DMA",  "DataCost": 0},</v>
      </c>
      <c r="Z173" t="str">
        <f t="shared" si="32"/>
        <v>"1373807": {"displayName": "DMA:California:San Francisco-Oakland-San Jose CA", "leafName": "San Francisco-Oakland-San Jose CA"},</v>
      </c>
    </row>
    <row r="174" spans="1:26" x14ac:dyDescent="0.25">
      <c r="A174" s="2" t="s">
        <v>171</v>
      </c>
      <c r="B174" s="3" t="s">
        <v>200</v>
      </c>
      <c r="C174" s="3" t="s">
        <v>213</v>
      </c>
      <c r="D174" s="4"/>
      <c r="E174" s="3">
        <v>855</v>
      </c>
      <c r="F174" s="3" t="s">
        <v>171</v>
      </c>
      <c r="G174" s="3" t="s">
        <v>439</v>
      </c>
      <c r="H174" s="3" t="s">
        <v>439</v>
      </c>
      <c r="I174" s="3" t="s">
        <v>500</v>
      </c>
      <c r="J174" s="5">
        <v>0</v>
      </c>
      <c r="K174" s="12" t="s">
        <v>439</v>
      </c>
      <c r="L174" s="9" t="str">
        <f t="shared" si="22"/>
        <v>Santa Barbara-Santa Maria-San Luis Obispo CA</v>
      </c>
      <c r="M174" s="9" t="str">
        <f t="shared" si="23"/>
        <v>DMA:California:Santa Barbara-Santa Maria-San Luis Obispo CA</v>
      </c>
      <c r="N174" s="10">
        <f t="shared" si="24"/>
        <v>0</v>
      </c>
      <c r="O174" s="9" t="s">
        <v>12490</v>
      </c>
      <c r="P174" s="9">
        <v>1374855</v>
      </c>
      <c r="Q174" s="20" t="str">
        <f ca="1">IFERROR(OFFSET(Lookups!F$1,MATCH(R174,Lookups!F:F,0)-1,2),"null")</f>
        <v>null</v>
      </c>
      <c r="R174" s="9">
        <f t="shared" si="25"/>
        <v>855</v>
      </c>
      <c r="S174" s="9">
        <f t="shared" si="33"/>
        <v>855</v>
      </c>
      <c r="T174" s="9" t="str">
        <f t="shared" si="26"/>
        <v/>
      </c>
      <c r="U174" s="9" t="str">
        <f t="shared" si="27"/>
        <v/>
      </c>
      <c r="V174" s="9" t="str">
        <f t="shared" si="28"/>
        <v>&lt;row id="1374855"&gt;&lt;cell&gt;Santa Barbara-Santa Maria-San Luis Obispo CA&lt;/cell&gt;&lt;/row&gt;</v>
      </c>
      <c r="W174" s="9" t="str">
        <f t="shared" si="29"/>
        <v/>
      </c>
      <c r="X174" s="9" t="str">
        <f t="shared" si="30"/>
        <v/>
      </c>
      <c r="Y174" t="str">
        <f t="shared" ca="1" si="31"/>
        <v>"1374855": {"displayName": "DMA:California:Santa Barbara-Santa Maria-San Luis Obispo CA", "APNXId":"855", "dataProvider" :"NoCost", "type" :"DMA",  "DataCost": 0},</v>
      </c>
      <c r="Z174" t="str">
        <f t="shared" si="32"/>
        <v>"1374855": {"displayName": "DMA:California:Santa Barbara-Santa Maria-San Luis Obispo CA", "leafName": "Santa Barbara-Santa Maria-San Luis Obispo CA"},</v>
      </c>
    </row>
    <row r="175" spans="1:26" x14ac:dyDescent="0.25">
      <c r="A175" s="2" t="s">
        <v>171</v>
      </c>
      <c r="B175" s="3" t="s">
        <v>200</v>
      </c>
      <c r="C175" s="3" t="s">
        <v>190</v>
      </c>
      <c r="D175" s="4"/>
      <c r="E175" s="3">
        <v>771</v>
      </c>
      <c r="F175" s="3" t="s">
        <v>171</v>
      </c>
      <c r="G175" s="3" t="s">
        <v>439</v>
      </c>
      <c r="H175" s="3" t="s">
        <v>439</v>
      </c>
      <c r="I175" s="3" t="s">
        <v>500</v>
      </c>
      <c r="J175" s="5">
        <v>0</v>
      </c>
      <c r="K175" s="12" t="s">
        <v>439</v>
      </c>
      <c r="L175" s="9" t="str">
        <f t="shared" si="22"/>
        <v>Yuma AZ-El Centro CA</v>
      </c>
      <c r="M175" s="9" t="str">
        <f t="shared" si="23"/>
        <v>DMA:California:Yuma AZ-El Centro CA</v>
      </c>
      <c r="N175" s="10">
        <f t="shared" si="24"/>
        <v>0</v>
      </c>
      <c r="O175" s="9" t="s">
        <v>12490</v>
      </c>
      <c r="P175" s="9">
        <v>1375771</v>
      </c>
      <c r="Q175" s="20" t="str">
        <f ca="1">IFERROR(OFFSET(Lookups!F$1,MATCH(R175,Lookups!F:F,0)-1,2),"null")</f>
        <v>null</v>
      </c>
      <c r="R175" s="9">
        <f t="shared" si="25"/>
        <v>771</v>
      </c>
      <c r="S175" s="9">
        <f t="shared" si="33"/>
        <v>771</v>
      </c>
      <c r="T175" s="9" t="str">
        <f t="shared" si="26"/>
        <v/>
      </c>
      <c r="U175" s="9" t="str">
        <f t="shared" si="27"/>
        <v/>
      </c>
      <c r="V175" s="9" t="str">
        <f t="shared" si="28"/>
        <v>&lt;row id="1375771"&gt;&lt;cell&gt;Yuma AZ-El Centro CA&lt;/cell&gt;&lt;/row&gt;</v>
      </c>
      <c r="W175" s="9" t="str">
        <f t="shared" si="29"/>
        <v/>
      </c>
      <c r="X175" s="9" t="str">
        <f t="shared" si="30"/>
        <v>&lt;/row&gt;</v>
      </c>
      <c r="Y175" t="str">
        <f t="shared" ca="1" si="31"/>
        <v>"1375771": {"displayName": "DMA:California:Yuma AZ-El Centro CA", "APNXId":"771", "dataProvider" :"NoCost", "type" :"DMA",  "DataCost": 0},</v>
      </c>
      <c r="Z175" t="str">
        <f t="shared" si="32"/>
        <v>"1375771": {"displayName": "DMA:California:Yuma AZ-El Centro CA", "leafName": "Yuma AZ-El Centro CA"},</v>
      </c>
    </row>
    <row r="176" spans="1:26" x14ac:dyDescent="0.25">
      <c r="A176" s="2" t="s">
        <v>171</v>
      </c>
      <c r="B176" s="3" t="s">
        <v>214</v>
      </c>
      <c r="C176" s="3" t="s">
        <v>187</v>
      </c>
      <c r="D176" s="4"/>
      <c r="E176" s="3">
        <v>790</v>
      </c>
      <c r="F176" s="3" t="s">
        <v>171</v>
      </c>
      <c r="G176" s="3" t="s">
        <v>439</v>
      </c>
      <c r="H176" s="3" t="s">
        <v>439</v>
      </c>
      <c r="I176" s="3" t="s">
        <v>500</v>
      </c>
      <c r="J176" s="5">
        <v>0</v>
      </c>
      <c r="K176" s="12" t="s">
        <v>439</v>
      </c>
      <c r="L176" s="9" t="str">
        <f t="shared" si="22"/>
        <v>Albuquerque-Santa Fe NM</v>
      </c>
      <c r="M176" s="9" t="str">
        <f t="shared" si="23"/>
        <v>DMA:Colorado:Albuquerque-Santa Fe NM</v>
      </c>
      <c r="N176" s="10">
        <f t="shared" si="24"/>
        <v>0</v>
      </c>
      <c r="O176" s="9" t="s">
        <v>12490</v>
      </c>
      <c r="P176" s="9">
        <v>1376790</v>
      </c>
      <c r="Q176" s="20" t="str">
        <f ca="1">IFERROR(OFFSET(Lookups!F$1,MATCH(R176,Lookups!F:F,0)-1,2),"null")</f>
        <v>null</v>
      </c>
      <c r="R176" s="9">
        <f t="shared" si="25"/>
        <v>790</v>
      </c>
      <c r="S176" s="9">
        <f t="shared" si="33"/>
        <v>790</v>
      </c>
      <c r="T176" s="9" t="str">
        <f t="shared" si="26"/>
        <v/>
      </c>
      <c r="U176" s="9" t="str">
        <f t="shared" si="27"/>
        <v>&lt;row id="One1376790" xmlkids="1"&gt;&lt;cell&gt;Colorado&lt;/cell&gt;</v>
      </c>
      <c r="V176" s="9" t="str">
        <f t="shared" si="28"/>
        <v>&lt;row id="1376790"&gt;&lt;cell&gt;Albuquerque-Santa Fe NM&lt;/cell&gt;&lt;/row&gt;</v>
      </c>
      <c r="W176" s="9" t="str">
        <f t="shared" si="29"/>
        <v/>
      </c>
      <c r="X176" s="9" t="str">
        <f t="shared" si="30"/>
        <v/>
      </c>
      <c r="Y176" t="str">
        <f t="shared" ca="1" si="31"/>
        <v>"1376790": {"displayName": "DMA:Colorado:Albuquerque-Santa Fe NM", "APNXId":"790", "dataProvider" :"NoCost", "type" :"DMA",  "DataCost": 0},</v>
      </c>
      <c r="Z176" t="str">
        <f t="shared" si="32"/>
        <v>"1376790": {"displayName": "DMA:Colorado:Albuquerque-Santa Fe NM", "leafName": "Albuquerque-Santa Fe NM"},</v>
      </c>
    </row>
    <row r="177" spans="1:26" x14ac:dyDescent="0.25">
      <c r="A177" s="2" t="s">
        <v>171</v>
      </c>
      <c r="B177" s="3" t="s">
        <v>214</v>
      </c>
      <c r="C177" s="3" t="s">
        <v>215</v>
      </c>
      <c r="D177" s="4"/>
      <c r="E177" s="3">
        <v>752</v>
      </c>
      <c r="F177" s="3" t="s">
        <v>171</v>
      </c>
      <c r="G177" s="3" t="s">
        <v>439</v>
      </c>
      <c r="H177" s="3" t="s">
        <v>439</v>
      </c>
      <c r="I177" s="3" t="s">
        <v>500</v>
      </c>
      <c r="J177" s="5">
        <v>0</v>
      </c>
      <c r="K177" s="12" t="s">
        <v>439</v>
      </c>
      <c r="L177" s="9" t="str">
        <f t="shared" si="22"/>
        <v>Colorado Springs-Pueblo CO</v>
      </c>
      <c r="M177" s="9" t="str">
        <f t="shared" si="23"/>
        <v>DMA:Colorado:Colorado Springs-Pueblo CO</v>
      </c>
      <c r="N177" s="10">
        <f t="shared" si="24"/>
        <v>0</v>
      </c>
      <c r="O177" s="9" t="s">
        <v>12490</v>
      </c>
      <c r="P177" s="9">
        <v>1377752</v>
      </c>
      <c r="Q177" s="20" t="str">
        <f ca="1">IFERROR(OFFSET(Lookups!F$1,MATCH(R177,Lookups!F:F,0)-1,2),"null")</f>
        <v>null</v>
      </c>
      <c r="R177" s="9">
        <f t="shared" si="25"/>
        <v>752</v>
      </c>
      <c r="S177" s="9">
        <f t="shared" si="33"/>
        <v>752</v>
      </c>
      <c r="T177" s="9" t="str">
        <f t="shared" si="26"/>
        <v/>
      </c>
      <c r="U177" s="9" t="str">
        <f t="shared" si="27"/>
        <v/>
      </c>
      <c r="V177" s="9" t="str">
        <f t="shared" si="28"/>
        <v>&lt;row id="1377752"&gt;&lt;cell&gt;Colorado Springs-Pueblo CO&lt;/cell&gt;&lt;/row&gt;</v>
      </c>
      <c r="W177" s="9" t="str">
        <f t="shared" si="29"/>
        <v/>
      </c>
      <c r="X177" s="9" t="str">
        <f t="shared" si="30"/>
        <v/>
      </c>
      <c r="Y177" t="str">
        <f t="shared" ca="1" si="31"/>
        <v>"1377752": {"displayName": "DMA:Colorado:Colorado Springs-Pueblo CO", "APNXId":"752", "dataProvider" :"NoCost", "type" :"DMA",  "DataCost": 0},</v>
      </c>
      <c r="Z177" t="str">
        <f t="shared" si="32"/>
        <v>"1377752": {"displayName": "DMA:Colorado:Colorado Springs-Pueblo CO", "leafName": "Colorado Springs-Pueblo CO"},</v>
      </c>
    </row>
    <row r="178" spans="1:26" x14ac:dyDescent="0.25">
      <c r="A178" s="2" t="s">
        <v>171</v>
      </c>
      <c r="B178" s="3" t="s">
        <v>214</v>
      </c>
      <c r="C178" s="3" t="s">
        <v>216</v>
      </c>
      <c r="D178" s="4"/>
      <c r="E178" s="3">
        <v>751</v>
      </c>
      <c r="F178" s="3" t="s">
        <v>171</v>
      </c>
      <c r="G178" s="3" t="s">
        <v>439</v>
      </c>
      <c r="H178" s="3" t="s">
        <v>439</v>
      </c>
      <c r="I178" s="3" t="s">
        <v>500</v>
      </c>
      <c r="J178" s="5">
        <v>0</v>
      </c>
      <c r="K178" s="12" t="s">
        <v>439</v>
      </c>
      <c r="L178" s="9" t="str">
        <f t="shared" si="22"/>
        <v>Denver CO</v>
      </c>
      <c r="M178" s="9" t="str">
        <f t="shared" si="23"/>
        <v>DMA:Colorado:Denver CO</v>
      </c>
      <c r="N178" s="10">
        <f t="shared" si="24"/>
        <v>0</v>
      </c>
      <c r="O178" s="9" t="s">
        <v>12490</v>
      </c>
      <c r="P178" s="9">
        <v>1378751</v>
      </c>
      <c r="Q178" s="20" t="str">
        <f ca="1">IFERROR(OFFSET(Lookups!F$1,MATCH(R178,Lookups!F:F,0)-1,2),"null")</f>
        <v>null</v>
      </c>
      <c r="R178" s="9">
        <f t="shared" si="25"/>
        <v>751</v>
      </c>
      <c r="S178" s="9">
        <f t="shared" si="33"/>
        <v>751</v>
      </c>
      <c r="T178" s="9" t="str">
        <f t="shared" si="26"/>
        <v/>
      </c>
      <c r="U178" s="9" t="str">
        <f t="shared" si="27"/>
        <v/>
      </c>
      <c r="V178" s="9" t="str">
        <f t="shared" si="28"/>
        <v>&lt;row id="1378751"&gt;&lt;cell&gt;Denver CO&lt;/cell&gt;&lt;/row&gt;</v>
      </c>
      <c r="W178" s="9" t="str">
        <f t="shared" si="29"/>
        <v/>
      </c>
      <c r="X178" s="9" t="str">
        <f t="shared" si="30"/>
        <v/>
      </c>
      <c r="Y178" t="str">
        <f t="shared" ca="1" si="31"/>
        <v>"1378751": {"displayName": "DMA:Colorado:Denver CO", "APNXId":"751", "dataProvider" :"NoCost", "type" :"DMA",  "DataCost": 0},</v>
      </c>
      <c r="Z178" t="str">
        <f t="shared" si="32"/>
        <v>"1378751": {"displayName": "DMA:Colorado:Denver CO", "leafName": "Denver CO"},</v>
      </c>
    </row>
    <row r="179" spans="1:26" x14ac:dyDescent="0.25">
      <c r="A179" s="2" t="s">
        <v>171</v>
      </c>
      <c r="B179" s="3" t="s">
        <v>214</v>
      </c>
      <c r="C179" s="3" t="s">
        <v>217</v>
      </c>
      <c r="D179" s="4"/>
      <c r="E179" s="3">
        <v>773</v>
      </c>
      <c r="F179" s="3" t="s">
        <v>171</v>
      </c>
      <c r="G179" s="3" t="s">
        <v>439</v>
      </c>
      <c r="H179" s="3" t="s">
        <v>439</v>
      </c>
      <c r="I179" s="3" t="s">
        <v>500</v>
      </c>
      <c r="J179" s="5">
        <v>0</v>
      </c>
      <c r="K179" s="12" t="s">
        <v>439</v>
      </c>
      <c r="L179" s="9" t="str">
        <f t="shared" si="22"/>
        <v>Grand Junction-Montrose CO</v>
      </c>
      <c r="M179" s="9" t="str">
        <f t="shared" si="23"/>
        <v>DMA:Colorado:Grand Junction-Montrose CO</v>
      </c>
      <c r="N179" s="10">
        <f t="shared" si="24"/>
        <v>0</v>
      </c>
      <c r="O179" s="9" t="s">
        <v>12490</v>
      </c>
      <c r="P179" s="9">
        <v>1379773</v>
      </c>
      <c r="Q179" s="20" t="str">
        <f ca="1">IFERROR(OFFSET(Lookups!F$1,MATCH(R179,Lookups!F:F,0)-1,2),"null")</f>
        <v>null</v>
      </c>
      <c r="R179" s="9">
        <f t="shared" si="25"/>
        <v>773</v>
      </c>
      <c r="S179" s="9">
        <f t="shared" si="33"/>
        <v>773</v>
      </c>
      <c r="T179" s="9" t="str">
        <f t="shared" si="26"/>
        <v/>
      </c>
      <c r="U179" s="9" t="str">
        <f t="shared" si="27"/>
        <v/>
      </c>
      <c r="V179" s="9" t="str">
        <f t="shared" si="28"/>
        <v>&lt;row id="1379773"&gt;&lt;cell&gt;Grand Junction-Montrose CO&lt;/cell&gt;&lt;/row&gt;</v>
      </c>
      <c r="W179" s="9" t="str">
        <f t="shared" si="29"/>
        <v/>
      </c>
      <c r="X179" s="9" t="str">
        <f t="shared" si="30"/>
        <v>&lt;/row&gt;</v>
      </c>
      <c r="Y179" t="str">
        <f t="shared" ca="1" si="31"/>
        <v>"1379773": {"displayName": "DMA:Colorado:Grand Junction-Montrose CO", "APNXId":"773", "dataProvider" :"NoCost", "type" :"DMA",  "DataCost": 0},</v>
      </c>
      <c r="Z179" t="str">
        <f t="shared" si="32"/>
        <v>"1379773": {"displayName": "DMA:Colorado:Grand Junction-Montrose CO", "leafName": "Grand Junction-Montrose CO"},</v>
      </c>
    </row>
    <row r="180" spans="1:26" x14ac:dyDescent="0.25">
      <c r="A180" s="2" t="s">
        <v>171</v>
      </c>
      <c r="B180" s="3" t="s">
        <v>218</v>
      </c>
      <c r="C180" s="3" t="s">
        <v>219</v>
      </c>
      <c r="D180" s="4"/>
      <c r="E180" s="3">
        <v>533</v>
      </c>
      <c r="F180" s="3" t="s">
        <v>171</v>
      </c>
      <c r="G180" s="3" t="s">
        <v>439</v>
      </c>
      <c r="H180" s="3" t="s">
        <v>439</v>
      </c>
      <c r="I180" s="3" t="s">
        <v>500</v>
      </c>
      <c r="J180" s="5">
        <v>0</v>
      </c>
      <c r="K180" s="12" t="s">
        <v>439</v>
      </c>
      <c r="L180" s="9" t="str">
        <f t="shared" si="22"/>
        <v>Hartford &amp; New Haven CT</v>
      </c>
      <c r="M180" s="9" t="str">
        <f t="shared" si="23"/>
        <v>DMA:Connecticut:Hartford &amp; New Haven CT</v>
      </c>
      <c r="N180" s="10">
        <f t="shared" si="24"/>
        <v>0</v>
      </c>
      <c r="O180" s="9" t="s">
        <v>12490</v>
      </c>
      <c r="P180" s="9">
        <v>1380533</v>
      </c>
      <c r="Q180" s="20" t="str">
        <f ca="1">IFERROR(OFFSET(Lookups!F$1,MATCH(R180,Lookups!F:F,0)-1,2),"null")</f>
        <v>null</v>
      </c>
      <c r="R180" s="9">
        <f t="shared" si="25"/>
        <v>533</v>
      </c>
      <c r="S180" s="9">
        <f t="shared" si="33"/>
        <v>533</v>
      </c>
      <c r="T180" s="9" t="str">
        <f t="shared" si="26"/>
        <v/>
      </c>
      <c r="U180" s="9" t="str">
        <f t="shared" si="27"/>
        <v>&lt;row id="One1380533" xmlkids="1"&gt;&lt;cell&gt;Connecticut&lt;/cell&gt;</v>
      </c>
      <c r="V180" s="9" t="str">
        <f t="shared" si="28"/>
        <v>&lt;row id="1380533"&gt;&lt;cell&gt;Hartford &amp;amp; New Haven CT&lt;/cell&gt;&lt;/row&gt;</v>
      </c>
      <c r="W180" s="9" t="str">
        <f t="shared" si="29"/>
        <v/>
      </c>
      <c r="X180" s="9" t="str">
        <f t="shared" si="30"/>
        <v/>
      </c>
      <c r="Y180" t="str">
        <f t="shared" ca="1" si="31"/>
        <v>"1380533": {"displayName": "DMA:Connecticut:Hartford &amp; New Haven CT", "APNXId":"533", "dataProvider" :"NoCost", "type" :"DMA",  "DataCost": 0},</v>
      </c>
      <c r="Z180" t="str">
        <f t="shared" si="32"/>
        <v>"1380533": {"displayName": "DMA:Connecticut:Hartford &amp; New Haven CT", "leafName": "Hartford &amp; New Haven CT"},</v>
      </c>
    </row>
    <row r="181" spans="1:26" x14ac:dyDescent="0.25">
      <c r="A181" s="2" t="s">
        <v>171</v>
      </c>
      <c r="B181" s="3" t="s">
        <v>218</v>
      </c>
      <c r="C181" s="3" t="s">
        <v>220</v>
      </c>
      <c r="D181" s="4"/>
      <c r="E181" s="3">
        <v>501</v>
      </c>
      <c r="F181" s="3" t="s">
        <v>171</v>
      </c>
      <c r="G181" s="3" t="s">
        <v>439</v>
      </c>
      <c r="H181" s="3" t="s">
        <v>439</v>
      </c>
      <c r="I181" s="3" t="s">
        <v>500</v>
      </c>
      <c r="J181" s="5">
        <v>0</v>
      </c>
      <c r="K181" s="12" t="s">
        <v>439</v>
      </c>
      <c r="L181" s="9" t="str">
        <f t="shared" si="22"/>
        <v>New York NY</v>
      </c>
      <c r="M181" s="9" t="str">
        <f t="shared" si="23"/>
        <v>DMA:Connecticut:New York NY</v>
      </c>
      <c r="N181" s="10">
        <f t="shared" si="24"/>
        <v>0</v>
      </c>
      <c r="O181" s="9" t="s">
        <v>12490</v>
      </c>
      <c r="P181" s="9">
        <v>1381501</v>
      </c>
      <c r="Q181" s="20" t="str">
        <f ca="1">IFERROR(OFFSET(Lookups!F$1,MATCH(R181,Lookups!F:F,0)-1,2),"null")</f>
        <v>null</v>
      </c>
      <c r="R181" s="9">
        <f t="shared" si="25"/>
        <v>501</v>
      </c>
      <c r="S181" s="9">
        <f t="shared" si="33"/>
        <v>501</v>
      </c>
      <c r="T181" s="9" t="str">
        <f t="shared" si="26"/>
        <v/>
      </c>
      <c r="U181" s="9" t="str">
        <f t="shared" si="27"/>
        <v/>
      </c>
      <c r="V181" s="9" t="str">
        <f t="shared" si="28"/>
        <v>&lt;row id="1381501"&gt;&lt;cell&gt;New York NY&lt;/cell&gt;&lt;/row&gt;</v>
      </c>
      <c r="W181" s="9" t="str">
        <f t="shared" si="29"/>
        <v/>
      </c>
      <c r="X181" s="9" t="str">
        <f t="shared" si="30"/>
        <v>&lt;/row&gt;</v>
      </c>
      <c r="Y181" t="str">
        <f t="shared" ca="1" si="31"/>
        <v>"1381501": {"displayName": "DMA:Connecticut:New York NY", "APNXId":"501", "dataProvider" :"NoCost", "type" :"DMA",  "DataCost": 0},</v>
      </c>
      <c r="Z181" t="str">
        <f t="shared" si="32"/>
        <v>"1381501": {"displayName": "DMA:Connecticut:New York NY", "leafName": "New York NY"},</v>
      </c>
    </row>
    <row r="182" spans="1:26" x14ac:dyDescent="0.25">
      <c r="A182" s="2" t="s">
        <v>171</v>
      </c>
      <c r="B182" s="3" t="s">
        <v>221</v>
      </c>
      <c r="C182" s="3" t="s">
        <v>222</v>
      </c>
      <c r="D182" s="4"/>
      <c r="E182" s="3">
        <v>504</v>
      </c>
      <c r="F182" s="3" t="s">
        <v>171</v>
      </c>
      <c r="G182" s="3" t="s">
        <v>439</v>
      </c>
      <c r="H182" s="3" t="s">
        <v>439</v>
      </c>
      <c r="I182" s="3" t="s">
        <v>500</v>
      </c>
      <c r="J182" s="5">
        <v>0</v>
      </c>
      <c r="K182" s="12" t="s">
        <v>439</v>
      </c>
      <c r="L182" s="9" t="str">
        <f t="shared" si="22"/>
        <v>Philadelphia PA</v>
      </c>
      <c r="M182" s="9" t="str">
        <f t="shared" si="23"/>
        <v>DMA:Delaware:Philadelphia PA</v>
      </c>
      <c r="N182" s="10">
        <f t="shared" si="24"/>
        <v>0</v>
      </c>
      <c r="O182" s="9" t="s">
        <v>12490</v>
      </c>
      <c r="P182" s="9">
        <v>1382504</v>
      </c>
      <c r="Q182" s="20" t="str">
        <f ca="1">IFERROR(OFFSET(Lookups!F$1,MATCH(R182,Lookups!F:F,0)-1,2),"null")</f>
        <v>null</v>
      </c>
      <c r="R182" s="9">
        <f t="shared" si="25"/>
        <v>504</v>
      </c>
      <c r="S182" s="9">
        <f t="shared" si="33"/>
        <v>504</v>
      </c>
      <c r="T182" s="9" t="str">
        <f t="shared" si="26"/>
        <v/>
      </c>
      <c r="U182" s="9" t="str">
        <f t="shared" si="27"/>
        <v>&lt;row id="One1382504" xmlkids="1"&gt;&lt;cell&gt;Delaware&lt;/cell&gt;</v>
      </c>
      <c r="V182" s="9" t="str">
        <f t="shared" si="28"/>
        <v>&lt;row id="1382504"&gt;&lt;cell&gt;Philadelphia PA&lt;/cell&gt;&lt;/row&gt;</v>
      </c>
      <c r="W182" s="9" t="str">
        <f t="shared" si="29"/>
        <v/>
      </c>
      <c r="X182" s="9" t="str">
        <f t="shared" si="30"/>
        <v/>
      </c>
      <c r="Y182" t="str">
        <f t="shared" ca="1" si="31"/>
        <v>"1382504": {"displayName": "DMA:Delaware:Philadelphia PA", "APNXId":"504", "dataProvider" :"NoCost", "type" :"DMA",  "DataCost": 0},</v>
      </c>
      <c r="Z182" t="str">
        <f t="shared" si="32"/>
        <v>"1382504": {"displayName": "DMA:Delaware:Philadelphia PA", "leafName": "Philadelphia PA"},</v>
      </c>
    </row>
    <row r="183" spans="1:26" x14ac:dyDescent="0.25">
      <c r="A183" s="2" t="s">
        <v>171</v>
      </c>
      <c r="B183" s="3" t="s">
        <v>221</v>
      </c>
      <c r="C183" s="3" t="s">
        <v>223</v>
      </c>
      <c r="D183" s="4"/>
      <c r="E183" s="3">
        <v>576</v>
      </c>
      <c r="F183" s="3" t="s">
        <v>171</v>
      </c>
      <c r="G183" s="3" t="s">
        <v>439</v>
      </c>
      <c r="H183" s="3" t="s">
        <v>439</v>
      </c>
      <c r="I183" s="3" t="s">
        <v>500</v>
      </c>
      <c r="J183" s="5">
        <v>0</v>
      </c>
      <c r="K183" s="12" t="s">
        <v>439</v>
      </c>
      <c r="L183" s="9" t="str">
        <f t="shared" si="22"/>
        <v>Salisbury MD</v>
      </c>
      <c r="M183" s="9" t="str">
        <f t="shared" si="23"/>
        <v>DMA:Delaware:Salisbury MD</v>
      </c>
      <c r="N183" s="10">
        <f t="shared" si="24"/>
        <v>0</v>
      </c>
      <c r="O183" s="9" t="s">
        <v>12490</v>
      </c>
      <c r="P183" s="9">
        <v>1383576</v>
      </c>
      <c r="Q183" s="20" t="str">
        <f ca="1">IFERROR(OFFSET(Lookups!F$1,MATCH(R183,Lookups!F:F,0)-1,2),"null")</f>
        <v>null</v>
      </c>
      <c r="R183" s="9">
        <f t="shared" si="25"/>
        <v>576</v>
      </c>
      <c r="S183" s="9">
        <f t="shared" si="33"/>
        <v>576</v>
      </c>
      <c r="T183" s="9" t="str">
        <f t="shared" si="26"/>
        <v/>
      </c>
      <c r="U183" s="9" t="str">
        <f t="shared" si="27"/>
        <v/>
      </c>
      <c r="V183" s="9" t="str">
        <f t="shared" si="28"/>
        <v>&lt;row id="1383576"&gt;&lt;cell&gt;Salisbury MD&lt;/cell&gt;&lt;/row&gt;</v>
      </c>
      <c r="W183" s="9" t="str">
        <f t="shared" si="29"/>
        <v/>
      </c>
      <c r="X183" s="9" t="str">
        <f t="shared" si="30"/>
        <v>&lt;/row&gt;</v>
      </c>
      <c r="Y183" t="str">
        <f t="shared" ca="1" si="31"/>
        <v>"1383576": {"displayName": "DMA:Delaware:Salisbury MD", "APNXId":"576", "dataProvider" :"NoCost", "type" :"DMA",  "DataCost": 0},</v>
      </c>
      <c r="Z183" t="str">
        <f t="shared" si="32"/>
        <v>"1383576": {"displayName": "DMA:Delaware:Salisbury MD", "leafName": "Salisbury MD"},</v>
      </c>
    </row>
    <row r="184" spans="1:26" x14ac:dyDescent="0.25">
      <c r="A184" s="2" t="s">
        <v>171</v>
      </c>
      <c r="B184" s="3" t="s">
        <v>224</v>
      </c>
      <c r="C184" s="3" t="s">
        <v>225</v>
      </c>
      <c r="D184" s="4"/>
      <c r="E184" s="3">
        <v>511</v>
      </c>
      <c r="F184" s="3" t="s">
        <v>171</v>
      </c>
      <c r="G184" s="3" t="s">
        <v>439</v>
      </c>
      <c r="H184" s="3" t="s">
        <v>439</v>
      </c>
      <c r="I184" s="3" t="s">
        <v>500</v>
      </c>
      <c r="J184" s="5">
        <v>0</v>
      </c>
      <c r="K184" s="12" t="s">
        <v>439</v>
      </c>
      <c r="L184" s="9" t="str">
        <f t="shared" si="22"/>
        <v>Washington DC (Hagerstown MD)</v>
      </c>
      <c r="M184" s="9" t="str">
        <f t="shared" si="23"/>
        <v>DMA:District of Columbia:Washington DC (Hagerstown MD)</v>
      </c>
      <c r="N184" s="10">
        <f t="shared" si="24"/>
        <v>0</v>
      </c>
      <c r="O184" s="9" t="s">
        <v>12490</v>
      </c>
      <c r="P184" s="9">
        <v>1384511</v>
      </c>
      <c r="Q184" s="20" t="str">
        <f ca="1">IFERROR(OFFSET(Lookups!F$1,MATCH(R184,Lookups!F:F,0)-1,2),"null")</f>
        <v>null</v>
      </c>
      <c r="R184" s="9">
        <f t="shared" si="25"/>
        <v>511</v>
      </c>
      <c r="S184" s="9">
        <f t="shared" si="33"/>
        <v>511</v>
      </c>
      <c r="T184" s="9" t="str">
        <f t="shared" si="26"/>
        <v/>
      </c>
      <c r="U184" s="9" t="str">
        <f t="shared" si="27"/>
        <v>&lt;row id="One1384511" xmlkids="1"&gt;&lt;cell&gt;District of Columbia&lt;/cell&gt;</v>
      </c>
      <c r="V184" s="9" t="str">
        <f t="shared" si="28"/>
        <v>&lt;row id="1384511"&gt;&lt;cell&gt;Washington DC (Hagerstown MD)&lt;/cell&gt;&lt;/row&gt;</v>
      </c>
      <c r="W184" s="9" t="str">
        <f t="shared" si="29"/>
        <v/>
      </c>
      <c r="X184" s="9" t="str">
        <f t="shared" si="30"/>
        <v>&lt;/row&gt;</v>
      </c>
      <c r="Y184" t="str">
        <f t="shared" ca="1" si="31"/>
        <v>"1384511": {"displayName": "DMA:District of Columbia:Washington DC (Hagerstown MD)", "APNXId":"511", "dataProvider" :"NoCost", "type" :"DMA",  "DataCost": 0},</v>
      </c>
      <c r="Z184" t="str">
        <f t="shared" si="32"/>
        <v>"1384511": {"displayName": "DMA:District of Columbia:Washington DC (Hagerstown MD)", "leafName": "Washington DC (Hagerstown MD)"},</v>
      </c>
    </row>
    <row r="185" spans="1:26" x14ac:dyDescent="0.25">
      <c r="A185" s="2" t="s">
        <v>171</v>
      </c>
      <c r="B185" s="3" t="s">
        <v>226</v>
      </c>
      <c r="C185" s="3" t="s">
        <v>227</v>
      </c>
      <c r="D185" s="4"/>
      <c r="E185" s="3">
        <v>571</v>
      </c>
      <c r="F185" s="3" t="s">
        <v>171</v>
      </c>
      <c r="G185" s="3" t="s">
        <v>439</v>
      </c>
      <c r="H185" s="3" t="s">
        <v>439</v>
      </c>
      <c r="I185" s="3" t="s">
        <v>500</v>
      </c>
      <c r="J185" s="5">
        <v>0</v>
      </c>
      <c r="K185" s="12" t="s">
        <v>439</v>
      </c>
      <c r="L185" s="9" t="str">
        <f t="shared" si="22"/>
        <v>Ft. Myers-Naples FL</v>
      </c>
      <c r="M185" s="9" t="str">
        <f t="shared" si="23"/>
        <v>DMA:Florida:Ft. Myers-Naples FL</v>
      </c>
      <c r="N185" s="10">
        <f t="shared" si="24"/>
        <v>0</v>
      </c>
      <c r="O185" s="9" t="s">
        <v>12490</v>
      </c>
      <c r="P185" s="9">
        <v>1385571</v>
      </c>
      <c r="Q185" s="20" t="str">
        <f ca="1">IFERROR(OFFSET(Lookups!F$1,MATCH(R185,Lookups!F:F,0)-1,2),"null")</f>
        <v>null</v>
      </c>
      <c r="R185" s="9">
        <f t="shared" si="25"/>
        <v>571</v>
      </c>
      <c r="S185" s="9">
        <f t="shared" si="33"/>
        <v>571</v>
      </c>
      <c r="T185" s="9" t="str">
        <f t="shared" si="26"/>
        <v/>
      </c>
      <c r="U185" s="9" t="str">
        <f t="shared" si="27"/>
        <v>&lt;row id="One1385571" xmlkids="1"&gt;&lt;cell&gt;Florida&lt;/cell&gt;</v>
      </c>
      <c r="V185" s="9" t="str">
        <f t="shared" si="28"/>
        <v>&lt;row id="1385571"&gt;&lt;cell&gt;Ft. Myers-Naples FL&lt;/cell&gt;&lt;/row&gt;</v>
      </c>
      <c r="W185" s="9" t="str">
        <f t="shared" si="29"/>
        <v/>
      </c>
      <c r="X185" s="9" t="str">
        <f t="shared" si="30"/>
        <v/>
      </c>
      <c r="Y185" t="str">
        <f t="shared" ca="1" si="31"/>
        <v>"1385571": {"displayName": "DMA:Florida:Ft. Myers-Naples FL", "APNXId":"571", "dataProvider" :"NoCost", "type" :"DMA",  "DataCost": 0},</v>
      </c>
      <c r="Z185" t="str">
        <f t="shared" si="32"/>
        <v>"1385571": {"displayName": "DMA:Florida:Ft. Myers-Naples FL", "leafName": "Ft. Myers-Naples FL"},</v>
      </c>
    </row>
    <row r="186" spans="1:26" x14ac:dyDescent="0.25">
      <c r="A186" s="2" t="s">
        <v>171</v>
      </c>
      <c r="B186" s="3" t="s">
        <v>226</v>
      </c>
      <c r="C186" s="3" t="s">
        <v>228</v>
      </c>
      <c r="D186" s="4"/>
      <c r="E186" s="3">
        <v>592</v>
      </c>
      <c r="F186" s="3" t="s">
        <v>171</v>
      </c>
      <c r="G186" s="3" t="s">
        <v>439</v>
      </c>
      <c r="H186" s="3" t="s">
        <v>439</v>
      </c>
      <c r="I186" s="3" t="s">
        <v>500</v>
      </c>
      <c r="J186" s="5">
        <v>0</v>
      </c>
      <c r="K186" s="12" t="s">
        <v>439</v>
      </c>
      <c r="L186" s="9" t="str">
        <f t="shared" si="22"/>
        <v>Gainesville FL</v>
      </c>
      <c r="M186" s="9" t="str">
        <f t="shared" si="23"/>
        <v>DMA:Florida:Gainesville FL</v>
      </c>
      <c r="N186" s="10">
        <f t="shared" si="24"/>
        <v>0</v>
      </c>
      <c r="O186" s="9" t="s">
        <v>12490</v>
      </c>
      <c r="P186" s="9">
        <v>1386592</v>
      </c>
      <c r="Q186" s="20" t="str">
        <f ca="1">IFERROR(OFFSET(Lookups!F$1,MATCH(R186,Lookups!F:F,0)-1,2),"null")</f>
        <v>null</v>
      </c>
      <c r="R186" s="9">
        <f t="shared" si="25"/>
        <v>592</v>
      </c>
      <c r="S186" s="9">
        <f t="shared" si="33"/>
        <v>592</v>
      </c>
      <c r="T186" s="9" t="str">
        <f t="shared" si="26"/>
        <v/>
      </c>
      <c r="U186" s="9" t="str">
        <f t="shared" si="27"/>
        <v/>
      </c>
      <c r="V186" s="9" t="str">
        <f t="shared" si="28"/>
        <v>&lt;row id="1386592"&gt;&lt;cell&gt;Gainesville FL&lt;/cell&gt;&lt;/row&gt;</v>
      </c>
      <c r="W186" s="9" t="str">
        <f t="shared" si="29"/>
        <v/>
      </c>
      <c r="X186" s="9" t="str">
        <f t="shared" si="30"/>
        <v/>
      </c>
      <c r="Y186" t="str">
        <f t="shared" ca="1" si="31"/>
        <v>"1386592": {"displayName": "DMA:Florida:Gainesville FL", "APNXId":"592", "dataProvider" :"NoCost", "type" :"DMA",  "DataCost": 0},</v>
      </c>
      <c r="Z186" t="str">
        <f t="shared" si="32"/>
        <v>"1386592": {"displayName": "DMA:Florida:Gainesville FL", "leafName": "Gainesville FL"},</v>
      </c>
    </row>
    <row r="187" spans="1:26" x14ac:dyDescent="0.25">
      <c r="A187" s="2" t="s">
        <v>171</v>
      </c>
      <c r="B187" s="3" t="s">
        <v>226</v>
      </c>
      <c r="C187" s="3" t="s">
        <v>229</v>
      </c>
      <c r="D187" s="4"/>
      <c r="E187" s="3">
        <v>561</v>
      </c>
      <c r="F187" s="3" t="s">
        <v>171</v>
      </c>
      <c r="G187" s="3" t="s">
        <v>439</v>
      </c>
      <c r="H187" s="3" t="s">
        <v>439</v>
      </c>
      <c r="I187" s="3" t="s">
        <v>500</v>
      </c>
      <c r="J187" s="5">
        <v>0</v>
      </c>
      <c r="K187" s="12" t="s">
        <v>439</v>
      </c>
      <c r="L187" s="9" t="str">
        <f t="shared" si="22"/>
        <v>Jacksonville FL</v>
      </c>
      <c r="M187" s="9" t="str">
        <f t="shared" si="23"/>
        <v>DMA:Florida:Jacksonville FL</v>
      </c>
      <c r="N187" s="10">
        <f t="shared" si="24"/>
        <v>0</v>
      </c>
      <c r="O187" s="9" t="s">
        <v>12490</v>
      </c>
      <c r="P187" s="9">
        <v>1387561</v>
      </c>
      <c r="Q187" s="20" t="str">
        <f ca="1">IFERROR(OFFSET(Lookups!F$1,MATCH(R187,Lookups!F:F,0)-1,2),"null")</f>
        <v>null</v>
      </c>
      <c r="R187" s="9">
        <f t="shared" si="25"/>
        <v>561</v>
      </c>
      <c r="S187" s="9">
        <f t="shared" si="33"/>
        <v>561</v>
      </c>
      <c r="T187" s="9" t="str">
        <f t="shared" si="26"/>
        <v/>
      </c>
      <c r="U187" s="9" t="str">
        <f t="shared" si="27"/>
        <v/>
      </c>
      <c r="V187" s="9" t="str">
        <f t="shared" si="28"/>
        <v>&lt;row id="1387561"&gt;&lt;cell&gt;Jacksonville FL&lt;/cell&gt;&lt;/row&gt;</v>
      </c>
      <c r="W187" s="9" t="str">
        <f t="shared" si="29"/>
        <v/>
      </c>
      <c r="X187" s="9" t="str">
        <f t="shared" si="30"/>
        <v/>
      </c>
      <c r="Y187" t="str">
        <f t="shared" ca="1" si="31"/>
        <v>"1387561": {"displayName": "DMA:Florida:Jacksonville FL", "APNXId":"561", "dataProvider" :"NoCost", "type" :"DMA",  "DataCost": 0},</v>
      </c>
      <c r="Z187" t="str">
        <f t="shared" si="32"/>
        <v>"1387561": {"displayName": "DMA:Florida:Jacksonville FL", "leafName": "Jacksonville FL"},</v>
      </c>
    </row>
    <row r="188" spans="1:26" x14ac:dyDescent="0.25">
      <c r="A188" s="2" t="s">
        <v>171</v>
      </c>
      <c r="B188" s="3" t="s">
        <v>226</v>
      </c>
      <c r="C188" s="3" t="s">
        <v>230</v>
      </c>
      <c r="D188" s="4"/>
      <c r="E188" s="3">
        <v>528</v>
      </c>
      <c r="F188" s="3" t="s">
        <v>171</v>
      </c>
      <c r="G188" s="3" t="s">
        <v>439</v>
      </c>
      <c r="H188" s="3" t="s">
        <v>439</v>
      </c>
      <c r="I188" s="3" t="s">
        <v>500</v>
      </c>
      <c r="J188" s="5">
        <v>0</v>
      </c>
      <c r="K188" s="12" t="s">
        <v>439</v>
      </c>
      <c r="L188" s="9" t="str">
        <f t="shared" si="22"/>
        <v>Miami-Ft. Lauderdale FL</v>
      </c>
      <c r="M188" s="9" t="str">
        <f t="shared" si="23"/>
        <v>DMA:Florida:Miami-Ft. Lauderdale FL</v>
      </c>
      <c r="N188" s="10">
        <f t="shared" si="24"/>
        <v>0</v>
      </c>
      <c r="O188" s="9" t="s">
        <v>12490</v>
      </c>
      <c r="P188" s="9">
        <v>1388528</v>
      </c>
      <c r="Q188" s="20" t="str">
        <f ca="1">IFERROR(OFFSET(Lookups!F$1,MATCH(R188,Lookups!F:F,0)-1,2),"null")</f>
        <v>null</v>
      </c>
      <c r="R188" s="9">
        <f t="shared" si="25"/>
        <v>528</v>
      </c>
      <c r="S188" s="9">
        <f t="shared" si="33"/>
        <v>528</v>
      </c>
      <c r="T188" s="9" t="str">
        <f t="shared" si="26"/>
        <v/>
      </c>
      <c r="U188" s="9" t="str">
        <f t="shared" si="27"/>
        <v/>
      </c>
      <c r="V188" s="9" t="str">
        <f t="shared" si="28"/>
        <v>&lt;row id="1388528"&gt;&lt;cell&gt;Miami-Ft. Lauderdale FL&lt;/cell&gt;&lt;/row&gt;</v>
      </c>
      <c r="W188" s="9" t="str">
        <f t="shared" si="29"/>
        <v/>
      </c>
      <c r="X188" s="9" t="str">
        <f t="shared" si="30"/>
        <v/>
      </c>
      <c r="Y188" t="str">
        <f t="shared" ca="1" si="31"/>
        <v>"1388528": {"displayName": "DMA:Florida:Miami-Ft. Lauderdale FL", "APNXId":"528", "dataProvider" :"NoCost", "type" :"DMA",  "DataCost": 0},</v>
      </c>
      <c r="Z188" t="str">
        <f t="shared" si="32"/>
        <v>"1388528": {"displayName": "DMA:Florida:Miami-Ft. Lauderdale FL", "leafName": "Miami-Ft. Lauderdale FL"},</v>
      </c>
    </row>
    <row r="189" spans="1:26" x14ac:dyDescent="0.25">
      <c r="A189" s="2" t="s">
        <v>171</v>
      </c>
      <c r="B189" s="3" t="s">
        <v>226</v>
      </c>
      <c r="C189" s="3" t="s">
        <v>180</v>
      </c>
      <c r="D189" s="4"/>
      <c r="E189" s="3">
        <v>686</v>
      </c>
      <c r="F189" s="3" t="s">
        <v>171</v>
      </c>
      <c r="G189" s="3" t="s">
        <v>439</v>
      </c>
      <c r="H189" s="3" t="s">
        <v>439</v>
      </c>
      <c r="I189" s="3" t="s">
        <v>500</v>
      </c>
      <c r="J189" s="5">
        <v>0</v>
      </c>
      <c r="K189" s="12" t="s">
        <v>439</v>
      </c>
      <c r="L189" s="9" t="str">
        <f t="shared" si="22"/>
        <v>Mobile AL-Pensacola (Ft. Walton Beach) FL</v>
      </c>
      <c r="M189" s="9" t="str">
        <f t="shared" si="23"/>
        <v>DMA:Florida:Mobile AL-Pensacola (Ft. Walton Beach) FL</v>
      </c>
      <c r="N189" s="10">
        <f t="shared" si="24"/>
        <v>0</v>
      </c>
      <c r="O189" s="9" t="s">
        <v>12490</v>
      </c>
      <c r="P189" s="9">
        <v>1389686</v>
      </c>
      <c r="Q189" s="20" t="str">
        <f ca="1">IFERROR(OFFSET(Lookups!F$1,MATCH(R189,Lookups!F:F,0)-1,2),"null")</f>
        <v>null</v>
      </c>
      <c r="R189" s="9">
        <f t="shared" si="25"/>
        <v>686</v>
      </c>
      <c r="S189" s="9">
        <f t="shared" si="33"/>
        <v>686</v>
      </c>
      <c r="T189" s="9" t="str">
        <f t="shared" si="26"/>
        <v/>
      </c>
      <c r="U189" s="9" t="str">
        <f t="shared" si="27"/>
        <v/>
      </c>
      <c r="V189" s="9" t="str">
        <f t="shared" si="28"/>
        <v>&lt;row id="1389686"&gt;&lt;cell&gt;Mobile AL-Pensacola (Ft. Walton Beach) FL&lt;/cell&gt;&lt;/row&gt;</v>
      </c>
      <c r="W189" s="9" t="str">
        <f t="shared" si="29"/>
        <v/>
      </c>
      <c r="X189" s="9" t="str">
        <f t="shared" si="30"/>
        <v/>
      </c>
      <c r="Y189" t="str">
        <f t="shared" ca="1" si="31"/>
        <v>"1389686": {"displayName": "DMA:Florida:Mobile AL-Pensacola (Ft. Walton Beach) FL", "APNXId":"686", "dataProvider" :"NoCost", "type" :"DMA",  "DataCost": 0},</v>
      </c>
      <c r="Z189" t="str">
        <f t="shared" si="32"/>
        <v>"1389686": {"displayName": "DMA:Florida:Mobile AL-Pensacola (Ft. Walton Beach) FL", "leafName": "Mobile AL-Pensacola (Ft. Walton Beach) FL"},</v>
      </c>
    </row>
    <row r="190" spans="1:26" x14ac:dyDescent="0.25">
      <c r="A190" s="2" t="s">
        <v>171</v>
      </c>
      <c r="B190" s="3" t="s">
        <v>226</v>
      </c>
      <c r="C190" s="3" t="s">
        <v>231</v>
      </c>
      <c r="D190" s="4"/>
      <c r="E190" s="3">
        <v>534</v>
      </c>
      <c r="F190" s="3" t="s">
        <v>171</v>
      </c>
      <c r="G190" s="3" t="s">
        <v>439</v>
      </c>
      <c r="H190" s="3" t="s">
        <v>439</v>
      </c>
      <c r="I190" s="3" t="s">
        <v>500</v>
      </c>
      <c r="J190" s="5">
        <v>0</v>
      </c>
      <c r="K190" s="12" t="s">
        <v>439</v>
      </c>
      <c r="L190" s="9" t="str">
        <f t="shared" si="22"/>
        <v>Orlando-Daytona Beach-Melbourne FL</v>
      </c>
      <c r="M190" s="9" t="str">
        <f t="shared" si="23"/>
        <v>DMA:Florida:Orlando-Daytona Beach-Melbourne FL</v>
      </c>
      <c r="N190" s="10">
        <f t="shared" si="24"/>
        <v>0</v>
      </c>
      <c r="O190" s="9" t="s">
        <v>12490</v>
      </c>
      <c r="P190" s="9">
        <v>1390534</v>
      </c>
      <c r="Q190" s="20" t="str">
        <f ca="1">IFERROR(OFFSET(Lookups!F$1,MATCH(R190,Lookups!F:F,0)-1,2),"null")</f>
        <v>null</v>
      </c>
      <c r="R190" s="9">
        <f t="shared" si="25"/>
        <v>534</v>
      </c>
      <c r="S190" s="9">
        <f t="shared" si="33"/>
        <v>534</v>
      </c>
      <c r="T190" s="9" t="str">
        <f t="shared" si="26"/>
        <v/>
      </c>
      <c r="U190" s="9" t="str">
        <f t="shared" si="27"/>
        <v/>
      </c>
      <c r="V190" s="9" t="str">
        <f t="shared" si="28"/>
        <v>&lt;row id="1390534"&gt;&lt;cell&gt;Orlando-Daytona Beach-Melbourne FL&lt;/cell&gt;&lt;/row&gt;</v>
      </c>
      <c r="W190" s="9" t="str">
        <f t="shared" si="29"/>
        <v/>
      </c>
      <c r="X190" s="9" t="str">
        <f t="shared" si="30"/>
        <v/>
      </c>
      <c r="Y190" t="str">
        <f t="shared" ca="1" si="31"/>
        <v>"1390534": {"displayName": "DMA:Florida:Orlando-Daytona Beach-Melbourne FL", "APNXId":"534", "dataProvider" :"NoCost", "type" :"DMA",  "DataCost": 0},</v>
      </c>
      <c r="Z190" t="str">
        <f t="shared" si="32"/>
        <v>"1390534": {"displayName": "DMA:Florida:Orlando-Daytona Beach-Melbourne FL", "leafName": "Orlando-Daytona Beach-Melbourne FL"},</v>
      </c>
    </row>
    <row r="191" spans="1:26" x14ac:dyDescent="0.25">
      <c r="A191" s="2" t="s">
        <v>171</v>
      </c>
      <c r="B191" s="3" t="s">
        <v>226</v>
      </c>
      <c r="C191" s="3" t="s">
        <v>232</v>
      </c>
      <c r="D191" s="4"/>
      <c r="E191" s="3">
        <v>656</v>
      </c>
      <c r="F191" s="3" t="s">
        <v>171</v>
      </c>
      <c r="G191" s="3" t="s">
        <v>439</v>
      </c>
      <c r="H191" s="3" t="s">
        <v>439</v>
      </c>
      <c r="I191" s="3" t="s">
        <v>500</v>
      </c>
      <c r="J191" s="5">
        <v>0</v>
      </c>
      <c r="K191" s="12" t="s">
        <v>439</v>
      </c>
      <c r="L191" s="9" t="str">
        <f t="shared" si="22"/>
        <v>Panama City FL</v>
      </c>
      <c r="M191" s="9" t="str">
        <f t="shared" si="23"/>
        <v>DMA:Florida:Panama City FL</v>
      </c>
      <c r="N191" s="10">
        <f t="shared" si="24"/>
        <v>0</v>
      </c>
      <c r="O191" s="9" t="s">
        <v>12490</v>
      </c>
      <c r="P191" s="9">
        <v>1391656</v>
      </c>
      <c r="Q191" s="20" t="str">
        <f ca="1">IFERROR(OFFSET(Lookups!F$1,MATCH(R191,Lookups!F:F,0)-1,2),"null")</f>
        <v>null</v>
      </c>
      <c r="R191" s="9">
        <f t="shared" si="25"/>
        <v>656</v>
      </c>
      <c r="S191" s="9">
        <f t="shared" si="33"/>
        <v>656</v>
      </c>
      <c r="T191" s="9" t="str">
        <f t="shared" si="26"/>
        <v/>
      </c>
      <c r="U191" s="9" t="str">
        <f t="shared" si="27"/>
        <v/>
      </c>
      <c r="V191" s="9" t="str">
        <f t="shared" si="28"/>
        <v>&lt;row id="1391656"&gt;&lt;cell&gt;Panama City FL&lt;/cell&gt;&lt;/row&gt;</v>
      </c>
      <c r="W191" s="9" t="str">
        <f t="shared" si="29"/>
        <v/>
      </c>
      <c r="X191" s="9" t="str">
        <f t="shared" si="30"/>
        <v/>
      </c>
      <c r="Y191" t="str">
        <f t="shared" ca="1" si="31"/>
        <v>"1391656": {"displayName": "DMA:Florida:Panama City FL", "APNXId":"656", "dataProvider" :"NoCost", "type" :"DMA",  "DataCost": 0},</v>
      </c>
      <c r="Z191" t="str">
        <f t="shared" si="32"/>
        <v>"1391656": {"displayName": "DMA:Florida:Panama City FL", "leafName": "Panama City FL"},</v>
      </c>
    </row>
    <row r="192" spans="1:26" x14ac:dyDescent="0.25">
      <c r="A192" s="2" t="s">
        <v>171</v>
      </c>
      <c r="B192" s="3" t="s">
        <v>226</v>
      </c>
      <c r="C192" s="3" t="s">
        <v>233</v>
      </c>
      <c r="D192" s="4"/>
      <c r="E192" s="3">
        <v>530</v>
      </c>
      <c r="F192" s="3" t="s">
        <v>171</v>
      </c>
      <c r="G192" s="3" t="s">
        <v>439</v>
      </c>
      <c r="H192" s="3" t="s">
        <v>439</v>
      </c>
      <c r="I192" s="3" t="s">
        <v>500</v>
      </c>
      <c r="J192" s="5">
        <v>0</v>
      </c>
      <c r="K192" s="12" t="s">
        <v>439</v>
      </c>
      <c r="L192" s="9" t="str">
        <f t="shared" si="22"/>
        <v>Tallahassee FL-Thomasville GA</v>
      </c>
      <c r="M192" s="9" t="str">
        <f t="shared" si="23"/>
        <v>DMA:Florida:Tallahassee FL-Thomasville GA</v>
      </c>
      <c r="N192" s="10">
        <f t="shared" si="24"/>
        <v>0</v>
      </c>
      <c r="O192" s="9" t="s">
        <v>12490</v>
      </c>
      <c r="P192" s="9">
        <v>1392530</v>
      </c>
      <c r="Q192" s="20" t="str">
        <f ca="1">IFERROR(OFFSET(Lookups!F$1,MATCH(R192,Lookups!F:F,0)-1,2),"null")</f>
        <v>null</v>
      </c>
      <c r="R192" s="9">
        <f t="shared" si="25"/>
        <v>530</v>
      </c>
      <c r="S192" s="9">
        <f t="shared" si="33"/>
        <v>530</v>
      </c>
      <c r="T192" s="9" t="str">
        <f t="shared" si="26"/>
        <v/>
      </c>
      <c r="U192" s="9" t="str">
        <f t="shared" si="27"/>
        <v/>
      </c>
      <c r="V192" s="9" t="str">
        <f t="shared" si="28"/>
        <v>&lt;row id="1392530"&gt;&lt;cell&gt;Tallahassee FL-Thomasville GA&lt;/cell&gt;&lt;/row&gt;</v>
      </c>
      <c r="W192" s="9" t="str">
        <f t="shared" si="29"/>
        <v/>
      </c>
      <c r="X192" s="9" t="str">
        <f t="shared" si="30"/>
        <v/>
      </c>
      <c r="Y192" t="str">
        <f t="shared" ca="1" si="31"/>
        <v>"1392530": {"displayName": "DMA:Florida:Tallahassee FL-Thomasville GA", "APNXId":"530", "dataProvider" :"NoCost", "type" :"DMA",  "DataCost": 0},</v>
      </c>
      <c r="Z192" t="str">
        <f t="shared" si="32"/>
        <v>"1392530": {"displayName": "DMA:Florida:Tallahassee FL-Thomasville GA", "leafName": "Tallahassee FL-Thomasville GA"},</v>
      </c>
    </row>
    <row r="193" spans="1:26" x14ac:dyDescent="0.25">
      <c r="A193" s="2" t="s">
        <v>171</v>
      </c>
      <c r="B193" s="3" t="s">
        <v>226</v>
      </c>
      <c r="C193" s="3" t="s">
        <v>234</v>
      </c>
      <c r="D193" s="4"/>
      <c r="E193" s="3">
        <v>539</v>
      </c>
      <c r="F193" s="3" t="s">
        <v>171</v>
      </c>
      <c r="G193" s="3" t="s">
        <v>439</v>
      </c>
      <c r="H193" s="3" t="s">
        <v>439</v>
      </c>
      <c r="I193" s="3" t="s">
        <v>500</v>
      </c>
      <c r="J193" s="5">
        <v>0</v>
      </c>
      <c r="K193" s="12" t="s">
        <v>439</v>
      </c>
      <c r="L193" s="9" t="str">
        <f t="shared" si="22"/>
        <v>Tampa-St. Petersburg (Sarasota) FL</v>
      </c>
      <c r="M193" s="9" t="str">
        <f t="shared" si="23"/>
        <v>DMA:Florida:Tampa-St. Petersburg (Sarasota) FL</v>
      </c>
      <c r="N193" s="10">
        <f t="shared" si="24"/>
        <v>0</v>
      </c>
      <c r="O193" s="9" t="s">
        <v>12490</v>
      </c>
      <c r="P193" s="9">
        <v>1393539</v>
      </c>
      <c r="Q193" s="20" t="str">
        <f ca="1">IFERROR(OFFSET(Lookups!F$1,MATCH(R193,Lookups!F:F,0)-1,2),"null")</f>
        <v>null</v>
      </c>
      <c r="R193" s="9">
        <f t="shared" si="25"/>
        <v>539</v>
      </c>
      <c r="S193" s="9">
        <f t="shared" si="33"/>
        <v>539</v>
      </c>
      <c r="T193" s="9" t="str">
        <f t="shared" si="26"/>
        <v/>
      </c>
      <c r="U193" s="9" t="str">
        <f t="shared" si="27"/>
        <v/>
      </c>
      <c r="V193" s="9" t="str">
        <f t="shared" si="28"/>
        <v>&lt;row id="1393539"&gt;&lt;cell&gt;Tampa-St. Petersburg (Sarasota) FL&lt;/cell&gt;&lt;/row&gt;</v>
      </c>
      <c r="W193" s="9" t="str">
        <f t="shared" si="29"/>
        <v/>
      </c>
      <c r="X193" s="9" t="str">
        <f t="shared" si="30"/>
        <v/>
      </c>
      <c r="Y193" t="str">
        <f t="shared" ca="1" si="31"/>
        <v>"1393539": {"displayName": "DMA:Florida:Tampa-St. Petersburg (Sarasota) FL", "APNXId":"539", "dataProvider" :"NoCost", "type" :"DMA",  "DataCost": 0},</v>
      </c>
      <c r="Z193" t="str">
        <f t="shared" si="32"/>
        <v>"1393539": {"displayName": "DMA:Florida:Tampa-St. Petersburg (Sarasota) FL", "leafName": "Tampa-St. Petersburg (Sarasota) FL"},</v>
      </c>
    </row>
    <row r="194" spans="1:26" x14ac:dyDescent="0.25">
      <c r="A194" s="2" t="s">
        <v>171</v>
      </c>
      <c r="B194" s="3" t="s">
        <v>226</v>
      </c>
      <c r="C194" s="3" t="s">
        <v>235</v>
      </c>
      <c r="D194" s="4"/>
      <c r="E194" s="3">
        <v>548</v>
      </c>
      <c r="F194" s="3" t="s">
        <v>171</v>
      </c>
      <c r="G194" s="3" t="s">
        <v>439</v>
      </c>
      <c r="H194" s="3" t="s">
        <v>439</v>
      </c>
      <c r="I194" s="3" t="s">
        <v>500</v>
      </c>
      <c r="J194" s="5">
        <v>0</v>
      </c>
      <c r="K194" s="12" t="s">
        <v>439</v>
      </c>
      <c r="L194" s="9" t="str">
        <f t="shared" ref="L194:L257" si="34">IF(ISBLANK(D194),IF(ISBLANK(C194),B194,C194),D194)</f>
        <v>West Palm Beach-Ft. Pierce FL</v>
      </c>
      <c r="M194" s="9" t="str">
        <f t="shared" ref="M194:M257" si="35">CONCATENATE(A194,":",B194,IF(NOT(ISBLANK(C194)),":",""),C194,,IF(NOT(ISBLANK(D194)),":",""),D194)</f>
        <v>DMA:Florida:West Palm Beach-Ft. Pierce FL</v>
      </c>
      <c r="N194" s="10">
        <f t="shared" ref="N194:N257" si="36">J194</f>
        <v>0</v>
      </c>
      <c r="O194" s="9" t="s">
        <v>12490</v>
      </c>
      <c r="P194" s="9">
        <v>1394548</v>
      </c>
      <c r="Q194" s="20" t="str">
        <f ca="1">IFERROR(OFFSET(Lookups!F$1,MATCH(R194,Lookups!F:F,0)-1,2),"null")</f>
        <v>null</v>
      </c>
      <c r="R194" s="9">
        <f t="shared" ref="R194:R257" si="37">E194</f>
        <v>548</v>
      </c>
      <c r="S194" s="9">
        <f t="shared" si="33"/>
        <v>548</v>
      </c>
      <c r="T194" s="9" t="str">
        <f t="shared" ref="T194:T257" si="38">IF(A194&lt;&gt;A193,CONCATENATE("&lt;row id=""top",P194,""" xmlkids=""1""&gt;&lt;cell&gt;",A194,"&lt;/cell&gt;"),"")</f>
        <v/>
      </c>
      <c r="U194" s="9" t="str">
        <f t="shared" ref="U194:U257" si="39">IF(B194&lt;&gt;B193,CONCATENATE("&lt;row id=""", IF(NOT(ISBLANK(C194)),"One",""),P194,"""",IF(NOT(ISBLANK(C194))," xmlkids=""1""",""),"&gt;&lt;cell&gt;",SUBSTITUTE(SUBSTITUTE(B194,"&amp;","&amp;amp;"),"&lt;","&amp;lt;"),"&lt;/cell&gt;"),"")</f>
        <v/>
      </c>
      <c r="V194" s="9" t="str">
        <f t="shared" ref="V194:V257" si="40">IF(AND(C194&lt;&gt;C193,NOT(ISBLANK(C194))),CONCATENATE("&lt;row id=""",IF(NOT(ISBLANK(D194)),"Two",""), P194,"""", ,IF(NOT(ISBLANK(D194))," xmlkids=""1""",""),"&gt;&lt;cell&gt;",SUBSTITUTE(SUBSTITUTE(C194,"&amp;","&amp;amp;"),"&lt;","&amp;lt;"),"&lt;/cell&gt;",IF(ISBLANK(D194),"&lt;/row&gt;","")),"")</f>
        <v>&lt;row id="1394548"&gt;&lt;cell&gt;West Palm Beach-Ft. Pierce FL&lt;/cell&gt;&lt;/row&gt;</v>
      </c>
      <c r="W194" s="9" t="str">
        <f t="shared" ref="W194:W257" si="41">IF(AND(D194&lt;&gt;D193,NOT(ISBLANK(D194))),CONCATENATE("&lt;row id=""", P194,"""&gt;&lt;cell&gt;",SUBSTITUTE(SUBSTITUTE(D194,"&amp;","&amp;amp;"),"&lt;","&amp;lt;"),"&lt;/cell&gt;&lt;/row&gt;"),"")</f>
        <v/>
      </c>
      <c r="X194" s="9" t="str">
        <f t="shared" ref="X194:X257" si="42">CONCATENATE(IF(B194&lt;&gt;B195,"&lt;/row&gt;",""),IF(AND(C194&lt;&gt;C195,NOT(ISBLANK(D194))),"&lt;/row&gt;",""),IF(OR(A194&lt;&gt;A195,ISBLANK(A195)),"&lt;/row&gt;",""))</f>
        <v>&lt;/row&gt;</v>
      </c>
      <c r="Y194" t="str">
        <f t="shared" ref="Y194:Y257" ca="1" si="43">CONCATENATE("""",P194,""": {""displayName"": """,M194,"""",IF(R194="null","",CONCATENATE(", ""APNXId"":""",R194,"""")),IF(Q194="null","",CONCATENATE(", ""APNXId_Sandbox"": """,Q194,"""")),IF(G194="null","",CONCATENATE( ", ""MinCPM"": ",G194)),IF(H194="null","",CONCATENATE(", ""PercentOfMedia"": ",H194)),", ""dataProvider"" :""",O194,""", ""type"" :""",F194,"""",IF(N194="null","",CONCATENATE(",  ""DataCost"": ",N194)),IF(K194="null","",CONCATENATE(",  ""HistoricalVolume"": ",K194)),"},")</f>
        <v>"1394548": {"displayName": "DMA:Florida:West Palm Beach-Ft. Pierce FL", "APNXId":"548", "dataProvider" :"NoCost", "type" :"DMA",  "DataCost": 0},</v>
      </c>
      <c r="Z194" t="str">
        <f t="shared" ref="Z194:Z257" si="44">CONCATENATE("""",P194,""": {""displayName"": """,M194,""", ""leafName"": """,L194,"""},")</f>
        <v>"1394548": {"displayName": "DMA:Florida:West Palm Beach-Ft. Pierce FL", "leafName": "West Palm Beach-Ft. Pierce FL"},</v>
      </c>
    </row>
    <row r="195" spans="1:26" x14ac:dyDescent="0.25">
      <c r="A195" s="2" t="s">
        <v>171</v>
      </c>
      <c r="B195" s="3" t="s">
        <v>236</v>
      </c>
      <c r="C195" s="3" t="s">
        <v>237</v>
      </c>
      <c r="D195" s="4"/>
      <c r="E195" s="3">
        <v>525</v>
      </c>
      <c r="F195" s="3" t="s">
        <v>171</v>
      </c>
      <c r="G195" s="3" t="s">
        <v>439</v>
      </c>
      <c r="H195" s="3" t="s">
        <v>439</v>
      </c>
      <c r="I195" s="3" t="s">
        <v>500</v>
      </c>
      <c r="J195" s="5">
        <v>0</v>
      </c>
      <c r="K195" s="12" t="s">
        <v>439</v>
      </c>
      <c r="L195" s="9" t="str">
        <f t="shared" si="34"/>
        <v>Albany GA</v>
      </c>
      <c r="M195" s="9" t="str">
        <f t="shared" si="35"/>
        <v>DMA:Georgia:Albany GA</v>
      </c>
      <c r="N195" s="10">
        <f t="shared" si="36"/>
        <v>0</v>
      </c>
      <c r="O195" s="9" t="s">
        <v>12490</v>
      </c>
      <c r="P195" s="9">
        <v>1395525</v>
      </c>
      <c r="Q195" s="20" t="str">
        <f ca="1">IFERROR(OFFSET(Lookups!F$1,MATCH(R195,Lookups!F:F,0)-1,2),"null")</f>
        <v>null</v>
      </c>
      <c r="R195" s="9">
        <f t="shared" si="37"/>
        <v>525</v>
      </c>
      <c r="S195" s="9">
        <f t="shared" si="33"/>
        <v>525</v>
      </c>
      <c r="T195" s="9" t="str">
        <f t="shared" si="38"/>
        <v/>
      </c>
      <c r="U195" s="9" t="str">
        <f t="shared" si="39"/>
        <v>&lt;row id="One1395525" xmlkids="1"&gt;&lt;cell&gt;Georgia&lt;/cell&gt;</v>
      </c>
      <c r="V195" s="9" t="str">
        <f t="shared" si="40"/>
        <v>&lt;row id="1395525"&gt;&lt;cell&gt;Albany GA&lt;/cell&gt;&lt;/row&gt;</v>
      </c>
      <c r="W195" s="9" t="str">
        <f t="shared" si="41"/>
        <v/>
      </c>
      <c r="X195" s="9" t="str">
        <f t="shared" si="42"/>
        <v/>
      </c>
      <c r="Y195" t="str">
        <f t="shared" ca="1" si="43"/>
        <v>"1395525": {"displayName": "DMA:Georgia:Albany GA", "APNXId":"525", "dataProvider" :"NoCost", "type" :"DMA",  "DataCost": 0},</v>
      </c>
      <c r="Z195" t="str">
        <f t="shared" si="44"/>
        <v>"1395525": {"displayName": "DMA:Georgia:Albany GA", "leafName": "Albany GA"},</v>
      </c>
    </row>
    <row r="196" spans="1:26" x14ac:dyDescent="0.25">
      <c r="A196" s="2" t="s">
        <v>171</v>
      </c>
      <c r="B196" s="3" t="s">
        <v>236</v>
      </c>
      <c r="C196" s="3" t="s">
        <v>173</v>
      </c>
      <c r="D196" s="4"/>
      <c r="E196" s="3">
        <v>524</v>
      </c>
      <c r="F196" s="3" t="s">
        <v>171</v>
      </c>
      <c r="G196" s="3" t="s">
        <v>439</v>
      </c>
      <c r="H196" s="3" t="s">
        <v>439</v>
      </c>
      <c r="I196" s="3" t="s">
        <v>500</v>
      </c>
      <c r="J196" s="5">
        <v>0</v>
      </c>
      <c r="K196" s="12" t="s">
        <v>439</v>
      </c>
      <c r="L196" s="9" t="str">
        <f t="shared" si="34"/>
        <v>Atlanta GA</v>
      </c>
      <c r="M196" s="9" t="str">
        <f t="shared" si="35"/>
        <v>DMA:Georgia:Atlanta GA</v>
      </c>
      <c r="N196" s="10">
        <f t="shared" si="36"/>
        <v>0</v>
      </c>
      <c r="O196" s="9" t="s">
        <v>12490</v>
      </c>
      <c r="P196" s="9">
        <v>1396524</v>
      </c>
      <c r="Q196" s="20" t="str">
        <f ca="1">IFERROR(OFFSET(Lookups!F$1,MATCH(R196,Lookups!F:F,0)-1,2),"null")</f>
        <v>null</v>
      </c>
      <c r="R196" s="9">
        <f t="shared" si="37"/>
        <v>524</v>
      </c>
      <c r="S196" s="9">
        <f t="shared" si="33"/>
        <v>524</v>
      </c>
      <c r="T196" s="9" t="str">
        <f t="shared" si="38"/>
        <v/>
      </c>
      <c r="U196" s="9" t="str">
        <f t="shared" si="39"/>
        <v/>
      </c>
      <c r="V196" s="9" t="str">
        <f t="shared" si="40"/>
        <v>&lt;row id="1396524"&gt;&lt;cell&gt;Atlanta GA&lt;/cell&gt;&lt;/row&gt;</v>
      </c>
      <c r="W196" s="9" t="str">
        <f t="shared" si="41"/>
        <v/>
      </c>
      <c r="X196" s="9" t="str">
        <f t="shared" si="42"/>
        <v/>
      </c>
      <c r="Y196" t="str">
        <f t="shared" ca="1" si="43"/>
        <v>"1396524": {"displayName": "DMA:Georgia:Atlanta GA", "APNXId":"524", "dataProvider" :"NoCost", "type" :"DMA",  "DataCost": 0},</v>
      </c>
      <c r="Z196" t="str">
        <f t="shared" si="44"/>
        <v>"1396524": {"displayName": "DMA:Georgia:Atlanta GA", "leafName": "Atlanta GA"},</v>
      </c>
    </row>
    <row r="197" spans="1:26" x14ac:dyDescent="0.25">
      <c r="A197" s="2" t="s">
        <v>171</v>
      </c>
      <c r="B197" s="3" t="s">
        <v>236</v>
      </c>
      <c r="C197" s="3" t="s">
        <v>238</v>
      </c>
      <c r="D197" s="4"/>
      <c r="E197" s="3">
        <v>520</v>
      </c>
      <c r="F197" s="3" t="s">
        <v>171</v>
      </c>
      <c r="G197" s="3" t="s">
        <v>439</v>
      </c>
      <c r="H197" s="3" t="s">
        <v>439</v>
      </c>
      <c r="I197" s="3" t="s">
        <v>500</v>
      </c>
      <c r="J197" s="5">
        <v>0</v>
      </c>
      <c r="K197" s="12" t="s">
        <v>439</v>
      </c>
      <c r="L197" s="9" t="str">
        <f t="shared" si="34"/>
        <v>Augusta GA</v>
      </c>
      <c r="M197" s="9" t="str">
        <f t="shared" si="35"/>
        <v>DMA:Georgia:Augusta GA</v>
      </c>
      <c r="N197" s="10">
        <f t="shared" si="36"/>
        <v>0</v>
      </c>
      <c r="O197" s="9" t="s">
        <v>12490</v>
      </c>
      <c r="P197" s="9">
        <v>1397520</v>
      </c>
      <c r="Q197" s="20" t="str">
        <f ca="1">IFERROR(OFFSET(Lookups!F$1,MATCH(R197,Lookups!F:F,0)-1,2),"null")</f>
        <v>null</v>
      </c>
      <c r="R197" s="9">
        <f t="shared" si="37"/>
        <v>520</v>
      </c>
      <c r="S197" s="9">
        <f t="shared" si="33"/>
        <v>520</v>
      </c>
      <c r="T197" s="9" t="str">
        <f t="shared" si="38"/>
        <v/>
      </c>
      <c r="U197" s="9" t="str">
        <f t="shared" si="39"/>
        <v/>
      </c>
      <c r="V197" s="9" t="str">
        <f t="shared" si="40"/>
        <v>&lt;row id="1397520"&gt;&lt;cell&gt;Augusta GA&lt;/cell&gt;&lt;/row&gt;</v>
      </c>
      <c r="W197" s="9" t="str">
        <f t="shared" si="41"/>
        <v/>
      </c>
      <c r="X197" s="9" t="str">
        <f t="shared" si="42"/>
        <v/>
      </c>
      <c r="Y197" t="str">
        <f t="shared" ca="1" si="43"/>
        <v>"1397520": {"displayName": "DMA:Georgia:Augusta GA", "APNXId":"520", "dataProvider" :"NoCost", "type" :"DMA",  "DataCost": 0},</v>
      </c>
      <c r="Z197" t="str">
        <f t="shared" si="44"/>
        <v>"1397520": {"displayName": "DMA:Georgia:Augusta GA", "leafName": "Augusta GA"},</v>
      </c>
    </row>
    <row r="198" spans="1:26" x14ac:dyDescent="0.25">
      <c r="A198" s="2" t="s">
        <v>171</v>
      </c>
      <c r="B198" s="3" t="s">
        <v>236</v>
      </c>
      <c r="C198" s="3" t="s">
        <v>239</v>
      </c>
      <c r="D198" s="4"/>
      <c r="E198" s="3">
        <v>575</v>
      </c>
      <c r="F198" s="3" t="s">
        <v>171</v>
      </c>
      <c r="G198" s="3" t="s">
        <v>439</v>
      </c>
      <c r="H198" s="3" t="s">
        <v>439</v>
      </c>
      <c r="I198" s="3" t="s">
        <v>500</v>
      </c>
      <c r="J198" s="5">
        <v>0</v>
      </c>
      <c r="K198" s="12" t="s">
        <v>439</v>
      </c>
      <c r="L198" s="9" t="str">
        <f t="shared" si="34"/>
        <v>Chattanooga TN</v>
      </c>
      <c r="M198" s="9" t="str">
        <f t="shared" si="35"/>
        <v>DMA:Georgia:Chattanooga TN</v>
      </c>
      <c r="N198" s="10">
        <f t="shared" si="36"/>
        <v>0</v>
      </c>
      <c r="O198" s="9" t="s">
        <v>12490</v>
      </c>
      <c r="P198" s="9">
        <v>1398575</v>
      </c>
      <c r="Q198" s="20" t="str">
        <f ca="1">IFERROR(OFFSET(Lookups!F$1,MATCH(R198,Lookups!F:F,0)-1,2),"null")</f>
        <v>null</v>
      </c>
      <c r="R198" s="9">
        <f t="shared" si="37"/>
        <v>575</v>
      </c>
      <c r="S198" s="9">
        <f t="shared" si="33"/>
        <v>575</v>
      </c>
      <c r="T198" s="9" t="str">
        <f t="shared" si="38"/>
        <v/>
      </c>
      <c r="U198" s="9" t="str">
        <f t="shared" si="39"/>
        <v/>
      </c>
      <c r="V198" s="9" t="str">
        <f t="shared" si="40"/>
        <v>&lt;row id="1398575"&gt;&lt;cell&gt;Chattanooga TN&lt;/cell&gt;&lt;/row&gt;</v>
      </c>
      <c r="W198" s="9" t="str">
        <f t="shared" si="41"/>
        <v/>
      </c>
      <c r="X198" s="9" t="str">
        <f t="shared" si="42"/>
        <v/>
      </c>
      <c r="Y198" t="str">
        <f t="shared" ca="1" si="43"/>
        <v>"1398575": {"displayName": "DMA:Georgia:Chattanooga TN", "APNXId":"575", "dataProvider" :"NoCost", "type" :"DMA",  "DataCost": 0},</v>
      </c>
      <c r="Z198" t="str">
        <f t="shared" si="44"/>
        <v>"1398575": {"displayName": "DMA:Georgia:Chattanooga TN", "leafName": "Chattanooga TN"},</v>
      </c>
    </row>
    <row r="199" spans="1:26" x14ac:dyDescent="0.25">
      <c r="A199" s="2" t="s">
        <v>171</v>
      </c>
      <c r="B199" s="3" t="s">
        <v>236</v>
      </c>
      <c r="C199" s="3" t="s">
        <v>175</v>
      </c>
      <c r="D199" s="4"/>
      <c r="E199" s="3">
        <v>522</v>
      </c>
      <c r="F199" s="3" t="s">
        <v>171</v>
      </c>
      <c r="G199" s="3" t="s">
        <v>439</v>
      </c>
      <c r="H199" s="3" t="s">
        <v>439</v>
      </c>
      <c r="I199" s="3" t="s">
        <v>500</v>
      </c>
      <c r="J199" s="5">
        <v>0</v>
      </c>
      <c r="K199" s="12" t="s">
        <v>439</v>
      </c>
      <c r="L199" s="9" t="str">
        <f t="shared" si="34"/>
        <v>Columbus GA</v>
      </c>
      <c r="M199" s="9" t="str">
        <f t="shared" si="35"/>
        <v>DMA:Georgia:Columbus GA</v>
      </c>
      <c r="N199" s="10">
        <f t="shared" si="36"/>
        <v>0</v>
      </c>
      <c r="O199" s="9" t="s">
        <v>12490</v>
      </c>
      <c r="P199" s="9">
        <v>1399522</v>
      </c>
      <c r="Q199" s="20" t="str">
        <f ca="1">IFERROR(OFFSET(Lookups!F$1,MATCH(R199,Lookups!F:F,0)-1,2),"null")</f>
        <v>null</v>
      </c>
      <c r="R199" s="9">
        <f t="shared" si="37"/>
        <v>522</v>
      </c>
      <c r="S199" s="9">
        <f t="shared" si="33"/>
        <v>522</v>
      </c>
      <c r="T199" s="9" t="str">
        <f t="shared" si="38"/>
        <v/>
      </c>
      <c r="U199" s="9" t="str">
        <f t="shared" si="39"/>
        <v/>
      </c>
      <c r="V199" s="9" t="str">
        <f t="shared" si="40"/>
        <v>&lt;row id="1399522"&gt;&lt;cell&gt;Columbus GA&lt;/cell&gt;&lt;/row&gt;</v>
      </c>
      <c r="W199" s="9" t="str">
        <f t="shared" si="41"/>
        <v/>
      </c>
      <c r="X199" s="9" t="str">
        <f t="shared" si="42"/>
        <v/>
      </c>
      <c r="Y199" t="str">
        <f t="shared" ca="1" si="43"/>
        <v>"1399522": {"displayName": "DMA:Georgia:Columbus GA", "APNXId":"522", "dataProvider" :"NoCost", "type" :"DMA",  "DataCost": 0},</v>
      </c>
      <c r="Z199" t="str">
        <f t="shared" si="44"/>
        <v>"1399522": {"displayName": "DMA:Georgia:Columbus GA", "leafName": "Columbus GA"},</v>
      </c>
    </row>
    <row r="200" spans="1:26" x14ac:dyDescent="0.25">
      <c r="A200" s="2" t="s">
        <v>171</v>
      </c>
      <c r="B200" s="3" t="s">
        <v>236</v>
      </c>
      <c r="C200" s="3" t="s">
        <v>177</v>
      </c>
      <c r="D200" s="4"/>
      <c r="E200" s="3">
        <v>606</v>
      </c>
      <c r="F200" s="3" t="s">
        <v>171</v>
      </c>
      <c r="G200" s="3" t="s">
        <v>439</v>
      </c>
      <c r="H200" s="3" t="s">
        <v>439</v>
      </c>
      <c r="I200" s="3" t="s">
        <v>500</v>
      </c>
      <c r="J200" s="5">
        <v>0</v>
      </c>
      <c r="K200" s="12" t="s">
        <v>439</v>
      </c>
      <c r="L200" s="9" t="str">
        <f t="shared" si="34"/>
        <v>Dothan AL</v>
      </c>
      <c r="M200" s="9" t="str">
        <f t="shared" si="35"/>
        <v>DMA:Georgia:Dothan AL</v>
      </c>
      <c r="N200" s="10">
        <f t="shared" si="36"/>
        <v>0</v>
      </c>
      <c r="O200" s="9" t="s">
        <v>12490</v>
      </c>
      <c r="P200" s="9">
        <v>1400606</v>
      </c>
      <c r="Q200" s="20" t="str">
        <f ca="1">IFERROR(OFFSET(Lookups!F$1,MATCH(R200,Lookups!F:F,0)-1,2),"null")</f>
        <v>null</v>
      </c>
      <c r="R200" s="9">
        <f t="shared" si="37"/>
        <v>606</v>
      </c>
      <c r="S200" s="9">
        <f t="shared" si="33"/>
        <v>606</v>
      </c>
      <c r="T200" s="9" t="str">
        <f t="shared" si="38"/>
        <v/>
      </c>
      <c r="U200" s="9" t="str">
        <f t="shared" si="39"/>
        <v/>
      </c>
      <c r="V200" s="9" t="str">
        <f t="shared" si="40"/>
        <v>&lt;row id="1400606"&gt;&lt;cell&gt;Dothan AL&lt;/cell&gt;&lt;/row&gt;</v>
      </c>
      <c r="W200" s="9" t="str">
        <f t="shared" si="41"/>
        <v/>
      </c>
      <c r="X200" s="9" t="str">
        <f t="shared" si="42"/>
        <v/>
      </c>
      <c r="Y200" t="str">
        <f t="shared" ca="1" si="43"/>
        <v>"1400606": {"displayName": "DMA:Georgia:Dothan AL", "APNXId":"606", "dataProvider" :"NoCost", "type" :"DMA",  "DataCost": 0},</v>
      </c>
      <c r="Z200" t="str">
        <f t="shared" si="44"/>
        <v>"1400606": {"displayName": "DMA:Georgia:Dothan AL", "leafName": "Dothan AL"},</v>
      </c>
    </row>
    <row r="201" spans="1:26" x14ac:dyDescent="0.25">
      <c r="A201" s="2" t="s">
        <v>171</v>
      </c>
      <c r="B201" s="3" t="s">
        <v>236</v>
      </c>
      <c r="C201" s="3" t="s">
        <v>240</v>
      </c>
      <c r="D201" s="4"/>
      <c r="E201" s="3">
        <v>567</v>
      </c>
      <c r="F201" s="3" t="s">
        <v>171</v>
      </c>
      <c r="G201" s="3" t="s">
        <v>439</v>
      </c>
      <c r="H201" s="3" t="s">
        <v>439</v>
      </c>
      <c r="I201" s="3" t="s">
        <v>500</v>
      </c>
      <c r="J201" s="5">
        <v>0</v>
      </c>
      <c r="K201" s="12" t="s">
        <v>439</v>
      </c>
      <c r="L201" s="9" t="str">
        <f t="shared" si="34"/>
        <v>Greenville-Spartanburg SC-Asheville NC-Anderson SC</v>
      </c>
      <c r="M201" s="9" t="str">
        <f t="shared" si="35"/>
        <v>DMA:Georgia:Greenville-Spartanburg SC-Asheville NC-Anderson SC</v>
      </c>
      <c r="N201" s="10">
        <f t="shared" si="36"/>
        <v>0</v>
      </c>
      <c r="O201" s="9" t="s">
        <v>12490</v>
      </c>
      <c r="P201" s="9">
        <v>1401567</v>
      </c>
      <c r="Q201" s="20" t="str">
        <f ca="1">IFERROR(OFFSET(Lookups!F$1,MATCH(R201,Lookups!F:F,0)-1,2),"null")</f>
        <v>null</v>
      </c>
      <c r="R201" s="9">
        <f t="shared" si="37"/>
        <v>567</v>
      </c>
      <c r="S201" s="9">
        <f t="shared" ref="S201:S264" si="45">E201</f>
        <v>567</v>
      </c>
      <c r="T201" s="9" t="str">
        <f t="shared" si="38"/>
        <v/>
      </c>
      <c r="U201" s="9" t="str">
        <f t="shared" si="39"/>
        <v/>
      </c>
      <c r="V201" s="9" t="str">
        <f t="shared" si="40"/>
        <v>&lt;row id="1401567"&gt;&lt;cell&gt;Greenville-Spartanburg SC-Asheville NC-Anderson SC&lt;/cell&gt;&lt;/row&gt;</v>
      </c>
      <c r="W201" s="9" t="str">
        <f t="shared" si="41"/>
        <v/>
      </c>
      <c r="X201" s="9" t="str">
        <f t="shared" si="42"/>
        <v/>
      </c>
      <c r="Y201" t="str">
        <f t="shared" ca="1" si="43"/>
        <v>"1401567": {"displayName": "DMA:Georgia:Greenville-Spartanburg SC-Asheville NC-Anderson SC", "APNXId":"567", "dataProvider" :"NoCost", "type" :"DMA",  "DataCost": 0},</v>
      </c>
      <c r="Z201" t="str">
        <f t="shared" si="44"/>
        <v>"1401567": {"displayName": "DMA:Georgia:Greenville-Spartanburg SC-Asheville NC-Anderson SC", "leafName": "Greenville-Spartanburg SC-Asheville NC-Anderson SC"},</v>
      </c>
    </row>
    <row r="202" spans="1:26" x14ac:dyDescent="0.25">
      <c r="A202" s="2" t="s">
        <v>171</v>
      </c>
      <c r="B202" s="3" t="s">
        <v>236</v>
      </c>
      <c r="C202" s="3" t="s">
        <v>229</v>
      </c>
      <c r="D202" s="4"/>
      <c r="E202" s="3">
        <v>561</v>
      </c>
      <c r="F202" s="3" t="s">
        <v>171</v>
      </c>
      <c r="G202" s="3" t="s">
        <v>439</v>
      </c>
      <c r="H202" s="3" t="s">
        <v>439</v>
      </c>
      <c r="I202" s="3" t="s">
        <v>500</v>
      </c>
      <c r="J202" s="5">
        <v>0</v>
      </c>
      <c r="K202" s="12" t="s">
        <v>439</v>
      </c>
      <c r="L202" s="9" t="str">
        <f t="shared" si="34"/>
        <v>Jacksonville FL</v>
      </c>
      <c r="M202" s="9" t="str">
        <f t="shared" si="35"/>
        <v>DMA:Georgia:Jacksonville FL</v>
      </c>
      <c r="N202" s="10">
        <f t="shared" si="36"/>
        <v>0</v>
      </c>
      <c r="O202" s="9" t="s">
        <v>12490</v>
      </c>
      <c r="P202" s="9">
        <v>1402561</v>
      </c>
      <c r="Q202" s="20" t="str">
        <f ca="1">IFERROR(OFFSET(Lookups!F$1,MATCH(R202,Lookups!F:F,0)-1,2),"null")</f>
        <v>null</v>
      </c>
      <c r="R202" s="9">
        <f t="shared" si="37"/>
        <v>561</v>
      </c>
      <c r="S202" s="9">
        <f t="shared" si="45"/>
        <v>561</v>
      </c>
      <c r="T202" s="9" t="str">
        <f t="shared" si="38"/>
        <v/>
      </c>
      <c r="U202" s="9" t="str">
        <f t="shared" si="39"/>
        <v/>
      </c>
      <c r="V202" s="9" t="str">
        <f t="shared" si="40"/>
        <v>&lt;row id="1402561"&gt;&lt;cell&gt;Jacksonville FL&lt;/cell&gt;&lt;/row&gt;</v>
      </c>
      <c r="W202" s="9" t="str">
        <f t="shared" si="41"/>
        <v/>
      </c>
      <c r="X202" s="9" t="str">
        <f t="shared" si="42"/>
        <v/>
      </c>
      <c r="Y202" t="str">
        <f t="shared" ca="1" si="43"/>
        <v>"1402561": {"displayName": "DMA:Georgia:Jacksonville FL", "APNXId":"561", "dataProvider" :"NoCost", "type" :"DMA",  "DataCost": 0},</v>
      </c>
      <c r="Z202" t="str">
        <f t="shared" si="44"/>
        <v>"1402561": {"displayName": "DMA:Georgia:Jacksonville FL", "leafName": "Jacksonville FL"},</v>
      </c>
    </row>
    <row r="203" spans="1:26" x14ac:dyDescent="0.25">
      <c r="A203" s="2" t="s">
        <v>171</v>
      </c>
      <c r="B203" s="3" t="s">
        <v>236</v>
      </c>
      <c r="C203" s="3" t="s">
        <v>241</v>
      </c>
      <c r="D203" s="4"/>
      <c r="E203" s="3">
        <v>503</v>
      </c>
      <c r="F203" s="3" t="s">
        <v>171</v>
      </c>
      <c r="G203" s="3" t="s">
        <v>439</v>
      </c>
      <c r="H203" s="3" t="s">
        <v>439</v>
      </c>
      <c r="I203" s="3" t="s">
        <v>500</v>
      </c>
      <c r="J203" s="5">
        <v>0</v>
      </c>
      <c r="K203" s="12" t="s">
        <v>439</v>
      </c>
      <c r="L203" s="9" t="str">
        <f t="shared" si="34"/>
        <v>Macon GA</v>
      </c>
      <c r="M203" s="9" t="str">
        <f t="shared" si="35"/>
        <v>DMA:Georgia:Macon GA</v>
      </c>
      <c r="N203" s="10">
        <f t="shared" si="36"/>
        <v>0</v>
      </c>
      <c r="O203" s="9" t="s">
        <v>12490</v>
      </c>
      <c r="P203" s="9">
        <v>1403503</v>
      </c>
      <c r="Q203" s="20" t="str">
        <f ca="1">IFERROR(OFFSET(Lookups!F$1,MATCH(R203,Lookups!F:F,0)-1,2),"null")</f>
        <v>null</v>
      </c>
      <c r="R203" s="9">
        <f t="shared" si="37"/>
        <v>503</v>
      </c>
      <c r="S203" s="9">
        <f t="shared" si="45"/>
        <v>503</v>
      </c>
      <c r="T203" s="9" t="str">
        <f t="shared" si="38"/>
        <v/>
      </c>
      <c r="U203" s="9" t="str">
        <f t="shared" si="39"/>
        <v/>
      </c>
      <c r="V203" s="9" t="str">
        <f t="shared" si="40"/>
        <v>&lt;row id="1403503"&gt;&lt;cell&gt;Macon GA&lt;/cell&gt;&lt;/row&gt;</v>
      </c>
      <c r="W203" s="9" t="str">
        <f t="shared" si="41"/>
        <v/>
      </c>
      <c r="X203" s="9" t="str">
        <f t="shared" si="42"/>
        <v/>
      </c>
      <c r="Y203" t="str">
        <f t="shared" ca="1" si="43"/>
        <v>"1403503": {"displayName": "DMA:Georgia:Macon GA", "APNXId":"503", "dataProvider" :"NoCost", "type" :"DMA",  "DataCost": 0},</v>
      </c>
      <c r="Z203" t="str">
        <f t="shared" si="44"/>
        <v>"1403503": {"displayName": "DMA:Georgia:Macon GA", "leafName": "Macon GA"},</v>
      </c>
    </row>
    <row r="204" spans="1:26" x14ac:dyDescent="0.25">
      <c r="A204" s="2" t="s">
        <v>171</v>
      </c>
      <c r="B204" s="3" t="s">
        <v>236</v>
      </c>
      <c r="C204" s="3" t="s">
        <v>242</v>
      </c>
      <c r="D204" s="4"/>
      <c r="E204" s="3">
        <v>507</v>
      </c>
      <c r="F204" s="3" t="s">
        <v>171</v>
      </c>
      <c r="G204" s="3" t="s">
        <v>439</v>
      </c>
      <c r="H204" s="3" t="s">
        <v>439</v>
      </c>
      <c r="I204" s="3" t="s">
        <v>500</v>
      </c>
      <c r="J204" s="5">
        <v>0</v>
      </c>
      <c r="K204" s="12" t="s">
        <v>439</v>
      </c>
      <c r="L204" s="9" t="str">
        <f t="shared" si="34"/>
        <v>Savannah GA</v>
      </c>
      <c r="M204" s="9" t="str">
        <f t="shared" si="35"/>
        <v>DMA:Georgia:Savannah GA</v>
      </c>
      <c r="N204" s="10">
        <f t="shared" si="36"/>
        <v>0</v>
      </c>
      <c r="O204" s="9" t="s">
        <v>12490</v>
      </c>
      <c r="P204" s="9">
        <v>1404507</v>
      </c>
      <c r="Q204" s="20" t="str">
        <f ca="1">IFERROR(OFFSET(Lookups!F$1,MATCH(R204,Lookups!F:F,0)-1,2),"null")</f>
        <v>null</v>
      </c>
      <c r="R204" s="9">
        <f t="shared" si="37"/>
        <v>507</v>
      </c>
      <c r="S204" s="9">
        <f t="shared" si="45"/>
        <v>507</v>
      </c>
      <c r="T204" s="9" t="str">
        <f t="shared" si="38"/>
        <v/>
      </c>
      <c r="U204" s="9" t="str">
        <f t="shared" si="39"/>
        <v/>
      </c>
      <c r="V204" s="9" t="str">
        <f t="shared" si="40"/>
        <v>&lt;row id="1404507"&gt;&lt;cell&gt;Savannah GA&lt;/cell&gt;&lt;/row&gt;</v>
      </c>
      <c r="W204" s="9" t="str">
        <f t="shared" si="41"/>
        <v/>
      </c>
      <c r="X204" s="9" t="str">
        <f t="shared" si="42"/>
        <v/>
      </c>
      <c r="Y204" t="str">
        <f t="shared" ca="1" si="43"/>
        <v>"1404507": {"displayName": "DMA:Georgia:Savannah GA", "APNXId":"507", "dataProvider" :"NoCost", "type" :"DMA",  "DataCost": 0},</v>
      </c>
      <c r="Z204" t="str">
        <f t="shared" si="44"/>
        <v>"1404507": {"displayName": "DMA:Georgia:Savannah GA", "leafName": "Savannah GA"},</v>
      </c>
    </row>
    <row r="205" spans="1:26" x14ac:dyDescent="0.25">
      <c r="A205" s="2" t="s">
        <v>171</v>
      </c>
      <c r="B205" s="3" t="s">
        <v>236</v>
      </c>
      <c r="C205" s="3" t="s">
        <v>233</v>
      </c>
      <c r="D205" s="4"/>
      <c r="E205" s="3">
        <v>530</v>
      </c>
      <c r="F205" s="3" t="s">
        <v>171</v>
      </c>
      <c r="G205" s="3" t="s">
        <v>439</v>
      </c>
      <c r="H205" s="3" t="s">
        <v>439</v>
      </c>
      <c r="I205" s="3" t="s">
        <v>500</v>
      </c>
      <c r="J205" s="5">
        <v>0</v>
      </c>
      <c r="K205" s="12" t="s">
        <v>439</v>
      </c>
      <c r="L205" s="9" t="str">
        <f t="shared" si="34"/>
        <v>Tallahassee FL-Thomasville GA</v>
      </c>
      <c r="M205" s="9" t="str">
        <f t="shared" si="35"/>
        <v>DMA:Georgia:Tallahassee FL-Thomasville GA</v>
      </c>
      <c r="N205" s="10">
        <f t="shared" si="36"/>
        <v>0</v>
      </c>
      <c r="O205" s="9" t="s">
        <v>12490</v>
      </c>
      <c r="P205" s="9">
        <v>1405530</v>
      </c>
      <c r="Q205" s="20" t="str">
        <f ca="1">IFERROR(OFFSET(Lookups!F$1,MATCH(R205,Lookups!F:F,0)-1,2),"null")</f>
        <v>null</v>
      </c>
      <c r="R205" s="9">
        <f t="shared" si="37"/>
        <v>530</v>
      </c>
      <c r="S205" s="9">
        <f t="shared" si="45"/>
        <v>530</v>
      </c>
      <c r="T205" s="9" t="str">
        <f t="shared" si="38"/>
        <v/>
      </c>
      <c r="U205" s="9" t="str">
        <f t="shared" si="39"/>
        <v/>
      </c>
      <c r="V205" s="9" t="str">
        <f t="shared" si="40"/>
        <v>&lt;row id="1405530"&gt;&lt;cell&gt;Tallahassee FL-Thomasville GA&lt;/cell&gt;&lt;/row&gt;</v>
      </c>
      <c r="W205" s="9" t="str">
        <f t="shared" si="41"/>
        <v/>
      </c>
      <c r="X205" s="9" t="str">
        <f t="shared" si="42"/>
        <v>&lt;/row&gt;</v>
      </c>
      <c r="Y205" t="str">
        <f t="shared" ca="1" si="43"/>
        <v>"1405530": {"displayName": "DMA:Georgia:Tallahassee FL-Thomasville GA", "APNXId":"530", "dataProvider" :"NoCost", "type" :"DMA",  "DataCost": 0},</v>
      </c>
      <c r="Z205" t="str">
        <f t="shared" si="44"/>
        <v>"1405530": {"displayName": "DMA:Georgia:Tallahassee FL-Thomasville GA", "leafName": "Tallahassee FL-Thomasville GA"},</v>
      </c>
    </row>
    <row r="206" spans="1:26" x14ac:dyDescent="0.25">
      <c r="A206" s="2" t="s">
        <v>171</v>
      </c>
      <c r="B206" s="3" t="s">
        <v>243</v>
      </c>
      <c r="C206" s="3" t="s">
        <v>244</v>
      </c>
      <c r="D206" s="4"/>
      <c r="E206" s="3">
        <v>744</v>
      </c>
      <c r="F206" s="3" t="s">
        <v>171</v>
      </c>
      <c r="G206" s="3" t="s">
        <v>439</v>
      </c>
      <c r="H206" s="3" t="s">
        <v>439</v>
      </c>
      <c r="I206" s="3" t="s">
        <v>500</v>
      </c>
      <c r="J206" s="5">
        <v>0</v>
      </c>
      <c r="K206" s="12" t="s">
        <v>439</v>
      </c>
      <c r="L206" s="9" t="str">
        <f t="shared" si="34"/>
        <v>Honolulu HI</v>
      </c>
      <c r="M206" s="9" t="str">
        <f t="shared" si="35"/>
        <v>DMA:Hawaii:Honolulu HI</v>
      </c>
      <c r="N206" s="10">
        <f t="shared" si="36"/>
        <v>0</v>
      </c>
      <c r="O206" s="9" t="s">
        <v>12490</v>
      </c>
      <c r="P206" s="9">
        <v>1406744</v>
      </c>
      <c r="Q206" s="20" t="str">
        <f ca="1">IFERROR(OFFSET(Lookups!F$1,MATCH(R206,Lookups!F:F,0)-1,2),"null")</f>
        <v>null</v>
      </c>
      <c r="R206" s="9">
        <f t="shared" si="37"/>
        <v>744</v>
      </c>
      <c r="S206" s="9">
        <f t="shared" si="45"/>
        <v>744</v>
      </c>
      <c r="T206" s="9" t="str">
        <f t="shared" si="38"/>
        <v/>
      </c>
      <c r="U206" s="9" t="str">
        <f t="shared" si="39"/>
        <v>&lt;row id="One1406744" xmlkids="1"&gt;&lt;cell&gt;Hawaii&lt;/cell&gt;</v>
      </c>
      <c r="V206" s="9" t="str">
        <f t="shared" si="40"/>
        <v>&lt;row id="1406744"&gt;&lt;cell&gt;Honolulu HI&lt;/cell&gt;&lt;/row&gt;</v>
      </c>
      <c r="W206" s="9" t="str">
        <f t="shared" si="41"/>
        <v/>
      </c>
      <c r="X206" s="9" t="str">
        <f t="shared" si="42"/>
        <v>&lt;/row&gt;</v>
      </c>
      <c r="Y206" t="str">
        <f t="shared" ca="1" si="43"/>
        <v>"1406744": {"displayName": "DMA:Hawaii:Honolulu HI", "APNXId":"744", "dataProvider" :"NoCost", "type" :"DMA",  "DataCost": 0},</v>
      </c>
      <c r="Z206" t="str">
        <f t="shared" si="44"/>
        <v>"1406744": {"displayName": "DMA:Hawaii:Honolulu HI", "leafName": "Honolulu HI"},</v>
      </c>
    </row>
    <row r="207" spans="1:26" x14ac:dyDescent="0.25">
      <c r="A207" s="2" t="s">
        <v>171</v>
      </c>
      <c r="B207" s="3" t="s">
        <v>245</v>
      </c>
      <c r="C207" s="3" t="s">
        <v>246</v>
      </c>
      <c r="D207" s="4"/>
      <c r="E207" s="3">
        <v>757</v>
      </c>
      <c r="F207" s="3" t="s">
        <v>171</v>
      </c>
      <c r="G207" s="3" t="s">
        <v>439</v>
      </c>
      <c r="H207" s="3" t="s">
        <v>439</v>
      </c>
      <c r="I207" s="3" t="s">
        <v>500</v>
      </c>
      <c r="J207" s="5">
        <v>0</v>
      </c>
      <c r="K207" s="12" t="s">
        <v>439</v>
      </c>
      <c r="L207" s="9" t="str">
        <f t="shared" si="34"/>
        <v>Boise ID</v>
      </c>
      <c r="M207" s="9" t="str">
        <f t="shared" si="35"/>
        <v>DMA:Idaho:Boise ID</v>
      </c>
      <c r="N207" s="10">
        <f t="shared" si="36"/>
        <v>0</v>
      </c>
      <c r="O207" s="9" t="s">
        <v>12490</v>
      </c>
      <c r="P207" s="9">
        <v>1407757</v>
      </c>
      <c r="Q207" s="20" t="str">
        <f ca="1">IFERROR(OFFSET(Lookups!F$1,MATCH(R207,Lookups!F:F,0)-1,2),"null")</f>
        <v>null</v>
      </c>
      <c r="R207" s="9">
        <f t="shared" si="37"/>
        <v>757</v>
      </c>
      <c r="S207" s="9">
        <f t="shared" si="45"/>
        <v>757</v>
      </c>
      <c r="T207" s="9" t="str">
        <f t="shared" si="38"/>
        <v/>
      </c>
      <c r="U207" s="9" t="str">
        <f t="shared" si="39"/>
        <v>&lt;row id="One1407757" xmlkids="1"&gt;&lt;cell&gt;Idaho&lt;/cell&gt;</v>
      </c>
      <c r="V207" s="9" t="str">
        <f t="shared" si="40"/>
        <v>&lt;row id="1407757"&gt;&lt;cell&gt;Boise ID&lt;/cell&gt;&lt;/row&gt;</v>
      </c>
      <c r="W207" s="9" t="str">
        <f t="shared" si="41"/>
        <v/>
      </c>
      <c r="X207" s="9" t="str">
        <f t="shared" si="42"/>
        <v/>
      </c>
      <c r="Y207" t="str">
        <f t="shared" ca="1" si="43"/>
        <v>"1407757": {"displayName": "DMA:Idaho:Boise ID", "APNXId":"757", "dataProvider" :"NoCost", "type" :"DMA",  "DataCost": 0},</v>
      </c>
      <c r="Z207" t="str">
        <f t="shared" si="44"/>
        <v>"1407757": {"displayName": "DMA:Idaho:Boise ID", "leafName": "Boise ID"},</v>
      </c>
    </row>
    <row r="208" spans="1:26" x14ac:dyDescent="0.25">
      <c r="A208" s="2" t="s">
        <v>171</v>
      </c>
      <c r="B208" s="3" t="s">
        <v>245</v>
      </c>
      <c r="C208" s="3" t="s">
        <v>247</v>
      </c>
      <c r="D208" s="4"/>
      <c r="E208" s="3">
        <v>758</v>
      </c>
      <c r="F208" s="3" t="s">
        <v>171</v>
      </c>
      <c r="G208" s="3" t="s">
        <v>439</v>
      </c>
      <c r="H208" s="3" t="s">
        <v>439</v>
      </c>
      <c r="I208" s="3" t="s">
        <v>500</v>
      </c>
      <c r="J208" s="5">
        <v>0</v>
      </c>
      <c r="K208" s="12" t="s">
        <v>439</v>
      </c>
      <c r="L208" s="9" t="str">
        <f t="shared" si="34"/>
        <v>Idaho Falls-Pocatello ID</v>
      </c>
      <c r="M208" s="9" t="str">
        <f t="shared" si="35"/>
        <v>DMA:Idaho:Idaho Falls-Pocatello ID</v>
      </c>
      <c r="N208" s="10">
        <f t="shared" si="36"/>
        <v>0</v>
      </c>
      <c r="O208" s="9" t="s">
        <v>12490</v>
      </c>
      <c r="P208" s="9">
        <v>1408758</v>
      </c>
      <c r="Q208" s="20" t="str">
        <f ca="1">IFERROR(OFFSET(Lookups!F$1,MATCH(R208,Lookups!F:F,0)-1,2),"null")</f>
        <v>null</v>
      </c>
      <c r="R208" s="9">
        <f t="shared" si="37"/>
        <v>758</v>
      </c>
      <c r="S208" s="9">
        <f t="shared" si="45"/>
        <v>758</v>
      </c>
      <c r="T208" s="9" t="str">
        <f t="shared" si="38"/>
        <v/>
      </c>
      <c r="U208" s="9" t="str">
        <f t="shared" si="39"/>
        <v/>
      </c>
      <c r="V208" s="9" t="str">
        <f t="shared" si="40"/>
        <v>&lt;row id="1408758"&gt;&lt;cell&gt;Idaho Falls-Pocatello ID&lt;/cell&gt;&lt;/row&gt;</v>
      </c>
      <c r="W208" s="9" t="str">
        <f t="shared" si="41"/>
        <v/>
      </c>
      <c r="X208" s="9" t="str">
        <f t="shared" si="42"/>
        <v/>
      </c>
      <c r="Y208" t="str">
        <f t="shared" ca="1" si="43"/>
        <v>"1408758": {"displayName": "DMA:Idaho:Idaho Falls-Pocatello ID", "APNXId":"758", "dataProvider" :"NoCost", "type" :"DMA",  "DataCost": 0},</v>
      </c>
      <c r="Z208" t="str">
        <f t="shared" si="44"/>
        <v>"1408758": {"displayName": "DMA:Idaho:Idaho Falls-Pocatello ID", "leafName": "Idaho Falls-Pocatello ID"},</v>
      </c>
    </row>
    <row r="209" spans="1:26" x14ac:dyDescent="0.25">
      <c r="A209" s="2" t="s">
        <v>171</v>
      </c>
      <c r="B209" s="3" t="s">
        <v>245</v>
      </c>
      <c r="C209" s="3" t="s">
        <v>248</v>
      </c>
      <c r="D209" s="4"/>
      <c r="E209" s="3">
        <v>770</v>
      </c>
      <c r="F209" s="3" t="s">
        <v>171</v>
      </c>
      <c r="G209" s="3" t="s">
        <v>439</v>
      </c>
      <c r="H209" s="3" t="s">
        <v>439</v>
      </c>
      <c r="I209" s="3" t="s">
        <v>500</v>
      </c>
      <c r="J209" s="5">
        <v>0</v>
      </c>
      <c r="K209" s="12" t="s">
        <v>439</v>
      </c>
      <c r="L209" s="9" t="str">
        <f t="shared" si="34"/>
        <v>Salt Lake City UT</v>
      </c>
      <c r="M209" s="9" t="str">
        <f t="shared" si="35"/>
        <v>DMA:Idaho:Salt Lake City UT</v>
      </c>
      <c r="N209" s="10">
        <f t="shared" si="36"/>
        <v>0</v>
      </c>
      <c r="O209" s="9" t="s">
        <v>12490</v>
      </c>
      <c r="P209" s="9">
        <v>1409770</v>
      </c>
      <c r="Q209" s="20" t="str">
        <f ca="1">IFERROR(OFFSET(Lookups!F$1,MATCH(R209,Lookups!F:F,0)-1,2),"null")</f>
        <v>null</v>
      </c>
      <c r="R209" s="9">
        <f t="shared" si="37"/>
        <v>770</v>
      </c>
      <c r="S209" s="9">
        <f t="shared" si="45"/>
        <v>770</v>
      </c>
      <c r="T209" s="9" t="str">
        <f t="shared" si="38"/>
        <v/>
      </c>
      <c r="U209" s="9" t="str">
        <f t="shared" si="39"/>
        <v/>
      </c>
      <c r="V209" s="9" t="str">
        <f t="shared" si="40"/>
        <v>&lt;row id="1409770"&gt;&lt;cell&gt;Salt Lake City UT&lt;/cell&gt;&lt;/row&gt;</v>
      </c>
      <c r="W209" s="9" t="str">
        <f t="shared" si="41"/>
        <v/>
      </c>
      <c r="X209" s="9" t="str">
        <f t="shared" si="42"/>
        <v/>
      </c>
      <c r="Y209" t="str">
        <f t="shared" ca="1" si="43"/>
        <v>"1409770": {"displayName": "DMA:Idaho:Salt Lake City UT", "APNXId":"770", "dataProvider" :"NoCost", "type" :"DMA",  "DataCost": 0},</v>
      </c>
      <c r="Z209" t="str">
        <f t="shared" si="44"/>
        <v>"1409770": {"displayName": "DMA:Idaho:Salt Lake City UT", "leafName": "Salt Lake City UT"},</v>
      </c>
    </row>
    <row r="210" spans="1:26" x14ac:dyDescent="0.25">
      <c r="A210" s="2" t="s">
        <v>171</v>
      </c>
      <c r="B210" s="3" t="s">
        <v>245</v>
      </c>
      <c r="C210" s="3" t="s">
        <v>249</v>
      </c>
      <c r="D210" s="4"/>
      <c r="E210" s="3">
        <v>881</v>
      </c>
      <c r="F210" s="3" t="s">
        <v>171</v>
      </c>
      <c r="G210" s="3" t="s">
        <v>439</v>
      </c>
      <c r="H210" s="3" t="s">
        <v>439</v>
      </c>
      <c r="I210" s="3" t="s">
        <v>500</v>
      </c>
      <c r="J210" s="5">
        <v>0</v>
      </c>
      <c r="K210" s="12" t="s">
        <v>439</v>
      </c>
      <c r="L210" s="9" t="str">
        <f t="shared" si="34"/>
        <v>Spokane WA</v>
      </c>
      <c r="M210" s="9" t="str">
        <f t="shared" si="35"/>
        <v>DMA:Idaho:Spokane WA</v>
      </c>
      <c r="N210" s="10">
        <f t="shared" si="36"/>
        <v>0</v>
      </c>
      <c r="O210" s="9" t="s">
        <v>12490</v>
      </c>
      <c r="P210" s="9">
        <v>1410881</v>
      </c>
      <c r="Q210" s="20" t="str">
        <f ca="1">IFERROR(OFFSET(Lookups!F$1,MATCH(R210,Lookups!F:F,0)-1,2),"null")</f>
        <v>null</v>
      </c>
      <c r="R210" s="9">
        <f t="shared" si="37"/>
        <v>881</v>
      </c>
      <c r="S210" s="9">
        <f t="shared" si="45"/>
        <v>881</v>
      </c>
      <c r="T210" s="9" t="str">
        <f t="shared" si="38"/>
        <v/>
      </c>
      <c r="U210" s="9" t="str">
        <f t="shared" si="39"/>
        <v/>
      </c>
      <c r="V210" s="9" t="str">
        <f t="shared" si="40"/>
        <v>&lt;row id="1410881"&gt;&lt;cell&gt;Spokane WA&lt;/cell&gt;&lt;/row&gt;</v>
      </c>
      <c r="W210" s="9" t="str">
        <f t="shared" si="41"/>
        <v/>
      </c>
      <c r="X210" s="9" t="str">
        <f t="shared" si="42"/>
        <v/>
      </c>
      <c r="Y210" t="str">
        <f t="shared" ca="1" si="43"/>
        <v>"1410881": {"displayName": "DMA:Idaho:Spokane WA", "APNXId":"881", "dataProvider" :"NoCost", "type" :"DMA",  "DataCost": 0},</v>
      </c>
      <c r="Z210" t="str">
        <f t="shared" si="44"/>
        <v>"1410881": {"displayName": "DMA:Idaho:Spokane WA", "leafName": "Spokane WA"},</v>
      </c>
    </row>
    <row r="211" spans="1:26" x14ac:dyDescent="0.25">
      <c r="A211" s="2" t="s">
        <v>171</v>
      </c>
      <c r="B211" s="3" t="s">
        <v>245</v>
      </c>
      <c r="C211" s="3" t="s">
        <v>250</v>
      </c>
      <c r="D211" s="4"/>
      <c r="E211" s="3">
        <v>760</v>
      </c>
      <c r="F211" s="3" t="s">
        <v>171</v>
      </c>
      <c r="G211" s="3" t="s">
        <v>439</v>
      </c>
      <c r="H211" s="3" t="s">
        <v>439</v>
      </c>
      <c r="I211" s="3" t="s">
        <v>500</v>
      </c>
      <c r="J211" s="5">
        <v>0</v>
      </c>
      <c r="K211" s="12" t="s">
        <v>439</v>
      </c>
      <c r="L211" s="9" t="str">
        <f t="shared" si="34"/>
        <v>Twin Falls ID</v>
      </c>
      <c r="M211" s="9" t="str">
        <f t="shared" si="35"/>
        <v>DMA:Idaho:Twin Falls ID</v>
      </c>
      <c r="N211" s="10">
        <f t="shared" si="36"/>
        <v>0</v>
      </c>
      <c r="O211" s="9" t="s">
        <v>12490</v>
      </c>
      <c r="P211" s="9">
        <v>1411760</v>
      </c>
      <c r="Q211" s="20" t="str">
        <f ca="1">IFERROR(OFFSET(Lookups!F$1,MATCH(R211,Lookups!F:F,0)-1,2),"null")</f>
        <v>null</v>
      </c>
      <c r="R211" s="9">
        <f t="shared" si="37"/>
        <v>760</v>
      </c>
      <c r="S211" s="9">
        <f t="shared" si="45"/>
        <v>760</v>
      </c>
      <c r="T211" s="9" t="str">
        <f t="shared" si="38"/>
        <v/>
      </c>
      <c r="U211" s="9" t="str">
        <f t="shared" si="39"/>
        <v/>
      </c>
      <c r="V211" s="9" t="str">
        <f t="shared" si="40"/>
        <v>&lt;row id="1411760"&gt;&lt;cell&gt;Twin Falls ID&lt;/cell&gt;&lt;/row&gt;</v>
      </c>
      <c r="W211" s="9" t="str">
        <f t="shared" si="41"/>
        <v/>
      </c>
      <c r="X211" s="9" t="str">
        <f t="shared" si="42"/>
        <v>&lt;/row&gt;</v>
      </c>
      <c r="Y211" t="str">
        <f t="shared" ca="1" si="43"/>
        <v>"1411760": {"displayName": "DMA:Idaho:Twin Falls ID", "APNXId":"760", "dataProvider" :"NoCost", "type" :"DMA",  "DataCost": 0},</v>
      </c>
      <c r="Z211" t="str">
        <f t="shared" si="44"/>
        <v>"1411760": {"displayName": "DMA:Idaho:Twin Falls ID", "leafName": "Twin Falls ID"},</v>
      </c>
    </row>
    <row r="212" spans="1:26" x14ac:dyDescent="0.25">
      <c r="A212" s="2" t="s">
        <v>171</v>
      </c>
      <c r="B212" s="3" t="s">
        <v>251</v>
      </c>
      <c r="C212" s="3" t="s">
        <v>252</v>
      </c>
      <c r="D212" s="4"/>
      <c r="E212" s="3">
        <v>648</v>
      </c>
      <c r="F212" s="3" t="s">
        <v>171</v>
      </c>
      <c r="G212" s="3" t="s">
        <v>439</v>
      </c>
      <c r="H212" s="3" t="s">
        <v>439</v>
      </c>
      <c r="I212" s="3" t="s">
        <v>500</v>
      </c>
      <c r="J212" s="5">
        <v>0</v>
      </c>
      <c r="K212" s="12" t="s">
        <v>439</v>
      </c>
      <c r="L212" s="9" t="str">
        <f t="shared" si="34"/>
        <v>Champaign &amp; Springfield-Decatur,IL</v>
      </c>
      <c r="M212" s="9" t="str">
        <f t="shared" si="35"/>
        <v>DMA:Illinois:Champaign &amp; Springfield-Decatur,IL</v>
      </c>
      <c r="N212" s="10">
        <f t="shared" si="36"/>
        <v>0</v>
      </c>
      <c r="O212" s="9" t="s">
        <v>12490</v>
      </c>
      <c r="P212" s="9">
        <v>1412648</v>
      </c>
      <c r="Q212" s="20" t="str">
        <f ca="1">IFERROR(OFFSET(Lookups!F$1,MATCH(R212,Lookups!F:F,0)-1,2),"null")</f>
        <v>null</v>
      </c>
      <c r="R212" s="9">
        <f t="shared" si="37"/>
        <v>648</v>
      </c>
      <c r="S212" s="9">
        <f t="shared" si="45"/>
        <v>648</v>
      </c>
      <c r="T212" s="9" t="str">
        <f t="shared" si="38"/>
        <v/>
      </c>
      <c r="U212" s="9" t="str">
        <f t="shared" si="39"/>
        <v>&lt;row id="One1412648" xmlkids="1"&gt;&lt;cell&gt;Illinois&lt;/cell&gt;</v>
      </c>
      <c r="V212" s="9" t="str">
        <f t="shared" si="40"/>
        <v>&lt;row id="1412648"&gt;&lt;cell&gt;Champaign &amp;amp; Springfield-Decatur,IL&lt;/cell&gt;&lt;/row&gt;</v>
      </c>
      <c r="W212" s="9" t="str">
        <f t="shared" si="41"/>
        <v/>
      </c>
      <c r="X212" s="9" t="str">
        <f t="shared" si="42"/>
        <v/>
      </c>
      <c r="Y212" t="str">
        <f t="shared" ca="1" si="43"/>
        <v>"1412648": {"displayName": "DMA:Illinois:Champaign &amp; Springfield-Decatur,IL", "APNXId":"648", "dataProvider" :"NoCost", "type" :"DMA",  "DataCost": 0},</v>
      </c>
      <c r="Z212" t="str">
        <f t="shared" si="44"/>
        <v>"1412648": {"displayName": "DMA:Illinois:Champaign &amp; Springfield-Decatur,IL", "leafName": "Champaign &amp; Springfield-Decatur,IL"},</v>
      </c>
    </row>
    <row r="213" spans="1:26" x14ac:dyDescent="0.25">
      <c r="A213" s="2" t="s">
        <v>171</v>
      </c>
      <c r="B213" s="3" t="s">
        <v>251</v>
      </c>
      <c r="C213" s="3" t="s">
        <v>253</v>
      </c>
      <c r="D213" s="4"/>
      <c r="E213" s="3">
        <v>602</v>
      </c>
      <c r="F213" s="3" t="s">
        <v>171</v>
      </c>
      <c r="G213" s="3" t="s">
        <v>439</v>
      </c>
      <c r="H213" s="3" t="s">
        <v>439</v>
      </c>
      <c r="I213" s="3" t="s">
        <v>500</v>
      </c>
      <c r="J213" s="5">
        <v>0</v>
      </c>
      <c r="K213" s="12" t="s">
        <v>439</v>
      </c>
      <c r="L213" s="9" t="str">
        <f t="shared" si="34"/>
        <v>Chicago IL</v>
      </c>
      <c r="M213" s="9" t="str">
        <f t="shared" si="35"/>
        <v>DMA:Illinois:Chicago IL</v>
      </c>
      <c r="N213" s="10">
        <f t="shared" si="36"/>
        <v>0</v>
      </c>
      <c r="O213" s="9" t="s">
        <v>12490</v>
      </c>
      <c r="P213" s="9">
        <v>1413602</v>
      </c>
      <c r="Q213" s="20" t="str">
        <f ca="1">IFERROR(OFFSET(Lookups!F$1,MATCH(R213,Lookups!F:F,0)-1,2),"null")</f>
        <v>null</v>
      </c>
      <c r="R213" s="9">
        <f t="shared" si="37"/>
        <v>602</v>
      </c>
      <c r="S213" s="9">
        <f t="shared" si="45"/>
        <v>602</v>
      </c>
      <c r="T213" s="9" t="str">
        <f t="shared" si="38"/>
        <v/>
      </c>
      <c r="U213" s="9" t="str">
        <f t="shared" si="39"/>
        <v/>
      </c>
      <c r="V213" s="9" t="str">
        <f t="shared" si="40"/>
        <v>&lt;row id="1413602"&gt;&lt;cell&gt;Chicago IL&lt;/cell&gt;&lt;/row&gt;</v>
      </c>
      <c r="W213" s="9" t="str">
        <f t="shared" si="41"/>
        <v/>
      </c>
      <c r="X213" s="9" t="str">
        <f t="shared" si="42"/>
        <v/>
      </c>
      <c r="Y213" t="str">
        <f t="shared" ca="1" si="43"/>
        <v>"1413602": {"displayName": "DMA:Illinois:Chicago IL", "APNXId":"602", "dataProvider" :"NoCost", "type" :"DMA",  "DataCost": 0},</v>
      </c>
      <c r="Z213" t="str">
        <f t="shared" si="44"/>
        <v>"1413602": {"displayName": "DMA:Illinois:Chicago IL", "leafName": "Chicago IL"},</v>
      </c>
    </row>
    <row r="214" spans="1:26" x14ac:dyDescent="0.25">
      <c r="A214" s="2" t="s">
        <v>171</v>
      </c>
      <c r="B214" s="3" t="s">
        <v>251</v>
      </c>
      <c r="C214" s="3" t="s">
        <v>254</v>
      </c>
      <c r="D214" s="4"/>
      <c r="E214" s="3">
        <v>682</v>
      </c>
      <c r="F214" s="3" t="s">
        <v>171</v>
      </c>
      <c r="G214" s="3" t="s">
        <v>439</v>
      </c>
      <c r="H214" s="3" t="s">
        <v>439</v>
      </c>
      <c r="I214" s="3" t="s">
        <v>500</v>
      </c>
      <c r="J214" s="5">
        <v>0</v>
      </c>
      <c r="K214" s="12" t="s">
        <v>439</v>
      </c>
      <c r="L214" s="9" t="str">
        <f t="shared" si="34"/>
        <v>Davenport IA-Rock Island-Moline IL</v>
      </c>
      <c r="M214" s="9" t="str">
        <f t="shared" si="35"/>
        <v>DMA:Illinois:Davenport IA-Rock Island-Moline IL</v>
      </c>
      <c r="N214" s="10">
        <f t="shared" si="36"/>
        <v>0</v>
      </c>
      <c r="O214" s="9" t="s">
        <v>12490</v>
      </c>
      <c r="P214" s="9">
        <v>1414682</v>
      </c>
      <c r="Q214" s="20" t="str">
        <f ca="1">IFERROR(OFFSET(Lookups!F$1,MATCH(R214,Lookups!F:F,0)-1,2),"null")</f>
        <v>null</v>
      </c>
      <c r="R214" s="9">
        <f t="shared" si="37"/>
        <v>682</v>
      </c>
      <c r="S214" s="9">
        <f t="shared" si="45"/>
        <v>682</v>
      </c>
      <c r="T214" s="9" t="str">
        <f t="shared" si="38"/>
        <v/>
      </c>
      <c r="U214" s="9" t="str">
        <f t="shared" si="39"/>
        <v/>
      </c>
      <c r="V214" s="9" t="str">
        <f t="shared" si="40"/>
        <v>&lt;row id="1414682"&gt;&lt;cell&gt;Davenport IA-Rock Island-Moline IL&lt;/cell&gt;&lt;/row&gt;</v>
      </c>
      <c r="W214" s="9" t="str">
        <f t="shared" si="41"/>
        <v/>
      </c>
      <c r="X214" s="9" t="str">
        <f t="shared" si="42"/>
        <v/>
      </c>
      <c r="Y214" t="str">
        <f t="shared" ca="1" si="43"/>
        <v>"1414682": {"displayName": "DMA:Illinois:Davenport IA-Rock Island-Moline IL", "APNXId":"682", "dataProvider" :"NoCost", "type" :"DMA",  "DataCost": 0},</v>
      </c>
      <c r="Z214" t="str">
        <f t="shared" si="44"/>
        <v>"1414682": {"displayName": "DMA:Illinois:Davenport IA-Rock Island-Moline IL", "leafName": "Davenport IA-Rock Island-Moline IL"},</v>
      </c>
    </row>
    <row r="215" spans="1:26" x14ac:dyDescent="0.25">
      <c r="A215" s="2" t="s">
        <v>171</v>
      </c>
      <c r="B215" s="3" t="s">
        <v>251</v>
      </c>
      <c r="C215" s="3" t="s">
        <v>255</v>
      </c>
      <c r="D215" s="4"/>
      <c r="E215" s="3">
        <v>649</v>
      </c>
      <c r="F215" s="3" t="s">
        <v>171</v>
      </c>
      <c r="G215" s="3" t="s">
        <v>439</v>
      </c>
      <c r="H215" s="3" t="s">
        <v>439</v>
      </c>
      <c r="I215" s="3" t="s">
        <v>500</v>
      </c>
      <c r="J215" s="5">
        <v>0</v>
      </c>
      <c r="K215" s="12" t="s">
        <v>439</v>
      </c>
      <c r="L215" s="9" t="str">
        <f t="shared" si="34"/>
        <v>Evansville IN</v>
      </c>
      <c r="M215" s="9" t="str">
        <f t="shared" si="35"/>
        <v>DMA:Illinois:Evansville IN</v>
      </c>
      <c r="N215" s="10">
        <f t="shared" si="36"/>
        <v>0</v>
      </c>
      <c r="O215" s="9" t="s">
        <v>12490</v>
      </c>
      <c r="P215" s="9">
        <v>1415649</v>
      </c>
      <c r="Q215" s="20" t="str">
        <f ca="1">IFERROR(OFFSET(Lookups!F$1,MATCH(R215,Lookups!F:F,0)-1,2),"null")</f>
        <v>null</v>
      </c>
      <c r="R215" s="9">
        <f t="shared" si="37"/>
        <v>649</v>
      </c>
      <c r="S215" s="9">
        <f t="shared" si="45"/>
        <v>649</v>
      </c>
      <c r="T215" s="9" t="str">
        <f t="shared" si="38"/>
        <v/>
      </c>
      <c r="U215" s="9" t="str">
        <f t="shared" si="39"/>
        <v/>
      </c>
      <c r="V215" s="9" t="str">
        <f t="shared" si="40"/>
        <v>&lt;row id="1415649"&gt;&lt;cell&gt;Evansville IN&lt;/cell&gt;&lt;/row&gt;</v>
      </c>
      <c r="W215" s="9" t="str">
        <f t="shared" si="41"/>
        <v/>
      </c>
      <c r="X215" s="9" t="str">
        <f t="shared" si="42"/>
        <v/>
      </c>
      <c r="Y215" t="str">
        <f t="shared" ca="1" si="43"/>
        <v>"1415649": {"displayName": "DMA:Illinois:Evansville IN", "APNXId":"649", "dataProvider" :"NoCost", "type" :"DMA",  "DataCost": 0},</v>
      </c>
      <c r="Z215" t="str">
        <f t="shared" si="44"/>
        <v>"1415649": {"displayName": "DMA:Illinois:Evansville IN", "leafName": "Evansville IN"},</v>
      </c>
    </row>
    <row r="216" spans="1:26" x14ac:dyDescent="0.25">
      <c r="A216" s="2" t="s">
        <v>171</v>
      </c>
      <c r="B216" s="3" t="s">
        <v>251</v>
      </c>
      <c r="C216" s="3" t="s">
        <v>256</v>
      </c>
      <c r="D216" s="4"/>
      <c r="E216" s="3">
        <v>632</v>
      </c>
      <c r="F216" s="3" t="s">
        <v>171</v>
      </c>
      <c r="G216" s="3" t="s">
        <v>439</v>
      </c>
      <c r="H216" s="3" t="s">
        <v>439</v>
      </c>
      <c r="I216" s="3" t="s">
        <v>500</v>
      </c>
      <c r="J216" s="5">
        <v>0</v>
      </c>
      <c r="K216" s="12" t="s">
        <v>439</v>
      </c>
      <c r="L216" s="9" t="str">
        <f t="shared" si="34"/>
        <v>Paducah KY-Cape Girardeau MO-Harrisburg-Mount Vernon IL</v>
      </c>
      <c r="M216" s="9" t="str">
        <f t="shared" si="35"/>
        <v>DMA:Illinois:Paducah KY-Cape Girardeau MO-Harrisburg-Mount Vernon IL</v>
      </c>
      <c r="N216" s="10">
        <f t="shared" si="36"/>
        <v>0</v>
      </c>
      <c r="O216" s="9" t="s">
        <v>12490</v>
      </c>
      <c r="P216" s="9">
        <v>1416632</v>
      </c>
      <c r="Q216" s="20" t="str">
        <f ca="1">IFERROR(OFFSET(Lookups!F$1,MATCH(R216,Lookups!F:F,0)-1,2),"null")</f>
        <v>null</v>
      </c>
      <c r="R216" s="9">
        <f t="shared" si="37"/>
        <v>632</v>
      </c>
      <c r="S216" s="9">
        <f t="shared" si="45"/>
        <v>632</v>
      </c>
      <c r="T216" s="9" t="str">
        <f t="shared" si="38"/>
        <v/>
      </c>
      <c r="U216" s="9" t="str">
        <f t="shared" si="39"/>
        <v/>
      </c>
      <c r="V216" s="9" t="str">
        <f t="shared" si="40"/>
        <v>&lt;row id="1416632"&gt;&lt;cell&gt;Paducah KY-Cape Girardeau MO-Harrisburg-Mount Vernon IL&lt;/cell&gt;&lt;/row&gt;</v>
      </c>
      <c r="W216" s="9" t="str">
        <f t="shared" si="41"/>
        <v/>
      </c>
      <c r="X216" s="9" t="str">
        <f t="shared" si="42"/>
        <v/>
      </c>
      <c r="Y216" t="str">
        <f t="shared" ca="1" si="43"/>
        <v>"1416632": {"displayName": "DMA:Illinois:Paducah KY-Cape Girardeau MO-Harrisburg-Mount Vernon IL", "APNXId":"632", "dataProvider" :"NoCost", "type" :"DMA",  "DataCost": 0},</v>
      </c>
      <c r="Z216" t="str">
        <f t="shared" si="44"/>
        <v>"1416632": {"displayName": "DMA:Illinois:Paducah KY-Cape Girardeau MO-Harrisburg-Mount Vernon IL", "leafName": "Paducah KY-Cape Girardeau MO-Harrisburg-Mount Vernon IL"},</v>
      </c>
    </row>
    <row r="217" spans="1:26" x14ac:dyDescent="0.25">
      <c r="A217" s="2" t="s">
        <v>171</v>
      </c>
      <c r="B217" s="3" t="s">
        <v>251</v>
      </c>
      <c r="C217" s="3" t="s">
        <v>257</v>
      </c>
      <c r="D217" s="4"/>
      <c r="E217" s="3">
        <v>675</v>
      </c>
      <c r="F217" s="3" t="s">
        <v>171</v>
      </c>
      <c r="G217" s="3" t="s">
        <v>439</v>
      </c>
      <c r="H217" s="3" t="s">
        <v>439</v>
      </c>
      <c r="I217" s="3" t="s">
        <v>500</v>
      </c>
      <c r="J217" s="5">
        <v>0</v>
      </c>
      <c r="K217" s="12" t="s">
        <v>439</v>
      </c>
      <c r="L217" s="9" t="str">
        <f t="shared" si="34"/>
        <v>Peoria-Bloomington IL</v>
      </c>
      <c r="M217" s="9" t="str">
        <f t="shared" si="35"/>
        <v>DMA:Illinois:Peoria-Bloomington IL</v>
      </c>
      <c r="N217" s="10">
        <f t="shared" si="36"/>
        <v>0</v>
      </c>
      <c r="O217" s="9" t="s">
        <v>12490</v>
      </c>
      <c r="P217" s="9">
        <v>1417675</v>
      </c>
      <c r="Q217" s="20" t="str">
        <f ca="1">IFERROR(OFFSET(Lookups!F$1,MATCH(R217,Lookups!F:F,0)-1,2),"null")</f>
        <v>null</v>
      </c>
      <c r="R217" s="9">
        <f t="shared" si="37"/>
        <v>675</v>
      </c>
      <c r="S217" s="9">
        <f t="shared" si="45"/>
        <v>675</v>
      </c>
      <c r="T217" s="9" t="str">
        <f t="shared" si="38"/>
        <v/>
      </c>
      <c r="U217" s="9" t="str">
        <f t="shared" si="39"/>
        <v/>
      </c>
      <c r="V217" s="9" t="str">
        <f t="shared" si="40"/>
        <v>&lt;row id="1417675"&gt;&lt;cell&gt;Peoria-Bloomington IL&lt;/cell&gt;&lt;/row&gt;</v>
      </c>
      <c r="W217" s="9" t="str">
        <f t="shared" si="41"/>
        <v/>
      </c>
      <c r="X217" s="9" t="str">
        <f t="shared" si="42"/>
        <v/>
      </c>
      <c r="Y217" t="str">
        <f t="shared" ca="1" si="43"/>
        <v>"1417675": {"displayName": "DMA:Illinois:Peoria-Bloomington IL", "APNXId":"675", "dataProvider" :"NoCost", "type" :"DMA",  "DataCost": 0},</v>
      </c>
      <c r="Z217" t="str">
        <f t="shared" si="44"/>
        <v>"1417675": {"displayName": "DMA:Illinois:Peoria-Bloomington IL", "leafName": "Peoria-Bloomington IL"},</v>
      </c>
    </row>
    <row r="218" spans="1:26" x14ac:dyDescent="0.25">
      <c r="A218" s="2" t="s">
        <v>171</v>
      </c>
      <c r="B218" s="3" t="s">
        <v>251</v>
      </c>
      <c r="C218" s="3" t="s">
        <v>258</v>
      </c>
      <c r="D218" s="4"/>
      <c r="E218" s="3">
        <v>717</v>
      </c>
      <c r="F218" s="3" t="s">
        <v>171</v>
      </c>
      <c r="G218" s="3" t="s">
        <v>439</v>
      </c>
      <c r="H218" s="3" t="s">
        <v>439</v>
      </c>
      <c r="I218" s="3" t="s">
        <v>500</v>
      </c>
      <c r="J218" s="5">
        <v>0</v>
      </c>
      <c r="K218" s="12" t="s">
        <v>439</v>
      </c>
      <c r="L218" s="9" t="str">
        <f t="shared" si="34"/>
        <v>Quincy IL-Hannibal MO-Keokuk IA</v>
      </c>
      <c r="M218" s="9" t="str">
        <f t="shared" si="35"/>
        <v>DMA:Illinois:Quincy IL-Hannibal MO-Keokuk IA</v>
      </c>
      <c r="N218" s="10">
        <f t="shared" si="36"/>
        <v>0</v>
      </c>
      <c r="O218" s="9" t="s">
        <v>12490</v>
      </c>
      <c r="P218" s="9">
        <v>1418717</v>
      </c>
      <c r="Q218" s="20" t="str">
        <f ca="1">IFERROR(OFFSET(Lookups!F$1,MATCH(R218,Lookups!F:F,0)-1,2),"null")</f>
        <v>null</v>
      </c>
      <c r="R218" s="9">
        <f t="shared" si="37"/>
        <v>717</v>
      </c>
      <c r="S218" s="9">
        <f t="shared" si="45"/>
        <v>717</v>
      </c>
      <c r="T218" s="9" t="str">
        <f t="shared" si="38"/>
        <v/>
      </c>
      <c r="U218" s="9" t="str">
        <f t="shared" si="39"/>
        <v/>
      </c>
      <c r="V218" s="9" t="str">
        <f t="shared" si="40"/>
        <v>&lt;row id="1418717"&gt;&lt;cell&gt;Quincy IL-Hannibal MO-Keokuk IA&lt;/cell&gt;&lt;/row&gt;</v>
      </c>
      <c r="W218" s="9" t="str">
        <f t="shared" si="41"/>
        <v/>
      </c>
      <c r="X218" s="9" t="str">
        <f t="shared" si="42"/>
        <v/>
      </c>
      <c r="Y218" t="str">
        <f t="shared" ca="1" si="43"/>
        <v>"1418717": {"displayName": "DMA:Illinois:Quincy IL-Hannibal MO-Keokuk IA", "APNXId":"717", "dataProvider" :"NoCost", "type" :"DMA",  "DataCost": 0},</v>
      </c>
      <c r="Z218" t="str">
        <f t="shared" si="44"/>
        <v>"1418717": {"displayName": "DMA:Illinois:Quincy IL-Hannibal MO-Keokuk IA", "leafName": "Quincy IL-Hannibal MO-Keokuk IA"},</v>
      </c>
    </row>
    <row r="219" spans="1:26" x14ac:dyDescent="0.25">
      <c r="A219" s="2" t="s">
        <v>171</v>
      </c>
      <c r="B219" s="3" t="s">
        <v>251</v>
      </c>
      <c r="C219" s="3" t="s">
        <v>259</v>
      </c>
      <c r="D219" s="4"/>
      <c r="E219" s="3">
        <v>610</v>
      </c>
      <c r="F219" s="3" t="s">
        <v>171</v>
      </c>
      <c r="G219" s="3" t="s">
        <v>439</v>
      </c>
      <c r="H219" s="3" t="s">
        <v>439</v>
      </c>
      <c r="I219" s="3" t="s">
        <v>500</v>
      </c>
      <c r="J219" s="5">
        <v>0</v>
      </c>
      <c r="K219" s="12" t="s">
        <v>439</v>
      </c>
      <c r="L219" s="9" t="str">
        <f t="shared" si="34"/>
        <v>Rockford IL</v>
      </c>
      <c r="M219" s="9" t="str">
        <f t="shared" si="35"/>
        <v>DMA:Illinois:Rockford IL</v>
      </c>
      <c r="N219" s="10">
        <f t="shared" si="36"/>
        <v>0</v>
      </c>
      <c r="O219" s="9" t="s">
        <v>12490</v>
      </c>
      <c r="P219" s="9">
        <v>1419610</v>
      </c>
      <c r="Q219" s="20" t="str">
        <f ca="1">IFERROR(OFFSET(Lookups!F$1,MATCH(R219,Lookups!F:F,0)-1,2),"null")</f>
        <v>null</v>
      </c>
      <c r="R219" s="9">
        <f t="shared" si="37"/>
        <v>610</v>
      </c>
      <c r="S219" s="9">
        <f t="shared" si="45"/>
        <v>610</v>
      </c>
      <c r="T219" s="9" t="str">
        <f t="shared" si="38"/>
        <v/>
      </c>
      <c r="U219" s="9" t="str">
        <f t="shared" si="39"/>
        <v/>
      </c>
      <c r="V219" s="9" t="str">
        <f t="shared" si="40"/>
        <v>&lt;row id="1419610"&gt;&lt;cell&gt;Rockford IL&lt;/cell&gt;&lt;/row&gt;</v>
      </c>
      <c r="W219" s="9" t="str">
        <f t="shared" si="41"/>
        <v/>
      </c>
      <c r="X219" s="9" t="str">
        <f t="shared" si="42"/>
        <v/>
      </c>
      <c r="Y219" t="str">
        <f t="shared" ca="1" si="43"/>
        <v>"1419610": {"displayName": "DMA:Illinois:Rockford IL", "APNXId":"610", "dataProvider" :"NoCost", "type" :"DMA",  "DataCost": 0},</v>
      </c>
      <c r="Z219" t="str">
        <f t="shared" si="44"/>
        <v>"1419610": {"displayName": "DMA:Illinois:Rockford IL", "leafName": "Rockford IL"},</v>
      </c>
    </row>
    <row r="220" spans="1:26" x14ac:dyDescent="0.25">
      <c r="A220" s="2" t="s">
        <v>171</v>
      </c>
      <c r="B220" s="3" t="s">
        <v>251</v>
      </c>
      <c r="C220" s="3" t="s">
        <v>260</v>
      </c>
      <c r="D220" s="4"/>
      <c r="E220" s="3">
        <v>609</v>
      </c>
      <c r="F220" s="3" t="s">
        <v>171</v>
      </c>
      <c r="G220" s="3" t="s">
        <v>439</v>
      </c>
      <c r="H220" s="3" t="s">
        <v>439</v>
      </c>
      <c r="I220" s="3" t="s">
        <v>500</v>
      </c>
      <c r="J220" s="5">
        <v>0</v>
      </c>
      <c r="K220" s="12" t="s">
        <v>439</v>
      </c>
      <c r="L220" s="9" t="str">
        <f t="shared" si="34"/>
        <v>St. Louis MO</v>
      </c>
      <c r="M220" s="9" t="str">
        <f t="shared" si="35"/>
        <v>DMA:Illinois:St. Louis MO</v>
      </c>
      <c r="N220" s="10">
        <f t="shared" si="36"/>
        <v>0</v>
      </c>
      <c r="O220" s="9" t="s">
        <v>12490</v>
      </c>
      <c r="P220" s="9">
        <v>1420609</v>
      </c>
      <c r="Q220" s="20" t="str">
        <f ca="1">IFERROR(OFFSET(Lookups!F$1,MATCH(R220,Lookups!F:F,0)-1,2),"null")</f>
        <v>null</v>
      </c>
      <c r="R220" s="9">
        <f t="shared" si="37"/>
        <v>609</v>
      </c>
      <c r="S220" s="9">
        <f t="shared" si="45"/>
        <v>609</v>
      </c>
      <c r="T220" s="9" t="str">
        <f t="shared" si="38"/>
        <v/>
      </c>
      <c r="U220" s="9" t="str">
        <f t="shared" si="39"/>
        <v/>
      </c>
      <c r="V220" s="9" t="str">
        <f t="shared" si="40"/>
        <v>&lt;row id="1420609"&gt;&lt;cell&gt;St. Louis MO&lt;/cell&gt;&lt;/row&gt;</v>
      </c>
      <c r="W220" s="9" t="str">
        <f t="shared" si="41"/>
        <v/>
      </c>
      <c r="X220" s="9" t="str">
        <f t="shared" si="42"/>
        <v/>
      </c>
      <c r="Y220" t="str">
        <f t="shared" ca="1" si="43"/>
        <v>"1420609": {"displayName": "DMA:Illinois:St. Louis MO", "APNXId":"609", "dataProvider" :"NoCost", "type" :"DMA",  "DataCost": 0},</v>
      </c>
      <c r="Z220" t="str">
        <f t="shared" si="44"/>
        <v>"1420609": {"displayName": "DMA:Illinois:St. Louis MO", "leafName": "St. Louis MO"},</v>
      </c>
    </row>
    <row r="221" spans="1:26" x14ac:dyDescent="0.25">
      <c r="A221" s="2" t="s">
        <v>171</v>
      </c>
      <c r="B221" s="3" t="s">
        <v>251</v>
      </c>
      <c r="C221" s="3" t="s">
        <v>261</v>
      </c>
      <c r="D221" s="4"/>
      <c r="E221" s="3">
        <v>581</v>
      </c>
      <c r="F221" s="3" t="s">
        <v>171</v>
      </c>
      <c r="G221" s="3" t="s">
        <v>439</v>
      </c>
      <c r="H221" s="3" t="s">
        <v>439</v>
      </c>
      <c r="I221" s="3" t="s">
        <v>500</v>
      </c>
      <c r="J221" s="5">
        <v>0</v>
      </c>
      <c r="K221" s="12" t="s">
        <v>439</v>
      </c>
      <c r="L221" s="9" t="str">
        <f t="shared" si="34"/>
        <v>Terre Haute IN</v>
      </c>
      <c r="M221" s="9" t="str">
        <f t="shared" si="35"/>
        <v>DMA:Illinois:Terre Haute IN</v>
      </c>
      <c r="N221" s="10">
        <f t="shared" si="36"/>
        <v>0</v>
      </c>
      <c r="O221" s="9" t="s">
        <v>12490</v>
      </c>
      <c r="P221" s="9">
        <v>1421581</v>
      </c>
      <c r="Q221" s="20" t="str">
        <f ca="1">IFERROR(OFFSET(Lookups!F$1,MATCH(R221,Lookups!F:F,0)-1,2),"null")</f>
        <v>null</v>
      </c>
      <c r="R221" s="9">
        <f t="shared" si="37"/>
        <v>581</v>
      </c>
      <c r="S221" s="9">
        <f t="shared" si="45"/>
        <v>581</v>
      </c>
      <c r="T221" s="9" t="str">
        <f t="shared" si="38"/>
        <v/>
      </c>
      <c r="U221" s="9" t="str">
        <f t="shared" si="39"/>
        <v/>
      </c>
      <c r="V221" s="9" t="str">
        <f t="shared" si="40"/>
        <v>&lt;row id="1421581"&gt;&lt;cell&gt;Terre Haute IN&lt;/cell&gt;&lt;/row&gt;</v>
      </c>
      <c r="W221" s="9" t="str">
        <f t="shared" si="41"/>
        <v/>
      </c>
      <c r="X221" s="9" t="str">
        <f t="shared" si="42"/>
        <v>&lt;/row&gt;</v>
      </c>
      <c r="Y221" t="str">
        <f t="shared" ca="1" si="43"/>
        <v>"1421581": {"displayName": "DMA:Illinois:Terre Haute IN", "APNXId":"581", "dataProvider" :"NoCost", "type" :"DMA",  "DataCost": 0},</v>
      </c>
      <c r="Z221" t="str">
        <f t="shared" si="44"/>
        <v>"1421581": {"displayName": "DMA:Illinois:Terre Haute IN", "leafName": "Terre Haute IN"},</v>
      </c>
    </row>
    <row r="222" spans="1:26" x14ac:dyDescent="0.25">
      <c r="A222" s="2" t="s">
        <v>171</v>
      </c>
      <c r="B222" s="3" t="s">
        <v>262</v>
      </c>
      <c r="C222" s="3" t="s">
        <v>253</v>
      </c>
      <c r="D222" s="4"/>
      <c r="E222" s="3">
        <v>602</v>
      </c>
      <c r="F222" s="3" t="s">
        <v>171</v>
      </c>
      <c r="G222" s="3" t="s">
        <v>439</v>
      </c>
      <c r="H222" s="3" t="s">
        <v>439</v>
      </c>
      <c r="I222" s="3" t="s">
        <v>500</v>
      </c>
      <c r="J222" s="5">
        <v>0</v>
      </c>
      <c r="K222" s="12" t="s">
        <v>439</v>
      </c>
      <c r="L222" s="9" t="str">
        <f t="shared" si="34"/>
        <v>Chicago IL</v>
      </c>
      <c r="M222" s="9" t="str">
        <f t="shared" si="35"/>
        <v>DMA:Indiana:Chicago IL</v>
      </c>
      <c r="N222" s="10">
        <f t="shared" si="36"/>
        <v>0</v>
      </c>
      <c r="O222" s="9" t="s">
        <v>12490</v>
      </c>
      <c r="P222" s="9">
        <v>1422602</v>
      </c>
      <c r="Q222" s="20" t="str">
        <f ca="1">IFERROR(OFFSET(Lookups!F$1,MATCH(R222,Lookups!F:F,0)-1,2),"null")</f>
        <v>null</v>
      </c>
      <c r="R222" s="9">
        <f t="shared" si="37"/>
        <v>602</v>
      </c>
      <c r="S222" s="9">
        <f t="shared" si="45"/>
        <v>602</v>
      </c>
      <c r="T222" s="9" t="str">
        <f t="shared" si="38"/>
        <v/>
      </c>
      <c r="U222" s="9" t="str">
        <f t="shared" si="39"/>
        <v>&lt;row id="One1422602" xmlkids="1"&gt;&lt;cell&gt;Indiana&lt;/cell&gt;</v>
      </c>
      <c r="V222" s="9" t="str">
        <f t="shared" si="40"/>
        <v>&lt;row id="1422602"&gt;&lt;cell&gt;Chicago IL&lt;/cell&gt;&lt;/row&gt;</v>
      </c>
      <c r="W222" s="9" t="str">
        <f t="shared" si="41"/>
        <v/>
      </c>
      <c r="X222" s="9" t="str">
        <f t="shared" si="42"/>
        <v/>
      </c>
      <c r="Y222" t="str">
        <f t="shared" ca="1" si="43"/>
        <v>"1422602": {"displayName": "DMA:Indiana:Chicago IL", "APNXId":"602", "dataProvider" :"NoCost", "type" :"DMA",  "DataCost": 0},</v>
      </c>
      <c r="Z222" t="str">
        <f t="shared" si="44"/>
        <v>"1422602": {"displayName": "DMA:Indiana:Chicago IL", "leafName": "Chicago IL"},</v>
      </c>
    </row>
    <row r="223" spans="1:26" x14ac:dyDescent="0.25">
      <c r="A223" s="2" t="s">
        <v>171</v>
      </c>
      <c r="B223" s="3" t="s">
        <v>262</v>
      </c>
      <c r="C223" s="3" t="s">
        <v>263</v>
      </c>
      <c r="D223" s="4"/>
      <c r="E223" s="3">
        <v>515</v>
      </c>
      <c r="F223" s="3" t="s">
        <v>171</v>
      </c>
      <c r="G223" s="3" t="s">
        <v>439</v>
      </c>
      <c r="H223" s="3" t="s">
        <v>439</v>
      </c>
      <c r="I223" s="3" t="s">
        <v>500</v>
      </c>
      <c r="J223" s="5">
        <v>0</v>
      </c>
      <c r="K223" s="12" t="s">
        <v>439</v>
      </c>
      <c r="L223" s="9" t="str">
        <f t="shared" si="34"/>
        <v>Cincinnati OH</v>
      </c>
      <c r="M223" s="9" t="str">
        <f t="shared" si="35"/>
        <v>DMA:Indiana:Cincinnati OH</v>
      </c>
      <c r="N223" s="10">
        <f t="shared" si="36"/>
        <v>0</v>
      </c>
      <c r="O223" s="9" t="s">
        <v>12490</v>
      </c>
      <c r="P223" s="9">
        <v>1423515</v>
      </c>
      <c r="Q223" s="20" t="str">
        <f ca="1">IFERROR(OFFSET(Lookups!F$1,MATCH(R223,Lookups!F:F,0)-1,2),"null")</f>
        <v>null</v>
      </c>
      <c r="R223" s="9">
        <f t="shared" si="37"/>
        <v>515</v>
      </c>
      <c r="S223" s="9">
        <f t="shared" si="45"/>
        <v>515</v>
      </c>
      <c r="T223" s="9" t="str">
        <f t="shared" si="38"/>
        <v/>
      </c>
      <c r="U223" s="9" t="str">
        <f t="shared" si="39"/>
        <v/>
      </c>
      <c r="V223" s="9" t="str">
        <f t="shared" si="40"/>
        <v>&lt;row id="1423515"&gt;&lt;cell&gt;Cincinnati OH&lt;/cell&gt;&lt;/row&gt;</v>
      </c>
      <c r="W223" s="9" t="str">
        <f t="shared" si="41"/>
        <v/>
      </c>
      <c r="X223" s="9" t="str">
        <f t="shared" si="42"/>
        <v/>
      </c>
      <c r="Y223" t="str">
        <f t="shared" ca="1" si="43"/>
        <v>"1423515": {"displayName": "DMA:Indiana:Cincinnati OH", "APNXId":"515", "dataProvider" :"NoCost", "type" :"DMA",  "DataCost": 0},</v>
      </c>
      <c r="Z223" t="str">
        <f t="shared" si="44"/>
        <v>"1423515": {"displayName": "DMA:Indiana:Cincinnati OH", "leafName": "Cincinnati OH"},</v>
      </c>
    </row>
    <row r="224" spans="1:26" x14ac:dyDescent="0.25">
      <c r="A224" s="2" t="s">
        <v>171</v>
      </c>
      <c r="B224" s="3" t="s">
        <v>262</v>
      </c>
      <c r="C224" s="3" t="s">
        <v>264</v>
      </c>
      <c r="D224" s="4"/>
      <c r="E224" s="3">
        <v>542</v>
      </c>
      <c r="F224" s="3" t="s">
        <v>171</v>
      </c>
      <c r="G224" s="3" t="s">
        <v>439</v>
      </c>
      <c r="H224" s="3" t="s">
        <v>439</v>
      </c>
      <c r="I224" s="3" t="s">
        <v>500</v>
      </c>
      <c r="J224" s="5">
        <v>0</v>
      </c>
      <c r="K224" s="12" t="s">
        <v>439</v>
      </c>
      <c r="L224" s="9" t="str">
        <f t="shared" si="34"/>
        <v>Dayton OH</v>
      </c>
      <c r="M224" s="9" t="str">
        <f t="shared" si="35"/>
        <v>DMA:Indiana:Dayton OH</v>
      </c>
      <c r="N224" s="10">
        <f t="shared" si="36"/>
        <v>0</v>
      </c>
      <c r="O224" s="9" t="s">
        <v>12490</v>
      </c>
      <c r="P224" s="9">
        <v>1424542</v>
      </c>
      <c r="Q224" s="20" t="str">
        <f ca="1">IFERROR(OFFSET(Lookups!F$1,MATCH(R224,Lookups!F:F,0)-1,2),"null")</f>
        <v>null</v>
      </c>
      <c r="R224" s="9">
        <f t="shared" si="37"/>
        <v>542</v>
      </c>
      <c r="S224" s="9">
        <f t="shared" si="45"/>
        <v>542</v>
      </c>
      <c r="T224" s="9" t="str">
        <f t="shared" si="38"/>
        <v/>
      </c>
      <c r="U224" s="9" t="str">
        <f t="shared" si="39"/>
        <v/>
      </c>
      <c r="V224" s="9" t="str">
        <f t="shared" si="40"/>
        <v>&lt;row id="1424542"&gt;&lt;cell&gt;Dayton OH&lt;/cell&gt;&lt;/row&gt;</v>
      </c>
      <c r="W224" s="9" t="str">
        <f t="shared" si="41"/>
        <v/>
      </c>
      <c r="X224" s="9" t="str">
        <f t="shared" si="42"/>
        <v/>
      </c>
      <c r="Y224" t="str">
        <f t="shared" ca="1" si="43"/>
        <v>"1424542": {"displayName": "DMA:Indiana:Dayton OH", "APNXId":"542", "dataProvider" :"NoCost", "type" :"DMA",  "DataCost": 0},</v>
      </c>
      <c r="Z224" t="str">
        <f t="shared" si="44"/>
        <v>"1424542": {"displayName": "DMA:Indiana:Dayton OH", "leafName": "Dayton OH"},</v>
      </c>
    </row>
    <row r="225" spans="1:26" x14ac:dyDescent="0.25">
      <c r="A225" s="2" t="s">
        <v>171</v>
      </c>
      <c r="B225" s="3" t="s">
        <v>262</v>
      </c>
      <c r="C225" s="3" t="s">
        <v>255</v>
      </c>
      <c r="D225" s="4"/>
      <c r="E225" s="3">
        <v>649</v>
      </c>
      <c r="F225" s="3" t="s">
        <v>171</v>
      </c>
      <c r="G225" s="3" t="s">
        <v>439</v>
      </c>
      <c r="H225" s="3" t="s">
        <v>439</v>
      </c>
      <c r="I225" s="3" t="s">
        <v>500</v>
      </c>
      <c r="J225" s="5">
        <v>0</v>
      </c>
      <c r="K225" s="12" t="s">
        <v>439</v>
      </c>
      <c r="L225" s="9" t="str">
        <f t="shared" si="34"/>
        <v>Evansville IN</v>
      </c>
      <c r="M225" s="9" t="str">
        <f t="shared" si="35"/>
        <v>DMA:Indiana:Evansville IN</v>
      </c>
      <c r="N225" s="10">
        <f t="shared" si="36"/>
        <v>0</v>
      </c>
      <c r="O225" s="9" t="s">
        <v>12490</v>
      </c>
      <c r="P225" s="9">
        <v>1425649</v>
      </c>
      <c r="Q225" s="20" t="str">
        <f ca="1">IFERROR(OFFSET(Lookups!F$1,MATCH(R225,Lookups!F:F,0)-1,2),"null")</f>
        <v>null</v>
      </c>
      <c r="R225" s="9">
        <f t="shared" si="37"/>
        <v>649</v>
      </c>
      <c r="S225" s="9">
        <f t="shared" si="45"/>
        <v>649</v>
      </c>
      <c r="T225" s="9" t="str">
        <f t="shared" si="38"/>
        <v/>
      </c>
      <c r="U225" s="9" t="str">
        <f t="shared" si="39"/>
        <v/>
      </c>
      <c r="V225" s="9" t="str">
        <f t="shared" si="40"/>
        <v>&lt;row id="1425649"&gt;&lt;cell&gt;Evansville IN&lt;/cell&gt;&lt;/row&gt;</v>
      </c>
      <c r="W225" s="9" t="str">
        <f t="shared" si="41"/>
        <v/>
      </c>
      <c r="X225" s="9" t="str">
        <f t="shared" si="42"/>
        <v/>
      </c>
      <c r="Y225" t="str">
        <f t="shared" ca="1" si="43"/>
        <v>"1425649": {"displayName": "DMA:Indiana:Evansville IN", "APNXId":"649", "dataProvider" :"NoCost", "type" :"DMA",  "DataCost": 0},</v>
      </c>
      <c r="Z225" t="str">
        <f t="shared" si="44"/>
        <v>"1425649": {"displayName": "DMA:Indiana:Evansville IN", "leafName": "Evansville IN"},</v>
      </c>
    </row>
    <row r="226" spans="1:26" x14ac:dyDescent="0.25">
      <c r="A226" s="2" t="s">
        <v>171</v>
      </c>
      <c r="B226" s="3" t="s">
        <v>262</v>
      </c>
      <c r="C226" s="3" t="s">
        <v>265</v>
      </c>
      <c r="D226" s="4"/>
      <c r="E226" s="3">
        <v>509</v>
      </c>
      <c r="F226" s="3" t="s">
        <v>171</v>
      </c>
      <c r="G226" s="3" t="s">
        <v>439</v>
      </c>
      <c r="H226" s="3" t="s">
        <v>439</v>
      </c>
      <c r="I226" s="3" t="s">
        <v>500</v>
      </c>
      <c r="J226" s="5">
        <v>0</v>
      </c>
      <c r="K226" s="12" t="s">
        <v>439</v>
      </c>
      <c r="L226" s="9" t="str">
        <f t="shared" si="34"/>
        <v>Ft. Wayne IN</v>
      </c>
      <c r="M226" s="9" t="str">
        <f t="shared" si="35"/>
        <v>DMA:Indiana:Ft. Wayne IN</v>
      </c>
      <c r="N226" s="10">
        <f t="shared" si="36"/>
        <v>0</v>
      </c>
      <c r="O226" s="9" t="s">
        <v>12490</v>
      </c>
      <c r="P226" s="9">
        <v>1426509</v>
      </c>
      <c r="Q226" s="20" t="str">
        <f ca="1">IFERROR(OFFSET(Lookups!F$1,MATCH(R226,Lookups!F:F,0)-1,2),"null")</f>
        <v>null</v>
      </c>
      <c r="R226" s="9">
        <f t="shared" si="37"/>
        <v>509</v>
      </c>
      <c r="S226" s="9">
        <f t="shared" si="45"/>
        <v>509</v>
      </c>
      <c r="T226" s="9" t="str">
        <f t="shared" si="38"/>
        <v/>
      </c>
      <c r="U226" s="9" t="str">
        <f t="shared" si="39"/>
        <v/>
      </c>
      <c r="V226" s="9" t="str">
        <f t="shared" si="40"/>
        <v>&lt;row id="1426509"&gt;&lt;cell&gt;Ft. Wayne IN&lt;/cell&gt;&lt;/row&gt;</v>
      </c>
      <c r="W226" s="9" t="str">
        <f t="shared" si="41"/>
        <v/>
      </c>
      <c r="X226" s="9" t="str">
        <f t="shared" si="42"/>
        <v/>
      </c>
      <c r="Y226" t="str">
        <f t="shared" ca="1" si="43"/>
        <v>"1426509": {"displayName": "DMA:Indiana:Ft. Wayne IN", "APNXId":"509", "dataProvider" :"NoCost", "type" :"DMA",  "DataCost": 0},</v>
      </c>
      <c r="Z226" t="str">
        <f t="shared" si="44"/>
        <v>"1426509": {"displayName": "DMA:Indiana:Ft. Wayne IN", "leafName": "Ft. Wayne IN"},</v>
      </c>
    </row>
    <row r="227" spans="1:26" x14ac:dyDescent="0.25">
      <c r="A227" s="2" t="s">
        <v>171</v>
      </c>
      <c r="B227" s="3" t="s">
        <v>262</v>
      </c>
      <c r="C227" s="3" t="s">
        <v>266</v>
      </c>
      <c r="D227" s="4"/>
      <c r="E227" s="3">
        <v>527</v>
      </c>
      <c r="F227" s="3" t="s">
        <v>171</v>
      </c>
      <c r="G227" s="3" t="s">
        <v>439</v>
      </c>
      <c r="H227" s="3" t="s">
        <v>439</v>
      </c>
      <c r="I227" s="3" t="s">
        <v>500</v>
      </c>
      <c r="J227" s="5">
        <v>0</v>
      </c>
      <c r="K227" s="12" t="s">
        <v>439</v>
      </c>
      <c r="L227" s="9" t="str">
        <f t="shared" si="34"/>
        <v>Indianapolis IN</v>
      </c>
      <c r="M227" s="9" t="str">
        <f t="shared" si="35"/>
        <v>DMA:Indiana:Indianapolis IN</v>
      </c>
      <c r="N227" s="10">
        <f t="shared" si="36"/>
        <v>0</v>
      </c>
      <c r="O227" s="9" t="s">
        <v>12490</v>
      </c>
      <c r="P227" s="9">
        <v>1427527</v>
      </c>
      <c r="Q227" s="20" t="str">
        <f ca="1">IFERROR(OFFSET(Lookups!F$1,MATCH(R227,Lookups!F:F,0)-1,2),"null")</f>
        <v>null</v>
      </c>
      <c r="R227" s="9">
        <f t="shared" si="37"/>
        <v>527</v>
      </c>
      <c r="S227" s="9">
        <f t="shared" si="45"/>
        <v>527</v>
      </c>
      <c r="T227" s="9" t="str">
        <f t="shared" si="38"/>
        <v/>
      </c>
      <c r="U227" s="9" t="str">
        <f t="shared" si="39"/>
        <v/>
      </c>
      <c r="V227" s="9" t="str">
        <f t="shared" si="40"/>
        <v>&lt;row id="1427527"&gt;&lt;cell&gt;Indianapolis IN&lt;/cell&gt;&lt;/row&gt;</v>
      </c>
      <c r="W227" s="9" t="str">
        <f t="shared" si="41"/>
        <v/>
      </c>
      <c r="X227" s="9" t="str">
        <f t="shared" si="42"/>
        <v/>
      </c>
      <c r="Y227" t="str">
        <f t="shared" ca="1" si="43"/>
        <v>"1427527": {"displayName": "DMA:Indiana:Indianapolis IN", "APNXId":"527", "dataProvider" :"NoCost", "type" :"DMA",  "DataCost": 0},</v>
      </c>
      <c r="Z227" t="str">
        <f t="shared" si="44"/>
        <v>"1427527": {"displayName": "DMA:Indiana:Indianapolis IN", "leafName": "Indianapolis IN"},</v>
      </c>
    </row>
    <row r="228" spans="1:26" x14ac:dyDescent="0.25">
      <c r="A228" s="2" t="s">
        <v>171</v>
      </c>
      <c r="B228" s="3" t="s">
        <v>262</v>
      </c>
      <c r="C228" s="3" t="s">
        <v>267</v>
      </c>
      <c r="D228" s="4"/>
      <c r="E228" s="3">
        <v>582</v>
      </c>
      <c r="F228" s="3" t="s">
        <v>171</v>
      </c>
      <c r="G228" s="3" t="s">
        <v>439</v>
      </c>
      <c r="H228" s="3" t="s">
        <v>439</v>
      </c>
      <c r="I228" s="3" t="s">
        <v>500</v>
      </c>
      <c r="J228" s="5">
        <v>0</v>
      </c>
      <c r="K228" s="12" t="s">
        <v>439</v>
      </c>
      <c r="L228" s="9" t="str">
        <f t="shared" si="34"/>
        <v>Lafayette IN</v>
      </c>
      <c r="M228" s="9" t="str">
        <f t="shared" si="35"/>
        <v>DMA:Indiana:Lafayette IN</v>
      </c>
      <c r="N228" s="10">
        <f t="shared" si="36"/>
        <v>0</v>
      </c>
      <c r="O228" s="9" t="s">
        <v>12490</v>
      </c>
      <c r="P228" s="9">
        <v>1428582</v>
      </c>
      <c r="Q228" s="20" t="str">
        <f ca="1">IFERROR(OFFSET(Lookups!F$1,MATCH(R228,Lookups!F:F,0)-1,2),"null")</f>
        <v>null</v>
      </c>
      <c r="R228" s="9">
        <f t="shared" si="37"/>
        <v>582</v>
      </c>
      <c r="S228" s="9">
        <f t="shared" si="45"/>
        <v>582</v>
      </c>
      <c r="T228" s="9" t="str">
        <f t="shared" si="38"/>
        <v/>
      </c>
      <c r="U228" s="9" t="str">
        <f t="shared" si="39"/>
        <v/>
      </c>
      <c r="V228" s="9" t="str">
        <f t="shared" si="40"/>
        <v>&lt;row id="1428582"&gt;&lt;cell&gt;Lafayette IN&lt;/cell&gt;&lt;/row&gt;</v>
      </c>
      <c r="W228" s="9" t="str">
        <f t="shared" si="41"/>
        <v/>
      </c>
      <c r="X228" s="9" t="str">
        <f t="shared" si="42"/>
        <v/>
      </c>
      <c r="Y228" t="str">
        <f t="shared" ca="1" si="43"/>
        <v>"1428582": {"displayName": "DMA:Indiana:Lafayette IN", "APNXId":"582", "dataProvider" :"NoCost", "type" :"DMA",  "DataCost": 0},</v>
      </c>
      <c r="Z228" t="str">
        <f t="shared" si="44"/>
        <v>"1428582": {"displayName": "DMA:Indiana:Lafayette IN", "leafName": "Lafayette IN"},</v>
      </c>
    </row>
    <row r="229" spans="1:26" x14ac:dyDescent="0.25">
      <c r="A229" s="2" t="s">
        <v>171</v>
      </c>
      <c r="B229" s="3" t="s">
        <v>262</v>
      </c>
      <c r="C229" s="3" t="s">
        <v>268</v>
      </c>
      <c r="D229" s="4"/>
      <c r="E229" s="3">
        <v>529</v>
      </c>
      <c r="F229" s="3" t="s">
        <v>171</v>
      </c>
      <c r="G229" s="3" t="s">
        <v>439</v>
      </c>
      <c r="H229" s="3" t="s">
        <v>439</v>
      </c>
      <c r="I229" s="3" t="s">
        <v>500</v>
      </c>
      <c r="J229" s="5">
        <v>0</v>
      </c>
      <c r="K229" s="12" t="s">
        <v>439</v>
      </c>
      <c r="L229" s="9" t="str">
        <f t="shared" si="34"/>
        <v>Louisville KY</v>
      </c>
      <c r="M229" s="9" t="str">
        <f t="shared" si="35"/>
        <v>DMA:Indiana:Louisville KY</v>
      </c>
      <c r="N229" s="10">
        <f t="shared" si="36"/>
        <v>0</v>
      </c>
      <c r="O229" s="9" t="s">
        <v>12490</v>
      </c>
      <c r="P229" s="9">
        <v>1429529</v>
      </c>
      <c r="Q229" s="20" t="str">
        <f ca="1">IFERROR(OFFSET(Lookups!F$1,MATCH(R229,Lookups!F:F,0)-1,2),"null")</f>
        <v>null</v>
      </c>
      <c r="R229" s="9">
        <f t="shared" si="37"/>
        <v>529</v>
      </c>
      <c r="S229" s="9">
        <f t="shared" si="45"/>
        <v>529</v>
      </c>
      <c r="T229" s="9" t="str">
        <f t="shared" si="38"/>
        <v/>
      </c>
      <c r="U229" s="9" t="str">
        <f t="shared" si="39"/>
        <v/>
      </c>
      <c r="V229" s="9" t="str">
        <f t="shared" si="40"/>
        <v>&lt;row id="1429529"&gt;&lt;cell&gt;Louisville KY&lt;/cell&gt;&lt;/row&gt;</v>
      </c>
      <c r="W229" s="9" t="str">
        <f t="shared" si="41"/>
        <v/>
      </c>
      <c r="X229" s="9" t="str">
        <f t="shared" si="42"/>
        <v/>
      </c>
      <c r="Y229" t="str">
        <f t="shared" ca="1" si="43"/>
        <v>"1429529": {"displayName": "DMA:Indiana:Louisville KY", "APNXId":"529", "dataProvider" :"NoCost", "type" :"DMA",  "DataCost": 0},</v>
      </c>
      <c r="Z229" t="str">
        <f t="shared" si="44"/>
        <v>"1429529": {"displayName": "DMA:Indiana:Louisville KY", "leafName": "Louisville KY"},</v>
      </c>
    </row>
    <row r="230" spans="1:26" x14ac:dyDescent="0.25">
      <c r="A230" s="2" t="s">
        <v>171</v>
      </c>
      <c r="B230" s="3" t="s">
        <v>262</v>
      </c>
      <c r="C230" s="3" t="s">
        <v>269</v>
      </c>
      <c r="D230" s="4"/>
      <c r="E230" s="3">
        <v>588</v>
      </c>
      <c r="F230" s="3" t="s">
        <v>171</v>
      </c>
      <c r="G230" s="3" t="s">
        <v>439</v>
      </c>
      <c r="H230" s="3" t="s">
        <v>439</v>
      </c>
      <c r="I230" s="3" t="s">
        <v>500</v>
      </c>
      <c r="J230" s="5">
        <v>0</v>
      </c>
      <c r="K230" s="12" t="s">
        <v>439</v>
      </c>
      <c r="L230" s="9" t="str">
        <f t="shared" si="34"/>
        <v>South Bend-Elkhart IN</v>
      </c>
      <c r="M230" s="9" t="str">
        <f t="shared" si="35"/>
        <v>DMA:Indiana:South Bend-Elkhart IN</v>
      </c>
      <c r="N230" s="10">
        <f t="shared" si="36"/>
        <v>0</v>
      </c>
      <c r="O230" s="9" t="s">
        <v>12490</v>
      </c>
      <c r="P230" s="9">
        <v>1430588</v>
      </c>
      <c r="Q230" s="20" t="str">
        <f ca="1">IFERROR(OFFSET(Lookups!F$1,MATCH(R230,Lookups!F:F,0)-1,2),"null")</f>
        <v>null</v>
      </c>
      <c r="R230" s="9">
        <f t="shared" si="37"/>
        <v>588</v>
      </c>
      <c r="S230" s="9">
        <f t="shared" si="45"/>
        <v>588</v>
      </c>
      <c r="T230" s="9" t="str">
        <f t="shared" si="38"/>
        <v/>
      </c>
      <c r="U230" s="9" t="str">
        <f t="shared" si="39"/>
        <v/>
      </c>
      <c r="V230" s="9" t="str">
        <f t="shared" si="40"/>
        <v>&lt;row id="1430588"&gt;&lt;cell&gt;South Bend-Elkhart IN&lt;/cell&gt;&lt;/row&gt;</v>
      </c>
      <c r="W230" s="9" t="str">
        <f t="shared" si="41"/>
        <v/>
      </c>
      <c r="X230" s="9" t="str">
        <f t="shared" si="42"/>
        <v/>
      </c>
      <c r="Y230" t="str">
        <f t="shared" ca="1" si="43"/>
        <v>"1430588": {"displayName": "DMA:Indiana:South Bend-Elkhart IN", "APNXId":"588", "dataProvider" :"NoCost", "type" :"DMA",  "DataCost": 0},</v>
      </c>
      <c r="Z230" t="str">
        <f t="shared" si="44"/>
        <v>"1430588": {"displayName": "DMA:Indiana:South Bend-Elkhart IN", "leafName": "South Bend-Elkhart IN"},</v>
      </c>
    </row>
    <row r="231" spans="1:26" x14ac:dyDescent="0.25">
      <c r="A231" s="2" t="s">
        <v>171</v>
      </c>
      <c r="B231" s="3" t="s">
        <v>262</v>
      </c>
      <c r="C231" s="3" t="s">
        <v>261</v>
      </c>
      <c r="D231" s="4"/>
      <c r="E231" s="3">
        <v>581</v>
      </c>
      <c r="F231" s="3" t="s">
        <v>171</v>
      </c>
      <c r="G231" s="3" t="s">
        <v>439</v>
      </c>
      <c r="H231" s="3" t="s">
        <v>439</v>
      </c>
      <c r="I231" s="3" t="s">
        <v>500</v>
      </c>
      <c r="J231" s="5">
        <v>0</v>
      </c>
      <c r="K231" s="12" t="s">
        <v>439</v>
      </c>
      <c r="L231" s="9" t="str">
        <f t="shared" si="34"/>
        <v>Terre Haute IN</v>
      </c>
      <c r="M231" s="9" t="str">
        <f t="shared" si="35"/>
        <v>DMA:Indiana:Terre Haute IN</v>
      </c>
      <c r="N231" s="10">
        <f t="shared" si="36"/>
        <v>0</v>
      </c>
      <c r="O231" s="9" t="s">
        <v>12490</v>
      </c>
      <c r="P231" s="9">
        <v>1431581</v>
      </c>
      <c r="Q231" s="20" t="str">
        <f ca="1">IFERROR(OFFSET(Lookups!F$1,MATCH(R231,Lookups!F:F,0)-1,2),"null")</f>
        <v>null</v>
      </c>
      <c r="R231" s="9">
        <f t="shared" si="37"/>
        <v>581</v>
      </c>
      <c r="S231" s="9">
        <f t="shared" si="45"/>
        <v>581</v>
      </c>
      <c r="T231" s="9" t="str">
        <f t="shared" si="38"/>
        <v/>
      </c>
      <c r="U231" s="9" t="str">
        <f t="shared" si="39"/>
        <v/>
      </c>
      <c r="V231" s="9" t="str">
        <f t="shared" si="40"/>
        <v>&lt;row id="1431581"&gt;&lt;cell&gt;Terre Haute IN&lt;/cell&gt;&lt;/row&gt;</v>
      </c>
      <c r="W231" s="9" t="str">
        <f t="shared" si="41"/>
        <v/>
      </c>
      <c r="X231" s="9" t="str">
        <f t="shared" si="42"/>
        <v>&lt;/row&gt;</v>
      </c>
      <c r="Y231" t="str">
        <f t="shared" ca="1" si="43"/>
        <v>"1431581": {"displayName": "DMA:Indiana:Terre Haute IN", "APNXId":"581", "dataProvider" :"NoCost", "type" :"DMA",  "DataCost": 0},</v>
      </c>
      <c r="Z231" t="str">
        <f t="shared" si="44"/>
        <v>"1431581": {"displayName": "DMA:Indiana:Terre Haute IN", "leafName": "Terre Haute IN"},</v>
      </c>
    </row>
    <row r="232" spans="1:26" x14ac:dyDescent="0.25">
      <c r="A232" s="2" t="s">
        <v>171</v>
      </c>
      <c r="B232" s="3" t="s">
        <v>270</v>
      </c>
      <c r="C232" s="3" t="s">
        <v>271</v>
      </c>
      <c r="D232" s="4"/>
      <c r="E232" s="3">
        <v>637</v>
      </c>
      <c r="F232" s="3" t="s">
        <v>171</v>
      </c>
      <c r="G232" s="3" t="s">
        <v>439</v>
      </c>
      <c r="H232" s="3" t="s">
        <v>439</v>
      </c>
      <c r="I232" s="3" t="s">
        <v>500</v>
      </c>
      <c r="J232" s="5">
        <v>0</v>
      </c>
      <c r="K232" s="12" t="s">
        <v>439</v>
      </c>
      <c r="L232" s="9" t="str">
        <f t="shared" si="34"/>
        <v>Cedar Rapids-Waterloo-Iowa City &amp; Dubuque IA</v>
      </c>
      <c r="M232" s="9" t="str">
        <f t="shared" si="35"/>
        <v>DMA:Iowa:Cedar Rapids-Waterloo-Iowa City &amp; Dubuque IA</v>
      </c>
      <c r="N232" s="10">
        <f t="shared" si="36"/>
        <v>0</v>
      </c>
      <c r="O232" s="9" t="s">
        <v>12490</v>
      </c>
      <c r="P232" s="9">
        <v>1432637</v>
      </c>
      <c r="Q232" s="20" t="str">
        <f ca="1">IFERROR(OFFSET(Lookups!F$1,MATCH(R232,Lookups!F:F,0)-1,2),"null")</f>
        <v>null</v>
      </c>
      <c r="R232" s="9">
        <f t="shared" si="37"/>
        <v>637</v>
      </c>
      <c r="S232" s="9">
        <f t="shared" si="45"/>
        <v>637</v>
      </c>
      <c r="T232" s="9" t="str">
        <f t="shared" si="38"/>
        <v/>
      </c>
      <c r="U232" s="9" t="str">
        <f t="shared" si="39"/>
        <v>&lt;row id="One1432637" xmlkids="1"&gt;&lt;cell&gt;Iowa&lt;/cell&gt;</v>
      </c>
      <c r="V232" s="9" t="str">
        <f t="shared" si="40"/>
        <v>&lt;row id="1432637"&gt;&lt;cell&gt;Cedar Rapids-Waterloo-Iowa City &amp;amp; Dubuque IA&lt;/cell&gt;&lt;/row&gt;</v>
      </c>
      <c r="W232" s="9" t="str">
        <f t="shared" si="41"/>
        <v/>
      </c>
      <c r="X232" s="9" t="str">
        <f t="shared" si="42"/>
        <v/>
      </c>
      <c r="Y232" t="str">
        <f t="shared" ca="1" si="43"/>
        <v>"1432637": {"displayName": "DMA:Iowa:Cedar Rapids-Waterloo-Iowa City &amp; Dubuque IA", "APNXId":"637", "dataProvider" :"NoCost", "type" :"DMA",  "DataCost": 0},</v>
      </c>
      <c r="Z232" t="str">
        <f t="shared" si="44"/>
        <v>"1432637": {"displayName": "DMA:Iowa:Cedar Rapids-Waterloo-Iowa City &amp; Dubuque IA", "leafName": "Cedar Rapids-Waterloo-Iowa City &amp; Dubuque IA"},</v>
      </c>
    </row>
    <row r="233" spans="1:26" x14ac:dyDescent="0.25">
      <c r="A233" s="2" t="s">
        <v>171</v>
      </c>
      <c r="B233" s="3" t="s">
        <v>270</v>
      </c>
      <c r="C233" s="3" t="s">
        <v>254</v>
      </c>
      <c r="D233" s="4"/>
      <c r="E233" s="3">
        <v>682</v>
      </c>
      <c r="F233" s="3" t="s">
        <v>171</v>
      </c>
      <c r="G233" s="3" t="s">
        <v>439</v>
      </c>
      <c r="H233" s="3" t="s">
        <v>439</v>
      </c>
      <c r="I233" s="3" t="s">
        <v>500</v>
      </c>
      <c r="J233" s="5">
        <v>0</v>
      </c>
      <c r="K233" s="12" t="s">
        <v>439</v>
      </c>
      <c r="L233" s="9" t="str">
        <f t="shared" si="34"/>
        <v>Davenport IA-Rock Island-Moline IL</v>
      </c>
      <c r="M233" s="9" t="str">
        <f t="shared" si="35"/>
        <v>DMA:Iowa:Davenport IA-Rock Island-Moline IL</v>
      </c>
      <c r="N233" s="10">
        <f t="shared" si="36"/>
        <v>0</v>
      </c>
      <c r="O233" s="9" t="s">
        <v>12490</v>
      </c>
      <c r="P233" s="9">
        <v>1433682</v>
      </c>
      <c r="Q233" s="20" t="str">
        <f ca="1">IFERROR(OFFSET(Lookups!F$1,MATCH(R233,Lookups!F:F,0)-1,2),"null")</f>
        <v>null</v>
      </c>
      <c r="R233" s="9">
        <f t="shared" si="37"/>
        <v>682</v>
      </c>
      <c r="S233" s="9">
        <f t="shared" si="45"/>
        <v>682</v>
      </c>
      <c r="T233" s="9" t="str">
        <f t="shared" si="38"/>
        <v/>
      </c>
      <c r="U233" s="9" t="str">
        <f t="shared" si="39"/>
        <v/>
      </c>
      <c r="V233" s="9" t="str">
        <f t="shared" si="40"/>
        <v>&lt;row id="1433682"&gt;&lt;cell&gt;Davenport IA-Rock Island-Moline IL&lt;/cell&gt;&lt;/row&gt;</v>
      </c>
      <c r="W233" s="9" t="str">
        <f t="shared" si="41"/>
        <v/>
      </c>
      <c r="X233" s="9" t="str">
        <f t="shared" si="42"/>
        <v/>
      </c>
      <c r="Y233" t="str">
        <f t="shared" ca="1" si="43"/>
        <v>"1433682": {"displayName": "DMA:Iowa:Davenport IA-Rock Island-Moline IL", "APNXId":"682", "dataProvider" :"NoCost", "type" :"DMA",  "DataCost": 0},</v>
      </c>
      <c r="Z233" t="str">
        <f t="shared" si="44"/>
        <v>"1433682": {"displayName": "DMA:Iowa:Davenport IA-Rock Island-Moline IL", "leafName": "Davenport IA-Rock Island-Moline IL"},</v>
      </c>
    </row>
    <row r="234" spans="1:26" x14ac:dyDescent="0.25">
      <c r="A234" s="2" t="s">
        <v>171</v>
      </c>
      <c r="B234" s="3" t="s">
        <v>270</v>
      </c>
      <c r="C234" s="3" t="s">
        <v>272</v>
      </c>
      <c r="D234" s="4"/>
      <c r="E234" s="3">
        <v>679</v>
      </c>
      <c r="F234" s="3" t="s">
        <v>171</v>
      </c>
      <c r="G234" s="3" t="s">
        <v>439</v>
      </c>
      <c r="H234" s="3" t="s">
        <v>439</v>
      </c>
      <c r="I234" s="3" t="s">
        <v>500</v>
      </c>
      <c r="J234" s="5">
        <v>0</v>
      </c>
      <c r="K234" s="12" t="s">
        <v>439</v>
      </c>
      <c r="L234" s="9" t="str">
        <f t="shared" si="34"/>
        <v>Des Moines-Ames IA</v>
      </c>
      <c r="M234" s="9" t="str">
        <f t="shared" si="35"/>
        <v>DMA:Iowa:Des Moines-Ames IA</v>
      </c>
      <c r="N234" s="10">
        <f t="shared" si="36"/>
        <v>0</v>
      </c>
      <c r="O234" s="9" t="s">
        <v>12490</v>
      </c>
      <c r="P234" s="9">
        <v>1434679</v>
      </c>
      <c r="Q234" s="20" t="str">
        <f ca="1">IFERROR(OFFSET(Lookups!F$1,MATCH(R234,Lookups!F:F,0)-1,2),"null")</f>
        <v>null</v>
      </c>
      <c r="R234" s="9">
        <f t="shared" si="37"/>
        <v>679</v>
      </c>
      <c r="S234" s="9">
        <f t="shared" si="45"/>
        <v>679</v>
      </c>
      <c r="T234" s="9" t="str">
        <f t="shared" si="38"/>
        <v/>
      </c>
      <c r="U234" s="9" t="str">
        <f t="shared" si="39"/>
        <v/>
      </c>
      <c r="V234" s="9" t="str">
        <f t="shared" si="40"/>
        <v>&lt;row id="1434679"&gt;&lt;cell&gt;Des Moines-Ames IA&lt;/cell&gt;&lt;/row&gt;</v>
      </c>
      <c r="W234" s="9" t="str">
        <f t="shared" si="41"/>
        <v/>
      </c>
      <c r="X234" s="9" t="str">
        <f t="shared" si="42"/>
        <v/>
      </c>
      <c r="Y234" t="str">
        <f t="shared" ca="1" si="43"/>
        <v>"1434679": {"displayName": "DMA:Iowa:Des Moines-Ames IA", "APNXId":"679", "dataProvider" :"NoCost", "type" :"DMA",  "DataCost": 0},</v>
      </c>
      <c r="Z234" t="str">
        <f t="shared" si="44"/>
        <v>"1434679": {"displayName": "DMA:Iowa:Des Moines-Ames IA", "leafName": "Des Moines-Ames IA"},</v>
      </c>
    </row>
    <row r="235" spans="1:26" x14ac:dyDescent="0.25">
      <c r="A235" s="2" t="s">
        <v>171</v>
      </c>
      <c r="B235" s="3" t="s">
        <v>270</v>
      </c>
      <c r="C235" s="3" t="s">
        <v>273</v>
      </c>
      <c r="D235" s="4"/>
      <c r="E235" s="3">
        <v>737</v>
      </c>
      <c r="F235" s="3" t="s">
        <v>171</v>
      </c>
      <c r="G235" s="3" t="s">
        <v>439</v>
      </c>
      <c r="H235" s="3" t="s">
        <v>439</v>
      </c>
      <c r="I235" s="3" t="s">
        <v>500</v>
      </c>
      <c r="J235" s="5">
        <v>0</v>
      </c>
      <c r="K235" s="12" t="s">
        <v>439</v>
      </c>
      <c r="L235" s="9" t="str">
        <f t="shared" si="34"/>
        <v>Mankato MN</v>
      </c>
      <c r="M235" s="9" t="str">
        <f t="shared" si="35"/>
        <v>DMA:Iowa:Mankato MN</v>
      </c>
      <c r="N235" s="10">
        <f t="shared" si="36"/>
        <v>0</v>
      </c>
      <c r="O235" s="9" t="s">
        <v>12490</v>
      </c>
      <c r="P235" s="9">
        <v>1435737</v>
      </c>
      <c r="Q235" s="20" t="str">
        <f ca="1">IFERROR(OFFSET(Lookups!F$1,MATCH(R235,Lookups!F:F,0)-1,2),"null")</f>
        <v>null</v>
      </c>
      <c r="R235" s="9">
        <f t="shared" si="37"/>
        <v>737</v>
      </c>
      <c r="S235" s="9">
        <f t="shared" si="45"/>
        <v>737</v>
      </c>
      <c r="T235" s="9" t="str">
        <f t="shared" si="38"/>
        <v/>
      </c>
      <c r="U235" s="9" t="str">
        <f t="shared" si="39"/>
        <v/>
      </c>
      <c r="V235" s="9" t="str">
        <f t="shared" si="40"/>
        <v>&lt;row id="1435737"&gt;&lt;cell&gt;Mankato MN&lt;/cell&gt;&lt;/row&gt;</v>
      </c>
      <c r="W235" s="9" t="str">
        <f t="shared" si="41"/>
        <v/>
      </c>
      <c r="X235" s="9" t="str">
        <f t="shared" si="42"/>
        <v/>
      </c>
      <c r="Y235" t="str">
        <f t="shared" ca="1" si="43"/>
        <v>"1435737": {"displayName": "DMA:Iowa:Mankato MN", "APNXId":"737", "dataProvider" :"NoCost", "type" :"DMA",  "DataCost": 0},</v>
      </c>
      <c r="Z235" t="str">
        <f t="shared" si="44"/>
        <v>"1435737": {"displayName": "DMA:Iowa:Mankato MN", "leafName": "Mankato MN"},</v>
      </c>
    </row>
    <row r="236" spans="1:26" x14ac:dyDescent="0.25">
      <c r="A236" s="2" t="s">
        <v>171</v>
      </c>
      <c r="B236" s="3" t="s">
        <v>270</v>
      </c>
      <c r="C236" s="3" t="s">
        <v>274</v>
      </c>
      <c r="D236" s="4"/>
      <c r="E236" s="3">
        <v>652</v>
      </c>
      <c r="F236" s="3" t="s">
        <v>171</v>
      </c>
      <c r="G236" s="3" t="s">
        <v>439</v>
      </c>
      <c r="H236" s="3" t="s">
        <v>439</v>
      </c>
      <c r="I236" s="3" t="s">
        <v>500</v>
      </c>
      <c r="J236" s="5">
        <v>0</v>
      </c>
      <c r="K236" s="12" t="s">
        <v>439</v>
      </c>
      <c r="L236" s="9" t="str">
        <f t="shared" si="34"/>
        <v>Omaha NE</v>
      </c>
      <c r="M236" s="9" t="str">
        <f t="shared" si="35"/>
        <v>DMA:Iowa:Omaha NE</v>
      </c>
      <c r="N236" s="10">
        <f t="shared" si="36"/>
        <v>0</v>
      </c>
      <c r="O236" s="9" t="s">
        <v>12490</v>
      </c>
      <c r="P236" s="9">
        <v>1436652</v>
      </c>
      <c r="Q236" s="20" t="str">
        <f ca="1">IFERROR(OFFSET(Lookups!F$1,MATCH(R236,Lookups!F:F,0)-1,2),"null")</f>
        <v>null</v>
      </c>
      <c r="R236" s="9">
        <f t="shared" si="37"/>
        <v>652</v>
      </c>
      <c r="S236" s="9">
        <f t="shared" si="45"/>
        <v>652</v>
      </c>
      <c r="T236" s="9" t="str">
        <f t="shared" si="38"/>
        <v/>
      </c>
      <c r="U236" s="9" t="str">
        <f t="shared" si="39"/>
        <v/>
      </c>
      <c r="V236" s="9" t="str">
        <f t="shared" si="40"/>
        <v>&lt;row id="1436652"&gt;&lt;cell&gt;Omaha NE&lt;/cell&gt;&lt;/row&gt;</v>
      </c>
      <c r="W236" s="9" t="str">
        <f t="shared" si="41"/>
        <v/>
      </c>
      <c r="X236" s="9" t="str">
        <f t="shared" si="42"/>
        <v/>
      </c>
      <c r="Y236" t="str">
        <f t="shared" ca="1" si="43"/>
        <v>"1436652": {"displayName": "DMA:Iowa:Omaha NE", "APNXId":"652", "dataProvider" :"NoCost", "type" :"DMA",  "DataCost": 0},</v>
      </c>
      <c r="Z236" t="str">
        <f t="shared" si="44"/>
        <v>"1436652": {"displayName": "DMA:Iowa:Omaha NE", "leafName": "Omaha NE"},</v>
      </c>
    </row>
    <row r="237" spans="1:26" x14ac:dyDescent="0.25">
      <c r="A237" s="2" t="s">
        <v>171</v>
      </c>
      <c r="B237" s="3" t="s">
        <v>270</v>
      </c>
      <c r="C237" s="3" t="s">
        <v>275</v>
      </c>
      <c r="D237" s="4"/>
      <c r="E237" s="3">
        <v>631</v>
      </c>
      <c r="F237" s="3" t="s">
        <v>171</v>
      </c>
      <c r="G237" s="3" t="s">
        <v>439</v>
      </c>
      <c r="H237" s="3" t="s">
        <v>439</v>
      </c>
      <c r="I237" s="3" t="s">
        <v>500</v>
      </c>
      <c r="J237" s="5">
        <v>0</v>
      </c>
      <c r="K237" s="12" t="s">
        <v>439</v>
      </c>
      <c r="L237" s="9" t="str">
        <f t="shared" si="34"/>
        <v>Ottumwa IA-Kirksville MO</v>
      </c>
      <c r="M237" s="9" t="str">
        <f t="shared" si="35"/>
        <v>DMA:Iowa:Ottumwa IA-Kirksville MO</v>
      </c>
      <c r="N237" s="10">
        <f t="shared" si="36"/>
        <v>0</v>
      </c>
      <c r="O237" s="9" t="s">
        <v>12490</v>
      </c>
      <c r="P237" s="9">
        <v>1437631</v>
      </c>
      <c r="Q237" s="20" t="str">
        <f ca="1">IFERROR(OFFSET(Lookups!F$1,MATCH(R237,Lookups!F:F,0)-1,2),"null")</f>
        <v>null</v>
      </c>
      <c r="R237" s="9">
        <f t="shared" si="37"/>
        <v>631</v>
      </c>
      <c r="S237" s="9">
        <f t="shared" si="45"/>
        <v>631</v>
      </c>
      <c r="T237" s="9" t="str">
        <f t="shared" si="38"/>
        <v/>
      </c>
      <c r="U237" s="9" t="str">
        <f t="shared" si="39"/>
        <v/>
      </c>
      <c r="V237" s="9" t="str">
        <f t="shared" si="40"/>
        <v>&lt;row id="1437631"&gt;&lt;cell&gt;Ottumwa IA-Kirksville MO&lt;/cell&gt;&lt;/row&gt;</v>
      </c>
      <c r="W237" s="9" t="str">
        <f t="shared" si="41"/>
        <v/>
      </c>
      <c r="X237" s="9" t="str">
        <f t="shared" si="42"/>
        <v/>
      </c>
      <c r="Y237" t="str">
        <f t="shared" ca="1" si="43"/>
        <v>"1437631": {"displayName": "DMA:Iowa:Ottumwa IA-Kirksville MO", "APNXId":"631", "dataProvider" :"NoCost", "type" :"DMA",  "DataCost": 0},</v>
      </c>
      <c r="Z237" t="str">
        <f t="shared" si="44"/>
        <v>"1437631": {"displayName": "DMA:Iowa:Ottumwa IA-Kirksville MO", "leafName": "Ottumwa IA-Kirksville MO"},</v>
      </c>
    </row>
    <row r="238" spans="1:26" x14ac:dyDescent="0.25">
      <c r="A238" s="2" t="s">
        <v>171</v>
      </c>
      <c r="B238" s="3" t="s">
        <v>270</v>
      </c>
      <c r="C238" s="3" t="s">
        <v>258</v>
      </c>
      <c r="D238" s="4"/>
      <c r="E238" s="3">
        <v>717</v>
      </c>
      <c r="F238" s="3" t="s">
        <v>171</v>
      </c>
      <c r="G238" s="3" t="s">
        <v>439</v>
      </c>
      <c r="H238" s="3" t="s">
        <v>439</v>
      </c>
      <c r="I238" s="3" t="s">
        <v>500</v>
      </c>
      <c r="J238" s="5">
        <v>0</v>
      </c>
      <c r="K238" s="12" t="s">
        <v>439</v>
      </c>
      <c r="L238" s="9" t="str">
        <f t="shared" si="34"/>
        <v>Quincy IL-Hannibal MO-Keokuk IA</v>
      </c>
      <c r="M238" s="9" t="str">
        <f t="shared" si="35"/>
        <v>DMA:Iowa:Quincy IL-Hannibal MO-Keokuk IA</v>
      </c>
      <c r="N238" s="10">
        <f t="shared" si="36"/>
        <v>0</v>
      </c>
      <c r="O238" s="9" t="s">
        <v>12490</v>
      </c>
      <c r="P238" s="9">
        <v>1438717</v>
      </c>
      <c r="Q238" s="20" t="str">
        <f ca="1">IFERROR(OFFSET(Lookups!F$1,MATCH(R238,Lookups!F:F,0)-1,2),"null")</f>
        <v>null</v>
      </c>
      <c r="R238" s="9">
        <f t="shared" si="37"/>
        <v>717</v>
      </c>
      <c r="S238" s="9">
        <f t="shared" si="45"/>
        <v>717</v>
      </c>
      <c r="T238" s="9" t="str">
        <f t="shared" si="38"/>
        <v/>
      </c>
      <c r="U238" s="9" t="str">
        <f t="shared" si="39"/>
        <v/>
      </c>
      <c r="V238" s="9" t="str">
        <f t="shared" si="40"/>
        <v>&lt;row id="1438717"&gt;&lt;cell&gt;Quincy IL-Hannibal MO-Keokuk IA&lt;/cell&gt;&lt;/row&gt;</v>
      </c>
      <c r="W238" s="9" t="str">
        <f t="shared" si="41"/>
        <v/>
      </c>
      <c r="X238" s="9" t="str">
        <f t="shared" si="42"/>
        <v/>
      </c>
      <c r="Y238" t="str">
        <f t="shared" ca="1" si="43"/>
        <v>"1438717": {"displayName": "DMA:Iowa:Quincy IL-Hannibal MO-Keokuk IA", "APNXId":"717", "dataProvider" :"NoCost", "type" :"DMA",  "DataCost": 0},</v>
      </c>
      <c r="Z238" t="str">
        <f t="shared" si="44"/>
        <v>"1438717": {"displayName": "DMA:Iowa:Quincy IL-Hannibal MO-Keokuk IA", "leafName": "Quincy IL-Hannibal MO-Keokuk IA"},</v>
      </c>
    </row>
    <row r="239" spans="1:26" x14ac:dyDescent="0.25">
      <c r="A239" s="2" t="s">
        <v>171</v>
      </c>
      <c r="B239" s="3" t="s">
        <v>270</v>
      </c>
      <c r="C239" s="3" t="s">
        <v>276</v>
      </c>
      <c r="D239" s="4"/>
      <c r="E239" s="3">
        <v>611</v>
      </c>
      <c r="F239" s="3" t="s">
        <v>171</v>
      </c>
      <c r="G239" s="3" t="s">
        <v>439</v>
      </c>
      <c r="H239" s="3" t="s">
        <v>439</v>
      </c>
      <c r="I239" s="3" t="s">
        <v>500</v>
      </c>
      <c r="J239" s="5">
        <v>0</v>
      </c>
      <c r="K239" s="12" t="s">
        <v>439</v>
      </c>
      <c r="L239" s="9" t="str">
        <f t="shared" si="34"/>
        <v>Rochester MN-Mason City IA-Austin MN</v>
      </c>
      <c r="M239" s="9" t="str">
        <f t="shared" si="35"/>
        <v>DMA:Iowa:Rochester MN-Mason City IA-Austin MN</v>
      </c>
      <c r="N239" s="10">
        <f t="shared" si="36"/>
        <v>0</v>
      </c>
      <c r="O239" s="9" t="s">
        <v>12490</v>
      </c>
      <c r="P239" s="9">
        <v>1439611</v>
      </c>
      <c r="Q239" s="20" t="str">
        <f ca="1">IFERROR(OFFSET(Lookups!F$1,MATCH(R239,Lookups!F:F,0)-1,2),"null")</f>
        <v>null</v>
      </c>
      <c r="R239" s="9">
        <f t="shared" si="37"/>
        <v>611</v>
      </c>
      <c r="S239" s="9">
        <f t="shared" si="45"/>
        <v>611</v>
      </c>
      <c r="T239" s="9" t="str">
        <f t="shared" si="38"/>
        <v/>
      </c>
      <c r="U239" s="9" t="str">
        <f t="shared" si="39"/>
        <v/>
      </c>
      <c r="V239" s="9" t="str">
        <f t="shared" si="40"/>
        <v>&lt;row id="1439611"&gt;&lt;cell&gt;Rochester MN-Mason City IA-Austin MN&lt;/cell&gt;&lt;/row&gt;</v>
      </c>
      <c r="W239" s="9" t="str">
        <f t="shared" si="41"/>
        <v/>
      </c>
      <c r="X239" s="9" t="str">
        <f t="shared" si="42"/>
        <v/>
      </c>
      <c r="Y239" t="str">
        <f t="shared" ca="1" si="43"/>
        <v>"1439611": {"displayName": "DMA:Iowa:Rochester MN-Mason City IA-Austin MN", "APNXId":"611", "dataProvider" :"NoCost", "type" :"DMA",  "DataCost": 0},</v>
      </c>
      <c r="Z239" t="str">
        <f t="shared" si="44"/>
        <v>"1439611": {"displayName": "DMA:Iowa:Rochester MN-Mason City IA-Austin MN", "leafName": "Rochester MN-Mason City IA-Austin MN"},</v>
      </c>
    </row>
    <row r="240" spans="1:26" x14ac:dyDescent="0.25">
      <c r="A240" s="2" t="s">
        <v>171</v>
      </c>
      <c r="B240" s="3" t="s">
        <v>270</v>
      </c>
      <c r="C240" s="3" t="s">
        <v>277</v>
      </c>
      <c r="D240" s="4"/>
      <c r="E240" s="3">
        <v>624</v>
      </c>
      <c r="F240" s="3" t="s">
        <v>171</v>
      </c>
      <c r="G240" s="3" t="s">
        <v>439</v>
      </c>
      <c r="H240" s="3" t="s">
        <v>439</v>
      </c>
      <c r="I240" s="3" t="s">
        <v>500</v>
      </c>
      <c r="J240" s="5">
        <v>0</v>
      </c>
      <c r="K240" s="12" t="s">
        <v>439</v>
      </c>
      <c r="L240" s="9" t="str">
        <f t="shared" si="34"/>
        <v>Sioux City IA</v>
      </c>
      <c r="M240" s="9" t="str">
        <f t="shared" si="35"/>
        <v>DMA:Iowa:Sioux City IA</v>
      </c>
      <c r="N240" s="10">
        <f t="shared" si="36"/>
        <v>0</v>
      </c>
      <c r="O240" s="9" t="s">
        <v>12490</v>
      </c>
      <c r="P240" s="9">
        <v>1440624</v>
      </c>
      <c r="Q240" s="20" t="str">
        <f ca="1">IFERROR(OFFSET(Lookups!F$1,MATCH(R240,Lookups!F:F,0)-1,2),"null")</f>
        <v>null</v>
      </c>
      <c r="R240" s="9">
        <f t="shared" si="37"/>
        <v>624</v>
      </c>
      <c r="S240" s="9">
        <f t="shared" si="45"/>
        <v>624</v>
      </c>
      <c r="T240" s="9" t="str">
        <f t="shared" si="38"/>
        <v/>
      </c>
      <c r="U240" s="9" t="str">
        <f t="shared" si="39"/>
        <v/>
      </c>
      <c r="V240" s="9" t="str">
        <f t="shared" si="40"/>
        <v>&lt;row id="1440624"&gt;&lt;cell&gt;Sioux City IA&lt;/cell&gt;&lt;/row&gt;</v>
      </c>
      <c r="W240" s="9" t="str">
        <f t="shared" si="41"/>
        <v/>
      </c>
      <c r="X240" s="9" t="str">
        <f t="shared" si="42"/>
        <v/>
      </c>
      <c r="Y240" t="str">
        <f t="shared" ca="1" si="43"/>
        <v>"1440624": {"displayName": "DMA:Iowa:Sioux City IA", "APNXId":"624", "dataProvider" :"NoCost", "type" :"DMA",  "DataCost": 0},</v>
      </c>
      <c r="Z240" t="str">
        <f t="shared" si="44"/>
        <v>"1440624": {"displayName": "DMA:Iowa:Sioux City IA", "leafName": "Sioux City IA"},</v>
      </c>
    </row>
    <row r="241" spans="1:26" x14ac:dyDescent="0.25">
      <c r="A241" s="2" t="s">
        <v>171</v>
      </c>
      <c r="B241" s="3" t="s">
        <v>270</v>
      </c>
      <c r="C241" s="3" t="s">
        <v>278</v>
      </c>
      <c r="D241" s="4"/>
      <c r="E241" s="3">
        <v>725</v>
      </c>
      <c r="F241" s="3" t="s">
        <v>171</v>
      </c>
      <c r="G241" s="3" t="s">
        <v>439</v>
      </c>
      <c r="H241" s="3" t="s">
        <v>439</v>
      </c>
      <c r="I241" s="3" t="s">
        <v>500</v>
      </c>
      <c r="J241" s="5">
        <v>0</v>
      </c>
      <c r="K241" s="12" t="s">
        <v>439</v>
      </c>
      <c r="L241" s="9" t="str">
        <f t="shared" si="34"/>
        <v>Sioux Falls(Mitchell) SD</v>
      </c>
      <c r="M241" s="9" t="str">
        <f t="shared" si="35"/>
        <v>DMA:Iowa:Sioux Falls(Mitchell) SD</v>
      </c>
      <c r="N241" s="10">
        <f t="shared" si="36"/>
        <v>0</v>
      </c>
      <c r="O241" s="9" t="s">
        <v>12490</v>
      </c>
      <c r="P241" s="9">
        <v>1441725</v>
      </c>
      <c r="Q241" s="20" t="str">
        <f ca="1">IFERROR(OFFSET(Lookups!F$1,MATCH(R241,Lookups!F:F,0)-1,2),"null")</f>
        <v>null</v>
      </c>
      <c r="R241" s="9">
        <f t="shared" si="37"/>
        <v>725</v>
      </c>
      <c r="S241" s="9">
        <f t="shared" si="45"/>
        <v>725</v>
      </c>
      <c r="T241" s="9" t="str">
        <f t="shared" si="38"/>
        <v/>
      </c>
      <c r="U241" s="9" t="str">
        <f t="shared" si="39"/>
        <v/>
      </c>
      <c r="V241" s="9" t="str">
        <f t="shared" si="40"/>
        <v>&lt;row id="1441725"&gt;&lt;cell&gt;Sioux Falls(Mitchell) SD&lt;/cell&gt;&lt;/row&gt;</v>
      </c>
      <c r="W241" s="9" t="str">
        <f t="shared" si="41"/>
        <v/>
      </c>
      <c r="X241" s="9" t="str">
        <f t="shared" si="42"/>
        <v>&lt;/row&gt;</v>
      </c>
      <c r="Y241" t="str">
        <f t="shared" ca="1" si="43"/>
        <v>"1441725": {"displayName": "DMA:Iowa:Sioux Falls(Mitchell) SD", "APNXId":"725", "dataProvider" :"NoCost", "type" :"DMA",  "DataCost": 0},</v>
      </c>
      <c r="Z241" t="str">
        <f t="shared" si="44"/>
        <v>"1441725": {"displayName": "DMA:Iowa:Sioux Falls(Mitchell) SD", "leafName": "Sioux Falls(Mitchell) SD"},</v>
      </c>
    </row>
    <row r="242" spans="1:26" x14ac:dyDescent="0.25">
      <c r="A242" s="2" t="s">
        <v>171</v>
      </c>
      <c r="B242" s="3" t="s">
        <v>279</v>
      </c>
      <c r="C242" s="3" t="s">
        <v>280</v>
      </c>
      <c r="D242" s="4"/>
      <c r="E242" s="3">
        <v>634</v>
      </c>
      <c r="F242" s="3" t="s">
        <v>171</v>
      </c>
      <c r="G242" s="3" t="s">
        <v>439</v>
      </c>
      <c r="H242" s="3" t="s">
        <v>439</v>
      </c>
      <c r="I242" s="3" t="s">
        <v>500</v>
      </c>
      <c r="J242" s="5">
        <v>0</v>
      </c>
      <c r="K242" s="12" t="s">
        <v>439</v>
      </c>
      <c r="L242" s="9" t="str">
        <f t="shared" si="34"/>
        <v>Amarillo TX</v>
      </c>
      <c r="M242" s="9" t="str">
        <f t="shared" si="35"/>
        <v>DMA:Kansas:Amarillo TX</v>
      </c>
      <c r="N242" s="10">
        <f t="shared" si="36"/>
        <v>0</v>
      </c>
      <c r="O242" s="9" t="s">
        <v>12490</v>
      </c>
      <c r="P242" s="9">
        <v>1442634</v>
      </c>
      <c r="Q242" s="20" t="str">
        <f ca="1">IFERROR(OFFSET(Lookups!F$1,MATCH(R242,Lookups!F:F,0)-1,2),"null")</f>
        <v>null</v>
      </c>
      <c r="R242" s="9">
        <f t="shared" si="37"/>
        <v>634</v>
      </c>
      <c r="S242" s="9">
        <f t="shared" si="45"/>
        <v>634</v>
      </c>
      <c r="T242" s="9" t="str">
        <f t="shared" si="38"/>
        <v/>
      </c>
      <c r="U242" s="9" t="str">
        <f t="shared" si="39"/>
        <v>&lt;row id="One1442634" xmlkids="1"&gt;&lt;cell&gt;Kansas&lt;/cell&gt;</v>
      </c>
      <c r="V242" s="9" t="str">
        <f t="shared" si="40"/>
        <v>&lt;row id="1442634"&gt;&lt;cell&gt;Amarillo TX&lt;/cell&gt;&lt;/row&gt;</v>
      </c>
      <c r="W242" s="9" t="str">
        <f t="shared" si="41"/>
        <v/>
      </c>
      <c r="X242" s="9" t="str">
        <f t="shared" si="42"/>
        <v/>
      </c>
      <c r="Y242" t="str">
        <f t="shared" ca="1" si="43"/>
        <v>"1442634": {"displayName": "DMA:Kansas:Amarillo TX", "APNXId":"634", "dataProvider" :"NoCost", "type" :"DMA",  "DataCost": 0},</v>
      </c>
      <c r="Z242" t="str">
        <f t="shared" si="44"/>
        <v>"1442634": {"displayName": "DMA:Kansas:Amarillo TX", "leafName": "Amarillo TX"},</v>
      </c>
    </row>
    <row r="243" spans="1:26" x14ac:dyDescent="0.25">
      <c r="A243" s="2" t="s">
        <v>171</v>
      </c>
      <c r="B243" s="3" t="s">
        <v>279</v>
      </c>
      <c r="C243" s="3" t="s">
        <v>281</v>
      </c>
      <c r="D243" s="4"/>
      <c r="E243" s="3">
        <v>603</v>
      </c>
      <c r="F243" s="3" t="s">
        <v>171</v>
      </c>
      <c r="G243" s="3" t="s">
        <v>439</v>
      </c>
      <c r="H243" s="3" t="s">
        <v>439</v>
      </c>
      <c r="I243" s="3" t="s">
        <v>500</v>
      </c>
      <c r="J243" s="5">
        <v>0</v>
      </c>
      <c r="K243" s="12" t="s">
        <v>439</v>
      </c>
      <c r="L243" s="9" t="str">
        <f t="shared" si="34"/>
        <v>Joplin MO-Pittsburg KS</v>
      </c>
      <c r="M243" s="9" t="str">
        <f t="shared" si="35"/>
        <v>DMA:Kansas:Joplin MO-Pittsburg KS</v>
      </c>
      <c r="N243" s="10">
        <f t="shared" si="36"/>
        <v>0</v>
      </c>
      <c r="O243" s="9" t="s">
        <v>12490</v>
      </c>
      <c r="P243" s="9">
        <v>1443603</v>
      </c>
      <c r="Q243" s="20" t="str">
        <f ca="1">IFERROR(OFFSET(Lookups!F$1,MATCH(R243,Lookups!F:F,0)-1,2),"null")</f>
        <v>null</v>
      </c>
      <c r="R243" s="9">
        <f t="shared" si="37"/>
        <v>603</v>
      </c>
      <c r="S243" s="9">
        <f t="shared" si="45"/>
        <v>603</v>
      </c>
      <c r="T243" s="9" t="str">
        <f t="shared" si="38"/>
        <v/>
      </c>
      <c r="U243" s="9" t="str">
        <f t="shared" si="39"/>
        <v/>
      </c>
      <c r="V243" s="9" t="str">
        <f t="shared" si="40"/>
        <v>&lt;row id="1443603"&gt;&lt;cell&gt;Joplin MO-Pittsburg KS&lt;/cell&gt;&lt;/row&gt;</v>
      </c>
      <c r="W243" s="9" t="str">
        <f t="shared" si="41"/>
        <v/>
      </c>
      <c r="X243" s="9" t="str">
        <f t="shared" si="42"/>
        <v/>
      </c>
      <c r="Y243" t="str">
        <f t="shared" ca="1" si="43"/>
        <v>"1443603": {"displayName": "DMA:Kansas:Joplin MO-Pittsburg KS", "APNXId":"603", "dataProvider" :"NoCost", "type" :"DMA",  "DataCost": 0},</v>
      </c>
      <c r="Z243" t="str">
        <f t="shared" si="44"/>
        <v>"1443603": {"displayName": "DMA:Kansas:Joplin MO-Pittsburg KS", "leafName": "Joplin MO-Pittsburg KS"},</v>
      </c>
    </row>
    <row r="244" spans="1:26" x14ac:dyDescent="0.25">
      <c r="A244" s="2" t="s">
        <v>171</v>
      </c>
      <c r="B244" s="3" t="s">
        <v>279</v>
      </c>
      <c r="C244" s="3" t="s">
        <v>282</v>
      </c>
      <c r="D244" s="4"/>
      <c r="E244" s="3">
        <v>616</v>
      </c>
      <c r="F244" s="3" t="s">
        <v>171</v>
      </c>
      <c r="G244" s="3" t="s">
        <v>439</v>
      </c>
      <c r="H244" s="3" t="s">
        <v>439</v>
      </c>
      <c r="I244" s="3" t="s">
        <v>500</v>
      </c>
      <c r="J244" s="5">
        <v>0</v>
      </c>
      <c r="K244" s="12" t="s">
        <v>439</v>
      </c>
      <c r="L244" s="9" t="str">
        <f t="shared" si="34"/>
        <v>Kansas City MO</v>
      </c>
      <c r="M244" s="9" t="str">
        <f t="shared" si="35"/>
        <v>DMA:Kansas:Kansas City MO</v>
      </c>
      <c r="N244" s="10">
        <f t="shared" si="36"/>
        <v>0</v>
      </c>
      <c r="O244" s="9" t="s">
        <v>12490</v>
      </c>
      <c r="P244" s="9">
        <v>1444616</v>
      </c>
      <c r="Q244" s="20" t="str">
        <f ca="1">IFERROR(OFFSET(Lookups!F$1,MATCH(R244,Lookups!F:F,0)-1,2),"null")</f>
        <v>null</v>
      </c>
      <c r="R244" s="9">
        <f t="shared" si="37"/>
        <v>616</v>
      </c>
      <c r="S244" s="9">
        <f t="shared" si="45"/>
        <v>616</v>
      </c>
      <c r="T244" s="9" t="str">
        <f t="shared" si="38"/>
        <v/>
      </c>
      <c r="U244" s="9" t="str">
        <f t="shared" si="39"/>
        <v/>
      </c>
      <c r="V244" s="9" t="str">
        <f t="shared" si="40"/>
        <v>&lt;row id="1444616"&gt;&lt;cell&gt;Kansas City MO&lt;/cell&gt;&lt;/row&gt;</v>
      </c>
      <c r="W244" s="9" t="str">
        <f t="shared" si="41"/>
        <v/>
      </c>
      <c r="X244" s="9" t="str">
        <f t="shared" si="42"/>
        <v/>
      </c>
      <c r="Y244" t="str">
        <f t="shared" ca="1" si="43"/>
        <v>"1444616": {"displayName": "DMA:Kansas:Kansas City MO", "APNXId":"616", "dataProvider" :"NoCost", "type" :"DMA",  "DataCost": 0},</v>
      </c>
      <c r="Z244" t="str">
        <f t="shared" si="44"/>
        <v>"1444616": {"displayName": "DMA:Kansas:Kansas City MO", "leafName": "Kansas City MO"},</v>
      </c>
    </row>
    <row r="245" spans="1:26" x14ac:dyDescent="0.25">
      <c r="A245" s="2" t="s">
        <v>171</v>
      </c>
      <c r="B245" s="3" t="s">
        <v>279</v>
      </c>
      <c r="C245" s="3" t="s">
        <v>283</v>
      </c>
      <c r="D245" s="4"/>
      <c r="E245" s="3">
        <v>722</v>
      </c>
      <c r="F245" s="3" t="s">
        <v>171</v>
      </c>
      <c r="G245" s="3" t="s">
        <v>439</v>
      </c>
      <c r="H245" s="3" t="s">
        <v>439</v>
      </c>
      <c r="I245" s="3" t="s">
        <v>500</v>
      </c>
      <c r="J245" s="5">
        <v>0</v>
      </c>
      <c r="K245" s="12" t="s">
        <v>439</v>
      </c>
      <c r="L245" s="9" t="str">
        <f t="shared" si="34"/>
        <v>Lincoln &amp; Hastings-Kearney NE</v>
      </c>
      <c r="M245" s="9" t="str">
        <f t="shared" si="35"/>
        <v>DMA:Kansas:Lincoln &amp; Hastings-Kearney NE</v>
      </c>
      <c r="N245" s="10">
        <f t="shared" si="36"/>
        <v>0</v>
      </c>
      <c r="O245" s="9" t="s">
        <v>12490</v>
      </c>
      <c r="P245" s="9">
        <v>1445722</v>
      </c>
      <c r="Q245" s="20" t="str">
        <f ca="1">IFERROR(OFFSET(Lookups!F$1,MATCH(R245,Lookups!F:F,0)-1,2),"null")</f>
        <v>null</v>
      </c>
      <c r="R245" s="9">
        <f t="shared" si="37"/>
        <v>722</v>
      </c>
      <c r="S245" s="9">
        <f t="shared" si="45"/>
        <v>722</v>
      </c>
      <c r="T245" s="9" t="str">
        <f t="shared" si="38"/>
        <v/>
      </c>
      <c r="U245" s="9" t="str">
        <f t="shared" si="39"/>
        <v/>
      </c>
      <c r="V245" s="9" t="str">
        <f t="shared" si="40"/>
        <v>&lt;row id="1445722"&gt;&lt;cell&gt;Lincoln &amp;amp; Hastings-Kearney NE&lt;/cell&gt;&lt;/row&gt;</v>
      </c>
      <c r="W245" s="9" t="str">
        <f t="shared" si="41"/>
        <v/>
      </c>
      <c r="X245" s="9" t="str">
        <f t="shared" si="42"/>
        <v/>
      </c>
      <c r="Y245" t="str">
        <f t="shared" ca="1" si="43"/>
        <v>"1445722": {"displayName": "DMA:Kansas:Lincoln &amp; Hastings-Kearney NE", "APNXId":"722", "dataProvider" :"NoCost", "type" :"DMA",  "DataCost": 0},</v>
      </c>
      <c r="Z245" t="str">
        <f t="shared" si="44"/>
        <v>"1445722": {"displayName": "DMA:Kansas:Lincoln &amp; Hastings-Kearney NE", "leafName": "Lincoln &amp; Hastings-Kearney NE"},</v>
      </c>
    </row>
    <row r="246" spans="1:26" x14ac:dyDescent="0.25">
      <c r="A246" s="2" t="s">
        <v>171</v>
      </c>
      <c r="B246" s="3" t="s">
        <v>279</v>
      </c>
      <c r="C246" s="3" t="s">
        <v>284</v>
      </c>
      <c r="D246" s="4"/>
      <c r="E246" s="3">
        <v>638</v>
      </c>
      <c r="F246" s="3" t="s">
        <v>171</v>
      </c>
      <c r="G246" s="3" t="s">
        <v>439</v>
      </c>
      <c r="H246" s="3" t="s">
        <v>439</v>
      </c>
      <c r="I246" s="3" t="s">
        <v>500</v>
      </c>
      <c r="J246" s="5">
        <v>0</v>
      </c>
      <c r="K246" s="12" t="s">
        <v>439</v>
      </c>
      <c r="L246" s="9" t="str">
        <f t="shared" si="34"/>
        <v>St. Joseph MO</v>
      </c>
      <c r="M246" s="9" t="str">
        <f t="shared" si="35"/>
        <v>DMA:Kansas:St. Joseph MO</v>
      </c>
      <c r="N246" s="10">
        <f t="shared" si="36"/>
        <v>0</v>
      </c>
      <c r="O246" s="9" t="s">
        <v>12490</v>
      </c>
      <c r="P246" s="9">
        <v>1446638</v>
      </c>
      <c r="Q246" s="20" t="str">
        <f ca="1">IFERROR(OFFSET(Lookups!F$1,MATCH(R246,Lookups!F:F,0)-1,2),"null")</f>
        <v>null</v>
      </c>
      <c r="R246" s="9">
        <f t="shared" si="37"/>
        <v>638</v>
      </c>
      <c r="S246" s="9">
        <f t="shared" si="45"/>
        <v>638</v>
      </c>
      <c r="T246" s="9" t="str">
        <f t="shared" si="38"/>
        <v/>
      </c>
      <c r="U246" s="9" t="str">
        <f t="shared" si="39"/>
        <v/>
      </c>
      <c r="V246" s="9" t="str">
        <f t="shared" si="40"/>
        <v>&lt;row id="1446638"&gt;&lt;cell&gt;St. Joseph MO&lt;/cell&gt;&lt;/row&gt;</v>
      </c>
      <c r="W246" s="9" t="str">
        <f t="shared" si="41"/>
        <v/>
      </c>
      <c r="X246" s="9" t="str">
        <f t="shared" si="42"/>
        <v/>
      </c>
      <c r="Y246" t="str">
        <f t="shared" ca="1" si="43"/>
        <v>"1446638": {"displayName": "DMA:Kansas:St. Joseph MO", "APNXId":"638", "dataProvider" :"NoCost", "type" :"DMA",  "DataCost": 0},</v>
      </c>
      <c r="Z246" t="str">
        <f t="shared" si="44"/>
        <v>"1446638": {"displayName": "DMA:Kansas:St. Joseph MO", "leafName": "St. Joseph MO"},</v>
      </c>
    </row>
    <row r="247" spans="1:26" x14ac:dyDescent="0.25">
      <c r="A247" s="2" t="s">
        <v>171</v>
      </c>
      <c r="B247" s="3" t="s">
        <v>279</v>
      </c>
      <c r="C247" s="3" t="s">
        <v>285</v>
      </c>
      <c r="D247" s="4"/>
      <c r="E247" s="3">
        <v>605</v>
      </c>
      <c r="F247" s="3" t="s">
        <v>171</v>
      </c>
      <c r="G247" s="3" t="s">
        <v>439</v>
      </c>
      <c r="H247" s="3" t="s">
        <v>439</v>
      </c>
      <c r="I247" s="3" t="s">
        <v>500</v>
      </c>
      <c r="J247" s="5">
        <v>0</v>
      </c>
      <c r="K247" s="12" t="s">
        <v>439</v>
      </c>
      <c r="L247" s="9" t="str">
        <f t="shared" si="34"/>
        <v>Topeka KS</v>
      </c>
      <c r="M247" s="9" t="str">
        <f t="shared" si="35"/>
        <v>DMA:Kansas:Topeka KS</v>
      </c>
      <c r="N247" s="10">
        <f t="shared" si="36"/>
        <v>0</v>
      </c>
      <c r="O247" s="9" t="s">
        <v>12490</v>
      </c>
      <c r="P247" s="9">
        <v>1447605</v>
      </c>
      <c r="Q247" s="20" t="str">
        <f ca="1">IFERROR(OFFSET(Lookups!F$1,MATCH(R247,Lookups!F:F,0)-1,2),"null")</f>
        <v>null</v>
      </c>
      <c r="R247" s="9">
        <f t="shared" si="37"/>
        <v>605</v>
      </c>
      <c r="S247" s="9">
        <f t="shared" si="45"/>
        <v>605</v>
      </c>
      <c r="T247" s="9" t="str">
        <f t="shared" si="38"/>
        <v/>
      </c>
      <c r="U247" s="9" t="str">
        <f t="shared" si="39"/>
        <v/>
      </c>
      <c r="V247" s="9" t="str">
        <f t="shared" si="40"/>
        <v>&lt;row id="1447605"&gt;&lt;cell&gt;Topeka KS&lt;/cell&gt;&lt;/row&gt;</v>
      </c>
      <c r="W247" s="9" t="str">
        <f t="shared" si="41"/>
        <v/>
      </c>
      <c r="X247" s="9" t="str">
        <f t="shared" si="42"/>
        <v/>
      </c>
      <c r="Y247" t="str">
        <f t="shared" ca="1" si="43"/>
        <v>"1447605": {"displayName": "DMA:Kansas:Topeka KS", "APNXId":"605", "dataProvider" :"NoCost", "type" :"DMA",  "DataCost": 0},</v>
      </c>
      <c r="Z247" t="str">
        <f t="shared" si="44"/>
        <v>"1447605": {"displayName": "DMA:Kansas:Topeka KS", "leafName": "Topeka KS"},</v>
      </c>
    </row>
    <row r="248" spans="1:26" x14ac:dyDescent="0.25">
      <c r="A248" s="2" t="s">
        <v>171</v>
      </c>
      <c r="B248" s="3" t="s">
        <v>279</v>
      </c>
      <c r="C248" s="3" t="s">
        <v>286</v>
      </c>
      <c r="D248" s="4"/>
      <c r="E248" s="3">
        <v>671</v>
      </c>
      <c r="F248" s="3" t="s">
        <v>171</v>
      </c>
      <c r="G248" s="3" t="s">
        <v>439</v>
      </c>
      <c r="H248" s="3" t="s">
        <v>439</v>
      </c>
      <c r="I248" s="3" t="s">
        <v>500</v>
      </c>
      <c r="J248" s="5">
        <v>0</v>
      </c>
      <c r="K248" s="12" t="s">
        <v>439</v>
      </c>
      <c r="L248" s="9" t="str">
        <f t="shared" si="34"/>
        <v>Tulsa OK</v>
      </c>
      <c r="M248" s="9" t="str">
        <f t="shared" si="35"/>
        <v>DMA:Kansas:Tulsa OK</v>
      </c>
      <c r="N248" s="10">
        <f t="shared" si="36"/>
        <v>0</v>
      </c>
      <c r="O248" s="9" t="s">
        <v>12490</v>
      </c>
      <c r="P248" s="9">
        <v>1448671</v>
      </c>
      <c r="Q248" s="20" t="str">
        <f ca="1">IFERROR(OFFSET(Lookups!F$1,MATCH(R248,Lookups!F:F,0)-1,2),"null")</f>
        <v>null</v>
      </c>
      <c r="R248" s="9">
        <f t="shared" si="37"/>
        <v>671</v>
      </c>
      <c r="S248" s="9">
        <f t="shared" si="45"/>
        <v>671</v>
      </c>
      <c r="T248" s="9" t="str">
        <f t="shared" si="38"/>
        <v/>
      </c>
      <c r="U248" s="9" t="str">
        <f t="shared" si="39"/>
        <v/>
      </c>
      <c r="V248" s="9" t="str">
        <f t="shared" si="40"/>
        <v>&lt;row id="1448671"&gt;&lt;cell&gt;Tulsa OK&lt;/cell&gt;&lt;/row&gt;</v>
      </c>
      <c r="W248" s="9" t="str">
        <f t="shared" si="41"/>
        <v/>
      </c>
      <c r="X248" s="9" t="str">
        <f t="shared" si="42"/>
        <v/>
      </c>
      <c r="Y248" t="str">
        <f t="shared" ca="1" si="43"/>
        <v>"1448671": {"displayName": "DMA:Kansas:Tulsa OK", "APNXId":"671", "dataProvider" :"NoCost", "type" :"DMA",  "DataCost": 0},</v>
      </c>
      <c r="Z248" t="str">
        <f t="shared" si="44"/>
        <v>"1448671": {"displayName": "DMA:Kansas:Tulsa OK", "leafName": "Tulsa OK"},</v>
      </c>
    </row>
    <row r="249" spans="1:26" x14ac:dyDescent="0.25">
      <c r="A249" s="2" t="s">
        <v>171</v>
      </c>
      <c r="B249" s="3" t="s">
        <v>279</v>
      </c>
      <c r="C249" s="3" t="s">
        <v>287</v>
      </c>
      <c r="D249" s="4"/>
      <c r="E249" s="3">
        <v>678</v>
      </c>
      <c r="F249" s="3" t="s">
        <v>171</v>
      </c>
      <c r="G249" s="3" t="s">
        <v>439</v>
      </c>
      <c r="H249" s="3" t="s">
        <v>439</v>
      </c>
      <c r="I249" s="3" t="s">
        <v>500</v>
      </c>
      <c r="J249" s="5">
        <v>0</v>
      </c>
      <c r="K249" s="12" t="s">
        <v>439</v>
      </c>
      <c r="L249" s="9" t="str">
        <f t="shared" si="34"/>
        <v>Wichita-Hutchinson KS</v>
      </c>
      <c r="M249" s="9" t="str">
        <f t="shared" si="35"/>
        <v>DMA:Kansas:Wichita-Hutchinson KS</v>
      </c>
      <c r="N249" s="10">
        <f t="shared" si="36"/>
        <v>0</v>
      </c>
      <c r="O249" s="9" t="s">
        <v>12490</v>
      </c>
      <c r="P249" s="9">
        <v>1449678</v>
      </c>
      <c r="Q249" s="20" t="str">
        <f ca="1">IFERROR(OFFSET(Lookups!F$1,MATCH(R249,Lookups!F:F,0)-1,2),"null")</f>
        <v>null</v>
      </c>
      <c r="R249" s="9">
        <f t="shared" si="37"/>
        <v>678</v>
      </c>
      <c r="S249" s="9">
        <f t="shared" si="45"/>
        <v>678</v>
      </c>
      <c r="T249" s="9" t="str">
        <f t="shared" si="38"/>
        <v/>
      </c>
      <c r="U249" s="9" t="str">
        <f t="shared" si="39"/>
        <v/>
      </c>
      <c r="V249" s="9" t="str">
        <f t="shared" si="40"/>
        <v>&lt;row id="1449678"&gt;&lt;cell&gt;Wichita-Hutchinson KS&lt;/cell&gt;&lt;/row&gt;</v>
      </c>
      <c r="W249" s="9" t="str">
        <f t="shared" si="41"/>
        <v/>
      </c>
      <c r="X249" s="9" t="str">
        <f t="shared" si="42"/>
        <v>&lt;/row&gt;</v>
      </c>
      <c r="Y249" t="str">
        <f t="shared" ca="1" si="43"/>
        <v>"1449678": {"displayName": "DMA:Kansas:Wichita-Hutchinson KS", "APNXId":"678", "dataProvider" :"NoCost", "type" :"DMA",  "DataCost": 0},</v>
      </c>
      <c r="Z249" t="str">
        <f t="shared" si="44"/>
        <v>"1449678": {"displayName": "DMA:Kansas:Wichita-Hutchinson KS", "leafName": "Wichita-Hutchinson KS"},</v>
      </c>
    </row>
    <row r="250" spans="1:26" x14ac:dyDescent="0.25">
      <c r="A250" s="2" t="s">
        <v>171</v>
      </c>
      <c r="B250" s="3" t="s">
        <v>288</v>
      </c>
      <c r="C250" s="3" t="s">
        <v>289</v>
      </c>
      <c r="D250" s="4"/>
      <c r="E250" s="3">
        <v>736</v>
      </c>
      <c r="F250" s="3" t="s">
        <v>171</v>
      </c>
      <c r="G250" s="3" t="s">
        <v>439</v>
      </c>
      <c r="H250" s="3" t="s">
        <v>439</v>
      </c>
      <c r="I250" s="3" t="s">
        <v>500</v>
      </c>
      <c r="J250" s="5">
        <v>0</v>
      </c>
      <c r="K250" s="12" t="s">
        <v>439</v>
      </c>
      <c r="L250" s="9" t="str">
        <f t="shared" si="34"/>
        <v>Bowling Green KY</v>
      </c>
      <c r="M250" s="9" t="str">
        <f t="shared" si="35"/>
        <v>DMA:Kentucky:Bowling Green KY</v>
      </c>
      <c r="N250" s="10">
        <f t="shared" si="36"/>
        <v>0</v>
      </c>
      <c r="O250" s="9" t="s">
        <v>12490</v>
      </c>
      <c r="P250" s="9">
        <v>1450736</v>
      </c>
      <c r="Q250" s="20" t="str">
        <f ca="1">IFERROR(OFFSET(Lookups!F$1,MATCH(R250,Lookups!F:F,0)-1,2),"null")</f>
        <v>null</v>
      </c>
      <c r="R250" s="9">
        <f t="shared" si="37"/>
        <v>736</v>
      </c>
      <c r="S250" s="9">
        <f t="shared" si="45"/>
        <v>736</v>
      </c>
      <c r="T250" s="9" t="str">
        <f t="shared" si="38"/>
        <v/>
      </c>
      <c r="U250" s="9" t="str">
        <f t="shared" si="39"/>
        <v>&lt;row id="One1450736" xmlkids="1"&gt;&lt;cell&gt;Kentucky&lt;/cell&gt;</v>
      </c>
      <c r="V250" s="9" t="str">
        <f t="shared" si="40"/>
        <v>&lt;row id="1450736"&gt;&lt;cell&gt;Bowling Green KY&lt;/cell&gt;&lt;/row&gt;</v>
      </c>
      <c r="W250" s="9" t="str">
        <f t="shared" si="41"/>
        <v/>
      </c>
      <c r="X250" s="9" t="str">
        <f t="shared" si="42"/>
        <v/>
      </c>
      <c r="Y250" t="str">
        <f t="shared" ca="1" si="43"/>
        <v>"1450736": {"displayName": "DMA:Kentucky:Bowling Green KY", "APNXId":"736", "dataProvider" :"NoCost", "type" :"DMA",  "DataCost": 0},</v>
      </c>
      <c r="Z250" t="str">
        <f t="shared" si="44"/>
        <v>"1450736": {"displayName": "DMA:Kentucky:Bowling Green KY", "leafName": "Bowling Green KY"},</v>
      </c>
    </row>
    <row r="251" spans="1:26" x14ac:dyDescent="0.25">
      <c r="A251" s="2" t="s">
        <v>171</v>
      </c>
      <c r="B251" s="3" t="s">
        <v>288</v>
      </c>
      <c r="C251" s="3" t="s">
        <v>290</v>
      </c>
      <c r="D251" s="4"/>
      <c r="E251" s="3">
        <v>564</v>
      </c>
      <c r="F251" s="3" t="s">
        <v>171</v>
      </c>
      <c r="G251" s="3" t="s">
        <v>439</v>
      </c>
      <c r="H251" s="3" t="s">
        <v>439</v>
      </c>
      <c r="I251" s="3" t="s">
        <v>500</v>
      </c>
      <c r="J251" s="5">
        <v>0</v>
      </c>
      <c r="K251" s="12" t="s">
        <v>439</v>
      </c>
      <c r="L251" s="9" t="str">
        <f t="shared" si="34"/>
        <v>Charleston-Huntington WV</v>
      </c>
      <c r="M251" s="9" t="str">
        <f t="shared" si="35"/>
        <v>DMA:Kentucky:Charleston-Huntington WV</v>
      </c>
      <c r="N251" s="10">
        <f t="shared" si="36"/>
        <v>0</v>
      </c>
      <c r="O251" s="9" t="s">
        <v>12490</v>
      </c>
      <c r="P251" s="9">
        <v>1451564</v>
      </c>
      <c r="Q251" s="20" t="str">
        <f ca="1">IFERROR(OFFSET(Lookups!F$1,MATCH(R251,Lookups!F:F,0)-1,2),"null")</f>
        <v>null</v>
      </c>
      <c r="R251" s="9">
        <f t="shared" si="37"/>
        <v>564</v>
      </c>
      <c r="S251" s="9">
        <f t="shared" si="45"/>
        <v>564</v>
      </c>
      <c r="T251" s="9" t="str">
        <f t="shared" si="38"/>
        <v/>
      </c>
      <c r="U251" s="9" t="str">
        <f t="shared" si="39"/>
        <v/>
      </c>
      <c r="V251" s="9" t="str">
        <f t="shared" si="40"/>
        <v>&lt;row id="1451564"&gt;&lt;cell&gt;Charleston-Huntington WV&lt;/cell&gt;&lt;/row&gt;</v>
      </c>
      <c r="W251" s="9" t="str">
        <f t="shared" si="41"/>
        <v/>
      </c>
      <c r="X251" s="9" t="str">
        <f t="shared" si="42"/>
        <v/>
      </c>
      <c r="Y251" t="str">
        <f t="shared" ca="1" si="43"/>
        <v>"1451564": {"displayName": "DMA:Kentucky:Charleston-Huntington WV", "APNXId":"564", "dataProvider" :"NoCost", "type" :"DMA",  "DataCost": 0},</v>
      </c>
      <c r="Z251" t="str">
        <f t="shared" si="44"/>
        <v>"1451564": {"displayName": "DMA:Kentucky:Charleston-Huntington WV", "leafName": "Charleston-Huntington WV"},</v>
      </c>
    </row>
    <row r="252" spans="1:26" x14ac:dyDescent="0.25">
      <c r="A252" s="2" t="s">
        <v>171</v>
      </c>
      <c r="B252" s="3" t="s">
        <v>288</v>
      </c>
      <c r="C252" s="3" t="s">
        <v>263</v>
      </c>
      <c r="D252" s="4"/>
      <c r="E252" s="3">
        <v>515</v>
      </c>
      <c r="F252" s="3" t="s">
        <v>171</v>
      </c>
      <c r="G252" s="3" t="s">
        <v>439</v>
      </c>
      <c r="H252" s="3" t="s">
        <v>439</v>
      </c>
      <c r="I252" s="3" t="s">
        <v>500</v>
      </c>
      <c r="J252" s="5">
        <v>0</v>
      </c>
      <c r="K252" s="12" t="s">
        <v>439</v>
      </c>
      <c r="L252" s="9" t="str">
        <f t="shared" si="34"/>
        <v>Cincinnati OH</v>
      </c>
      <c r="M252" s="9" t="str">
        <f t="shared" si="35"/>
        <v>DMA:Kentucky:Cincinnati OH</v>
      </c>
      <c r="N252" s="10">
        <f t="shared" si="36"/>
        <v>0</v>
      </c>
      <c r="O252" s="9" t="s">
        <v>12490</v>
      </c>
      <c r="P252" s="9">
        <v>1452515</v>
      </c>
      <c r="Q252" s="20" t="str">
        <f ca="1">IFERROR(OFFSET(Lookups!F$1,MATCH(R252,Lookups!F:F,0)-1,2),"null")</f>
        <v>null</v>
      </c>
      <c r="R252" s="9">
        <f t="shared" si="37"/>
        <v>515</v>
      </c>
      <c r="S252" s="9">
        <f t="shared" si="45"/>
        <v>515</v>
      </c>
      <c r="T252" s="9" t="str">
        <f t="shared" si="38"/>
        <v/>
      </c>
      <c r="U252" s="9" t="str">
        <f t="shared" si="39"/>
        <v/>
      </c>
      <c r="V252" s="9" t="str">
        <f t="shared" si="40"/>
        <v>&lt;row id="1452515"&gt;&lt;cell&gt;Cincinnati OH&lt;/cell&gt;&lt;/row&gt;</v>
      </c>
      <c r="W252" s="9" t="str">
        <f t="shared" si="41"/>
        <v/>
      </c>
      <c r="X252" s="9" t="str">
        <f t="shared" si="42"/>
        <v/>
      </c>
      <c r="Y252" t="str">
        <f t="shared" ca="1" si="43"/>
        <v>"1452515": {"displayName": "DMA:Kentucky:Cincinnati OH", "APNXId":"515", "dataProvider" :"NoCost", "type" :"DMA",  "DataCost": 0},</v>
      </c>
      <c r="Z252" t="str">
        <f t="shared" si="44"/>
        <v>"1452515": {"displayName": "DMA:Kentucky:Cincinnati OH", "leafName": "Cincinnati OH"},</v>
      </c>
    </row>
    <row r="253" spans="1:26" x14ac:dyDescent="0.25">
      <c r="A253" s="2" t="s">
        <v>171</v>
      </c>
      <c r="B253" s="3" t="s">
        <v>288</v>
      </c>
      <c r="C253" s="3" t="s">
        <v>255</v>
      </c>
      <c r="D253" s="4"/>
      <c r="E253" s="3">
        <v>649</v>
      </c>
      <c r="F253" s="3" t="s">
        <v>171</v>
      </c>
      <c r="G253" s="3" t="s">
        <v>439</v>
      </c>
      <c r="H253" s="3" t="s">
        <v>439</v>
      </c>
      <c r="I253" s="3" t="s">
        <v>500</v>
      </c>
      <c r="J253" s="5">
        <v>0</v>
      </c>
      <c r="K253" s="12" t="s">
        <v>439</v>
      </c>
      <c r="L253" s="9" t="str">
        <f t="shared" si="34"/>
        <v>Evansville IN</v>
      </c>
      <c r="M253" s="9" t="str">
        <f t="shared" si="35"/>
        <v>DMA:Kentucky:Evansville IN</v>
      </c>
      <c r="N253" s="10">
        <f t="shared" si="36"/>
        <v>0</v>
      </c>
      <c r="O253" s="9" t="s">
        <v>12490</v>
      </c>
      <c r="P253" s="9">
        <v>1453649</v>
      </c>
      <c r="Q253" s="20" t="str">
        <f ca="1">IFERROR(OFFSET(Lookups!F$1,MATCH(R253,Lookups!F:F,0)-1,2),"null")</f>
        <v>null</v>
      </c>
      <c r="R253" s="9">
        <f t="shared" si="37"/>
        <v>649</v>
      </c>
      <c r="S253" s="9">
        <f t="shared" si="45"/>
        <v>649</v>
      </c>
      <c r="T253" s="9" t="str">
        <f t="shared" si="38"/>
        <v/>
      </c>
      <c r="U253" s="9" t="str">
        <f t="shared" si="39"/>
        <v/>
      </c>
      <c r="V253" s="9" t="str">
        <f t="shared" si="40"/>
        <v>&lt;row id="1453649"&gt;&lt;cell&gt;Evansville IN&lt;/cell&gt;&lt;/row&gt;</v>
      </c>
      <c r="W253" s="9" t="str">
        <f t="shared" si="41"/>
        <v/>
      </c>
      <c r="X253" s="9" t="str">
        <f t="shared" si="42"/>
        <v/>
      </c>
      <c r="Y253" t="str">
        <f t="shared" ca="1" si="43"/>
        <v>"1453649": {"displayName": "DMA:Kentucky:Evansville IN", "APNXId":"649", "dataProvider" :"NoCost", "type" :"DMA",  "DataCost": 0},</v>
      </c>
      <c r="Z253" t="str">
        <f t="shared" si="44"/>
        <v>"1453649": {"displayName": "DMA:Kentucky:Evansville IN", "leafName": "Evansville IN"},</v>
      </c>
    </row>
    <row r="254" spans="1:26" x14ac:dyDescent="0.25">
      <c r="A254" s="2" t="s">
        <v>171</v>
      </c>
      <c r="B254" s="3" t="s">
        <v>288</v>
      </c>
      <c r="C254" s="3" t="s">
        <v>291</v>
      </c>
      <c r="D254" s="4"/>
      <c r="E254" s="3">
        <v>557</v>
      </c>
      <c r="F254" s="3" t="s">
        <v>171</v>
      </c>
      <c r="G254" s="3" t="s">
        <v>439</v>
      </c>
      <c r="H254" s="3" t="s">
        <v>439</v>
      </c>
      <c r="I254" s="3" t="s">
        <v>500</v>
      </c>
      <c r="J254" s="5">
        <v>0</v>
      </c>
      <c r="K254" s="12" t="s">
        <v>439</v>
      </c>
      <c r="L254" s="9" t="str">
        <f t="shared" si="34"/>
        <v>Knoxville TN</v>
      </c>
      <c r="M254" s="9" t="str">
        <f t="shared" si="35"/>
        <v>DMA:Kentucky:Knoxville TN</v>
      </c>
      <c r="N254" s="10">
        <f t="shared" si="36"/>
        <v>0</v>
      </c>
      <c r="O254" s="9" t="s">
        <v>12490</v>
      </c>
      <c r="P254" s="9">
        <v>1454557</v>
      </c>
      <c r="Q254" s="20" t="str">
        <f ca="1">IFERROR(OFFSET(Lookups!F$1,MATCH(R254,Lookups!F:F,0)-1,2),"null")</f>
        <v>null</v>
      </c>
      <c r="R254" s="9">
        <f t="shared" si="37"/>
        <v>557</v>
      </c>
      <c r="S254" s="9">
        <f t="shared" si="45"/>
        <v>557</v>
      </c>
      <c r="T254" s="9" t="str">
        <f t="shared" si="38"/>
        <v/>
      </c>
      <c r="U254" s="9" t="str">
        <f t="shared" si="39"/>
        <v/>
      </c>
      <c r="V254" s="9" t="str">
        <f t="shared" si="40"/>
        <v>&lt;row id="1454557"&gt;&lt;cell&gt;Knoxville TN&lt;/cell&gt;&lt;/row&gt;</v>
      </c>
      <c r="W254" s="9" t="str">
        <f t="shared" si="41"/>
        <v/>
      </c>
      <c r="X254" s="9" t="str">
        <f t="shared" si="42"/>
        <v/>
      </c>
      <c r="Y254" t="str">
        <f t="shared" ca="1" si="43"/>
        <v>"1454557": {"displayName": "DMA:Kentucky:Knoxville TN", "APNXId":"557", "dataProvider" :"NoCost", "type" :"DMA",  "DataCost": 0},</v>
      </c>
      <c r="Z254" t="str">
        <f t="shared" si="44"/>
        <v>"1454557": {"displayName": "DMA:Kentucky:Knoxville TN", "leafName": "Knoxville TN"},</v>
      </c>
    </row>
    <row r="255" spans="1:26" x14ac:dyDescent="0.25">
      <c r="A255" s="2" t="s">
        <v>171</v>
      </c>
      <c r="B255" s="3" t="s">
        <v>288</v>
      </c>
      <c r="C255" s="3" t="s">
        <v>292</v>
      </c>
      <c r="D255" s="4"/>
      <c r="E255" s="3">
        <v>541</v>
      </c>
      <c r="F255" s="3" t="s">
        <v>171</v>
      </c>
      <c r="G255" s="3" t="s">
        <v>439</v>
      </c>
      <c r="H255" s="3" t="s">
        <v>439</v>
      </c>
      <c r="I255" s="3" t="s">
        <v>500</v>
      </c>
      <c r="J255" s="5">
        <v>0</v>
      </c>
      <c r="K255" s="12" t="s">
        <v>439</v>
      </c>
      <c r="L255" s="9" t="str">
        <f t="shared" si="34"/>
        <v>Lexington KY</v>
      </c>
      <c r="M255" s="9" t="str">
        <f t="shared" si="35"/>
        <v>DMA:Kentucky:Lexington KY</v>
      </c>
      <c r="N255" s="10">
        <f t="shared" si="36"/>
        <v>0</v>
      </c>
      <c r="O255" s="9" t="s">
        <v>12490</v>
      </c>
      <c r="P255" s="9">
        <v>1455541</v>
      </c>
      <c r="Q255" s="20" t="str">
        <f ca="1">IFERROR(OFFSET(Lookups!F$1,MATCH(R255,Lookups!F:F,0)-1,2),"null")</f>
        <v>null</v>
      </c>
      <c r="R255" s="9">
        <f t="shared" si="37"/>
        <v>541</v>
      </c>
      <c r="S255" s="9">
        <f t="shared" si="45"/>
        <v>541</v>
      </c>
      <c r="T255" s="9" t="str">
        <f t="shared" si="38"/>
        <v/>
      </c>
      <c r="U255" s="9" t="str">
        <f t="shared" si="39"/>
        <v/>
      </c>
      <c r="V255" s="9" t="str">
        <f t="shared" si="40"/>
        <v>&lt;row id="1455541"&gt;&lt;cell&gt;Lexington KY&lt;/cell&gt;&lt;/row&gt;</v>
      </c>
      <c r="W255" s="9" t="str">
        <f t="shared" si="41"/>
        <v/>
      </c>
      <c r="X255" s="9" t="str">
        <f t="shared" si="42"/>
        <v/>
      </c>
      <c r="Y255" t="str">
        <f t="shared" ca="1" si="43"/>
        <v>"1455541": {"displayName": "DMA:Kentucky:Lexington KY", "APNXId":"541", "dataProvider" :"NoCost", "type" :"DMA",  "DataCost": 0},</v>
      </c>
      <c r="Z255" t="str">
        <f t="shared" si="44"/>
        <v>"1455541": {"displayName": "DMA:Kentucky:Lexington KY", "leafName": "Lexington KY"},</v>
      </c>
    </row>
    <row r="256" spans="1:26" x14ac:dyDescent="0.25">
      <c r="A256" s="2" t="s">
        <v>171</v>
      </c>
      <c r="B256" s="3" t="s">
        <v>288</v>
      </c>
      <c r="C256" s="3" t="s">
        <v>268</v>
      </c>
      <c r="D256" s="4"/>
      <c r="E256" s="3">
        <v>529</v>
      </c>
      <c r="F256" s="3" t="s">
        <v>171</v>
      </c>
      <c r="G256" s="3" t="s">
        <v>439</v>
      </c>
      <c r="H256" s="3" t="s">
        <v>439</v>
      </c>
      <c r="I256" s="3" t="s">
        <v>500</v>
      </c>
      <c r="J256" s="5">
        <v>0</v>
      </c>
      <c r="K256" s="12" t="s">
        <v>439</v>
      </c>
      <c r="L256" s="9" t="str">
        <f t="shared" si="34"/>
        <v>Louisville KY</v>
      </c>
      <c r="M256" s="9" t="str">
        <f t="shared" si="35"/>
        <v>DMA:Kentucky:Louisville KY</v>
      </c>
      <c r="N256" s="10">
        <f t="shared" si="36"/>
        <v>0</v>
      </c>
      <c r="O256" s="9" t="s">
        <v>12490</v>
      </c>
      <c r="P256" s="9">
        <v>1456529</v>
      </c>
      <c r="Q256" s="20" t="str">
        <f ca="1">IFERROR(OFFSET(Lookups!F$1,MATCH(R256,Lookups!F:F,0)-1,2),"null")</f>
        <v>null</v>
      </c>
      <c r="R256" s="9">
        <f t="shared" si="37"/>
        <v>529</v>
      </c>
      <c r="S256" s="9">
        <f t="shared" si="45"/>
        <v>529</v>
      </c>
      <c r="T256" s="9" t="str">
        <f t="shared" si="38"/>
        <v/>
      </c>
      <c r="U256" s="9" t="str">
        <f t="shared" si="39"/>
        <v/>
      </c>
      <c r="V256" s="9" t="str">
        <f t="shared" si="40"/>
        <v>&lt;row id="1456529"&gt;&lt;cell&gt;Louisville KY&lt;/cell&gt;&lt;/row&gt;</v>
      </c>
      <c r="W256" s="9" t="str">
        <f t="shared" si="41"/>
        <v/>
      </c>
      <c r="X256" s="9" t="str">
        <f t="shared" si="42"/>
        <v/>
      </c>
      <c r="Y256" t="str">
        <f t="shared" ca="1" si="43"/>
        <v>"1456529": {"displayName": "DMA:Kentucky:Louisville KY", "APNXId":"529", "dataProvider" :"NoCost", "type" :"DMA",  "DataCost": 0},</v>
      </c>
      <c r="Z256" t="str">
        <f t="shared" si="44"/>
        <v>"1456529": {"displayName": "DMA:Kentucky:Louisville KY", "leafName": "Louisville KY"},</v>
      </c>
    </row>
    <row r="257" spans="1:26" x14ac:dyDescent="0.25">
      <c r="A257" s="2" t="s">
        <v>171</v>
      </c>
      <c r="B257" s="3" t="s">
        <v>288</v>
      </c>
      <c r="C257" s="3" t="s">
        <v>293</v>
      </c>
      <c r="D257" s="4"/>
      <c r="E257" s="3">
        <v>659</v>
      </c>
      <c r="F257" s="3" t="s">
        <v>171</v>
      </c>
      <c r="G257" s="3" t="s">
        <v>439</v>
      </c>
      <c r="H257" s="3" t="s">
        <v>439</v>
      </c>
      <c r="I257" s="3" t="s">
        <v>500</v>
      </c>
      <c r="J257" s="5">
        <v>0</v>
      </c>
      <c r="K257" s="12" t="s">
        <v>439</v>
      </c>
      <c r="L257" s="9" t="str">
        <f t="shared" si="34"/>
        <v>Nashville TN</v>
      </c>
      <c r="M257" s="9" t="str">
        <f t="shared" si="35"/>
        <v>DMA:Kentucky:Nashville TN</v>
      </c>
      <c r="N257" s="10">
        <f t="shared" si="36"/>
        <v>0</v>
      </c>
      <c r="O257" s="9" t="s">
        <v>12490</v>
      </c>
      <c r="P257" s="9">
        <v>1457659</v>
      </c>
      <c r="Q257" s="20" t="str">
        <f ca="1">IFERROR(OFFSET(Lookups!F$1,MATCH(R257,Lookups!F:F,0)-1,2),"null")</f>
        <v>null</v>
      </c>
      <c r="R257" s="9">
        <f t="shared" si="37"/>
        <v>659</v>
      </c>
      <c r="S257" s="9">
        <f t="shared" si="45"/>
        <v>659</v>
      </c>
      <c r="T257" s="9" t="str">
        <f t="shared" si="38"/>
        <v/>
      </c>
      <c r="U257" s="9" t="str">
        <f t="shared" si="39"/>
        <v/>
      </c>
      <c r="V257" s="9" t="str">
        <f t="shared" si="40"/>
        <v>&lt;row id="1457659"&gt;&lt;cell&gt;Nashville TN&lt;/cell&gt;&lt;/row&gt;</v>
      </c>
      <c r="W257" s="9" t="str">
        <f t="shared" si="41"/>
        <v/>
      </c>
      <c r="X257" s="9" t="str">
        <f t="shared" si="42"/>
        <v/>
      </c>
      <c r="Y257" t="str">
        <f t="shared" ca="1" si="43"/>
        <v>"1457659": {"displayName": "DMA:Kentucky:Nashville TN", "APNXId":"659", "dataProvider" :"NoCost", "type" :"DMA",  "DataCost": 0},</v>
      </c>
      <c r="Z257" t="str">
        <f t="shared" si="44"/>
        <v>"1457659": {"displayName": "DMA:Kentucky:Nashville TN", "leafName": "Nashville TN"},</v>
      </c>
    </row>
    <row r="258" spans="1:26" x14ac:dyDescent="0.25">
      <c r="A258" s="2" t="s">
        <v>171</v>
      </c>
      <c r="B258" s="3" t="s">
        <v>288</v>
      </c>
      <c r="C258" s="3" t="s">
        <v>256</v>
      </c>
      <c r="D258" s="4"/>
      <c r="E258" s="3">
        <v>632</v>
      </c>
      <c r="F258" s="3" t="s">
        <v>171</v>
      </c>
      <c r="G258" s="3" t="s">
        <v>439</v>
      </c>
      <c r="H258" s="3" t="s">
        <v>439</v>
      </c>
      <c r="I258" s="3" t="s">
        <v>500</v>
      </c>
      <c r="J258" s="5">
        <v>0</v>
      </c>
      <c r="K258" s="12" t="s">
        <v>439</v>
      </c>
      <c r="L258" s="9" t="str">
        <f t="shared" ref="L258:L321" si="46">IF(ISBLANK(D258),IF(ISBLANK(C258),B258,C258),D258)</f>
        <v>Paducah KY-Cape Girardeau MO-Harrisburg-Mount Vernon IL</v>
      </c>
      <c r="M258" s="9" t="str">
        <f t="shared" ref="M258:M321" si="47">CONCATENATE(A258,":",B258,IF(NOT(ISBLANK(C258)),":",""),C258,,IF(NOT(ISBLANK(D258)),":",""),D258)</f>
        <v>DMA:Kentucky:Paducah KY-Cape Girardeau MO-Harrisburg-Mount Vernon IL</v>
      </c>
      <c r="N258" s="10">
        <f t="shared" ref="N258:N321" si="48">J258</f>
        <v>0</v>
      </c>
      <c r="O258" s="9" t="s">
        <v>12490</v>
      </c>
      <c r="P258" s="9">
        <v>1458632</v>
      </c>
      <c r="Q258" s="20" t="str">
        <f ca="1">IFERROR(OFFSET(Lookups!F$1,MATCH(R258,Lookups!F:F,0)-1,2),"null")</f>
        <v>null</v>
      </c>
      <c r="R258" s="9">
        <f t="shared" ref="R258:R321" si="49">E258</f>
        <v>632</v>
      </c>
      <c r="S258" s="9">
        <f t="shared" si="45"/>
        <v>632</v>
      </c>
      <c r="T258" s="9" t="str">
        <f t="shared" ref="T258:T321" si="50">IF(A258&lt;&gt;A257,CONCATENATE("&lt;row id=""top",P258,""" xmlkids=""1""&gt;&lt;cell&gt;",A258,"&lt;/cell&gt;"),"")</f>
        <v/>
      </c>
      <c r="U258" s="9" t="str">
        <f t="shared" ref="U258:U321" si="51">IF(B258&lt;&gt;B257,CONCATENATE("&lt;row id=""", IF(NOT(ISBLANK(C258)),"One",""),P258,"""",IF(NOT(ISBLANK(C258))," xmlkids=""1""",""),"&gt;&lt;cell&gt;",SUBSTITUTE(SUBSTITUTE(B258,"&amp;","&amp;amp;"),"&lt;","&amp;lt;"),"&lt;/cell&gt;"),"")</f>
        <v/>
      </c>
      <c r="V258" s="9" t="str">
        <f t="shared" ref="V258:V321" si="52">IF(AND(C258&lt;&gt;C257,NOT(ISBLANK(C258))),CONCATENATE("&lt;row id=""",IF(NOT(ISBLANK(D258)),"Two",""), P258,"""", ,IF(NOT(ISBLANK(D258))," xmlkids=""1""",""),"&gt;&lt;cell&gt;",SUBSTITUTE(SUBSTITUTE(C258,"&amp;","&amp;amp;"),"&lt;","&amp;lt;"),"&lt;/cell&gt;",IF(ISBLANK(D258),"&lt;/row&gt;","")),"")</f>
        <v>&lt;row id="1458632"&gt;&lt;cell&gt;Paducah KY-Cape Girardeau MO-Harrisburg-Mount Vernon IL&lt;/cell&gt;&lt;/row&gt;</v>
      </c>
      <c r="W258" s="9" t="str">
        <f t="shared" ref="W258:W321" si="53">IF(AND(D258&lt;&gt;D257,NOT(ISBLANK(D258))),CONCATENATE("&lt;row id=""", P258,"""&gt;&lt;cell&gt;",SUBSTITUTE(SUBSTITUTE(D258,"&amp;","&amp;amp;"),"&lt;","&amp;lt;"),"&lt;/cell&gt;&lt;/row&gt;"),"")</f>
        <v/>
      </c>
      <c r="X258" s="9" t="str">
        <f t="shared" ref="X258:X321" si="54">CONCATENATE(IF(B258&lt;&gt;B259,"&lt;/row&gt;",""),IF(AND(C258&lt;&gt;C259,NOT(ISBLANK(D258))),"&lt;/row&gt;",""),IF(OR(A258&lt;&gt;A259,ISBLANK(A259)),"&lt;/row&gt;",""))</f>
        <v/>
      </c>
      <c r="Y258" t="str">
        <f t="shared" ref="Y258:Y321" ca="1" si="55">CONCATENATE("""",P258,""": {""displayName"": """,M258,"""",IF(R258="null","",CONCATENATE(", ""APNXId"":""",R258,"""")),IF(Q258="null","",CONCATENATE(", ""APNXId_Sandbox"": """,Q258,"""")),IF(G258="null","",CONCATENATE( ", ""MinCPM"": ",G258)),IF(H258="null","",CONCATENATE(", ""PercentOfMedia"": ",H258)),", ""dataProvider"" :""",O258,""", ""type"" :""",F258,"""",IF(N258="null","",CONCATENATE(",  ""DataCost"": ",N258)),IF(K258="null","",CONCATENATE(",  ""HistoricalVolume"": ",K258)),"},")</f>
        <v>"1458632": {"displayName": "DMA:Kentucky:Paducah KY-Cape Girardeau MO-Harrisburg-Mount Vernon IL", "APNXId":"632", "dataProvider" :"NoCost", "type" :"DMA",  "DataCost": 0},</v>
      </c>
      <c r="Z258" t="str">
        <f t="shared" ref="Z258:Z321" si="56">CONCATENATE("""",P258,""": {""displayName"": """,M258,""", ""leafName"": """,L258,"""},")</f>
        <v>"1458632": {"displayName": "DMA:Kentucky:Paducah KY-Cape Girardeau MO-Harrisburg-Mount Vernon IL", "leafName": "Paducah KY-Cape Girardeau MO-Harrisburg-Mount Vernon IL"},</v>
      </c>
    </row>
    <row r="259" spans="1:26" x14ac:dyDescent="0.25">
      <c r="A259" s="2" t="s">
        <v>171</v>
      </c>
      <c r="B259" s="3" t="s">
        <v>288</v>
      </c>
      <c r="C259" s="3" t="s">
        <v>294</v>
      </c>
      <c r="D259" s="4"/>
      <c r="E259" s="3">
        <v>531</v>
      </c>
      <c r="F259" s="3" t="s">
        <v>171</v>
      </c>
      <c r="G259" s="3" t="s">
        <v>439</v>
      </c>
      <c r="H259" s="3" t="s">
        <v>439</v>
      </c>
      <c r="I259" s="3" t="s">
        <v>500</v>
      </c>
      <c r="J259" s="5">
        <v>0</v>
      </c>
      <c r="K259" s="12" t="s">
        <v>439</v>
      </c>
      <c r="L259" s="9" t="str">
        <f t="shared" si="46"/>
        <v>Tri-Cities TN-VA</v>
      </c>
      <c r="M259" s="9" t="str">
        <f t="shared" si="47"/>
        <v>DMA:Kentucky:Tri-Cities TN-VA</v>
      </c>
      <c r="N259" s="10">
        <f t="shared" si="48"/>
        <v>0</v>
      </c>
      <c r="O259" s="9" t="s">
        <v>12490</v>
      </c>
      <c r="P259" s="9">
        <v>1459531</v>
      </c>
      <c r="Q259" s="20" t="str">
        <f ca="1">IFERROR(OFFSET(Lookups!F$1,MATCH(R259,Lookups!F:F,0)-1,2),"null")</f>
        <v>null</v>
      </c>
      <c r="R259" s="9">
        <f t="shared" si="49"/>
        <v>531</v>
      </c>
      <c r="S259" s="9">
        <f t="shared" si="45"/>
        <v>531</v>
      </c>
      <c r="T259" s="9" t="str">
        <f t="shared" si="50"/>
        <v/>
      </c>
      <c r="U259" s="9" t="str">
        <f t="shared" si="51"/>
        <v/>
      </c>
      <c r="V259" s="9" t="str">
        <f t="shared" si="52"/>
        <v>&lt;row id="1459531"&gt;&lt;cell&gt;Tri-Cities TN-VA&lt;/cell&gt;&lt;/row&gt;</v>
      </c>
      <c r="W259" s="9" t="str">
        <f t="shared" si="53"/>
        <v/>
      </c>
      <c r="X259" s="9" t="str">
        <f t="shared" si="54"/>
        <v>&lt;/row&gt;</v>
      </c>
      <c r="Y259" t="str">
        <f t="shared" ca="1" si="55"/>
        <v>"1459531": {"displayName": "DMA:Kentucky:Tri-Cities TN-VA", "APNXId":"531", "dataProvider" :"NoCost", "type" :"DMA",  "DataCost": 0},</v>
      </c>
      <c r="Z259" t="str">
        <f t="shared" si="56"/>
        <v>"1459531": {"displayName": "DMA:Kentucky:Tri-Cities TN-VA", "leafName": "Tri-Cities TN-VA"},</v>
      </c>
    </row>
    <row r="260" spans="1:26" x14ac:dyDescent="0.25">
      <c r="A260" s="2" t="s">
        <v>171</v>
      </c>
      <c r="B260" s="3" t="s">
        <v>295</v>
      </c>
      <c r="C260" s="3" t="s">
        <v>296</v>
      </c>
      <c r="D260" s="4"/>
      <c r="E260" s="3">
        <v>644</v>
      </c>
      <c r="F260" s="3" t="s">
        <v>171</v>
      </c>
      <c r="G260" s="3" t="s">
        <v>439</v>
      </c>
      <c r="H260" s="3" t="s">
        <v>439</v>
      </c>
      <c r="I260" s="3" t="s">
        <v>500</v>
      </c>
      <c r="J260" s="5">
        <v>0</v>
      </c>
      <c r="K260" s="12" t="s">
        <v>439</v>
      </c>
      <c r="L260" s="9" t="str">
        <f t="shared" si="46"/>
        <v>Alexandria LA</v>
      </c>
      <c r="M260" s="9" t="str">
        <f t="shared" si="47"/>
        <v>DMA:Louisiana:Alexandria LA</v>
      </c>
      <c r="N260" s="10">
        <f t="shared" si="48"/>
        <v>0</v>
      </c>
      <c r="O260" s="9" t="s">
        <v>12490</v>
      </c>
      <c r="P260" s="9">
        <v>1460644</v>
      </c>
      <c r="Q260" s="20" t="str">
        <f ca="1">IFERROR(OFFSET(Lookups!F$1,MATCH(R260,Lookups!F:F,0)-1,2),"null")</f>
        <v>null</v>
      </c>
      <c r="R260" s="9">
        <f t="shared" si="49"/>
        <v>644</v>
      </c>
      <c r="S260" s="9">
        <f t="shared" si="45"/>
        <v>644</v>
      </c>
      <c r="T260" s="9" t="str">
        <f t="shared" si="50"/>
        <v/>
      </c>
      <c r="U260" s="9" t="str">
        <f t="shared" si="51"/>
        <v>&lt;row id="One1460644" xmlkids="1"&gt;&lt;cell&gt;Louisiana&lt;/cell&gt;</v>
      </c>
      <c r="V260" s="9" t="str">
        <f t="shared" si="52"/>
        <v>&lt;row id="1460644"&gt;&lt;cell&gt;Alexandria LA&lt;/cell&gt;&lt;/row&gt;</v>
      </c>
      <c r="W260" s="9" t="str">
        <f t="shared" si="53"/>
        <v/>
      </c>
      <c r="X260" s="9" t="str">
        <f t="shared" si="54"/>
        <v/>
      </c>
      <c r="Y260" t="str">
        <f t="shared" ca="1" si="55"/>
        <v>"1460644": {"displayName": "DMA:Louisiana:Alexandria LA", "APNXId":"644", "dataProvider" :"NoCost", "type" :"DMA",  "DataCost": 0},</v>
      </c>
      <c r="Z260" t="str">
        <f t="shared" si="56"/>
        <v>"1460644": {"displayName": "DMA:Louisiana:Alexandria LA", "leafName": "Alexandria LA"},</v>
      </c>
    </row>
    <row r="261" spans="1:26" x14ac:dyDescent="0.25">
      <c r="A261" s="2" t="s">
        <v>171</v>
      </c>
      <c r="B261" s="3" t="s">
        <v>295</v>
      </c>
      <c r="C261" s="3" t="s">
        <v>297</v>
      </c>
      <c r="D261" s="4"/>
      <c r="E261" s="3">
        <v>716</v>
      </c>
      <c r="F261" s="3" t="s">
        <v>171</v>
      </c>
      <c r="G261" s="3" t="s">
        <v>439</v>
      </c>
      <c r="H261" s="3" t="s">
        <v>439</v>
      </c>
      <c r="I261" s="3" t="s">
        <v>500</v>
      </c>
      <c r="J261" s="5">
        <v>0</v>
      </c>
      <c r="K261" s="12" t="s">
        <v>439</v>
      </c>
      <c r="L261" s="9" t="str">
        <f t="shared" si="46"/>
        <v>Baton Rouge LA</v>
      </c>
      <c r="M261" s="9" t="str">
        <f t="shared" si="47"/>
        <v>DMA:Louisiana:Baton Rouge LA</v>
      </c>
      <c r="N261" s="10">
        <f t="shared" si="48"/>
        <v>0</v>
      </c>
      <c r="O261" s="9" t="s">
        <v>12490</v>
      </c>
      <c r="P261" s="9">
        <v>1461716</v>
      </c>
      <c r="Q261" s="20" t="str">
        <f ca="1">IFERROR(OFFSET(Lookups!F$1,MATCH(R261,Lookups!F:F,0)-1,2),"null")</f>
        <v>null</v>
      </c>
      <c r="R261" s="9">
        <f t="shared" si="49"/>
        <v>716</v>
      </c>
      <c r="S261" s="9">
        <f t="shared" si="45"/>
        <v>716</v>
      </c>
      <c r="T261" s="9" t="str">
        <f t="shared" si="50"/>
        <v/>
      </c>
      <c r="U261" s="9" t="str">
        <f t="shared" si="51"/>
        <v/>
      </c>
      <c r="V261" s="9" t="str">
        <f t="shared" si="52"/>
        <v>&lt;row id="1461716"&gt;&lt;cell&gt;Baton Rouge LA&lt;/cell&gt;&lt;/row&gt;</v>
      </c>
      <c r="W261" s="9" t="str">
        <f t="shared" si="53"/>
        <v/>
      </c>
      <c r="X261" s="9" t="str">
        <f t="shared" si="54"/>
        <v/>
      </c>
      <c r="Y261" t="str">
        <f t="shared" ca="1" si="55"/>
        <v>"1461716": {"displayName": "DMA:Louisiana:Baton Rouge LA", "APNXId":"716", "dataProvider" :"NoCost", "type" :"DMA",  "DataCost": 0},</v>
      </c>
      <c r="Z261" t="str">
        <f t="shared" si="56"/>
        <v>"1461716": {"displayName": "DMA:Louisiana:Baton Rouge LA", "leafName": "Baton Rouge LA"},</v>
      </c>
    </row>
    <row r="262" spans="1:26" x14ac:dyDescent="0.25">
      <c r="A262" s="2" t="s">
        <v>171</v>
      </c>
      <c r="B262" s="3" t="s">
        <v>295</v>
      </c>
      <c r="C262" s="3" t="s">
        <v>298</v>
      </c>
      <c r="D262" s="4"/>
      <c r="E262" s="3">
        <v>642</v>
      </c>
      <c r="F262" s="3" t="s">
        <v>171</v>
      </c>
      <c r="G262" s="3" t="s">
        <v>439</v>
      </c>
      <c r="H262" s="3" t="s">
        <v>439</v>
      </c>
      <c r="I262" s="3" t="s">
        <v>500</v>
      </c>
      <c r="J262" s="5">
        <v>0</v>
      </c>
      <c r="K262" s="12" t="s">
        <v>439</v>
      </c>
      <c r="L262" s="9" t="str">
        <f t="shared" si="46"/>
        <v>Lafayette LA</v>
      </c>
      <c r="M262" s="9" t="str">
        <f t="shared" si="47"/>
        <v>DMA:Louisiana:Lafayette LA</v>
      </c>
      <c r="N262" s="10">
        <f t="shared" si="48"/>
        <v>0</v>
      </c>
      <c r="O262" s="9" t="s">
        <v>12490</v>
      </c>
      <c r="P262" s="9">
        <v>1462642</v>
      </c>
      <c r="Q262" s="20" t="str">
        <f ca="1">IFERROR(OFFSET(Lookups!F$1,MATCH(R262,Lookups!F:F,0)-1,2),"null")</f>
        <v>null</v>
      </c>
      <c r="R262" s="9">
        <f t="shared" si="49"/>
        <v>642</v>
      </c>
      <c r="S262" s="9">
        <f t="shared" si="45"/>
        <v>642</v>
      </c>
      <c r="T262" s="9" t="str">
        <f t="shared" si="50"/>
        <v/>
      </c>
      <c r="U262" s="9" t="str">
        <f t="shared" si="51"/>
        <v/>
      </c>
      <c r="V262" s="9" t="str">
        <f t="shared" si="52"/>
        <v>&lt;row id="1462642"&gt;&lt;cell&gt;Lafayette LA&lt;/cell&gt;&lt;/row&gt;</v>
      </c>
      <c r="W262" s="9" t="str">
        <f t="shared" si="53"/>
        <v/>
      </c>
      <c r="X262" s="9" t="str">
        <f t="shared" si="54"/>
        <v/>
      </c>
      <c r="Y262" t="str">
        <f t="shared" ca="1" si="55"/>
        <v>"1462642": {"displayName": "DMA:Louisiana:Lafayette LA", "APNXId":"642", "dataProvider" :"NoCost", "type" :"DMA",  "DataCost": 0},</v>
      </c>
      <c r="Z262" t="str">
        <f t="shared" si="56"/>
        <v>"1462642": {"displayName": "DMA:Louisiana:Lafayette LA", "leafName": "Lafayette LA"},</v>
      </c>
    </row>
    <row r="263" spans="1:26" x14ac:dyDescent="0.25">
      <c r="A263" s="2" t="s">
        <v>171</v>
      </c>
      <c r="B263" s="3" t="s">
        <v>295</v>
      </c>
      <c r="C263" s="3" t="s">
        <v>299</v>
      </c>
      <c r="D263" s="4"/>
      <c r="E263" s="3">
        <v>643</v>
      </c>
      <c r="F263" s="3" t="s">
        <v>171</v>
      </c>
      <c r="G263" s="3" t="s">
        <v>439</v>
      </c>
      <c r="H263" s="3" t="s">
        <v>439</v>
      </c>
      <c r="I263" s="3" t="s">
        <v>500</v>
      </c>
      <c r="J263" s="5">
        <v>0</v>
      </c>
      <c r="K263" s="12" t="s">
        <v>439</v>
      </c>
      <c r="L263" s="9" t="str">
        <f t="shared" si="46"/>
        <v>Lake Charles LA</v>
      </c>
      <c r="M263" s="9" t="str">
        <f t="shared" si="47"/>
        <v>DMA:Louisiana:Lake Charles LA</v>
      </c>
      <c r="N263" s="10">
        <f t="shared" si="48"/>
        <v>0</v>
      </c>
      <c r="O263" s="9" t="s">
        <v>12490</v>
      </c>
      <c r="P263" s="9">
        <v>1463643</v>
      </c>
      <c r="Q263" s="20" t="str">
        <f ca="1">IFERROR(OFFSET(Lookups!F$1,MATCH(R263,Lookups!F:F,0)-1,2),"null")</f>
        <v>null</v>
      </c>
      <c r="R263" s="9">
        <f t="shared" si="49"/>
        <v>643</v>
      </c>
      <c r="S263" s="9">
        <f t="shared" si="45"/>
        <v>643</v>
      </c>
      <c r="T263" s="9" t="str">
        <f t="shared" si="50"/>
        <v/>
      </c>
      <c r="U263" s="9" t="str">
        <f t="shared" si="51"/>
        <v/>
      </c>
      <c r="V263" s="9" t="str">
        <f t="shared" si="52"/>
        <v>&lt;row id="1463643"&gt;&lt;cell&gt;Lake Charles LA&lt;/cell&gt;&lt;/row&gt;</v>
      </c>
      <c r="W263" s="9" t="str">
        <f t="shared" si="53"/>
        <v/>
      </c>
      <c r="X263" s="9" t="str">
        <f t="shared" si="54"/>
        <v/>
      </c>
      <c r="Y263" t="str">
        <f t="shared" ca="1" si="55"/>
        <v>"1463643": {"displayName": "DMA:Louisiana:Lake Charles LA", "APNXId":"643", "dataProvider" :"NoCost", "type" :"DMA",  "DataCost": 0},</v>
      </c>
      <c r="Z263" t="str">
        <f t="shared" si="56"/>
        <v>"1463643": {"displayName": "DMA:Louisiana:Lake Charles LA", "leafName": "Lake Charles LA"},</v>
      </c>
    </row>
    <row r="264" spans="1:26" x14ac:dyDescent="0.25">
      <c r="A264" s="2" t="s">
        <v>171</v>
      </c>
      <c r="B264" s="3" t="s">
        <v>295</v>
      </c>
      <c r="C264" s="3" t="s">
        <v>197</v>
      </c>
      <c r="D264" s="4"/>
      <c r="E264" s="3">
        <v>628</v>
      </c>
      <c r="F264" s="3" t="s">
        <v>171</v>
      </c>
      <c r="G264" s="3" t="s">
        <v>439</v>
      </c>
      <c r="H264" s="3" t="s">
        <v>439</v>
      </c>
      <c r="I264" s="3" t="s">
        <v>500</v>
      </c>
      <c r="J264" s="5">
        <v>0</v>
      </c>
      <c r="K264" s="12" t="s">
        <v>439</v>
      </c>
      <c r="L264" s="9" t="str">
        <f t="shared" si="46"/>
        <v>Monroe LA-El Dorado AR</v>
      </c>
      <c r="M264" s="9" t="str">
        <f t="shared" si="47"/>
        <v>DMA:Louisiana:Monroe LA-El Dorado AR</v>
      </c>
      <c r="N264" s="10">
        <f t="shared" si="48"/>
        <v>0</v>
      </c>
      <c r="O264" s="9" t="s">
        <v>12490</v>
      </c>
      <c r="P264" s="9">
        <v>1464628</v>
      </c>
      <c r="Q264" s="20" t="str">
        <f ca="1">IFERROR(OFFSET(Lookups!F$1,MATCH(R264,Lookups!F:F,0)-1,2),"null")</f>
        <v>null</v>
      </c>
      <c r="R264" s="9">
        <f t="shared" si="49"/>
        <v>628</v>
      </c>
      <c r="S264" s="9">
        <f t="shared" si="45"/>
        <v>628</v>
      </c>
      <c r="T264" s="9" t="str">
        <f t="shared" si="50"/>
        <v/>
      </c>
      <c r="U264" s="9" t="str">
        <f t="shared" si="51"/>
        <v/>
      </c>
      <c r="V264" s="9" t="str">
        <f t="shared" si="52"/>
        <v>&lt;row id="1464628"&gt;&lt;cell&gt;Monroe LA-El Dorado AR&lt;/cell&gt;&lt;/row&gt;</v>
      </c>
      <c r="W264" s="9" t="str">
        <f t="shared" si="53"/>
        <v/>
      </c>
      <c r="X264" s="9" t="str">
        <f t="shared" si="54"/>
        <v/>
      </c>
      <c r="Y264" t="str">
        <f t="shared" ca="1" si="55"/>
        <v>"1464628": {"displayName": "DMA:Louisiana:Monroe LA-El Dorado AR", "APNXId":"628", "dataProvider" :"NoCost", "type" :"DMA",  "DataCost": 0},</v>
      </c>
      <c r="Z264" t="str">
        <f t="shared" si="56"/>
        <v>"1464628": {"displayName": "DMA:Louisiana:Monroe LA-El Dorado AR", "leafName": "Monroe LA-El Dorado AR"},</v>
      </c>
    </row>
    <row r="265" spans="1:26" x14ac:dyDescent="0.25">
      <c r="A265" s="2" t="s">
        <v>171</v>
      </c>
      <c r="B265" s="3" t="s">
        <v>295</v>
      </c>
      <c r="C265" s="3" t="s">
        <v>300</v>
      </c>
      <c r="D265" s="4"/>
      <c r="E265" s="3">
        <v>622</v>
      </c>
      <c r="F265" s="3" t="s">
        <v>171</v>
      </c>
      <c r="G265" s="3" t="s">
        <v>439</v>
      </c>
      <c r="H265" s="3" t="s">
        <v>439</v>
      </c>
      <c r="I265" s="3" t="s">
        <v>500</v>
      </c>
      <c r="J265" s="5">
        <v>0</v>
      </c>
      <c r="K265" s="12" t="s">
        <v>439</v>
      </c>
      <c r="L265" s="9" t="str">
        <f t="shared" si="46"/>
        <v>New Orleans LA</v>
      </c>
      <c r="M265" s="9" t="str">
        <f t="shared" si="47"/>
        <v>DMA:Louisiana:New Orleans LA</v>
      </c>
      <c r="N265" s="10">
        <f t="shared" si="48"/>
        <v>0</v>
      </c>
      <c r="O265" s="9" t="s">
        <v>12490</v>
      </c>
      <c r="P265" s="9">
        <v>1465622</v>
      </c>
      <c r="Q265" s="20" t="str">
        <f ca="1">IFERROR(OFFSET(Lookups!F$1,MATCH(R265,Lookups!F:F,0)-1,2),"null")</f>
        <v>null</v>
      </c>
      <c r="R265" s="9">
        <f t="shared" si="49"/>
        <v>622</v>
      </c>
      <c r="S265" s="9">
        <f t="shared" ref="S265:S328" si="57">E265</f>
        <v>622</v>
      </c>
      <c r="T265" s="9" t="str">
        <f t="shared" si="50"/>
        <v/>
      </c>
      <c r="U265" s="9" t="str">
        <f t="shared" si="51"/>
        <v/>
      </c>
      <c r="V265" s="9" t="str">
        <f t="shared" si="52"/>
        <v>&lt;row id="1465622"&gt;&lt;cell&gt;New Orleans LA&lt;/cell&gt;&lt;/row&gt;</v>
      </c>
      <c r="W265" s="9" t="str">
        <f t="shared" si="53"/>
        <v/>
      </c>
      <c r="X265" s="9" t="str">
        <f t="shared" si="54"/>
        <v/>
      </c>
      <c r="Y265" t="str">
        <f t="shared" ca="1" si="55"/>
        <v>"1465622": {"displayName": "DMA:Louisiana:New Orleans LA", "APNXId":"622", "dataProvider" :"NoCost", "type" :"DMA",  "DataCost": 0},</v>
      </c>
      <c r="Z265" t="str">
        <f t="shared" si="56"/>
        <v>"1465622": {"displayName": "DMA:Louisiana:New Orleans LA", "leafName": "New Orleans LA"},</v>
      </c>
    </row>
    <row r="266" spans="1:26" x14ac:dyDescent="0.25">
      <c r="A266" s="2" t="s">
        <v>171</v>
      </c>
      <c r="B266" s="3" t="s">
        <v>295</v>
      </c>
      <c r="C266" s="3" t="s">
        <v>198</v>
      </c>
      <c r="D266" s="4"/>
      <c r="E266" s="3">
        <v>612</v>
      </c>
      <c r="F266" s="3" t="s">
        <v>171</v>
      </c>
      <c r="G266" s="3" t="s">
        <v>439</v>
      </c>
      <c r="H266" s="3" t="s">
        <v>439</v>
      </c>
      <c r="I266" s="3" t="s">
        <v>500</v>
      </c>
      <c r="J266" s="5">
        <v>0</v>
      </c>
      <c r="K266" s="12" t="s">
        <v>439</v>
      </c>
      <c r="L266" s="9" t="str">
        <f t="shared" si="46"/>
        <v>Shreveport LA</v>
      </c>
      <c r="M266" s="9" t="str">
        <f t="shared" si="47"/>
        <v>DMA:Louisiana:Shreveport LA</v>
      </c>
      <c r="N266" s="10">
        <f t="shared" si="48"/>
        <v>0</v>
      </c>
      <c r="O266" s="9" t="s">
        <v>12490</v>
      </c>
      <c r="P266" s="9">
        <v>1466612</v>
      </c>
      <c r="Q266" s="20" t="str">
        <f ca="1">IFERROR(OFFSET(Lookups!F$1,MATCH(R266,Lookups!F:F,0)-1,2),"null")</f>
        <v>null</v>
      </c>
      <c r="R266" s="9">
        <f t="shared" si="49"/>
        <v>612</v>
      </c>
      <c r="S266" s="9">
        <f t="shared" si="57"/>
        <v>612</v>
      </c>
      <c r="T266" s="9" t="str">
        <f t="shared" si="50"/>
        <v/>
      </c>
      <c r="U266" s="9" t="str">
        <f t="shared" si="51"/>
        <v/>
      </c>
      <c r="V266" s="9" t="str">
        <f t="shared" si="52"/>
        <v>&lt;row id="1466612"&gt;&lt;cell&gt;Shreveport LA&lt;/cell&gt;&lt;/row&gt;</v>
      </c>
      <c r="W266" s="9" t="str">
        <f t="shared" si="53"/>
        <v/>
      </c>
      <c r="X266" s="9" t="str">
        <f t="shared" si="54"/>
        <v>&lt;/row&gt;</v>
      </c>
      <c r="Y266" t="str">
        <f t="shared" ca="1" si="55"/>
        <v>"1466612": {"displayName": "DMA:Louisiana:Shreveport LA", "APNXId":"612", "dataProvider" :"NoCost", "type" :"DMA",  "DataCost": 0},</v>
      </c>
      <c r="Z266" t="str">
        <f t="shared" si="56"/>
        <v>"1466612": {"displayName": "DMA:Louisiana:Shreveport LA", "leafName": "Shreveport LA"},</v>
      </c>
    </row>
    <row r="267" spans="1:26" x14ac:dyDescent="0.25">
      <c r="A267" s="2" t="s">
        <v>171</v>
      </c>
      <c r="B267" s="3" t="s">
        <v>301</v>
      </c>
      <c r="C267" s="3" t="s">
        <v>302</v>
      </c>
      <c r="D267" s="4"/>
      <c r="E267" s="3">
        <v>537</v>
      </c>
      <c r="F267" s="3" t="s">
        <v>171</v>
      </c>
      <c r="G267" s="3" t="s">
        <v>439</v>
      </c>
      <c r="H267" s="3" t="s">
        <v>439</v>
      </c>
      <c r="I267" s="3" t="s">
        <v>500</v>
      </c>
      <c r="J267" s="5">
        <v>0</v>
      </c>
      <c r="K267" s="12" t="s">
        <v>439</v>
      </c>
      <c r="L267" s="9" t="str">
        <f t="shared" si="46"/>
        <v>Bangor ME</v>
      </c>
      <c r="M267" s="9" t="str">
        <f t="shared" si="47"/>
        <v>DMA:Maine:Bangor ME</v>
      </c>
      <c r="N267" s="10">
        <f t="shared" si="48"/>
        <v>0</v>
      </c>
      <c r="O267" s="9" t="s">
        <v>12490</v>
      </c>
      <c r="P267" s="9">
        <v>1467537</v>
      </c>
      <c r="Q267" s="20" t="str">
        <f ca="1">IFERROR(OFFSET(Lookups!F$1,MATCH(R267,Lookups!F:F,0)-1,2),"null")</f>
        <v>null</v>
      </c>
      <c r="R267" s="9">
        <f t="shared" si="49"/>
        <v>537</v>
      </c>
      <c r="S267" s="9">
        <f t="shared" si="57"/>
        <v>537</v>
      </c>
      <c r="T267" s="9" t="str">
        <f t="shared" si="50"/>
        <v/>
      </c>
      <c r="U267" s="9" t="str">
        <f t="shared" si="51"/>
        <v>&lt;row id="One1467537" xmlkids="1"&gt;&lt;cell&gt;Maine&lt;/cell&gt;</v>
      </c>
      <c r="V267" s="9" t="str">
        <f t="shared" si="52"/>
        <v>&lt;row id="1467537"&gt;&lt;cell&gt;Bangor ME&lt;/cell&gt;&lt;/row&gt;</v>
      </c>
      <c r="W267" s="9" t="str">
        <f t="shared" si="53"/>
        <v/>
      </c>
      <c r="X267" s="9" t="str">
        <f t="shared" si="54"/>
        <v/>
      </c>
      <c r="Y267" t="str">
        <f t="shared" ca="1" si="55"/>
        <v>"1467537": {"displayName": "DMA:Maine:Bangor ME", "APNXId":"537", "dataProvider" :"NoCost", "type" :"DMA",  "DataCost": 0},</v>
      </c>
      <c r="Z267" t="str">
        <f t="shared" si="56"/>
        <v>"1467537": {"displayName": "DMA:Maine:Bangor ME", "leafName": "Bangor ME"},</v>
      </c>
    </row>
    <row r="268" spans="1:26" x14ac:dyDescent="0.25">
      <c r="A268" s="2" t="s">
        <v>171</v>
      </c>
      <c r="B268" s="3" t="s">
        <v>301</v>
      </c>
      <c r="C268" s="3" t="s">
        <v>303</v>
      </c>
      <c r="D268" s="4"/>
      <c r="E268" s="3">
        <v>500</v>
      </c>
      <c r="F268" s="3" t="s">
        <v>171</v>
      </c>
      <c r="G268" s="3" t="s">
        <v>439</v>
      </c>
      <c r="H268" s="3" t="s">
        <v>439</v>
      </c>
      <c r="I268" s="3" t="s">
        <v>500</v>
      </c>
      <c r="J268" s="5">
        <v>0</v>
      </c>
      <c r="K268" s="12" t="s">
        <v>439</v>
      </c>
      <c r="L268" s="9" t="str">
        <f t="shared" si="46"/>
        <v>Portland-Auburn ME</v>
      </c>
      <c r="M268" s="9" t="str">
        <f t="shared" si="47"/>
        <v>DMA:Maine:Portland-Auburn ME</v>
      </c>
      <c r="N268" s="10">
        <f t="shared" si="48"/>
        <v>0</v>
      </c>
      <c r="O268" s="9" t="s">
        <v>12490</v>
      </c>
      <c r="P268" s="9">
        <v>1468500</v>
      </c>
      <c r="Q268" s="20" t="str">
        <f ca="1">IFERROR(OFFSET(Lookups!F$1,MATCH(R268,Lookups!F:F,0)-1,2),"null")</f>
        <v>null</v>
      </c>
      <c r="R268" s="9">
        <f t="shared" si="49"/>
        <v>500</v>
      </c>
      <c r="S268" s="9">
        <f t="shared" si="57"/>
        <v>500</v>
      </c>
      <c r="T268" s="9" t="str">
        <f t="shared" si="50"/>
        <v/>
      </c>
      <c r="U268" s="9" t="str">
        <f t="shared" si="51"/>
        <v/>
      </c>
      <c r="V268" s="9" t="str">
        <f t="shared" si="52"/>
        <v>&lt;row id="1468500"&gt;&lt;cell&gt;Portland-Auburn ME&lt;/cell&gt;&lt;/row&gt;</v>
      </c>
      <c r="W268" s="9" t="str">
        <f t="shared" si="53"/>
        <v/>
      </c>
      <c r="X268" s="9" t="str">
        <f t="shared" si="54"/>
        <v/>
      </c>
      <c r="Y268" t="str">
        <f t="shared" ca="1" si="55"/>
        <v>"1468500": {"displayName": "DMA:Maine:Portland-Auburn ME", "APNXId":"500", "dataProvider" :"NoCost", "type" :"DMA",  "DataCost": 0},</v>
      </c>
      <c r="Z268" t="str">
        <f t="shared" si="56"/>
        <v>"1468500": {"displayName": "DMA:Maine:Portland-Auburn ME", "leafName": "Portland-Auburn ME"},</v>
      </c>
    </row>
    <row r="269" spans="1:26" x14ac:dyDescent="0.25">
      <c r="A269" s="2" t="s">
        <v>171</v>
      </c>
      <c r="B269" s="3" t="s">
        <v>301</v>
      </c>
      <c r="C269" s="3" t="s">
        <v>304</v>
      </c>
      <c r="D269" s="4"/>
      <c r="E269" s="3">
        <v>552</v>
      </c>
      <c r="F269" s="3" t="s">
        <v>171</v>
      </c>
      <c r="G269" s="3" t="s">
        <v>439</v>
      </c>
      <c r="H269" s="3" t="s">
        <v>439</v>
      </c>
      <c r="I269" s="3" t="s">
        <v>500</v>
      </c>
      <c r="J269" s="5">
        <v>0</v>
      </c>
      <c r="K269" s="12" t="s">
        <v>439</v>
      </c>
      <c r="L269" s="9" t="str">
        <f t="shared" si="46"/>
        <v>Presque Isle ME</v>
      </c>
      <c r="M269" s="9" t="str">
        <f t="shared" si="47"/>
        <v>DMA:Maine:Presque Isle ME</v>
      </c>
      <c r="N269" s="10">
        <f t="shared" si="48"/>
        <v>0</v>
      </c>
      <c r="O269" s="9" t="s">
        <v>12490</v>
      </c>
      <c r="P269" s="9">
        <v>1469552</v>
      </c>
      <c r="Q269" s="20" t="str">
        <f ca="1">IFERROR(OFFSET(Lookups!F$1,MATCH(R269,Lookups!F:F,0)-1,2),"null")</f>
        <v>null</v>
      </c>
      <c r="R269" s="9">
        <f t="shared" si="49"/>
        <v>552</v>
      </c>
      <c r="S269" s="9">
        <f t="shared" si="57"/>
        <v>552</v>
      </c>
      <c r="T269" s="9" t="str">
        <f t="shared" si="50"/>
        <v/>
      </c>
      <c r="U269" s="9" t="str">
        <f t="shared" si="51"/>
        <v/>
      </c>
      <c r="V269" s="9" t="str">
        <f t="shared" si="52"/>
        <v>&lt;row id="1469552"&gt;&lt;cell&gt;Presque Isle ME&lt;/cell&gt;&lt;/row&gt;</v>
      </c>
      <c r="W269" s="9" t="str">
        <f t="shared" si="53"/>
        <v/>
      </c>
      <c r="X269" s="9" t="str">
        <f t="shared" si="54"/>
        <v>&lt;/row&gt;</v>
      </c>
      <c r="Y269" t="str">
        <f t="shared" ca="1" si="55"/>
        <v>"1469552": {"displayName": "DMA:Maine:Presque Isle ME", "APNXId":"552", "dataProvider" :"NoCost", "type" :"DMA",  "DataCost": 0},</v>
      </c>
      <c r="Z269" t="str">
        <f t="shared" si="56"/>
        <v>"1469552": {"displayName": "DMA:Maine:Presque Isle ME", "leafName": "Presque Isle ME"},</v>
      </c>
    </row>
    <row r="270" spans="1:26" x14ac:dyDescent="0.25">
      <c r="A270" s="2" t="s">
        <v>171</v>
      </c>
      <c r="B270" s="3" t="s">
        <v>305</v>
      </c>
      <c r="C270" s="3" t="s">
        <v>306</v>
      </c>
      <c r="D270" s="4"/>
      <c r="E270" s="3">
        <v>512</v>
      </c>
      <c r="F270" s="3" t="s">
        <v>171</v>
      </c>
      <c r="G270" s="3" t="s">
        <v>439</v>
      </c>
      <c r="H270" s="3" t="s">
        <v>439</v>
      </c>
      <c r="I270" s="3" t="s">
        <v>500</v>
      </c>
      <c r="J270" s="5">
        <v>0</v>
      </c>
      <c r="K270" s="12" t="s">
        <v>439</v>
      </c>
      <c r="L270" s="9" t="str">
        <f t="shared" si="46"/>
        <v>Baltimore MD</v>
      </c>
      <c r="M270" s="9" t="str">
        <f t="shared" si="47"/>
        <v>DMA:Maryland:Baltimore MD</v>
      </c>
      <c r="N270" s="10">
        <f t="shared" si="48"/>
        <v>0</v>
      </c>
      <c r="O270" s="9" t="s">
        <v>12490</v>
      </c>
      <c r="P270" s="9">
        <v>1470512</v>
      </c>
      <c r="Q270" s="20" t="str">
        <f ca="1">IFERROR(OFFSET(Lookups!F$1,MATCH(R270,Lookups!F:F,0)-1,2),"null")</f>
        <v>null</v>
      </c>
      <c r="R270" s="9">
        <f t="shared" si="49"/>
        <v>512</v>
      </c>
      <c r="S270" s="9">
        <f t="shared" si="57"/>
        <v>512</v>
      </c>
      <c r="T270" s="9" t="str">
        <f t="shared" si="50"/>
        <v/>
      </c>
      <c r="U270" s="9" t="str">
        <f t="shared" si="51"/>
        <v>&lt;row id="One1470512" xmlkids="1"&gt;&lt;cell&gt;Maryland&lt;/cell&gt;</v>
      </c>
      <c r="V270" s="9" t="str">
        <f t="shared" si="52"/>
        <v>&lt;row id="1470512"&gt;&lt;cell&gt;Baltimore MD&lt;/cell&gt;&lt;/row&gt;</v>
      </c>
      <c r="W270" s="9" t="str">
        <f t="shared" si="53"/>
        <v/>
      </c>
      <c r="X270" s="9" t="str">
        <f t="shared" si="54"/>
        <v/>
      </c>
      <c r="Y270" t="str">
        <f t="shared" ca="1" si="55"/>
        <v>"1470512": {"displayName": "DMA:Maryland:Baltimore MD", "APNXId":"512", "dataProvider" :"NoCost", "type" :"DMA",  "DataCost": 0},</v>
      </c>
      <c r="Z270" t="str">
        <f t="shared" si="56"/>
        <v>"1470512": {"displayName": "DMA:Maryland:Baltimore MD", "leafName": "Baltimore MD"},</v>
      </c>
    </row>
    <row r="271" spans="1:26" x14ac:dyDescent="0.25">
      <c r="A271" s="2" t="s">
        <v>171</v>
      </c>
      <c r="B271" s="3" t="s">
        <v>305</v>
      </c>
      <c r="C271" s="3" t="s">
        <v>307</v>
      </c>
      <c r="D271" s="4"/>
      <c r="E271" s="3">
        <v>508</v>
      </c>
      <c r="F271" s="3" t="s">
        <v>171</v>
      </c>
      <c r="G271" s="3" t="s">
        <v>439</v>
      </c>
      <c r="H271" s="3" t="s">
        <v>439</v>
      </c>
      <c r="I271" s="3" t="s">
        <v>500</v>
      </c>
      <c r="J271" s="5">
        <v>0</v>
      </c>
      <c r="K271" s="12" t="s">
        <v>439</v>
      </c>
      <c r="L271" s="9" t="str">
        <f t="shared" si="46"/>
        <v>Pittsburgh PA</v>
      </c>
      <c r="M271" s="9" t="str">
        <f t="shared" si="47"/>
        <v>DMA:Maryland:Pittsburgh PA</v>
      </c>
      <c r="N271" s="10">
        <f t="shared" si="48"/>
        <v>0</v>
      </c>
      <c r="O271" s="9" t="s">
        <v>12490</v>
      </c>
      <c r="P271" s="9">
        <v>1471508</v>
      </c>
      <c r="Q271" s="20" t="str">
        <f ca="1">IFERROR(OFFSET(Lookups!F$1,MATCH(R271,Lookups!F:F,0)-1,2),"null")</f>
        <v>null</v>
      </c>
      <c r="R271" s="9">
        <f t="shared" si="49"/>
        <v>508</v>
      </c>
      <c r="S271" s="9">
        <f t="shared" si="57"/>
        <v>508</v>
      </c>
      <c r="T271" s="9" t="str">
        <f t="shared" si="50"/>
        <v/>
      </c>
      <c r="U271" s="9" t="str">
        <f t="shared" si="51"/>
        <v/>
      </c>
      <c r="V271" s="9" t="str">
        <f t="shared" si="52"/>
        <v>&lt;row id="1471508"&gt;&lt;cell&gt;Pittsburgh PA&lt;/cell&gt;&lt;/row&gt;</v>
      </c>
      <c r="W271" s="9" t="str">
        <f t="shared" si="53"/>
        <v/>
      </c>
      <c r="X271" s="9" t="str">
        <f t="shared" si="54"/>
        <v/>
      </c>
      <c r="Y271" t="str">
        <f t="shared" ca="1" si="55"/>
        <v>"1471508": {"displayName": "DMA:Maryland:Pittsburgh PA", "APNXId":"508", "dataProvider" :"NoCost", "type" :"DMA",  "DataCost": 0},</v>
      </c>
      <c r="Z271" t="str">
        <f t="shared" si="56"/>
        <v>"1471508": {"displayName": "DMA:Maryland:Pittsburgh PA", "leafName": "Pittsburgh PA"},</v>
      </c>
    </row>
    <row r="272" spans="1:26" x14ac:dyDescent="0.25">
      <c r="A272" s="2" t="s">
        <v>171</v>
      </c>
      <c r="B272" s="3" t="s">
        <v>305</v>
      </c>
      <c r="C272" s="3" t="s">
        <v>223</v>
      </c>
      <c r="D272" s="4"/>
      <c r="E272" s="3">
        <v>576</v>
      </c>
      <c r="F272" s="3" t="s">
        <v>171</v>
      </c>
      <c r="G272" s="3" t="s">
        <v>439</v>
      </c>
      <c r="H272" s="3" t="s">
        <v>439</v>
      </c>
      <c r="I272" s="3" t="s">
        <v>500</v>
      </c>
      <c r="J272" s="5">
        <v>0</v>
      </c>
      <c r="K272" s="12" t="s">
        <v>439</v>
      </c>
      <c r="L272" s="9" t="str">
        <f t="shared" si="46"/>
        <v>Salisbury MD</v>
      </c>
      <c r="M272" s="9" t="str">
        <f t="shared" si="47"/>
        <v>DMA:Maryland:Salisbury MD</v>
      </c>
      <c r="N272" s="10">
        <f t="shared" si="48"/>
        <v>0</v>
      </c>
      <c r="O272" s="9" t="s">
        <v>12490</v>
      </c>
      <c r="P272" s="9">
        <v>1472576</v>
      </c>
      <c r="Q272" s="20" t="str">
        <f ca="1">IFERROR(OFFSET(Lookups!F$1,MATCH(R272,Lookups!F:F,0)-1,2),"null")</f>
        <v>null</v>
      </c>
      <c r="R272" s="9">
        <f t="shared" si="49"/>
        <v>576</v>
      </c>
      <c r="S272" s="9">
        <f t="shared" si="57"/>
        <v>576</v>
      </c>
      <c r="T272" s="9" t="str">
        <f t="shared" si="50"/>
        <v/>
      </c>
      <c r="U272" s="9" t="str">
        <f t="shared" si="51"/>
        <v/>
      </c>
      <c r="V272" s="9" t="str">
        <f t="shared" si="52"/>
        <v>&lt;row id="1472576"&gt;&lt;cell&gt;Salisbury MD&lt;/cell&gt;&lt;/row&gt;</v>
      </c>
      <c r="W272" s="9" t="str">
        <f t="shared" si="53"/>
        <v/>
      </c>
      <c r="X272" s="9" t="str">
        <f t="shared" si="54"/>
        <v/>
      </c>
      <c r="Y272" t="str">
        <f t="shared" ca="1" si="55"/>
        <v>"1472576": {"displayName": "DMA:Maryland:Salisbury MD", "APNXId":"576", "dataProvider" :"NoCost", "type" :"DMA",  "DataCost": 0},</v>
      </c>
      <c r="Z272" t="str">
        <f t="shared" si="56"/>
        <v>"1472576": {"displayName": "DMA:Maryland:Salisbury MD", "leafName": "Salisbury MD"},</v>
      </c>
    </row>
    <row r="273" spans="1:26" x14ac:dyDescent="0.25">
      <c r="A273" s="2" t="s">
        <v>171</v>
      </c>
      <c r="B273" s="3" t="s">
        <v>305</v>
      </c>
      <c r="C273" s="3" t="s">
        <v>225</v>
      </c>
      <c r="D273" s="4"/>
      <c r="E273" s="3">
        <v>511</v>
      </c>
      <c r="F273" s="3" t="s">
        <v>171</v>
      </c>
      <c r="G273" s="3" t="s">
        <v>439</v>
      </c>
      <c r="H273" s="3" t="s">
        <v>439</v>
      </c>
      <c r="I273" s="3" t="s">
        <v>500</v>
      </c>
      <c r="J273" s="5">
        <v>0</v>
      </c>
      <c r="K273" s="12" t="s">
        <v>439</v>
      </c>
      <c r="L273" s="9" t="str">
        <f t="shared" si="46"/>
        <v>Washington DC (Hagerstown MD)</v>
      </c>
      <c r="M273" s="9" t="str">
        <f t="shared" si="47"/>
        <v>DMA:Maryland:Washington DC (Hagerstown MD)</v>
      </c>
      <c r="N273" s="10">
        <f t="shared" si="48"/>
        <v>0</v>
      </c>
      <c r="O273" s="9" t="s">
        <v>12490</v>
      </c>
      <c r="P273" s="9">
        <v>1473511</v>
      </c>
      <c r="Q273" s="20" t="str">
        <f ca="1">IFERROR(OFFSET(Lookups!F$1,MATCH(R273,Lookups!F:F,0)-1,2),"null")</f>
        <v>null</v>
      </c>
      <c r="R273" s="9">
        <f t="shared" si="49"/>
        <v>511</v>
      </c>
      <c r="S273" s="9">
        <f t="shared" si="57"/>
        <v>511</v>
      </c>
      <c r="T273" s="9" t="str">
        <f t="shared" si="50"/>
        <v/>
      </c>
      <c r="U273" s="9" t="str">
        <f t="shared" si="51"/>
        <v/>
      </c>
      <c r="V273" s="9" t="str">
        <f t="shared" si="52"/>
        <v>&lt;row id="1473511"&gt;&lt;cell&gt;Washington DC (Hagerstown MD)&lt;/cell&gt;&lt;/row&gt;</v>
      </c>
      <c r="W273" s="9" t="str">
        <f t="shared" si="53"/>
        <v/>
      </c>
      <c r="X273" s="9" t="str">
        <f t="shared" si="54"/>
        <v>&lt;/row&gt;</v>
      </c>
      <c r="Y273" t="str">
        <f t="shared" ca="1" si="55"/>
        <v>"1473511": {"displayName": "DMA:Maryland:Washington DC (Hagerstown MD)", "APNXId":"511", "dataProvider" :"NoCost", "type" :"DMA",  "DataCost": 0},</v>
      </c>
      <c r="Z273" t="str">
        <f t="shared" si="56"/>
        <v>"1473511": {"displayName": "DMA:Maryland:Washington DC (Hagerstown MD)", "leafName": "Washington DC (Hagerstown MD)"},</v>
      </c>
    </row>
    <row r="274" spans="1:26" x14ac:dyDescent="0.25">
      <c r="A274" s="2" t="s">
        <v>171</v>
      </c>
      <c r="B274" s="3" t="s">
        <v>308</v>
      </c>
      <c r="C274" s="3" t="s">
        <v>309</v>
      </c>
      <c r="D274" s="4"/>
      <c r="E274" s="3">
        <v>532</v>
      </c>
      <c r="F274" s="3" t="s">
        <v>171</v>
      </c>
      <c r="G274" s="3" t="s">
        <v>439</v>
      </c>
      <c r="H274" s="3" t="s">
        <v>439</v>
      </c>
      <c r="I274" s="3" t="s">
        <v>500</v>
      </c>
      <c r="J274" s="5">
        <v>0</v>
      </c>
      <c r="K274" s="12" t="s">
        <v>439</v>
      </c>
      <c r="L274" s="9" t="str">
        <f t="shared" si="46"/>
        <v>Albany-Schenectady-Troy NY</v>
      </c>
      <c r="M274" s="9" t="str">
        <f t="shared" si="47"/>
        <v>DMA:Massachusetts:Albany-Schenectady-Troy NY</v>
      </c>
      <c r="N274" s="10">
        <f t="shared" si="48"/>
        <v>0</v>
      </c>
      <c r="O274" s="9" t="s">
        <v>12490</v>
      </c>
      <c r="P274" s="9">
        <v>1474532</v>
      </c>
      <c r="Q274" s="20" t="str">
        <f ca="1">IFERROR(OFFSET(Lookups!F$1,MATCH(R274,Lookups!F:F,0)-1,2),"null")</f>
        <v>null</v>
      </c>
      <c r="R274" s="9">
        <f t="shared" si="49"/>
        <v>532</v>
      </c>
      <c r="S274" s="9">
        <f t="shared" si="57"/>
        <v>532</v>
      </c>
      <c r="T274" s="9" t="str">
        <f t="shared" si="50"/>
        <v/>
      </c>
      <c r="U274" s="9" t="str">
        <f t="shared" si="51"/>
        <v>&lt;row id="One1474532" xmlkids="1"&gt;&lt;cell&gt;Massachusetts&lt;/cell&gt;</v>
      </c>
      <c r="V274" s="9" t="str">
        <f t="shared" si="52"/>
        <v>&lt;row id="1474532"&gt;&lt;cell&gt;Albany-Schenectady-Troy NY&lt;/cell&gt;&lt;/row&gt;</v>
      </c>
      <c r="W274" s="9" t="str">
        <f t="shared" si="53"/>
        <v/>
      </c>
      <c r="X274" s="9" t="str">
        <f t="shared" si="54"/>
        <v/>
      </c>
      <c r="Y274" t="str">
        <f t="shared" ca="1" si="55"/>
        <v>"1474532": {"displayName": "DMA:Massachusetts:Albany-Schenectady-Troy NY", "APNXId":"532", "dataProvider" :"NoCost", "type" :"DMA",  "DataCost": 0},</v>
      </c>
      <c r="Z274" t="str">
        <f t="shared" si="56"/>
        <v>"1474532": {"displayName": "DMA:Massachusetts:Albany-Schenectady-Troy NY", "leafName": "Albany-Schenectady-Troy NY"},</v>
      </c>
    </row>
    <row r="275" spans="1:26" x14ac:dyDescent="0.25">
      <c r="A275" s="2" t="s">
        <v>171</v>
      </c>
      <c r="B275" s="3" t="s">
        <v>308</v>
      </c>
      <c r="C275" s="3" t="s">
        <v>310</v>
      </c>
      <c r="D275" s="4"/>
      <c r="E275" s="3">
        <v>506</v>
      </c>
      <c r="F275" s="3" t="s">
        <v>171</v>
      </c>
      <c r="G275" s="3" t="s">
        <v>439</v>
      </c>
      <c r="H275" s="3" t="s">
        <v>439</v>
      </c>
      <c r="I275" s="3" t="s">
        <v>500</v>
      </c>
      <c r="J275" s="5">
        <v>0</v>
      </c>
      <c r="K275" s="12" t="s">
        <v>439</v>
      </c>
      <c r="L275" s="9" t="str">
        <f t="shared" si="46"/>
        <v>Boston MA-Manchester NH</v>
      </c>
      <c r="M275" s="9" t="str">
        <f t="shared" si="47"/>
        <v>DMA:Massachusetts:Boston MA-Manchester NH</v>
      </c>
      <c r="N275" s="10">
        <f t="shared" si="48"/>
        <v>0</v>
      </c>
      <c r="O275" s="9" t="s">
        <v>12490</v>
      </c>
      <c r="P275" s="9">
        <v>1475506</v>
      </c>
      <c r="Q275" s="20" t="str">
        <f ca="1">IFERROR(OFFSET(Lookups!F$1,MATCH(R275,Lookups!F:F,0)-1,2),"null")</f>
        <v>null</v>
      </c>
      <c r="R275" s="9">
        <f t="shared" si="49"/>
        <v>506</v>
      </c>
      <c r="S275" s="9">
        <f t="shared" si="57"/>
        <v>506</v>
      </c>
      <c r="T275" s="9" t="str">
        <f t="shared" si="50"/>
        <v/>
      </c>
      <c r="U275" s="9" t="str">
        <f t="shared" si="51"/>
        <v/>
      </c>
      <c r="V275" s="9" t="str">
        <f t="shared" si="52"/>
        <v>&lt;row id="1475506"&gt;&lt;cell&gt;Boston MA-Manchester NH&lt;/cell&gt;&lt;/row&gt;</v>
      </c>
      <c r="W275" s="9" t="str">
        <f t="shared" si="53"/>
        <v/>
      </c>
      <c r="X275" s="9" t="str">
        <f t="shared" si="54"/>
        <v/>
      </c>
      <c r="Y275" t="str">
        <f t="shared" ca="1" si="55"/>
        <v>"1475506": {"displayName": "DMA:Massachusetts:Boston MA-Manchester NH", "APNXId":"506", "dataProvider" :"NoCost", "type" :"DMA",  "DataCost": 0},</v>
      </c>
      <c r="Z275" t="str">
        <f t="shared" si="56"/>
        <v>"1475506": {"displayName": "DMA:Massachusetts:Boston MA-Manchester NH", "leafName": "Boston MA-Manchester NH"},</v>
      </c>
    </row>
    <row r="276" spans="1:26" x14ac:dyDescent="0.25">
      <c r="A276" s="2" t="s">
        <v>171</v>
      </c>
      <c r="B276" s="3" t="s">
        <v>308</v>
      </c>
      <c r="C276" s="3" t="s">
        <v>311</v>
      </c>
      <c r="D276" s="4"/>
      <c r="E276" s="3">
        <v>521</v>
      </c>
      <c r="F276" s="3" t="s">
        <v>171</v>
      </c>
      <c r="G276" s="3" t="s">
        <v>439</v>
      </c>
      <c r="H276" s="3" t="s">
        <v>439</v>
      </c>
      <c r="I276" s="3" t="s">
        <v>500</v>
      </c>
      <c r="J276" s="5">
        <v>0</v>
      </c>
      <c r="K276" s="12" t="s">
        <v>439</v>
      </c>
      <c r="L276" s="9" t="str">
        <f t="shared" si="46"/>
        <v>Providence RI-New Bedford MA</v>
      </c>
      <c r="M276" s="9" t="str">
        <f t="shared" si="47"/>
        <v>DMA:Massachusetts:Providence RI-New Bedford MA</v>
      </c>
      <c r="N276" s="10">
        <f t="shared" si="48"/>
        <v>0</v>
      </c>
      <c r="O276" s="9" t="s">
        <v>12490</v>
      </c>
      <c r="P276" s="9">
        <v>1476521</v>
      </c>
      <c r="Q276" s="20" t="str">
        <f ca="1">IFERROR(OFFSET(Lookups!F$1,MATCH(R276,Lookups!F:F,0)-1,2),"null")</f>
        <v>null</v>
      </c>
      <c r="R276" s="9">
        <f t="shared" si="49"/>
        <v>521</v>
      </c>
      <c r="S276" s="9">
        <f t="shared" si="57"/>
        <v>521</v>
      </c>
      <c r="T276" s="9" t="str">
        <f t="shared" si="50"/>
        <v/>
      </c>
      <c r="U276" s="9" t="str">
        <f t="shared" si="51"/>
        <v/>
      </c>
      <c r="V276" s="9" t="str">
        <f t="shared" si="52"/>
        <v>&lt;row id="1476521"&gt;&lt;cell&gt;Providence RI-New Bedford MA&lt;/cell&gt;&lt;/row&gt;</v>
      </c>
      <c r="W276" s="9" t="str">
        <f t="shared" si="53"/>
        <v/>
      </c>
      <c r="X276" s="9" t="str">
        <f t="shared" si="54"/>
        <v/>
      </c>
      <c r="Y276" t="str">
        <f t="shared" ca="1" si="55"/>
        <v>"1476521": {"displayName": "DMA:Massachusetts:Providence RI-New Bedford MA", "APNXId":"521", "dataProvider" :"NoCost", "type" :"DMA",  "DataCost": 0},</v>
      </c>
      <c r="Z276" t="str">
        <f t="shared" si="56"/>
        <v>"1476521": {"displayName": "DMA:Massachusetts:Providence RI-New Bedford MA", "leafName": "Providence RI-New Bedford MA"},</v>
      </c>
    </row>
    <row r="277" spans="1:26" x14ac:dyDescent="0.25">
      <c r="A277" s="2" t="s">
        <v>171</v>
      </c>
      <c r="B277" s="3" t="s">
        <v>308</v>
      </c>
      <c r="C277" s="3" t="s">
        <v>312</v>
      </c>
      <c r="D277" s="4"/>
      <c r="E277" s="3">
        <v>543</v>
      </c>
      <c r="F277" s="3" t="s">
        <v>171</v>
      </c>
      <c r="G277" s="3" t="s">
        <v>439</v>
      </c>
      <c r="H277" s="3" t="s">
        <v>439</v>
      </c>
      <c r="I277" s="3" t="s">
        <v>500</v>
      </c>
      <c r="J277" s="5">
        <v>0</v>
      </c>
      <c r="K277" s="12" t="s">
        <v>439</v>
      </c>
      <c r="L277" s="9" t="str">
        <f t="shared" si="46"/>
        <v>Springfield-Holyoke MA</v>
      </c>
      <c r="M277" s="9" t="str">
        <f t="shared" si="47"/>
        <v>DMA:Massachusetts:Springfield-Holyoke MA</v>
      </c>
      <c r="N277" s="10">
        <f t="shared" si="48"/>
        <v>0</v>
      </c>
      <c r="O277" s="9" t="s">
        <v>12490</v>
      </c>
      <c r="P277" s="9">
        <v>1477543</v>
      </c>
      <c r="Q277" s="20" t="str">
        <f ca="1">IFERROR(OFFSET(Lookups!F$1,MATCH(R277,Lookups!F:F,0)-1,2),"null")</f>
        <v>null</v>
      </c>
      <c r="R277" s="9">
        <f t="shared" si="49"/>
        <v>543</v>
      </c>
      <c r="S277" s="9">
        <f t="shared" si="57"/>
        <v>543</v>
      </c>
      <c r="T277" s="9" t="str">
        <f t="shared" si="50"/>
        <v/>
      </c>
      <c r="U277" s="9" t="str">
        <f t="shared" si="51"/>
        <v/>
      </c>
      <c r="V277" s="9" t="str">
        <f t="shared" si="52"/>
        <v>&lt;row id="1477543"&gt;&lt;cell&gt;Springfield-Holyoke MA&lt;/cell&gt;&lt;/row&gt;</v>
      </c>
      <c r="W277" s="9" t="str">
        <f t="shared" si="53"/>
        <v/>
      </c>
      <c r="X277" s="9" t="str">
        <f t="shared" si="54"/>
        <v>&lt;/row&gt;</v>
      </c>
      <c r="Y277" t="str">
        <f t="shared" ca="1" si="55"/>
        <v>"1477543": {"displayName": "DMA:Massachusetts:Springfield-Holyoke MA", "APNXId":"543", "dataProvider" :"NoCost", "type" :"DMA",  "DataCost": 0},</v>
      </c>
      <c r="Z277" t="str">
        <f t="shared" si="56"/>
        <v>"1477543": {"displayName": "DMA:Massachusetts:Springfield-Holyoke MA", "leafName": "Springfield-Holyoke MA"},</v>
      </c>
    </row>
    <row r="278" spans="1:26" x14ac:dyDescent="0.25">
      <c r="A278" s="2" t="s">
        <v>171</v>
      </c>
      <c r="B278" s="3" t="s">
        <v>313</v>
      </c>
      <c r="C278" s="3" t="s">
        <v>314</v>
      </c>
      <c r="D278" s="4"/>
      <c r="E278" s="3">
        <v>583</v>
      </c>
      <c r="F278" s="3" t="s">
        <v>171</v>
      </c>
      <c r="G278" s="3" t="s">
        <v>439</v>
      </c>
      <c r="H278" s="3" t="s">
        <v>439</v>
      </c>
      <c r="I278" s="3" t="s">
        <v>500</v>
      </c>
      <c r="J278" s="5">
        <v>0</v>
      </c>
      <c r="K278" s="12" t="s">
        <v>439</v>
      </c>
      <c r="L278" s="9" t="str">
        <f t="shared" si="46"/>
        <v>Alpena MI</v>
      </c>
      <c r="M278" s="9" t="str">
        <f t="shared" si="47"/>
        <v>DMA:Michigan:Alpena MI</v>
      </c>
      <c r="N278" s="10">
        <f t="shared" si="48"/>
        <v>0</v>
      </c>
      <c r="O278" s="9" t="s">
        <v>12490</v>
      </c>
      <c r="P278" s="9">
        <v>1478583</v>
      </c>
      <c r="Q278" s="20" t="str">
        <f ca="1">IFERROR(OFFSET(Lookups!F$1,MATCH(R278,Lookups!F:F,0)-1,2),"null")</f>
        <v>null</v>
      </c>
      <c r="R278" s="9">
        <f t="shared" si="49"/>
        <v>583</v>
      </c>
      <c r="S278" s="9">
        <f t="shared" si="57"/>
        <v>583</v>
      </c>
      <c r="T278" s="9" t="str">
        <f t="shared" si="50"/>
        <v/>
      </c>
      <c r="U278" s="9" t="str">
        <f t="shared" si="51"/>
        <v>&lt;row id="One1478583" xmlkids="1"&gt;&lt;cell&gt;Michigan&lt;/cell&gt;</v>
      </c>
      <c r="V278" s="9" t="str">
        <f t="shared" si="52"/>
        <v>&lt;row id="1478583"&gt;&lt;cell&gt;Alpena MI&lt;/cell&gt;&lt;/row&gt;</v>
      </c>
      <c r="W278" s="9" t="str">
        <f t="shared" si="53"/>
        <v/>
      </c>
      <c r="X278" s="9" t="str">
        <f t="shared" si="54"/>
        <v/>
      </c>
      <c r="Y278" t="str">
        <f t="shared" ca="1" si="55"/>
        <v>"1478583": {"displayName": "DMA:Michigan:Alpena MI", "APNXId":"583", "dataProvider" :"NoCost", "type" :"DMA",  "DataCost": 0},</v>
      </c>
      <c r="Z278" t="str">
        <f t="shared" si="56"/>
        <v>"1478583": {"displayName": "DMA:Michigan:Alpena MI", "leafName": "Alpena MI"},</v>
      </c>
    </row>
    <row r="279" spans="1:26" x14ac:dyDescent="0.25">
      <c r="A279" s="2" t="s">
        <v>171</v>
      </c>
      <c r="B279" s="3" t="s">
        <v>313</v>
      </c>
      <c r="C279" s="3" t="s">
        <v>315</v>
      </c>
      <c r="D279" s="4"/>
      <c r="E279" s="3">
        <v>505</v>
      </c>
      <c r="F279" s="3" t="s">
        <v>171</v>
      </c>
      <c r="G279" s="3" t="s">
        <v>439</v>
      </c>
      <c r="H279" s="3" t="s">
        <v>439</v>
      </c>
      <c r="I279" s="3" t="s">
        <v>500</v>
      </c>
      <c r="J279" s="5">
        <v>0</v>
      </c>
      <c r="K279" s="12" t="s">
        <v>439</v>
      </c>
      <c r="L279" s="9" t="str">
        <f t="shared" si="46"/>
        <v>Detroit MI</v>
      </c>
      <c r="M279" s="9" t="str">
        <f t="shared" si="47"/>
        <v>DMA:Michigan:Detroit MI</v>
      </c>
      <c r="N279" s="10">
        <f t="shared" si="48"/>
        <v>0</v>
      </c>
      <c r="O279" s="9" t="s">
        <v>12490</v>
      </c>
      <c r="P279" s="9">
        <v>1479505</v>
      </c>
      <c r="Q279" s="20" t="str">
        <f ca="1">IFERROR(OFFSET(Lookups!F$1,MATCH(R279,Lookups!F:F,0)-1,2),"null")</f>
        <v>null</v>
      </c>
      <c r="R279" s="9">
        <f t="shared" si="49"/>
        <v>505</v>
      </c>
      <c r="S279" s="9">
        <f t="shared" si="57"/>
        <v>505</v>
      </c>
      <c r="T279" s="9" t="str">
        <f t="shared" si="50"/>
        <v/>
      </c>
      <c r="U279" s="9" t="str">
        <f t="shared" si="51"/>
        <v/>
      </c>
      <c r="V279" s="9" t="str">
        <f t="shared" si="52"/>
        <v>&lt;row id="1479505"&gt;&lt;cell&gt;Detroit MI&lt;/cell&gt;&lt;/row&gt;</v>
      </c>
      <c r="W279" s="9" t="str">
        <f t="shared" si="53"/>
        <v/>
      </c>
      <c r="X279" s="9" t="str">
        <f t="shared" si="54"/>
        <v/>
      </c>
      <c r="Y279" t="str">
        <f t="shared" ca="1" si="55"/>
        <v>"1479505": {"displayName": "DMA:Michigan:Detroit MI", "APNXId":"505", "dataProvider" :"NoCost", "type" :"DMA",  "DataCost": 0},</v>
      </c>
      <c r="Z279" t="str">
        <f t="shared" si="56"/>
        <v>"1479505": {"displayName": "DMA:Michigan:Detroit MI", "leafName": "Detroit MI"},</v>
      </c>
    </row>
    <row r="280" spans="1:26" x14ac:dyDescent="0.25">
      <c r="A280" s="2" t="s">
        <v>171</v>
      </c>
      <c r="B280" s="3" t="s">
        <v>313</v>
      </c>
      <c r="C280" s="3" t="s">
        <v>316</v>
      </c>
      <c r="D280" s="4"/>
      <c r="E280" s="3">
        <v>676</v>
      </c>
      <c r="F280" s="3" t="s">
        <v>171</v>
      </c>
      <c r="G280" s="3" t="s">
        <v>439</v>
      </c>
      <c r="H280" s="3" t="s">
        <v>439</v>
      </c>
      <c r="I280" s="3" t="s">
        <v>500</v>
      </c>
      <c r="J280" s="5">
        <v>0</v>
      </c>
      <c r="K280" s="12" t="s">
        <v>439</v>
      </c>
      <c r="L280" s="9" t="str">
        <f t="shared" si="46"/>
        <v>Duluth MN-Superior WI</v>
      </c>
      <c r="M280" s="9" t="str">
        <f t="shared" si="47"/>
        <v>DMA:Michigan:Duluth MN-Superior WI</v>
      </c>
      <c r="N280" s="10">
        <f t="shared" si="48"/>
        <v>0</v>
      </c>
      <c r="O280" s="9" t="s">
        <v>12490</v>
      </c>
      <c r="P280" s="9">
        <v>1480676</v>
      </c>
      <c r="Q280" s="20" t="str">
        <f ca="1">IFERROR(OFFSET(Lookups!F$1,MATCH(R280,Lookups!F:F,0)-1,2),"null")</f>
        <v>null</v>
      </c>
      <c r="R280" s="9">
        <f t="shared" si="49"/>
        <v>676</v>
      </c>
      <c r="S280" s="9">
        <f t="shared" si="57"/>
        <v>676</v>
      </c>
      <c r="T280" s="9" t="str">
        <f t="shared" si="50"/>
        <v/>
      </c>
      <c r="U280" s="9" t="str">
        <f t="shared" si="51"/>
        <v/>
      </c>
      <c r="V280" s="9" t="str">
        <f t="shared" si="52"/>
        <v>&lt;row id="1480676"&gt;&lt;cell&gt;Duluth MN-Superior WI&lt;/cell&gt;&lt;/row&gt;</v>
      </c>
      <c r="W280" s="9" t="str">
        <f t="shared" si="53"/>
        <v/>
      </c>
      <c r="X280" s="9" t="str">
        <f t="shared" si="54"/>
        <v/>
      </c>
      <c r="Y280" t="str">
        <f t="shared" ca="1" si="55"/>
        <v>"1480676": {"displayName": "DMA:Michigan:Duluth MN-Superior WI", "APNXId":"676", "dataProvider" :"NoCost", "type" :"DMA",  "DataCost": 0},</v>
      </c>
      <c r="Z280" t="str">
        <f t="shared" si="56"/>
        <v>"1480676": {"displayName": "DMA:Michigan:Duluth MN-Superior WI", "leafName": "Duluth MN-Superior WI"},</v>
      </c>
    </row>
    <row r="281" spans="1:26" x14ac:dyDescent="0.25">
      <c r="A281" s="2" t="s">
        <v>171</v>
      </c>
      <c r="B281" s="3" t="s">
        <v>313</v>
      </c>
      <c r="C281" s="3" t="s">
        <v>317</v>
      </c>
      <c r="D281" s="4"/>
      <c r="E281" s="3">
        <v>513</v>
      </c>
      <c r="F281" s="3" t="s">
        <v>171</v>
      </c>
      <c r="G281" s="3" t="s">
        <v>439</v>
      </c>
      <c r="H281" s="3" t="s">
        <v>439</v>
      </c>
      <c r="I281" s="3" t="s">
        <v>500</v>
      </c>
      <c r="J281" s="5">
        <v>0</v>
      </c>
      <c r="K281" s="12" t="s">
        <v>439</v>
      </c>
      <c r="L281" s="9" t="str">
        <f t="shared" si="46"/>
        <v>Flint-Saginaw-Bay City MI</v>
      </c>
      <c r="M281" s="9" t="str">
        <f t="shared" si="47"/>
        <v>DMA:Michigan:Flint-Saginaw-Bay City MI</v>
      </c>
      <c r="N281" s="10">
        <f t="shared" si="48"/>
        <v>0</v>
      </c>
      <c r="O281" s="9" t="s">
        <v>12490</v>
      </c>
      <c r="P281" s="9">
        <v>1481513</v>
      </c>
      <c r="Q281" s="20" t="str">
        <f ca="1">IFERROR(OFFSET(Lookups!F$1,MATCH(R281,Lookups!F:F,0)-1,2),"null")</f>
        <v>null</v>
      </c>
      <c r="R281" s="9">
        <f t="shared" si="49"/>
        <v>513</v>
      </c>
      <c r="S281" s="9">
        <f t="shared" si="57"/>
        <v>513</v>
      </c>
      <c r="T281" s="9" t="str">
        <f t="shared" si="50"/>
        <v/>
      </c>
      <c r="U281" s="9" t="str">
        <f t="shared" si="51"/>
        <v/>
      </c>
      <c r="V281" s="9" t="str">
        <f t="shared" si="52"/>
        <v>&lt;row id="1481513"&gt;&lt;cell&gt;Flint-Saginaw-Bay City MI&lt;/cell&gt;&lt;/row&gt;</v>
      </c>
      <c r="W281" s="9" t="str">
        <f t="shared" si="53"/>
        <v/>
      </c>
      <c r="X281" s="9" t="str">
        <f t="shared" si="54"/>
        <v/>
      </c>
      <c r="Y281" t="str">
        <f t="shared" ca="1" si="55"/>
        <v>"1481513": {"displayName": "DMA:Michigan:Flint-Saginaw-Bay City MI", "APNXId":"513", "dataProvider" :"NoCost", "type" :"DMA",  "DataCost": 0},</v>
      </c>
      <c r="Z281" t="str">
        <f t="shared" si="56"/>
        <v>"1481513": {"displayName": "DMA:Michigan:Flint-Saginaw-Bay City MI", "leafName": "Flint-Saginaw-Bay City MI"},</v>
      </c>
    </row>
    <row r="282" spans="1:26" x14ac:dyDescent="0.25">
      <c r="A282" s="2" t="s">
        <v>171</v>
      </c>
      <c r="B282" s="3" t="s">
        <v>313</v>
      </c>
      <c r="C282" s="3" t="s">
        <v>318</v>
      </c>
      <c r="D282" s="4"/>
      <c r="E282" s="3">
        <v>563</v>
      </c>
      <c r="F282" s="3" t="s">
        <v>171</v>
      </c>
      <c r="G282" s="3" t="s">
        <v>439</v>
      </c>
      <c r="H282" s="3" t="s">
        <v>439</v>
      </c>
      <c r="I282" s="3" t="s">
        <v>500</v>
      </c>
      <c r="J282" s="5">
        <v>0</v>
      </c>
      <c r="K282" s="12" t="s">
        <v>439</v>
      </c>
      <c r="L282" s="9" t="str">
        <f t="shared" si="46"/>
        <v>Grand Rapids-Kalamazoo-Battle Creek MI</v>
      </c>
      <c r="M282" s="9" t="str">
        <f t="shared" si="47"/>
        <v>DMA:Michigan:Grand Rapids-Kalamazoo-Battle Creek MI</v>
      </c>
      <c r="N282" s="10">
        <f t="shared" si="48"/>
        <v>0</v>
      </c>
      <c r="O282" s="9" t="s">
        <v>12490</v>
      </c>
      <c r="P282" s="9">
        <v>1482563</v>
      </c>
      <c r="Q282" s="20" t="str">
        <f ca="1">IFERROR(OFFSET(Lookups!F$1,MATCH(R282,Lookups!F:F,0)-1,2),"null")</f>
        <v>null</v>
      </c>
      <c r="R282" s="9">
        <f t="shared" si="49"/>
        <v>563</v>
      </c>
      <c r="S282" s="9">
        <f t="shared" si="57"/>
        <v>563</v>
      </c>
      <c r="T282" s="9" t="str">
        <f t="shared" si="50"/>
        <v/>
      </c>
      <c r="U282" s="9" t="str">
        <f t="shared" si="51"/>
        <v/>
      </c>
      <c r="V282" s="9" t="str">
        <f t="shared" si="52"/>
        <v>&lt;row id="1482563"&gt;&lt;cell&gt;Grand Rapids-Kalamazoo-Battle Creek MI&lt;/cell&gt;&lt;/row&gt;</v>
      </c>
      <c r="W282" s="9" t="str">
        <f t="shared" si="53"/>
        <v/>
      </c>
      <c r="X282" s="9" t="str">
        <f t="shared" si="54"/>
        <v/>
      </c>
      <c r="Y282" t="str">
        <f t="shared" ca="1" si="55"/>
        <v>"1482563": {"displayName": "DMA:Michigan:Grand Rapids-Kalamazoo-Battle Creek MI", "APNXId":"563", "dataProvider" :"NoCost", "type" :"DMA",  "DataCost": 0},</v>
      </c>
      <c r="Z282" t="str">
        <f t="shared" si="56"/>
        <v>"1482563": {"displayName": "DMA:Michigan:Grand Rapids-Kalamazoo-Battle Creek MI", "leafName": "Grand Rapids-Kalamazoo-Battle Creek MI"},</v>
      </c>
    </row>
    <row r="283" spans="1:26" x14ac:dyDescent="0.25">
      <c r="A283" s="2" t="s">
        <v>171</v>
      </c>
      <c r="B283" s="3" t="s">
        <v>313</v>
      </c>
      <c r="C283" s="3" t="s">
        <v>319</v>
      </c>
      <c r="D283" s="4"/>
      <c r="E283" s="3">
        <v>658</v>
      </c>
      <c r="F283" s="3" t="s">
        <v>171</v>
      </c>
      <c r="G283" s="3" t="s">
        <v>439</v>
      </c>
      <c r="H283" s="3" t="s">
        <v>439</v>
      </c>
      <c r="I283" s="3" t="s">
        <v>500</v>
      </c>
      <c r="J283" s="5">
        <v>0</v>
      </c>
      <c r="K283" s="12" t="s">
        <v>439</v>
      </c>
      <c r="L283" s="9" t="str">
        <f t="shared" si="46"/>
        <v>Green Bay-Appleton WI</v>
      </c>
      <c r="M283" s="9" t="str">
        <f t="shared" si="47"/>
        <v>DMA:Michigan:Green Bay-Appleton WI</v>
      </c>
      <c r="N283" s="10">
        <f t="shared" si="48"/>
        <v>0</v>
      </c>
      <c r="O283" s="9" t="s">
        <v>12490</v>
      </c>
      <c r="P283" s="9">
        <v>1483658</v>
      </c>
      <c r="Q283" s="20" t="str">
        <f ca="1">IFERROR(OFFSET(Lookups!F$1,MATCH(R283,Lookups!F:F,0)-1,2),"null")</f>
        <v>null</v>
      </c>
      <c r="R283" s="9">
        <f t="shared" si="49"/>
        <v>658</v>
      </c>
      <c r="S283" s="9">
        <f t="shared" si="57"/>
        <v>658</v>
      </c>
      <c r="T283" s="9" t="str">
        <f t="shared" si="50"/>
        <v/>
      </c>
      <c r="U283" s="9" t="str">
        <f t="shared" si="51"/>
        <v/>
      </c>
      <c r="V283" s="9" t="str">
        <f t="shared" si="52"/>
        <v>&lt;row id="1483658"&gt;&lt;cell&gt;Green Bay-Appleton WI&lt;/cell&gt;&lt;/row&gt;</v>
      </c>
      <c r="W283" s="9" t="str">
        <f t="shared" si="53"/>
        <v/>
      </c>
      <c r="X283" s="9" t="str">
        <f t="shared" si="54"/>
        <v/>
      </c>
      <c r="Y283" t="str">
        <f t="shared" ca="1" si="55"/>
        <v>"1483658": {"displayName": "DMA:Michigan:Green Bay-Appleton WI", "APNXId":"658", "dataProvider" :"NoCost", "type" :"DMA",  "DataCost": 0},</v>
      </c>
      <c r="Z283" t="str">
        <f t="shared" si="56"/>
        <v>"1483658": {"displayName": "DMA:Michigan:Green Bay-Appleton WI", "leafName": "Green Bay-Appleton WI"},</v>
      </c>
    </row>
    <row r="284" spans="1:26" x14ac:dyDescent="0.25">
      <c r="A284" s="2" t="s">
        <v>171</v>
      </c>
      <c r="B284" s="3" t="s">
        <v>313</v>
      </c>
      <c r="C284" s="3" t="s">
        <v>320</v>
      </c>
      <c r="D284" s="4"/>
      <c r="E284" s="3">
        <v>551</v>
      </c>
      <c r="F284" s="3" t="s">
        <v>171</v>
      </c>
      <c r="G284" s="3" t="s">
        <v>439</v>
      </c>
      <c r="H284" s="3" t="s">
        <v>439</v>
      </c>
      <c r="I284" s="3" t="s">
        <v>500</v>
      </c>
      <c r="J284" s="5">
        <v>0</v>
      </c>
      <c r="K284" s="12" t="s">
        <v>439</v>
      </c>
      <c r="L284" s="9" t="str">
        <f t="shared" si="46"/>
        <v>Lansing MI</v>
      </c>
      <c r="M284" s="9" t="str">
        <f t="shared" si="47"/>
        <v>DMA:Michigan:Lansing MI</v>
      </c>
      <c r="N284" s="10">
        <f t="shared" si="48"/>
        <v>0</v>
      </c>
      <c r="O284" s="9" t="s">
        <v>12490</v>
      </c>
      <c r="P284" s="9">
        <v>1484551</v>
      </c>
      <c r="Q284" s="20" t="str">
        <f ca="1">IFERROR(OFFSET(Lookups!F$1,MATCH(R284,Lookups!F:F,0)-1,2),"null")</f>
        <v>null</v>
      </c>
      <c r="R284" s="9">
        <f t="shared" si="49"/>
        <v>551</v>
      </c>
      <c r="S284" s="9">
        <f t="shared" si="57"/>
        <v>551</v>
      </c>
      <c r="T284" s="9" t="str">
        <f t="shared" si="50"/>
        <v/>
      </c>
      <c r="U284" s="9" t="str">
        <f t="shared" si="51"/>
        <v/>
      </c>
      <c r="V284" s="9" t="str">
        <f t="shared" si="52"/>
        <v>&lt;row id="1484551"&gt;&lt;cell&gt;Lansing MI&lt;/cell&gt;&lt;/row&gt;</v>
      </c>
      <c r="W284" s="9" t="str">
        <f t="shared" si="53"/>
        <v/>
      </c>
      <c r="X284" s="9" t="str">
        <f t="shared" si="54"/>
        <v/>
      </c>
      <c r="Y284" t="str">
        <f t="shared" ca="1" si="55"/>
        <v>"1484551": {"displayName": "DMA:Michigan:Lansing MI", "APNXId":"551", "dataProvider" :"NoCost", "type" :"DMA",  "DataCost": 0},</v>
      </c>
      <c r="Z284" t="str">
        <f t="shared" si="56"/>
        <v>"1484551": {"displayName": "DMA:Michigan:Lansing MI", "leafName": "Lansing MI"},</v>
      </c>
    </row>
    <row r="285" spans="1:26" x14ac:dyDescent="0.25">
      <c r="A285" s="2" t="s">
        <v>171</v>
      </c>
      <c r="B285" s="3" t="s">
        <v>313</v>
      </c>
      <c r="C285" s="3" t="s">
        <v>321</v>
      </c>
      <c r="D285" s="4"/>
      <c r="E285" s="3">
        <v>553</v>
      </c>
      <c r="F285" s="3" t="s">
        <v>171</v>
      </c>
      <c r="G285" s="3" t="s">
        <v>439</v>
      </c>
      <c r="H285" s="3" t="s">
        <v>439</v>
      </c>
      <c r="I285" s="3" t="s">
        <v>500</v>
      </c>
      <c r="J285" s="5">
        <v>0</v>
      </c>
      <c r="K285" s="12" t="s">
        <v>439</v>
      </c>
      <c r="L285" s="9" t="str">
        <f t="shared" si="46"/>
        <v>Marquette MI</v>
      </c>
      <c r="M285" s="9" t="str">
        <f t="shared" si="47"/>
        <v>DMA:Michigan:Marquette MI</v>
      </c>
      <c r="N285" s="10">
        <f t="shared" si="48"/>
        <v>0</v>
      </c>
      <c r="O285" s="9" t="s">
        <v>12490</v>
      </c>
      <c r="P285" s="9">
        <v>1485553</v>
      </c>
      <c r="Q285" s="20" t="str">
        <f ca="1">IFERROR(OFFSET(Lookups!F$1,MATCH(R285,Lookups!F:F,0)-1,2),"null")</f>
        <v>null</v>
      </c>
      <c r="R285" s="9">
        <f t="shared" si="49"/>
        <v>553</v>
      </c>
      <c r="S285" s="9">
        <f t="shared" si="57"/>
        <v>553</v>
      </c>
      <c r="T285" s="9" t="str">
        <f t="shared" si="50"/>
        <v/>
      </c>
      <c r="U285" s="9" t="str">
        <f t="shared" si="51"/>
        <v/>
      </c>
      <c r="V285" s="9" t="str">
        <f t="shared" si="52"/>
        <v>&lt;row id="1485553"&gt;&lt;cell&gt;Marquette MI&lt;/cell&gt;&lt;/row&gt;</v>
      </c>
      <c r="W285" s="9" t="str">
        <f t="shared" si="53"/>
        <v/>
      </c>
      <c r="X285" s="9" t="str">
        <f t="shared" si="54"/>
        <v/>
      </c>
      <c r="Y285" t="str">
        <f t="shared" ca="1" si="55"/>
        <v>"1485553": {"displayName": "DMA:Michigan:Marquette MI", "APNXId":"553", "dataProvider" :"NoCost", "type" :"DMA",  "DataCost": 0},</v>
      </c>
      <c r="Z285" t="str">
        <f t="shared" si="56"/>
        <v>"1485553": {"displayName": "DMA:Michigan:Marquette MI", "leafName": "Marquette MI"},</v>
      </c>
    </row>
    <row r="286" spans="1:26" x14ac:dyDescent="0.25">
      <c r="A286" s="2" t="s">
        <v>171</v>
      </c>
      <c r="B286" s="3" t="s">
        <v>313</v>
      </c>
      <c r="C286" s="3" t="s">
        <v>269</v>
      </c>
      <c r="D286" s="4"/>
      <c r="E286" s="3">
        <v>588</v>
      </c>
      <c r="F286" s="3" t="s">
        <v>171</v>
      </c>
      <c r="G286" s="3" t="s">
        <v>439</v>
      </c>
      <c r="H286" s="3" t="s">
        <v>439</v>
      </c>
      <c r="I286" s="3" t="s">
        <v>500</v>
      </c>
      <c r="J286" s="5">
        <v>0</v>
      </c>
      <c r="K286" s="12" t="s">
        <v>439</v>
      </c>
      <c r="L286" s="9" t="str">
        <f t="shared" si="46"/>
        <v>South Bend-Elkhart IN</v>
      </c>
      <c r="M286" s="9" t="str">
        <f t="shared" si="47"/>
        <v>DMA:Michigan:South Bend-Elkhart IN</v>
      </c>
      <c r="N286" s="10">
        <f t="shared" si="48"/>
        <v>0</v>
      </c>
      <c r="O286" s="9" t="s">
        <v>12490</v>
      </c>
      <c r="P286" s="9">
        <v>1486588</v>
      </c>
      <c r="Q286" s="20" t="str">
        <f ca="1">IFERROR(OFFSET(Lookups!F$1,MATCH(R286,Lookups!F:F,0)-1,2),"null")</f>
        <v>null</v>
      </c>
      <c r="R286" s="9">
        <f t="shared" si="49"/>
        <v>588</v>
      </c>
      <c r="S286" s="9">
        <f t="shared" si="57"/>
        <v>588</v>
      </c>
      <c r="T286" s="9" t="str">
        <f t="shared" si="50"/>
        <v/>
      </c>
      <c r="U286" s="9" t="str">
        <f t="shared" si="51"/>
        <v/>
      </c>
      <c r="V286" s="9" t="str">
        <f t="shared" si="52"/>
        <v>&lt;row id="1486588"&gt;&lt;cell&gt;South Bend-Elkhart IN&lt;/cell&gt;&lt;/row&gt;</v>
      </c>
      <c r="W286" s="9" t="str">
        <f t="shared" si="53"/>
        <v/>
      </c>
      <c r="X286" s="9" t="str">
        <f t="shared" si="54"/>
        <v/>
      </c>
      <c r="Y286" t="str">
        <f t="shared" ca="1" si="55"/>
        <v>"1486588": {"displayName": "DMA:Michigan:South Bend-Elkhart IN", "APNXId":"588", "dataProvider" :"NoCost", "type" :"DMA",  "DataCost": 0},</v>
      </c>
      <c r="Z286" t="str">
        <f t="shared" si="56"/>
        <v>"1486588": {"displayName": "DMA:Michigan:South Bend-Elkhart IN", "leafName": "South Bend-Elkhart IN"},</v>
      </c>
    </row>
    <row r="287" spans="1:26" x14ac:dyDescent="0.25">
      <c r="A287" s="2" t="s">
        <v>171</v>
      </c>
      <c r="B287" s="3" t="s">
        <v>313</v>
      </c>
      <c r="C287" s="3" t="s">
        <v>322</v>
      </c>
      <c r="D287" s="4"/>
      <c r="E287" s="3">
        <v>547</v>
      </c>
      <c r="F287" s="3" t="s">
        <v>171</v>
      </c>
      <c r="G287" s="3" t="s">
        <v>439</v>
      </c>
      <c r="H287" s="3" t="s">
        <v>439</v>
      </c>
      <c r="I287" s="3" t="s">
        <v>500</v>
      </c>
      <c r="J287" s="5">
        <v>0</v>
      </c>
      <c r="K287" s="12" t="s">
        <v>439</v>
      </c>
      <c r="L287" s="9" t="str">
        <f t="shared" si="46"/>
        <v>Toledo OH</v>
      </c>
      <c r="M287" s="9" t="str">
        <f t="shared" si="47"/>
        <v>DMA:Michigan:Toledo OH</v>
      </c>
      <c r="N287" s="10">
        <f t="shared" si="48"/>
        <v>0</v>
      </c>
      <c r="O287" s="9" t="s">
        <v>12490</v>
      </c>
      <c r="P287" s="9">
        <v>1487547</v>
      </c>
      <c r="Q287" s="20" t="str">
        <f ca="1">IFERROR(OFFSET(Lookups!F$1,MATCH(R287,Lookups!F:F,0)-1,2),"null")</f>
        <v>null</v>
      </c>
      <c r="R287" s="9">
        <f t="shared" si="49"/>
        <v>547</v>
      </c>
      <c r="S287" s="9">
        <f t="shared" si="57"/>
        <v>547</v>
      </c>
      <c r="T287" s="9" t="str">
        <f t="shared" si="50"/>
        <v/>
      </c>
      <c r="U287" s="9" t="str">
        <f t="shared" si="51"/>
        <v/>
      </c>
      <c r="V287" s="9" t="str">
        <f t="shared" si="52"/>
        <v>&lt;row id="1487547"&gt;&lt;cell&gt;Toledo OH&lt;/cell&gt;&lt;/row&gt;</v>
      </c>
      <c r="W287" s="9" t="str">
        <f t="shared" si="53"/>
        <v/>
      </c>
      <c r="X287" s="9" t="str">
        <f t="shared" si="54"/>
        <v/>
      </c>
      <c r="Y287" t="str">
        <f t="shared" ca="1" si="55"/>
        <v>"1487547": {"displayName": "DMA:Michigan:Toledo OH", "APNXId":"547", "dataProvider" :"NoCost", "type" :"DMA",  "DataCost": 0},</v>
      </c>
      <c r="Z287" t="str">
        <f t="shared" si="56"/>
        <v>"1487547": {"displayName": "DMA:Michigan:Toledo OH", "leafName": "Toledo OH"},</v>
      </c>
    </row>
    <row r="288" spans="1:26" x14ac:dyDescent="0.25">
      <c r="A288" s="2" t="s">
        <v>171</v>
      </c>
      <c r="B288" s="3" t="s">
        <v>313</v>
      </c>
      <c r="C288" s="3" t="s">
        <v>323</v>
      </c>
      <c r="D288" s="4"/>
      <c r="E288" s="3">
        <v>540</v>
      </c>
      <c r="F288" s="3" t="s">
        <v>171</v>
      </c>
      <c r="G288" s="3" t="s">
        <v>439</v>
      </c>
      <c r="H288" s="3" t="s">
        <v>439</v>
      </c>
      <c r="I288" s="3" t="s">
        <v>500</v>
      </c>
      <c r="J288" s="5">
        <v>0</v>
      </c>
      <c r="K288" s="12" t="s">
        <v>439</v>
      </c>
      <c r="L288" s="9" t="str">
        <f t="shared" si="46"/>
        <v>Traverse City-Cadillac MI</v>
      </c>
      <c r="M288" s="9" t="str">
        <f t="shared" si="47"/>
        <v>DMA:Michigan:Traverse City-Cadillac MI</v>
      </c>
      <c r="N288" s="10">
        <f t="shared" si="48"/>
        <v>0</v>
      </c>
      <c r="O288" s="9" t="s">
        <v>12490</v>
      </c>
      <c r="P288" s="9">
        <v>1488540</v>
      </c>
      <c r="Q288" s="20" t="str">
        <f ca="1">IFERROR(OFFSET(Lookups!F$1,MATCH(R288,Lookups!F:F,0)-1,2),"null")</f>
        <v>null</v>
      </c>
      <c r="R288" s="9">
        <f t="shared" si="49"/>
        <v>540</v>
      </c>
      <c r="S288" s="9">
        <f t="shared" si="57"/>
        <v>540</v>
      </c>
      <c r="T288" s="9" t="str">
        <f t="shared" si="50"/>
        <v/>
      </c>
      <c r="U288" s="9" t="str">
        <f t="shared" si="51"/>
        <v/>
      </c>
      <c r="V288" s="9" t="str">
        <f t="shared" si="52"/>
        <v>&lt;row id="1488540"&gt;&lt;cell&gt;Traverse City-Cadillac MI&lt;/cell&gt;&lt;/row&gt;</v>
      </c>
      <c r="W288" s="9" t="str">
        <f t="shared" si="53"/>
        <v/>
      </c>
      <c r="X288" s="9" t="str">
        <f t="shared" si="54"/>
        <v>&lt;/row&gt;</v>
      </c>
      <c r="Y288" t="str">
        <f t="shared" ca="1" si="55"/>
        <v>"1488540": {"displayName": "DMA:Michigan:Traverse City-Cadillac MI", "APNXId":"540", "dataProvider" :"NoCost", "type" :"DMA",  "DataCost": 0},</v>
      </c>
      <c r="Z288" t="str">
        <f t="shared" si="56"/>
        <v>"1488540": {"displayName": "DMA:Michigan:Traverse City-Cadillac MI", "leafName": "Traverse City-Cadillac MI"},</v>
      </c>
    </row>
    <row r="289" spans="1:26" x14ac:dyDescent="0.25">
      <c r="A289" s="2" t="s">
        <v>171</v>
      </c>
      <c r="B289" s="3" t="s">
        <v>324</v>
      </c>
      <c r="C289" s="3" t="s">
        <v>316</v>
      </c>
      <c r="D289" s="4"/>
      <c r="E289" s="3">
        <v>676</v>
      </c>
      <c r="F289" s="3" t="s">
        <v>171</v>
      </c>
      <c r="G289" s="3" t="s">
        <v>439</v>
      </c>
      <c r="H289" s="3" t="s">
        <v>439</v>
      </c>
      <c r="I289" s="3" t="s">
        <v>500</v>
      </c>
      <c r="J289" s="5">
        <v>0</v>
      </c>
      <c r="K289" s="12" t="s">
        <v>439</v>
      </c>
      <c r="L289" s="9" t="str">
        <f t="shared" si="46"/>
        <v>Duluth MN-Superior WI</v>
      </c>
      <c r="M289" s="9" t="str">
        <f t="shared" si="47"/>
        <v>DMA:Minnesota:Duluth MN-Superior WI</v>
      </c>
      <c r="N289" s="10">
        <f t="shared" si="48"/>
        <v>0</v>
      </c>
      <c r="O289" s="9" t="s">
        <v>12490</v>
      </c>
      <c r="P289" s="9">
        <v>1489676</v>
      </c>
      <c r="Q289" s="20" t="str">
        <f ca="1">IFERROR(OFFSET(Lookups!F$1,MATCH(R289,Lookups!F:F,0)-1,2),"null")</f>
        <v>null</v>
      </c>
      <c r="R289" s="9">
        <f t="shared" si="49"/>
        <v>676</v>
      </c>
      <c r="S289" s="9">
        <f t="shared" si="57"/>
        <v>676</v>
      </c>
      <c r="T289" s="9" t="str">
        <f t="shared" si="50"/>
        <v/>
      </c>
      <c r="U289" s="9" t="str">
        <f t="shared" si="51"/>
        <v>&lt;row id="One1489676" xmlkids="1"&gt;&lt;cell&gt;Minnesota&lt;/cell&gt;</v>
      </c>
      <c r="V289" s="9" t="str">
        <f t="shared" si="52"/>
        <v>&lt;row id="1489676"&gt;&lt;cell&gt;Duluth MN-Superior WI&lt;/cell&gt;&lt;/row&gt;</v>
      </c>
      <c r="W289" s="9" t="str">
        <f t="shared" si="53"/>
        <v/>
      </c>
      <c r="X289" s="9" t="str">
        <f t="shared" si="54"/>
        <v/>
      </c>
      <c r="Y289" t="str">
        <f t="shared" ca="1" si="55"/>
        <v>"1489676": {"displayName": "DMA:Minnesota:Duluth MN-Superior WI", "APNXId":"676", "dataProvider" :"NoCost", "type" :"DMA",  "DataCost": 0},</v>
      </c>
      <c r="Z289" t="str">
        <f t="shared" si="56"/>
        <v>"1489676": {"displayName": "DMA:Minnesota:Duluth MN-Superior WI", "leafName": "Duluth MN-Superior WI"},</v>
      </c>
    </row>
    <row r="290" spans="1:26" x14ac:dyDescent="0.25">
      <c r="A290" s="2" t="s">
        <v>171</v>
      </c>
      <c r="B290" s="3" t="s">
        <v>324</v>
      </c>
      <c r="C290" s="3" t="s">
        <v>325</v>
      </c>
      <c r="D290" s="4"/>
      <c r="E290" s="3">
        <v>724</v>
      </c>
      <c r="F290" s="3" t="s">
        <v>171</v>
      </c>
      <c r="G290" s="3" t="s">
        <v>439</v>
      </c>
      <c r="H290" s="3" t="s">
        <v>439</v>
      </c>
      <c r="I290" s="3" t="s">
        <v>500</v>
      </c>
      <c r="J290" s="5">
        <v>0</v>
      </c>
      <c r="K290" s="12" t="s">
        <v>439</v>
      </c>
      <c r="L290" s="9" t="str">
        <f t="shared" si="46"/>
        <v>Fargo-Valley City ND</v>
      </c>
      <c r="M290" s="9" t="str">
        <f t="shared" si="47"/>
        <v>DMA:Minnesota:Fargo-Valley City ND</v>
      </c>
      <c r="N290" s="10">
        <f t="shared" si="48"/>
        <v>0</v>
      </c>
      <c r="O290" s="9" t="s">
        <v>12490</v>
      </c>
      <c r="P290" s="9">
        <v>1490724</v>
      </c>
      <c r="Q290" s="20" t="str">
        <f ca="1">IFERROR(OFFSET(Lookups!F$1,MATCH(R290,Lookups!F:F,0)-1,2),"null")</f>
        <v>null</v>
      </c>
      <c r="R290" s="9">
        <f t="shared" si="49"/>
        <v>724</v>
      </c>
      <c r="S290" s="9">
        <f t="shared" si="57"/>
        <v>724</v>
      </c>
      <c r="T290" s="9" t="str">
        <f t="shared" si="50"/>
        <v/>
      </c>
      <c r="U290" s="9" t="str">
        <f t="shared" si="51"/>
        <v/>
      </c>
      <c r="V290" s="9" t="str">
        <f t="shared" si="52"/>
        <v>&lt;row id="1490724"&gt;&lt;cell&gt;Fargo-Valley City ND&lt;/cell&gt;&lt;/row&gt;</v>
      </c>
      <c r="W290" s="9" t="str">
        <f t="shared" si="53"/>
        <v/>
      </c>
      <c r="X290" s="9" t="str">
        <f t="shared" si="54"/>
        <v/>
      </c>
      <c r="Y290" t="str">
        <f t="shared" ca="1" si="55"/>
        <v>"1490724": {"displayName": "DMA:Minnesota:Fargo-Valley City ND", "APNXId":"724", "dataProvider" :"NoCost", "type" :"DMA",  "DataCost": 0},</v>
      </c>
      <c r="Z290" t="str">
        <f t="shared" si="56"/>
        <v>"1490724": {"displayName": "DMA:Minnesota:Fargo-Valley City ND", "leafName": "Fargo-Valley City ND"},</v>
      </c>
    </row>
    <row r="291" spans="1:26" x14ac:dyDescent="0.25">
      <c r="A291" s="2" t="s">
        <v>171</v>
      </c>
      <c r="B291" s="3" t="s">
        <v>324</v>
      </c>
      <c r="C291" s="3" t="s">
        <v>326</v>
      </c>
      <c r="D291" s="4"/>
      <c r="E291" s="3">
        <v>702</v>
      </c>
      <c r="F291" s="3" t="s">
        <v>171</v>
      </c>
      <c r="G291" s="3" t="s">
        <v>439</v>
      </c>
      <c r="H291" s="3" t="s">
        <v>439</v>
      </c>
      <c r="I291" s="3" t="s">
        <v>500</v>
      </c>
      <c r="J291" s="5">
        <v>0</v>
      </c>
      <c r="K291" s="12" t="s">
        <v>439</v>
      </c>
      <c r="L291" s="9" t="str">
        <f t="shared" si="46"/>
        <v>La Crosse-Eau Claire WI</v>
      </c>
      <c r="M291" s="9" t="str">
        <f t="shared" si="47"/>
        <v>DMA:Minnesota:La Crosse-Eau Claire WI</v>
      </c>
      <c r="N291" s="10">
        <f t="shared" si="48"/>
        <v>0</v>
      </c>
      <c r="O291" s="9" t="s">
        <v>12490</v>
      </c>
      <c r="P291" s="9">
        <v>1491702</v>
      </c>
      <c r="Q291" s="20" t="str">
        <f ca="1">IFERROR(OFFSET(Lookups!F$1,MATCH(R291,Lookups!F:F,0)-1,2),"null")</f>
        <v>null</v>
      </c>
      <c r="R291" s="9">
        <f t="shared" si="49"/>
        <v>702</v>
      </c>
      <c r="S291" s="9">
        <f t="shared" si="57"/>
        <v>702</v>
      </c>
      <c r="T291" s="9" t="str">
        <f t="shared" si="50"/>
        <v/>
      </c>
      <c r="U291" s="9" t="str">
        <f t="shared" si="51"/>
        <v/>
      </c>
      <c r="V291" s="9" t="str">
        <f t="shared" si="52"/>
        <v>&lt;row id="1491702"&gt;&lt;cell&gt;La Crosse-Eau Claire WI&lt;/cell&gt;&lt;/row&gt;</v>
      </c>
      <c r="W291" s="9" t="str">
        <f t="shared" si="53"/>
        <v/>
      </c>
      <c r="X291" s="9" t="str">
        <f t="shared" si="54"/>
        <v/>
      </c>
      <c r="Y291" t="str">
        <f t="shared" ca="1" si="55"/>
        <v>"1491702": {"displayName": "DMA:Minnesota:La Crosse-Eau Claire WI", "APNXId":"702", "dataProvider" :"NoCost", "type" :"DMA",  "DataCost": 0},</v>
      </c>
      <c r="Z291" t="str">
        <f t="shared" si="56"/>
        <v>"1491702": {"displayName": "DMA:Minnesota:La Crosse-Eau Claire WI", "leafName": "La Crosse-Eau Claire WI"},</v>
      </c>
    </row>
    <row r="292" spans="1:26" x14ac:dyDescent="0.25">
      <c r="A292" s="2" t="s">
        <v>171</v>
      </c>
      <c r="B292" s="3" t="s">
        <v>324</v>
      </c>
      <c r="C292" s="3" t="s">
        <v>273</v>
      </c>
      <c r="D292" s="4"/>
      <c r="E292" s="3">
        <v>737</v>
      </c>
      <c r="F292" s="3" t="s">
        <v>171</v>
      </c>
      <c r="G292" s="3" t="s">
        <v>439</v>
      </c>
      <c r="H292" s="3" t="s">
        <v>439</v>
      </c>
      <c r="I292" s="3" t="s">
        <v>500</v>
      </c>
      <c r="J292" s="5">
        <v>0</v>
      </c>
      <c r="K292" s="12" t="s">
        <v>439</v>
      </c>
      <c r="L292" s="9" t="str">
        <f t="shared" si="46"/>
        <v>Mankato MN</v>
      </c>
      <c r="M292" s="9" t="str">
        <f t="shared" si="47"/>
        <v>DMA:Minnesota:Mankato MN</v>
      </c>
      <c r="N292" s="10">
        <f t="shared" si="48"/>
        <v>0</v>
      </c>
      <c r="O292" s="9" t="s">
        <v>12490</v>
      </c>
      <c r="P292" s="9">
        <v>1492737</v>
      </c>
      <c r="Q292" s="20" t="str">
        <f ca="1">IFERROR(OFFSET(Lookups!F$1,MATCH(R292,Lookups!F:F,0)-1,2),"null")</f>
        <v>null</v>
      </c>
      <c r="R292" s="9">
        <f t="shared" si="49"/>
        <v>737</v>
      </c>
      <c r="S292" s="9">
        <f t="shared" si="57"/>
        <v>737</v>
      </c>
      <c r="T292" s="9" t="str">
        <f t="shared" si="50"/>
        <v/>
      </c>
      <c r="U292" s="9" t="str">
        <f t="shared" si="51"/>
        <v/>
      </c>
      <c r="V292" s="9" t="str">
        <f t="shared" si="52"/>
        <v>&lt;row id="1492737"&gt;&lt;cell&gt;Mankato MN&lt;/cell&gt;&lt;/row&gt;</v>
      </c>
      <c r="W292" s="9" t="str">
        <f t="shared" si="53"/>
        <v/>
      </c>
      <c r="X292" s="9" t="str">
        <f t="shared" si="54"/>
        <v/>
      </c>
      <c r="Y292" t="str">
        <f t="shared" ca="1" si="55"/>
        <v>"1492737": {"displayName": "DMA:Minnesota:Mankato MN", "APNXId":"737", "dataProvider" :"NoCost", "type" :"DMA",  "DataCost": 0},</v>
      </c>
      <c r="Z292" t="str">
        <f t="shared" si="56"/>
        <v>"1492737": {"displayName": "DMA:Minnesota:Mankato MN", "leafName": "Mankato MN"},</v>
      </c>
    </row>
    <row r="293" spans="1:26" x14ac:dyDescent="0.25">
      <c r="A293" s="2" t="s">
        <v>171</v>
      </c>
      <c r="B293" s="3" t="s">
        <v>324</v>
      </c>
      <c r="C293" s="3" t="s">
        <v>327</v>
      </c>
      <c r="D293" s="4"/>
      <c r="E293" s="3">
        <v>613</v>
      </c>
      <c r="F293" s="3" t="s">
        <v>171</v>
      </c>
      <c r="G293" s="3" t="s">
        <v>439</v>
      </c>
      <c r="H293" s="3" t="s">
        <v>439</v>
      </c>
      <c r="I293" s="3" t="s">
        <v>500</v>
      </c>
      <c r="J293" s="5">
        <v>0</v>
      </c>
      <c r="K293" s="12" t="s">
        <v>439</v>
      </c>
      <c r="L293" s="9" t="str">
        <f t="shared" si="46"/>
        <v>Minneapolis-St. Paul MN</v>
      </c>
      <c r="M293" s="9" t="str">
        <f t="shared" si="47"/>
        <v>DMA:Minnesota:Minneapolis-St. Paul MN</v>
      </c>
      <c r="N293" s="10">
        <f t="shared" si="48"/>
        <v>0</v>
      </c>
      <c r="O293" s="9" t="s">
        <v>12490</v>
      </c>
      <c r="P293" s="9">
        <v>1493613</v>
      </c>
      <c r="Q293" s="20" t="str">
        <f ca="1">IFERROR(OFFSET(Lookups!F$1,MATCH(R293,Lookups!F:F,0)-1,2),"null")</f>
        <v>null</v>
      </c>
      <c r="R293" s="9">
        <f t="shared" si="49"/>
        <v>613</v>
      </c>
      <c r="S293" s="9">
        <f t="shared" si="57"/>
        <v>613</v>
      </c>
      <c r="T293" s="9" t="str">
        <f t="shared" si="50"/>
        <v/>
      </c>
      <c r="U293" s="9" t="str">
        <f t="shared" si="51"/>
        <v/>
      </c>
      <c r="V293" s="9" t="str">
        <f t="shared" si="52"/>
        <v>&lt;row id="1493613"&gt;&lt;cell&gt;Minneapolis-St. Paul MN&lt;/cell&gt;&lt;/row&gt;</v>
      </c>
      <c r="W293" s="9" t="str">
        <f t="shared" si="53"/>
        <v/>
      </c>
      <c r="X293" s="9" t="str">
        <f t="shared" si="54"/>
        <v/>
      </c>
      <c r="Y293" t="str">
        <f t="shared" ca="1" si="55"/>
        <v>"1493613": {"displayName": "DMA:Minnesota:Minneapolis-St. Paul MN", "APNXId":"613", "dataProvider" :"NoCost", "type" :"DMA",  "DataCost": 0},</v>
      </c>
      <c r="Z293" t="str">
        <f t="shared" si="56"/>
        <v>"1493613": {"displayName": "DMA:Minnesota:Minneapolis-St. Paul MN", "leafName": "Minneapolis-St. Paul MN"},</v>
      </c>
    </row>
    <row r="294" spans="1:26" x14ac:dyDescent="0.25">
      <c r="A294" s="2" t="s">
        <v>171</v>
      </c>
      <c r="B294" s="3" t="s">
        <v>324</v>
      </c>
      <c r="C294" s="3" t="s">
        <v>276</v>
      </c>
      <c r="D294" s="4"/>
      <c r="E294" s="3">
        <v>611</v>
      </c>
      <c r="F294" s="3" t="s">
        <v>171</v>
      </c>
      <c r="G294" s="3" t="s">
        <v>439</v>
      </c>
      <c r="H294" s="3" t="s">
        <v>439</v>
      </c>
      <c r="I294" s="3" t="s">
        <v>500</v>
      </c>
      <c r="J294" s="5">
        <v>0</v>
      </c>
      <c r="K294" s="12" t="s">
        <v>439</v>
      </c>
      <c r="L294" s="9" t="str">
        <f t="shared" si="46"/>
        <v>Rochester MN-Mason City IA-Austin MN</v>
      </c>
      <c r="M294" s="9" t="str">
        <f t="shared" si="47"/>
        <v>DMA:Minnesota:Rochester MN-Mason City IA-Austin MN</v>
      </c>
      <c r="N294" s="10">
        <f t="shared" si="48"/>
        <v>0</v>
      </c>
      <c r="O294" s="9" t="s">
        <v>12490</v>
      </c>
      <c r="P294" s="9">
        <v>1494611</v>
      </c>
      <c r="Q294" s="20" t="str">
        <f ca="1">IFERROR(OFFSET(Lookups!F$1,MATCH(R294,Lookups!F:F,0)-1,2),"null")</f>
        <v>null</v>
      </c>
      <c r="R294" s="9">
        <f t="shared" si="49"/>
        <v>611</v>
      </c>
      <c r="S294" s="9">
        <f t="shared" si="57"/>
        <v>611</v>
      </c>
      <c r="T294" s="9" t="str">
        <f t="shared" si="50"/>
        <v/>
      </c>
      <c r="U294" s="9" t="str">
        <f t="shared" si="51"/>
        <v/>
      </c>
      <c r="V294" s="9" t="str">
        <f t="shared" si="52"/>
        <v>&lt;row id="1494611"&gt;&lt;cell&gt;Rochester MN-Mason City IA-Austin MN&lt;/cell&gt;&lt;/row&gt;</v>
      </c>
      <c r="W294" s="9" t="str">
        <f t="shared" si="53"/>
        <v/>
      </c>
      <c r="X294" s="9" t="str">
        <f t="shared" si="54"/>
        <v/>
      </c>
      <c r="Y294" t="str">
        <f t="shared" ca="1" si="55"/>
        <v>"1494611": {"displayName": "DMA:Minnesota:Rochester MN-Mason City IA-Austin MN", "APNXId":"611", "dataProvider" :"NoCost", "type" :"DMA",  "DataCost": 0},</v>
      </c>
      <c r="Z294" t="str">
        <f t="shared" si="56"/>
        <v>"1494611": {"displayName": "DMA:Minnesota:Rochester MN-Mason City IA-Austin MN", "leafName": "Rochester MN-Mason City IA-Austin MN"},</v>
      </c>
    </row>
    <row r="295" spans="1:26" x14ac:dyDescent="0.25">
      <c r="A295" s="2" t="s">
        <v>171</v>
      </c>
      <c r="B295" s="3" t="s">
        <v>324</v>
      </c>
      <c r="C295" s="3" t="s">
        <v>278</v>
      </c>
      <c r="D295" s="4"/>
      <c r="E295" s="3">
        <v>725</v>
      </c>
      <c r="F295" s="3" t="s">
        <v>171</v>
      </c>
      <c r="G295" s="3" t="s">
        <v>439</v>
      </c>
      <c r="H295" s="3" t="s">
        <v>439</v>
      </c>
      <c r="I295" s="3" t="s">
        <v>500</v>
      </c>
      <c r="J295" s="5">
        <v>0</v>
      </c>
      <c r="K295" s="12" t="s">
        <v>439</v>
      </c>
      <c r="L295" s="9" t="str">
        <f t="shared" si="46"/>
        <v>Sioux Falls(Mitchell) SD</v>
      </c>
      <c r="M295" s="9" t="str">
        <f t="shared" si="47"/>
        <v>DMA:Minnesota:Sioux Falls(Mitchell) SD</v>
      </c>
      <c r="N295" s="10">
        <f t="shared" si="48"/>
        <v>0</v>
      </c>
      <c r="O295" s="9" t="s">
        <v>12490</v>
      </c>
      <c r="P295" s="9">
        <v>1495725</v>
      </c>
      <c r="Q295" s="20" t="str">
        <f ca="1">IFERROR(OFFSET(Lookups!F$1,MATCH(R295,Lookups!F:F,0)-1,2),"null")</f>
        <v>null</v>
      </c>
      <c r="R295" s="9">
        <f t="shared" si="49"/>
        <v>725</v>
      </c>
      <c r="S295" s="9">
        <f t="shared" si="57"/>
        <v>725</v>
      </c>
      <c r="T295" s="9" t="str">
        <f t="shared" si="50"/>
        <v/>
      </c>
      <c r="U295" s="9" t="str">
        <f t="shared" si="51"/>
        <v/>
      </c>
      <c r="V295" s="9" t="str">
        <f t="shared" si="52"/>
        <v>&lt;row id="1495725"&gt;&lt;cell&gt;Sioux Falls(Mitchell) SD&lt;/cell&gt;&lt;/row&gt;</v>
      </c>
      <c r="W295" s="9" t="str">
        <f t="shared" si="53"/>
        <v/>
      </c>
      <c r="X295" s="9" t="str">
        <f t="shared" si="54"/>
        <v>&lt;/row&gt;</v>
      </c>
      <c r="Y295" t="str">
        <f t="shared" ca="1" si="55"/>
        <v>"1495725": {"displayName": "DMA:Minnesota:Sioux Falls(Mitchell) SD", "APNXId":"725", "dataProvider" :"NoCost", "type" :"DMA",  "DataCost": 0},</v>
      </c>
      <c r="Z295" t="str">
        <f t="shared" si="56"/>
        <v>"1495725": {"displayName": "DMA:Minnesota:Sioux Falls(Mitchell) SD", "leafName": "Sioux Falls(Mitchell) SD"},</v>
      </c>
    </row>
    <row r="296" spans="1:26" x14ac:dyDescent="0.25">
      <c r="A296" s="2" t="s">
        <v>171</v>
      </c>
      <c r="B296" s="3" t="s">
        <v>328</v>
      </c>
      <c r="C296" s="3" t="s">
        <v>297</v>
      </c>
      <c r="D296" s="4"/>
      <c r="E296" s="3">
        <v>716</v>
      </c>
      <c r="F296" s="3" t="s">
        <v>171</v>
      </c>
      <c r="G296" s="3" t="s">
        <v>439</v>
      </c>
      <c r="H296" s="3" t="s">
        <v>439</v>
      </c>
      <c r="I296" s="3" t="s">
        <v>500</v>
      </c>
      <c r="J296" s="5">
        <v>0</v>
      </c>
      <c r="K296" s="12" t="s">
        <v>439</v>
      </c>
      <c r="L296" s="9" t="str">
        <f t="shared" si="46"/>
        <v>Baton Rouge LA</v>
      </c>
      <c r="M296" s="9" t="str">
        <f t="shared" si="47"/>
        <v>DMA:Mississippi:Baton Rouge LA</v>
      </c>
      <c r="N296" s="10">
        <f t="shared" si="48"/>
        <v>0</v>
      </c>
      <c r="O296" s="9" t="s">
        <v>12490</v>
      </c>
      <c r="P296" s="9">
        <v>1496716</v>
      </c>
      <c r="Q296" s="20" t="str">
        <f ca="1">IFERROR(OFFSET(Lookups!F$1,MATCH(R296,Lookups!F:F,0)-1,2),"null")</f>
        <v>null</v>
      </c>
      <c r="R296" s="9">
        <f t="shared" si="49"/>
        <v>716</v>
      </c>
      <c r="S296" s="9">
        <f t="shared" si="57"/>
        <v>716</v>
      </c>
      <c r="T296" s="9" t="str">
        <f t="shared" si="50"/>
        <v/>
      </c>
      <c r="U296" s="9" t="str">
        <f t="shared" si="51"/>
        <v>&lt;row id="One1496716" xmlkids="1"&gt;&lt;cell&gt;Mississippi&lt;/cell&gt;</v>
      </c>
      <c r="V296" s="9" t="str">
        <f t="shared" si="52"/>
        <v>&lt;row id="1496716"&gt;&lt;cell&gt;Baton Rouge LA&lt;/cell&gt;&lt;/row&gt;</v>
      </c>
      <c r="W296" s="9" t="str">
        <f t="shared" si="53"/>
        <v/>
      </c>
      <c r="X296" s="9" t="str">
        <f t="shared" si="54"/>
        <v/>
      </c>
      <c r="Y296" t="str">
        <f t="shared" ca="1" si="55"/>
        <v>"1496716": {"displayName": "DMA:Mississippi:Baton Rouge LA", "APNXId":"716", "dataProvider" :"NoCost", "type" :"DMA",  "DataCost": 0},</v>
      </c>
      <c r="Z296" t="str">
        <f t="shared" si="56"/>
        <v>"1496716": {"displayName": "DMA:Mississippi:Baton Rouge LA", "leafName": "Baton Rouge LA"},</v>
      </c>
    </row>
    <row r="297" spans="1:26" x14ac:dyDescent="0.25">
      <c r="A297" s="2" t="s">
        <v>171</v>
      </c>
      <c r="B297" s="3" t="s">
        <v>328</v>
      </c>
      <c r="C297" s="3" t="s">
        <v>329</v>
      </c>
      <c r="D297" s="4"/>
      <c r="E297" s="3">
        <v>746</v>
      </c>
      <c r="F297" s="3" t="s">
        <v>171</v>
      </c>
      <c r="G297" s="3" t="s">
        <v>439</v>
      </c>
      <c r="H297" s="3" t="s">
        <v>439</v>
      </c>
      <c r="I297" s="3" t="s">
        <v>500</v>
      </c>
      <c r="J297" s="5">
        <v>0</v>
      </c>
      <c r="K297" s="12" t="s">
        <v>439</v>
      </c>
      <c r="L297" s="9" t="str">
        <f t="shared" si="46"/>
        <v>Biloxi-Gulfport MS</v>
      </c>
      <c r="M297" s="9" t="str">
        <f t="shared" si="47"/>
        <v>DMA:Mississippi:Biloxi-Gulfport MS</v>
      </c>
      <c r="N297" s="10">
        <f t="shared" si="48"/>
        <v>0</v>
      </c>
      <c r="O297" s="9" t="s">
        <v>12490</v>
      </c>
      <c r="P297" s="9">
        <v>1497746</v>
      </c>
      <c r="Q297" s="20" t="str">
        <f ca="1">IFERROR(OFFSET(Lookups!F$1,MATCH(R297,Lookups!F:F,0)-1,2),"null")</f>
        <v>null</v>
      </c>
      <c r="R297" s="9">
        <f t="shared" si="49"/>
        <v>746</v>
      </c>
      <c r="S297" s="9">
        <f t="shared" si="57"/>
        <v>746</v>
      </c>
      <c r="T297" s="9" t="str">
        <f t="shared" si="50"/>
        <v/>
      </c>
      <c r="U297" s="9" t="str">
        <f t="shared" si="51"/>
        <v/>
      </c>
      <c r="V297" s="9" t="str">
        <f t="shared" si="52"/>
        <v>&lt;row id="1497746"&gt;&lt;cell&gt;Biloxi-Gulfport MS&lt;/cell&gt;&lt;/row&gt;</v>
      </c>
      <c r="W297" s="9" t="str">
        <f t="shared" si="53"/>
        <v/>
      </c>
      <c r="X297" s="9" t="str">
        <f t="shared" si="54"/>
        <v/>
      </c>
      <c r="Y297" t="str">
        <f t="shared" ca="1" si="55"/>
        <v>"1497746": {"displayName": "DMA:Mississippi:Biloxi-Gulfport MS", "APNXId":"746", "dataProvider" :"NoCost", "type" :"DMA",  "DataCost": 0},</v>
      </c>
      <c r="Z297" t="str">
        <f t="shared" si="56"/>
        <v>"1497746": {"displayName": "DMA:Mississippi:Biloxi-Gulfport MS", "leafName": "Biloxi-Gulfport MS"},</v>
      </c>
    </row>
    <row r="298" spans="1:26" x14ac:dyDescent="0.25">
      <c r="A298" s="2" t="s">
        <v>171</v>
      </c>
      <c r="B298" s="3" t="s">
        <v>328</v>
      </c>
      <c r="C298" s="3" t="s">
        <v>176</v>
      </c>
      <c r="D298" s="4"/>
      <c r="E298" s="3">
        <v>673</v>
      </c>
      <c r="F298" s="3" t="s">
        <v>171</v>
      </c>
      <c r="G298" s="3" t="s">
        <v>439</v>
      </c>
      <c r="H298" s="3" t="s">
        <v>439</v>
      </c>
      <c r="I298" s="3" t="s">
        <v>500</v>
      </c>
      <c r="J298" s="5">
        <v>0</v>
      </c>
      <c r="K298" s="12" t="s">
        <v>439</v>
      </c>
      <c r="L298" s="9" t="str">
        <f t="shared" si="46"/>
        <v>Columbus-Tupelo-West Point MS</v>
      </c>
      <c r="M298" s="9" t="str">
        <f t="shared" si="47"/>
        <v>DMA:Mississippi:Columbus-Tupelo-West Point MS</v>
      </c>
      <c r="N298" s="10">
        <f t="shared" si="48"/>
        <v>0</v>
      </c>
      <c r="O298" s="9" t="s">
        <v>12490</v>
      </c>
      <c r="P298" s="9">
        <v>1498673</v>
      </c>
      <c r="Q298" s="20" t="str">
        <f ca="1">IFERROR(OFFSET(Lookups!F$1,MATCH(R298,Lookups!F:F,0)-1,2),"null")</f>
        <v>null</v>
      </c>
      <c r="R298" s="9">
        <f t="shared" si="49"/>
        <v>673</v>
      </c>
      <c r="S298" s="9">
        <f t="shared" si="57"/>
        <v>673</v>
      </c>
      <c r="T298" s="9" t="str">
        <f t="shared" si="50"/>
        <v/>
      </c>
      <c r="U298" s="9" t="str">
        <f t="shared" si="51"/>
        <v/>
      </c>
      <c r="V298" s="9" t="str">
        <f t="shared" si="52"/>
        <v>&lt;row id="1498673"&gt;&lt;cell&gt;Columbus-Tupelo-West Point MS&lt;/cell&gt;&lt;/row&gt;</v>
      </c>
      <c r="W298" s="9" t="str">
        <f t="shared" si="53"/>
        <v/>
      </c>
      <c r="X298" s="9" t="str">
        <f t="shared" si="54"/>
        <v/>
      </c>
      <c r="Y298" t="str">
        <f t="shared" ca="1" si="55"/>
        <v>"1498673": {"displayName": "DMA:Mississippi:Columbus-Tupelo-West Point MS", "APNXId":"673", "dataProvider" :"NoCost", "type" :"DMA",  "DataCost": 0},</v>
      </c>
      <c r="Z298" t="str">
        <f t="shared" si="56"/>
        <v>"1498673": {"displayName": "DMA:Mississippi:Columbus-Tupelo-West Point MS", "leafName": "Columbus-Tupelo-West Point MS"},</v>
      </c>
    </row>
    <row r="299" spans="1:26" x14ac:dyDescent="0.25">
      <c r="A299" s="2" t="s">
        <v>171</v>
      </c>
      <c r="B299" s="3" t="s">
        <v>328</v>
      </c>
      <c r="C299" s="3" t="s">
        <v>193</v>
      </c>
      <c r="D299" s="4"/>
      <c r="E299" s="3">
        <v>647</v>
      </c>
      <c r="F299" s="3" t="s">
        <v>171</v>
      </c>
      <c r="G299" s="3" t="s">
        <v>439</v>
      </c>
      <c r="H299" s="3" t="s">
        <v>439</v>
      </c>
      <c r="I299" s="3" t="s">
        <v>500</v>
      </c>
      <c r="J299" s="5">
        <v>0</v>
      </c>
      <c r="K299" s="12" t="s">
        <v>439</v>
      </c>
      <c r="L299" s="9" t="str">
        <f t="shared" si="46"/>
        <v>Greenwood-Greenville MS</v>
      </c>
      <c r="M299" s="9" t="str">
        <f t="shared" si="47"/>
        <v>DMA:Mississippi:Greenwood-Greenville MS</v>
      </c>
      <c r="N299" s="10">
        <f t="shared" si="48"/>
        <v>0</v>
      </c>
      <c r="O299" s="9" t="s">
        <v>12490</v>
      </c>
      <c r="P299" s="9">
        <v>1499647</v>
      </c>
      <c r="Q299" s="20" t="str">
        <f ca="1">IFERROR(OFFSET(Lookups!F$1,MATCH(R299,Lookups!F:F,0)-1,2),"null")</f>
        <v>null</v>
      </c>
      <c r="R299" s="9">
        <f t="shared" si="49"/>
        <v>647</v>
      </c>
      <c r="S299" s="9">
        <f t="shared" si="57"/>
        <v>647</v>
      </c>
      <c r="T299" s="9" t="str">
        <f t="shared" si="50"/>
        <v/>
      </c>
      <c r="U299" s="9" t="str">
        <f t="shared" si="51"/>
        <v/>
      </c>
      <c r="V299" s="9" t="str">
        <f t="shared" si="52"/>
        <v>&lt;row id="1499647"&gt;&lt;cell&gt;Greenwood-Greenville MS&lt;/cell&gt;&lt;/row&gt;</v>
      </c>
      <c r="W299" s="9" t="str">
        <f t="shared" si="53"/>
        <v/>
      </c>
      <c r="X299" s="9" t="str">
        <f t="shared" si="54"/>
        <v/>
      </c>
      <c r="Y299" t="str">
        <f t="shared" ca="1" si="55"/>
        <v>"1499647": {"displayName": "DMA:Mississippi:Greenwood-Greenville MS", "APNXId":"647", "dataProvider" :"NoCost", "type" :"DMA",  "DataCost": 0},</v>
      </c>
      <c r="Z299" t="str">
        <f t="shared" si="56"/>
        <v>"1499647": {"displayName": "DMA:Mississippi:Greenwood-Greenville MS", "leafName": "Greenwood-Greenville MS"},</v>
      </c>
    </row>
    <row r="300" spans="1:26" x14ac:dyDescent="0.25">
      <c r="A300" s="2" t="s">
        <v>171</v>
      </c>
      <c r="B300" s="3" t="s">
        <v>328</v>
      </c>
      <c r="C300" s="3" t="s">
        <v>330</v>
      </c>
      <c r="D300" s="4"/>
      <c r="E300" s="3">
        <v>710</v>
      </c>
      <c r="F300" s="3" t="s">
        <v>171</v>
      </c>
      <c r="G300" s="3" t="s">
        <v>439</v>
      </c>
      <c r="H300" s="3" t="s">
        <v>439</v>
      </c>
      <c r="I300" s="3" t="s">
        <v>500</v>
      </c>
      <c r="J300" s="5">
        <v>0</v>
      </c>
      <c r="K300" s="12" t="s">
        <v>439</v>
      </c>
      <c r="L300" s="9" t="str">
        <f t="shared" si="46"/>
        <v>Hattiesburg-Laurel MS</v>
      </c>
      <c r="M300" s="9" t="str">
        <f t="shared" si="47"/>
        <v>DMA:Mississippi:Hattiesburg-Laurel MS</v>
      </c>
      <c r="N300" s="10">
        <f t="shared" si="48"/>
        <v>0</v>
      </c>
      <c r="O300" s="9" t="s">
        <v>12490</v>
      </c>
      <c r="P300" s="9">
        <v>1500710</v>
      </c>
      <c r="Q300" s="20" t="str">
        <f ca="1">IFERROR(OFFSET(Lookups!F$1,MATCH(R300,Lookups!F:F,0)-1,2),"null")</f>
        <v>null</v>
      </c>
      <c r="R300" s="9">
        <f t="shared" si="49"/>
        <v>710</v>
      </c>
      <c r="S300" s="9">
        <f t="shared" si="57"/>
        <v>710</v>
      </c>
      <c r="T300" s="9" t="str">
        <f t="shared" si="50"/>
        <v/>
      </c>
      <c r="U300" s="9" t="str">
        <f t="shared" si="51"/>
        <v/>
      </c>
      <c r="V300" s="9" t="str">
        <f t="shared" si="52"/>
        <v>&lt;row id="1500710"&gt;&lt;cell&gt;Hattiesburg-Laurel MS&lt;/cell&gt;&lt;/row&gt;</v>
      </c>
      <c r="W300" s="9" t="str">
        <f t="shared" si="53"/>
        <v/>
      </c>
      <c r="X300" s="9" t="str">
        <f t="shared" si="54"/>
        <v/>
      </c>
      <c r="Y300" t="str">
        <f t="shared" ca="1" si="55"/>
        <v>"1500710": {"displayName": "DMA:Mississippi:Hattiesburg-Laurel MS", "APNXId":"710", "dataProvider" :"NoCost", "type" :"DMA",  "DataCost": 0},</v>
      </c>
      <c r="Z300" t="str">
        <f t="shared" si="56"/>
        <v>"1500710": {"displayName": "DMA:Mississippi:Hattiesburg-Laurel MS", "leafName": "Hattiesburg-Laurel MS"},</v>
      </c>
    </row>
    <row r="301" spans="1:26" x14ac:dyDescent="0.25">
      <c r="A301" s="2" t="s">
        <v>171</v>
      </c>
      <c r="B301" s="3" t="s">
        <v>328</v>
      </c>
      <c r="C301" s="3" t="s">
        <v>331</v>
      </c>
      <c r="D301" s="4"/>
      <c r="E301" s="3">
        <v>718</v>
      </c>
      <c r="F301" s="3" t="s">
        <v>171</v>
      </c>
      <c r="G301" s="3" t="s">
        <v>439</v>
      </c>
      <c r="H301" s="3" t="s">
        <v>439</v>
      </c>
      <c r="I301" s="3" t="s">
        <v>500</v>
      </c>
      <c r="J301" s="5">
        <v>0</v>
      </c>
      <c r="K301" s="12" t="s">
        <v>439</v>
      </c>
      <c r="L301" s="9" t="str">
        <f t="shared" si="46"/>
        <v>Jackson MS</v>
      </c>
      <c r="M301" s="9" t="str">
        <f t="shared" si="47"/>
        <v>DMA:Mississippi:Jackson MS</v>
      </c>
      <c r="N301" s="10">
        <f t="shared" si="48"/>
        <v>0</v>
      </c>
      <c r="O301" s="9" t="s">
        <v>12490</v>
      </c>
      <c r="P301" s="9">
        <v>1501718</v>
      </c>
      <c r="Q301" s="20" t="str">
        <f ca="1">IFERROR(OFFSET(Lookups!F$1,MATCH(R301,Lookups!F:F,0)-1,2),"null")</f>
        <v>null</v>
      </c>
      <c r="R301" s="9">
        <f t="shared" si="49"/>
        <v>718</v>
      </c>
      <c r="S301" s="9">
        <f t="shared" si="57"/>
        <v>718</v>
      </c>
      <c r="T301" s="9" t="str">
        <f t="shared" si="50"/>
        <v/>
      </c>
      <c r="U301" s="9" t="str">
        <f t="shared" si="51"/>
        <v/>
      </c>
      <c r="V301" s="9" t="str">
        <f t="shared" si="52"/>
        <v>&lt;row id="1501718"&gt;&lt;cell&gt;Jackson MS&lt;/cell&gt;&lt;/row&gt;</v>
      </c>
      <c r="W301" s="9" t="str">
        <f t="shared" si="53"/>
        <v/>
      </c>
      <c r="X301" s="9" t="str">
        <f t="shared" si="54"/>
        <v/>
      </c>
      <c r="Y301" t="str">
        <f t="shared" ca="1" si="55"/>
        <v>"1501718": {"displayName": "DMA:Mississippi:Jackson MS", "APNXId":"718", "dataProvider" :"NoCost", "type" :"DMA",  "DataCost": 0},</v>
      </c>
      <c r="Z301" t="str">
        <f t="shared" si="56"/>
        <v>"1501718": {"displayName": "DMA:Mississippi:Jackson MS", "leafName": "Jackson MS"},</v>
      </c>
    </row>
    <row r="302" spans="1:26" x14ac:dyDescent="0.25">
      <c r="A302" s="2" t="s">
        <v>171</v>
      </c>
      <c r="B302" s="3" t="s">
        <v>328</v>
      </c>
      <c r="C302" s="3" t="s">
        <v>196</v>
      </c>
      <c r="D302" s="4"/>
      <c r="E302" s="3">
        <v>640</v>
      </c>
      <c r="F302" s="3" t="s">
        <v>171</v>
      </c>
      <c r="G302" s="3" t="s">
        <v>439</v>
      </c>
      <c r="H302" s="3" t="s">
        <v>439</v>
      </c>
      <c r="I302" s="3" t="s">
        <v>500</v>
      </c>
      <c r="J302" s="5">
        <v>0</v>
      </c>
      <c r="K302" s="12" t="s">
        <v>439</v>
      </c>
      <c r="L302" s="9" t="str">
        <f t="shared" si="46"/>
        <v>Memphis TN</v>
      </c>
      <c r="M302" s="9" t="str">
        <f t="shared" si="47"/>
        <v>DMA:Mississippi:Memphis TN</v>
      </c>
      <c r="N302" s="10">
        <f t="shared" si="48"/>
        <v>0</v>
      </c>
      <c r="O302" s="9" t="s">
        <v>12490</v>
      </c>
      <c r="P302" s="9">
        <v>1502640</v>
      </c>
      <c r="Q302" s="20" t="str">
        <f ca="1">IFERROR(OFFSET(Lookups!F$1,MATCH(R302,Lookups!F:F,0)-1,2),"null")</f>
        <v>null</v>
      </c>
      <c r="R302" s="9">
        <f t="shared" si="49"/>
        <v>640</v>
      </c>
      <c r="S302" s="9">
        <f t="shared" si="57"/>
        <v>640</v>
      </c>
      <c r="T302" s="9" t="str">
        <f t="shared" si="50"/>
        <v/>
      </c>
      <c r="U302" s="9" t="str">
        <f t="shared" si="51"/>
        <v/>
      </c>
      <c r="V302" s="9" t="str">
        <f t="shared" si="52"/>
        <v>&lt;row id="1502640"&gt;&lt;cell&gt;Memphis TN&lt;/cell&gt;&lt;/row&gt;</v>
      </c>
      <c r="W302" s="9" t="str">
        <f t="shared" si="53"/>
        <v/>
      </c>
      <c r="X302" s="9" t="str">
        <f t="shared" si="54"/>
        <v/>
      </c>
      <c r="Y302" t="str">
        <f t="shared" ca="1" si="55"/>
        <v>"1502640": {"displayName": "DMA:Mississippi:Memphis TN", "APNXId":"640", "dataProvider" :"NoCost", "type" :"DMA",  "DataCost": 0},</v>
      </c>
      <c r="Z302" t="str">
        <f t="shared" si="56"/>
        <v>"1502640": {"displayName": "DMA:Mississippi:Memphis TN", "leafName": "Memphis TN"},</v>
      </c>
    </row>
    <row r="303" spans="1:26" x14ac:dyDescent="0.25">
      <c r="A303" s="2" t="s">
        <v>171</v>
      </c>
      <c r="B303" s="3" t="s">
        <v>328</v>
      </c>
      <c r="C303" s="3" t="s">
        <v>179</v>
      </c>
      <c r="D303" s="4"/>
      <c r="E303" s="3">
        <v>711</v>
      </c>
      <c r="F303" s="3" t="s">
        <v>171</v>
      </c>
      <c r="G303" s="3" t="s">
        <v>439</v>
      </c>
      <c r="H303" s="3" t="s">
        <v>439</v>
      </c>
      <c r="I303" s="3" t="s">
        <v>500</v>
      </c>
      <c r="J303" s="5">
        <v>0</v>
      </c>
      <c r="K303" s="12" t="s">
        <v>439</v>
      </c>
      <c r="L303" s="9" t="str">
        <f t="shared" si="46"/>
        <v>Meridian MS</v>
      </c>
      <c r="M303" s="9" t="str">
        <f t="shared" si="47"/>
        <v>DMA:Mississippi:Meridian MS</v>
      </c>
      <c r="N303" s="10">
        <f t="shared" si="48"/>
        <v>0</v>
      </c>
      <c r="O303" s="9" t="s">
        <v>12490</v>
      </c>
      <c r="P303" s="9">
        <v>1503711</v>
      </c>
      <c r="Q303" s="20" t="str">
        <f ca="1">IFERROR(OFFSET(Lookups!F$1,MATCH(R303,Lookups!F:F,0)-1,2),"null")</f>
        <v>null</v>
      </c>
      <c r="R303" s="9">
        <f t="shared" si="49"/>
        <v>711</v>
      </c>
      <c r="S303" s="9">
        <f t="shared" si="57"/>
        <v>711</v>
      </c>
      <c r="T303" s="9" t="str">
        <f t="shared" si="50"/>
        <v/>
      </c>
      <c r="U303" s="9" t="str">
        <f t="shared" si="51"/>
        <v/>
      </c>
      <c r="V303" s="9" t="str">
        <f t="shared" si="52"/>
        <v>&lt;row id="1503711"&gt;&lt;cell&gt;Meridian MS&lt;/cell&gt;&lt;/row&gt;</v>
      </c>
      <c r="W303" s="9" t="str">
        <f t="shared" si="53"/>
        <v/>
      </c>
      <c r="X303" s="9" t="str">
        <f t="shared" si="54"/>
        <v/>
      </c>
      <c r="Y303" t="str">
        <f t="shared" ca="1" si="55"/>
        <v>"1503711": {"displayName": "DMA:Mississippi:Meridian MS", "APNXId":"711", "dataProvider" :"NoCost", "type" :"DMA",  "DataCost": 0},</v>
      </c>
      <c r="Z303" t="str">
        <f t="shared" si="56"/>
        <v>"1503711": {"displayName": "DMA:Mississippi:Meridian MS", "leafName": "Meridian MS"},</v>
      </c>
    </row>
    <row r="304" spans="1:26" x14ac:dyDescent="0.25">
      <c r="A304" s="2" t="s">
        <v>171</v>
      </c>
      <c r="B304" s="3" t="s">
        <v>328</v>
      </c>
      <c r="C304" s="3" t="s">
        <v>180</v>
      </c>
      <c r="D304" s="4"/>
      <c r="E304" s="3">
        <v>686</v>
      </c>
      <c r="F304" s="3" t="s">
        <v>171</v>
      </c>
      <c r="G304" s="3" t="s">
        <v>439</v>
      </c>
      <c r="H304" s="3" t="s">
        <v>439</v>
      </c>
      <c r="I304" s="3" t="s">
        <v>500</v>
      </c>
      <c r="J304" s="5">
        <v>0</v>
      </c>
      <c r="K304" s="12" t="s">
        <v>439</v>
      </c>
      <c r="L304" s="9" t="str">
        <f t="shared" si="46"/>
        <v>Mobile AL-Pensacola (Ft. Walton Beach) FL</v>
      </c>
      <c r="M304" s="9" t="str">
        <f t="shared" si="47"/>
        <v>DMA:Mississippi:Mobile AL-Pensacola (Ft. Walton Beach) FL</v>
      </c>
      <c r="N304" s="10">
        <f t="shared" si="48"/>
        <v>0</v>
      </c>
      <c r="O304" s="9" t="s">
        <v>12490</v>
      </c>
      <c r="P304" s="9">
        <v>1504686</v>
      </c>
      <c r="Q304" s="20" t="str">
        <f ca="1">IFERROR(OFFSET(Lookups!F$1,MATCH(R304,Lookups!F:F,0)-1,2),"null")</f>
        <v>null</v>
      </c>
      <c r="R304" s="9">
        <f t="shared" si="49"/>
        <v>686</v>
      </c>
      <c r="S304" s="9">
        <f t="shared" si="57"/>
        <v>686</v>
      </c>
      <c r="T304" s="9" t="str">
        <f t="shared" si="50"/>
        <v/>
      </c>
      <c r="U304" s="9" t="str">
        <f t="shared" si="51"/>
        <v/>
      </c>
      <c r="V304" s="9" t="str">
        <f t="shared" si="52"/>
        <v>&lt;row id="1504686"&gt;&lt;cell&gt;Mobile AL-Pensacola (Ft. Walton Beach) FL&lt;/cell&gt;&lt;/row&gt;</v>
      </c>
      <c r="W304" s="9" t="str">
        <f t="shared" si="53"/>
        <v/>
      </c>
      <c r="X304" s="9" t="str">
        <f t="shared" si="54"/>
        <v/>
      </c>
      <c r="Y304" t="str">
        <f t="shared" ca="1" si="55"/>
        <v>"1504686": {"displayName": "DMA:Mississippi:Mobile AL-Pensacola (Ft. Walton Beach) FL", "APNXId":"686", "dataProvider" :"NoCost", "type" :"DMA",  "DataCost": 0},</v>
      </c>
      <c r="Z304" t="str">
        <f t="shared" si="56"/>
        <v>"1504686": {"displayName": "DMA:Mississippi:Mobile AL-Pensacola (Ft. Walton Beach) FL", "leafName": "Mobile AL-Pensacola (Ft. Walton Beach) FL"},</v>
      </c>
    </row>
    <row r="305" spans="1:26" x14ac:dyDescent="0.25">
      <c r="A305" s="2" t="s">
        <v>171</v>
      </c>
      <c r="B305" s="3" t="s">
        <v>328</v>
      </c>
      <c r="C305" s="3" t="s">
        <v>300</v>
      </c>
      <c r="D305" s="4"/>
      <c r="E305" s="3">
        <v>622</v>
      </c>
      <c r="F305" s="3" t="s">
        <v>171</v>
      </c>
      <c r="G305" s="3" t="s">
        <v>439</v>
      </c>
      <c r="H305" s="3" t="s">
        <v>439</v>
      </c>
      <c r="I305" s="3" t="s">
        <v>500</v>
      </c>
      <c r="J305" s="5">
        <v>0</v>
      </c>
      <c r="K305" s="12" t="s">
        <v>439</v>
      </c>
      <c r="L305" s="9" t="str">
        <f t="shared" si="46"/>
        <v>New Orleans LA</v>
      </c>
      <c r="M305" s="9" t="str">
        <f t="shared" si="47"/>
        <v>DMA:Mississippi:New Orleans LA</v>
      </c>
      <c r="N305" s="10">
        <f t="shared" si="48"/>
        <v>0</v>
      </c>
      <c r="O305" s="9" t="s">
        <v>12490</v>
      </c>
      <c r="P305" s="9">
        <v>1505622</v>
      </c>
      <c r="Q305" s="20" t="str">
        <f ca="1">IFERROR(OFFSET(Lookups!F$1,MATCH(R305,Lookups!F:F,0)-1,2),"null")</f>
        <v>null</v>
      </c>
      <c r="R305" s="9">
        <f t="shared" si="49"/>
        <v>622</v>
      </c>
      <c r="S305" s="9">
        <f t="shared" si="57"/>
        <v>622</v>
      </c>
      <c r="T305" s="9" t="str">
        <f t="shared" si="50"/>
        <v/>
      </c>
      <c r="U305" s="9" t="str">
        <f t="shared" si="51"/>
        <v/>
      </c>
      <c r="V305" s="9" t="str">
        <f t="shared" si="52"/>
        <v>&lt;row id="1505622"&gt;&lt;cell&gt;New Orleans LA&lt;/cell&gt;&lt;/row&gt;</v>
      </c>
      <c r="W305" s="9" t="str">
        <f t="shared" si="53"/>
        <v/>
      </c>
      <c r="X305" s="9" t="str">
        <f t="shared" si="54"/>
        <v>&lt;/row&gt;</v>
      </c>
      <c r="Y305" t="str">
        <f t="shared" ca="1" si="55"/>
        <v>"1505622": {"displayName": "DMA:Mississippi:New Orleans LA", "APNXId":"622", "dataProvider" :"NoCost", "type" :"DMA",  "DataCost": 0},</v>
      </c>
      <c r="Z305" t="str">
        <f t="shared" si="56"/>
        <v>"1505622": {"displayName": "DMA:Mississippi:New Orleans LA", "leafName": "New Orleans LA"},</v>
      </c>
    </row>
    <row r="306" spans="1:26" x14ac:dyDescent="0.25">
      <c r="A306" s="2" t="s">
        <v>171</v>
      </c>
      <c r="B306" s="3" t="s">
        <v>332</v>
      </c>
      <c r="C306" s="3" t="s">
        <v>333</v>
      </c>
      <c r="D306" s="4"/>
      <c r="E306" s="3">
        <v>604</v>
      </c>
      <c r="F306" s="3" t="s">
        <v>171</v>
      </c>
      <c r="G306" s="3" t="s">
        <v>439</v>
      </c>
      <c r="H306" s="3" t="s">
        <v>439</v>
      </c>
      <c r="I306" s="3" t="s">
        <v>500</v>
      </c>
      <c r="J306" s="5">
        <v>0</v>
      </c>
      <c r="K306" s="12" t="s">
        <v>439</v>
      </c>
      <c r="L306" s="9" t="str">
        <f t="shared" si="46"/>
        <v>Columbia-Jefferson City MO</v>
      </c>
      <c r="M306" s="9" t="str">
        <f t="shared" si="47"/>
        <v>DMA:Missouri:Columbia-Jefferson City MO</v>
      </c>
      <c r="N306" s="10">
        <f t="shared" si="48"/>
        <v>0</v>
      </c>
      <c r="O306" s="9" t="s">
        <v>12490</v>
      </c>
      <c r="P306" s="9">
        <v>1506604</v>
      </c>
      <c r="Q306" s="20" t="str">
        <f ca="1">IFERROR(OFFSET(Lookups!F$1,MATCH(R306,Lookups!F:F,0)-1,2),"null")</f>
        <v>null</v>
      </c>
      <c r="R306" s="9">
        <f t="shared" si="49"/>
        <v>604</v>
      </c>
      <c r="S306" s="9">
        <f t="shared" si="57"/>
        <v>604</v>
      </c>
      <c r="T306" s="9" t="str">
        <f t="shared" si="50"/>
        <v/>
      </c>
      <c r="U306" s="9" t="str">
        <f t="shared" si="51"/>
        <v>&lt;row id="One1506604" xmlkids="1"&gt;&lt;cell&gt;Missouri&lt;/cell&gt;</v>
      </c>
      <c r="V306" s="9" t="str">
        <f t="shared" si="52"/>
        <v>&lt;row id="1506604"&gt;&lt;cell&gt;Columbia-Jefferson City MO&lt;/cell&gt;&lt;/row&gt;</v>
      </c>
      <c r="W306" s="9" t="str">
        <f t="shared" si="53"/>
        <v/>
      </c>
      <c r="X306" s="9" t="str">
        <f t="shared" si="54"/>
        <v/>
      </c>
      <c r="Y306" t="str">
        <f t="shared" ca="1" si="55"/>
        <v>"1506604": {"displayName": "DMA:Missouri:Columbia-Jefferson City MO", "APNXId":"604", "dataProvider" :"NoCost", "type" :"DMA",  "DataCost": 0},</v>
      </c>
      <c r="Z306" t="str">
        <f t="shared" si="56"/>
        <v>"1506604": {"displayName": "DMA:Missouri:Columbia-Jefferson City MO", "leafName": "Columbia-Jefferson City MO"},</v>
      </c>
    </row>
    <row r="307" spans="1:26" x14ac:dyDescent="0.25">
      <c r="A307" s="2" t="s">
        <v>171</v>
      </c>
      <c r="B307" s="3" t="s">
        <v>332</v>
      </c>
      <c r="C307" s="3" t="s">
        <v>272</v>
      </c>
      <c r="D307" s="4"/>
      <c r="E307" s="3">
        <v>679</v>
      </c>
      <c r="F307" s="3" t="s">
        <v>171</v>
      </c>
      <c r="G307" s="3" t="s">
        <v>439</v>
      </c>
      <c r="H307" s="3" t="s">
        <v>439</v>
      </c>
      <c r="I307" s="3" t="s">
        <v>500</v>
      </c>
      <c r="J307" s="5">
        <v>0</v>
      </c>
      <c r="K307" s="12" t="s">
        <v>439</v>
      </c>
      <c r="L307" s="9" t="str">
        <f t="shared" si="46"/>
        <v>Des Moines-Ames IA</v>
      </c>
      <c r="M307" s="9" t="str">
        <f t="shared" si="47"/>
        <v>DMA:Missouri:Des Moines-Ames IA</v>
      </c>
      <c r="N307" s="10">
        <f t="shared" si="48"/>
        <v>0</v>
      </c>
      <c r="O307" s="9" t="s">
        <v>12490</v>
      </c>
      <c r="P307" s="9">
        <v>1507679</v>
      </c>
      <c r="Q307" s="20" t="str">
        <f ca="1">IFERROR(OFFSET(Lookups!F$1,MATCH(R307,Lookups!F:F,0)-1,2),"null")</f>
        <v>null</v>
      </c>
      <c r="R307" s="9">
        <f t="shared" si="49"/>
        <v>679</v>
      </c>
      <c r="S307" s="9">
        <f t="shared" si="57"/>
        <v>679</v>
      </c>
      <c r="T307" s="9" t="str">
        <f t="shared" si="50"/>
        <v/>
      </c>
      <c r="U307" s="9" t="str">
        <f t="shared" si="51"/>
        <v/>
      </c>
      <c r="V307" s="9" t="str">
        <f t="shared" si="52"/>
        <v>&lt;row id="1507679"&gt;&lt;cell&gt;Des Moines-Ames IA&lt;/cell&gt;&lt;/row&gt;</v>
      </c>
      <c r="W307" s="9" t="str">
        <f t="shared" si="53"/>
        <v/>
      </c>
      <c r="X307" s="9" t="str">
        <f t="shared" si="54"/>
        <v/>
      </c>
      <c r="Y307" t="str">
        <f t="shared" ca="1" si="55"/>
        <v>"1507679": {"displayName": "DMA:Missouri:Des Moines-Ames IA", "APNXId":"679", "dataProvider" :"NoCost", "type" :"DMA",  "DataCost": 0},</v>
      </c>
      <c r="Z307" t="str">
        <f t="shared" si="56"/>
        <v>"1507679": {"displayName": "DMA:Missouri:Des Moines-Ames IA", "leafName": "Des Moines-Ames IA"},</v>
      </c>
    </row>
    <row r="308" spans="1:26" x14ac:dyDescent="0.25">
      <c r="A308" s="2" t="s">
        <v>171</v>
      </c>
      <c r="B308" s="3" t="s">
        <v>332</v>
      </c>
      <c r="C308" s="3" t="s">
        <v>281</v>
      </c>
      <c r="D308" s="4"/>
      <c r="E308" s="3">
        <v>603</v>
      </c>
      <c r="F308" s="3" t="s">
        <v>171</v>
      </c>
      <c r="G308" s="3" t="s">
        <v>439</v>
      </c>
      <c r="H308" s="3" t="s">
        <v>439</v>
      </c>
      <c r="I308" s="3" t="s">
        <v>500</v>
      </c>
      <c r="J308" s="5">
        <v>0</v>
      </c>
      <c r="K308" s="12" t="s">
        <v>439</v>
      </c>
      <c r="L308" s="9" t="str">
        <f t="shared" si="46"/>
        <v>Joplin MO-Pittsburg KS</v>
      </c>
      <c r="M308" s="9" t="str">
        <f t="shared" si="47"/>
        <v>DMA:Missouri:Joplin MO-Pittsburg KS</v>
      </c>
      <c r="N308" s="10">
        <f t="shared" si="48"/>
        <v>0</v>
      </c>
      <c r="O308" s="9" t="s">
        <v>12490</v>
      </c>
      <c r="P308" s="9">
        <v>1508603</v>
      </c>
      <c r="Q308" s="20" t="str">
        <f ca="1">IFERROR(OFFSET(Lookups!F$1,MATCH(R308,Lookups!F:F,0)-1,2),"null")</f>
        <v>null</v>
      </c>
      <c r="R308" s="9">
        <f t="shared" si="49"/>
        <v>603</v>
      </c>
      <c r="S308" s="9">
        <f t="shared" si="57"/>
        <v>603</v>
      </c>
      <c r="T308" s="9" t="str">
        <f t="shared" si="50"/>
        <v/>
      </c>
      <c r="U308" s="9" t="str">
        <f t="shared" si="51"/>
        <v/>
      </c>
      <c r="V308" s="9" t="str">
        <f t="shared" si="52"/>
        <v>&lt;row id="1508603"&gt;&lt;cell&gt;Joplin MO-Pittsburg KS&lt;/cell&gt;&lt;/row&gt;</v>
      </c>
      <c r="W308" s="9" t="str">
        <f t="shared" si="53"/>
        <v/>
      </c>
      <c r="X308" s="9" t="str">
        <f t="shared" si="54"/>
        <v/>
      </c>
      <c r="Y308" t="str">
        <f t="shared" ca="1" si="55"/>
        <v>"1508603": {"displayName": "DMA:Missouri:Joplin MO-Pittsburg KS", "APNXId":"603", "dataProvider" :"NoCost", "type" :"DMA",  "DataCost": 0},</v>
      </c>
      <c r="Z308" t="str">
        <f t="shared" si="56"/>
        <v>"1508603": {"displayName": "DMA:Missouri:Joplin MO-Pittsburg KS", "leafName": "Joplin MO-Pittsburg KS"},</v>
      </c>
    </row>
    <row r="309" spans="1:26" x14ac:dyDescent="0.25">
      <c r="A309" s="2" t="s">
        <v>171</v>
      </c>
      <c r="B309" s="3" t="s">
        <v>332</v>
      </c>
      <c r="C309" s="3" t="s">
        <v>282</v>
      </c>
      <c r="D309" s="4"/>
      <c r="E309" s="3">
        <v>616</v>
      </c>
      <c r="F309" s="3" t="s">
        <v>171</v>
      </c>
      <c r="G309" s="3" t="s">
        <v>439</v>
      </c>
      <c r="H309" s="3" t="s">
        <v>439</v>
      </c>
      <c r="I309" s="3" t="s">
        <v>500</v>
      </c>
      <c r="J309" s="5">
        <v>0</v>
      </c>
      <c r="K309" s="12" t="s">
        <v>439</v>
      </c>
      <c r="L309" s="9" t="str">
        <f t="shared" si="46"/>
        <v>Kansas City MO</v>
      </c>
      <c r="M309" s="9" t="str">
        <f t="shared" si="47"/>
        <v>DMA:Missouri:Kansas City MO</v>
      </c>
      <c r="N309" s="10">
        <f t="shared" si="48"/>
        <v>0</v>
      </c>
      <c r="O309" s="9" t="s">
        <v>12490</v>
      </c>
      <c r="P309" s="9">
        <v>1509616</v>
      </c>
      <c r="Q309" s="20" t="str">
        <f ca="1">IFERROR(OFFSET(Lookups!F$1,MATCH(R309,Lookups!F:F,0)-1,2),"null")</f>
        <v>null</v>
      </c>
      <c r="R309" s="9">
        <f t="shared" si="49"/>
        <v>616</v>
      </c>
      <c r="S309" s="9">
        <f t="shared" si="57"/>
        <v>616</v>
      </c>
      <c r="T309" s="9" t="str">
        <f t="shared" si="50"/>
        <v/>
      </c>
      <c r="U309" s="9" t="str">
        <f t="shared" si="51"/>
        <v/>
      </c>
      <c r="V309" s="9" t="str">
        <f t="shared" si="52"/>
        <v>&lt;row id="1509616"&gt;&lt;cell&gt;Kansas City MO&lt;/cell&gt;&lt;/row&gt;</v>
      </c>
      <c r="W309" s="9" t="str">
        <f t="shared" si="53"/>
        <v/>
      </c>
      <c r="X309" s="9" t="str">
        <f t="shared" si="54"/>
        <v/>
      </c>
      <c r="Y309" t="str">
        <f t="shared" ca="1" si="55"/>
        <v>"1509616": {"displayName": "DMA:Missouri:Kansas City MO", "APNXId":"616", "dataProvider" :"NoCost", "type" :"DMA",  "DataCost": 0},</v>
      </c>
      <c r="Z309" t="str">
        <f t="shared" si="56"/>
        <v>"1509616": {"displayName": "DMA:Missouri:Kansas City MO", "leafName": "Kansas City MO"},</v>
      </c>
    </row>
    <row r="310" spans="1:26" x14ac:dyDescent="0.25">
      <c r="A310" s="2" t="s">
        <v>171</v>
      </c>
      <c r="B310" s="3" t="s">
        <v>332</v>
      </c>
      <c r="C310" s="3" t="s">
        <v>196</v>
      </c>
      <c r="D310" s="4"/>
      <c r="E310" s="3">
        <v>640</v>
      </c>
      <c r="F310" s="3" t="s">
        <v>171</v>
      </c>
      <c r="G310" s="3" t="s">
        <v>439</v>
      </c>
      <c r="H310" s="3" t="s">
        <v>439</v>
      </c>
      <c r="I310" s="3" t="s">
        <v>500</v>
      </c>
      <c r="J310" s="5">
        <v>0</v>
      </c>
      <c r="K310" s="12" t="s">
        <v>439</v>
      </c>
      <c r="L310" s="9" t="str">
        <f t="shared" si="46"/>
        <v>Memphis TN</v>
      </c>
      <c r="M310" s="9" t="str">
        <f t="shared" si="47"/>
        <v>DMA:Missouri:Memphis TN</v>
      </c>
      <c r="N310" s="10">
        <f t="shared" si="48"/>
        <v>0</v>
      </c>
      <c r="O310" s="9" t="s">
        <v>12490</v>
      </c>
      <c r="P310" s="9">
        <v>1510640</v>
      </c>
      <c r="Q310" s="20" t="str">
        <f ca="1">IFERROR(OFFSET(Lookups!F$1,MATCH(R310,Lookups!F:F,0)-1,2),"null")</f>
        <v>null</v>
      </c>
      <c r="R310" s="9">
        <f t="shared" si="49"/>
        <v>640</v>
      </c>
      <c r="S310" s="9">
        <f t="shared" si="57"/>
        <v>640</v>
      </c>
      <c r="T310" s="9" t="str">
        <f t="shared" si="50"/>
        <v/>
      </c>
      <c r="U310" s="9" t="str">
        <f t="shared" si="51"/>
        <v/>
      </c>
      <c r="V310" s="9" t="str">
        <f t="shared" si="52"/>
        <v>&lt;row id="1510640"&gt;&lt;cell&gt;Memphis TN&lt;/cell&gt;&lt;/row&gt;</v>
      </c>
      <c r="W310" s="9" t="str">
        <f t="shared" si="53"/>
        <v/>
      </c>
      <c r="X310" s="9" t="str">
        <f t="shared" si="54"/>
        <v/>
      </c>
      <c r="Y310" t="str">
        <f t="shared" ca="1" si="55"/>
        <v>"1510640": {"displayName": "DMA:Missouri:Memphis TN", "APNXId":"640", "dataProvider" :"NoCost", "type" :"DMA",  "DataCost": 0},</v>
      </c>
      <c r="Z310" t="str">
        <f t="shared" si="56"/>
        <v>"1510640": {"displayName": "DMA:Missouri:Memphis TN", "leafName": "Memphis TN"},</v>
      </c>
    </row>
    <row r="311" spans="1:26" x14ac:dyDescent="0.25">
      <c r="A311" s="2" t="s">
        <v>171</v>
      </c>
      <c r="B311" s="3" t="s">
        <v>332</v>
      </c>
      <c r="C311" s="3" t="s">
        <v>274</v>
      </c>
      <c r="D311" s="4"/>
      <c r="E311" s="3">
        <v>652</v>
      </c>
      <c r="F311" s="3" t="s">
        <v>171</v>
      </c>
      <c r="G311" s="3" t="s">
        <v>439</v>
      </c>
      <c r="H311" s="3" t="s">
        <v>439</v>
      </c>
      <c r="I311" s="3" t="s">
        <v>500</v>
      </c>
      <c r="J311" s="5">
        <v>0</v>
      </c>
      <c r="K311" s="12" t="s">
        <v>439</v>
      </c>
      <c r="L311" s="9" t="str">
        <f t="shared" si="46"/>
        <v>Omaha NE</v>
      </c>
      <c r="M311" s="9" t="str">
        <f t="shared" si="47"/>
        <v>DMA:Missouri:Omaha NE</v>
      </c>
      <c r="N311" s="10">
        <f t="shared" si="48"/>
        <v>0</v>
      </c>
      <c r="O311" s="9" t="s">
        <v>12490</v>
      </c>
      <c r="P311" s="9">
        <v>1511652</v>
      </c>
      <c r="Q311" s="20" t="str">
        <f ca="1">IFERROR(OFFSET(Lookups!F$1,MATCH(R311,Lookups!F:F,0)-1,2),"null")</f>
        <v>null</v>
      </c>
      <c r="R311" s="9">
        <f t="shared" si="49"/>
        <v>652</v>
      </c>
      <c r="S311" s="9">
        <f t="shared" si="57"/>
        <v>652</v>
      </c>
      <c r="T311" s="9" t="str">
        <f t="shared" si="50"/>
        <v/>
      </c>
      <c r="U311" s="9" t="str">
        <f t="shared" si="51"/>
        <v/>
      </c>
      <c r="V311" s="9" t="str">
        <f t="shared" si="52"/>
        <v>&lt;row id="1511652"&gt;&lt;cell&gt;Omaha NE&lt;/cell&gt;&lt;/row&gt;</v>
      </c>
      <c r="W311" s="9" t="str">
        <f t="shared" si="53"/>
        <v/>
      </c>
      <c r="X311" s="9" t="str">
        <f t="shared" si="54"/>
        <v/>
      </c>
      <c r="Y311" t="str">
        <f t="shared" ca="1" si="55"/>
        <v>"1511652": {"displayName": "DMA:Missouri:Omaha NE", "APNXId":"652", "dataProvider" :"NoCost", "type" :"DMA",  "DataCost": 0},</v>
      </c>
      <c r="Z311" t="str">
        <f t="shared" si="56"/>
        <v>"1511652": {"displayName": "DMA:Missouri:Omaha NE", "leafName": "Omaha NE"},</v>
      </c>
    </row>
    <row r="312" spans="1:26" x14ac:dyDescent="0.25">
      <c r="A312" s="2" t="s">
        <v>171</v>
      </c>
      <c r="B312" s="3" t="s">
        <v>332</v>
      </c>
      <c r="C312" s="3" t="s">
        <v>275</v>
      </c>
      <c r="D312" s="4"/>
      <c r="E312" s="3">
        <v>631</v>
      </c>
      <c r="F312" s="3" t="s">
        <v>171</v>
      </c>
      <c r="G312" s="3" t="s">
        <v>439</v>
      </c>
      <c r="H312" s="3" t="s">
        <v>439</v>
      </c>
      <c r="I312" s="3" t="s">
        <v>500</v>
      </c>
      <c r="J312" s="5">
        <v>0</v>
      </c>
      <c r="K312" s="12" t="s">
        <v>439</v>
      </c>
      <c r="L312" s="9" t="str">
        <f t="shared" si="46"/>
        <v>Ottumwa IA-Kirksville MO</v>
      </c>
      <c r="M312" s="9" t="str">
        <f t="shared" si="47"/>
        <v>DMA:Missouri:Ottumwa IA-Kirksville MO</v>
      </c>
      <c r="N312" s="10">
        <f t="shared" si="48"/>
        <v>0</v>
      </c>
      <c r="O312" s="9" t="s">
        <v>12490</v>
      </c>
      <c r="P312" s="9">
        <v>1512631</v>
      </c>
      <c r="Q312" s="20" t="str">
        <f ca="1">IFERROR(OFFSET(Lookups!F$1,MATCH(R312,Lookups!F:F,0)-1,2),"null")</f>
        <v>null</v>
      </c>
      <c r="R312" s="9">
        <f t="shared" si="49"/>
        <v>631</v>
      </c>
      <c r="S312" s="9">
        <f t="shared" si="57"/>
        <v>631</v>
      </c>
      <c r="T312" s="9" t="str">
        <f t="shared" si="50"/>
        <v/>
      </c>
      <c r="U312" s="9" t="str">
        <f t="shared" si="51"/>
        <v/>
      </c>
      <c r="V312" s="9" t="str">
        <f t="shared" si="52"/>
        <v>&lt;row id="1512631"&gt;&lt;cell&gt;Ottumwa IA-Kirksville MO&lt;/cell&gt;&lt;/row&gt;</v>
      </c>
      <c r="W312" s="9" t="str">
        <f t="shared" si="53"/>
        <v/>
      </c>
      <c r="X312" s="9" t="str">
        <f t="shared" si="54"/>
        <v/>
      </c>
      <c r="Y312" t="str">
        <f t="shared" ca="1" si="55"/>
        <v>"1512631": {"displayName": "DMA:Missouri:Ottumwa IA-Kirksville MO", "APNXId":"631", "dataProvider" :"NoCost", "type" :"DMA",  "DataCost": 0},</v>
      </c>
      <c r="Z312" t="str">
        <f t="shared" si="56"/>
        <v>"1512631": {"displayName": "DMA:Missouri:Ottumwa IA-Kirksville MO", "leafName": "Ottumwa IA-Kirksville MO"},</v>
      </c>
    </row>
    <row r="313" spans="1:26" x14ac:dyDescent="0.25">
      <c r="A313" s="2" t="s">
        <v>171</v>
      </c>
      <c r="B313" s="3" t="s">
        <v>332</v>
      </c>
      <c r="C313" s="3" t="s">
        <v>256</v>
      </c>
      <c r="D313" s="4"/>
      <c r="E313" s="3">
        <v>632</v>
      </c>
      <c r="F313" s="3" t="s">
        <v>171</v>
      </c>
      <c r="G313" s="3" t="s">
        <v>439</v>
      </c>
      <c r="H313" s="3" t="s">
        <v>439</v>
      </c>
      <c r="I313" s="3" t="s">
        <v>500</v>
      </c>
      <c r="J313" s="5">
        <v>0</v>
      </c>
      <c r="K313" s="12" t="s">
        <v>439</v>
      </c>
      <c r="L313" s="9" t="str">
        <f t="shared" si="46"/>
        <v>Paducah KY-Cape Girardeau MO-Harrisburg-Mount Vernon IL</v>
      </c>
      <c r="M313" s="9" t="str">
        <f t="shared" si="47"/>
        <v>DMA:Missouri:Paducah KY-Cape Girardeau MO-Harrisburg-Mount Vernon IL</v>
      </c>
      <c r="N313" s="10">
        <f t="shared" si="48"/>
        <v>0</v>
      </c>
      <c r="O313" s="9" t="s">
        <v>12490</v>
      </c>
      <c r="P313" s="9">
        <v>1513632</v>
      </c>
      <c r="Q313" s="20" t="str">
        <f ca="1">IFERROR(OFFSET(Lookups!F$1,MATCH(R313,Lookups!F:F,0)-1,2),"null")</f>
        <v>null</v>
      </c>
      <c r="R313" s="9">
        <f t="shared" si="49"/>
        <v>632</v>
      </c>
      <c r="S313" s="9">
        <f t="shared" si="57"/>
        <v>632</v>
      </c>
      <c r="T313" s="9" t="str">
        <f t="shared" si="50"/>
        <v/>
      </c>
      <c r="U313" s="9" t="str">
        <f t="shared" si="51"/>
        <v/>
      </c>
      <c r="V313" s="9" t="str">
        <f t="shared" si="52"/>
        <v>&lt;row id="1513632"&gt;&lt;cell&gt;Paducah KY-Cape Girardeau MO-Harrisburg-Mount Vernon IL&lt;/cell&gt;&lt;/row&gt;</v>
      </c>
      <c r="W313" s="9" t="str">
        <f t="shared" si="53"/>
        <v/>
      </c>
      <c r="X313" s="9" t="str">
        <f t="shared" si="54"/>
        <v/>
      </c>
      <c r="Y313" t="str">
        <f t="shared" ca="1" si="55"/>
        <v>"1513632": {"displayName": "DMA:Missouri:Paducah KY-Cape Girardeau MO-Harrisburg-Mount Vernon IL", "APNXId":"632", "dataProvider" :"NoCost", "type" :"DMA",  "DataCost": 0},</v>
      </c>
      <c r="Z313" t="str">
        <f t="shared" si="56"/>
        <v>"1513632": {"displayName": "DMA:Missouri:Paducah KY-Cape Girardeau MO-Harrisburg-Mount Vernon IL", "leafName": "Paducah KY-Cape Girardeau MO-Harrisburg-Mount Vernon IL"},</v>
      </c>
    </row>
    <row r="314" spans="1:26" x14ac:dyDescent="0.25">
      <c r="A314" s="2" t="s">
        <v>171</v>
      </c>
      <c r="B314" s="3" t="s">
        <v>332</v>
      </c>
      <c r="C314" s="3" t="s">
        <v>258</v>
      </c>
      <c r="D314" s="4"/>
      <c r="E314" s="3">
        <v>717</v>
      </c>
      <c r="F314" s="3" t="s">
        <v>171</v>
      </c>
      <c r="G314" s="3" t="s">
        <v>439</v>
      </c>
      <c r="H314" s="3" t="s">
        <v>439</v>
      </c>
      <c r="I314" s="3" t="s">
        <v>500</v>
      </c>
      <c r="J314" s="5">
        <v>0</v>
      </c>
      <c r="K314" s="12" t="s">
        <v>439</v>
      </c>
      <c r="L314" s="9" t="str">
        <f t="shared" si="46"/>
        <v>Quincy IL-Hannibal MO-Keokuk IA</v>
      </c>
      <c r="M314" s="9" t="str">
        <f t="shared" si="47"/>
        <v>DMA:Missouri:Quincy IL-Hannibal MO-Keokuk IA</v>
      </c>
      <c r="N314" s="10">
        <f t="shared" si="48"/>
        <v>0</v>
      </c>
      <c r="O314" s="9" t="s">
        <v>12490</v>
      </c>
      <c r="P314" s="9">
        <v>1514717</v>
      </c>
      <c r="Q314" s="20" t="str">
        <f ca="1">IFERROR(OFFSET(Lookups!F$1,MATCH(R314,Lookups!F:F,0)-1,2),"null")</f>
        <v>null</v>
      </c>
      <c r="R314" s="9">
        <f t="shared" si="49"/>
        <v>717</v>
      </c>
      <c r="S314" s="9">
        <f t="shared" si="57"/>
        <v>717</v>
      </c>
      <c r="T314" s="9" t="str">
        <f t="shared" si="50"/>
        <v/>
      </c>
      <c r="U314" s="9" t="str">
        <f t="shared" si="51"/>
        <v/>
      </c>
      <c r="V314" s="9" t="str">
        <f t="shared" si="52"/>
        <v>&lt;row id="1514717"&gt;&lt;cell&gt;Quincy IL-Hannibal MO-Keokuk IA&lt;/cell&gt;&lt;/row&gt;</v>
      </c>
      <c r="W314" s="9" t="str">
        <f t="shared" si="53"/>
        <v/>
      </c>
      <c r="X314" s="9" t="str">
        <f t="shared" si="54"/>
        <v/>
      </c>
      <c r="Y314" t="str">
        <f t="shared" ca="1" si="55"/>
        <v>"1514717": {"displayName": "DMA:Missouri:Quincy IL-Hannibal MO-Keokuk IA", "APNXId":"717", "dataProvider" :"NoCost", "type" :"DMA",  "DataCost": 0},</v>
      </c>
      <c r="Z314" t="str">
        <f t="shared" si="56"/>
        <v>"1514717": {"displayName": "DMA:Missouri:Quincy IL-Hannibal MO-Keokuk IA", "leafName": "Quincy IL-Hannibal MO-Keokuk IA"},</v>
      </c>
    </row>
    <row r="315" spans="1:26" x14ac:dyDescent="0.25">
      <c r="A315" s="2" t="s">
        <v>171</v>
      </c>
      <c r="B315" s="3" t="s">
        <v>332</v>
      </c>
      <c r="C315" s="3" t="s">
        <v>199</v>
      </c>
      <c r="D315" s="4"/>
      <c r="E315" s="3">
        <v>619</v>
      </c>
      <c r="F315" s="3" t="s">
        <v>171</v>
      </c>
      <c r="G315" s="3" t="s">
        <v>439</v>
      </c>
      <c r="H315" s="3" t="s">
        <v>439</v>
      </c>
      <c r="I315" s="3" t="s">
        <v>500</v>
      </c>
      <c r="J315" s="5">
        <v>0</v>
      </c>
      <c r="K315" s="12" t="s">
        <v>439</v>
      </c>
      <c r="L315" s="9" t="str">
        <f t="shared" si="46"/>
        <v>Springfield MO</v>
      </c>
      <c r="M315" s="9" t="str">
        <f t="shared" si="47"/>
        <v>DMA:Missouri:Springfield MO</v>
      </c>
      <c r="N315" s="10">
        <f t="shared" si="48"/>
        <v>0</v>
      </c>
      <c r="O315" s="9" t="s">
        <v>12490</v>
      </c>
      <c r="P315" s="9">
        <v>1515619</v>
      </c>
      <c r="Q315" s="20" t="str">
        <f ca="1">IFERROR(OFFSET(Lookups!F$1,MATCH(R315,Lookups!F:F,0)-1,2),"null")</f>
        <v>null</v>
      </c>
      <c r="R315" s="9">
        <f t="shared" si="49"/>
        <v>619</v>
      </c>
      <c r="S315" s="9">
        <f t="shared" si="57"/>
        <v>619</v>
      </c>
      <c r="T315" s="9" t="str">
        <f t="shared" si="50"/>
        <v/>
      </c>
      <c r="U315" s="9" t="str">
        <f t="shared" si="51"/>
        <v/>
      </c>
      <c r="V315" s="9" t="str">
        <f t="shared" si="52"/>
        <v>&lt;row id="1515619"&gt;&lt;cell&gt;Springfield MO&lt;/cell&gt;&lt;/row&gt;</v>
      </c>
      <c r="W315" s="9" t="str">
        <f t="shared" si="53"/>
        <v/>
      </c>
      <c r="X315" s="9" t="str">
        <f t="shared" si="54"/>
        <v/>
      </c>
      <c r="Y315" t="str">
        <f t="shared" ca="1" si="55"/>
        <v>"1515619": {"displayName": "DMA:Missouri:Springfield MO", "APNXId":"619", "dataProvider" :"NoCost", "type" :"DMA",  "DataCost": 0},</v>
      </c>
      <c r="Z315" t="str">
        <f t="shared" si="56"/>
        <v>"1515619": {"displayName": "DMA:Missouri:Springfield MO", "leafName": "Springfield MO"},</v>
      </c>
    </row>
    <row r="316" spans="1:26" x14ac:dyDescent="0.25">
      <c r="A316" s="2" t="s">
        <v>171</v>
      </c>
      <c r="B316" s="3" t="s">
        <v>332</v>
      </c>
      <c r="C316" s="3" t="s">
        <v>284</v>
      </c>
      <c r="D316" s="4"/>
      <c r="E316" s="3">
        <v>638</v>
      </c>
      <c r="F316" s="3" t="s">
        <v>171</v>
      </c>
      <c r="G316" s="3" t="s">
        <v>439</v>
      </c>
      <c r="H316" s="3" t="s">
        <v>439</v>
      </c>
      <c r="I316" s="3" t="s">
        <v>500</v>
      </c>
      <c r="J316" s="5">
        <v>0</v>
      </c>
      <c r="K316" s="12" t="s">
        <v>439</v>
      </c>
      <c r="L316" s="9" t="str">
        <f t="shared" si="46"/>
        <v>St. Joseph MO</v>
      </c>
      <c r="M316" s="9" t="str">
        <f t="shared" si="47"/>
        <v>DMA:Missouri:St. Joseph MO</v>
      </c>
      <c r="N316" s="10">
        <f t="shared" si="48"/>
        <v>0</v>
      </c>
      <c r="O316" s="9" t="s">
        <v>12490</v>
      </c>
      <c r="P316" s="9">
        <v>1516638</v>
      </c>
      <c r="Q316" s="20" t="str">
        <f ca="1">IFERROR(OFFSET(Lookups!F$1,MATCH(R316,Lookups!F:F,0)-1,2),"null")</f>
        <v>null</v>
      </c>
      <c r="R316" s="9">
        <f t="shared" si="49"/>
        <v>638</v>
      </c>
      <c r="S316" s="9">
        <f t="shared" si="57"/>
        <v>638</v>
      </c>
      <c r="T316" s="9" t="str">
        <f t="shared" si="50"/>
        <v/>
      </c>
      <c r="U316" s="9" t="str">
        <f t="shared" si="51"/>
        <v/>
      </c>
      <c r="V316" s="9" t="str">
        <f t="shared" si="52"/>
        <v>&lt;row id="1516638"&gt;&lt;cell&gt;St. Joseph MO&lt;/cell&gt;&lt;/row&gt;</v>
      </c>
      <c r="W316" s="9" t="str">
        <f t="shared" si="53"/>
        <v/>
      </c>
      <c r="X316" s="9" t="str">
        <f t="shared" si="54"/>
        <v/>
      </c>
      <c r="Y316" t="str">
        <f t="shared" ca="1" si="55"/>
        <v>"1516638": {"displayName": "DMA:Missouri:St. Joseph MO", "APNXId":"638", "dataProvider" :"NoCost", "type" :"DMA",  "DataCost": 0},</v>
      </c>
      <c r="Z316" t="str">
        <f t="shared" si="56"/>
        <v>"1516638": {"displayName": "DMA:Missouri:St. Joseph MO", "leafName": "St. Joseph MO"},</v>
      </c>
    </row>
    <row r="317" spans="1:26" x14ac:dyDescent="0.25">
      <c r="A317" s="2" t="s">
        <v>171</v>
      </c>
      <c r="B317" s="3" t="s">
        <v>332</v>
      </c>
      <c r="C317" s="3" t="s">
        <v>260</v>
      </c>
      <c r="D317" s="4"/>
      <c r="E317" s="3">
        <v>609</v>
      </c>
      <c r="F317" s="3" t="s">
        <v>171</v>
      </c>
      <c r="G317" s="3" t="s">
        <v>439</v>
      </c>
      <c r="H317" s="3" t="s">
        <v>439</v>
      </c>
      <c r="I317" s="3" t="s">
        <v>500</v>
      </c>
      <c r="J317" s="5">
        <v>0</v>
      </c>
      <c r="K317" s="12" t="s">
        <v>439</v>
      </c>
      <c r="L317" s="9" t="str">
        <f t="shared" si="46"/>
        <v>St. Louis MO</v>
      </c>
      <c r="M317" s="9" t="str">
        <f t="shared" si="47"/>
        <v>DMA:Missouri:St. Louis MO</v>
      </c>
      <c r="N317" s="10">
        <f t="shared" si="48"/>
        <v>0</v>
      </c>
      <c r="O317" s="9" t="s">
        <v>12490</v>
      </c>
      <c r="P317" s="9">
        <v>1517609</v>
      </c>
      <c r="Q317" s="20" t="str">
        <f ca="1">IFERROR(OFFSET(Lookups!F$1,MATCH(R317,Lookups!F:F,0)-1,2),"null")</f>
        <v>null</v>
      </c>
      <c r="R317" s="9">
        <f t="shared" si="49"/>
        <v>609</v>
      </c>
      <c r="S317" s="9">
        <f t="shared" si="57"/>
        <v>609</v>
      </c>
      <c r="T317" s="9" t="str">
        <f t="shared" si="50"/>
        <v/>
      </c>
      <c r="U317" s="9" t="str">
        <f t="shared" si="51"/>
        <v/>
      </c>
      <c r="V317" s="9" t="str">
        <f t="shared" si="52"/>
        <v>&lt;row id="1517609"&gt;&lt;cell&gt;St. Louis MO&lt;/cell&gt;&lt;/row&gt;</v>
      </c>
      <c r="W317" s="9" t="str">
        <f t="shared" si="53"/>
        <v/>
      </c>
      <c r="X317" s="9" t="str">
        <f t="shared" si="54"/>
        <v>&lt;/row&gt;</v>
      </c>
      <c r="Y317" t="str">
        <f t="shared" ca="1" si="55"/>
        <v>"1517609": {"displayName": "DMA:Missouri:St. Louis MO", "APNXId":"609", "dataProvider" :"NoCost", "type" :"DMA",  "DataCost": 0},</v>
      </c>
      <c r="Z317" t="str">
        <f t="shared" si="56"/>
        <v>"1517609": {"displayName": "DMA:Missouri:St. Louis MO", "leafName": "St. Louis MO"},</v>
      </c>
    </row>
    <row r="318" spans="1:26" x14ac:dyDescent="0.25">
      <c r="A318" s="2" t="s">
        <v>171</v>
      </c>
      <c r="B318" s="3" t="s">
        <v>334</v>
      </c>
      <c r="C318" s="3" t="s">
        <v>335</v>
      </c>
      <c r="D318" s="4"/>
      <c r="E318" s="3">
        <v>756</v>
      </c>
      <c r="F318" s="3" t="s">
        <v>171</v>
      </c>
      <c r="G318" s="3" t="s">
        <v>439</v>
      </c>
      <c r="H318" s="3" t="s">
        <v>439</v>
      </c>
      <c r="I318" s="3" t="s">
        <v>500</v>
      </c>
      <c r="J318" s="5">
        <v>0</v>
      </c>
      <c r="K318" s="12" t="s">
        <v>439</v>
      </c>
      <c r="L318" s="9" t="str">
        <f t="shared" si="46"/>
        <v>Billings MT</v>
      </c>
      <c r="M318" s="9" t="str">
        <f t="shared" si="47"/>
        <v>DMA:Montana:Billings MT</v>
      </c>
      <c r="N318" s="10">
        <f t="shared" si="48"/>
        <v>0</v>
      </c>
      <c r="O318" s="9" t="s">
        <v>12490</v>
      </c>
      <c r="P318" s="9">
        <v>1518756</v>
      </c>
      <c r="Q318" s="20" t="str">
        <f ca="1">IFERROR(OFFSET(Lookups!F$1,MATCH(R318,Lookups!F:F,0)-1,2),"null")</f>
        <v>null</v>
      </c>
      <c r="R318" s="9">
        <f t="shared" si="49"/>
        <v>756</v>
      </c>
      <c r="S318" s="9">
        <f t="shared" si="57"/>
        <v>756</v>
      </c>
      <c r="T318" s="9" t="str">
        <f t="shared" si="50"/>
        <v/>
      </c>
      <c r="U318" s="9" t="str">
        <f t="shared" si="51"/>
        <v>&lt;row id="One1518756" xmlkids="1"&gt;&lt;cell&gt;Montana&lt;/cell&gt;</v>
      </c>
      <c r="V318" s="9" t="str">
        <f t="shared" si="52"/>
        <v>&lt;row id="1518756"&gt;&lt;cell&gt;Billings MT&lt;/cell&gt;&lt;/row&gt;</v>
      </c>
      <c r="W318" s="9" t="str">
        <f t="shared" si="53"/>
        <v/>
      </c>
      <c r="X318" s="9" t="str">
        <f t="shared" si="54"/>
        <v/>
      </c>
      <c r="Y318" t="str">
        <f t="shared" ca="1" si="55"/>
        <v>"1518756": {"displayName": "DMA:Montana:Billings MT", "APNXId":"756", "dataProvider" :"NoCost", "type" :"DMA",  "DataCost": 0},</v>
      </c>
      <c r="Z318" t="str">
        <f t="shared" si="56"/>
        <v>"1518756": {"displayName": "DMA:Montana:Billings MT", "leafName": "Billings MT"},</v>
      </c>
    </row>
    <row r="319" spans="1:26" x14ac:dyDescent="0.25">
      <c r="A319" s="2" t="s">
        <v>171</v>
      </c>
      <c r="B319" s="3" t="s">
        <v>334</v>
      </c>
      <c r="C319" s="3" t="s">
        <v>336</v>
      </c>
      <c r="D319" s="4"/>
      <c r="E319" s="3">
        <v>754</v>
      </c>
      <c r="F319" s="3" t="s">
        <v>171</v>
      </c>
      <c r="G319" s="3" t="s">
        <v>439</v>
      </c>
      <c r="H319" s="3" t="s">
        <v>439</v>
      </c>
      <c r="I319" s="3" t="s">
        <v>500</v>
      </c>
      <c r="J319" s="5">
        <v>0</v>
      </c>
      <c r="K319" s="12" t="s">
        <v>439</v>
      </c>
      <c r="L319" s="9" t="str">
        <f t="shared" si="46"/>
        <v>Butte-Bozeman MT</v>
      </c>
      <c r="M319" s="9" t="str">
        <f t="shared" si="47"/>
        <v>DMA:Montana:Butte-Bozeman MT</v>
      </c>
      <c r="N319" s="10">
        <f t="shared" si="48"/>
        <v>0</v>
      </c>
      <c r="O319" s="9" t="s">
        <v>12490</v>
      </c>
      <c r="P319" s="9">
        <v>1519754</v>
      </c>
      <c r="Q319" s="20" t="str">
        <f ca="1">IFERROR(OFFSET(Lookups!F$1,MATCH(R319,Lookups!F:F,0)-1,2),"null")</f>
        <v>null</v>
      </c>
      <c r="R319" s="9">
        <f t="shared" si="49"/>
        <v>754</v>
      </c>
      <c r="S319" s="9">
        <f t="shared" si="57"/>
        <v>754</v>
      </c>
      <c r="T319" s="9" t="str">
        <f t="shared" si="50"/>
        <v/>
      </c>
      <c r="U319" s="9" t="str">
        <f t="shared" si="51"/>
        <v/>
      </c>
      <c r="V319" s="9" t="str">
        <f t="shared" si="52"/>
        <v>&lt;row id="1519754"&gt;&lt;cell&gt;Butte-Bozeman MT&lt;/cell&gt;&lt;/row&gt;</v>
      </c>
      <c r="W319" s="9" t="str">
        <f t="shared" si="53"/>
        <v/>
      </c>
      <c r="X319" s="9" t="str">
        <f t="shared" si="54"/>
        <v/>
      </c>
      <c r="Y319" t="str">
        <f t="shared" ca="1" si="55"/>
        <v>"1519754": {"displayName": "DMA:Montana:Butte-Bozeman MT", "APNXId":"754", "dataProvider" :"NoCost", "type" :"DMA",  "DataCost": 0},</v>
      </c>
      <c r="Z319" t="str">
        <f t="shared" si="56"/>
        <v>"1519754": {"displayName": "DMA:Montana:Butte-Bozeman MT", "leafName": "Butte-Bozeman MT"},</v>
      </c>
    </row>
    <row r="320" spans="1:26" x14ac:dyDescent="0.25">
      <c r="A320" s="2" t="s">
        <v>171</v>
      </c>
      <c r="B320" s="3" t="s">
        <v>334</v>
      </c>
      <c r="C320" s="3" t="s">
        <v>337</v>
      </c>
      <c r="D320" s="4"/>
      <c r="E320" s="3">
        <v>798</v>
      </c>
      <c r="F320" s="3" t="s">
        <v>171</v>
      </c>
      <c r="G320" s="3" t="s">
        <v>439</v>
      </c>
      <c r="H320" s="3" t="s">
        <v>439</v>
      </c>
      <c r="I320" s="3" t="s">
        <v>500</v>
      </c>
      <c r="J320" s="5">
        <v>0</v>
      </c>
      <c r="K320" s="12" t="s">
        <v>439</v>
      </c>
      <c r="L320" s="9" t="str">
        <f t="shared" si="46"/>
        <v>Glendive MT</v>
      </c>
      <c r="M320" s="9" t="str">
        <f t="shared" si="47"/>
        <v>DMA:Montana:Glendive MT</v>
      </c>
      <c r="N320" s="10">
        <f t="shared" si="48"/>
        <v>0</v>
      </c>
      <c r="O320" s="9" t="s">
        <v>12490</v>
      </c>
      <c r="P320" s="9">
        <v>1520798</v>
      </c>
      <c r="Q320" s="20" t="str">
        <f ca="1">IFERROR(OFFSET(Lookups!F$1,MATCH(R320,Lookups!F:F,0)-1,2),"null")</f>
        <v>null</v>
      </c>
      <c r="R320" s="9">
        <f t="shared" si="49"/>
        <v>798</v>
      </c>
      <c r="S320" s="9">
        <f t="shared" si="57"/>
        <v>798</v>
      </c>
      <c r="T320" s="9" t="str">
        <f t="shared" si="50"/>
        <v/>
      </c>
      <c r="U320" s="9" t="str">
        <f t="shared" si="51"/>
        <v/>
      </c>
      <c r="V320" s="9" t="str">
        <f t="shared" si="52"/>
        <v>&lt;row id="1520798"&gt;&lt;cell&gt;Glendive MT&lt;/cell&gt;&lt;/row&gt;</v>
      </c>
      <c r="W320" s="9" t="str">
        <f t="shared" si="53"/>
        <v/>
      </c>
      <c r="X320" s="9" t="str">
        <f t="shared" si="54"/>
        <v/>
      </c>
      <c r="Y320" t="str">
        <f t="shared" ca="1" si="55"/>
        <v>"1520798": {"displayName": "DMA:Montana:Glendive MT", "APNXId":"798", "dataProvider" :"NoCost", "type" :"DMA",  "DataCost": 0},</v>
      </c>
      <c r="Z320" t="str">
        <f t="shared" si="56"/>
        <v>"1520798": {"displayName": "DMA:Montana:Glendive MT", "leafName": "Glendive MT"},</v>
      </c>
    </row>
    <row r="321" spans="1:26" x14ac:dyDescent="0.25">
      <c r="A321" s="2" t="s">
        <v>171</v>
      </c>
      <c r="B321" s="3" t="s">
        <v>334</v>
      </c>
      <c r="C321" s="3" t="s">
        <v>338</v>
      </c>
      <c r="D321" s="4"/>
      <c r="E321" s="3">
        <v>755</v>
      </c>
      <c r="F321" s="3" t="s">
        <v>171</v>
      </c>
      <c r="G321" s="3" t="s">
        <v>439</v>
      </c>
      <c r="H321" s="3" t="s">
        <v>439</v>
      </c>
      <c r="I321" s="3" t="s">
        <v>500</v>
      </c>
      <c r="J321" s="5">
        <v>0</v>
      </c>
      <c r="K321" s="12" t="s">
        <v>439</v>
      </c>
      <c r="L321" s="9" t="str">
        <f t="shared" si="46"/>
        <v>Great Falls MT</v>
      </c>
      <c r="M321" s="9" t="str">
        <f t="shared" si="47"/>
        <v>DMA:Montana:Great Falls MT</v>
      </c>
      <c r="N321" s="10">
        <f t="shared" si="48"/>
        <v>0</v>
      </c>
      <c r="O321" s="9" t="s">
        <v>12490</v>
      </c>
      <c r="P321" s="9">
        <v>1521755</v>
      </c>
      <c r="Q321" s="20" t="str">
        <f ca="1">IFERROR(OFFSET(Lookups!F$1,MATCH(R321,Lookups!F:F,0)-1,2),"null")</f>
        <v>null</v>
      </c>
      <c r="R321" s="9">
        <f t="shared" si="49"/>
        <v>755</v>
      </c>
      <c r="S321" s="9">
        <f t="shared" si="57"/>
        <v>755</v>
      </c>
      <c r="T321" s="9" t="str">
        <f t="shared" si="50"/>
        <v/>
      </c>
      <c r="U321" s="9" t="str">
        <f t="shared" si="51"/>
        <v/>
      </c>
      <c r="V321" s="9" t="str">
        <f t="shared" si="52"/>
        <v>&lt;row id="1521755"&gt;&lt;cell&gt;Great Falls MT&lt;/cell&gt;&lt;/row&gt;</v>
      </c>
      <c r="W321" s="9" t="str">
        <f t="shared" si="53"/>
        <v/>
      </c>
      <c r="X321" s="9" t="str">
        <f t="shared" si="54"/>
        <v/>
      </c>
      <c r="Y321" t="str">
        <f t="shared" ca="1" si="55"/>
        <v>"1521755": {"displayName": "DMA:Montana:Great Falls MT", "APNXId":"755", "dataProvider" :"NoCost", "type" :"DMA",  "DataCost": 0},</v>
      </c>
      <c r="Z321" t="str">
        <f t="shared" si="56"/>
        <v>"1521755": {"displayName": "DMA:Montana:Great Falls MT", "leafName": "Great Falls MT"},</v>
      </c>
    </row>
    <row r="322" spans="1:26" x14ac:dyDescent="0.25">
      <c r="A322" s="2" t="s">
        <v>171</v>
      </c>
      <c r="B322" s="3" t="s">
        <v>334</v>
      </c>
      <c r="C322" s="3" t="s">
        <v>339</v>
      </c>
      <c r="D322" s="4"/>
      <c r="E322" s="3">
        <v>766</v>
      </c>
      <c r="F322" s="3" t="s">
        <v>171</v>
      </c>
      <c r="G322" s="3" t="s">
        <v>439</v>
      </c>
      <c r="H322" s="3" t="s">
        <v>439</v>
      </c>
      <c r="I322" s="3" t="s">
        <v>500</v>
      </c>
      <c r="J322" s="5">
        <v>0</v>
      </c>
      <c r="K322" s="12" t="s">
        <v>439</v>
      </c>
      <c r="L322" s="9" t="str">
        <f t="shared" ref="L322:L385" si="58">IF(ISBLANK(D322),IF(ISBLANK(C322),B322,C322),D322)</f>
        <v>Helena MT</v>
      </c>
      <c r="M322" s="9" t="str">
        <f t="shared" ref="M322:M385" si="59">CONCATENATE(A322,":",B322,IF(NOT(ISBLANK(C322)),":",""),C322,,IF(NOT(ISBLANK(D322)),":",""),D322)</f>
        <v>DMA:Montana:Helena MT</v>
      </c>
      <c r="N322" s="10">
        <f t="shared" ref="N322:N385" si="60">J322</f>
        <v>0</v>
      </c>
      <c r="O322" s="9" t="s">
        <v>12490</v>
      </c>
      <c r="P322" s="9">
        <v>1522766</v>
      </c>
      <c r="Q322" s="20" t="str">
        <f ca="1">IFERROR(OFFSET(Lookups!F$1,MATCH(R322,Lookups!F:F,0)-1,2),"null")</f>
        <v>null</v>
      </c>
      <c r="R322" s="9">
        <f t="shared" ref="R322:R385" si="61">E322</f>
        <v>766</v>
      </c>
      <c r="S322" s="9">
        <f t="shared" si="57"/>
        <v>766</v>
      </c>
      <c r="T322" s="9" t="str">
        <f t="shared" ref="T322:T385" si="62">IF(A322&lt;&gt;A321,CONCATENATE("&lt;row id=""top",P322,""" xmlkids=""1""&gt;&lt;cell&gt;",A322,"&lt;/cell&gt;"),"")</f>
        <v/>
      </c>
      <c r="U322" s="9" t="str">
        <f t="shared" ref="U322:U385" si="63">IF(B322&lt;&gt;B321,CONCATENATE("&lt;row id=""", IF(NOT(ISBLANK(C322)),"One",""),P322,"""",IF(NOT(ISBLANK(C322))," xmlkids=""1""",""),"&gt;&lt;cell&gt;",SUBSTITUTE(SUBSTITUTE(B322,"&amp;","&amp;amp;"),"&lt;","&amp;lt;"),"&lt;/cell&gt;"),"")</f>
        <v/>
      </c>
      <c r="V322" s="9" t="str">
        <f t="shared" ref="V322:V385" si="64">IF(AND(C322&lt;&gt;C321,NOT(ISBLANK(C322))),CONCATENATE("&lt;row id=""",IF(NOT(ISBLANK(D322)),"Two",""), P322,"""", ,IF(NOT(ISBLANK(D322))," xmlkids=""1""",""),"&gt;&lt;cell&gt;",SUBSTITUTE(SUBSTITUTE(C322,"&amp;","&amp;amp;"),"&lt;","&amp;lt;"),"&lt;/cell&gt;",IF(ISBLANK(D322),"&lt;/row&gt;","")),"")</f>
        <v>&lt;row id="1522766"&gt;&lt;cell&gt;Helena MT&lt;/cell&gt;&lt;/row&gt;</v>
      </c>
      <c r="W322" s="9" t="str">
        <f t="shared" ref="W322:W385" si="65">IF(AND(D322&lt;&gt;D321,NOT(ISBLANK(D322))),CONCATENATE("&lt;row id=""", P322,"""&gt;&lt;cell&gt;",SUBSTITUTE(SUBSTITUTE(D322,"&amp;","&amp;amp;"),"&lt;","&amp;lt;"),"&lt;/cell&gt;&lt;/row&gt;"),"")</f>
        <v/>
      </c>
      <c r="X322" s="9" t="str">
        <f t="shared" ref="X322:X385" si="66">CONCATENATE(IF(B322&lt;&gt;B323,"&lt;/row&gt;",""),IF(AND(C322&lt;&gt;C323,NOT(ISBLANK(D322))),"&lt;/row&gt;",""),IF(OR(A322&lt;&gt;A323,ISBLANK(A323)),"&lt;/row&gt;",""))</f>
        <v/>
      </c>
      <c r="Y322" t="str">
        <f t="shared" ref="Y322:Y385" ca="1" si="67">CONCATENATE("""",P322,""": {""displayName"": """,M322,"""",IF(R322="null","",CONCATENATE(", ""APNXId"":""",R322,"""")),IF(Q322="null","",CONCATENATE(", ""APNXId_Sandbox"": """,Q322,"""")),IF(G322="null","",CONCATENATE( ", ""MinCPM"": ",G322)),IF(H322="null","",CONCATENATE(", ""PercentOfMedia"": ",H322)),", ""dataProvider"" :""",O322,""", ""type"" :""",F322,"""",IF(N322="null","",CONCATENATE(",  ""DataCost"": ",N322)),IF(K322="null","",CONCATENATE(",  ""HistoricalVolume"": ",K322)),"},")</f>
        <v>"1522766": {"displayName": "DMA:Montana:Helena MT", "APNXId":"766", "dataProvider" :"NoCost", "type" :"DMA",  "DataCost": 0},</v>
      </c>
      <c r="Z322" t="str">
        <f t="shared" ref="Z322:Z385" si="68">CONCATENATE("""",P322,""": {""displayName"": """,M322,""", ""leafName"": """,L322,"""},")</f>
        <v>"1522766": {"displayName": "DMA:Montana:Helena MT", "leafName": "Helena MT"},</v>
      </c>
    </row>
    <row r="323" spans="1:26" x14ac:dyDescent="0.25">
      <c r="A323" s="2" t="s">
        <v>171</v>
      </c>
      <c r="B323" s="3" t="s">
        <v>334</v>
      </c>
      <c r="C323" s="3" t="s">
        <v>340</v>
      </c>
      <c r="D323" s="4"/>
      <c r="E323" s="3">
        <v>687</v>
      </c>
      <c r="F323" s="3" t="s">
        <v>171</v>
      </c>
      <c r="G323" s="3" t="s">
        <v>439</v>
      </c>
      <c r="H323" s="3" t="s">
        <v>439</v>
      </c>
      <c r="I323" s="3" t="s">
        <v>500</v>
      </c>
      <c r="J323" s="5">
        <v>0</v>
      </c>
      <c r="K323" s="12" t="s">
        <v>439</v>
      </c>
      <c r="L323" s="9" t="str">
        <f t="shared" si="58"/>
        <v>Minot-Bismarck-Dickinson(Williston) ND</v>
      </c>
      <c r="M323" s="9" t="str">
        <f t="shared" si="59"/>
        <v>DMA:Montana:Minot-Bismarck-Dickinson(Williston) ND</v>
      </c>
      <c r="N323" s="10">
        <f t="shared" si="60"/>
        <v>0</v>
      </c>
      <c r="O323" s="9" t="s">
        <v>12490</v>
      </c>
      <c r="P323" s="9">
        <v>1523687</v>
      </c>
      <c r="Q323" s="20" t="str">
        <f ca="1">IFERROR(OFFSET(Lookups!F$1,MATCH(R323,Lookups!F:F,0)-1,2),"null")</f>
        <v>null</v>
      </c>
      <c r="R323" s="9">
        <f t="shared" si="61"/>
        <v>687</v>
      </c>
      <c r="S323" s="9">
        <f t="shared" si="57"/>
        <v>687</v>
      </c>
      <c r="T323" s="9" t="str">
        <f t="shared" si="62"/>
        <v/>
      </c>
      <c r="U323" s="9" t="str">
        <f t="shared" si="63"/>
        <v/>
      </c>
      <c r="V323" s="9" t="str">
        <f t="shared" si="64"/>
        <v>&lt;row id="1523687"&gt;&lt;cell&gt;Minot-Bismarck-Dickinson(Williston) ND&lt;/cell&gt;&lt;/row&gt;</v>
      </c>
      <c r="W323" s="9" t="str">
        <f t="shared" si="65"/>
        <v/>
      </c>
      <c r="X323" s="9" t="str">
        <f t="shared" si="66"/>
        <v/>
      </c>
      <c r="Y323" t="str">
        <f t="shared" ca="1" si="67"/>
        <v>"1523687": {"displayName": "DMA:Montana:Minot-Bismarck-Dickinson(Williston) ND", "APNXId":"687", "dataProvider" :"NoCost", "type" :"DMA",  "DataCost": 0},</v>
      </c>
      <c r="Z323" t="str">
        <f t="shared" si="68"/>
        <v>"1523687": {"displayName": "DMA:Montana:Minot-Bismarck-Dickinson(Williston) ND", "leafName": "Minot-Bismarck-Dickinson(Williston) ND"},</v>
      </c>
    </row>
    <row r="324" spans="1:26" x14ac:dyDescent="0.25">
      <c r="A324" s="2" t="s">
        <v>171</v>
      </c>
      <c r="B324" s="3" t="s">
        <v>334</v>
      </c>
      <c r="C324" s="3" t="s">
        <v>341</v>
      </c>
      <c r="D324" s="4"/>
      <c r="E324" s="3">
        <v>762</v>
      </c>
      <c r="F324" s="3" t="s">
        <v>171</v>
      </c>
      <c r="G324" s="3" t="s">
        <v>439</v>
      </c>
      <c r="H324" s="3" t="s">
        <v>439</v>
      </c>
      <c r="I324" s="3" t="s">
        <v>500</v>
      </c>
      <c r="J324" s="5">
        <v>0</v>
      </c>
      <c r="K324" s="12" t="s">
        <v>439</v>
      </c>
      <c r="L324" s="9" t="str">
        <f t="shared" si="58"/>
        <v>Missoula MT</v>
      </c>
      <c r="M324" s="9" t="str">
        <f t="shared" si="59"/>
        <v>DMA:Montana:Missoula MT</v>
      </c>
      <c r="N324" s="10">
        <f t="shared" si="60"/>
        <v>0</v>
      </c>
      <c r="O324" s="9" t="s">
        <v>12490</v>
      </c>
      <c r="P324" s="9">
        <v>1524762</v>
      </c>
      <c r="Q324" s="20" t="str">
        <f ca="1">IFERROR(OFFSET(Lookups!F$1,MATCH(R324,Lookups!F:F,0)-1,2),"null")</f>
        <v>null</v>
      </c>
      <c r="R324" s="9">
        <f t="shared" si="61"/>
        <v>762</v>
      </c>
      <c r="S324" s="9">
        <f t="shared" si="57"/>
        <v>762</v>
      </c>
      <c r="T324" s="9" t="str">
        <f t="shared" si="62"/>
        <v/>
      </c>
      <c r="U324" s="9" t="str">
        <f t="shared" si="63"/>
        <v/>
      </c>
      <c r="V324" s="9" t="str">
        <f t="shared" si="64"/>
        <v>&lt;row id="1524762"&gt;&lt;cell&gt;Missoula MT&lt;/cell&gt;&lt;/row&gt;</v>
      </c>
      <c r="W324" s="9" t="str">
        <f t="shared" si="65"/>
        <v/>
      </c>
      <c r="X324" s="9" t="str">
        <f t="shared" si="66"/>
        <v/>
      </c>
      <c r="Y324" t="str">
        <f t="shared" ca="1" si="67"/>
        <v>"1524762": {"displayName": "DMA:Montana:Missoula MT", "APNXId":"762", "dataProvider" :"NoCost", "type" :"DMA",  "DataCost": 0},</v>
      </c>
      <c r="Z324" t="str">
        <f t="shared" si="68"/>
        <v>"1524762": {"displayName": "DMA:Montana:Missoula MT", "leafName": "Missoula MT"},</v>
      </c>
    </row>
    <row r="325" spans="1:26" x14ac:dyDescent="0.25">
      <c r="A325" s="2" t="s">
        <v>171</v>
      </c>
      <c r="B325" s="3" t="s">
        <v>334</v>
      </c>
      <c r="C325" s="3" t="s">
        <v>342</v>
      </c>
      <c r="D325" s="4"/>
      <c r="E325" s="3">
        <v>764</v>
      </c>
      <c r="F325" s="3" t="s">
        <v>171</v>
      </c>
      <c r="G325" s="3" t="s">
        <v>439</v>
      </c>
      <c r="H325" s="3" t="s">
        <v>439</v>
      </c>
      <c r="I325" s="3" t="s">
        <v>500</v>
      </c>
      <c r="J325" s="5">
        <v>0</v>
      </c>
      <c r="K325" s="12" t="s">
        <v>439</v>
      </c>
      <c r="L325" s="9" t="str">
        <f t="shared" si="58"/>
        <v>Rapid City SD</v>
      </c>
      <c r="M325" s="9" t="str">
        <f t="shared" si="59"/>
        <v>DMA:Montana:Rapid City SD</v>
      </c>
      <c r="N325" s="10">
        <f t="shared" si="60"/>
        <v>0</v>
      </c>
      <c r="O325" s="9" t="s">
        <v>12490</v>
      </c>
      <c r="P325" s="9">
        <v>1525764</v>
      </c>
      <c r="Q325" s="20" t="str">
        <f ca="1">IFERROR(OFFSET(Lookups!F$1,MATCH(R325,Lookups!F:F,0)-1,2),"null")</f>
        <v>null</v>
      </c>
      <c r="R325" s="9">
        <f t="shared" si="61"/>
        <v>764</v>
      </c>
      <c r="S325" s="9">
        <f t="shared" si="57"/>
        <v>764</v>
      </c>
      <c r="T325" s="9" t="str">
        <f t="shared" si="62"/>
        <v/>
      </c>
      <c r="U325" s="9" t="str">
        <f t="shared" si="63"/>
        <v/>
      </c>
      <c r="V325" s="9" t="str">
        <f t="shared" si="64"/>
        <v>&lt;row id="1525764"&gt;&lt;cell&gt;Rapid City SD&lt;/cell&gt;&lt;/row&gt;</v>
      </c>
      <c r="W325" s="9" t="str">
        <f t="shared" si="65"/>
        <v/>
      </c>
      <c r="X325" s="9" t="str">
        <f t="shared" si="66"/>
        <v/>
      </c>
      <c r="Y325" t="str">
        <f t="shared" ca="1" si="67"/>
        <v>"1525764": {"displayName": "DMA:Montana:Rapid City SD", "APNXId":"764", "dataProvider" :"NoCost", "type" :"DMA",  "DataCost": 0},</v>
      </c>
      <c r="Z325" t="str">
        <f t="shared" si="68"/>
        <v>"1525764": {"displayName": "DMA:Montana:Rapid City SD", "leafName": "Rapid City SD"},</v>
      </c>
    </row>
    <row r="326" spans="1:26" x14ac:dyDescent="0.25">
      <c r="A326" s="2" t="s">
        <v>171</v>
      </c>
      <c r="B326" s="3" t="s">
        <v>334</v>
      </c>
      <c r="C326" s="3" t="s">
        <v>249</v>
      </c>
      <c r="D326" s="4"/>
      <c r="E326" s="3">
        <v>881</v>
      </c>
      <c r="F326" s="3" t="s">
        <v>171</v>
      </c>
      <c r="G326" s="3" t="s">
        <v>439</v>
      </c>
      <c r="H326" s="3" t="s">
        <v>439</v>
      </c>
      <c r="I326" s="3" t="s">
        <v>500</v>
      </c>
      <c r="J326" s="5">
        <v>0</v>
      </c>
      <c r="K326" s="12" t="s">
        <v>439</v>
      </c>
      <c r="L326" s="9" t="str">
        <f t="shared" si="58"/>
        <v>Spokane WA</v>
      </c>
      <c r="M326" s="9" t="str">
        <f t="shared" si="59"/>
        <v>DMA:Montana:Spokane WA</v>
      </c>
      <c r="N326" s="10">
        <f t="shared" si="60"/>
        <v>0</v>
      </c>
      <c r="O326" s="9" t="s">
        <v>12490</v>
      </c>
      <c r="P326" s="9">
        <v>1526881</v>
      </c>
      <c r="Q326" s="20" t="str">
        <f ca="1">IFERROR(OFFSET(Lookups!F$1,MATCH(R326,Lookups!F:F,0)-1,2),"null")</f>
        <v>null</v>
      </c>
      <c r="R326" s="9">
        <f t="shared" si="61"/>
        <v>881</v>
      </c>
      <c r="S326" s="9">
        <f t="shared" si="57"/>
        <v>881</v>
      </c>
      <c r="T326" s="9" t="str">
        <f t="shared" si="62"/>
        <v/>
      </c>
      <c r="U326" s="9" t="str">
        <f t="shared" si="63"/>
        <v/>
      </c>
      <c r="V326" s="9" t="str">
        <f t="shared" si="64"/>
        <v>&lt;row id="1526881"&gt;&lt;cell&gt;Spokane WA&lt;/cell&gt;&lt;/row&gt;</v>
      </c>
      <c r="W326" s="9" t="str">
        <f t="shared" si="65"/>
        <v/>
      </c>
      <c r="X326" s="9" t="str">
        <f t="shared" si="66"/>
        <v>&lt;/row&gt;</v>
      </c>
      <c r="Y326" t="str">
        <f t="shared" ca="1" si="67"/>
        <v>"1526881": {"displayName": "DMA:Montana:Spokane WA", "APNXId":"881", "dataProvider" :"NoCost", "type" :"DMA",  "DataCost": 0},</v>
      </c>
      <c r="Z326" t="str">
        <f t="shared" si="68"/>
        <v>"1526881": {"displayName": "DMA:Montana:Spokane WA", "leafName": "Spokane WA"},</v>
      </c>
    </row>
    <row r="327" spans="1:26" x14ac:dyDescent="0.25">
      <c r="A327" s="2" t="s">
        <v>171</v>
      </c>
      <c r="B327" s="3" t="s">
        <v>343</v>
      </c>
      <c r="C327" s="3" t="s">
        <v>344</v>
      </c>
      <c r="D327" s="4"/>
      <c r="E327" s="3">
        <v>759</v>
      </c>
      <c r="F327" s="3" t="s">
        <v>171</v>
      </c>
      <c r="G327" s="3" t="s">
        <v>439</v>
      </c>
      <c r="H327" s="3" t="s">
        <v>439</v>
      </c>
      <c r="I327" s="3" t="s">
        <v>500</v>
      </c>
      <c r="J327" s="5">
        <v>0</v>
      </c>
      <c r="K327" s="12" t="s">
        <v>439</v>
      </c>
      <c r="L327" s="9" t="str">
        <f t="shared" si="58"/>
        <v>Cheyenne WY-Scottsbluff NE</v>
      </c>
      <c r="M327" s="9" t="str">
        <f t="shared" si="59"/>
        <v>DMA:Nebraska:Cheyenne WY-Scottsbluff NE</v>
      </c>
      <c r="N327" s="10">
        <f t="shared" si="60"/>
        <v>0</v>
      </c>
      <c r="O327" s="9" t="s">
        <v>12490</v>
      </c>
      <c r="P327" s="9">
        <v>1527759</v>
      </c>
      <c r="Q327" s="20" t="str">
        <f ca="1">IFERROR(OFFSET(Lookups!F$1,MATCH(R327,Lookups!F:F,0)-1,2),"null")</f>
        <v>null</v>
      </c>
      <c r="R327" s="9">
        <f t="shared" si="61"/>
        <v>759</v>
      </c>
      <c r="S327" s="9">
        <f t="shared" si="57"/>
        <v>759</v>
      </c>
      <c r="T327" s="9" t="str">
        <f t="shared" si="62"/>
        <v/>
      </c>
      <c r="U327" s="9" t="str">
        <f t="shared" si="63"/>
        <v>&lt;row id="One1527759" xmlkids="1"&gt;&lt;cell&gt;Nebraska&lt;/cell&gt;</v>
      </c>
      <c r="V327" s="9" t="str">
        <f t="shared" si="64"/>
        <v>&lt;row id="1527759"&gt;&lt;cell&gt;Cheyenne WY-Scottsbluff NE&lt;/cell&gt;&lt;/row&gt;</v>
      </c>
      <c r="W327" s="9" t="str">
        <f t="shared" si="65"/>
        <v/>
      </c>
      <c r="X327" s="9" t="str">
        <f t="shared" si="66"/>
        <v/>
      </c>
      <c r="Y327" t="str">
        <f t="shared" ca="1" si="67"/>
        <v>"1527759": {"displayName": "DMA:Nebraska:Cheyenne WY-Scottsbluff NE", "APNXId":"759", "dataProvider" :"NoCost", "type" :"DMA",  "DataCost": 0},</v>
      </c>
      <c r="Z327" t="str">
        <f t="shared" si="68"/>
        <v>"1527759": {"displayName": "DMA:Nebraska:Cheyenne WY-Scottsbluff NE", "leafName": "Cheyenne WY-Scottsbluff NE"},</v>
      </c>
    </row>
    <row r="328" spans="1:26" x14ac:dyDescent="0.25">
      <c r="A328" s="2" t="s">
        <v>171</v>
      </c>
      <c r="B328" s="3" t="s">
        <v>343</v>
      </c>
      <c r="C328" s="3" t="s">
        <v>283</v>
      </c>
      <c r="D328" s="4"/>
      <c r="E328" s="3">
        <v>722</v>
      </c>
      <c r="F328" s="3" t="s">
        <v>171</v>
      </c>
      <c r="G328" s="3" t="s">
        <v>439</v>
      </c>
      <c r="H328" s="3" t="s">
        <v>439</v>
      </c>
      <c r="I328" s="3" t="s">
        <v>500</v>
      </c>
      <c r="J328" s="5">
        <v>0</v>
      </c>
      <c r="K328" s="12" t="s">
        <v>439</v>
      </c>
      <c r="L328" s="9" t="str">
        <f t="shared" si="58"/>
        <v>Lincoln &amp; Hastings-Kearney NE</v>
      </c>
      <c r="M328" s="9" t="str">
        <f t="shared" si="59"/>
        <v>DMA:Nebraska:Lincoln &amp; Hastings-Kearney NE</v>
      </c>
      <c r="N328" s="10">
        <f t="shared" si="60"/>
        <v>0</v>
      </c>
      <c r="O328" s="9" t="s">
        <v>12490</v>
      </c>
      <c r="P328" s="9">
        <v>1528722</v>
      </c>
      <c r="Q328" s="20" t="str">
        <f ca="1">IFERROR(OFFSET(Lookups!F$1,MATCH(R328,Lookups!F:F,0)-1,2),"null")</f>
        <v>null</v>
      </c>
      <c r="R328" s="9">
        <f t="shared" si="61"/>
        <v>722</v>
      </c>
      <c r="S328" s="9">
        <f t="shared" si="57"/>
        <v>722</v>
      </c>
      <c r="T328" s="9" t="str">
        <f t="shared" si="62"/>
        <v/>
      </c>
      <c r="U328" s="9" t="str">
        <f t="shared" si="63"/>
        <v/>
      </c>
      <c r="V328" s="9" t="str">
        <f t="shared" si="64"/>
        <v>&lt;row id="1528722"&gt;&lt;cell&gt;Lincoln &amp;amp; Hastings-Kearney NE&lt;/cell&gt;&lt;/row&gt;</v>
      </c>
      <c r="W328" s="9" t="str">
        <f t="shared" si="65"/>
        <v/>
      </c>
      <c r="X328" s="9" t="str">
        <f t="shared" si="66"/>
        <v/>
      </c>
      <c r="Y328" t="str">
        <f t="shared" ca="1" si="67"/>
        <v>"1528722": {"displayName": "DMA:Nebraska:Lincoln &amp; Hastings-Kearney NE", "APNXId":"722", "dataProvider" :"NoCost", "type" :"DMA",  "DataCost": 0},</v>
      </c>
      <c r="Z328" t="str">
        <f t="shared" si="68"/>
        <v>"1528722": {"displayName": "DMA:Nebraska:Lincoln &amp; Hastings-Kearney NE", "leafName": "Lincoln &amp; Hastings-Kearney NE"},</v>
      </c>
    </row>
    <row r="329" spans="1:26" x14ac:dyDescent="0.25">
      <c r="A329" s="2" t="s">
        <v>171</v>
      </c>
      <c r="B329" s="3" t="s">
        <v>343</v>
      </c>
      <c r="C329" s="3" t="s">
        <v>345</v>
      </c>
      <c r="D329" s="4"/>
      <c r="E329" s="3">
        <v>740</v>
      </c>
      <c r="F329" s="3" t="s">
        <v>171</v>
      </c>
      <c r="G329" s="3" t="s">
        <v>439</v>
      </c>
      <c r="H329" s="3" t="s">
        <v>439</v>
      </c>
      <c r="I329" s="3" t="s">
        <v>500</v>
      </c>
      <c r="J329" s="5">
        <v>0</v>
      </c>
      <c r="K329" s="12" t="s">
        <v>439</v>
      </c>
      <c r="L329" s="9" t="str">
        <f t="shared" si="58"/>
        <v>North Platte NE</v>
      </c>
      <c r="M329" s="9" t="str">
        <f t="shared" si="59"/>
        <v>DMA:Nebraska:North Platte NE</v>
      </c>
      <c r="N329" s="10">
        <f t="shared" si="60"/>
        <v>0</v>
      </c>
      <c r="O329" s="9" t="s">
        <v>12490</v>
      </c>
      <c r="P329" s="9">
        <v>1529740</v>
      </c>
      <c r="Q329" s="20" t="str">
        <f ca="1">IFERROR(OFFSET(Lookups!F$1,MATCH(R329,Lookups!F:F,0)-1,2),"null")</f>
        <v>null</v>
      </c>
      <c r="R329" s="9">
        <f t="shared" si="61"/>
        <v>740</v>
      </c>
      <c r="S329" s="9">
        <f t="shared" ref="S329:S392" si="69">E329</f>
        <v>740</v>
      </c>
      <c r="T329" s="9" t="str">
        <f t="shared" si="62"/>
        <v/>
      </c>
      <c r="U329" s="9" t="str">
        <f t="shared" si="63"/>
        <v/>
      </c>
      <c r="V329" s="9" t="str">
        <f t="shared" si="64"/>
        <v>&lt;row id="1529740"&gt;&lt;cell&gt;North Platte NE&lt;/cell&gt;&lt;/row&gt;</v>
      </c>
      <c r="W329" s="9" t="str">
        <f t="shared" si="65"/>
        <v/>
      </c>
      <c r="X329" s="9" t="str">
        <f t="shared" si="66"/>
        <v/>
      </c>
      <c r="Y329" t="str">
        <f t="shared" ca="1" si="67"/>
        <v>"1529740": {"displayName": "DMA:Nebraska:North Platte NE", "APNXId":"740", "dataProvider" :"NoCost", "type" :"DMA",  "DataCost": 0},</v>
      </c>
      <c r="Z329" t="str">
        <f t="shared" si="68"/>
        <v>"1529740": {"displayName": "DMA:Nebraska:North Platte NE", "leafName": "North Platte NE"},</v>
      </c>
    </row>
    <row r="330" spans="1:26" x14ac:dyDescent="0.25">
      <c r="A330" s="2" t="s">
        <v>171</v>
      </c>
      <c r="B330" s="3" t="s">
        <v>343</v>
      </c>
      <c r="C330" s="3" t="s">
        <v>274</v>
      </c>
      <c r="D330" s="4"/>
      <c r="E330" s="3">
        <v>652</v>
      </c>
      <c r="F330" s="3" t="s">
        <v>171</v>
      </c>
      <c r="G330" s="3" t="s">
        <v>439</v>
      </c>
      <c r="H330" s="3" t="s">
        <v>439</v>
      </c>
      <c r="I330" s="3" t="s">
        <v>500</v>
      </c>
      <c r="J330" s="5">
        <v>0</v>
      </c>
      <c r="K330" s="12" t="s">
        <v>439</v>
      </c>
      <c r="L330" s="9" t="str">
        <f t="shared" si="58"/>
        <v>Omaha NE</v>
      </c>
      <c r="M330" s="9" t="str">
        <f t="shared" si="59"/>
        <v>DMA:Nebraska:Omaha NE</v>
      </c>
      <c r="N330" s="10">
        <f t="shared" si="60"/>
        <v>0</v>
      </c>
      <c r="O330" s="9" t="s">
        <v>12490</v>
      </c>
      <c r="P330" s="9">
        <v>1530652</v>
      </c>
      <c r="Q330" s="20" t="str">
        <f ca="1">IFERROR(OFFSET(Lookups!F$1,MATCH(R330,Lookups!F:F,0)-1,2),"null")</f>
        <v>null</v>
      </c>
      <c r="R330" s="9">
        <f t="shared" si="61"/>
        <v>652</v>
      </c>
      <c r="S330" s="9">
        <f t="shared" si="69"/>
        <v>652</v>
      </c>
      <c r="T330" s="9" t="str">
        <f t="shared" si="62"/>
        <v/>
      </c>
      <c r="U330" s="9" t="str">
        <f t="shared" si="63"/>
        <v/>
      </c>
      <c r="V330" s="9" t="str">
        <f t="shared" si="64"/>
        <v>&lt;row id="1530652"&gt;&lt;cell&gt;Omaha NE&lt;/cell&gt;&lt;/row&gt;</v>
      </c>
      <c r="W330" s="9" t="str">
        <f t="shared" si="65"/>
        <v/>
      </c>
      <c r="X330" s="9" t="str">
        <f t="shared" si="66"/>
        <v/>
      </c>
      <c r="Y330" t="str">
        <f t="shared" ca="1" si="67"/>
        <v>"1530652": {"displayName": "DMA:Nebraska:Omaha NE", "APNXId":"652", "dataProvider" :"NoCost", "type" :"DMA",  "DataCost": 0},</v>
      </c>
      <c r="Z330" t="str">
        <f t="shared" si="68"/>
        <v>"1530652": {"displayName": "DMA:Nebraska:Omaha NE", "leafName": "Omaha NE"},</v>
      </c>
    </row>
    <row r="331" spans="1:26" x14ac:dyDescent="0.25">
      <c r="A331" s="2" t="s">
        <v>171</v>
      </c>
      <c r="B331" s="3" t="s">
        <v>343</v>
      </c>
      <c r="C331" s="3" t="s">
        <v>342</v>
      </c>
      <c r="D331" s="4"/>
      <c r="E331" s="3">
        <v>764</v>
      </c>
      <c r="F331" s="3" t="s">
        <v>171</v>
      </c>
      <c r="G331" s="3" t="s">
        <v>439</v>
      </c>
      <c r="H331" s="3" t="s">
        <v>439</v>
      </c>
      <c r="I331" s="3" t="s">
        <v>500</v>
      </c>
      <c r="J331" s="5">
        <v>0</v>
      </c>
      <c r="K331" s="12" t="s">
        <v>439</v>
      </c>
      <c r="L331" s="9" t="str">
        <f t="shared" si="58"/>
        <v>Rapid City SD</v>
      </c>
      <c r="M331" s="9" t="str">
        <f t="shared" si="59"/>
        <v>DMA:Nebraska:Rapid City SD</v>
      </c>
      <c r="N331" s="10">
        <f t="shared" si="60"/>
        <v>0</v>
      </c>
      <c r="O331" s="9" t="s">
        <v>12490</v>
      </c>
      <c r="P331" s="9">
        <v>1531764</v>
      </c>
      <c r="Q331" s="20" t="str">
        <f ca="1">IFERROR(OFFSET(Lookups!F$1,MATCH(R331,Lookups!F:F,0)-1,2),"null")</f>
        <v>null</v>
      </c>
      <c r="R331" s="9">
        <f t="shared" si="61"/>
        <v>764</v>
      </c>
      <c r="S331" s="9">
        <f t="shared" si="69"/>
        <v>764</v>
      </c>
      <c r="T331" s="9" t="str">
        <f t="shared" si="62"/>
        <v/>
      </c>
      <c r="U331" s="9" t="str">
        <f t="shared" si="63"/>
        <v/>
      </c>
      <c r="V331" s="9" t="str">
        <f t="shared" si="64"/>
        <v>&lt;row id="1531764"&gt;&lt;cell&gt;Rapid City SD&lt;/cell&gt;&lt;/row&gt;</v>
      </c>
      <c r="W331" s="9" t="str">
        <f t="shared" si="65"/>
        <v/>
      </c>
      <c r="X331" s="9" t="str">
        <f t="shared" si="66"/>
        <v/>
      </c>
      <c r="Y331" t="str">
        <f t="shared" ca="1" si="67"/>
        <v>"1531764": {"displayName": "DMA:Nebraska:Rapid City SD", "APNXId":"764", "dataProvider" :"NoCost", "type" :"DMA",  "DataCost": 0},</v>
      </c>
      <c r="Z331" t="str">
        <f t="shared" si="68"/>
        <v>"1531764": {"displayName": "DMA:Nebraska:Rapid City SD", "leafName": "Rapid City SD"},</v>
      </c>
    </row>
    <row r="332" spans="1:26" x14ac:dyDescent="0.25">
      <c r="A332" s="2" t="s">
        <v>171</v>
      </c>
      <c r="B332" s="3" t="s">
        <v>343</v>
      </c>
      <c r="C332" s="3" t="s">
        <v>277</v>
      </c>
      <c r="D332" s="4"/>
      <c r="E332" s="3">
        <v>624</v>
      </c>
      <c r="F332" s="3" t="s">
        <v>171</v>
      </c>
      <c r="G332" s="3" t="s">
        <v>439</v>
      </c>
      <c r="H332" s="3" t="s">
        <v>439</v>
      </c>
      <c r="I332" s="3" t="s">
        <v>500</v>
      </c>
      <c r="J332" s="5">
        <v>0</v>
      </c>
      <c r="K332" s="12" t="s">
        <v>439</v>
      </c>
      <c r="L332" s="9" t="str">
        <f t="shared" si="58"/>
        <v>Sioux City IA</v>
      </c>
      <c r="M332" s="9" t="str">
        <f t="shared" si="59"/>
        <v>DMA:Nebraska:Sioux City IA</v>
      </c>
      <c r="N332" s="10">
        <f t="shared" si="60"/>
        <v>0</v>
      </c>
      <c r="O332" s="9" t="s">
        <v>12490</v>
      </c>
      <c r="P332" s="9">
        <v>1532624</v>
      </c>
      <c r="Q332" s="20" t="str">
        <f ca="1">IFERROR(OFFSET(Lookups!F$1,MATCH(R332,Lookups!F:F,0)-1,2),"null")</f>
        <v>null</v>
      </c>
      <c r="R332" s="9">
        <f t="shared" si="61"/>
        <v>624</v>
      </c>
      <c r="S332" s="9">
        <f t="shared" si="69"/>
        <v>624</v>
      </c>
      <c r="T332" s="9" t="str">
        <f t="shared" si="62"/>
        <v/>
      </c>
      <c r="U332" s="9" t="str">
        <f t="shared" si="63"/>
        <v/>
      </c>
      <c r="V332" s="9" t="str">
        <f t="shared" si="64"/>
        <v>&lt;row id="1532624"&gt;&lt;cell&gt;Sioux City IA&lt;/cell&gt;&lt;/row&gt;</v>
      </c>
      <c r="W332" s="9" t="str">
        <f t="shared" si="65"/>
        <v/>
      </c>
      <c r="X332" s="9" t="str">
        <f t="shared" si="66"/>
        <v/>
      </c>
      <c r="Y332" t="str">
        <f t="shared" ca="1" si="67"/>
        <v>"1532624": {"displayName": "DMA:Nebraska:Sioux City IA", "APNXId":"624", "dataProvider" :"NoCost", "type" :"DMA",  "DataCost": 0},</v>
      </c>
      <c r="Z332" t="str">
        <f t="shared" si="68"/>
        <v>"1532624": {"displayName": "DMA:Nebraska:Sioux City IA", "leafName": "Sioux City IA"},</v>
      </c>
    </row>
    <row r="333" spans="1:26" x14ac:dyDescent="0.25">
      <c r="A333" s="2" t="s">
        <v>171</v>
      </c>
      <c r="B333" s="3" t="s">
        <v>343</v>
      </c>
      <c r="C333" s="3" t="s">
        <v>287</v>
      </c>
      <c r="D333" s="4"/>
      <c r="E333" s="3">
        <v>678</v>
      </c>
      <c r="F333" s="3" t="s">
        <v>171</v>
      </c>
      <c r="G333" s="3" t="s">
        <v>439</v>
      </c>
      <c r="H333" s="3" t="s">
        <v>439</v>
      </c>
      <c r="I333" s="3" t="s">
        <v>500</v>
      </c>
      <c r="J333" s="5">
        <v>0</v>
      </c>
      <c r="K333" s="12" t="s">
        <v>439</v>
      </c>
      <c r="L333" s="9" t="str">
        <f t="shared" si="58"/>
        <v>Wichita-Hutchinson KS</v>
      </c>
      <c r="M333" s="9" t="str">
        <f t="shared" si="59"/>
        <v>DMA:Nebraska:Wichita-Hutchinson KS</v>
      </c>
      <c r="N333" s="10">
        <f t="shared" si="60"/>
        <v>0</v>
      </c>
      <c r="O333" s="9" t="s">
        <v>12490</v>
      </c>
      <c r="P333" s="9">
        <v>1533678</v>
      </c>
      <c r="Q333" s="20" t="str">
        <f ca="1">IFERROR(OFFSET(Lookups!F$1,MATCH(R333,Lookups!F:F,0)-1,2),"null")</f>
        <v>null</v>
      </c>
      <c r="R333" s="9">
        <f t="shared" si="61"/>
        <v>678</v>
      </c>
      <c r="S333" s="9">
        <f t="shared" si="69"/>
        <v>678</v>
      </c>
      <c r="T333" s="9" t="str">
        <f t="shared" si="62"/>
        <v/>
      </c>
      <c r="U333" s="9" t="str">
        <f t="shared" si="63"/>
        <v/>
      </c>
      <c r="V333" s="9" t="str">
        <f t="shared" si="64"/>
        <v>&lt;row id="1533678"&gt;&lt;cell&gt;Wichita-Hutchinson KS&lt;/cell&gt;&lt;/row&gt;</v>
      </c>
      <c r="W333" s="9" t="str">
        <f t="shared" si="65"/>
        <v/>
      </c>
      <c r="X333" s="9" t="str">
        <f t="shared" si="66"/>
        <v>&lt;/row&gt;</v>
      </c>
      <c r="Y333" t="str">
        <f t="shared" ca="1" si="67"/>
        <v>"1533678": {"displayName": "DMA:Nebraska:Wichita-Hutchinson KS", "APNXId":"678", "dataProvider" :"NoCost", "type" :"DMA",  "DataCost": 0},</v>
      </c>
      <c r="Z333" t="str">
        <f t="shared" si="68"/>
        <v>"1533678": {"displayName": "DMA:Nebraska:Wichita-Hutchinson KS", "leafName": "Wichita-Hutchinson KS"},</v>
      </c>
    </row>
    <row r="334" spans="1:26" x14ac:dyDescent="0.25">
      <c r="A334" s="2" t="s">
        <v>171</v>
      </c>
      <c r="B334" s="3" t="s">
        <v>346</v>
      </c>
      <c r="C334" s="3" t="s">
        <v>347</v>
      </c>
      <c r="D334" s="4"/>
      <c r="E334" s="3">
        <v>839</v>
      </c>
      <c r="F334" s="3" t="s">
        <v>171</v>
      </c>
      <c r="G334" s="3" t="s">
        <v>439</v>
      </c>
      <c r="H334" s="3" t="s">
        <v>439</v>
      </c>
      <c r="I334" s="3" t="s">
        <v>500</v>
      </c>
      <c r="J334" s="5">
        <v>0</v>
      </c>
      <c r="K334" s="12" t="s">
        <v>439</v>
      </c>
      <c r="L334" s="9" t="str">
        <f t="shared" si="58"/>
        <v>Las Vegas NV</v>
      </c>
      <c r="M334" s="9" t="str">
        <f t="shared" si="59"/>
        <v>DMA:Nevada:Las Vegas NV</v>
      </c>
      <c r="N334" s="10">
        <f t="shared" si="60"/>
        <v>0</v>
      </c>
      <c r="O334" s="9" t="s">
        <v>12490</v>
      </c>
      <c r="P334" s="9">
        <v>1534839</v>
      </c>
      <c r="Q334" s="20" t="str">
        <f ca="1">IFERROR(OFFSET(Lookups!F$1,MATCH(R334,Lookups!F:F,0)-1,2),"null")</f>
        <v>null</v>
      </c>
      <c r="R334" s="9">
        <f t="shared" si="61"/>
        <v>839</v>
      </c>
      <c r="S334" s="9">
        <f t="shared" si="69"/>
        <v>839</v>
      </c>
      <c r="T334" s="9" t="str">
        <f t="shared" si="62"/>
        <v/>
      </c>
      <c r="U334" s="9" t="str">
        <f t="shared" si="63"/>
        <v>&lt;row id="One1534839" xmlkids="1"&gt;&lt;cell&gt;Nevada&lt;/cell&gt;</v>
      </c>
      <c r="V334" s="9" t="str">
        <f t="shared" si="64"/>
        <v>&lt;row id="1534839"&gt;&lt;cell&gt;Las Vegas NV&lt;/cell&gt;&lt;/row&gt;</v>
      </c>
      <c r="W334" s="9" t="str">
        <f t="shared" si="65"/>
        <v/>
      </c>
      <c r="X334" s="9" t="str">
        <f t="shared" si="66"/>
        <v/>
      </c>
      <c r="Y334" t="str">
        <f t="shared" ca="1" si="67"/>
        <v>"1534839": {"displayName": "DMA:Nevada:Las Vegas NV", "APNXId":"839", "dataProvider" :"NoCost", "type" :"DMA",  "DataCost": 0},</v>
      </c>
      <c r="Z334" t="str">
        <f t="shared" si="68"/>
        <v>"1534839": {"displayName": "DMA:Nevada:Las Vegas NV", "leafName": "Las Vegas NV"},</v>
      </c>
    </row>
    <row r="335" spans="1:26" x14ac:dyDescent="0.25">
      <c r="A335" s="2" t="s">
        <v>171</v>
      </c>
      <c r="B335" s="3" t="s">
        <v>346</v>
      </c>
      <c r="C335" s="3" t="s">
        <v>209</v>
      </c>
      <c r="D335" s="4"/>
      <c r="E335" s="3">
        <v>811</v>
      </c>
      <c r="F335" s="3" t="s">
        <v>171</v>
      </c>
      <c r="G335" s="3" t="s">
        <v>439</v>
      </c>
      <c r="H335" s="3" t="s">
        <v>439</v>
      </c>
      <c r="I335" s="3" t="s">
        <v>500</v>
      </c>
      <c r="J335" s="5">
        <v>0</v>
      </c>
      <c r="K335" s="12" t="s">
        <v>439</v>
      </c>
      <c r="L335" s="9" t="str">
        <f t="shared" si="58"/>
        <v>Reno NV</v>
      </c>
      <c r="M335" s="9" t="str">
        <f t="shared" si="59"/>
        <v>DMA:Nevada:Reno NV</v>
      </c>
      <c r="N335" s="10">
        <f t="shared" si="60"/>
        <v>0</v>
      </c>
      <c r="O335" s="9" t="s">
        <v>12490</v>
      </c>
      <c r="P335" s="9">
        <v>1535811</v>
      </c>
      <c r="Q335" s="20" t="str">
        <f ca="1">IFERROR(OFFSET(Lookups!F$1,MATCH(R335,Lookups!F:F,0)-1,2),"null")</f>
        <v>null</v>
      </c>
      <c r="R335" s="9">
        <f t="shared" si="61"/>
        <v>811</v>
      </c>
      <c r="S335" s="9">
        <f t="shared" si="69"/>
        <v>811</v>
      </c>
      <c r="T335" s="9" t="str">
        <f t="shared" si="62"/>
        <v/>
      </c>
      <c r="U335" s="9" t="str">
        <f t="shared" si="63"/>
        <v/>
      </c>
      <c r="V335" s="9" t="str">
        <f t="shared" si="64"/>
        <v>&lt;row id="1535811"&gt;&lt;cell&gt;Reno NV&lt;/cell&gt;&lt;/row&gt;</v>
      </c>
      <c r="W335" s="9" t="str">
        <f t="shared" si="65"/>
        <v/>
      </c>
      <c r="X335" s="9" t="str">
        <f t="shared" si="66"/>
        <v/>
      </c>
      <c r="Y335" t="str">
        <f t="shared" ca="1" si="67"/>
        <v>"1535811": {"displayName": "DMA:Nevada:Reno NV", "APNXId":"811", "dataProvider" :"NoCost", "type" :"DMA",  "DataCost": 0},</v>
      </c>
      <c r="Z335" t="str">
        <f t="shared" si="68"/>
        <v>"1535811": {"displayName": "DMA:Nevada:Reno NV", "leafName": "Reno NV"},</v>
      </c>
    </row>
    <row r="336" spans="1:26" x14ac:dyDescent="0.25">
      <c r="A336" s="2" t="s">
        <v>171</v>
      </c>
      <c r="B336" s="3" t="s">
        <v>346</v>
      </c>
      <c r="C336" s="3" t="s">
        <v>248</v>
      </c>
      <c r="D336" s="4"/>
      <c r="E336" s="3">
        <v>770</v>
      </c>
      <c r="F336" s="3" t="s">
        <v>171</v>
      </c>
      <c r="G336" s="3" t="s">
        <v>439</v>
      </c>
      <c r="H336" s="3" t="s">
        <v>439</v>
      </c>
      <c r="I336" s="3" t="s">
        <v>500</v>
      </c>
      <c r="J336" s="5">
        <v>0</v>
      </c>
      <c r="K336" s="12" t="s">
        <v>439</v>
      </c>
      <c r="L336" s="9" t="str">
        <f t="shared" si="58"/>
        <v>Salt Lake City UT</v>
      </c>
      <c r="M336" s="9" t="str">
        <f t="shared" si="59"/>
        <v>DMA:Nevada:Salt Lake City UT</v>
      </c>
      <c r="N336" s="10">
        <f t="shared" si="60"/>
        <v>0</v>
      </c>
      <c r="O336" s="9" t="s">
        <v>12490</v>
      </c>
      <c r="P336" s="9">
        <v>1536770</v>
      </c>
      <c r="Q336" s="20" t="str">
        <f ca="1">IFERROR(OFFSET(Lookups!F$1,MATCH(R336,Lookups!F:F,0)-1,2),"null")</f>
        <v>null</v>
      </c>
      <c r="R336" s="9">
        <f t="shared" si="61"/>
        <v>770</v>
      </c>
      <c r="S336" s="9">
        <f t="shared" si="69"/>
        <v>770</v>
      </c>
      <c r="T336" s="9" t="str">
        <f t="shared" si="62"/>
        <v/>
      </c>
      <c r="U336" s="9" t="str">
        <f t="shared" si="63"/>
        <v/>
      </c>
      <c r="V336" s="9" t="str">
        <f t="shared" si="64"/>
        <v>&lt;row id="1536770"&gt;&lt;cell&gt;Salt Lake City UT&lt;/cell&gt;&lt;/row&gt;</v>
      </c>
      <c r="W336" s="9" t="str">
        <f t="shared" si="65"/>
        <v/>
      </c>
      <c r="X336" s="9" t="str">
        <f t="shared" si="66"/>
        <v>&lt;/row&gt;</v>
      </c>
      <c r="Y336" t="str">
        <f t="shared" ca="1" si="67"/>
        <v>"1536770": {"displayName": "DMA:Nevada:Salt Lake City UT", "APNXId":"770", "dataProvider" :"NoCost", "type" :"DMA",  "DataCost": 0},</v>
      </c>
      <c r="Z336" t="str">
        <f t="shared" si="68"/>
        <v>"1536770": {"displayName": "DMA:Nevada:Salt Lake City UT", "leafName": "Salt Lake City UT"},</v>
      </c>
    </row>
    <row r="337" spans="1:26" x14ac:dyDescent="0.25">
      <c r="A337" s="2" t="s">
        <v>171</v>
      </c>
      <c r="B337" s="3" t="s">
        <v>348</v>
      </c>
      <c r="C337" s="3" t="s">
        <v>310</v>
      </c>
      <c r="D337" s="4"/>
      <c r="E337" s="3">
        <v>506</v>
      </c>
      <c r="F337" s="3" t="s">
        <v>171</v>
      </c>
      <c r="G337" s="3" t="s">
        <v>439</v>
      </c>
      <c r="H337" s="3" t="s">
        <v>439</v>
      </c>
      <c r="I337" s="3" t="s">
        <v>500</v>
      </c>
      <c r="J337" s="5">
        <v>0</v>
      </c>
      <c r="K337" s="12" t="s">
        <v>439</v>
      </c>
      <c r="L337" s="9" t="str">
        <f t="shared" si="58"/>
        <v>Boston MA-Manchester NH</v>
      </c>
      <c r="M337" s="9" t="str">
        <f t="shared" si="59"/>
        <v>DMA:New Hampshire:Boston MA-Manchester NH</v>
      </c>
      <c r="N337" s="10">
        <f t="shared" si="60"/>
        <v>0</v>
      </c>
      <c r="O337" s="9" t="s">
        <v>12490</v>
      </c>
      <c r="P337" s="9">
        <v>1537506</v>
      </c>
      <c r="Q337" s="20" t="str">
        <f ca="1">IFERROR(OFFSET(Lookups!F$1,MATCH(R337,Lookups!F:F,0)-1,2),"null")</f>
        <v>null</v>
      </c>
      <c r="R337" s="9">
        <f t="shared" si="61"/>
        <v>506</v>
      </c>
      <c r="S337" s="9">
        <f t="shared" si="69"/>
        <v>506</v>
      </c>
      <c r="T337" s="9" t="str">
        <f t="shared" si="62"/>
        <v/>
      </c>
      <c r="U337" s="9" t="str">
        <f t="shared" si="63"/>
        <v>&lt;row id="One1537506" xmlkids="1"&gt;&lt;cell&gt;New Hampshire&lt;/cell&gt;</v>
      </c>
      <c r="V337" s="9" t="str">
        <f t="shared" si="64"/>
        <v>&lt;row id="1537506"&gt;&lt;cell&gt;Boston MA-Manchester NH&lt;/cell&gt;&lt;/row&gt;</v>
      </c>
      <c r="W337" s="9" t="str">
        <f t="shared" si="65"/>
        <v/>
      </c>
      <c r="X337" s="9" t="str">
        <f t="shared" si="66"/>
        <v/>
      </c>
      <c r="Y337" t="str">
        <f t="shared" ca="1" si="67"/>
        <v>"1537506": {"displayName": "DMA:New Hampshire:Boston MA-Manchester NH", "APNXId":"506", "dataProvider" :"NoCost", "type" :"DMA",  "DataCost": 0},</v>
      </c>
      <c r="Z337" t="str">
        <f t="shared" si="68"/>
        <v>"1537506": {"displayName": "DMA:New Hampshire:Boston MA-Manchester NH", "leafName": "Boston MA-Manchester NH"},</v>
      </c>
    </row>
    <row r="338" spans="1:26" x14ac:dyDescent="0.25">
      <c r="A338" s="2" t="s">
        <v>171</v>
      </c>
      <c r="B338" s="3" t="s">
        <v>348</v>
      </c>
      <c r="C338" s="3" t="s">
        <v>349</v>
      </c>
      <c r="D338" s="4"/>
      <c r="E338" s="3">
        <v>523</v>
      </c>
      <c r="F338" s="3" t="s">
        <v>171</v>
      </c>
      <c r="G338" s="3" t="s">
        <v>439</v>
      </c>
      <c r="H338" s="3" t="s">
        <v>439</v>
      </c>
      <c r="I338" s="3" t="s">
        <v>500</v>
      </c>
      <c r="J338" s="5">
        <v>0</v>
      </c>
      <c r="K338" s="12" t="s">
        <v>439</v>
      </c>
      <c r="L338" s="9" t="str">
        <f t="shared" si="58"/>
        <v>Burlington VT-Plattsburgh NY</v>
      </c>
      <c r="M338" s="9" t="str">
        <f t="shared" si="59"/>
        <v>DMA:New Hampshire:Burlington VT-Plattsburgh NY</v>
      </c>
      <c r="N338" s="10">
        <f t="shared" si="60"/>
        <v>0</v>
      </c>
      <c r="O338" s="9" t="s">
        <v>12490</v>
      </c>
      <c r="P338" s="9">
        <v>1538523</v>
      </c>
      <c r="Q338" s="20" t="str">
        <f ca="1">IFERROR(OFFSET(Lookups!F$1,MATCH(R338,Lookups!F:F,0)-1,2),"null")</f>
        <v>null</v>
      </c>
      <c r="R338" s="9">
        <f t="shared" si="61"/>
        <v>523</v>
      </c>
      <c r="S338" s="9">
        <f t="shared" si="69"/>
        <v>523</v>
      </c>
      <c r="T338" s="9" t="str">
        <f t="shared" si="62"/>
        <v/>
      </c>
      <c r="U338" s="9" t="str">
        <f t="shared" si="63"/>
        <v/>
      </c>
      <c r="V338" s="9" t="str">
        <f t="shared" si="64"/>
        <v>&lt;row id="1538523"&gt;&lt;cell&gt;Burlington VT-Plattsburgh NY&lt;/cell&gt;&lt;/row&gt;</v>
      </c>
      <c r="W338" s="9" t="str">
        <f t="shared" si="65"/>
        <v/>
      </c>
      <c r="X338" s="9" t="str">
        <f t="shared" si="66"/>
        <v/>
      </c>
      <c r="Y338" t="str">
        <f t="shared" ca="1" si="67"/>
        <v>"1538523": {"displayName": "DMA:New Hampshire:Burlington VT-Plattsburgh NY", "APNXId":"523", "dataProvider" :"NoCost", "type" :"DMA",  "DataCost": 0},</v>
      </c>
      <c r="Z338" t="str">
        <f t="shared" si="68"/>
        <v>"1538523": {"displayName": "DMA:New Hampshire:Burlington VT-Plattsburgh NY", "leafName": "Burlington VT-Plattsburgh NY"},</v>
      </c>
    </row>
    <row r="339" spans="1:26" x14ac:dyDescent="0.25">
      <c r="A339" s="2" t="s">
        <v>171</v>
      </c>
      <c r="B339" s="3" t="s">
        <v>348</v>
      </c>
      <c r="C339" s="3" t="s">
        <v>303</v>
      </c>
      <c r="D339" s="4"/>
      <c r="E339" s="3">
        <v>500</v>
      </c>
      <c r="F339" s="3" t="s">
        <v>171</v>
      </c>
      <c r="G339" s="3" t="s">
        <v>439</v>
      </c>
      <c r="H339" s="3" t="s">
        <v>439</v>
      </c>
      <c r="I339" s="3" t="s">
        <v>500</v>
      </c>
      <c r="J339" s="5">
        <v>0</v>
      </c>
      <c r="K339" s="12" t="s">
        <v>439</v>
      </c>
      <c r="L339" s="9" t="str">
        <f t="shared" si="58"/>
        <v>Portland-Auburn ME</v>
      </c>
      <c r="M339" s="9" t="str">
        <f t="shared" si="59"/>
        <v>DMA:New Hampshire:Portland-Auburn ME</v>
      </c>
      <c r="N339" s="10">
        <f t="shared" si="60"/>
        <v>0</v>
      </c>
      <c r="O339" s="9" t="s">
        <v>12490</v>
      </c>
      <c r="P339" s="9">
        <v>1539500</v>
      </c>
      <c r="Q339" s="20" t="str">
        <f ca="1">IFERROR(OFFSET(Lookups!F$1,MATCH(R339,Lookups!F:F,0)-1,2),"null")</f>
        <v>null</v>
      </c>
      <c r="R339" s="9">
        <f t="shared" si="61"/>
        <v>500</v>
      </c>
      <c r="S339" s="9">
        <f t="shared" si="69"/>
        <v>500</v>
      </c>
      <c r="T339" s="9" t="str">
        <f t="shared" si="62"/>
        <v/>
      </c>
      <c r="U339" s="9" t="str">
        <f t="shared" si="63"/>
        <v/>
      </c>
      <c r="V339" s="9" t="str">
        <f t="shared" si="64"/>
        <v>&lt;row id="1539500"&gt;&lt;cell&gt;Portland-Auburn ME&lt;/cell&gt;&lt;/row&gt;</v>
      </c>
      <c r="W339" s="9" t="str">
        <f t="shared" si="65"/>
        <v/>
      </c>
      <c r="X339" s="9" t="str">
        <f t="shared" si="66"/>
        <v>&lt;/row&gt;</v>
      </c>
      <c r="Y339" t="str">
        <f t="shared" ca="1" si="67"/>
        <v>"1539500": {"displayName": "DMA:New Hampshire:Portland-Auburn ME", "APNXId":"500", "dataProvider" :"NoCost", "type" :"DMA",  "DataCost": 0},</v>
      </c>
      <c r="Z339" t="str">
        <f t="shared" si="68"/>
        <v>"1539500": {"displayName": "DMA:New Hampshire:Portland-Auburn ME", "leafName": "Portland-Auburn ME"},</v>
      </c>
    </row>
    <row r="340" spans="1:26" x14ac:dyDescent="0.25">
      <c r="A340" s="2" t="s">
        <v>171</v>
      </c>
      <c r="B340" s="3" t="s">
        <v>350</v>
      </c>
      <c r="C340" s="3" t="s">
        <v>220</v>
      </c>
      <c r="D340" s="4"/>
      <c r="E340" s="3">
        <v>501</v>
      </c>
      <c r="F340" s="3" t="s">
        <v>171</v>
      </c>
      <c r="G340" s="3" t="s">
        <v>439</v>
      </c>
      <c r="H340" s="3" t="s">
        <v>439</v>
      </c>
      <c r="I340" s="3" t="s">
        <v>500</v>
      </c>
      <c r="J340" s="5">
        <v>0</v>
      </c>
      <c r="K340" s="12" t="s">
        <v>439</v>
      </c>
      <c r="L340" s="9" t="str">
        <f t="shared" si="58"/>
        <v>New York NY</v>
      </c>
      <c r="M340" s="9" t="str">
        <f t="shared" si="59"/>
        <v>DMA:New Jersey:New York NY</v>
      </c>
      <c r="N340" s="10">
        <f t="shared" si="60"/>
        <v>0</v>
      </c>
      <c r="O340" s="9" t="s">
        <v>12490</v>
      </c>
      <c r="P340" s="9">
        <v>1540501</v>
      </c>
      <c r="Q340" s="20" t="str">
        <f ca="1">IFERROR(OFFSET(Lookups!F$1,MATCH(R340,Lookups!F:F,0)-1,2),"null")</f>
        <v>null</v>
      </c>
      <c r="R340" s="9">
        <f t="shared" si="61"/>
        <v>501</v>
      </c>
      <c r="S340" s="9">
        <f t="shared" si="69"/>
        <v>501</v>
      </c>
      <c r="T340" s="9" t="str">
        <f t="shared" si="62"/>
        <v/>
      </c>
      <c r="U340" s="9" t="str">
        <f t="shared" si="63"/>
        <v>&lt;row id="One1540501" xmlkids="1"&gt;&lt;cell&gt;New Jersey&lt;/cell&gt;</v>
      </c>
      <c r="V340" s="9" t="str">
        <f t="shared" si="64"/>
        <v>&lt;row id="1540501"&gt;&lt;cell&gt;New York NY&lt;/cell&gt;&lt;/row&gt;</v>
      </c>
      <c r="W340" s="9" t="str">
        <f t="shared" si="65"/>
        <v/>
      </c>
      <c r="X340" s="9" t="str">
        <f t="shared" si="66"/>
        <v/>
      </c>
      <c r="Y340" t="str">
        <f t="shared" ca="1" si="67"/>
        <v>"1540501": {"displayName": "DMA:New Jersey:New York NY", "APNXId":"501", "dataProvider" :"NoCost", "type" :"DMA",  "DataCost": 0},</v>
      </c>
      <c r="Z340" t="str">
        <f t="shared" si="68"/>
        <v>"1540501": {"displayName": "DMA:New Jersey:New York NY", "leafName": "New York NY"},</v>
      </c>
    </row>
    <row r="341" spans="1:26" x14ac:dyDescent="0.25">
      <c r="A341" s="2" t="s">
        <v>171</v>
      </c>
      <c r="B341" s="3" t="s">
        <v>350</v>
      </c>
      <c r="C341" s="3" t="s">
        <v>222</v>
      </c>
      <c r="D341" s="4"/>
      <c r="E341" s="3">
        <v>504</v>
      </c>
      <c r="F341" s="3" t="s">
        <v>171</v>
      </c>
      <c r="G341" s="3" t="s">
        <v>439</v>
      </c>
      <c r="H341" s="3" t="s">
        <v>439</v>
      </c>
      <c r="I341" s="3" t="s">
        <v>500</v>
      </c>
      <c r="J341" s="5">
        <v>0</v>
      </c>
      <c r="K341" s="12" t="s">
        <v>439</v>
      </c>
      <c r="L341" s="9" t="str">
        <f t="shared" si="58"/>
        <v>Philadelphia PA</v>
      </c>
      <c r="M341" s="9" t="str">
        <f t="shared" si="59"/>
        <v>DMA:New Jersey:Philadelphia PA</v>
      </c>
      <c r="N341" s="10">
        <f t="shared" si="60"/>
        <v>0</v>
      </c>
      <c r="O341" s="9" t="s">
        <v>12490</v>
      </c>
      <c r="P341" s="9">
        <v>1541504</v>
      </c>
      <c r="Q341" s="20" t="str">
        <f ca="1">IFERROR(OFFSET(Lookups!F$1,MATCH(R341,Lookups!F:F,0)-1,2),"null")</f>
        <v>null</v>
      </c>
      <c r="R341" s="9">
        <f t="shared" si="61"/>
        <v>504</v>
      </c>
      <c r="S341" s="9">
        <f t="shared" si="69"/>
        <v>504</v>
      </c>
      <c r="T341" s="9" t="str">
        <f t="shared" si="62"/>
        <v/>
      </c>
      <c r="U341" s="9" t="str">
        <f t="shared" si="63"/>
        <v/>
      </c>
      <c r="V341" s="9" t="str">
        <f t="shared" si="64"/>
        <v>&lt;row id="1541504"&gt;&lt;cell&gt;Philadelphia PA&lt;/cell&gt;&lt;/row&gt;</v>
      </c>
      <c r="W341" s="9" t="str">
        <f t="shared" si="65"/>
        <v/>
      </c>
      <c r="X341" s="9" t="str">
        <f t="shared" si="66"/>
        <v>&lt;/row&gt;</v>
      </c>
      <c r="Y341" t="str">
        <f t="shared" ca="1" si="67"/>
        <v>"1541504": {"displayName": "DMA:New Jersey:Philadelphia PA", "APNXId":"504", "dataProvider" :"NoCost", "type" :"DMA",  "DataCost": 0},</v>
      </c>
      <c r="Z341" t="str">
        <f t="shared" si="68"/>
        <v>"1541504": {"displayName": "DMA:New Jersey:Philadelphia PA", "leafName": "Philadelphia PA"},</v>
      </c>
    </row>
    <row r="342" spans="1:26" x14ac:dyDescent="0.25">
      <c r="A342" s="2" t="s">
        <v>171</v>
      </c>
      <c r="B342" s="3" t="s">
        <v>351</v>
      </c>
      <c r="C342" s="3" t="s">
        <v>187</v>
      </c>
      <c r="D342" s="4"/>
      <c r="E342" s="3">
        <v>790</v>
      </c>
      <c r="F342" s="3" t="s">
        <v>171</v>
      </c>
      <c r="G342" s="3" t="s">
        <v>439</v>
      </c>
      <c r="H342" s="3" t="s">
        <v>439</v>
      </c>
      <c r="I342" s="3" t="s">
        <v>500</v>
      </c>
      <c r="J342" s="5">
        <v>0</v>
      </c>
      <c r="K342" s="12" t="s">
        <v>439</v>
      </c>
      <c r="L342" s="9" t="str">
        <f t="shared" si="58"/>
        <v>Albuquerque-Santa Fe NM</v>
      </c>
      <c r="M342" s="9" t="str">
        <f t="shared" si="59"/>
        <v>DMA:New Mexico:Albuquerque-Santa Fe NM</v>
      </c>
      <c r="N342" s="10">
        <f t="shared" si="60"/>
        <v>0</v>
      </c>
      <c r="O342" s="9" t="s">
        <v>12490</v>
      </c>
      <c r="P342" s="9">
        <v>1542790</v>
      </c>
      <c r="Q342" s="20" t="str">
        <f ca="1">IFERROR(OFFSET(Lookups!F$1,MATCH(R342,Lookups!F:F,0)-1,2),"null")</f>
        <v>null</v>
      </c>
      <c r="R342" s="9">
        <f t="shared" si="61"/>
        <v>790</v>
      </c>
      <c r="S342" s="9">
        <f t="shared" si="69"/>
        <v>790</v>
      </c>
      <c r="T342" s="9" t="str">
        <f t="shared" si="62"/>
        <v/>
      </c>
      <c r="U342" s="9" t="str">
        <f t="shared" si="63"/>
        <v>&lt;row id="One1542790" xmlkids="1"&gt;&lt;cell&gt;New Mexico&lt;/cell&gt;</v>
      </c>
      <c r="V342" s="9" t="str">
        <f t="shared" si="64"/>
        <v>&lt;row id="1542790"&gt;&lt;cell&gt;Albuquerque-Santa Fe NM&lt;/cell&gt;&lt;/row&gt;</v>
      </c>
      <c r="W342" s="9" t="str">
        <f t="shared" si="65"/>
        <v/>
      </c>
      <c r="X342" s="9" t="str">
        <f t="shared" si="66"/>
        <v/>
      </c>
      <c r="Y342" t="str">
        <f t="shared" ca="1" si="67"/>
        <v>"1542790": {"displayName": "DMA:New Mexico:Albuquerque-Santa Fe NM", "APNXId":"790", "dataProvider" :"NoCost", "type" :"DMA",  "DataCost": 0},</v>
      </c>
      <c r="Z342" t="str">
        <f t="shared" si="68"/>
        <v>"1542790": {"displayName": "DMA:New Mexico:Albuquerque-Santa Fe NM", "leafName": "Albuquerque-Santa Fe NM"},</v>
      </c>
    </row>
    <row r="343" spans="1:26" x14ac:dyDescent="0.25">
      <c r="A343" s="2" t="s">
        <v>171</v>
      </c>
      <c r="B343" s="3" t="s">
        <v>351</v>
      </c>
      <c r="C343" s="3" t="s">
        <v>280</v>
      </c>
      <c r="D343" s="4"/>
      <c r="E343" s="3">
        <v>634</v>
      </c>
      <c r="F343" s="3" t="s">
        <v>171</v>
      </c>
      <c r="G343" s="3" t="s">
        <v>439</v>
      </c>
      <c r="H343" s="3" t="s">
        <v>439</v>
      </c>
      <c r="I343" s="3" t="s">
        <v>500</v>
      </c>
      <c r="J343" s="5">
        <v>0</v>
      </c>
      <c r="K343" s="12" t="s">
        <v>439</v>
      </c>
      <c r="L343" s="9" t="str">
        <f t="shared" si="58"/>
        <v>Amarillo TX</v>
      </c>
      <c r="M343" s="9" t="str">
        <f t="shared" si="59"/>
        <v>DMA:New Mexico:Amarillo TX</v>
      </c>
      <c r="N343" s="10">
        <f t="shared" si="60"/>
        <v>0</v>
      </c>
      <c r="O343" s="9" t="s">
        <v>12490</v>
      </c>
      <c r="P343" s="9">
        <v>1543634</v>
      </c>
      <c r="Q343" s="20" t="str">
        <f ca="1">IFERROR(OFFSET(Lookups!F$1,MATCH(R343,Lookups!F:F,0)-1,2),"null")</f>
        <v>null</v>
      </c>
      <c r="R343" s="9">
        <f t="shared" si="61"/>
        <v>634</v>
      </c>
      <c r="S343" s="9">
        <f t="shared" si="69"/>
        <v>634</v>
      </c>
      <c r="T343" s="9" t="str">
        <f t="shared" si="62"/>
        <v/>
      </c>
      <c r="U343" s="9" t="str">
        <f t="shared" si="63"/>
        <v/>
      </c>
      <c r="V343" s="9" t="str">
        <f t="shared" si="64"/>
        <v>&lt;row id="1543634"&gt;&lt;cell&gt;Amarillo TX&lt;/cell&gt;&lt;/row&gt;</v>
      </c>
      <c r="W343" s="9" t="str">
        <f t="shared" si="65"/>
        <v/>
      </c>
      <c r="X343" s="9" t="str">
        <f t="shared" si="66"/>
        <v/>
      </c>
      <c r="Y343" t="str">
        <f t="shared" ca="1" si="67"/>
        <v>"1543634": {"displayName": "DMA:New Mexico:Amarillo TX", "APNXId":"634", "dataProvider" :"NoCost", "type" :"DMA",  "DataCost": 0},</v>
      </c>
      <c r="Z343" t="str">
        <f t="shared" si="68"/>
        <v>"1543634": {"displayName": "DMA:New Mexico:Amarillo TX", "leafName": "Amarillo TX"},</v>
      </c>
    </row>
    <row r="344" spans="1:26" x14ac:dyDescent="0.25">
      <c r="A344" s="2" t="s">
        <v>171</v>
      </c>
      <c r="B344" s="3" t="s">
        <v>351</v>
      </c>
      <c r="C344" s="3" t="s">
        <v>352</v>
      </c>
      <c r="D344" s="4"/>
      <c r="E344" s="3">
        <v>765</v>
      </c>
      <c r="F344" s="3" t="s">
        <v>171</v>
      </c>
      <c r="G344" s="3" t="s">
        <v>439</v>
      </c>
      <c r="H344" s="3" t="s">
        <v>439</v>
      </c>
      <c r="I344" s="3" t="s">
        <v>500</v>
      </c>
      <c r="J344" s="5">
        <v>0</v>
      </c>
      <c r="K344" s="12" t="s">
        <v>439</v>
      </c>
      <c r="L344" s="9" t="str">
        <f t="shared" si="58"/>
        <v>El Paso TX</v>
      </c>
      <c r="M344" s="9" t="str">
        <f t="shared" si="59"/>
        <v>DMA:New Mexico:El Paso TX</v>
      </c>
      <c r="N344" s="10">
        <f t="shared" si="60"/>
        <v>0</v>
      </c>
      <c r="O344" s="9" t="s">
        <v>12490</v>
      </c>
      <c r="P344" s="9">
        <v>1544765</v>
      </c>
      <c r="Q344" s="20" t="str">
        <f ca="1">IFERROR(OFFSET(Lookups!F$1,MATCH(R344,Lookups!F:F,0)-1,2),"null")</f>
        <v>null</v>
      </c>
      <c r="R344" s="9">
        <f t="shared" si="61"/>
        <v>765</v>
      </c>
      <c r="S344" s="9">
        <f t="shared" si="69"/>
        <v>765</v>
      </c>
      <c r="T344" s="9" t="str">
        <f t="shared" si="62"/>
        <v/>
      </c>
      <c r="U344" s="9" t="str">
        <f t="shared" si="63"/>
        <v/>
      </c>
      <c r="V344" s="9" t="str">
        <f t="shared" si="64"/>
        <v>&lt;row id="1544765"&gt;&lt;cell&gt;El Paso TX&lt;/cell&gt;&lt;/row&gt;</v>
      </c>
      <c r="W344" s="9" t="str">
        <f t="shared" si="65"/>
        <v/>
      </c>
      <c r="X344" s="9" t="str">
        <f t="shared" si="66"/>
        <v/>
      </c>
      <c r="Y344" t="str">
        <f t="shared" ca="1" si="67"/>
        <v>"1544765": {"displayName": "DMA:New Mexico:El Paso TX", "APNXId":"765", "dataProvider" :"NoCost", "type" :"DMA",  "DataCost": 0},</v>
      </c>
      <c r="Z344" t="str">
        <f t="shared" si="68"/>
        <v>"1544765": {"displayName": "DMA:New Mexico:El Paso TX", "leafName": "El Paso TX"},</v>
      </c>
    </row>
    <row r="345" spans="1:26" x14ac:dyDescent="0.25">
      <c r="A345" s="2" t="s">
        <v>171</v>
      </c>
      <c r="B345" s="3" t="s">
        <v>351</v>
      </c>
      <c r="C345" s="3" t="s">
        <v>353</v>
      </c>
      <c r="D345" s="4"/>
      <c r="E345" s="3">
        <v>633</v>
      </c>
      <c r="F345" s="3" t="s">
        <v>171</v>
      </c>
      <c r="G345" s="3" t="s">
        <v>439</v>
      </c>
      <c r="H345" s="3" t="s">
        <v>439</v>
      </c>
      <c r="I345" s="3" t="s">
        <v>500</v>
      </c>
      <c r="J345" s="5">
        <v>0</v>
      </c>
      <c r="K345" s="12" t="s">
        <v>439</v>
      </c>
      <c r="L345" s="9" t="str">
        <f t="shared" si="58"/>
        <v>Odessa-Midland TX</v>
      </c>
      <c r="M345" s="9" t="str">
        <f t="shared" si="59"/>
        <v>DMA:New Mexico:Odessa-Midland TX</v>
      </c>
      <c r="N345" s="10">
        <f t="shared" si="60"/>
        <v>0</v>
      </c>
      <c r="O345" s="9" t="s">
        <v>12490</v>
      </c>
      <c r="P345" s="9">
        <v>1545633</v>
      </c>
      <c r="Q345" s="20" t="str">
        <f ca="1">IFERROR(OFFSET(Lookups!F$1,MATCH(R345,Lookups!F:F,0)-1,2),"null")</f>
        <v>null</v>
      </c>
      <c r="R345" s="9">
        <f t="shared" si="61"/>
        <v>633</v>
      </c>
      <c r="S345" s="9">
        <f t="shared" si="69"/>
        <v>633</v>
      </c>
      <c r="T345" s="9" t="str">
        <f t="shared" si="62"/>
        <v/>
      </c>
      <c r="U345" s="9" t="str">
        <f t="shared" si="63"/>
        <v/>
      </c>
      <c r="V345" s="9" t="str">
        <f t="shared" si="64"/>
        <v>&lt;row id="1545633"&gt;&lt;cell&gt;Odessa-Midland TX&lt;/cell&gt;&lt;/row&gt;</v>
      </c>
      <c r="W345" s="9" t="str">
        <f t="shared" si="65"/>
        <v/>
      </c>
      <c r="X345" s="9" t="str">
        <f t="shared" si="66"/>
        <v>&lt;/row&gt;</v>
      </c>
      <c r="Y345" t="str">
        <f t="shared" ca="1" si="67"/>
        <v>"1545633": {"displayName": "DMA:New Mexico:Odessa-Midland TX", "APNXId":"633", "dataProvider" :"NoCost", "type" :"DMA",  "DataCost": 0},</v>
      </c>
      <c r="Z345" t="str">
        <f t="shared" si="68"/>
        <v>"1545633": {"displayName": "DMA:New Mexico:Odessa-Midland TX", "leafName": "Odessa-Midland TX"},</v>
      </c>
    </row>
    <row r="346" spans="1:26" x14ac:dyDescent="0.25">
      <c r="A346" s="2" t="s">
        <v>171</v>
      </c>
      <c r="B346" s="3" t="s">
        <v>354</v>
      </c>
      <c r="C346" s="3" t="s">
        <v>309</v>
      </c>
      <c r="D346" s="4"/>
      <c r="E346" s="3">
        <v>532</v>
      </c>
      <c r="F346" s="3" t="s">
        <v>171</v>
      </c>
      <c r="G346" s="3" t="s">
        <v>439</v>
      </c>
      <c r="H346" s="3" t="s">
        <v>439</v>
      </c>
      <c r="I346" s="3" t="s">
        <v>500</v>
      </c>
      <c r="J346" s="5">
        <v>0</v>
      </c>
      <c r="K346" s="12" t="s">
        <v>439</v>
      </c>
      <c r="L346" s="9" t="str">
        <f t="shared" si="58"/>
        <v>Albany-Schenectady-Troy NY</v>
      </c>
      <c r="M346" s="9" t="str">
        <f t="shared" si="59"/>
        <v>DMA:New York:Albany-Schenectady-Troy NY</v>
      </c>
      <c r="N346" s="10">
        <f t="shared" si="60"/>
        <v>0</v>
      </c>
      <c r="O346" s="9" t="s">
        <v>12490</v>
      </c>
      <c r="P346" s="9">
        <v>1546532</v>
      </c>
      <c r="Q346" s="20" t="str">
        <f ca="1">IFERROR(OFFSET(Lookups!F$1,MATCH(R346,Lookups!F:F,0)-1,2),"null")</f>
        <v>null</v>
      </c>
      <c r="R346" s="9">
        <f t="shared" si="61"/>
        <v>532</v>
      </c>
      <c r="S346" s="9">
        <f t="shared" si="69"/>
        <v>532</v>
      </c>
      <c r="T346" s="9" t="str">
        <f t="shared" si="62"/>
        <v/>
      </c>
      <c r="U346" s="9" t="str">
        <f t="shared" si="63"/>
        <v>&lt;row id="One1546532" xmlkids="1"&gt;&lt;cell&gt;New York&lt;/cell&gt;</v>
      </c>
      <c r="V346" s="9" t="str">
        <f t="shared" si="64"/>
        <v>&lt;row id="1546532"&gt;&lt;cell&gt;Albany-Schenectady-Troy NY&lt;/cell&gt;&lt;/row&gt;</v>
      </c>
      <c r="W346" s="9" t="str">
        <f t="shared" si="65"/>
        <v/>
      </c>
      <c r="X346" s="9" t="str">
        <f t="shared" si="66"/>
        <v/>
      </c>
      <c r="Y346" t="str">
        <f t="shared" ca="1" si="67"/>
        <v>"1546532": {"displayName": "DMA:New York:Albany-Schenectady-Troy NY", "APNXId":"532", "dataProvider" :"NoCost", "type" :"DMA",  "DataCost": 0},</v>
      </c>
      <c r="Z346" t="str">
        <f t="shared" si="68"/>
        <v>"1546532": {"displayName": "DMA:New York:Albany-Schenectady-Troy NY", "leafName": "Albany-Schenectady-Troy NY"},</v>
      </c>
    </row>
    <row r="347" spans="1:26" x14ac:dyDescent="0.25">
      <c r="A347" s="2" t="s">
        <v>171</v>
      </c>
      <c r="B347" s="3" t="s">
        <v>354</v>
      </c>
      <c r="C347" s="3" t="s">
        <v>355</v>
      </c>
      <c r="D347" s="4"/>
      <c r="E347" s="3">
        <v>502</v>
      </c>
      <c r="F347" s="3" t="s">
        <v>171</v>
      </c>
      <c r="G347" s="3" t="s">
        <v>439</v>
      </c>
      <c r="H347" s="3" t="s">
        <v>439</v>
      </c>
      <c r="I347" s="3" t="s">
        <v>500</v>
      </c>
      <c r="J347" s="5">
        <v>0</v>
      </c>
      <c r="K347" s="12" t="s">
        <v>439</v>
      </c>
      <c r="L347" s="9" t="str">
        <f t="shared" si="58"/>
        <v>Binghamton NY</v>
      </c>
      <c r="M347" s="9" t="str">
        <f t="shared" si="59"/>
        <v>DMA:New York:Binghamton NY</v>
      </c>
      <c r="N347" s="10">
        <f t="shared" si="60"/>
        <v>0</v>
      </c>
      <c r="O347" s="9" t="s">
        <v>12490</v>
      </c>
      <c r="P347" s="9">
        <v>1547502</v>
      </c>
      <c r="Q347" s="20" t="str">
        <f ca="1">IFERROR(OFFSET(Lookups!F$1,MATCH(R347,Lookups!F:F,0)-1,2),"null")</f>
        <v>null</v>
      </c>
      <c r="R347" s="9">
        <f t="shared" si="61"/>
        <v>502</v>
      </c>
      <c r="S347" s="9">
        <f t="shared" si="69"/>
        <v>502</v>
      </c>
      <c r="T347" s="9" t="str">
        <f t="shared" si="62"/>
        <v/>
      </c>
      <c r="U347" s="9" t="str">
        <f t="shared" si="63"/>
        <v/>
      </c>
      <c r="V347" s="9" t="str">
        <f t="shared" si="64"/>
        <v>&lt;row id="1547502"&gt;&lt;cell&gt;Binghamton NY&lt;/cell&gt;&lt;/row&gt;</v>
      </c>
      <c r="W347" s="9" t="str">
        <f t="shared" si="65"/>
        <v/>
      </c>
      <c r="X347" s="9" t="str">
        <f t="shared" si="66"/>
        <v/>
      </c>
      <c r="Y347" t="str">
        <f t="shared" ca="1" si="67"/>
        <v>"1547502": {"displayName": "DMA:New York:Binghamton NY", "APNXId":"502", "dataProvider" :"NoCost", "type" :"DMA",  "DataCost": 0},</v>
      </c>
      <c r="Z347" t="str">
        <f t="shared" si="68"/>
        <v>"1547502": {"displayName": "DMA:New York:Binghamton NY", "leafName": "Binghamton NY"},</v>
      </c>
    </row>
    <row r="348" spans="1:26" x14ac:dyDescent="0.25">
      <c r="A348" s="2" t="s">
        <v>171</v>
      </c>
      <c r="B348" s="3" t="s">
        <v>354</v>
      </c>
      <c r="C348" s="3" t="s">
        <v>356</v>
      </c>
      <c r="D348" s="4"/>
      <c r="E348" s="3">
        <v>514</v>
      </c>
      <c r="F348" s="3" t="s">
        <v>171</v>
      </c>
      <c r="G348" s="3" t="s">
        <v>439</v>
      </c>
      <c r="H348" s="3" t="s">
        <v>439</v>
      </c>
      <c r="I348" s="3" t="s">
        <v>500</v>
      </c>
      <c r="J348" s="5">
        <v>0</v>
      </c>
      <c r="K348" s="12" t="s">
        <v>439</v>
      </c>
      <c r="L348" s="9" t="str">
        <f t="shared" si="58"/>
        <v>Buffalo NY</v>
      </c>
      <c r="M348" s="9" t="str">
        <f t="shared" si="59"/>
        <v>DMA:New York:Buffalo NY</v>
      </c>
      <c r="N348" s="10">
        <f t="shared" si="60"/>
        <v>0</v>
      </c>
      <c r="O348" s="9" t="s">
        <v>12490</v>
      </c>
      <c r="P348" s="9">
        <v>1548514</v>
      </c>
      <c r="Q348" s="20" t="str">
        <f ca="1">IFERROR(OFFSET(Lookups!F$1,MATCH(R348,Lookups!F:F,0)-1,2),"null")</f>
        <v>null</v>
      </c>
      <c r="R348" s="9">
        <f t="shared" si="61"/>
        <v>514</v>
      </c>
      <c r="S348" s="9">
        <f t="shared" si="69"/>
        <v>514</v>
      </c>
      <c r="T348" s="9" t="str">
        <f t="shared" si="62"/>
        <v/>
      </c>
      <c r="U348" s="9" t="str">
        <f t="shared" si="63"/>
        <v/>
      </c>
      <c r="V348" s="9" t="str">
        <f t="shared" si="64"/>
        <v>&lt;row id="1548514"&gt;&lt;cell&gt;Buffalo NY&lt;/cell&gt;&lt;/row&gt;</v>
      </c>
      <c r="W348" s="9" t="str">
        <f t="shared" si="65"/>
        <v/>
      </c>
      <c r="X348" s="9" t="str">
        <f t="shared" si="66"/>
        <v/>
      </c>
      <c r="Y348" t="str">
        <f t="shared" ca="1" si="67"/>
        <v>"1548514": {"displayName": "DMA:New York:Buffalo NY", "APNXId":"514", "dataProvider" :"NoCost", "type" :"DMA",  "DataCost": 0},</v>
      </c>
      <c r="Z348" t="str">
        <f t="shared" si="68"/>
        <v>"1548514": {"displayName": "DMA:New York:Buffalo NY", "leafName": "Buffalo NY"},</v>
      </c>
    </row>
    <row r="349" spans="1:26" x14ac:dyDescent="0.25">
      <c r="A349" s="2" t="s">
        <v>171</v>
      </c>
      <c r="B349" s="3" t="s">
        <v>354</v>
      </c>
      <c r="C349" s="3" t="s">
        <v>349</v>
      </c>
      <c r="D349" s="4"/>
      <c r="E349" s="3">
        <v>523</v>
      </c>
      <c r="F349" s="3" t="s">
        <v>171</v>
      </c>
      <c r="G349" s="3" t="s">
        <v>439</v>
      </c>
      <c r="H349" s="3" t="s">
        <v>439</v>
      </c>
      <c r="I349" s="3" t="s">
        <v>500</v>
      </c>
      <c r="J349" s="5">
        <v>0</v>
      </c>
      <c r="K349" s="12" t="s">
        <v>439</v>
      </c>
      <c r="L349" s="9" t="str">
        <f t="shared" si="58"/>
        <v>Burlington VT-Plattsburgh NY</v>
      </c>
      <c r="M349" s="9" t="str">
        <f t="shared" si="59"/>
        <v>DMA:New York:Burlington VT-Plattsburgh NY</v>
      </c>
      <c r="N349" s="10">
        <f t="shared" si="60"/>
        <v>0</v>
      </c>
      <c r="O349" s="9" t="s">
        <v>12490</v>
      </c>
      <c r="P349" s="9">
        <v>1549523</v>
      </c>
      <c r="Q349" s="20" t="str">
        <f ca="1">IFERROR(OFFSET(Lookups!F$1,MATCH(R349,Lookups!F:F,0)-1,2),"null")</f>
        <v>null</v>
      </c>
      <c r="R349" s="9">
        <f t="shared" si="61"/>
        <v>523</v>
      </c>
      <c r="S349" s="9">
        <f t="shared" si="69"/>
        <v>523</v>
      </c>
      <c r="T349" s="9" t="str">
        <f t="shared" si="62"/>
        <v/>
      </c>
      <c r="U349" s="9" t="str">
        <f t="shared" si="63"/>
        <v/>
      </c>
      <c r="V349" s="9" t="str">
        <f t="shared" si="64"/>
        <v>&lt;row id="1549523"&gt;&lt;cell&gt;Burlington VT-Plattsburgh NY&lt;/cell&gt;&lt;/row&gt;</v>
      </c>
      <c r="W349" s="9" t="str">
        <f t="shared" si="65"/>
        <v/>
      </c>
      <c r="X349" s="9" t="str">
        <f t="shared" si="66"/>
        <v/>
      </c>
      <c r="Y349" t="str">
        <f t="shared" ca="1" si="67"/>
        <v>"1549523": {"displayName": "DMA:New York:Burlington VT-Plattsburgh NY", "APNXId":"523", "dataProvider" :"NoCost", "type" :"DMA",  "DataCost": 0},</v>
      </c>
      <c r="Z349" t="str">
        <f t="shared" si="68"/>
        <v>"1549523": {"displayName": "DMA:New York:Burlington VT-Plattsburgh NY", "leafName": "Burlington VT-Plattsburgh NY"},</v>
      </c>
    </row>
    <row r="350" spans="1:26" x14ac:dyDescent="0.25">
      <c r="A350" s="2" t="s">
        <v>171</v>
      </c>
      <c r="B350" s="3" t="s">
        <v>354</v>
      </c>
      <c r="C350" s="3" t="s">
        <v>357</v>
      </c>
      <c r="D350" s="4"/>
      <c r="E350" s="3">
        <v>565</v>
      </c>
      <c r="F350" s="3" t="s">
        <v>171</v>
      </c>
      <c r="G350" s="3" t="s">
        <v>439</v>
      </c>
      <c r="H350" s="3" t="s">
        <v>439</v>
      </c>
      <c r="I350" s="3" t="s">
        <v>500</v>
      </c>
      <c r="J350" s="5">
        <v>0</v>
      </c>
      <c r="K350" s="12" t="s">
        <v>439</v>
      </c>
      <c r="L350" s="9" t="str">
        <f t="shared" si="58"/>
        <v>Elmira NY</v>
      </c>
      <c r="M350" s="9" t="str">
        <f t="shared" si="59"/>
        <v>DMA:New York:Elmira NY</v>
      </c>
      <c r="N350" s="10">
        <f t="shared" si="60"/>
        <v>0</v>
      </c>
      <c r="O350" s="9" t="s">
        <v>12490</v>
      </c>
      <c r="P350" s="9">
        <v>1550565</v>
      </c>
      <c r="Q350" s="20" t="str">
        <f ca="1">IFERROR(OFFSET(Lookups!F$1,MATCH(R350,Lookups!F:F,0)-1,2),"null")</f>
        <v>null</v>
      </c>
      <c r="R350" s="9">
        <f t="shared" si="61"/>
        <v>565</v>
      </c>
      <c r="S350" s="9">
        <f t="shared" si="69"/>
        <v>565</v>
      </c>
      <c r="T350" s="9" t="str">
        <f t="shared" si="62"/>
        <v/>
      </c>
      <c r="U350" s="9" t="str">
        <f t="shared" si="63"/>
        <v/>
      </c>
      <c r="V350" s="9" t="str">
        <f t="shared" si="64"/>
        <v>&lt;row id="1550565"&gt;&lt;cell&gt;Elmira NY&lt;/cell&gt;&lt;/row&gt;</v>
      </c>
      <c r="W350" s="9" t="str">
        <f t="shared" si="65"/>
        <v/>
      </c>
      <c r="X350" s="9" t="str">
        <f t="shared" si="66"/>
        <v/>
      </c>
      <c r="Y350" t="str">
        <f t="shared" ca="1" si="67"/>
        <v>"1550565": {"displayName": "DMA:New York:Elmira NY", "APNXId":"565", "dataProvider" :"NoCost", "type" :"DMA",  "DataCost": 0},</v>
      </c>
      <c r="Z350" t="str">
        <f t="shared" si="68"/>
        <v>"1550565": {"displayName": "DMA:New York:Elmira NY", "leafName": "Elmira NY"},</v>
      </c>
    </row>
    <row r="351" spans="1:26" x14ac:dyDescent="0.25">
      <c r="A351" s="2" t="s">
        <v>171</v>
      </c>
      <c r="B351" s="3" t="s">
        <v>354</v>
      </c>
      <c r="C351" s="3" t="s">
        <v>220</v>
      </c>
      <c r="D351" s="4"/>
      <c r="E351" s="3">
        <v>501</v>
      </c>
      <c r="F351" s="3" t="s">
        <v>171</v>
      </c>
      <c r="G351" s="3" t="s">
        <v>439</v>
      </c>
      <c r="H351" s="3" t="s">
        <v>439</v>
      </c>
      <c r="I351" s="3" t="s">
        <v>500</v>
      </c>
      <c r="J351" s="5">
        <v>0</v>
      </c>
      <c r="K351" s="12" t="s">
        <v>439</v>
      </c>
      <c r="L351" s="9" t="str">
        <f t="shared" si="58"/>
        <v>New York NY</v>
      </c>
      <c r="M351" s="9" t="str">
        <f t="shared" si="59"/>
        <v>DMA:New York:New York NY</v>
      </c>
      <c r="N351" s="10">
        <f t="shared" si="60"/>
        <v>0</v>
      </c>
      <c r="O351" s="9" t="s">
        <v>12490</v>
      </c>
      <c r="P351" s="9">
        <v>1551501</v>
      </c>
      <c r="Q351" s="20" t="str">
        <f ca="1">IFERROR(OFFSET(Lookups!F$1,MATCH(R351,Lookups!F:F,0)-1,2),"null")</f>
        <v>null</v>
      </c>
      <c r="R351" s="9">
        <f t="shared" si="61"/>
        <v>501</v>
      </c>
      <c r="S351" s="9">
        <f t="shared" si="69"/>
        <v>501</v>
      </c>
      <c r="T351" s="9" t="str">
        <f t="shared" si="62"/>
        <v/>
      </c>
      <c r="U351" s="9" t="str">
        <f t="shared" si="63"/>
        <v/>
      </c>
      <c r="V351" s="9" t="str">
        <f t="shared" si="64"/>
        <v>&lt;row id="1551501"&gt;&lt;cell&gt;New York NY&lt;/cell&gt;&lt;/row&gt;</v>
      </c>
      <c r="W351" s="9" t="str">
        <f t="shared" si="65"/>
        <v/>
      </c>
      <c r="X351" s="9" t="str">
        <f t="shared" si="66"/>
        <v/>
      </c>
      <c r="Y351" t="str">
        <f t="shared" ca="1" si="67"/>
        <v>"1551501": {"displayName": "DMA:New York:New York NY", "APNXId":"501", "dataProvider" :"NoCost", "type" :"DMA",  "DataCost": 0},</v>
      </c>
      <c r="Z351" t="str">
        <f t="shared" si="68"/>
        <v>"1551501": {"displayName": "DMA:New York:New York NY", "leafName": "New York NY"},</v>
      </c>
    </row>
    <row r="352" spans="1:26" x14ac:dyDescent="0.25">
      <c r="A352" s="2" t="s">
        <v>171</v>
      </c>
      <c r="B352" s="3" t="s">
        <v>354</v>
      </c>
      <c r="C352" s="3" t="s">
        <v>358</v>
      </c>
      <c r="D352" s="4"/>
      <c r="E352" s="3">
        <v>538</v>
      </c>
      <c r="F352" s="3" t="s">
        <v>171</v>
      </c>
      <c r="G352" s="3" t="s">
        <v>439</v>
      </c>
      <c r="H352" s="3" t="s">
        <v>439</v>
      </c>
      <c r="I352" s="3" t="s">
        <v>500</v>
      </c>
      <c r="J352" s="5">
        <v>0</v>
      </c>
      <c r="K352" s="12" t="s">
        <v>439</v>
      </c>
      <c r="L352" s="9" t="str">
        <f t="shared" si="58"/>
        <v>Rochester NY</v>
      </c>
      <c r="M352" s="9" t="str">
        <f t="shared" si="59"/>
        <v>DMA:New York:Rochester NY</v>
      </c>
      <c r="N352" s="10">
        <f t="shared" si="60"/>
        <v>0</v>
      </c>
      <c r="O352" s="9" t="s">
        <v>12490</v>
      </c>
      <c r="P352" s="9">
        <v>1552538</v>
      </c>
      <c r="Q352" s="20" t="str">
        <f ca="1">IFERROR(OFFSET(Lookups!F$1,MATCH(R352,Lookups!F:F,0)-1,2),"null")</f>
        <v>null</v>
      </c>
      <c r="R352" s="9">
        <f t="shared" si="61"/>
        <v>538</v>
      </c>
      <c r="S352" s="9">
        <f t="shared" si="69"/>
        <v>538</v>
      </c>
      <c r="T352" s="9" t="str">
        <f t="shared" si="62"/>
        <v/>
      </c>
      <c r="U352" s="9" t="str">
        <f t="shared" si="63"/>
        <v/>
      </c>
      <c r="V352" s="9" t="str">
        <f t="shared" si="64"/>
        <v>&lt;row id="1552538"&gt;&lt;cell&gt;Rochester NY&lt;/cell&gt;&lt;/row&gt;</v>
      </c>
      <c r="W352" s="9" t="str">
        <f t="shared" si="65"/>
        <v/>
      </c>
      <c r="X352" s="9" t="str">
        <f t="shared" si="66"/>
        <v/>
      </c>
      <c r="Y352" t="str">
        <f t="shared" ca="1" si="67"/>
        <v>"1552538": {"displayName": "DMA:New York:Rochester NY", "APNXId":"538", "dataProvider" :"NoCost", "type" :"DMA",  "DataCost": 0},</v>
      </c>
      <c r="Z352" t="str">
        <f t="shared" si="68"/>
        <v>"1552538": {"displayName": "DMA:New York:Rochester NY", "leafName": "Rochester NY"},</v>
      </c>
    </row>
    <row r="353" spans="1:26" x14ac:dyDescent="0.25">
      <c r="A353" s="2" t="s">
        <v>171</v>
      </c>
      <c r="B353" s="3" t="s">
        <v>354</v>
      </c>
      <c r="C353" s="3" t="s">
        <v>359</v>
      </c>
      <c r="D353" s="4"/>
      <c r="E353" s="3">
        <v>555</v>
      </c>
      <c r="F353" s="3" t="s">
        <v>171</v>
      </c>
      <c r="G353" s="3" t="s">
        <v>439</v>
      </c>
      <c r="H353" s="3" t="s">
        <v>439</v>
      </c>
      <c r="I353" s="3" t="s">
        <v>500</v>
      </c>
      <c r="J353" s="5">
        <v>0</v>
      </c>
      <c r="K353" s="12" t="s">
        <v>439</v>
      </c>
      <c r="L353" s="9" t="str">
        <f t="shared" si="58"/>
        <v>Syracuse NY</v>
      </c>
      <c r="M353" s="9" t="str">
        <f t="shared" si="59"/>
        <v>DMA:New York:Syracuse NY</v>
      </c>
      <c r="N353" s="10">
        <f t="shared" si="60"/>
        <v>0</v>
      </c>
      <c r="O353" s="9" t="s">
        <v>12490</v>
      </c>
      <c r="P353" s="9">
        <v>1553555</v>
      </c>
      <c r="Q353" s="20" t="str">
        <f ca="1">IFERROR(OFFSET(Lookups!F$1,MATCH(R353,Lookups!F:F,0)-1,2),"null")</f>
        <v>null</v>
      </c>
      <c r="R353" s="9">
        <f t="shared" si="61"/>
        <v>555</v>
      </c>
      <c r="S353" s="9">
        <f t="shared" si="69"/>
        <v>555</v>
      </c>
      <c r="T353" s="9" t="str">
        <f t="shared" si="62"/>
        <v/>
      </c>
      <c r="U353" s="9" t="str">
        <f t="shared" si="63"/>
        <v/>
      </c>
      <c r="V353" s="9" t="str">
        <f t="shared" si="64"/>
        <v>&lt;row id="1553555"&gt;&lt;cell&gt;Syracuse NY&lt;/cell&gt;&lt;/row&gt;</v>
      </c>
      <c r="W353" s="9" t="str">
        <f t="shared" si="65"/>
        <v/>
      </c>
      <c r="X353" s="9" t="str">
        <f t="shared" si="66"/>
        <v/>
      </c>
      <c r="Y353" t="str">
        <f t="shared" ca="1" si="67"/>
        <v>"1553555": {"displayName": "DMA:New York:Syracuse NY", "APNXId":"555", "dataProvider" :"NoCost", "type" :"DMA",  "DataCost": 0},</v>
      </c>
      <c r="Z353" t="str">
        <f t="shared" si="68"/>
        <v>"1553555": {"displayName": "DMA:New York:Syracuse NY", "leafName": "Syracuse NY"},</v>
      </c>
    </row>
    <row r="354" spans="1:26" x14ac:dyDescent="0.25">
      <c r="A354" s="2" t="s">
        <v>171</v>
      </c>
      <c r="B354" s="3" t="s">
        <v>354</v>
      </c>
      <c r="C354" s="3" t="s">
        <v>360</v>
      </c>
      <c r="D354" s="4"/>
      <c r="E354" s="3">
        <v>526</v>
      </c>
      <c r="F354" s="3" t="s">
        <v>171</v>
      </c>
      <c r="G354" s="3" t="s">
        <v>439</v>
      </c>
      <c r="H354" s="3" t="s">
        <v>439</v>
      </c>
      <c r="I354" s="3" t="s">
        <v>500</v>
      </c>
      <c r="J354" s="5">
        <v>0</v>
      </c>
      <c r="K354" s="12" t="s">
        <v>439</v>
      </c>
      <c r="L354" s="9" t="str">
        <f t="shared" si="58"/>
        <v>Utica NY</v>
      </c>
      <c r="M354" s="9" t="str">
        <f t="shared" si="59"/>
        <v>DMA:New York:Utica NY</v>
      </c>
      <c r="N354" s="10">
        <f t="shared" si="60"/>
        <v>0</v>
      </c>
      <c r="O354" s="9" t="s">
        <v>12490</v>
      </c>
      <c r="P354" s="9">
        <v>1554526</v>
      </c>
      <c r="Q354" s="20" t="str">
        <f ca="1">IFERROR(OFFSET(Lookups!F$1,MATCH(R354,Lookups!F:F,0)-1,2),"null")</f>
        <v>null</v>
      </c>
      <c r="R354" s="9">
        <f t="shared" si="61"/>
        <v>526</v>
      </c>
      <c r="S354" s="9">
        <f t="shared" si="69"/>
        <v>526</v>
      </c>
      <c r="T354" s="9" t="str">
        <f t="shared" si="62"/>
        <v/>
      </c>
      <c r="U354" s="9" t="str">
        <f t="shared" si="63"/>
        <v/>
      </c>
      <c r="V354" s="9" t="str">
        <f t="shared" si="64"/>
        <v>&lt;row id="1554526"&gt;&lt;cell&gt;Utica NY&lt;/cell&gt;&lt;/row&gt;</v>
      </c>
      <c r="W354" s="9" t="str">
        <f t="shared" si="65"/>
        <v/>
      </c>
      <c r="X354" s="9" t="str">
        <f t="shared" si="66"/>
        <v/>
      </c>
      <c r="Y354" t="str">
        <f t="shared" ca="1" si="67"/>
        <v>"1554526": {"displayName": "DMA:New York:Utica NY", "APNXId":"526", "dataProvider" :"NoCost", "type" :"DMA",  "DataCost": 0},</v>
      </c>
      <c r="Z354" t="str">
        <f t="shared" si="68"/>
        <v>"1554526": {"displayName": "DMA:New York:Utica NY", "leafName": "Utica NY"},</v>
      </c>
    </row>
    <row r="355" spans="1:26" x14ac:dyDescent="0.25">
      <c r="A355" s="2" t="s">
        <v>171</v>
      </c>
      <c r="B355" s="3" t="s">
        <v>354</v>
      </c>
      <c r="C355" s="3" t="s">
        <v>361</v>
      </c>
      <c r="D355" s="4"/>
      <c r="E355" s="3">
        <v>549</v>
      </c>
      <c r="F355" s="3" t="s">
        <v>171</v>
      </c>
      <c r="G355" s="3" t="s">
        <v>439</v>
      </c>
      <c r="H355" s="3" t="s">
        <v>439</v>
      </c>
      <c r="I355" s="3" t="s">
        <v>500</v>
      </c>
      <c r="J355" s="5">
        <v>0</v>
      </c>
      <c r="K355" s="12" t="s">
        <v>439</v>
      </c>
      <c r="L355" s="9" t="str">
        <f t="shared" si="58"/>
        <v>Watertown NY</v>
      </c>
      <c r="M355" s="9" t="str">
        <f t="shared" si="59"/>
        <v>DMA:New York:Watertown NY</v>
      </c>
      <c r="N355" s="10">
        <f t="shared" si="60"/>
        <v>0</v>
      </c>
      <c r="O355" s="9" t="s">
        <v>12490</v>
      </c>
      <c r="P355" s="9">
        <v>1555549</v>
      </c>
      <c r="Q355" s="20" t="str">
        <f ca="1">IFERROR(OFFSET(Lookups!F$1,MATCH(R355,Lookups!F:F,0)-1,2),"null")</f>
        <v>null</v>
      </c>
      <c r="R355" s="9">
        <f t="shared" si="61"/>
        <v>549</v>
      </c>
      <c r="S355" s="9">
        <f t="shared" si="69"/>
        <v>549</v>
      </c>
      <c r="T355" s="9" t="str">
        <f t="shared" si="62"/>
        <v/>
      </c>
      <c r="U355" s="9" t="str">
        <f t="shared" si="63"/>
        <v/>
      </c>
      <c r="V355" s="9" t="str">
        <f t="shared" si="64"/>
        <v>&lt;row id="1555549"&gt;&lt;cell&gt;Watertown NY&lt;/cell&gt;&lt;/row&gt;</v>
      </c>
      <c r="W355" s="9" t="str">
        <f t="shared" si="65"/>
        <v/>
      </c>
      <c r="X355" s="9" t="str">
        <f t="shared" si="66"/>
        <v>&lt;/row&gt;</v>
      </c>
      <c r="Y355" t="str">
        <f t="shared" ca="1" si="67"/>
        <v>"1555549": {"displayName": "DMA:New York:Watertown NY", "APNXId":"549", "dataProvider" :"NoCost", "type" :"DMA",  "DataCost": 0},</v>
      </c>
      <c r="Z355" t="str">
        <f t="shared" si="68"/>
        <v>"1555549": {"displayName": "DMA:New York:Watertown NY", "leafName": "Watertown NY"},</v>
      </c>
    </row>
    <row r="356" spans="1:26" x14ac:dyDescent="0.25">
      <c r="A356" s="2" t="s">
        <v>171</v>
      </c>
      <c r="B356" s="3" t="s">
        <v>362</v>
      </c>
      <c r="C356" s="3" t="s">
        <v>173</v>
      </c>
      <c r="D356" s="4"/>
      <c r="E356" s="3">
        <v>524</v>
      </c>
      <c r="F356" s="3" t="s">
        <v>171</v>
      </c>
      <c r="G356" s="3" t="s">
        <v>439</v>
      </c>
      <c r="H356" s="3" t="s">
        <v>439</v>
      </c>
      <c r="I356" s="3" t="s">
        <v>500</v>
      </c>
      <c r="J356" s="5">
        <v>0</v>
      </c>
      <c r="K356" s="12" t="s">
        <v>439</v>
      </c>
      <c r="L356" s="9" t="str">
        <f t="shared" si="58"/>
        <v>Atlanta GA</v>
      </c>
      <c r="M356" s="9" t="str">
        <f t="shared" si="59"/>
        <v>DMA:North Carolina:Atlanta GA</v>
      </c>
      <c r="N356" s="10">
        <f t="shared" si="60"/>
        <v>0</v>
      </c>
      <c r="O356" s="9" t="s">
        <v>12490</v>
      </c>
      <c r="P356" s="9">
        <v>1556524</v>
      </c>
      <c r="Q356" s="20" t="str">
        <f ca="1">IFERROR(OFFSET(Lookups!F$1,MATCH(R356,Lookups!F:F,0)-1,2),"null")</f>
        <v>null</v>
      </c>
      <c r="R356" s="9">
        <f t="shared" si="61"/>
        <v>524</v>
      </c>
      <c r="S356" s="9">
        <f t="shared" si="69"/>
        <v>524</v>
      </c>
      <c r="T356" s="9" t="str">
        <f t="shared" si="62"/>
        <v/>
      </c>
      <c r="U356" s="9" t="str">
        <f t="shared" si="63"/>
        <v>&lt;row id="One1556524" xmlkids="1"&gt;&lt;cell&gt;North Carolina&lt;/cell&gt;</v>
      </c>
      <c r="V356" s="9" t="str">
        <f t="shared" si="64"/>
        <v>&lt;row id="1556524"&gt;&lt;cell&gt;Atlanta GA&lt;/cell&gt;&lt;/row&gt;</v>
      </c>
      <c r="W356" s="9" t="str">
        <f t="shared" si="65"/>
        <v/>
      </c>
      <c r="X356" s="9" t="str">
        <f t="shared" si="66"/>
        <v/>
      </c>
      <c r="Y356" t="str">
        <f t="shared" ca="1" si="67"/>
        <v>"1556524": {"displayName": "DMA:North Carolina:Atlanta GA", "APNXId":"524", "dataProvider" :"NoCost", "type" :"DMA",  "DataCost": 0},</v>
      </c>
      <c r="Z356" t="str">
        <f t="shared" si="68"/>
        <v>"1556524": {"displayName": "DMA:North Carolina:Atlanta GA", "leafName": "Atlanta GA"},</v>
      </c>
    </row>
    <row r="357" spans="1:26" x14ac:dyDescent="0.25">
      <c r="A357" s="2" t="s">
        <v>171</v>
      </c>
      <c r="B357" s="3" t="s">
        <v>362</v>
      </c>
      <c r="C357" s="3" t="s">
        <v>363</v>
      </c>
      <c r="D357" s="4"/>
      <c r="E357" s="3">
        <v>517</v>
      </c>
      <c r="F357" s="3" t="s">
        <v>171</v>
      </c>
      <c r="G357" s="3" t="s">
        <v>439</v>
      </c>
      <c r="H357" s="3" t="s">
        <v>439</v>
      </c>
      <c r="I357" s="3" t="s">
        <v>500</v>
      </c>
      <c r="J357" s="5">
        <v>0</v>
      </c>
      <c r="K357" s="12" t="s">
        <v>439</v>
      </c>
      <c r="L357" s="9" t="str">
        <f t="shared" si="58"/>
        <v>Charlotte NC</v>
      </c>
      <c r="M357" s="9" t="str">
        <f t="shared" si="59"/>
        <v>DMA:North Carolina:Charlotte NC</v>
      </c>
      <c r="N357" s="10">
        <f t="shared" si="60"/>
        <v>0</v>
      </c>
      <c r="O357" s="9" t="s">
        <v>12490</v>
      </c>
      <c r="P357" s="9">
        <v>1557517</v>
      </c>
      <c r="Q357" s="20" t="str">
        <f ca="1">IFERROR(OFFSET(Lookups!F$1,MATCH(R357,Lookups!F:F,0)-1,2),"null")</f>
        <v>null</v>
      </c>
      <c r="R357" s="9">
        <f t="shared" si="61"/>
        <v>517</v>
      </c>
      <c r="S357" s="9">
        <f t="shared" si="69"/>
        <v>517</v>
      </c>
      <c r="T357" s="9" t="str">
        <f t="shared" si="62"/>
        <v/>
      </c>
      <c r="U357" s="9" t="str">
        <f t="shared" si="63"/>
        <v/>
      </c>
      <c r="V357" s="9" t="str">
        <f t="shared" si="64"/>
        <v>&lt;row id="1557517"&gt;&lt;cell&gt;Charlotte NC&lt;/cell&gt;&lt;/row&gt;</v>
      </c>
      <c r="W357" s="9" t="str">
        <f t="shared" si="65"/>
        <v/>
      </c>
      <c r="X357" s="9" t="str">
        <f t="shared" si="66"/>
        <v/>
      </c>
      <c r="Y357" t="str">
        <f t="shared" ca="1" si="67"/>
        <v>"1557517": {"displayName": "DMA:North Carolina:Charlotte NC", "APNXId":"517", "dataProvider" :"NoCost", "type" :"DMA",  "DataCost": 0},</v>
      </c>
      <c r="Z357" t="str">
        <f t="shared" si="68"/>
        <v>"1557517": {"displayName": "DMA:North Carolina:Charlotte NC", "leafName": "Charlotte NC"},</v>
      </c>
    </row>
    <row r="358" spans="1:26" x14ac:dyDescent="0.25">
      <c r="A358" s="2" t="s">
        <v>171</v>
      </c>
      <c r="B358" s="3" t="s">
        <v>362</v>
      </c>
      <c r="C358" s="3" t="s">
        <v>239</v>
      </c>
      <c r="D358" s="4"/>
      <c r="E358" s="3">
        <v>575</v>
      </c>
      <c r="F358" s="3" t="s">
        <v>171</v>
      </c>
      <c r="G358" s="3" t="s">
        <v>439</v>
      </c>
      <c r="H358" s="3" t="s">
        <v>439</v>
      </c>
      <c r="I358" s="3" t="s">
        <v>500</v>
      </c>
      <c r="J358" s="5">
        <v>0</v>
      </c>
      <c r="K358" s="12" t="s">
        <v>439</v>
      </c>
      <c r="L358" s="9" t="str">
        <f t="shared" si="58"/>
        <v>Chattanooga TN</v>
      </c>
      <c r="M358" s="9" t="str">
        <f t="shared" si="59"/>
        <v>DMA:North Carolina:Chattanooga TN</v>
      </c>
      <c r="N358" s="10">
        <f t="shared" si="60"/>
        <v>0</v>
      </c>
      <c r="O358" s="9" t="s">
        <v>12490</v>
      </c>
      <c r="P358" s="9">
        <v>1558575</v>
      </c>
      <c r="Q358" s="20" t="str">
        <f ca="1">IFERROR(OFFSET(Lookups!F$1,MATCH(R358,Lookups!F:F,0)-1,2),"null")</f>
        <v>null</v>
      </c>
      <c r="R358" s="9">
        <f t="shared" si="61"/>
        <v>575</v>
      </c>
      <c r="S358" s="9">
        <f t="shared" si="69"/>
        <v>575</v>
      </c>
      <c r="T358" s="9" t="str">
        <f t="shared" si="62"/>
        <v/>
      </c>
      <c r="U358" s="9" t="str">
        <f t="shared" si="63"/>
        <v/>
      </c>
      <c r="V358" s="9" t="str">
        <f t="shared" si="64"/>
        <v>&lt;row id="1558575"&gt;&lt;cell&gt;Chattanooga TN&lt;/cell&gt;&lt;/row&gt;</v>
      </c>
      <c r="W358" s="9" t="str">
        <f t="shared" si="65"/>
        <v/>
      </c>
      <c r="X358" s="9" t="str">
        <f t="shared" si="66"/>
        <v/>
      </c>
      <c r="Y358" t="str">
        <f t="shared" ca="1" si="67"/>
        <v>"1558575": {"displayName": "DMA:North Carolina:Chattanooga TN", "APNXId":"575", "dataProvider" :"NoCost", "type" :"DMA",  "DataCost": 0},</v>
      </c>
      <c r="Z358" t="str">
        <f t="shared" si="68"/>
        <v>"1558575": {"displayName": "DMA:North Carolina:Chattanooga TN", "leafName": "Chattanooga TN"},</v>
      </c>
    </row>
    <row r="359" spans="1:26" x14ac:dyDescent="0.25">
      <c r="A359" s="2" t="s">
        <v>171</v>
      </c>
      <c r="B359" s="3" t="s">
        <v>362</v>
      </c>
      <c r="C359" s="3" t="s">
        <v>364</v>
      </c>
      <c r="D359" s="4"/>
      <c r="E359" s="3">
        <v>570</v>
      </c>
      <c r="F359" s="3" t="s">
        <v>171</v>
      </c>
      <c r="G359" s="3" t="s">
        <v>439</v>
      </c>
      <c r="H359" s="3" t="s">
        <v>439</v>
      </c>
      <c r="I359" s="3" t="s">
        <v>500</v>
      </c>
      <c r="J359" s="5">
        <v>0</v>
      </c>
      <c r="K359" s="12" t="s">
        <v>439</v>
      </c>
      <c r="L359" s="9" t="str">
        <f t="shared" si="58"/>
        <v>Florence-Myrtle Beach SC</v>
      </c>
      <c r="M359" s="9" t="str">
        <f t="shared" si="59"/>
        <v>DMA:North Carolina:Florence-Myrtle Beach SC</v>
      </c>
      <c r="N359" s="10">
        <f t="shared" si="60"/>
        <v>0</v>
      </c>
      <c r="O359" s="9" t="s">
        <v>12490</v>
      </c>
      <c r="P359" s="9">
        <v>1559570</v>
      </c>
      <c r="Q359" s="20" t="str">
        <f ca="1">IFERROR(OFFSET(Lookups!F$1,MATCH(R359,Lookups!F:F,0)-1,2),"null")</f>
        <v>null</v>
      </c>
      <c r="R359" s="9">
        <f t="shared" si="61"/>
        <v>570</v>
      </c>
      <c r="S359" s="9">
        <f t="shared" si="69"/>
        <v>570</v>
      </c>
      <c r="T359" s="9" t="str">
        <f t="shared" si="62"/>
        <v/>
      </c>
      <c r="U359" s="9" t="str">
        <f t="shared" si="63"/>
        <v/>
      </c>
      <c r="V359" s="9" t="str">
        <f t="shared" si="64"/>
        <v>&lt;row id="1559570"&gt;&lt;cell&gt;Florence-Myrtle Beach SC&lt;/cell&gt;&lt;/row&gt;</v>
      </c>
      <c r="W359" s="9" t="str">
        <f t="shared" si="65"/>
        <v/>
      </c>
      <c r="X359" s="9" t="str">
        <f t="shared" si="66"/>
        <v/>
      </c>
      <c r="Y359" t="str">
        <f t="shared" ca="1" si="67"/>
        <v>"1559570": {"displayName": "DMA:North Carolina:Florence-Myrtle Beach SC", "APNXId":"570", "dataProvider" :"NoCost", "type" :"DMA",  "DataCost": 0},</v>
      </c>
      <c r="Z359" t="str">
        <f t="shared" si="68"/>
        <v>"1559570": {"displayName": "DMA:North Carolina:Florence-Myrtle Beach SC", "leafName": "Florence-Myrtle Beach SC"},</v>
      </c>
    </row>
    <row r="360" spans="1:26" x14ac:dyDescent="0.25">
      <c r="A360" s="2" t="s">
        <v>171</v>
      </c>
      <c r="B360" s="3" t="s">
        <v>362</v>
      </c>
      <c r="C360" s="3" t="s">
        <v>365</v>
      </c>
      <c r="D360" s="4"/>
      <c r="E360" s="3">
        <v>518</v>
      </c>
      <c r="F360" s="3" t="s">
        <v>171</v>
      </c>
      <c r="G360" s="3" t="s">
        <v>439</v>
      </c>
      <c r="H360" s="3" t="s">
        <v>439</v>
      </c>
      <c r="I360" s="3" t="s">
        <v>500</v>
      </c>
      <c r="J360" s="5">
        <v>0</v>
      </c>
      <c r="K360" s="12" t="s">
        <v>439</v>
      </c>
      <c r="L360" s="9" t="str">
        <f t="shared" si="58"/>
        <v>Greensboro-High Point-Winston Salem NC</v>
      </c>
      <c r="M360" s="9" t="str">
        <f t="shared" si="59"/>
        <v>DMA:North Carolina:Greensboro-High Point-Winston Salem NC</v>
      </c>
      <c r="N360" s="10">
        <f t="shared" si="60"/>
        <v>0</v>
      </c>
      <c r="O360" s="9" t="s">
        <v>12490</v>
      </c>
      <c r="P360" s="9">
        <v>1560518</v>
      </c>
      <c r="Q360" s="20" t="str">
        <f ca="1">IFERROR(OFFSET(Lookups!F$1,MATCH(R360,Lookups!F:F,0)-1,2),"null")</f>
        <v>null</v>
      </c>
      <c r="R360" s="9">
        <f t="shared" si="61"/>
        <v>518</v>
      </c>
      <c r="S360" s="9">
        <f t="shared" si="69"/>
        <v>518</v>
      </c>
      <c r="T360" s="9" t="str">
        <f t="shared" si="62"/>
        <v/>
      </c>
      <c r="U360" s="9" t="str">
        <f t="shared" si="63"/>
        <v/>
      </c>
      <c r="V360" s="9" t="str">
        <f t="shared" si="64"/>
        <v>&lt;row id="1560518"&gt;&lt;cell&gt;Greensboro-High Point-Winston Salem NC&lt;/cell&gt;&lt;/row&gt;</v>
      </c>
      <c r="W360" s="9" t="str">
        <f t="shared" si="65"/>
        <v/>
      </c>
      <c r="X360" s="9" t="str">
        <f t="shared" si="66"/>
        <v/>
      </c>
      <c r="Y360" t="str">
        <f t="shared" ca="1" si="67"/>
        <v>"1560518": {"displayName": "DMA:North Carolina:Greensboro-High Point-Winston Salem NC", "APNXId":"518", "dataProvider" :"NoCost", "type" :"DMA",  "DataCost": 0},</v>
      </c>
      <c r="Z360" t="str">
        <f t="shared" si="68"/>
        <v>"1560518": {"displayName": "DMA:North Carolina:Greensboro-High Point-Winston Salem NC", "leafName": "Greensboro-High Point-Winston Salem NC"},</v>
      </c>
    </row>
    <row r="361" spans="1:26" x14ac:dyDescent="0.25">
      <c r="A361" s="2" t="s">
        <v>171</v>
      </c>
      <c r="B361" s="3" t="s">
        <v>362</v>
      </c>
      <c r="C361" s="3" t="s">
        <v>366</v>
      </c>
      <c r="D361" s="4"/>
      <c r="E361" s="3">
        <v>545</v>
      </c>
      <c r="F361" s="3" t="s">
        <v>171</v>
      </c>
      <c r="G361" s="3" t="s">
        <v>439</v>
      </c>
      <c r="H361" s="3" t="s">
        <v>439</v>
      </c>
      <c r="I361" s="3" t="s">
        <v>500</v>
      </c>
      <c r="J361" s="5">
        <v>0</v>
      </c>
      <c r="K361" s="12" t="s">
        <v>439</v>
      </c>
      <c r="L361" s="9" t="str">
        <f t="shared" si="58"/>
        <v>Greenville-New Bern-Washington NC</v>
      </c>
      <c r="M361" s="9" t="str">
        <f t="shared" si="59"/>
        <v>DMA:North Carolina:Greenville-New Bern-Washington NC</v>
      </c>
      <c r="N361" s="10">
        <f t="shared" si="60"/>
        <v>0</v>
      </c>
      <c r="O361" s="9" t="s">
        <v>12490</v>
      </c>
      <c r="P361" s="9">
        <v>1561545</v>
      </c>
      <c r="Q361" s="20" t="str">
        <f ca="1">IFERROR(OFFSET(Lookups!F$1,MATCH(R361,Lookups!F:F,0)-1,2),"null")</f>
        <v>null</v>
      </c>
      <c r="R361" s="9">
        <f t="shared" si="61"/>
        <v>545</v>
      </c>
      <c r="S361" s="9">
        <f t="shared" si="69"/>
        <v>545</v>
      </c>
      <c r="T361" s="9" t="str">
        <f t="shared" si="62"/>
        <v/>
      </c>
      <c r="U361" s="9" t="str">
        <f t="shared" si="63"/>
        <v/>
      </c>
      <c r="V361" s="9" t="str">
        <f t="shared" si="64"/>
        <v>&lt;row id="1561545"&gt;&lt;cell&gt;Greenville-New Bern-Washington NC&lt;/cell&gt;&lt;/row&gt;</v>
      </c>
      <c r="W361" s="9" t="str">
        <f t="shared" si="65"/>
        <v/>
      </c>
      <c r="X361" s="9" t="str">
        <f t="shared" si="66"/>
        <v/>
      </c>
      <c r="Y361" t="str">
        <f t="shared" ca="1" si="67"/>
        <v>"1561545": {"displayName": "DMA:North Carolina:Greenville-New Bern-Washington NC", "APNXId":"545", "dataProvider" :"NoCost", "type" :"DMA",  "DataCost": 0},</v>
      </c>
      <c r="Z361" t="str">
        <f t="shared" si="68"/>
        <v>"1561545": {"displayName": "DMA:North Carolina:Greenville-New Bern-Washington NC", "leafName": "Greenville-New Bern-Washington NC"},</v>
      </c>
    </row>
    <row r="362" spans="1:26" x14ac:dyDescent="0.25">
      <c r="A362" s="2" t="s">
        <v>171</v>
      </c>
      <c r="B362" s="3" t="s">
        <v>362</v>
      </c>
      <c r="C362" s="3" t="s">
        <v>240</v>
      </c>
      <c r="D362" s="4"/>
      <c r="E362" s="3">
        <v>567</v>
      </c>
      <c r="F362" s="3" t="s">
        <v>171</v>
      </c>
      <c r="G362" s="3" t="s">
        <v>439</v>
      </c>
      <c r="H362" s="3" t="s">
        <v>439</v>
      </c>
      <c r="I362" s="3" t="s">
        <v>500</v>
      </c>
      <c r="J362" s="5">
        <v>0</v>
      </c>
      <c r="K362" s="12" t="s">
        <v>439</v>
      </c>
      <c r="L362" s="9" t="str">
        <f t="shared" si="58"/>
        <v>Greenville-Spartanburg SC-Asheville NC-Anderson SC</v>
      </c>
      <c r="M362" s="9" t="str">
        <f t="shared" si="59"/>
        <v>DMA:North Carolina:Greenville-Spartanburg SC-Asheville NC-Anderson SC</v>
      </c>
      <c r="N362" s="10">
        <f t="shared" si="60"/>
        <v>0</v>
      </c>
      <c r="O362" s="9" t="s">
        <v>12490</v>
      </c>
      <c r="P362" s="9">
        <v>1562567</v>
      </c>
      <c r="Q362" s="20" t="str">
        <f ca="1">IFERROR(OFFSET(Lookups!F$1,MATCH(R362,Lookups!F:F,0)-1,2),"null")</f>
        <v>null</v>
      </c>
      <c r="R362" s="9">
        <f t="shared" si="61"/>
        <v>567</v>
      </c>
      <c r="S362" s="9">
        <f t="shared" si="69"/>
        <v>567</v>
      </c>
      <c r="T362" s="9" t="str">
        <f t="shared" si="62"/>
        <v/>
      </c>
      <c r="U362" s="9" t="str">
        <f t="shared" si="63"/>
        <v/>
      </c>
      <c r="V362" s="9" t="str">
        <f t="shared" si="64"/>
        <v>&lt;row id="1562567"&gt;&lt;cell&gt;Greenville-Spartanburg SC-Asheville NC-Anderson SC&lt;/cell&gt;&lt;/row&gt;</v>
      </c>
      <c r="W362" s="9" t="str">
        <f t="shared" si="65"/>
        <v/>
      </c>
      <c r="X362" s="9" t="str">
        <f t="shared" si="66"/>
        <v/>
      </c>
      <c r="Y362" t="str">
        <f t="shared" ca="1" si="67"/>
        <v>"1562567": {"displayName": "DMA:North Carolina:Greenville-Spartanburg SC-Asheville NC-Anderson SC", "APNXId":"567", "dataProvider" :"NoCost", "type" :"DMA",  "DataCost": 0},</v>
      </c>
      <c r="Z362" t="str">
        <f t="shared" si="68"/>
        <v>"1562567": {"displayName": "DMA:North Carolina:Greenville-Spartanburg SC-Asheville NC-Anderson SC", "leafName": "Greenville-Spartanburg SC-Asheville NC-Anderson SC"},</v>
      </c>
    </row>
    <row r="363" spans="1:26" x14ac:dyDescent="0.25">
      <c r="A363" s="2" t="s">
        <v>171</v>
      </c>
      <c r="B363" s="3" t="s">
        <v>362</v>
      </c>
      <c r="C363" s="3" t="s">
        <v>367</v>
      </c>
      <c r="D363" s="4"/>
      <c r="E363" s="3">
        <v>544</v>
      </c>
      <c r="F363" s="3" t="s">
        <v>171</v>
      </c>
      <c r="G363" s="3" t="s">
        <v>439</v>
      </c>
      <c r="H363" s="3" t="s">
        <v>439</v>
      </c>
      <c r="I363" s="3" t="s">
        <v>500</v>
      </c>
      <c r="J363" s="5">
        <v>0</v>
      </c>
      <c r="K363" s="12" t="s">
        <v>439</v>
      </c>
      <c r="L363" s="9" t="str">
        <f t="shared" si="58"/>
        <v>Norfolk-Portsmouth-Newport News VA</v>
      </c>
      <c r="M363" s="9" t="str">
        <f t="shared" si="59"/>
        <v>DMA:North Carolina:Norfolk-Portsmouth-Newport News VA</v>
      </c>
      <c r="N363" s="10">
        <f t="shared" si="60"/>
        <v>0</v>
      </c>
      <c r="O363" s="9" t="s">
        <v>12490</v>
      </c>
      <c r="P363" s="9">
        <v>1563544</v>
      </c>
      <c r="Q363" s="20" t="str">
        <f ca="1">IFERROR(OFFSET(Lookups!F$1,MATCH(R363,Lookups!F:F,0)-1,2),"null")</f>
        <v>null</v>
      </c>
      <c r="R363" s="9">
        <f t="shared" si="61"/>
        <v>544</v>
      </c>
      <c r="S363" s="9">
        <f t="shared" si="69"/>
        <v>544</v>
      </c>
      <c r="T363" s="9" t="str">
        <f t="shared" si="62"/>
        <v/>
      </c>
      <c r="U363" s="9" t="str">
        <f t="shared" si="63"/>
        <v/>
      </c>
      <c r="V363" s="9" t="str">
        <f t="shared" si="64"/>
        <v>&lt;row id="1563544"&gt;&lt;cell&gt;Norfolk-Portsmouth-Newport News VA&lt;/cell&gt;&lt;/row&gt;</v>
      </c>
      <c r="W363" s="9" t="str">
        <f t="shared" si="65"/>
        <v/>
      </c>
      <c r="X363" s="9" t="str">
        <f t="shared" si="66"/>
        <v/>
      </c>
      <c r="Y363" t="str">
        <f t="shared" ca="1" si="67"/>
        <v>"1563544": {"displayName": "DMA:North Carolina:Norfolk-Portsmouth-Newport News VA", "APNXId":"544", "dataProvider" :"NoCost", "type" :"DMA",  "DataCost": 0},</v>
      </c>
      <c r="Z363" t="str">
        <f t="shared" si="68"/>
        <v>"1563544": {"displayName": "DMA:North Carolina:Norfolk-Portsmouth-Newport News VA", "leafName": "Norfolk-Portsmouth-Newport News VA"},</v>
      </c>
    </row>
    <row r="364" spans="1:26" x14ac:dyDescent="0.25">
      <c r="A364" s="2" t="s">
        <v>171</v>
      </c>
      <c r="B364" s="3" t="s">
        <v>362</v>
      </c>
      <c r="C364" s="3" t="s">
        <v>368</v>
      </c>
      <c r="D364" s="4"/>
      <c r="E364" s="3">
        <v>560</v>
      </c>
      <c r="F364" s="3" t="s">
        <v>171</v>
      </c>
      <c r="G364" s="3" t="s">
        <v>439</v>
      </c>
      <c r="H364" s="3" t="s">
        <v>439</v>
      </c>
      <c r="I364" s="3" t="s">
        <v>500</v>
      </c>
      <c r="J364" s="5">
        <v>0</v>
      </c>
      <c r="K364" s="12" t="s">
        <v>439</v>
      </c>
      <c r="L364" s="9" t="str">
        <f t="shared" si="58"/>
        <v>Raleigh-Durham (Fayetteville) NC</v>
      </c>
      <c r="M364" s="9" t="str">
        <f t="shared" si="59"/>
        <v>DMA:North Carolina:Raleigh-Durham (Fayetteville) NC</v>
      </c>
      <c r="N364" s="10">
        <f t="shared" si="60"/>
        <v>0</v>
      </c>
      <c r="O364" s="9" t="s">
        <v>12490</v>
      </c>
      <c r="P364" s="9">
        <v>1564560</v>
      </c>
      <c r="Q364" s="20" t="str">
        <f ca="1">IFERROR(OFFSET(Lookups!F$1,MATCH(R364,Lookups!F:F,0)-1,2),"null")</f>
        <v>null</v>
      </c>
      <c r="R364" s="9">
        <f t="shared" si="61"/>
        <v>560</v>
      </c>
      <c r="S364" s="9">
        <f t="shared" si="69"/>
        <v>560</v>
      </c>
      <c r="T364" s="9" t="str">
        <f t="shared" si="62"/>
        <v/>
      </c>
      <c r="U364" s="9" t="str">
        <f t="shared" si="63"/>
        <v/>
      </c>
      <c r="V364" s="9" t="str">
        <f t="shared" si="64"/>
        <v>&lt;row id="1564560"&gt;&lt;cell&gt;Raleigh-Durham (Fayetteville) NC&lt;/cell&gt;&lt;/row&gt;</v>
      </c>
      <c r="W364" s="9" t="str">
        <f t="shared" si="65"/>
        <v/>
      </c>
      <c r="X364" s="9" t="str">
        <f t="shared" si="66"/>
        <v/>
      </c>
      <c r="Y364" t="str">
        <f t="shared" ca="1" si="67"/>
        <v>"1564560": {"displayName": "DMA:North Carolina:Raleigh-Durham (Fayetteville) NC", "APNXId":"560", "dataProvider" :"NoCost", "type" :"DMA",  "DataCost": 0},</v>
      </c>
      <c r="Z364" t="str">
        <f t="shared" si="68"/>
        <v>"1564560": {"displayName": "DMA:North Carolina:Raleigh-Durham (Fayetteville) NC", "leafName": "Raleigh-Durham (Fayetteville) NC"},</v>
      </c>
    </row>
    <row r="365" spans="1:26" x14ac:dyDescent="0.25">
      <c r="A365" s="2" t="s">
        <v>171</v>
      </c>
      <c r="B365" s="3" t="s">
        <v>362</v>
      </c>
      <c r="C365" s="3" t="s">
        <v>369</v>
      </c>
      <c r="D365" s="4"/>
      <c r="E365" s="3">
        <v>550</v>
      </c>
      <c r="F365" s="3" t="s">
        <v>171</v>
      </c>
      <c r="G365" s="3" t="s">
        <v>439</v>
      </c>
      <c r="H365" s="3" t="s">
        <v>439</v>
      </c>
      <c r="I365" s="3" t="s">
        <v>500</v>
      </c>
      <c r="J365" s="5">
        <v>0</v>
      </c>
      <c r="K365" s="12" t="s">
        <v>439</v>
      </c>
      <c r="L365" s="9" t="str">
        <f t="shared" si="58"/>
        <v>Wilmington NC</v>
      </c>
      <c r="M365" s="9" t="str">
        <f t="shared" si="59"/>
        <v>DMA:North Carolina:Wilmington NC</v>
      </c>
      <c r="N365" s="10">
        <f t="shared" si="60"/>
        <v>0</v>
      </c>
      <c r="O365" s="9" t="s">
        <v>12490</v>
      </c>
      <c r="P365" s="9">
        <v>1565550</v>
      </c>
      <c r="Q365" s="20" t="str">
        <f ca="1">IFERROR(OFFSET(Lookups!F$1,MATCH(R365,Lookups!F:F,0)-1,2),"null")</f>
        <v>null</v>
      </c>
      <c r="R365" s="9">
        <f t="shared" si="61"/>
        <v>550</v>
      </c>
      <c r="S365" s="9">
        <f t="shared" si="69"/>
        <v>550</v>
      </c>
      <c r="T365" s="9" t="str">
        <f t="shared" si="62"/>
        <v/>
      </c>
      <c r="U365" s="9" t="str">
        <f t="shared" si="63"/>
        <v/>
      </c>
      <c r="V365" s="9" t="str">
        <f t="shared" si="64"/>
        <v>&lt;row id="1565550"&gt;&lt;cell&gt;Wilmington NC&lt;/cell&gt;&lt;/row&gt;</v>
      </c>
      <c r="W365" s="9" t="str">
        <f t="shared" si="65"/>
        <v/>
      </c>
      <c r="X365" s="9" t="str">
        <f t="shared" si="66"/>
        <v>&lt;/row&gt;</v>
      </c>
      <c r="Y365" t="str">
        <f t="shared" ca="1" si="67"/>
        <v>"1565550": {"displayName": "DMA:North Carolina:Wilmington NC", "APNXId":"550", "dataProvider" :"NoCost", "type" :"DMA",  "DataCost": 0},</v>
      </c>
      <c r="Z365" t="str">
        <f t="shared" si="68"/>
        <v>"1565550": {"displayName": "DMA:North Carolina:Wilmington NC", "leafName": "Wilmington NC"},</v>
      </c>
    </row>
    <row r="366" spans="1:26" x14ac:dyDescent="0.25">
      <c r="A366" s="2" t="s">
        <v>171</v>
      </c>
      <c r="B366" s="3" t="s">
        <v>370</v>
      </c>
      <c r="C366" s="3" t="s">
        <v>325</v>
      </c>
      <c r="D366" s="4"/>
      <c r="E366" s="3">
        <v>724</v>
      </c>
      <c r="F366" s="3" t="s">
        <v>171</v>
      </c>
      <c r="G366" s="3" t="s">
        <v>439</v>
      </c>
      <c r="H366" s="3" t="s">
        <v>439</v>
      </c>
      <c r="I366" s="3" t="s">
        <v>500</v>
      </c>
      <c r="J366" s="5">
        <v>0</v>
      </c>
      <c r="K366" s="12" t="s">
        <v>439</v>
      </c>
      <c r="L366" s="9" t="str">
        <f t="shared" si="58"/>
        <v>Fargo-Valley City ND</v>
      </c>
      <c r="M366" s="9" t="str">
        <f t="shared" si="59"/>
        <v>DMA:North Dakota:Fargo-Valley City ND</v>
      </c>
      <c r="N366" s="10">
        <f t="shared" si="60"/>
        <v>0</v>
      </c>
      <c r="O366" s="9" t="s">
        <v>12490</v>
      </c>
      <c r="P366" s="9">
        <v>1566724</v>
      </c>
      <c r="Q366" s="20" t="str">
        <f ca="1">IFERROR(OFFSET(Lookups!F$1,MATCH(R366,Lookups!F:F,0)-1,2),"null")</f>
        <v>null</v>
      </c>
      <c r="R366" s="9">
        <f t="shared" si="61"/>
        <v>724</v>
      </c>
      <c r="S366" s="9">
        <f t="shared" si="69"/>
        <v>724</v>
      </c>
      <c r="T366" s="9" t="str">
        <f t="shared" si="62"/>
        <v/>
      </c>
      <c r="U366" s="9" t="str">
        <f t="shared" si="63"/>
        <v>&lt;row id="One1566724" xmlkids="1"&gt;&lt;cell&gt;North Dakota&lt;/cell&gt;</v>
      </c>
      <c r="V366" s="9" t="str">
        <f t="shared" si="64"/>
        <v>&lt;row id="1566724"&gt;&lt;cell&gt;Fargo-Valley City ND&lt;/cell&gt;&lt;/row&gt;</v>
      </c>
      <c r="W366" s="9" t="str">
        <f t="shared" si="65"/>
        <v/>
      </c>
      <c r="X366" s="9" t="str">
        <f t="shared" si="66"/>
        <v/>
      </c>
      <c r="Y366" t="str">
        <f t="shared" ca="1" si="67"/>
        <v>"1566724": {"displayName": "DMA:North Dakota:Fargo-Valley City ND", "APNXId":"724", "dataProvider" :"NoCost", "type" :"DMA",  "DataCost": 0},</v>
      </c>
      <c r="Z366" t="str">
        <f t="shared" si="68"/>
        <v>"1566724": {"displayName": "DMA:North Dakota:Fargo-Valley City ND", "leafName": "Fargo-Valley City ND"},</v>
      </c>
    </row>
    <row r="367" spans="1:26" x14ac:dyDescent="0.25">
      <c r="A367" s="2" t="s">
        <v>171</v>
      </c>
      <c r="B367" s="3" t="s">
        <v>370</v>
      </c>
      <c r="C367" s="3" t="s">
        <v>340</v>
      </c>
      <c r="D367" s="4"/>
      <c r="E367" s="3">
        <v>687</v>
      </c>
      <c r="F367" s="3" t="s">
        <v>171</v>
      </c>
      <c r="G367" s="3" t="s">
        <v>439</v>
      </c>
      <c r="H367" s="3" t="s">
        <v>439</v>
      </c>
      <c r="I367" s="3" t="s">
        <v>500</v>
      </c>
      <c r="J367" s="5">
        <v>0</v>
      </c>
      <c r="K367" s="12" t="s">
        <v>439</v>
      </c>
      <c r="L367" s="9" t="str">
        <f t="shared" si="58"/>
        <v>Minot-Bismarck-Dickinson(Williston) ND</v>
      </c>
      <c r="M367" s="9" t="str">
        <f t="shared" si="59"/>
        <v>DMA:North Dakota:Minot-Bismarck-Dickinson(Williston) ND</v>
      </c>
      <c r="N367" s="10">
        <f t="shared" si="60"/>
        <v>0</v>
      </c>
      <c r="O367" s="9" t="s">
        <v>12490</v>
      </c>
      <c r="P367" s="9">
        <v>1567687</v>
      </c>
      <c r="Q367" s="20" t="str">
        <f ca="1">IFERROR(OFFSET(Lookups!F$1,MATCH(R367,Lookups!F:F,0)-1,2),"null")</f>
        <v>null</v>
      </c>
      <c r="R367" s="9">
        <f t="shared" si="61"/>
        <v>687</v>
      </c>
      <c r="S367" s="9">
        <f t="shared" si="69"/>
        <v>687</v>
      </c>
      <c r="T367" s="9" t="str">
        <f t="shared" si="62"/>
        <v/>
      </c>
      <c r="U367" s="9" t="str">
        <f t="shared" si="63"/>
        <v/>
      </c>
      <c r="V367" s="9" t="str">
        <f t="shared" si="64"/>
        <v>&lt;row id="1567687"&gt;&lt;cell&gt;Minot-Bismarck-Dickinson(Williston) ND&lt;/cell&gt;&lt;/row&gt;</v>
      </c>
      <c r="W367" s="9" t="str">
        <f t="shared" si="65"/>
        <v/>
      </c>
      <c r="X367" s="9" t="str">
        <f t="shared" si="66"/>
        <v>&lt;/row&gt;</v>
      </c>
      <c r="Y367" t="str">
        <f t="shared" ca="1" si="67"/>
        <v>"1567687": {"displayName": "DMA:North Dakota:Minot-Bismarck-Dickinson(Williston) ND", "APNXId":"687", "dataProvider" :"NoCost", "type" :"DMA",  "DataCost": 0},</v>
      </c>
      <c r="Z367" t="str">
        <f t="shared" si="68"/>
        <v>"1567687": {"displayName": "DMA:North Dakota:Minot-Bismarck-Dickinson(Williston) ND", "leafName": "Minot-Bismarck-Dickinson(Williston) ND"},</v>
      </c>
    </row>
    <row r="368" spans="1:26" x14ac:dyDescent="0.25">
      <c r="A368" s="2" t="s">
        <v>171</v>
      </c>
      <c r="B368" s="3" t="s">
        <v>371</v>
      </c>
      <c r="C368" s="3" t="s">
        <v>290</v>
      </c>
      <c r="D368" s="4"/>
      <c r="E368" s="3">
        <v>564</v>
      </c>
      <c r="F368" s="3" t="s">
        <v>171</v>
      </c>
      <c r="G368" s="3" t="s">
        <v>439</v>
      </c>
      <c r="H368" s="3" t="s">
        <v>439</v>
      </c>
      <c r="I368" s="3" t="s">
        <v>500</v>
      </c>
      <c r="J368" s="5">
        <v>0</v>
      </c>
      <c r="K368" s="12" t="s">
        <v>439</v>
      </c>
      <c r="L368" s="9" t="str">
        <f t="shared" si="58"/>
        <v>Charleston-Huntington WV</v>
      </c>
      <c r="M368" s="9" t="str">
        <f t="shared" si="59"/>
        <v>DMA:Ohio:Charleston-Huntington WV</v>
      </c>
      <c r="N368" s="10">
        <f t="shared" si="60"/>
        <v>0</v>
      </c>
      <c r="O368" s="9" t="s">
        <v>12490</v>
      </c>
      <c r="P368" s="9">
        <v>1568564</v>
      </c>
      <c r="Q368" s="20" t="str">
        <f ca="1">IFERROR(OFFSET(Lookups!F$1,MATCH(R368,Lookups!F:F,0)-1,2),"null")</f>
        <v>null</v>
      </c>
      <c r="R368" s="9">
        <f t="shared" si="61"/>
        <v>564</v>
      </c>
      <c r="S368" s="9">
        <f t="shared" si="69"/>
        <v>564</v>
      </c>
      <c r="T368" s="9" t="str">
        <f t="shared" si="62"/>
        <v/>
      </c>
      <c r="U368" s="9" t="str">
        <f t="shared" si="63"/>
        <v>&lt;row id="One1568564" xmlkids="1"&gt;&lt;cell&gt;Ohio&lt;/cell&gt;</v>
      </c>
      <c r="V368" s="9" t="str">
        <f t="shared" si="64"/>
        <v>&lt;row id="1568564"&gt;&lt;cell&gt;Charleston-Huntington WV&lt;/cell&gt;&lt;/row&gt;</v>
      </c>
      <c r="W368" s="9" t="str">
        <f t="shared" si="65"/>
        <v/>
      </c>
      <c r="X368" s="9" t="str">
        <f t="shared" si="66"/>
        <v/>
      </c>
      <c r="Y368" t="str">
        <f t="shared" ca="1" si="67"/>
        <v>"1568564": {"displayName": "DMA:Ohio:Charleston-Huntington WV", "APNXId":"564", "dataProvider" :"NoCost", "type" :"DMA",  "DataCost": 0},</v>
      </c>
      <c r="Z368" t="str">
        <f t="shared" si="68"/>
        <v>"1568564": {"displayName": "DMA:Ohio:Charleston-Huntington WV", "leafName": "Charleston-Huntington WV"},</v>
      </c>
    </row>
    <row r="369" spans="1:26" x14ac:dyDescent="0.25">
      <c r="A369" s="2" t="s">
        <v>171</v>
      </c>
      <c r="B369" s="3" t="s">
        <v>371</v>
      </c>
      <c r="C369" s="3" t="s">
        <v>263</v>
      </c>
      <c r="D369" s="4"/>
      <c r="E369" s="3">
        <v>515</v>
      </c>
      <c r="F369" s="3" t="s">
        <v>171</v>
      </c>
      <c r="G369" s="3" t="s">
        <v>439</v>
      </c>
      <c r="H369" s="3" t="s">
        <v>439</v>
      </c>
      <c r="I369" s="3" t="s">
        <v>500</v>
      </c>
      <c r="J369" s="5">
        <v>0</v>
      </c>
      <c r="K369" s="12" t="s">
        <v>439</v>
      </c>
      <c r="L369" s="9" t="str">
        <f t="shared" si="58"/>
        <v>Cincinnati OH</v>
      </c>
      <c r="M369" s="9" t="str">
        <f t="shared" si="59"/>
        <v>DMA:Ohio:Cincinnati OH</v>
      </c>
      <c r="N369" s="10">
        <f t="shared" si="60"/>
        <v>0</v>
      </c>
      <c r="O369" s="9" t="s">
        <v>12490</v>
      </c>
      <c r="P369" s="9">
        <v>1569515</v>
      </c>
      <c r="Q369" s="20" t="str">
        <f ca="1">IFERROR(OFFSET(Lookups!F$1,MATCH(R369,Lookups!F:F,0)-1,2),"null")</f>
        <v>null</v>
      </c>
      <c r="R369" s="9">
        <f t="shared" si="61"/>
        <v>515</v>
      </c>
      <c r="S369" s="9">
        <f t="shared" si="69"/>
        <v>515</v>
      </c>
      <c r="T369" s="9" t="str">
        <f t="shared" si="62"/>
        <v/>
      </c>
      <c r="U369" s="9" t="str">
        <f t="shared" si="63"/>
        <v/>
      </c>
      <c r="V369" s="9" t="str">
        <f t="shared" si="64"/>
        <v>&lt;row id="1569515"&gt;&lt;cell&gt;Cincinnati OH&lt;/cell&gt;&lt;/row&gt;</v>
      </c>
      <c r="W369" s="9" t="str">
        <f t="shared" si="65"/>
        <v/>
      </c>
      <c r="X369" s="9" t="str">
        <f t="shared" si="66"/>
        <v/>
      </c>
      <c r="Y369" t="str">
        <f t="shared" ca="1" si="67"/>
        <v>"1569515": {"displayName": "DMA:Ohio:Cincinnati OH", "APNXId":"515", "dataProvider" :"NoCost", "type" :"DMA",  "DataCost": 0},</v>
      </c>
      <c r="Z369" t="str">
        <f t="shared" si="68"/>
        <v>"1569515": {"displayName": "DMA:Ohio:Cincinnati OH", "leafName": "Cincinnati OH"},</v>
      </c>
    </row>
    <row r="370" spans="1:26" x14ac:dyDescent="0.25">
      <c r="A370" s="2" t="s">
        <v>171</v>
      </c>
      <c r="B370" s="3" t="s">
        <v>371</v>
      </c>
      <c r="C370" s="3" t="s">
        <v>372</v>
      </c>
      <c r="D370" s="4"/>
      <c r="E370" s="3">
        <v>510</v>
      </c>
      <c r="F370" s="3" t="s">
        <v>171</v>
      </c>
      <c r="G370" s="3" t="s">
        <v>439</v>
      </c>
      <c r="H370" s="3" t="s">
        <v>439</v>
      </c>
      <c r="I370" s="3" t="s">
        <v>500</v>
      </c>
      <c r="J370" s="5">
        <v>0</v>
      </c>
      <c r="K370" s="12" t="s">
        <v>439</v>
      </c>
      <c r="L370" s="9" t="str">
        <f t="shared" si="58"/>
        <v>Cleveland-Akron (Canton) OH</v>
      </c>
      <c r="M370" s="9" t="str">
        <f t="shared" si="59"/>
        <v>DMA:Ohio:Cleveland-Akron (Canton) OH</v>
      </c>
      <c r="N370" s="10">
        <f t="shared" si="60"/>
        <v>0</v>
      </c>
      <c r="O370" s="9" t="s">
        <v>12490</v>
      </c>
      <c r="P370" s="9">
        <v>1570510</v>
      </c>
      <c r="Q370" s="20" t="str">
        <f ca="1">IFERROR(OFFSET(Lookups!F$1,MATCH(R370,Lookups!F:F,0)-1,2),"null")</f>
        <v>null</v>
      </c>
      <c r="R370" s="9">
        <f t="shared" si="61"/>
        <v>510</v>
      </c>
      <c r="S370" s="9">
        <f t="shared" si="69"/>
        <v>510</v>
      </c>
      <c r="T370" s="9" t="str">
        <f t="shared" si="62"/>
        <v/>
      </c>
      <c r="U370" s="9" t="str">
        <f t="shared" si="63"/>
        <v/>
      </c>
      <c r="V370" s="9" t="str">
        <f t="shared" si="64"/>
        <v>&lt;row id="1570510"&gt;&lt;cell&gt;Cleveland-Akron (Canton) OH&lt;/cell&gt;&lt;/row&gt;</v>
      </c>
      <c r="W370" s="9" t="str">
        <f t="shared" si="65"/>
        <v/>
      </c>
      <c r="X370" s="9" t="str">
        <f t="shared" si="66"/>
        <v/>
      </c>
      <c r="Y370" t="str">
        <f t="shared" ca="1" si="67"/>
        <v>"1570510": {"displayName": "DMA:Ohio:Cleveland-Akron (Canton) OH", "APNXId":"510", "dataProvider" :"NoCost", "type" :"DMA",  "DataCost": 0},</v>
      </c>
      <c r="Z370" t="str">
        <f t="shared" si="68"/>
        <v>"1570510": {"displayName": "DMA:Ohio:Cleveland-Akron (Canton) OH", "leafName": "Cleveland-Akron (Canton) OH"},</v>
      </c>
    </row>
    <row r="371" spans="1:26" x14ac:dyDescent="0.25">
      <c r="A371" s="2" t="s">
        <v>171</v>
      </c>
      <c r="B371" s="3" t="s">
        <v>371</v>
      </c>
      <c r="C371" s="3" t="s">
        <v>373</v>
      </c>
      <c r="D371" s="4"/>
      <c r="E371" s="3">
        <v>535</v>
      </c>
      <c r="F371" s="3" t="s">
        <v>171</v>
      </c>
      <c r="G371" s="3" t="s">
        <v>439</v>
      </c>
      <c r="H371" s="3" t="s">
        <v>439</v>
      </c>
      <c r="I371" s="3" t="s">
        <v>500</v>
      </c>
      <c r="J371" s="5">
        <v>0</v>
      </c>
      <c r="K371" s="12" t="s">
        <v>439</v>
      </c>
      <c r="L371" s="9" t="str">
        <f t="shared" si="58"/>
        <v>Columbus OH</v>
      </c>
      <c r="M371" s="9" t="str">
        <f t="shared" si="59"/>
        <v>DMA:Ohio:Columbus OH</v>
      </c>
      <c r="N371" s="10">
        <f t="shared" si="60"/>
        <v>0</v>
      </c>
      <c r="O371" s="9" t="s">
        <v>12490</v>
      </c>
      <c r="P371" s="9">
        <v>1571535</v>
      </c>
      <c r="Q371" s="20" t="str">
        <f ca="1">IFERROR(OFFSET(Lookups!F$1,MATCH(R371,Lookups!F:F,0)-1,2),"null")</f>
        <v>null</v>
      </c>
      <c r="R371" s="9">
        <f t="shared" si="61"/>
        <v>535</v>
      </c>
      <c r="S371" s="9">
        <f t="shared" si="69"/>
        <v>535</v>
      </c>
      <c r="T371" s="9" t="str">
        <f t="shared" si="62"/>
        <v/>
      </c>
      <c r="U371" s="9" t="str">
        <f t="shared" si="63"/>
        <v/>
      </c>
      <c r="V371" s="9" t="str">
        <f t="shared" si="64"/>
        <v>&lt;row id="1571535"&gt;&lt;cell&gt;Columbus OH&lt;/cell&gt;&lt;/row&gt;</v>
      </c>
      <c r="W371" s="9" t="str">
        <f t="shared" si="65"/>
        <v/>
      </c>
      <c r="X371" s="9" t="str">
        <f t="shared" si="66"/>
        <v/>
      </c>
      <c r="Y371" t="str">
        <f t="shared" ca="1" si="67"/>
        <v>"1571535": {"displayName": "DMA:Ohio:Columbus OH", "APNXId":"535", "dataProvider" :"NoCost", "type" :"DMA",  "DataCost": 0},</v>
      </c>
      <c r="Z371" t="str">
        <f t="shared" si="68"/>
        <v>"1571535": {"displayName": "DMA:Ohio:Columbus OH", "leafName": "Columbus OH"},</v>
      </c>
    </row>
    <row r="372" spans="1:26" x14ac:dyDescent="0.25">
      <c r="A372" s="2" t="s">
        <v>171</v>
      </c>
      <c r="B372" s="3" t="s">
        <v>371</v>
      </c>
      <c r="C372" s="3" t="s">
        <v>264</v>
      </c>
      <c r="D372" s="4"/>
      <c r="E372" s="3">
        <v>542</v>
      </c>
      <c r="F372" s="3" t="s">
        <v>171</v>
      </c>
      <c r="G372" s="3" t="s">
        <v>439</v>
      </c>
      <c r="H372" s="3" t="s">
        <v>439</v>
      </c>
      <c r="I372" s="3" t="s">
        <v>500</v>
      </c>
      <c r="J372" s="5">
        <v>0</v>
      </c>
      <c r="K372" s="12" t="s">
        <v>439</v>
      </c>
      <c r="L372" s="9" t="str">
        <f t="shared" si="58"/>
        <v>Dayton OH</v>
      </c>
      <c r="M372" s="9" t="str">
        <f t="shared" si="59"/>
        <v>DMA:Ohio:Dayton OH</v>
      </c>
      <c r="N372" s="10">
        <f t="shared" si="60"/>
        <v>0</v>
      </c>
      <c r="O372" s="9" t="s">
        <v>12490</v>
      </c>
      <c r="P372" s="9">
        <v>1572542</v>
      </c>
      <c r="Q372" s="20" t="str">
        <f ca="1">IFERROR(OFFSET(Lookups!F$1,MATCH(R372,Lookups!F:F,0)-1,2),"null")</f>
        <v>null</v>
      </c>
      <c r="R372" s="9">
        <f t="shared" si="61"/>
        <v>542</v>
      </c>
      <c r="S372" s="9">
        <f t="shared" si="69"/>
        <v>542</v>
      </c>
      <c r="T372" s="9" t="str">
        <f t="shared" si="62"/>
        <v/>
      </c>
      <c r="U372" s="9" t="str">
        <f t="shared" si="63"/>
        <v/>
      </c>
      <c r="V372" s="9" t="str">
        <f t="shared" si="64"/>
        <v>&lt;row id="1572542"&gt;&lt;cell&gt;Dayton OH&lt;/cell&gt;&lt;/row&gt;</v>
      </c>
      <c r="W372" s="9" t="str">
        <f t="shared" si="65"/>
        <v/>
      </c>
      <c r="X372" s="9" t="str">
        <f t="shared" si="66"/>
        <v/>
      </c>
      <c r="Y372" t="str">
        <f t="shared" ca="1" si="67"/>
        <v>"1572542": {"displayName": "DMA:Ohio:Dayton OH", "APNXId":"542", "dataProvider" :"NoCost", "type" :"DMA",  "DataCost": 0},</v>
      </c>
      <c r="Z372" t="str">
        <f t="shared" si="68"/>
        <v>"1572542": {"displayName": "DMA:Ohio:Dayton OH", "leafName": "Dayton OH"},</v>
      </c>
    </row>
    <row r="373" spans="1:26" x14ac:dyDescent="0.25">
      <c r="A373" s="2" t="s">
        <v>171</v>
      </c>
      <c r="B373" s="3" t="s">
        <v>371</v>
      </c>
      <c r="C373" s="3" t="s">
        <v>265</v>
      </c>
      <c r="D373" s="4"/>
      <c r="E373" s="3">
        <v>509</v>
      </c>
      <c r="F373" s="3" t="s">
        <v>171</v>
      </c>
      <c r="G373" s="3" t="s">
        <v>439</v>
      </c>
      <c r="H373" s="3" t="s">
        <v>439</v>
      </c>
      <c r="I373" s="3" t="s">
        <v>500</v>
      </c>
      <c r="J373" s="5">
        <v>0</v>
      </c>
      <c r="K373" s="12" t="s">
        <v>439</v>
      </c>
      <c r="L373" s="9" t="str">
        <f t="shared" si="58"/>
        <v>Ft. Wayne IN</v>
      </c>
      <c r="M373" s="9" t="str">
        <f t="shared" si="59"/>
        <v>DMA:Ohio:Ft. Wayne IN</v>
      </c>
      <c r="N373" s="10">
        <f t="shared" si="60"/>
        <v>0</v>
      </c>
      <c r="O373" s="9" t="s">
        <v>12490</v>
      </c>
      <c r="P373" s="9">
        <v>1573509</v>
      </c>
      <c r="Q373" s="20" t="str">
        <f ca="1">IFERROR(OFFSET(Lookups!F$1,MATCH(R373,Lookups!F:F,0)-1,2),"null")</f>
        <v>null</v>
      </c>
      <c r="R373" s="9">
        <f t="shared" si="61"/>
        <v>509</v>
      </c>
      <c r="S373" s="9">
        <f t="shared" si="69"/>
        <v>509</v>
      </c>
      <c r="T373" s="9" t="str">
        <f t="shared" si="62"/>
        <v/>
      </c>
      <c r="U373" s="9" t="str">
        <f t="shared" si="63"/>
        <v/>
      </c>
      <c r="V373" s="9" t="str">
        <f t="shared" si="64"/>
        <v>&lt;row id="1573509"&gt;&lt;cell&gt;Ft. Wayne IN&lt;/cell&gt;&lt;/row&gt;</v>
      </c>
      <c r="W373" s="9" t="str">
        <f t="shared" si="65"/>
        <v/>
      </c>
      <c r="X373" s="9" t="str">
        <f t="shared" si="66"/>
        <v/>
      </c>
      <c r="Y373" t="str">
        <f t="shared" ca="1" si="67"/>
        <v>"1573509": {"displayName": "DMA:Ohio:Ft. Wayne IN", "APNXId":"509", "dataProvider" :"NoCost", "type" :"DMA",  "DataCost": 0},</v>
      </c>
      <c r="Z373" t="str">
        <f t="shared" si="68"/>
        <v>"1573509": {"displayName": "DMA:Ohio:Ft. Wayne IN", "leafName": "Ft. Wayne IN"},</v>
      </c>
    </row>
    <row r="374" spans="1:26" x14ac:dyDescent="0.25">
      <c r="A374" s="2" t="s">
        <v>171</v>
      </c>
      <c r="B374" s="3" t="s">
        <v>371</v>
      </c>
      <c r="C374" s="3" t="s">
        <v>374</v>
      </c>
      <c r="D374" s="4"/>
      <c r="E374" s="3">
        <v>558</v>
      </c>
      <c r="F374" s="3" t="s">
        <v>171</v>
      </c>
      <c r="G374" s="3" t="s">
        <v>439</v>
      </c>
      <c r="H374" s="3" t="s">
        <v>439</v>
      </c>
      <c r="I374" s="3" t="s">
        <v>500</v>
      </c>
      <c r="J374" s="5">
        <v>0</v>
      </c>
      <c r="K374" s="12" t="s">
        <v>439</v>
      </c>
      <c r="L374" s="9" t="str">
        <f t="shared" si="58"/>
        <v>Lima OH</v>
      </c>
      <c r="M374" s="9" t="str">
        <f t="shared" si="59"/>
        <v>DMA:Ohio:Lima OH</v>
      </c>
      <c r="N374" s="10">
        <f t="shared" si="60"/>
        <v>0</v>
      </c>
      <c r="O374" s="9" t="s">
        <v>12490</v>
      </c>
      <c r="P374" s="9">
        <v>1574558</v>
      </c>
      <c r="Q374" s="20" t="str">
        <f ca="1">IFERROR(OFFSET(Lookups!F$1,MATCH(R374,Lookups!F:F,0)-1,2),"null")</f>
        <v>null</v>
      </c>
      <c r="R374" s="9">
        <f t="shared" si="61"/>
        <v>558</v>
      </c>
      <c r="S374" s="9">
        <f t="shared" si="69"/>
        <v>558</v>
      </c>
      <c r="T374" s="9" t="str">
        <f t="shared" si="62"/>
        <v/>
      </c>
      <c r="U374" s="9" t="str">
        <f t="shared" si="63"/>
        <v/>
      </c>
      <c r="V374" s="9" t="str">
        <f t="shared" si="64"/>
        <v>&lt;row id="1574558"&gt;&lt;cell&gt;Lima OH&lt;/cell&gt;&lt;/row&gt;</v>
      </c>
      <c r="W374" s="9" t="str">
        <f t="shared" si="65"/>
        <v/>
      </c>
      <c r="X374" s="9" t="str">
        <f t="shared" si="66"/>
        <v/>
      </c>
      <c r="Y374" t="str">
        <f t="shared" ca="1" si="67"/>
        <v>"1574558": {"displayName": "DMA:Ohio:Lima OH", "APNXId":"558", "dataProvider" :"NoCost", "type" :"DMA",  "DataCost": 0},</v>
      </c>
      <c r="Z374" t="str">
        <f t="shared" si="68"/>
        <v>"1574558": {"displayName": "DMA:Ohio:Lima OH", "leafName": "Lima OH"},</v>
      </c>
    </row>
    <row r="375" spans="1:26" x14ac:dyDescent="0.25">
      <c r="A375" s="2" t="s">
        <v>171</v>
      </c>
      <c r="B375" s="3" t="s">
        <v>371</v>
      </c>
      <c r="C375" s="3" t="s">
        <v>375</v>
      </c>
      <c r="D375" s="4"/>
      <c r="E375" s="3">
        <v>597</v>
      </c>
      <c r="F375" s="3" t="s">
        <v>171</v>
      </c>
      <c r="G375" s="3" t="s">
        <v>439</v>
      </c>
      <c r="H375" s="3" t="s">
        <v>439</v>
      </c>
      <c r="I375" s="3" t="s">
        <v>500</v>
      </c>
      <c r="J375" s="5">
        <v>0</v>
      </c>
      <c r="K375" s="12" t="s">
        <v>439</v>
      </c>
      <c r="L375" s="9" t="str">
        <f t="shared" si="58"/>
        <v>Parkersburg WV</v>
      </c>
      <c r="M375" s="9" t="str">
        <f t="shared" si="59"/>
        <v>DMA:Ohio:Parkersburg WV</v>
      </c>
      <c r="N375" s="10">
        <f t="shared" si="60"/>
        <v>0</v>
      </c>
      <c r="O375" s="9" t="s">
        <v>12490</v>
      </c>
      <c r="P375" s="9">
        <v>1575597</v>
      </c>
      <c r="Q375" s="20" t="str">
        <f ca="1">IFERROR(OFFSET(Lookups!F$1,MATCH(R375,Lookups!F:F,0)-1,2),"null")</f>
        <v>null</v>
      </c>
      <c r="R375" s="9">
        <f t="shared" si="61"/>
        <v>597</v>
      </c>
      <c r="S375" s="9">
        <f t="shared" si="69"/>
        <v>597</v>
      </c>
      <c r="T375" s="9" t="str">
        <f t="shared" si="62"/>
        <v/>
      </c>
      <c r="U375" s="9" t="str">
        <f t="shared" si="63"/>
        <v/>
      </c>
      <c r="V375" s="9" t="str">
        <f t="shared" si="64"/>
        <v>&lt;row id="1575597"&gt;&lt;cell&gt;Parkersburg WV&lt;/cell&gt;&lt;/row&gt;</v>
      </c>
      <c r="W375" s="9" t="str">
        <f t="shared" si="65"/>
        <v/>
      </c>
      <c r="X375" s="9" t="str">
        <f t="shared" si="66"/>
        <v/>
      </c>
      <c r="Y375" t="str">
        <f t="shared" ca="1" si="67"/>
        <v>"1575597": {"displayName": "DMA:Ohio:Parkersburg WV", "APNXId":"597", "dataProvider" :"NoCost", "type" :"DMA",  "DataCost": 0},</v>
      </c>
      <c r="Z375" t="str">
        <f t="shared" si="68"/>
        <v>"1575597": {"displayName": "DMA:Ohio:Parkersburg WV", "leafName": "Parkersburg WV"},</v>
      </c>
    </row>
    <row r="376" spans="1:26" x14ac:dyDescent="0.25">
      <c r="A376" s="2" t="s">
        <v>171</v>
      </c>
      <c r="B376" s="3" t="s">
        <v>371</v>
      </c>
      <c r="C376" s="3" t="s">
        <v>322</v>
      </c>
      <c r="D376" s="4"/>
      <c r="E376" s="3">
        <v>547</v>
      </c>
      <c r="F376" s="3" t="s">
        <v>171</v>
      </c>
      <c r="G376" s="3" t="s">
        <v>439</v>
      </c>
      <c r="H376" s="3" t="s">
        <v>439</v>
      </c>
      <c r="I376" s="3" t="s">
        <v>500</v>
      </c>
      <c r="J376" s="5">
        <v>0</v>
      </c>
      <c r="K376" s="12" t="s">
        <v>439</v>
      </c>
      <c r="L376" s="9" t="str">
        <f t="shared" si="58"/>
        <v>Toledo OH</v>
      </c>
      <c r="M376" s="9" t="str">
        <f t="shared" si="59"/>
        <v>DMA:Ohio:Toledo OH</v>
      </c>
      <c r="N376" s="10">
        <f t="shared" si="60"/>
        <v>0</v>
      </c>
      <c r="O376" s="9" t="s">
        <v>12490</v>
      </c>
      <c r="P376" s="9">
        <v>1576547</v>
      </c>
      <c r="Q376" s="20" t="str">
        <f ca="1">IFERROR(OFFSET(Lookups!F$1,MATCH(R376,Lookups!F:F,0)-1,2),"null")</f>
        <v>null</v>
      </c>
      <c r="R376" s="9">
        <f t="shared" si="61"/>
        <v>547</v>
      </c>
      <c r="S376" s="9">
        <f t="shared" si="69"/>
        <v>547</v>
      </c>
      <c r="T376" s="9" t="str">
        <f t="shared" si="62"/>
        <v/>
      </c>
      <c r="U376" s="9" t="str">
        <f t="shared" si="63"/>
        <v/>
      </c>
      <c r="V376" s="9" t="str">
        <f t="shared" si="64"/>
        <v>&lt;row id="1576547"&gt;&lt;cell&gt;Toledo OH&lt;/cell&gt;&lt;/row&gt;</v>
      </c>
      <c r="W376" s="9" t="str">
        <f t="shared" si="65"/>
        <v/>
      </c>
      <c r="X376" s="9" t="str">
        <f t="shared" si="66"/>
        <v/>
      </c>
      <c r="Y376" t="str">
        <f t="shared" ca="1" si="67"/>
        <v>"1576547": {"displayName": "DMA:Ohio:Toledo OH", "APNXId":"547", "dataProvider" :"NoCost", "type" :"DMA",  "DataCost": 0},</v>
      </c>
      <c r="Z376" t="str">
        <f t="shared" si="68"/>
        <v>"1576547": {"displayName": "DMA:Ohio:Toledo OH", "leafName": "Toledo OH"},</v>
      </c>
    </row>
    <row r="377" spans="1:26" x14ac:dyDescent="0.25">
      <c r="A377" s="2" t="s">
        <v>171</v>
      </c>
      <c r="B377" s="3" t="s">
        <v>371</v>
      </c>
      <c r="C377" s="3" t="s">
        <v>376</v>
      </c>
      <c r="D377" s="4"/>
      <c r="E377" s="3">
        <v>554</v>
      </c>
      <c r="F377" s="3" t="s">
        <v>171</v>
      </c>
      <c r="G377" s="3" t="s">
        <v>439</v>
      </c>
      <c r="H377" s="3" t="s">
        <v>439</v>
      </c>
      <c r="I377" s="3" t="s">
        <v>500</v>
      </c>
      <c r="J377" s="5">
        <v>0</v>
      </c>
      <c r="K377" s="12" t="s">
        <v>439</v>
      </c>
      <c r="L377" s="9" t="str">
        <f t="shared" si="58"/>
        <v>Wheeling WV-Steubenville OH</v>
      </c>
      <c r="M377" s="9" t="str">
        <f t="shared" si="59"/>
        <v>DMA:Ohio:Wheeling WV-Steubenville OH</v>
      </c>
      <c r="N377" s="10">
        <f t="shared" si="60"/>
        <v>0</v>
      </c>
      <c r="O377" s="9" t="s">
        <v>12490</v>
      </c>
      <c r="P377" s="9">
        <v>1577554</v>
      </c>
      <c r="Q377" s="20" t="str">
        <f ca="1">IFERROR(OFFSET(Lookups!F$1,MATCH(R377,Lookups!F:F,0)-1,2),"null")</f>
        <v>null</v>
      </c>
      <c r="R377" s="9">
        <f t="shared" si="61"/>
        <v>554</v>
      </c>
      <c r="S377" s="9">
        <f t="shared" si="69"/>
        <v>554</v>
      </c>
      <c r="T377" s="9" t="str">
        <f t="shared" si="62"/>
        <v/>
      </c>
      <c r="U377" s="9" t="str">
        <f t="shared" si="63"/>
        <v/>
      </c>
      <c r="V377" s="9" t="str">
        <f t="shared" si="64"/>
        <v>&lt;row id="1577554"&gt;&lt;cell&gt;Wheeling WV-Steubenville OH&lt;/cell&gt;&lt;/row&gt;</v>
      </c>
      <c r="W377" s="9" t="str">
        <f t="shared" si="65"/>
        <v/>
      </c>
      <c r="X377" s="9" t="str">
        <f t="shared" si="66"/>
        <v/>
      </c>
      <c r="Y377" t="str">
        <f t="shared" ca="1" si="67"/>
        <v>"1577554": {"displayName": "DMA:Ohio:Wheeling WV-Steubenville OH", "APNXId":"554", "dataProvider" :"NoCost", "type" :"DMA",  "DataCost": 0},</v>
      </c>
      <c r="Z377" t="str">
        <f t="shared" si="68"/>
        <v>"1577554": {"displayName": "DMA:Ohio:Wheeling WV-Steubenville OH", "leafName": "Wheeling WV-Steubenville OH"},</v>
      </c>
    </row>
    <row r="378" spans="1:26" x14ac:dyDescent="0.25">
      <c r="A378" s="2" t="s">
        <v>171</v>
      </c>
      <c r="B378" s="3" t="s">
        <v>371</v>
      </c>
      <c r="C378" s="3" t="s">
        <v>377</v>
      </c>
      <c r="D378" s="4"/>
      <c r="E378" s="3">
        <v>536</v>
      </c>
      <c r="F378" s="3" t="s">
        <v>171</v>
      </c>
      <c r="G378" s="3" t="s">
        <v>439</v>
      </c>
      <c r="H378" s="3" t="s">
        <v>439</v>
      </c>
      <c r="I378" s="3" t="s">
        <v>500</v>
      </c>
      <c r="J378" s="5">
        <v>0</v>
      </c>
      <c r="K378" s="12" t="s">
        <v>439</v>
      </c>
      <c r="L378" s="9" t="str">
        <f t="shared" si="58"/>
        <v>Youngstown OH</v>
      </c>
      <c r="M378" s="9" t="str">
        <f t="shared" si="59"/>
        <v>DMA:Ohio:Youngstown OH</v>
      </c>
      <c r="N378" s="10">
        <f t="shared" si="60"/>
        <v>0</v>
      </c>
      <c r="O378" s="9" t="s">
        <v>12490</v>
      </c>
      <c r="P378" s="9">
        <v>1578536</v>
      </c>
      <c r="Q378" s="20" t="str">
        <f ca="1">IFERROR(OFFSET(Lookups!F$1,MATCH(R378,Lookups!F:F,0)-1,2),"null")</f>
        <v>null</v>
      </c>
      <c r="R378" s="9">
        <f t="shared" si="61"/>
        <v>536</v>
      </c>
      <c r="S378" s="9">
        <f t="shared" si="69"/>
        <v>536</v>
      </c>
      <c r="T378" s="9" t="str">
        <f t="shared" si="62"/>
        <v/>
      </c>
      <c r="U378" s="9" t="str">
        <f t="shared" si="63"/>
        <v/>
      </c>
      <c r="V378" s="9" t="str">
        <f t="shared" si="64"/>
        <v>&lt;row id="1578536"&gt;&lt;cell&gt;Youngstown OH&lt;/cell&gt;&lt;/row&gt;</v>
      </c>
      <c r="W378" s="9" t="str">
        <f t="shared" si="65"/>
        <v/>
      </c>
      <c r="X378" s="9" t="str">
        <f t="shared" si="66"/>
        <v/>
      </c>
      <c r="Y378" t="str">
        <f t="shared" ca="1" si="67"/>
        <v>"1578536": {"displayName": "DMA:Ohio:Youngstown OH", "APNXId":"536", "dataProvider" :"NoCost", "type" :"DMA",  "DataCost": 0},</v>
      </c>
      <c r="Z378" t="str">
        <f t="shared" si="68"/>
        <v>"1578536": {"displayName": "DMA:Ohio:Youngstown OH", "leafName": "Youngstown OH"},</v>
      </c>
    </row>
    <row r="379" spans="1:26" x14ac:dyDescent="0.25">
      <c r="A379" s="2" t="s">
        <v>171</v>
      </c>
      <c r="B379" s="3" t="s">
        <v>371</v>
      </c>
      <c r="C379" s="3" t="s">
        <v>378</v>
      </c>
      <c r="D379" s="4"/>
      <c r="E379" s="3">
        <v>596</v>
      </c>
      <c r="F379" s="3" t="s">
        <v>171</v>
      </c>
      <c r="G379" s="3" t="s">
        <v>439</v>
      </c>
      <c r="H379" s="3" t="s">
        <v>439</v>
      </c>
      <c r="I379" s="3" t="s">
        <v>500</v>
      </c>
      <c r="J379" s="5">
        <v>0</v>
      </c>
      <c r="K379" s="12" t="s">
        <v>439</v>
      </c>
      <c r="L379" s="9" t="str">
        <f t="shared" si="58"/>
        <v>Zanesville OH</v>
      </c>
      <c r="M379" s="9" t="str">
        <f t="shared" si="59"/>
        <v>DMA:Ohio:Zanesville OH</v>
      </c>
      <c r="N379" s="10">
        <f t="shared" si="60"/>
        <v>0</v>
      </c>
      <c r="O379" s="9" t="s">
        <v>12490</v>
      </c>
      <c r="P379" s="9">
        <v>1579596</v>
      </c>
      <c r="Q379" s="20" t="str">
        <f ca="1">IFERROR(OFFSET(Lookups!F$1,MATCH(R379,Lookups!F:F,0)-1,2),"null")</f>
        <v>null</v>
      </c>
      <c r="R379" s="9">
        <f t="shared" si="61"/>
        <v>596</v>
      </c>
      <c r="S379" s="9">
        <f t="shared" si="69"/>
        <v>596</v>
      </c>
      <c r="T379" s="9" t="str">
        <f t="shared" si="62"/>
        <v/>
      </c>
      <c r="U379" s="9" t="str">
        <f t="shared" si="63"/>
        <v/>
      </c>
      <c r="V379" s="9" t="str">
        <f t="shared" si="64"/>
        <v>&lt;row id="1579596"&gt;&lt;cell&gt;Zanesville OH&lt;/cell&gt;&lt;/row&gt;</v>
      </c>
      <c r="W379" s="9" t="str">
        <f t="shared" si="65"/>
        <v/>
      </c>
      <c r="X379" s="9" t="str">
        <f t="shared" si="66"/>
        <v>&lt;/row&gt;</v>
      </c>
      <c r="Y379" t="str">
        <f t="shared" ca="1" si="67"/>
        <v>"1579596": {"displayName": "DMA:Ohio:Zanesville OH", "APNXId":"596", "dataProvider" :"NoCost", "type" :"DMA",  "DataCost": 0},</v>
      </c>
      <c r="Z379" t="str">
        <f t="shared" si="68"/>
        <v>"1579596": {"displayName": "DMA:Ohio:Zanesville OH", "leafName": "Zanesville OH"},</v>
      </c>
    </row>
    <row r="380" spans="1:26" x14ac:dyDescent="0.25">
      <c r="A380" s="2" t="s">
        <v>171</v>
      </c>
      <c r="B380" s="3" t="s">
        <v>379</v>
      </c>
      <c r="C380" s="3" t="s">
        <v>280</v>
      </c>
      <c r="D380" s="4"/>
      <c r="E380" s="3">
        <v>634</v>
      </c>
      <c r="F380" s="3" t="s">
        <v>171</v>
      </c>
      <c r="G380" s="3" t="s">
        <v>439</v>
      </c>
      <c r="H380" s="3" t="s">
        <v>439</v>
      </c>
      <c r="I380" s="3" t="s">
        <v>500</v>
      </c>
      <c r="J380" s="5">
        <v>0</v>
      </c>
      <c r="K380" s="12" t="s">
        <v>439</v>
      </c>
      <c r="L380" s="9" t="str">
        <f t="shared" si="58"/>
        <v>Amarillo TX</v>
      </c>
      <c r="M380" s="9" t="str">
        <f t="shared" si="59"/>
        <v>DMA:Oklahoma:Amarillo TX</v>
      </c>
      <c r="N380" s="10">
        <f t="shared" si="60"/>
        <v>0</v>
      </c>
      <c r="O380" s="9" t="s">
        <v>12490</v>
      </c>
      <c r="P380" s="9">
        <v>1580634</v>
      </c>
      <c r="Q380" s="20" t="str">
        <f ca="1">IFERROR(OFFSET(Lookups!F$1,MATCH(R380,Lookups!F:F,0)-1,2),"null")</f>
        <v>null</v>
      </c>
      <c r="R380" s="9">
        <f t="shared" si="61"/>
        <v>634</v>
      </c>
      <c r="S380" s="9">
        <f t="shared" si="69"/>
        <v>634</v>
      </c>
      <c r="T380" s="9" t="str">
        <f t="shared" si="62"/>
        <v/>
      </c>
      <c r="U380" s="9" t="str">
        <f t="shared" si="63"/>
        <v>&lt;row id="One1580634" xmlkids="1"&gt;&lt;cell&gt;Oklahoma&lt;/cell&gt;</v>
      </c>
      <c r="V380" s="9" t="str">
        <f t="shared" si="64"/>
        <v>&lt;row id="1580634"&gt;&lt;cell&gt;Amarillo TX&lt;/cell&gt;&lt;/row&gt;</v>
      </c>
      <c r="W380" s="9" t="str">
        <f t="shared" si="65"/>
        <v/>
      </c>
      <c r="X380" s="9" t="str">
        <f t="shared" si="66"/>
        <v/>
      </c>
      <c r="Y380" t="str">
        <f t="shared" ca="1" si="67"/>
        <v>"1580634": {"displayName": "DMA:Oklahoma:Amarillo TX", "APNXId":"634", "dataProvider" :"NoCost", "type" :"DMA",  "DataCost": 0},</v>
      </c>
      <c r="Z380" t="str">
        <f t="shared" si="68"/>
        <v>"1580634": {"displayName": "DMA:Oklahoma:Amarillo TX", "leafName": "Amarillo TX"},</v>
      </c>
    </row>
    <row r="381" spans="1:26" x14ac:dyDescent="0.25">
      <c r="A381" s="2" t="s">
        <v>171</v>
      </c>
      <c r="B381" s="3" t="s">
        <v>379</v>
      </c>
      <c r="C381" s="3" t="s">
        <v>192</v>
      </c>
      <c r="D381" s="4"/>
      <c r="E381" s="3">
        <v>670</v>
      </c>
      <c r="F381" s="3" t="s">
        <v>171</v>
      </c>
      <c r="G381" s="3" t="s">
        <v>439</v>
      </c>
      <c r="H381" s="3" t="s">
        <v>439</v>
      </c>
      <c r="I381" s="3" t="s">
        <v>500</v>
      </c>
      <c r="J381" s="5">
        <v>0</v>
      </c>
      <c r="K381" s="12" t="s">
        <v>439</v>
      </c>
      <c r="L381" s="9" t="str">
        <f t="shared" si="58"/>
        <v>Ft. Smith-Fayetteville-Springdale-Rogers AR</v>
      </c>
      <c r="M381" s="9" t="str">
        <f t="shared" si="59"/>
        <v>DMA:Oklahoma:Ft. Smith-Fayetteville-Springdale-Rogers AR</v>
      </c>
      <c r="N381" s="10">
        <f t="shared" si="60"/>
        <v>0</v>
      </c>
      <c r="O381" s="9" t="s">
        <v>12490</v>
      </c>
      <c r="P381" s="9">
        <v>1581670</v>
      </c>
      <c r="Q381" s="20" t="str">
        <f ca="1">IFERROR(OFFSET(Lookups!F$1,MATCH(R381,Lookups!F:F,0)-1,2),"null")</f>
        <v>null</v>
      </c>
      <c r="R381" s="9">
        <f t="shared" si="61"/>
        <v>670</v>
      </c>
      <c r="S381" s="9">
        <f t="shared" si="69"/>
        <v>670</v>
      </c>
      <c r="T381" s="9" t="str">
        <f t="shared" si="62"/>
        <v/>
      </c>
      <c r="U381" s="9" t="str">
        <f t="shared" si="63"/>
        <v/>
      </c>
      <c r="V381" s="9" t="str">
        <f t="shared" si="64"/>
        <v>&lt;row id="1581670"&gt;&lt;cell&gt;Ft. Smith-Fayetteville-Springdale-Rogers AR&lt;/cell&gt;&lt;/row&gt;</v>
      </c>
      <c r="W381" s="9" t="str">
        <f t="shared" si="65"/>
        <v/>
      </c>
      <c r="X381" s="9" t="str">
        <f t="shared" si="66"/>
        <v/>
      </c>
      <c r="Y381" t="str">
        <f t="shared" ca="1" si="67"/>
        <v>"1581670": {"displayName": "DMA:Oklahoma:Ft. Smith-Fayetteville-Springdale-Rogers AR", "APNXId":"670", "dataProvider" :"NoCost", "type" :"DMA",  "DataCost": 0},</v>
      </c>
      <c r="Z381" t="str">
        <f t="shared" si="68"/>
        <v>"1581670": {"displayName": "DMA:Oklahoma:Ft. Smith-Fayetteville-Springdale-Rogers AR", "leafName": "Ft. Smith-Fayetteville-Springdale-Rogers AR"},</v>
      </c>
    </row>
    <row r="382" spans="1:26" x14ac:dyDescent="0.25">
      <c r="A382" s="2" t="s">
        <v>171</v>
      </c>
      <c r="B382" s="3" t="s">
        <v>379</v>
      </c>
      <c r="C382" s="3" t="s">
        <v>281</v>
      </c>
      <c r="D382" s="4"/>
      <c r="E382" s="3">
        <v>603</v>
      </c>
      <c r="F382" s="3" t="s">
        <v>171</v>
      </c>
      <c r="G382" s="3" t="s">
        <v>439</v>
      </c>
      <c r="H382" s="3" t="s">
        <v>439</v>
      </c>
      <c r="I382" s="3" t="s">
        <v>500</v>
      </c>
      <c r="J382" s="5">
        <v>0</v>
      </c>
      <c r="K382" s="12" t="s">
        <v>439</v>
      </c>
      <c r="L382" s="9" t="str">
        <f t="shared" si="58"/>
        <v>Joplin MO-Pittsburg KS</v>
      </c>
      <c r="M382" s="9" t="str">
        <f t="shared" si="59"/>
        <v>DMA:Oklahoma:Joplin MO-Pittsburg KS</v>
      </c>
      <c r="N382" s="10">
        <f t="shared" si="60"/>
        <v>0</v>
      </c>
      <c r="O382" s="9" t="s">
        <v>12490</v>
      </c>
      <c r="P382" s="9">
        <v>1582603</v>
      </c>
      <c r="Q382" s="20" t="str">
        <f ca="1">IFERROR(OFFSET(Lookups!F$1,MATCH(R382,Lookups!F:F,0)-1,2),"null")</f>
        <v>null</v>
      </c>
      <c r="R382" s="9">
        <f t="shared" si="61"/>
        <v>603</v>
      </c>
      <c r="S382" s="9">
        <f t="shared" si="69"/>
        <v>603</v>
      </c>
      <c r="T382" s="9" t="str">
        <f t="shared" si="62"/>
        <v/>
      </c>
      <c r="U382" s="9" t="str">
        <f t="shared" si="63"/>
        <v/>
      </c>
      <c r="V382" s="9" t="str">
        <f t="shared" si="64"/>
        <v>&lt;row id="1582603"&gt;&lt;cell&gt;Joplin MO-Pittsburg KS&lt;/cell&gt;&lt;/row&gt;</v>
      </c>
      <c r="W382" s="9" t="str">
        <f t="shared" si="65"/>
        <v/>
      </c>
      <c r="X382" s="9" t="str">
        <f t="shared" si="66"/>
        <v/>
      </c>
      <c r="Y382" t="str">
        <f t="shared" ca="1" si="67"/>
        <v>"1582603": {"displayName": "DMA:Oklahoma:Joplin MO-Pittsburg KS", "APNXId":"603", "dataProvider" :"NoCost", "type" :"DMA",  "DataCost": 0},</v>
      </c>
      <c r="Z382" t="str">
        <f t="shared" si="68"/>
        <v>"1582603": {"displayName": "DMA:Oklahoma:Joplin MO-Pittsburg KS", "leafName": "Joplin MO-Pittsburg KS"},</v>
      </c>
    </row>
    <row r="383" spans="1:26" x14ac:dyDescent="0.25">
      <c r="A383" s="2" t="s">
        <v>171</v>
      </c>
      <c r="B383" s="3" t="s">
        <v>379</v>
      </c>
      <c r="C383" s="3" t="s">
        <v>380</v>
      </c>
      <c r="D383" s="4"/>
      <c r="E383" s="3">
        <v>650</v>
      </c>
      <c r="F383" s="3" t="s">
        <v>171</v>
      </c>
      <c r="G383" s="3" t="s">
        <v>439</v>
      </c>
      <c r="H383" s="3" t="s">
        <v>439</v>
      </c>
      <c r="I383" s="3" t="s">
        <v>500</v>
      </c>
      <c r="J383" s="5">
        <v>0</v>
      </c>
      <c r="K383" s="12" t="s">
        <v>439</v>
      </c>
      <c r="L383" s="9" t="str">
        <f t="shared" si="58"/>
        <v>Oklahoma City OK</v>
      </c>
      <c r="M383" s="9" t="str">
        <f t="shared" si="59"/>
        <v>DMA:Oklahoma:Oklahoma City OK</v>
      </c>
      <c r="N383" s="10">
        <f t="shared" si="60"/>
        <v>0</v>
      </c>
      <c r="O383" s="9" t="s">
        <v>12490</v>
      </c>
      <c r="P383" s="9">
        <v>1583650</v>
      </c>
      <c r="Q383" s="20" t="str">
        <f ca="1">IFERROR(OFFSET(Lookups!F$1,MATCH(R383,Lookups!F:F,0)-1,2),"null")</f>
        <v>null</v>
      </c>
      <c r="R383" s="9">
        <f t="shared" si="61"/>
        <v>650</v>
      </c>
      <c r="S383" s="9">
        <f t="shared" si="69"/>
        <v>650</v>
      </c>
      <c r="T383" s="9" t="str">
        <f t="shared" si="62"/>
        <v/>
      </c>
      <c r="U383" s="9" t="str">
        <f t="shared" si="63"/>
        <v/>
      </c>
      <c r="V383" s="9" t="str">
        <f t="shared" si="64"/>
        <v>&lt;row id="1583650"&gt;&lt;cell&gt;Oklahoma City OK&lt;/cell&gt;&lt;/row&gt;</v>
      </c>
      <c r="W383" s="9" t="str">
        <f t="shared" si="65"/>
        <v/>
      </c>
      <c r="X383" s="9" t="str">
        <f t="shared" si="66"/>
        <v/>
      </c>
      <c r="Y383" t="str">
        <f t="shared" ca="1" si="67"/>
        <v>"1583650": {"displayName": "DMA:Oklahoma:Oklahoma City OK", "APNXId":"650", "dataProvider" :"NoCost", "type" :"DMA",  "DataCost": 0},</v>
      </c>
      <c r="Z383" t="str">
        <f t="shared" si="68"/>
        <v>"1583650": {"displayName": "DMA:Oklahoma:Oklahoma City OK", "leafName": "Oklahoma City OK"},</v>
      </c>
    </row>
    <row r="384" spans="1:26" x14ac:dyDescent="0.25">
      <c r="A384" s="2" t="s">
        <v>171</v>
      </c>
      <c r="B384" s="3" t="s">
        <v>379</v>
      </c>
      <c r="C384" s="3" t="s">
        <v>381</v>
      </c>
      <c r="D384" s="4"/>
      <c r="E384" s="3">
        <v>657</v>
      </c>
      <c r="F384" s="3" t="s">
        <v>171</v>
      </c>
      <c r="G384" s="3" t="s">
        <v>439</v>
      </c>
      <c r="H384" s="3" t="s">
        <v>439</v>
      </c>
      <c r="I384" s="3" t="s">
        <v>500</v>
      </c>
      <c r="J384" s="5">
        <v>0</v>
      </c>
      <c r="K384" s="12" t="s">
        <v>439</v>
      </c>
      <c r="L384" s="9" t="str">
        <f t="shared" si="58"/>
        <v>Sherman TX-Ada OK</v>
      </c>
      <c r="M384" s="9" t="str">
        <f t="shared" si="59"/>
        <v>DMA:Oklahoma:Sherman TX-Ada OK</v>
      </c>
      <c r="N384" s="10">
        <f t="shared" si="60"/>
        <v>0</v>
      </c>
      <c r="O384" s="9" t="s">
        <v>12490</v>
      </c>
      <c r="P384" s="9">
        <v>1584657</v>
      </c>
      <c r="Q384" s="20" t="str">
        <f ca="1">IFERROR(OFFSET(Lookups!F$1,MATCH(R384,Lookups!F:F,0)-1,2),"null")</f>
        <v>null</v>
      </c>
      <c r="R384" s="9">
        <f t="shared" si="61"/>
        <v>657</v>
      </c>
      <c r="S384" s="9">
        <f t="shared" si="69"/>
        <v>657</v>
      </c>
      <c r="T384" s="9" t="str">
        <f t="shared" si="62"/>
        <v/>
      </c>
      <c r="U384" s="9" t="str">
        <f t="shared" si="63"/>
        <v/>
      </c>
      <c r="V384" s="9" t="str">
        <f t="shared" si="64"/>
        <v>&lt;row id="1584657"&gt;&lt;cell&gt;Sherman TX-Ada OK&lt;/cell&gt;&lt;/row&gt;</v>
      </c>
      <c r="W384" s="9" t="str">
        <f t="shared" si="65"/>
        <v/>
      </c>
      <c r="X384" s="9" t="str">
        <f t="shared" si="66"/>
        <v/>
      </c>
      <c r="Y384" t="str">
        <f t="shared" ca="1" si="67"/>
        <v>"1584657": {"displayName": "DMA:Oklahoma:Sherman TX-Ada OK", "APNXId":"657", "dataProvider" :"NoCost", "type" :"DMA",  "DataCost": 0},</v>
      </c>
      <c r="Z384" t="str">
        <f t="shared" si="68"/>
        <v>"1584657": {"displayName": "DMA:Oklahoma:Sherman TX-Ada OK", "leafName": "Sherman TX-Ada OK"},</v>
      </c>
    </row>
    <row r="385" spans="1:26" x14ac:dyDescent="0.25">
      <c r="A385" s="2" t="s">
        <v>171</v>
      </c>
      <c r="B385" s="3" t="s">
        <v>379</v>
      </c>
      <c r="C385" s="3" t="s">
        <v>198</v>
      </c>
      <c r="D385" s="4"/>
      <c r="E385" s="3">
        <v>612</v>
      </c>
      <c r="F385" s="3" t="s">
        <v>171</v>
      </c>
      <c r="G385" s="3" t="s">
        <v>439</v>
      </c>
      <c r="H385" s="3" t="s">
        <v>439</v>
      </c>
      <c r="I385" s="3" t="s">
        <v>500</v>
      </c>
      <c r="J385" s="5">
        <v>0</v>
      </c>
      <c r="K385" s="12" t="s">
        <v>439</v>
      </c>
      <c r="L385" s="9" t="str">
        <f t="shared" si="58"/>
        <v>Shreveport LA</v>
      </c>
      <c r="M385" s="9" t="str">
        <f t="shared" si="59"/>
        <v>DMA:Oklahoma:Shreveport LA</v>
      </c>
      <c r="N385" s="10">
        <f t="shared" si="60"/>
        <v>0</v>
      </c>
      <c r="O385" s="9" t="s">
        <v>12490</v>
      </c>
      <c r="P385" s="9">
        <v>1585612</v>
      </c>
      <c r="Q385" s="20" t="str">
        <f ca="1">IFERROR(OFFSET(Lookups!F$1,MATCH(R385,Lookups!F:F,0)-1,2),"null")</f>
        <v>null</v>
      </c>
      <c r="R385" s="9">
        <f t="shared" si="61"/>
        <v>612</v>
      </c>
      <c r="S385" s="9">
        <f t="shared" si="69"/>
        <v>612</v>
      </c>
      <c r="T385" s="9" t="str">
        <f t="shared" si="62"/>
        <v/>
      </c>
      <c r="U385" s="9" t="str">
        <f t="shared" si="63"/>
        <v/>
      </c>
      <c r="V385" s="9" t="str">
        <f t="shared" si="64"/>
        <v>&lt;row id="1585612"&gt;&lt;cell&gt;Shreveport LA&lt;/cell&gt;&lt;/row&gt;</v>
      </c>
      <c r="W385" s="9" t="str">
        <f t="shared" si="65"/>
        <v/>
      </c>
      <c r="X385" s="9" t="str">
        <f t="shared" si="66"/>
        <v/>
      </c>
      <c r="Y385" t="str">
        <f t="shared" ca="1" si="67"/>
        <v>"1585612": {"displayName": "DMA:Oklahoma:Shreveport LA", "APNXId":"612", "dataProvider" :"NoCost", "type" :"DMA",  "DataCost": 0},</v>
      </c>
      <c r="Z385" t="str">
        <f t="shared" si="68"/>
        <v>"1585612": {"displayName": "DMA:Oklahoma:Shreveport LA", "leafName": "Shreveport LA"},</v>
      </c>
    </row>
    <row r="386" spans="1:26" x14ac:dyDescent="0.25">
      <c r="A386" s="2" t="s">
        <v>171</v>
      </c>
      <c r="B386" s="3" t="s">
        <v>379</v>
      </c>
      <c r="C386" s="3" t="s">
        <v>286</v>
      </c>
      <c r="D386" s="4"/>
      <c r="E386" s="3">
        <v>671</v>
      </c>
      <c r="F386" s="3" t="s">
        <v>171</v>
      </c>
      <c r="G386" s="3" t="s">
        <v>439</v>
      </c>
      <c r="H386" s="3" t="s">
        <v>439</v>
      </c>
      <c r="I386" s="3" t="s">
        <v>500</v>
      </c>
      <c r="J386" s="5">
        <v>0</v>
      </c>
      <c r="K386" s="12" t="s">
        <v>439</v>
      </c>
      <c r="L386" s="9" t="str">
        <f t="shared" ref="L386:L449" si="70">IF(ISBLANK(D386),IF(ISBLANK(C386),B386,C386),D386)</f>
        <v>Tulsa OK</v>
      </c>
      <c r="M386" s="9" t="str">
        <f t="shared" ref="M386:M449" si="71">CONCATENATE(A386,":",B386,IF(NOT(ISBLANK(C386)),":",""),C386,,IF(NOT(ISBLANK(D386)),":",""),D386)</f>
        <v>DMA:Oklahoma:Tulsa OK</v>
      </c>
      <c r="N386" s="10">
        <f t="shared" ref="N386:N449" si="72">J386</f>
        <v>0</v>
      </c>
      <c r="O386" s="9" t="s">
        <v>12490</v>
      </c>
      <c r="P386" s="9">
        <v>1586671</v>
      </c>
      <c r="Q386" s="20" t="str">
        <f ca="1">IFERROR(OFFSET(Lookups!F$1,MATCH(R386,Lookups!F:F,0)-1,2),"null")</f>
        <v>null</v>
      </c>
      <c r="R386" s="9">
        <f t="shared" ref="R386:R449" si="73">E386</f>
        <v>671</v>
      </c>
      <c r="S386" s="9">
        <f t="shared" si="69"/>
        <v>671</v>
      </c>
      <c r="T386" s="9" t="str">
        <f t="shared" ref="T386:T449" si="74">IF(A386&lt;&gt;A385,CONCATENATE("&lt;row id=""top",P386,""" xmlkids=""1""&gt;&lt;cell&gt;",A386,"&lt;/cell&gt;"),"")</f>
        <v/>
      </c>
      <c r="U386" s="9" t="str">
        <f t="shared" ref="U386:U449" si="75">IF(B386&lt;&gt;B385,CONCATENATE("&lt;row id=""", IF(NOT(ISBLANK(C386)),"One",""),P386,"""",IF(NOT(ISBLANK(C386))," xmlkids=""1""",""),"&gt;&lt;cell&gt;",SUBSTITUTE(SUBSTITUTE(B386,"&amp;","&amp;amp;"),"&lt;","&amp;lt;"),"&lt;/cell&gt;"),"")</f>
        <v/>
      </c>
      <c r="V386" s="9" t="str">
        <f t="shared" ref="V386:V449" si="76">IF(AND(C386&lt;&gt;C385,NOT(ISBLANK(C386))),CONCATENATE("&lt;row id=""",IF(NOT(ISBLANK(D386)),"Two",""), P386,"""", ,IF(NOT(ISBLANK(D386))," xmlkids=""1""",""),"&gt;&lt;cell&gt;",SUBSTITUTE(SUBSTITUTE(C386,"&amp;","&amp;amp;"),"&lt;","&amp;lt;"),"&lt;/cell&gt;",IF(ISBLANK(D386),"&lt;/row&gt;","")),"")</f>
        <v>&lt;row id="1586671"&gt;&lt;cell&gt;Tulsa OK&lt;/cell&gt;&lt;/row&gt;</v>
      </c>
      <c r="W386" s="9" t="str">
        <f t="shared" ref="W386:W449" si="77">IF(AND(D386&lt;&gt;D385,NOT(ISBLANK(D386))),CONCATENATE("&lt;row id=""", P386,"""&gt;&lt;cell&gt;",SUBSTITUTE(SUBSTITUTE(D386,"&amp;","&amp;amp;"),"&lt;","&amp;lt;"),"&lt;/cell&gt;&lt;/row&gt;"),"")</f>
        <v/>
      </c>
      <c r="X386" s="9" t="str">
        <f t="shared" ref="X386:X449" si="78">CONCATENATE(IF(B386&lt;&gt;B387,"&lt;/row&gt;",""),IF(AND(C386&lt;&gt;C387,NOT(ISBLANK(D386))),"&lt;/row&gt;",""),IF(OR(A386&lt;&gt;A387,ISBLANK(A387)),"&lt;/row&gt;",""))</f>
        <v/>
      </c>
      <c r="Y386" t="str">
        <f t="shared" ref="Y386:Y449" ca="1" si="79">CONCATENATE("""",P386,""": {""displayName"": """,M386,"""",IF(R386="null","",CONCATENATE(", ""APNXId"":""",R386,"""")),IF(Q386="null","",CONCATENATE(", ""APNXId_Sandbox"": """,Q386,"""")),IF(G386="null","",CONCATENATE( ", ""MinCPM"": ",G386)),IF(H386="null","",CONCATENATE(", ""PercentOfMedia"": ",H386)),", ""dataProvider"" :""",O386,""", ""type"" :""",F386,"""",IF(N386="null","",CONCATENATE(",  ""DataCost"": ",N386)),IF(K386="null","",CONCATENATE(",  ""HistoricalVolume"": ",K386)),"},")</f>
        <v>"1586671": {"displayName": "DMA:Oklahoma:Tulsa OK", "APNXId":"671", "dataProvider" :"NoCost", "type" :"DMA",  "DataCost": 0},</v>
      </c>
      <c r="Z386" t="str">
        <f t="shared" ref="Z386:Z449" si="80">CONCATENATE("""",P386,""": {""displayName"": """,M386,""", ""leafName"": """,L386,"""},")</f>
        <v>"1586671": {"displayName": "DMA:Oklahoma:Tulsa OK", "leafName": "Tulsa OK"},</v>
      </c>
    </row>
    <row r="387" spans="1:26" x14ac:dyDescent="0.25">
      <c r="A387" s="2" t="s">
        <v>171</v>
      </c>
      <c r="B387" s="3" t="s">
        <v>379</v>
      </c>
      <c r="C387" s="3" t="s">
        <v>382</v>
      </c>
      <c r="D387" s="4"/>
      <c r="E387" s="3">
        <v>627</v>
      </c>
      <c r="F387" s="3" t="s">
        <v>171</v>
      </c>
      <c r="G387" s="3" t="s">
        <v>439</v>
      </c>
      <c r="H387" s="3" t="s">
        <v>439</v>
      </c>
      <c r="I387" s="3" t="s">
        <v>500</v>
      </c>
      <c r="J387" s="5">
        <v>0</v>
      </c>
      <c r="K387" s="12" t="s">
        <v>439</v>
      </c>
      <c r="L387" s="9" t="str">
        <f t="shared" si="70"/>
        <v>Wichita Falls TX &amp; Lawton OK</v>
      </c>
      <c r="M387" s="9" t="str">
        <f t="shared" si="71"/>
        <v>DMA:Oklahoma:Wichita Falls TX &amp; Lawton OK</v>
      </c>
      <c r="N387" s="10">
        <f t="shared" si="72"/>
        <v>0</v>
      </c>
      <c r="O387" s="9" t="s">
        <v>12490</v>
      </c>
      <c r="P387" s="9">
        <v>1587627</v>
      </c>
      <c r="Q387" s="20" t="str">
        <f ca="1">IFERROR(OFFSET(Lookups!F$1,MATCH(R387,Lookups!F:F,0)-1,2),"null")</f>
        <v>null</v>
      </c>
      <c r="R387" s="9">
        <f t="shared" si="73"/>
        <v>627</v>
      </c>
      <c r="S387" s="9">
        <f t="shared" si="69"/>
        <v>627</v>
      </c>
      <c r="T387" s="9" t="str">
        <f t="shared" si="74"/>
        <v/>
      </c>
      <c r="U387" s="9" t="str">
        <f t="shared" si="75"/>
        <v/>
      </c>
      <c r="V387" s="9" t="str">
        <f t="shared" si="76"/>
        <v>&lt;row id="1587627"&gt;&lt;cell&gt;Wichita Falls TX &amp;amp; Lawton OK&lt;/cell&gt;&lt;/row&gt;</v>
      </c>
      <c r="W387" s="9" t="str">
        <f t="shared" si="77"/>
        <v/>
      </c>
      <c r="X387" s="9" t="str">
        <f t="shared" si="78"/>
        <v>&lt;/row&gt;</v>
      </c>
      <c r="Y387" t="str">
        <f t="shared" ca="1" si="79"/>
        <v>"1587627": {"displayName": "DMA:Oklahoma:Wichita Falls TX &amp; Lawton OK", "APNXId":"627", "dataProvider" :"NoCost", "type" :"DMA",  "DataCost": 0},</v>
      </c>
      <c r="Z387" t="str">
        <f t="shared" si="80"/>
        <v>"1587627": {"displayName": "DMA:Oklahoma:Wichita Falls TX &amp; Lawton OK", "leafName": "Wichita Falls TX &amp; Lawton OK"},</v>
      </c>
    </row>
    <row r="388" spans="1:26" x14ac:dyDescent="0.25">
      <c r="A388" s="2" t="s">
        <v>171</v>
      </c>
      <c r="B388" s="3" t="s">
        <v>383</v>
      </c>
      <c r="C388" s="3" t="s">
        <v>384</v>
      </c>
      <c r="D388" s="4"/>
      <c r="E388" s="3">
        <v>821</v>
      </c>
      <c r="F388" s="3" t="s">
        <v>171</v>
      </c>
      <c r="G388" s="3" t="s">
        <v>439</v>
      </c>
      <c r="H388" s="3" t="s">
        <v>439</v>
      </c>
      <c r="I388" s="3" t="s">
        <v>500</v>
      </c>
      <c r="J388" s="5">
        <v>0</v>
      </c>
      <c r="K388" s="12" t="s">
        <v>439</v>
      </c>
      <c r="L388" s="9" t="str">
        <f t="shared" si="70"/>
        <v>Bend OR</v>
      </c>
      <c r="M388" s="9" t="str">
        <f t="shared" si="71"/>
        <v>DMA:Oregon:Bend OR</v>
      </c>
      <c r="N388" s="10">
        <f t="shared" si="72"/>
        <v>0</v>
      </c>
      <c r="O388" s="9" t="s">
        <v>12490</v>
      </c>
      <c r="P388" s="9">
        <v>1588821</v>
      </c>
      <c r="Q388" s="20" t="str">
        <f ca="1">IFERROR(OFFSET(Lookups!F$1,MATCH(R388,Lookups!F:F,0)-1,2),"null")</f>
        <v>null</v>
      </c>
      <c r="R388" s="9">
        <f t="shared" si="73"/>
        <v>821</v>
      </c>
      <c r="S388" s="9">
        <f t="shared" si="69"/>
        <v>821</v>
      </c>
      <c r="T388" s="9" t="str">
        <f t="shared" si="74"/>
        <v/>
      </c>
      <c r="U388" s="9" t="str">
        <f t="shared" si="75"/>
        <v>&lt;row id="One1588821" xmlkids="1"&gt;&lt;cell&gt;Oregon&lt;/cell&gt;</v>
      </c>
      <c r="V388" s="9" t="str">
        <f t="shared" si="76"/>
        <v>&lt;row id="1588821"&gt;&lt;cell&gt;Bend OR&lt;/cell&gt;&lt;/row&gt;</v>
      </c>
      <c r="W388" s="9" t="str">
        <f t="shared" si="77"/>
        <v/>
      </c>
      <c r="X388" s="9" t="str">
        <f t="shared" si="78"/>
        <v/>
      </c>
      <c r="Y388" t="str">
        <f t="shared" ca="1" si="79"/>
        <v>"1588821": {"displayName": "DMA:Oregon:Bend OR", "APNXId":"821", "dataProvider" :"NoCost", "type" :"DMA",  "DataCost": 0},</v>
      </c>
      <c r="Z388" t="str">
        <f t="shared" si="80"/>
        <v>"1588821": {"displayName": "DMA:Oregon:Bend OR", "leafName": "Bend OR"},</v>
      </c>
    </row>
    <row r="389" spans="1:26" x14ac:dyDescent="0.25">
      <c r="A389" s="2" t="s">
        <v>171</v>
      </c>
      <c r="B389" s="3" t="s">
        <v>383</v>
      </c>
      <c r="C389" s="3" t="s">
        <v>246</v>
      </c>
      <c r="D389" s="4"/>
      <c r="E389" s="3">
        <v>757</v>
      </c>
      <c r="F389" s="3" t="s">
        <v>171</v>
      </c>
      <c r="G389" s="3" t="s">
        <v>439</v>
      </c>
      <c r="H389" s="3" t="s">
        <v>439</v>
      </c>
      <c r="I389" s="3" t="s">
        <v>500</v>
      </c>
      <c r="J389" s="5">
        <v>0</v>
      </c>
      <c r="K389" s="12" t="s">
        <v>439</v>
      </c>
      <c r="L389" s="9" t="str">
        <f t="shared" si="70"/>
        <v>Boise ID</v>
      </c>
      <c r="M389" s="9" t="str">
        <f t="shared" si="71"/>
        <v>DMA:Oregon:Boise ID</v>
      </c>
      <c r="N389" s="10">
        <f t="shared" si="72"/>
        <v>0</v>
      </c>
      <c r="O389" s="9" t="s">
        <v>12490</v>
      </c>
      <c r="P389" s="9">
        <v>1589757</v>
      </c>
      <c r="Q389" s="20" t="str">
        <f ca="1">IFERROR(OFFSET(Lookups!F$1,MATCH(R389,Lookups!F:F,0)-1,2),"null")</f>
        <v>null</v>
      </c>
      <c r="R389" s="9">
        <f t="shared" si="73"/>
        <v>757</v>
      </c>
      <c r="S389" s="9">
        <f t="shared" si="69"/>
        <v>757</v>
      </c>
      <c r="T389" s="9" t="str">
        <f t="shared" si="74"/>
        <v/>
      </c>
      <c r="U389" s="9" t="str">
        <f t="shared" si="75"/>
        <v/>
      </c>
      <c r="V389" s="9" t="str">
        <f t="shared" si="76"/>
        <v>&lt;row id="1589757"&gt;&lt;cell&gt;Boise ID&lt;/cell&gt;&lt;/row&gt;</v>
      </c>
      <c r="W389" s="9" t="str">
        <f t="shared" si="77"/>
        <v/>
      </c>
      <c r="X389" s="9" t="str">
        <f t="shared" si="78"/>
        <v/>
      </c>
      <c r="Y389" t="str">
        <f t="shared" ca="1" si="79"/>
        <v>"1589757": {"displayName": "DMA:Oregon:Boise ID", "APNXId":"757", "dataProvider" :"NoCost", "type" :"DMA",  "DataCost": 0},</v>
      </c>
      <c r="Z389" t="str">
        <f t="shared" si="80"/>
        <v>"1589757": {"displayName": "DMA:Oregon:Boise ID", "leafName": "Boise ID"},</v>
      </c>
    </row>
    <row r="390" spans="1:26" x14ac:dyDescent="0.25">
      <c r="A390" s="2" t="s">
        <v>171</v>
      </c>
      <c r="B390" s="3" t="s">
        <v>383</v>
      </c>
      <c r="C390" s="3" t="s">
        <v>385</v>
      </c>
      <c r="D390" s="4"/>
      <c r="E390" s="3">
        <v>801</v>
      </c>
      <c r="F390" s="3" t="s">
        <v>171</v>
      </c>
      <c r="G390" s="3" t="s">
        <v>439</v>
      </c>
      <c r="H390" s="3" t="s">
        <v>439</v>
      </c>
      <c r="I390" s="3" t="s">
        <v>500</v>
      </c>
      <c r="J390" s="5">
        <v>0</v>
      </c>
      <c r="K390" s="12" t="s">
        <v>439</v>
      </c>
      <c r="L390" s="9" t="str">
        <f t="shared" si="70"/>
        <v>Eugene OR</v>
      </c>
      <c r="M390" s="9" t="str">
        <f t="shared" si="71"/>
        <v>DMA:Oregon:Eugene OR</v>
      </c>
      <c r="N390" s="10">
        <f t="shared" si="72"/>
        <v>0</v>
      </c>
      <c r="O390" s="9" t="s">
        <v>12490</v>
      </c>
      <c r="P390" s="9">
        <v>1590801</v>
      </c>
      <c r="Q390" s="20" t="str">
        <f ca="1">IFERROR(OFFSET(Lookups!F$1,MATCH(R390,Lookups!F:F,0)-1,2),"null")</f>
        <v>null</v>
      </c>
      <c r="R390" s="9">
        <f t="shared" si="73"/>
        <v>801</v>
      </c>
      <c r="S390" s="9">
        <f t="shared" si="69"/>
        <v>801</v>
      </c>
      <c r="T390" s="9" t="str">
        <f t="shared" si="74"/>
        <v/>
      </c>
      <c r="U390" s="9" t="str">
        <f t="shared" si="75"/>
        <v/>
      </c>
      <c r="V390" s="9" t="str">
        <f t="shared" si="76"/>
        <v>&lt;row id="1590801"&gt;&lt;cell&gt;Eugene OR&lt;/cell&gt;&lt;/row&gt;</v>
      </c>
      <c r="W390" s="9" t="str">
        <f t="shared" si="77"/>
        <v/>
      </c>
      <c r="X390" s="9" t="str">
        <f t="shared" si="78"/>
        <v/>
      </c>
      <c r="Y390" t="str">
        <f t="shared" ca="1" si="79"/>
        <v>"1590801": {"displayName": "DMA:Oregon:Eugene OR", "APNXId":"801", "dataProvider" :"NoCost", "type" :"DMA",  "DataCost": 0},</v>
      </c>
      <c r="Z390" t="str">
        <f t="shared" si="80"/>
        <v>"1590801": {"displayName": "DMA:Oregon:Eugene OR", "leafName": "Eugene OR"},</v>
      </c>
    </row>
    <row r="391" spans="1:26" x14ac:dyDescent="0.25">
      <c r="A391" s="2" t="s">
        <v>171</v>
      </c>
      <c r="B391" s="3" t="s">
        <v>383</v>
      </c>
      <c r="C391" s="3" t="s">
        <v>206</v>
      </c>
      <c r="D391" s="4"/>
      <c r="E391" s="3">
        <v>813</v>
      </c>
      <c r="F391" s="3" t="s">
        <v>171</v>
      </c>
      <c r="G391" s="3" t="s">
        <v>439</v>
      </c>
      <c r="H391" s="3" t="s">
        <v>439</v>
      </c>
      <c r="I391" s="3" t="s">
        <v>500</v>
      </c>
      <c r="J391" s="5">
        <v>0</v>
      </c>
      <c r="K391" s="12" t="s">
        <v>439</v>
      </c>
      <c r="L391" s="9" t="str">
        <f t="shared" si="70"/>
        <v>Medford-Klamath Falls OR</v>
      </c>
      <c r="M391" s="9" t="str">
        <f t="shared" si="71"/>
        <v>DMA:Oregon:Medford-Klamath Falls OR</v>
      </c>
      <c r="N391" s="10">
        <f t="shared" si="72"/>
        <v>0</v>
      </c>
      <c r="O391" s="9" t="s">
        <v>12490</v>
      </c>
      <c r="P391" s="9">
        <v>1591813</v>
      </c>
      <c r="Q391" s="20" t="str">
        <f ca="1">IFERROR(OFFSET(Lookups!F$1,MATCH(R391,Lookups!F:F,0)-1,2),"null")</f>
        <v>null</v>
      </c>
      <c r="R391" s="9">
        <f t="shared" si="73"/>
        <v>813</v>
      </c>
      <c r="S391" s="9">
        <f t="shared" si="69"/>
        <v>813</v>
      </c>
      <c r="T391" s="9" t="str">
        <f t="shared" si="74"/>
        <v/>
      </c>
      <c r="U391" s="9" t="str">
        <f t="shared" si="75"/>
        <v/>
      </c>
      <c r="V391" s="9" t="str">
        <f t="shared" si="76"/>
        <v>&lt;row id="1591813"&gt;&lt;cell&gt;Medford-Klamath Falls OR&lt;/cell&gt;&lt;/row&gt;</v>
      </c>
      <c r="W391" s="9" t="str">
        <f t="shared" si="77"/>
        <v/>
      </c>
      <c r="X391" s="9" t="str">
        <f t="shared" si="78"/>
        <v/>
      </c>
      <c r="Y391" t="str">
        <f t="shared" ca="1" si="79"/>
        <v>"1591813": {"displayName": "DMA:Oregon:Medford-Klamath Falls OR", "APNXId":"813", "dataProvider" :"NoCost", "type" :"DMA",  "DataCost": 0},</v>
      </c>
      <c r="Z391" t="str">
        <f t="shared" si="80"/>
        <v>"1591813": {"displayName": "DMA:Oregon:Medford-Klamath Falls OR", "leafName": "Medford-Klamath Falls OR"},</v>
      </c>
    </row>
    <row r="392" spans="1:26" x14ac:dyDescent="0.25">
      <c r="A392" s="2" t="s">
        <v>171</v>
      </c>
      <c r="B392" s="3" t="s">
        <v>383</v>
      </c>
      <c r="C392" s="3" t="s">
        <v>386</v>
      </c>
      <c r="D392" s="4"/>
      <c r="E392" s="3">
        <v>820</v>
      </c>
      <c r="F392" s="3" t="s">
        <v>171</v>
      </c>
      <c r="G392" s="3" t="s">
        <v>439</v>
      </c>
      <c r="H392" s="3" t="s">
        <v>439</v>
      </c>
      <c r="I392" s="3" t="s">
        <v>500</v>
      </c>
      <c r="J392" s="5">
        <v>0</v>
      </c>
      <c r="K392" s="12" t="s">
        <v>439</v>
      </c>
      <c r="L392" s="9" t="str">
        <f t="shared" si="70"/>
        <v>Portland OR</v>
      </c>
      <c r="M392" s="9" t="str">
        <f t="shared" si="71"/>
        <v>DMA:Oregon:Portland OR</v>
      </c>
      <c r="N392" s="10">
        <f t="shared" si="72"/>
        <v>0</v>
      </c>
      <c r="O392" s="9" t="s">
        <v>12490</v>
      </c>
      <c r="P392" s="9">
        <v>1592820</v>
      </c>
      <c r="Q392" s="20" t="str">
        <f ca="1">IFERROR(OFFSET(Lookups!F$1,MATCH(R392,Lookups!F:F,0)-1,2),"null")</f>
        <v>null</v>
      </c>
      <c r="R392" s="9">
        <f t="shared" si="73"/>
        <v>820</v>
      </c>
      <c r="S392" s="9">
        <f t="shared" si="69"/>
        <v>820</v>
      </c>
      <c r="T392" s="9" t="str">
        <f t="shared" si="74"/>
        <v/>
      </c>
      <c r="U392" s="9" t="str">
        <f t="shared" si="75"/>
        <v/>
      </c>
      <c r="V392" s="9" t="str">
        <f t="shared" si="76"/>
        <v>&lt;row id="1592820"&gt;&lt;cell&gt;Portland OR&lt;/cell&gt;&lt;/row&gt;</v>
      </c>
      <c r="W392" s="9" t="str">
        <f t="shared" si="77"/>
        <v/>
      </c>
      <c r="X392" s="9" t="str">
        <f t="shared" si="78"/>
        <v/>
      </c>
      <c r="Y392" t="str">
        <f t="shared" ca="1" si="79"/>
        <v>"1592820": {"displayName": "DMA:Oregon:Portland OR", "APNXId":"820", "dataProvider" :"NoCost", "type" :"DMA",  "DataCost": 0},</v>
      </c>
      <c r="Z392" t="str">
        <f t="shared" si="80"/>
        <v>"1592820": {"displayName": "DMA:Oregon:Portland OR", "leafName": "Portland OR"},</v>
      </c>
    </row>
    <row r="393" spans="1:26" x14ac:dyDescent="0.25">
      <c r="A393" s="2" t="s">
        <v>171</v>
      </c>
      <c r="B393" s="3" t="s">
        <v>383</v>
      </c>
      <c r="C393" s="3" t="s">
        <v>249</v>
      </c>
      <c r="D393" s="4"/>
      <c r="E393" s="3">
        <v>881</v>
      </c>
      <c r="F393" s="3" t="s">
        <v>171</v>
      </c>
      <c r="G393" s="3" t="s">
        <v>439</v>
      </c>
      <c r="H393" s="3" t="s">
        <v>439</v>
      </c>
      <c r="I393" s="3" t="s">
        <v>500</v>
      </c>
      <c r="J393" s="5">
        <v>0</v>
      </c>
      <c r="K393" s="12" t="s">
        <v>439</v>
      </c>
      <c r="L393" s="9" t="str">
        <f t="shared" si="70"/>
        <v>Spokane WA</v>
      </c>
      <c r="M393" s="9" t="str">
        <f t="shared" si="71"/>
        <v>DMA:Oregon:Spokane WA</v>
      </c>
      <c r="N393" s="10">
        <f t="shared" si="72"/>
        <v>0</v>
      </c>
      <c r="O393" s="9" t="s">
        <v>12490</v>
      </c>
      <c r="P393" s="9">
        <v>1593881</v>
      </c>
      <c r="Q393" s="20" t="str">
        <f ca="1">IFERROR(OFFSET(Lookups!F$1,MATCH(R393,Lookups!F:F,0)-1,2),"null")</f>
        <v>null</v>
      </c>
      <c r="R393" s="9">
        <f t="shared" si="73"/>
        <v>881</v>
      </c>
      <c r="S393" s="9">
        <f t="shared" ref="S393:S456" si="81">E393</f>
        <v>881</v>
      </c>
      <c r="T393" s="9" t="str">
        <f t="shared" si="74"/>
        <v/>
      </c>
      <c r="U393" s="9" t="str">
        <f t="shared" si="75"/>
        <v/>
      </c>
      <c r="V393" s="9" t="str">
        <f t="shared" si="76"/>
        <v>&lt;row id="1593881"&gt;&lt;cell&gt;Spokane WA&lt;/cell&gt;&lt;/row&gt;</v>
      </c>
      <c r="W393" s="9" t="str">
        <f t="shared" si="77"/>
        <v/>
      </c>
      <c r="X393" s="9" t="str">
        <f t="shared" si="78"/>
        <v/>
      </c>
      <c r="Y393" t="str">
        <f t="shared" ca="1" si="79"/>
        <v>"1593881": {"displayName": "DMA:Oregon:Spokane WA", "APNXId":"881", "dataProvider" :"NoCost", "type" :"DMA",  "DataCost": 0},</v>
      </c>
      <c r="Z393" t="str">
        <f t="shared" si="80"/>
        <v>"1593881": {"displayName": "DMA:Oregon:Spokane WA", "leafName": "Spokane WA"},</v>
      </c>
    </row>
    <row r="394" spans="1:26" x14ac:dyDescent="0.25">
      <c r="A394" s="2" t="s">
        <v>171</v>
      </c>
      <c r="B394" s="3" t="s">
        <v>383</v>
      </c>
      <c r="C394" s="3" t="s">
        <v>387</v>
      </c>
      <c r="D394" s="4"/>
      <c r="E394" s="3">
        <v>810</v>
      </c>
      <c r="F394" s="3" t="s">
        <v>171</v>
      </c>
      <c r="G394" s="3" t="s">
        <v>439</v>
      </c>
      <c r="H394" s="3" t="s">
        <v>439</v>
      </c>
      <c r="I394" s="3" t="s">
        <v>500</v>
      </c>
      <c r="J394" s="5">
        <v>0</v>
      </c>
      <c r="K394" s="12" t="s">
        <v>439</v>
      </c>
      <c r="L394" s="9" t="str">
        <f t="shared" si="70"/>
        <v>Yakima-Pasco-Richland-Kennewick WA</v>
      </c>
      <c r="M394" s="9" t="str">
        <f t="shared" si="71"/>
        <v>DMA:Oregon:Yakima-Pasco-Richland-Kennewick WA</v>
      </c>
      <c r="N394" s="10">
        <f t="shared" si="72"/>
        <v>0</v>
      </c>
      <c r="O394" s="9" t="s">
        <v>12490</v>
      </c>
      <c r="P394" s="9">
        <v>1594810</v>
      </c>
      <c r="Q394" s="20" t="str">
        <f ca="1">IFERROR(OFFSET(Lookups!F$1,MATCH(R394,Lookups!F:F,0)-1,2),"null")</f>
        <v>null</v>
      </c>
      <c r="R394" s="9">
        <f t="shared" si="73"/>
        <v>810</v>
      </c>
      <c r="S394" s="9">
        <f t="shared" si="81"/>
        <v>810</v>
      </c>
      <c r="T394" s="9" t="str">
        <f t="shared" si="74"/>
        <v/>
      </c>
      <c r="U394" s="9" t="str">
        <f t="shared" si="75"/>
        <v/>
      </c>
      <c r="V394" s="9" t="str">
        <f t="shared" si="76"/>
        <v>&lt;row id="1594810"&gt;&lt;cell&gt;Yakima-Pasco-Richland-Kennewick WA&lt;/cell&gt;&lt;/row&gt;</v>
      </c>
      <c r="W394" s="9" t="str">
        <f t="shared" si="77"/>
        <v/>
      </c>
      <c r="X394" s="9" t="str">
        <f t="shared" si="78"/>
        <v>&lt;/row&gt;</v>
      </c>
      <c r="Y394" t="str">
        <f t="shared" ca="1" si="79"/>
        <v>"1594810": {"displayName": "DMA:Oregon:Yakima-Pasco-Richland-Kennewick WA", "APNXId":"810", "dataProvider" :"NoCost", "type" :"DMA",  "DataCost": 0},</v>
      </c>
      <c r="Z394" t="str">
        <f t="shared" si="80"/>
        <v>"1594810": {"displayName": "DMA:Oregon:Yakima-Pasco-Richland-Kennewick WA", "leafName": "Yakima-Pasco-Richland-Kennewick WA"},</v>
      </c>
    </row>
    <row r="395" spans="1:26" x14ac:dyDescent="0.25">
      <c r="A395" s="2" t="s">
        <v>171</v>
      </c>
      <c r="B395" s="3" t="s">
        <v>388</v>
      </c>
      <c r="C395" s="3" t="s">
        <v>356</v>
      </c>
      <c r="D395" s="4"/>
      <c r="E395" s="3">
        <v>514</v>
      </c>
      <c r="F395" s="3" t="s">
        <v>171</v>
      </c>
      <c r="G395" s="3" t="s">
        <v>439</v>
      </c>
      <c r="H395" s="3" t="s">
        <v>439</v>
      </c>
      <c r="I395" s="3" t="s">
        <v>500</v>
      </c>
      <c r="J395" s="5">
        <v>0</v>
      </c>
      <c r="K395" s="12" t="s">
        <v>439</v>
      </c>
      <c r="L395" s="9" t="str">
        <f t="shared" si="70"/>
        <v>Buffalo NY</v>
      </c>
      <c r="M395" s="9" t="str">
        <f t="shared" si="71"/>
        <v>DMA:Pennsylvania:Buffalo NY</v>
      </c>
      <c r="N395" s="10">
        <f t="shared" si="72"/>
        <v>0</v>
      </c>
      <c r="O395" s="9" t="s">
        <v>12490</v>
      </c>
      <c r="P395" s="9">
        <v>1595514</v>
      </c>
      <c r="Q395" s="20" t="str">
        <f ca="1">IFERROR(OFFSET(Lookups!F$1,MATCH(R395,Lookups!F:F,0)-1,2),"null")</f>
        <v>null</v>
      </c>
      <c r="R395" s="9">
        <f t="shared" si="73"/>
        <v>514</v>
      </c>
      <c r="S395" s="9">
        <f t="shared" si="81"/>
        <v>514</v>
      </c>
      <c r="T395" s="9" t="str">
        <f t="shared" si="74"/>
        <v/>
      </c>
      <c r="U395" s="9" t="str">
        <f t="shared" si="75"/>
        <v>&lt;row id="One1595514" xmlkids="1"&gt;&lt;cell&gt;Pennsylvania&lt;/cell&gt;</v>
      </c>
      <c r="V395" s="9" t="str">
        <f t="shared" si="76"/>
        <v>&lt;row id="1595514"&gt;&lt;cell&gt;Buffalo NY&lt;/cell&gt;&lt;/row&gt;</v>
      </c>
      <c r="W395" s="9" t="str">
        <f t="shared" si="77"/>
        <v/>
      </c>
      <c r="X395" s="9" t="str">
        <f t="shared" si="78"/>
        <v/>
      </c>
      <c r="Y395" t="str">
        <f t="shared" ca="1" si="79"/>
        <v>"1595514": {"displayName": "DMA:Pennsylvania:Buffalo NY", "APNXId":"514", "dataProvider" :"NoCost", "type" :"DMA",  "DataCost": 0},</v>
      </c>
      <c r="Z395" t="str">
        <f t="shared" si="80"/>
        <v>"1595514": {"displayName": "DMA:Pennsylvania:Buffalo NY", "leafName": "Buffalo NY"},</v>
      </c>
    </row>
    <row r="396" spans="1:26" x14ac:dyDescent="0.25">
      <c r="A396" s="2" t="s">
        <v>171</v>
      </c>
      <c r="B396" s="3" t="s">
        <v>388</v>
      </c>
      <c r="C396" s="3" t="s">
        <v>357</v>
      </c>
      <c r="D396" s="4"/>
      <c r="E396" s="3">
        <v>565</v>
      </c>
      <c r="F396" s="3" t="s">
        <v>171</v>
      </c>
      <c r="G396" s="3" t="s">
        <v>439</v>
      </c>
      <c r="H396" s="3" t="s">
        <v>439</v>
      </c>
      <c r="I396" s="3" t="s">
        <v>500</v>
      </c>
      <c r="J396" s="5">
        <v>0</v>
      </c>
      <c r="K396" s="12" t="s">
        <v>439</v>
      </c>
      <c r="L396" s="9" t="str">
        <f t="shared" si="70"/>
        <v>Elmira NY</v>
      </c>
      <c r="M396" s="9" t="str">
        <f t="shared" si="71"/>
        <v>DMA:Pennsylvania:Elmira NY</v>
      </c>
      <c r="N396" s="10">
        <f t="shared" si="72"/>
        <v>0</v>
      </c>
      <c r="O396" s="9" t="s">
        <v>12490</v>
      </c>
      <c r="P396" s="9">
        <v>1596565</v>
      </c>
      <c r="Q396" s="20" t="str">
        <f ca="1">IFERROR(OFFSET(Lookups!F$1,MATCH(R396,Lookups!F:F,0)-1,2),"null")</f>
        <v>null</v>
      </c>
      <c r="R396" s="9">
        <f t="shared" si="73"/>
        <v>565</v>
      </c>
      <c r="S396" s="9">
        <f t="shared" si="81"/>
        <v>565</v>
      </c>
      <c r="T396" s="9" t="str">
        <f t="shared" si="74"/>
        <v/>
      </c>
      <c r="U396" s="9" t="str">
        <f t="shared" si="75"/>
        <v/>
      </c>
      <c r="V396" s="9" t="str">
        <f t="shared" si="76"/>
        <v>&lt;row id="1596565"&gt;&lt;cell&gt;Elmira NY&lt;/cell&gt;&lt;/row&gt;</v>
      </c>
      <c r="W396" s="9" t="str">
        <f t="shared" si="77"/>
        <v/>
      </c>
      <c r="X396" s="9" t="str">
        <f t="shared" si="78"/>
        <v/>
      </c>
      <c r="Y396" t="str">
        <f t="shared" ca="1" si="79"/>
        <v>"1596565": {"displayName": "DMA:Pennsylvania:Elmira NY", "APNXId":"565", "dataProvider" :"NoCost", "type" :"DMA",  "DataCost": 0},</v>
      </c>
      <c r="Z396" t="str">
        <f t="shared" si="80"/>
        <v>"1596565": {"displayName": "DMA:Pennsylvania:Elmira NY", "leafName": "Elmira NY"},</v>
      </c>
    </row>
    <row r="397" spans="1:26" x14ac:dyDescent="0.25">
      <c r="A397" s="2" t="s">
        <v>171</v>
      </c>
      <c r="B397" s="3" t="s">
        <v>388</v>
      </c>
      <c r="C397" s="3" t="s">
        <v>389</v>
      </c>
      <c r="D397" s="4"/>
      <c r="E397" s="3">
        <v>516</v>
      </c>
      <c r="F397" s="3" t="s">
        <v>171</v>
      </c>
      <c r="G397" s="3" t="s">
        <v>439</v>
      </c>
      <c r="H397" s="3" t="s">
        <v>439</v>
      </c>
      <c r="I397" s="3" t="s">
        <v>500</v>
      </c>
      <c r="J397" s="5">
        <v>0</v>
      </c>
      <c r="K397" s="12" t="s">
        <v>439</v>
      </c>
      <c r="L397" s="9" t="str">
        <f t="shared" si="70"/>
        <v>Erie PA</v>
      </c>
      <c r="M397" s="9" t="str">
        <f t="shared" si="71"/>
        <v>DMA:Pennsylvania:Erie PA</v>
      </c>
      <c r="N397" s="10">
        <f t="shared" si="72"/>
        <v>0</v>
      </c>
      <c r="O397" s="9" t="s">
        <v>12490</v>
      </c>
      <c r="P397" s="9">
        <v>1597516</v>
      </c>
      <c r="Q397" s="20" t="str">
        <f ca="1">IFERROR(OFFSET(Lookups!F$1,MATCH(R397,Lookups!F:F,0)-1,2),"null")</f>
        <v>null</v>
      </c>
      <c r="R397" s="9">
        <f t="shared" si="73"/>
        <v>516</v>
      </c>
      <c r="S397" s="9">
        <f t="shared" si="81"/>
        <v>516</v>
      </c>
      <c r="T397" s="9" t="str">
        <f t="shared" si="74"/>
        <v/>
      </c>
      <c r="U397" s="9" t="str">
        <f t="shared" si="75"/>
        <v/>
      </c>
      <c r="V397" s="9" t="str">
        <f t="shared" si="76"/>
        <v>&lt;row id="1597516"&gt;&lt;cell&gt;Erie PA&lt;/cell&gt;&lt;/row&gt;</v>
      </c>
      <c r="W397" s="9" t="str">
        <f t="shared" si="77"/>
        <v/>
      </c>
      <c r="X397" s="9" t="str">
        <f t="shared" si="78"/>
        <v/>
      </c>
      <c r="Y397" t="str">
        <f t="shared" ca="1" si="79"/>
        <v>"1597516": {"displayName": "DMA:Pennsylvania:Erie PA", "APNXId":"516", "dataProvider" :"NoCost", "type" :"DMA",  "DataCost": 0},</v>
      </c>
      <c r="Z397" t="str">
        <f t="shared" si="80"/>
        <v>"1597516": {"displayName": "DMA:Pennsylvania:Erie PA", "leafName": "Erie PA"},</v>
      </c>
    </row>
    <row r="398" spans="1:26" x14ac:dyDescent="0.25">
      <c r="A398" s="2" t="s">
        <v>171</v>
      </c>
      <c r="B398" s="3" t="s">
        <v>388</v>
      </c>
      <c r="C398" s="3" t="s">
        <v>390</v>
      </c>
      <c r="D398" s="4"/>
      <c r="E398" s="3">
        <v>566</v>
      </c>
      <c r="F398" s="3" t="s">
        <v>171</v>
      </c>
      <c r="G398" s="3" t="s">
        <v>439</v>
      </c>
      <c r="H398" s="3" t="s">
        <v>439</v>
      </c>
      <c r="I398" s="3" t="s">
        <v>500</v>
      </c>
      <c r="J398" s="5">
        <v>0</v>
      </c>
      <c r="K398" s="12" t="s">
        <v>439</v>
      </c>
      <c r="L398" s="9" t="str">
        <f t="shared" si="70"/>
        <v>Harrisburg-Lancaster-Lebanon-York PA</v>
      </c>
      <c r="M398" s="9" t="str">
        <f t="shared" si="71"/>
        <v>DMA:Pennsylvania:Harrisburg-Lancaster-Lebanon-York PA</v>
      </c>
      <c r="N398" s="10">
        <f t="shared" si="72"/>
        <v>0</v>
      </c>
      <c r="O398" s="9" t="s">
        <v>12490</v>
      </c>
      <c r="P398" s="9">
        <v>1598566</v>
      </c>
      <c r="Q398" s="20" t="str">
        <f ca="1">IFERROR(OFFSET(Lookups!F$1,MATCH(R398,Lookups!F:F,0)-1,2),"null")</f>
        <v>null</v>
      </c>
      <c r="R398" s="9">
        <f t="shared" si="73"/>
        <v>566</v>
      </c>
      <c r="S398" s="9">
        <f t="shared" si="81"/>
        <v>566</v>
      </c>
      <c r="T398" s="9" t="str">
        <f t="shared" si="74"/>
        <v/>
      </c>
      <c r="U398" s="9" t="str">
        <f t="shared" si="75"/>
        <v/>
      </c>
      <c r="V398" s="9" t="str">
        <f t="shared" si="76"/>
        <v>&lt;row id="1598566"&gt;&lt;cell&gt;Harrisburg-Lancaster-Lebanon-York PA&lt;/cell&gt;&lt;/row&gt;</v>
      </c>
      <c r="W398" s="9" t="str">
        <f t="shared" si="77"/>
        <v/>
      </c>
      <c r="X398" s="9" t="str">
        <f t="shared" si="78"/>
        <v/>
      </c>
      <c r="Y398" t="str">
        <f t="shared" ca="1" si="79"/>
        <v>"1598566": {"displayName": "DMA:Pennsylvania:Harrisburg-Lancaster-Lebanon-York PA", "APNXId":"566", "dataProvider" :"NoCost", "type" :"DMA",  "DataCost": 0},</v>
      </c>
      <c r="Z398" t="str">
        <f t="shared" si="80"/>
        <v>"1598566": {"displayName": "DMA:Pennsylvania:Harrisburg-Lancaster-Lebanon-York PA", "leafName": "Harrisburg-Lancaster-Lebanon-York PA"},</v>
      </c>
    </row>
    <row r="399" spans="1:26" x14ac:dyDescent="0.25">
      <c r="A399" s="2" t="s">
        <v>171</v>
      </c>
      <c r="B399" s="3" t="s">
        <v>388</v>
      </c>
      <c r="C399" s="3" t="s">
        <v>391</v>
      </c>
      <c r="D399" s="4"/>
      <c r="E399" s="3">
        <v>574</v>
      </c>
      <c r="F399" s="3" t="s">
        <v>171</v>
      </c>
      <c r="G399" s="3" t="s">
        <v>439</v>
      </c>
      <c r="H399" s="3" t="s">
        <v>439</v>
      </c>
      <c r="I399" s="3" t="s">
        <v>500</v>
      </c>
      <c r="J399" s="5">
        <v>0</v>
      </c>
      <c r="K399" s="12" t="s">
        <v>439</v>
      </c>
      <c r="L399" s="9" t="str">
        <f t="shared" si="70"/>
        <v>Johnstown-Altoona PA</v>
      </c>
      <c r="M399" s="9" t="str">
        <f t="shared" si="71"/>
        <v>DMA:Pennsylvania:Johnstown-Altoona PA</v>
      </c>
      <c r="N399" s="10">
        <f t="shared" si="72"/>
        <v>0</v>
      </c>
      <c r="O399" s="9" t="s">
        <v>12490</v>
      </c>
      <c r="P399" s="9">
        <v>1599574</v>
      </c>
      <c r="Q399" s="20" t="str">
        <f ca="1">IFERROR(OFFSET(Lookups!F$1,MATCH(R399,Lookups!F:F,0)-1,2),"null")</f>
        <v>null</v>
      </c>
      <c r="R399" s="9">
        <f t="shared" si="73"/>
        <v>574</v>
      </c>
      <c r="S399" s="9">
        <f t="shared" si="81"/>
        <v>574</v>
      </c>
      <c r="T399" s="9" t="str">
        <f t="shared" si="74"/>
        <v/>
      </c>
      <c r="U399" s="9" t="str">
        <f t="shared" si="75"/>
        <v/>
      </c>
      <c r="V399" s="9" t="str">
        <f t="shared" si="76"/>
        <v>&lt;row id="1599574"&gt;&lt;cell&gt;Johnstown-Altoona PA&lt;/cell&gt;&lt;/row&gt;</v>
      </c>
      <c r="W399" s="9" t="str">
        <f t="shared" si="77"/>
        <v/>
      </c>
      <c r="X399" s="9" t="str">
        <f t="shared" si="78"/>
        <v/>
      </c>
      <c r="Y399" t="str">
        <f t="shared" ca="1" si="79"/>
        <v>"1599574": {"displayName": "DMA:Pennsylvania:Johnstown-Altoona PA", "APNXId":"574", "dataProvider" :"NoCost", "type" :"DMA",  "DataCost": 0},</v>
      </c>
      <c r="Z399" t="str">
        <f t="shared" si="80"/>
        <v>"1599574": {"displayName": "DMA:Pennsylvania:Johnstown-Altoona PA", "leafName": "Johnstown-Altoona PA"},</v>
      </c>
    </row>
    <row r="400" spans="1:26" x14ac:dyDescent="0.25">
      <c r="A400" s="2" t="s">
        <v>171</v>
      </c>
      <c r="B400" s="3" t="s">
        <v>388</v>
      </c>
      <c r="C400" s="3" t="s">
        <v>220</v>
      </c>
      <c r="D400" s="4"/>
      <c r="E400" s="3">
        <v>501</v>
      </c>
      <c r="F400" s="3" t="s">
        <v>171</v>
      </c>
      <c r="G400" s="3" t="s">
        <v>439</v>
      </c>
      <c r="H400" s="3" t="s">
        <v>439</v>
      </c>
      <c r="I400" s="3" t="s">
        <v>500</v>
      </c>
      <c r="J400" s="5">
        <v>0</v>
      </c>
      <c r="K400" s="12" t="s">
        <v>439</v>
      </c>
      <c r="L400" s="9" t="str">
        <f t="shared" si="70"/>
        <v>New York NY</v>
      </c>
      <c r="M400" s="9" t="str">
        <f t="shared" si="71"/>
        <v>DMA:Pennsylvania:New York NY</v>
      </c>
      <c r="N400" s="10">
        <f t="shared" si="72"/>
        <v>0</v>
      </c>
      <c r="O400" s="9" t="s">
        <v>12490</v>
      </c>
      <c r="P400" s="9">
        <v>1600501</v>
      </c>
      <c r="Q400" s="20" t="str">
        <f ca="1">IFERROR(OFFSET(Lookups!F$1,MATCH(R400,Lookups!F:F,0)-1,2),"null")</f>
        <v>null</v>
      </c>
      <c r="R400" s="9">
        <f t="shared" si="73"/>
        <v>501</v>
      </c>
      <c r="S400" s="9">
        <f t="shared" si="81"/>
        <v>501</v>
      </c>
      <c r="T400" s="9" t="str">
        <f t="shared" si="74"/>
        <v/>
      </c>
      <c r="U400" s="9" t="str">
        <f t="shared" si="75"/>
        <v/>
      </c>
      <c r="V400" s="9" t="str">
        <f t="shared" si="76"/>
        <v>&lt;row id="1600501"&gt;&lt;cell&gt;New York NY&lt;/cell&gt;&lt;/row&gt;</v>
      </c>
      <c r="W400" s="9" t="str">
        <f t="shared" si="77"/>
        <v/>
      </c>
      <c r="X400" s="9" t="str">
        <f t="shared" si="78"/>
        <v/>
      </c>
      <c r="Y400" t="str">
        <f t="shared" ca="1" si="79"/>
        <v>"1600501": {"displayName": "DMA:Pennsylvania:New York NY", "APNXId":"501", "dataProvider" :"NoCost", "type" :"DMA",  "DataCost": 0},</v>
      </c>
      <c r="Z400" t="str">
        <f t="shared" si="80"/>
        <v>"1600501": {"displayName": "DMA:Pennsylvania:New York NY", "leafName": "New York NY"},</v>
      </c>
    </row>
    <row r="401" spans="1:26" x14ac:dyDescent="0.25">
      <c r="A401" s="2" t="s">
        <v>171</v>
      </c>
      <c r="B401" s="3" t="s">
        <v>388</v>
      </c>
      <c r="C401" s="3" t="s">
        <v>222</v>
      </c>
      <c r="D401" s="4"/>
      <c r="E401" s="3">
        <v>504</v>
      </c>
      <c r="F401" s="3" t="s">
        <v>171</v>
      </c>
      <c r="G401" s="3" t="s">
        <v>439</v>
      </c>
      <c r="H401" s="3" t="s">
        <v>439</v>
      </c>
      <c r="I401" s="3" t="s">
        <v>500</v>
      </c>
      <c r="J401" s="5">
        <v>0</v>
      </c>
      <c r="K401" s="12" t="s">
        <v>439</v>
      </c>
      <c r="L401" s="9" t="str">
        <f t="shared" si="70"/>
        <v>Philadelphia PA</v>
      </c>
      <c r="M401" s="9" t="str">
        <f t="shared" si="71"/>
        <v>DMA:Pennsylvania:Philadelphia PA</v>
      </c>
      <c r="N401" s="10">
        <f t="shared" si="72"/>
        <v>0</v>
      </c>
      <c r="O401" s="9" t="s">
        <v>12490</v>
      </c>
      <c r="P401" s="9">
        <v>1601504</v>
      </c>
      <c r="Q401" s="20" t="str">
        <f ca="1">IFERROR(OFFSET(Lookups!F$1,MATCH(R401,Lookups!F:F,0)-1,2),"null")</f>
        <v>null</v>
      </c>
      <c r="R401" s="9">
        <f t="shared" si="73"/>
        <v>504</v>
      </c>
      <c r="S401" s="9">
        <f t="shared" si="81"/>
        <v>504</v>
      </c>
      <c r="T401" s="9" t="str">
        <f t="shared" si="74"/>
        <v/>
      </c>
      <c r="U401" s="9" t="str">
        <f t="shared" si="75"/>
        <v/>
      </c>
      <c r="V401" s="9" t="str">
        <f t="shared" si="76"/>
        <v>&lt;row id="1601504"&gt;&lt;cell&gt;Philadelphia PA&lt;/cell&gt;&lt;/row&gt;</v>
      </c>
      <c r="W401" s="9" t="str">
        <f t="shared" si="77"/>
        <v/>
      </c>
      <c r="X401" s="9" t="str">
        <f t="shared" si="78"/>
        <v/>
      </c>
      <c r="Y401" t="str">
        <f t="shared" ca="1" si="79"/>
        <v>"1601504": {"displayName": "DMA:Pennsylvania:Philadelphia PA", "APNXId":"504", "dataProvider" :"NoCost", "type" :"DMA",  "DataCost": 0},</v>
      </c>
      <c r="Z401" t="str">
        <f t="shared" si="80"/>
        <v>"1601504": {"displayName": "DMA:Pennsylvania:Philadelphia PA", "leafName": "Philadelphia PA"},</v>
      </c>
    </row>
    <row r="402" spans="1:26" x14ac:dyDescent="0.25">
      <c r="A402" s="2" t="s">
        <v>171</v>
      </c>
      <c r="B402" s="3" t="s">
        <v>388</v>
      </c>
      <c r="C402" s="3" t="s">
        <v>307</v>
      </c>
      <c r="D402" s="4"/>
      <c r="E402" s="3">
        <v>508</v>
      </c>
      <c r="F402" s="3" t="s">
        <v>171</v>
      </c>
      <c r="G402" s="3" t="s">
        <v>439</v>
      </c>
      <c r="H402" s="3" t="s">
        <v>439</v>
      </c>
      <c r="I402" s="3" t="s">
        <v>500</v>
      </c>
      <c r="J402" s="5">
        <v>0</v>
      </c>
      <c r="K402" s="12" t="s">
        <v>439</v>
      </c>
      <c r="L402" s="9" t="str">
        <f t="shared" si="70"/>
        <v>Pittsburgh PA</v>
      </c>
      <c r="M402" s="9" t="str">
        <f t="shared" si="71"/>
        <v>DMA:Pennsylvania:Pittsburgh PA</v>
      </c>
      <c r="N402" s="10">
        <f t="shared" si="72"/>
        <v>0</v>
      </c>
      <c r="O402" s="9" t="s">
        <v>12490</v>
      </c>
      <c r="P402" s="9">
        <v>1602508</v>
      </c>
      <c r="Q402" s="20" t="str">
        <f ca="1">IFERROR(OFFSET(Lookups!F$1,MATCH(R402,Lookups!F:F,0)-1,2),"null")</f>
        <v>null</v>
      </c>
      <c r="R402" s="9">
        <f t="shared" si="73"/>
        <v>508</v>
      </c>
      <c r="S402" s="9">
        <f t="shared" si="81"/>
        <v>508</v>
      </c>
      <c r="T402" s="9" t="str">
        <f t="shared" si="74"/>
        <v/>
      </c>
      <c r="U402" s="9" t="str">
        <f t="shared" si="75"/>
        <v/>
      </c>
      <c r="V402" s="9" t="str">
        <f t="shared" si="76"/>
        <v>&lt;row id="1602508"&gt;&lt;cell&gt;Pittsburgh PA&lt;/cell&gt;&lt;/row&gt;</v>
      </c>
      <c r="W402" s="9" t="str">
        <f t="shared" si="77"/>
        <v/>
      </c>
      <c r="X402" s="9" t="str">
        <f t="shared" si="78"/>
        <v/>
      </c>
      <c r="Y402" t="str">
        <f t="shared" ca="1" si="79"/>
        <v>"1602508": {"displayName": "DMA:Pennsylvania:Pittsburgh PA", "APNXId":"508", "dataProvider" :"NoCost", "type" :"DMA",  "DataCost": 0},</v>
      </c>
      <c r="Z402" t="str">
        <f t="shared" si="80"/>
        <v>"1602508": {"displayName": "DMA:Pennsylvania:Pittsburgh PA", "leafName": "Pittsburgh PA"},</v>
      </c>
    </row>
    <row r="403" spans="1:26" x14ac:dyDescent="0.25">
      <c r="A403" s="2" t="s">
        <v>171</v>
      </c>
      <c r="B403" s="3" t="s">
        <v>388</v>
      </c>
      <c r="C403" s="3" t="s">
        <v>225</v>
      </c>
      <c r="D403" s="4"/>
      <c r="E403" s="3">
        <v>511</v>
      </c>
      <c r="F403" s="3" t="s">
        <v>171</v>
      </c>
      <c r="G403" s="3" t="s">
        <v>439</v>
      </c>
      <c r="H403" s="3" t="s">
        <v>439</v>
      </c>
      <c r="I403" s="3" t="s">
        <v>500</v>
      </c>
      <c r="J403" s="5">
        <v>0</v>
      </c>
      <c r="K403" s="12" t="s">
        <v>439</v>
      </c>
      <c r="L403" s="9" t="str">
        <f t="shared" si="70"/>
        <v>Washington DC (Hagerstown MD)</v>
      </c>
      <c r="M403" s="9" t="str">
        <f t="shared" si="71"/>
        <v>DMA:Pennsylvania:Washington DC (Hagerstown MD)</v>
      </c>
      <c r="N403" s="10">
        <f t="shared" si="72"/>
        <v>0</v>
      </c>
      <c r="O403" s="9" t="s">
        <v>12490</v>
      </c>
      <c r="P403" s="9">
        <v>1603511</v>
      </c>
      <c r="Q403" s="20" t="str">
        <f ca="1">IFERROR(OFFSET(Lookups!F$1,MATCH(R403,Lookups!F:F,0)-1,2),"null")</f>
        <v>null</v>
      </c>
      <c r="R403" s="9">
        <f t="shared" si="73"/>
        <v>511</v>
      </c>
      <c r="S403" s="9">
        <f t="shared" si="81"/>
        <v>511</v>
      </c>
      <c r="T403" s="9" t="str">
        <f t="shared" si="74"/>
        <v/>
      </c>
      <c r="U403" s="9" t="str">
        <f t="shared" si="75"/>
        <v/>
      </c>
      <c r="V403" s="9" t="str">
        <f t="shared" si="76"/>
        <v>&lt;row id="1603511"&gt;&lt;cell&gt;Washington DC (Hagerstown MD)&lt;/cell&gt;&lt;/row&gt;</v>
      </c>
      <c r="W403" s="9" t="str">
        <f t="shared" si="77"/>
        <v/>
      </c>
      <c r="X403" s="9" t="str">
        <f t="shared" si="78"/>
        <v/>
      </c>
      <c r="Y403" t="str">
        <f t="shared" ca="1" si="79"/>
        <v>"1603511": {"displayName": "DMA:Pennsylvania:Washington DC (Hagerstown MD)", "APNXId":"511", "dataProvider" :"NoCost", "type" :"DMA",  "DataCost": 0},</v>
      </c>
      <c r="Z403" t="str">
        <f t="shared" si="80"/>
        <v>"1603511": {"displayName": "DMA:Pennsylvania:Washington DC (Hagerstown MD)", "leafName": "Washington DC (Hagerstown MD)"},</v>
      </c>
    </row>
    <row r="404" spans="1:26" x14ac:dyDescent="0.25">
      <c r="A404" s="2" t="s">
        <v>171</v>
      </c>
      <c r="B404" s="3" t="s">
        <v>388</v>
      </c>
      <c r="C404" s="3" t="s">
        <v>392</v>
      </c>
      <c r="D404" s="4"/>
      <c r="E404" s="3">
        <v>577</v>
      </c>
      <c r="F404" s="3" t="s">
        <v>171</v>
      </c>
      <c r="G404" s="3" t="s">
        <v>439</v>
      </c>
      <c r="H404" s="3" t="s">
        <v>439</v>
      </c>
      <c r="I404" s="3" t="s">
        <v>500</v>
      </c>
      <c r="J404" s="5">
        <v>0</v>
      </c>
      <c r="K404" s="12" t="s">
        <v>439</v>
      </c>
      <c r="L404" s="9" t="str">
        <f t="shared" si="70"/>
        <v>Wilkes Barre-Scranton PA</v>
      </c>
      <c r="M404" s="9" t="str">
        <f t="shared" si="71"/>
        <v>DMA:Pennsylvania:Wilkes Barre-Scranton PA</v>
      </c>
      <c r="N404" s="10">
        <f t="shared" si="72"/>
        <v>0</v>
      </c>
      <c r="O404" s="9" t="s">
        <v>12490</v>
      </c>
      <c r="P404" s="9">
        <v>1604577</v>
      </c>
      <c r="Q404" s="20" t="str">
        <f ca="1">IFERROR(OFFSET(Lookups!F$1,MATCH(R404,Lookups!F:F,0)-1,2),"null")</f>
        <v>null</v>
      </c>
      <c r="R404" s="9">
        <f t="shared" si="73"/>
        <v>577</v>
      </c>
      <c r="S404" s="9">
        <f t="shared" si="81"/>
        <v>577</v>
      </c>
      <c r="T404" s="9" t="str">
        <f t="shared" si="74"/>
        <v/>
      </c>
      <c r="U404" s="9" t="str">
        <f t="shared" si="75"/>
        <v/>
      </c>
      <c r="V404" s="9" t="str">
        <f t="shared" si="76"/>
        <v>&lt;row id="1604577"&gt;&lt;cell&gt;Wilkes Barre-Scranton PA&lt;/cell&gt;&lt;/row&gt;</v>
      </c>
      <c r="W404" s="9" t="str">
        <f t="shared" si="77"/>
        <v/>
      </c>
      <c r="X404" s="9" t="str">
        <f t="shared" si="78"/>
        <v/>
      </c>
      <c r="Y404" t="str">
        <f t="shared" ca="1" si="79"/>
        <v>"1604577": {"displayName": "DMA:Pennsylvania:Wilkes Barre-Scranton PA", "APNXId":"577", "dataProvider" :"NoCost", "type" :"DMA",  "DataCost": 0},</v>
      </c>
      <c r="Z404" t="str">
        <f t="shared" si="80"/>
        <v>"1604577": {"displayName": "DMA:Pennsylvania:Wilkes Barre-Scranton PA", "leafName": "Wilkes Barre-Scranton PA"},</v>
      </c>
    </row>
    <row r="405" spans="1:26" x14ac:dyDescent="0.25">
      <c r="A405" s="2" t="s">
        <v>171</v>
      </c>
      <c r="B405" s="3" t="s">
        <v>388</v>
      </c>
      <c r="C405" s="3" t="s">
        <v>377</v>
      </c>
      <c r="D405" s="4"/>
      <c r="E405" s="3">
        <v>536</v>
      </c>
      <c r="F405" s="3" t="s">
        <v>171</v>
      </c>
      <c r="G405" s="3" t="s">
        <v>439</v>
      </c>
      <c r="H405" s="3" t="s">
        <v>439</v>
      </c>
      <c r="I405" s="3" t="s">
        <v>500</v>
      </c>
      <c r="J405" s="5">
        <v>0</v>
      </c>
      <c r="K405" s="12" t="s">
        <v>439</v>
      </c>
      <c r="L405" s="9" t="str">
        <f t="shared" si="70"/>
        <v>Youngstown OH</v>
      </c>
      <c r="M405" s="9" t="str">
        <f t="shared" si="71"/>
        <v>DMA:Pennsylvania:Youngstown OH</v>
      </c>
      <c r="N405" s="10">
        <f t="shared" si="72"/>
        <v>0</v>
      </c>
      <c r="O405" s="9" t="s">
        <v>12490</v>
      </c>
      <c r="P405" s="9">
        <v>1605536</v>
      </c>
      <c r="Q405" s="20" t="str">
        <f ca="1">IFERROR(OFFSET(Lookups!F$1,MATCH(R405,Lookups!F:F,0)-1,2),"null")</f>
        <v>null</v>
      </c>
      <c r="R405" s="9">
        <f t="shared" si="73"/>
        <v>536</v>
      </c>
      <c r="S405" s="9">
        <f t="shared" si="81"/>
        <v>536</v>
      </c>
      <c r="T405" s="9" t="str">
        <f t="shared" si="74"/>
        <v/>
      </c>
      <c r="U405" s="9" t="str">
        <f t="shared" si="75"/>
        <v/>
      </c>
      <c r="V405" s="9" t="str">
        <f t="shared" si="76"/>
        <v>&lt;row id="1605536"&gt;&lt;cell&gt;Youngstown OH&lt;/cell&gt;&lt;/row&gt;</v>
      </c>
      <c r="W405" s="9" t="str">
        <f t="shared" si="77"/>
        <v/>
      </c>
      <c r="X405" s="9" t="str">
        <f t="shared" si="78"/>
        <v>&lt;/row&gt;</v>
      </c>
      <c r="Y405" t="str">
        <f t="shared" ca="1" si="79"/>
        <v>"1605536": {"displayName": "DMA:Pennsylvania:Youngstown OH", "APNXId":"536", "dataProvider" :"NoCost", "type" :"DMA",  "DataCost": 0},</v>
      </c>
      <c r="Z405" t="str">
        <f t="shared" si="80"/>
        <v>"1605536": {"displayName": "DMA:Pennsylvania:Youngstown OH", "leafName": "Youngstown OH"},</v>
      </c>
    </row>
    <row r="406" spans="1:26" x14ac:dyDescent="0.25">
      <c r="A406" s="2" t="s">
        <v>171</v>
      </c>
      <c r="B406" s="3" t="s">
        <v>393</v>
      </c>
      <c r="C406" s="3" t="s">
        <v>311</v>
      </c>
      <c r="D406" s="4"/>
      <c r="E406" s="3">
        <v>521</v>
      </c>
      <c r="F406" s="3" t="s">
        <v>171</v>
      </c>
      <c r="G406" s="3" t="s">
        <v>439</v>
      </c>
      <c r="H406" s="3" t="s">
        <v>439</v>
      </c>
      <c r="I406" s="3" t="s">
        <v>500</v>
      </c>
      <c r="J406" s="5">
        <v>0</v>
      </c>
      <c r="K406" s="12" t="s">
        <v>439</v>
      </c>
      <c r="L406" s="9" t="str">
        <f t="shared" si="70"/>
        <v>Providence RI-New Bedford MA</v>
      </c>
      <c r="M406" s="9" t="str">
        <f t="shared" si="71"/>
        <v>DMA:Rhode Island:Providence RI-New Bedford MA</v>
      </c>
      <c r="N406" s="10">
        <f t="shared" si="72"/>
        <v>0</v>
      </c>
      <c r="O406" s="9" t="s">
        <v>12490</v>
      </c>
      <c r="P406" s="9">
        <v>1606521</v>
      </c>
      <c r="Q406" s="20" t="str">
        <f ca="1">IFERROR(OFFSET(Lookups!F$1,MATCH(R406,Lookups!F:F,0)-1,2),"null")</f>
        <v>null</v>
      </c>
      <c r="R406" s="9">
        <f t="shared" si="73"/>
        <v>521</v>
      </c>
      <c r="S406" s="9">
        <f t="shared" si="81"/>
        <v>521</v>
      </c>
      <c r="T406" s="9" t="str">
        <f t="shared" si="74"/>
        <v/>
      </c>
      <c r="U406" s="9" t="str">
        <f t="shared" si="75"/>
        <v>&lt;row id="One1606521" xmlkids="1"&gt;&lt;cell&gt;Rhode Island&lt;/cell&gt;</v>
      </c>
      <c r="V406" s="9" t="str">
        <f t="shared" si="76"/>
        <v>&lt;row id="1606521"&gt;&lt;cell&gt;Providence RI-New Bedford MA&lt;/cell&gt;&lt;/row&gt;</v>
      </c>
      <c r="W406" s="9" t="str">
        <f t="shared" si="77"/>
        <v/>
      </c>
      <c r="X406" s="9" t="str">
        <f t="shared" si="78"/>
        <v>&lt;/row&gt;</v>
      </c>
      <c r="Y406" t="str">
        <f t="shared" ca="1" si="79"/>
        <v>"1606521": {"displayName": "DMA:Rhode Island:Providence RI-New Bedford MA", "APNXId":"521", "dataProvider" :"NoCost", "type" :"DMA",  "DataCost": 0},</v>
      </c>
      <c r="Z406" t="str">
        <f t="shared" si="80"/>
        <v>"1606521": {"displayName": "DMA:Rhode Island:Providence RI-New Bedford MA", "leafName": "Providence RI-New Bedford MA"},</v>
      </c>
    </row>
    <row r="407" spans="1:26" x14ac:dyDescent="0.25">
      <c r="A407" s="2" t="s">
        <v>171</v>
      </c>
      <c r="B407" s="3" t="s">
        <v>394</v>
      </c>
      <c r="C407" s="3" t="s">
        <v>238</v>
      </c>
      <c r="D407" s="4"/>
      <c r="E407" s="3">
        <v>520</v>
      </c>
      <c r="F407" s="3" t="s">
        <v>171</v>
      </c>
      <c r="G407" s="3" t="s">
        <v>439</v>
      </c>
      <c r="H407" s="3" t="s">
        <v>439</v>
      </c>
      <c r="I407" s="3" t="s">
        <v>500</v>
      </c>
      <c r="J407" s="5">
        <v>0</v>
      </c>
      <c r="K407" s="12" t="s">
        <v>439</v>
      </c>
      <c r="L407" s="9" t="str">
        <f t="shared" si="70"/>
        <v>Augusta GA</v>
      </c>
      <c r="M407" s="9" t="str">
        <f t="shared" si="71"/>
        <v>DMA:South Carolina:Augusta GA</v>
      </c>
      <c r="N407" s="10">
        <f t="shared" si="72"/>
        <v>0</v>
      </c>
      <c r="O407" s="9" t="s">
        <v>12490</v>
      </c>
      <c r="P407" s="9">
        <v>1607520</v>
      </c>
      <c r="Q407" s="20" t="str">
        <f ca="1">IFERROR(OFFSET(Lookups!F$1,MATCH(R407,Lookups!F:F,0)-1,2),"null")</f>
        <v>null</v>
      </c>
      <c r="R407" s="9">
        <f t="shared" si="73"/>
        <v>520</v>
      </c>
      <c r="S407" s="9">
        <f t="shared" si="81"/>
        <v>520</v>
      </c>
      <c r="T407" s="9" t="str">
        <f t="shared" si="74"/>
        <v/>
      </c>
      <c r="U407" s="9" t="str">
        <f t="shared" si="75"/>
        <v>&lt;row id="One1607520" xmlkids="1"&gt;&lt;cell&gt;South Carolina&lt;/cell&gt;</v>
      </c>
      <c r="V407" s="9" t="str">
        <f t="shared" si="76"/>
        <v>&lt;row id="1607520"&gt;&lt;cell&gt;Augusta GA&lt;/cell&gt;&lt;/row&gt;</v>
      </c>
      <c r="W407" s="9" t="str">
        <f t="shared" si="77"/>
        <v/>
      </c>
      <c r="X407" s="9" t="str">
        <f t="shared" si="78"/>
        <v/>
      </c>
      <c r="Y407" t="str">
        <f t="shared" ca="1" si="79"/>
        <v>"1607520": {"displayName": "DMA:South Carolina:Augusta GA", "APNXId":"520", "dataProvider" :"NoCost", "type" :"DMA",  "DataCost": 0},</v>
      </c>
      <c r="Z407" t="str">
        <f t="shared" si="80"/>
        <v>"1607520": {"displayName": "DMA:South Carolina:Augusta GA", "leafName": "Augusta GA"},</v>
      </c>
    </row>
    <row r="408" spans="1:26" x14ac:dyDescent="0.25">
      <c r="A408" s="2" t="s">
        <v>171</v>
      </c>
      <c r="B408" s="3" t="s">
        <v>394</v>
      </c>
      <c r="C408" s="3" t="s">
        <v>395</v>
      </c>
      <c r="D408" s="4"/>
      <c r="E408" s="3">
        <v>519</v>
      </c>
      <c r="F408" s="3" t="s">
        <v>171</v>
      </c>
      <c r="G408" s="3" t="s">
        <v>439</v>
      </c>
      <c r="H408" s="3" t="s">
        <v>439</v>
      </c>
      <c r="I408" s="3" t="s">
        <v>500</v>
      </c>
      <c r="J408" s="5">
        <v>0</v>
      </c>
      <c r="K408" s="12" t="s">
        <v>439</v>
      </c>
      <c r="L408" s="9" t="str">
        <f t="shared" si="70"/>
        <v>Charleston SC</v>
      </c>
      <c r="M408" s="9" t="str">
        <f t="shared" si="71"/>
        <v>DMA:South Carolina:Charleston SC</v>
      </c>
      <c r="N408" s="10">
        <f t="shared" si="72"/>
        <v>0</v>
      </c>
      <c r="O408" s="9" t="s">
        <v>12490</v>
      </c>
      <c r="P408" s="9">
        <v>1608519</v>
      </c>
      <c r="Q408" s="20" t="str">
        <f ca="1">IFERROR(OFFSET(Lookups!F$1,MATCH(R408,Lookups!F:F,0)-1,2),"null")</f>
        <v>null</v>
      </c>
      <c r="R408" s="9">
        <f t="shared" si="73"/>
        <v>519</v>
      </c>
      <c r="S408" s="9">
        <f t="shared" si="81"/>
        <v>519</v>
      </c>
      <c r="T408" s="9" t="str">
        <f t="shared" si="74"/>
        <v/>
      </c>
      <c r="U408" s="9" t="str">
        <f t="shared" si="75"/>
        <v/>
      </c>
      <c r="V408" s="9" t="str">
        <f t="shared" si="76"/>
        <v>&lt;row id="1608519"&gt;&lt;cell&gt;Charleston SC&lt;/cell&gt;&lt;/row&gt;</v>
      </c>
      <c r="W408" s="9" t="str">
        <f t="shared" si="77"/>
        <v/>
      </c>
      <c r="X408" s="9" t="str">
        <f t="shared" si="78"/>
        <v/>
      </c>
      <c r="Y408" t="str">
        <f t="shared" ca="1" si="79"/>
        <v>"1608519": {"displayName": "DMA:South Carolina:Charleston SC", "APNXId":"519", "dataProvider" :"NoCost", "type" :"DMA",  "DataCost": 0},</v>
      </c>
      <c r="Z408" t="str">
        <f t="shared" si="80"/>
        <v>"1608519": {"displayName": "DMA:South Carolina:Charleston SC", "leafName": "Charleston SC"},</v>
      </c>
    </row>
    <row r="409" spans="1:26" x14ac:dyDescent="0.25">
      <c r="A409" s="2" t="s">
        <v>171</v>
      </c>
      <c r="B409" s="3" t="s">
        <v>394</v>
      </c>
      <c r="C409" s="3" t="s">
        <v>363</v>
      </c>
      <c r="D409" s="4"/>
      <c r="E409" s="3">
        <v>517</v>
      </c>
      <c r="F409" s="3" t="s">
        <v>171</v>
      </c>
      <c r="G409" s="3" t="s">
        <v>439</v>
      </c>
      <c r="H409" s="3" t="s">
        <v>439</v>
      </c>
      <c r="I409" s="3" t="s">
        <v>500</v>
      </c>
      <c r="J409" s="5">
        <v>0</v>
      </c>
      <c r="K409" s="12" t="s">
        <v>439</v>
      </c>
      <c r="L409" s="9" t="str">
        <f t="shared" si="70"/>
        <v>Charlotte NC</v>
      </c>
      <c r="M409" s="9" t="str">
        <f t="shared" si="71"/>
        <v>DMA:South Carolina:Charlotte NC</v>
      </c>
      <c r="N409" s="10">
        <f t="shared" si="72"/>
        <v>0</v>
      </c>
      <c r="O409" s="9" t="s">
        <v>12490</v>
      </c>
      <c r="P409" s="9">
        <v>1609517</v>
      </c>
      <c r="Q409" s="20" t="str">
        <f ca="1">IFERROR(OFFSET(Lookups!F$1,MATCH(R409,Lookups!F:F,0)-1,2),"null")</f>
        <v>null</v>
      </c>
      <c r="R409" s="9">
        <f t="shared" si="73"/>
        <v>517</v>
      </c>
      <c r="S409" s="9">
        <f t="shared" si="81"/>
        <v>517</v>
      </c>
      <c r="T409" s="9" t="str">
        <f t="shared" si="74"/>
        <v/>
      </c>
      <c r="U409" s="9" t="str">
        <f t="shared" si="75"/>
        <v/>
      </c>
      <c r="V409" s="9" t="str">
        <f t="shared" si="76"/>
        <v>&lt;row id="1609517"&gt;&lt;cell&gt;Charlotte NC&lt;/cell&gt;&lt;/row&gt;</v>
      </c>
      <c r="W409" s="9" t="str">
        <f t="shared" si="77"/>
        <v/>
      </c>
      <c r="X409" s="9" t="str">
        <f t="shared" si="78"/>
        <v/>
      </c>
      <c r="Y409" t="str">
        <f t="shared" ca="1" si="79"/>
        <v>"1609517": {"displayName": "DMA:South Carolina:Charlotte NC", "APNXId":"517", "dataProvider" :"NoCost", "type" :"DMA",  "DataCost": 0},</v>
      </c>
      <c r="Z409" t="str">
        <f t="shared" si="80"/>
        <v>"1609517": {"displayName": "DMA:South Carolina:Charlotte NC", "leafName": "Charlotte NC"},</v>
      </c>
    </row>
    <row r="410" spans="1:26" x14ac:dyDescent="0.25">
      <c r="A410" s="2" t="s">
        <v>171</v>
      </c>
      <c r="B410" s="3" t="s">
        <v>394</v>
      </c>
      <c r="C410" s="3" t="s">
        <v>396</v>
      </c>
      <c r="D410" s="4"/>
      <c r="E410" s="3">
        <v>546</v>
      </c>
      <c r="F410" s="3" t="s">
        <v>171</v>
      </c>
      <c r="G410" s="3" t="s">
        <v>439</v>
      </c>
      <c r="H410" s="3" t="s">
        <v>439</v>
      </c>
      <c r="I410" s="3" t="s">
        <v>500</v>
      </c>
      <c r="J410" s="5">
        <v>0</v>
      </c>
      <c r="K410" s="12" t="s">
        <v>439</v>
      </c>
      <c r="L410" s="9" t="str">
        <f t="shared" si="70"/>
        <v>Columbia SC</v>
      </c>
      <c r="M410" s="9" t="str">
        <f t="shared" si="71"/>
        <v>DMA:South Carolina:Columbia SC</v>
      </c>
      <c r="N410" s="10">
        <f t="shared" si="72"/>
        <v>0</v>
      </c>
      <c r="O410" s="9" t="s">
        <v>12490</v>
      </c>
      <c r="P410" s="9">
        <v>1610546</v>
      </c>
      <c r="Q410" s="20" t="str">
        <f ca="1">IFERROR(OFFSET(Lookups!F$1,MATCH(R410,Lookups!F:F,0)-1,2),"null")</f>
        <v>null</v>
      </c>
      <c r="R410" s="9">
        <f t="shared" si="73"/>
        <v>546</v>
      </c>
      <c r="S410" s="9">
        <f t="shared" si="81"/>
        <v>546</v>
      </c>
      <c r="T410" s="9" t="str">
        <f t="shared" si="74"/>
        <v/>
      </c>
      <c r="U410" s="9" t="str">
        <f t="shared" si="75"/>
        <v/>
      </c>
      <c r="V410" s="9" t="str">
        <f t="shared" si="76"/>
        <v>&lt;row id="1610546"&gt;&lt;cell&gt;Columbia SC&lt;/cell&gt;&lt;/row&gt;</v>
      </c>
      <c r="W410" s="9" t="str">
        <f t="shared" si="77"/>
        <v/>
      </c>
      <c r="X410" s="9" t="str">
        <f t="shared" si="78"/>
        <v/>
      </c>
      <c r="Y410" t="str">
        <f t="shared" ca="1" si="79"/>
        <v>"1610546": {"displayName": "DMA:South Carolina:Columbia SC", "APNXId":"546", "dataProvider" :"NoCost", "type" :"DMA",  "DataCost": 0},</v>
      </c>
      <c r="Z410" t="str">
        <f t="shared" si="80"/>
        <v>"1610546": {"displayName": "DMA:South Carolina:Columbia SC", "leafName": "Columbia SC"},</v>
      </c>
    </row>
    <row r="411" spans="1:26" x14ac:dyDescent="0.25">
      <c r="A411" s="2" t="s">
        <v>171</v>
      </c>
      <c r="B411" s="3" t="s">
        <v>394</v>
      </c>
      <c r="C411" s="3" t="s">
        <v>364</v>
      </c>
      <c r="D411" s="4"/>
      <c r="E411" s="3">
        <v>570</v>
      </c>
      <c r="F411" s="3" t="s">
        <v>171</v>
      </c>
      <c r="G411" s="3" t="s">
        <v>439</v>
      </c>
      <c r="H411" s="3" t="s">
        <v>439</v>
      </c>
      <c r="I411" s="3" t="s">
        <v>500</v>
      </c>
      <c r="J411" s="5">
        <v>0</v>
      </c>
      <c r="K411" s="12" t="s">
        <v>439</v>
      </c>
      <c r="L411" s="9" t="str">
        <f t="shared" si="70"/>
        <v>Florence-Myrtle Beach SC</v>
      </c>
      <c r="M411" s="9" t="str">
        <f t="shared" si="71"/>
        <v>DMA:South Carolina:Florence-Myrtle Beach SC</v>
      </c>
      <c r="N411" s="10">
        <f t="shared" si="72"/>
        <v>0</v>
      </c>
      <c r="O411" s="9" t="s">
        <v>12490</v>
      </c>
      <c r="P411" s="9">
        <v>1611570</v>
      </c>
      <c r="Q411" s="20" t="str">
        <f ca="1">IFERROR(OFFSET(Lookups!F$1,MATCH(R411,Lookups!F:F,0)-1,2),"null")</f>
        <v>null</v>
      </c>
      <c r="R411" s="9">
        <f t="shared" si="73"/>
        <v>570</v>
      </c>
      <c r="S411" s="9">
        <f t="shared" si="81"/>
        <v>570</v>
      </c>
      <c r="T411" s="9" t="str">
        <f t="shared" si="74"/>
        <v/>
      </c>
      <c r="U411" s="9" t="str">
        <f t="shared" si="75"/>
        <v/>
      </c>
      <c r="V411" s="9" t="str">
        <f t="shared" si="76"/>
        <v>&lt;row id="1611570"&gt;&lt;cell&gt;Florence-Myrtle Beach SC&lt;/cell&gt;&lt;/row&gt;</v>
      </c>
      <c r="W411" s="9" t="str">
        <f t="shared" si="77"/>
        <v/>
      </c>
      <c r="X411" s="9" t="str">
        <f t="shared" si="78"/>
        <v/>
      </c>
      <c r="Y411" t="str">
        <f t="shared" ca="1" si="79"/>
        <v>"1611570": {"displayName": "DMA:South Carolina:Florence-Myrtle Beach SC", "APNXId":"570", "dataProvider" :"NoCost", "type" :"DMA",  "DataCost": 0},</v>
      </c>
      <c r="Z411" t="str">
        <f t="shared" si="80"/>
        <v>"1611570": {"displayName": "DMA:South Carolina:Florence-Myrtle Beach SC", "leafName": "Florence-Myrtle Beach SC"},</v>
      </c>
    </row>
    <row r="412" spans="1:26" x14ac:dyDescent="0.25">
      <c r="A412" s="2" t="s">
        <v>171</v>
      </c>
      <c r="B412" s="3" t="s">
        <v>394</v>
      </c>
      <c r="C412" s="3" t="s">
        <v>240</v>
      </c>
      <c r="D412" s="4"/>
      <c r="E412" s="3">
        <v>567</v>
      </c>
      <c r="F412" s="3" t="s">
        <v>171</v>
      </c>
      <c r="G412" s="3" t="s">
        <v>439</v>
      </c>
      <c r="H412" s="3" t="s">
        <v>439</v>
      </c>
      <c r="I412" s="3" t="s">
        <v>500</v>
      </c>
      <c r="J412" s="5">
        <v>0</v>
      </c>
      <c r="K412" s="12" t="s">
        <v>439</v>
      </c>
      <c r="L412" s="9" t="str">
        <f t="shared" si="70"/>
        <v>Greenville-Spartanburg SC-Asheville NC-Anderson SC</v>
      </c>
      <c r="M412" s="9" t="str">
        <f t="shared" si="71"/>
        <v>DMA:South Carolina:Greenville-Spartanburg SC-Asheville NC-Anderson SC</v>
      </c>
      <c r="N412" s="10">
        <f t="shared" si="72"/>
        <v>0</v>
      </c>
      <c r="O412" s="9" t="s">
        <v>12490</v>
      </c>
      <c r="P412" s="9">
        <v>1612567</v>
      </c>
      <c r="Q412" s="20" t="str">
        <f ca="1">IFERROR(OFFSET(Lookups!F$1,MATCH(R412,Lookups!F:F,0)-1,2),"null")</f>
        <v>null</v>
      </c>
      <c r="R412" s="9">
        <f t="shared" si="73"/>
        <v>567</v>
      </c>
      <c r="S412" s="9">
        <f t="shared" si="81"/>
        <v>567</v>
      </c>
      <c r="T412" s="9" t="str">
        <f t="shared" si="74"/>
        <v/>
      </c>
      <c r="U412" s="9" t="str">
        <f t="shared" si="75"/>
        <v/>
      </c>
      <c r="V412" s="9" t="str">
        <f t="shared" si="76"/>
        <v>&lt;row id="1612567"&gt;&lt;cell&gt;Greenville-Spartanburg SC-Asheville NC-Anderson SC&lt;/cell&gt;&lt;/row&gt;</v>
      </c>
      <c r="W412" s="9" t="str">
        <f t="shared" si="77"/>
        <v/>
      </c>
      <c r="X412" s="9" t="str">
        <f t="shared" si="78"/>
        <v/>
      </c>
      <c r="Y412" t="str">
        <f t="shared" ca="1" si="79"/>
        <v>"1612567": {"displayName": "DMA:South Carolina:Greenville-Spartanburg SC-Asheville NC-Anderson SC", "APNXId":"567", "dataProvider" :"NoCost", "type" :"DMA",  "DataCost": 0},</v>
      </c>
      <c r="Z412" t="str">
        <f t="shared" si="80"/>
        <v>"1612567": {"displayName": "DMA:South Carolina:Greenville-Spartanburg SC-Asheville NC-Anderson SC", "leafName": "Greenville-Spartanburg SC-Asheville NC-Anderson SC"},</v>
      </c>
    </row>
    <row r="413" spans="1:26" x14ac:dyDescent="0.25">
      <c r="A413" s="2" t="s">
        <v>171</v>
      </c>
      <c r="B413" s="3" t="s">
        <v>394</v>
      </c>
      <c r="C413" s="3" t="s">
        <v>242</v>
      </c>
      <c r="D413" s="4"/>
      <c r="E413" s="3">
        <v>507</v>
      </c>
      <c r="F413" s="3" t="s">
        <v>171</v>
      </c>
      <c r="G413" s="3" t="s">
        <v>439</v>
      </c>
      <c r="H413" s="3" t="s">
        <v>439</v>
      </c>
      <c r="I413" s="3" t="s">
        <v>500</v>
      </c>
      <c r="J413" s="5">
        <v>0</v>
      </c>
      <c r="K413" s="12" t="s">
        <v>439</v>
      </c>
      <c r="L413" s="9" t="str">
        <f t="shared" si="70"/>
        <v>Savannah GA</v>
      </c>
      <c r="M413" s="9" t="str">
        <f t="shared" si="71"/>
        <v>DMA:South Carolina:Savannah GA</v>
      </c>
      <c r="N413" s="10">
        <f t="shared" si="72"/>
        <v>0</v>
      </c>
      <c r="O413" s="9" t="s">
        <v>12490</v>
      </c>
      <c r="P413" s="9">
        <v>1613507</v>
      </c>
      <c r="Q413" s="20" t="str">
        <f ca="1">IFERROR(OFFSET(Lookups!F$1,MATCH(R413,Lookups!F:F,0)-1,2),"null")</f>
        <v>null</v>
      </c>
      <c r="R413" s="9">
        <f t="shared" si="73"/>
        <v>507</v>
      </c>
      <c r="S413" s="9">
        <f t="shared" si="81"/>
        <v>507</v>
      </c>
      <c r="T413" s="9" t="str">
        <f t="shared" si="74"/>
        <v/>
      </c>
      <c r="U413" s="9" t="str">
        <f t="shared" si="75"/>
        <v/>
      </c>
      <c r="V413" s="9" t="str">
        <f t="shared" si="76"/>
        <v>&lt;row id="1613507"&gt;&lt;cell&gt;Savannah GA&lt;/cell&gt;&lt;/row&gt;</v>
      </c>
      <c r="W413" s="9" t="str">
        <f t="shared" si="77"/>
        <v/>
      </c>
      <c r="X413" s="9" t="str">
        <f t="shared" si="78"/>
        <v>&lt;/row&gt;</v>
      </c>
      <c r="Y413" t="str">
        <f t="shared" ca="1" si="79"/>
        <v>"1613507": {"displayName": "DMA:South Carolina:Savannah GA", "APNXId":"507", "dataProvider" :"NoCost", "type" :"DMA",  "DataCost": 0},</v>
      </c>
      <c r="Z413" t="str">
        <f t="shared" si="80"/>
        <v>"1613507": {"displayName": "DMA:South Carolina:Savannah GA", "leafName": "Savannah GA"},</v>
      </c>
    </row>
    <row r="414" spans="1:26" x14ac:dyDescent="0.25">
      <c r="A414" s="2" t="s">
        <v>171</v>
      </c>
      <c r="B414" s="3" t="s">
        <v>397</v>
      </c>
      <c r="C414" s="3" t="s">
        <v>340</v>
      </c>
      <c r="D414" s="4"/>
      <c r="E414" s="3">
        <v>687</v>
      </c>
      <c r="F414" s="3" t="s">
        <v>171</v>
      </c>
      <c r="G414" s="3" t="s">
        <v>439</v>
      </c>
      <c r="H414" s="3" t="s">
        <v>439</v>
      </c>
      <c r="I414" s="3" t="s">
        <v>500</v>
      </c>
      <c r="J414" s="5">
        <v>0</v>
      </c>
      <c r="K414" s="12" t="s">
        <v>439</v>
      </c>
      <c r="L414" s="9" t="str">
        <f t="shared" si="70"/>
        <v>Minot-Bismarck-Dickinson(Williston) ND</v>
      </c>
      <c r="M414" s="9" t="str">
        <f t="shared" si="71"/>
        <v>DMA:South Dakota:Minot-Bismarck-Dickinson(Williston) ND</v>
      </c>
      <c r="N414" s="10">
        <f t="shared" si="72"/>
        <v>0</v>
      </c>
      <c r="O414" s="9" t="s">
        <v>12490</v>
      </c>
      <c r="P414" s="9">
        <v>1614687</v>
      </c>
      <c r="Q414" s="20" t="str">
        <f ca="1">IFERROR(OFFSET(Lookups!F$1,MATCH(R414,Lookups!F:F,0)-1,2),"null")</f>
        <v>null</v>
      </c>
      <c r="R414" s="9">
        <f t="shared" si="73"/>
        <v>687</v>
      </c>
      <c r="S414" s="9">
        <f t="shared" si="81"/>
        <v>687</v>
      </c>
      <c r="T414" s="9" t="str">
        <f t="shared" si="74"/>
        <v/>
      </c>
      <c r="U414" s="9" t="str">
        <f t="shared" si="75"/>
        <v>&lt;row id="One1614687" xmlkids="1"&gt;&lt;cell&gt;South Dakota&lt;/cell&gt;</v>
      </c>
      <c r="V414" s="9" t="str">
        <f t="shared" si="76"/>
        <v>&lt;row id="1614687"&gt;&lt;cell&gt;Minot-Bismarck-Dickinson(Williston) ND&lt;/cell&gt;&lt;/row&gt;</v>
      </c>
      <c r="W414" s="9" t="str">
        <f t="shared" si="77"/>
        <v/>
      </c>
      <c r="X414" s="9" t="str">
        <f t="shared" si="78"/>
        <v/>
      </c>
      <c r="Y414" t="str">
        <f t="shared" ca="1" si="79"/>
        <v>"1614687": {"displayName": "DMA:South Dakota:Minot-Bismarck-Dickinson(Williston) ND", "APNXId":"687", "dataProvider" :"NoCost", "type" :"DMA",  "DataCost": 0},</v>
      </c>
      <c r="Z414" t="str">
        <f t="shared" si="80"/>
        <v>"1614687": {"displayName": "DMA:South Dakota:Minot-Bismarck-Dickinson(Williston) ND", "leafName": "Minot-Bismarck-Dickinson(Williston) ND"},</v>
      </c>
    </row>
    <row r="415" spans="1:26" x14ac:dyDescent="0.25">
      <c r="A415" s="2" t="s">
        <v>171</v>
      </c>
      <c r="B415" s="3" t="s">
        <v>397</v>
      </c>
      <c r="C415" s="3" t="s">
        <v>342</v>
      </c>
      <c r="D415" s="4"/>
      <c r="E415" s="3">
        <v>764</v>
      </c>
      <c r="F415" s="3" t="s">
        <v>171</v>
      </c>
      <c r="G415" s="3" t="s">
        <v>439</v>
      </c>
      <c r="H415" s="3" t="s">
        <v>439</v>
      </c>
      <c r="I415" s="3" t="s">
        <v>500</v>
      </c>
      <c r="J415" s="5">
        <v>0</v>
      </c>
      <c r="K415" s="12" t="s">
        <v>439</v>
      </c>
      <c r="L415" s="9" t="str">
        <f t="shared" si="70"/>
        <v>Rapid City SD</v>
      </c>
      <c r="M415" s="9" t="str">
        <f t="shared" si="71"/>
        <v>DMA:South Dakota:Rapid City SD</v>
      </c>
      <c r="N415" s="10">
        <f t="shared" si="72"/>
        <v>0</v>
      </c>
      <c r="O415" s="9" t="s">
        <v>12490</v>
      </c>
      <c r="P415" s="9">
        <v>1615764</v>
      </c>
      <c r="Q415" s="20" t="str">
        <f ca="1">IFERROR(OFFSET(Lookups!F$1,MATCH(R415,Lookups!F:F,0)-1,2),"null")</f>
        <v>null</v>
      </c>
      <c r="R415" s="9">
        <f t="shared" si="73"/>
        <v>764</v>
      </c>
      <c r="S415" s="9">
        <f t="shared" si="81"/>
        <v>764</v>
      </c>
      <c r="T415" s="9" t="str">
        <f t="shared" si="74"/>
        <v/>
      </c>
      <c r="U415" s="9" t="str">
        <f t="shared" si="75"/>
        <v/>
      </c>
      <c r="V415" s="9" t="str">
        <f t="shared" si="76"/>
        <v>&lt;row id="1615764"&gt;&lt;cell&gt;Rapid City SD&lt;/cell&gt;&lt;/row&gt;</v>
      </c>
      <c r="W415" s="9" t="str">
        <f t="shared" si="77"/>
        <v/>
      </c>
      <c r="X415" s="9" t="str">
        <f t="shared" si="78"/>
        <v/>
      </c>
      <c r="Y415" t="str">
        <f t="shared" ca="1" si="79"/>
        <v>"1615764": {"displayName": "DMA:South Dakota:Rapid City SD", "APNXId":"764", "dataProvider" :"NoCost", "type" :"DMA",  "DataCost": 0},</v>
      </c>
      <c r="Z415" t="str">
        <f t="shared" si="80"/>
        <v>"1615764": {"displayName": "DMA:South Dakota:Rapid City SD", "leafName": "Rapid City SD"},</v>
      </c>
    </row>
    <row r="416" spans="1:26" x14ac:dyDescent="0.25">
      <c r="A416" s="2" t="s">
        <v>171</v>
      </c>
      <c r="B416" s="3" t="s">
        <v>397</v>
      </c>
      <c r="C416" s="3" t="s">
        <v>277</v>
      </c>
      <c r="D416" s="4"/>
      <c r="E416" s="3">
        <v>624</v>
      </c>
      <c r="F416" s="3" t="s">
        <v>171</v>
      </c>
      <c r="G416" s="3" t="s">
        <v>439</v>
      </c>
      <c r="H416" s="3" t="s">
        <v>439</v>
      </c>
      <c r="I416" s="3" t="s">
        <v>500</v>
      </c>
      <c r="J416" s="5">
        <v>0</v>
      </c>
      <c r="K416" s="12" t="s">
        <v>439</v>
      </c>
      <c r="L416" s="9" t="str">
        <f t="shared" si="70"/>
        <v>Sioux City IA</v>
      </c>
      <c r="M416" s="9" t="str">
        <f t="shared" si="71"/>
        <v>DMA:South Dakota:Sioux City IA</v>
      </c>
      <c r="N416" s="10">
        <f t="shared" si="72"/>
        <v>0</v>
      </c>
      <c r="O416" s="9" t="s">
        <v>12490</v>
      </c>
      <c r="P416" s="9">
        <v>1616624</v>
      </c>
      <c r="Q416" s="20" t="str">
        <f ca="1">IFERROR(OFFSET(Lookups!F$1,MATCH(R416,Lookups!F:F,0)-1,2),"null")</f>
        <v>null</v>
      </c>
      <c r="R416" s="9">
        <f t="shared" si="73"/>
        <v>624</v>
      </c>
      <c r="S416" s="9">
        <f t="shared" si="81"/>
        <v>624</v>
      </c>
      <c r="T416" s="9" t="str">
        <f t="shared" si="74"/>
        <v/>
      </c>
      <c r="U416" s="9" t="str">
        <f t="shared" si="75"/>
        <v/>
      </c>
      <c r="V416" s="9" t="str">
        <f t="shared" si="76"/>
        <v>&lt;row id="1616624"&gt;&lt;cell&gt;Sioux City IA&lt;/cell&gt;&lt;/row&gt;</v>
      </c>
      <c r="W416" s="9" t="str">
        <f t="shared" si="77"/>
        <v/>
      </c>
      <c r="X416" s="9" t="str">
        <f t="shared" si="78"/>
        <v/>
      </c>
      <c r="Y416" t="str">
        <f t="shared" ca="1" si="79"/>
        <v>"1616624": {"displayName": "DMA:South Dakota:Sioux City IA", "APNXId":"624", "dataProvider" :"NoCost", "type" :"DMA",  "DataCost": 0},</v>
      </c>
      <c r="Z416" t="str">
        <f t="shared" si="80"/>
        <v>"1616624": {"displayName": "DMA:South Dakota:Sioux City IA", "leafName": "Sioux City IA"},</v>
      </c>
    </row>
    <row r="417" spans="1:26" x14ac:dyDescent="0.25">
      <c r="A417" s="2" t="s">
        <v>171</v>
      </c>
      <c r="B417" s="3" t="s">
        <v>397</v>
      </c>
      <c r="C417" s="3" t="s">
        <v>278</v>
      </c>
      <c r="D417" s="4"/>
      <c r="E417" s="3">
        <v>725</v>
      </c>
      <c r="F417" s="3" t="s">
        <v>171</v>
      </c>
      <c r="G417" s="3" t="s">
        <v>439</v>
      </c>
      <c r="H417" s="3" t="s">
        <v>439</v>
      </c>
      <c r="I417" s="3" t="s">
        <v>500</v>
      </c>
      <c r="J417" s="5">
        <v>0</v>
      </c>
      <c r="K417" s="12" t="s">
        <v>439</v>
      </c>
      <c r="L417" s="9" t="str">
        <f t="shared" si="70"/>
        <v>Sioux Falls(Mitchell) SD</v>
      </c>
      <c r="M417" s="9" t="str">
        <f t="shared" si="71"/>
        <v>DMA:South Dakota:Sioux Falls(Mitchell) SD</v>
      </c>
      <c r="N417" s="10">
        <f t="shared" si="72"/>
        <v>0</v>
      </c>
      <c r="O417" s="9" t="s">
        <v>12490</v>
      </c>
      <c r="P417" s="9">
        <v>1617725</v>
      </c>
      <c r="Q417" s="20" t="str">
        <f ca="1">IFERROR(OFFSET(Lookups!F$1,MATCH(R417,Lookups!F:F,0)-1,2),"null")</f>
        <v>null</v>
      </c>
      <c r="R417" s="9">
        <f t="shared" si="73"/>
        <v>725</v>
      </c>
      <c r="S417" s="9">
        <f t="shared" si="81"/>
        <v>725</v>
      </c>
      <c r="T417" s="9" t="str">
        <f t="shared" si="74"/>
        <v/>
      </c>
      <c r="U417" s="9" t="str">
        <f t="shared" si="75"/>
        <v/>
      </c>
      <c r="V417" s="9" t="str">
        <f t="shared" si="76"/>
        <v>&lt;row id="1617725"&gt;&lt;cell&gt;Sioux Falls(Mitchell) SD&lt;/cell&gt;&lt;/row&gt;</v>
      </c>
      <c r="W417" s="9" t="str">
        <f t="shared" si="77"/>
        <v/>
      </c>
      <c r="X417" s="9" t="str">
        <f t="shared" si="78"/>
        <v>&lt;/row&gt;</v>
      </c>
      <c r="Y417" t="str">
        <f t="shared" ca="1" si="79"/>
        <v>"1617725": {"displayName": "DMA:South Dakota:Sioux Falls(Mitchell) SD", "APNXId":"725", "dataProvider" :"NoCost", "type" :"DMA",  "DataCost": 0},</v>
      </c>
      <c r="Z417" t="str">
        <f t="shared" si="80"/>
        <v>"1617725": {"displayName": "DMA:South Dakota:Sioux Falls(Mitchell) SD", "leafName": "Sioux Falls(Mitchell) SD"},</v>
      </c>
    </row>
    <row r="418" spans="1:26" x14ac:dyDescent="0.25">
      <c r="A418" s="2" t="s">
        <v>171</v>
      </c>
      <c r="B418" s="3" t="s">
        <v>398</v>
      </c>
      <c r="C418" s="3" t="s">
        <v>239</v>
      </c>
      <c r="D418" s="4"/>
      <c r="E418" s="3">
        <v>575</v>
      </c>
      <c r="F418" s="3" t="s">
        <v>171</v>
      </c>
      <c r="G418" s="3" t="s">
        <v>439</v>
      </c>
      <c r="H418" s="3" t="s">
        <v>439</v>
      </c>
      <c r="I418" s="3" t="s">
        <v>500</v>
      </c>
      <c r="J418" s="5">
        <v>0</v>
      </c>
      <c r="K418" s="12" t="s">
        <v>439</v>
      </c>
      <c r="L418" s="9" t="str">
        <f t="shared" si="70"/>
        <v>Chattanooga TN</v>
      </c>
      <c r="M418" s="9" t="str">
        <f t="shared" si="71"/>
        <v>DMA:Tennessee:Chattanooga TN</v>
      </c>
      <c r="N418" s="10">
        <f t="shared" si="72"/>
        <v>0</v>
      </c>
      <c r="O418" s="9" t="s">
        <v>12490</v>
      </c>
      <c r="P418" s="9">
        <v>1618575</v>
      </c>
      <c r="Q418" s="20" t="str">
        <f ca="1">IFERROR(OFFSET(Lookups!F$1,MATCH(R418,Lookups!F:F,0)-1,2),"null")</f>
        <v>null</v>
      </c>
      <c r="R418" s="9">
        <f t="shared" si="73"/>
        <v>575</v>
      </c>
      <c r="S418" s="9">
        <f t="shared" si="81"/>
        <v>575</v>
      </c>
      <c r="T418" s="9" t="str">
        <f t="shared" si="74"/>
        <v/>
      </c>
      <c r="U418" s="9" t="str">
        <f t="shared" si="75"/>
        <v>&lt;row id="One1618575" xmlkids="1"&gt;&lt;cell&gt;Tennessee&lt;/cell&gt;</v>
      </c>
      <c r="V418" s="9" t="str">
        <f t="shared" si="76"/>
        <v>&lt;row id="1618575"&gt;&lt;cell&gt;Chattanooga TN&lt;/cell&gt;&lt;/row&gt;</v>
      </c>
      <c r="W418" s="9" t="str">
        <f t="shared" si="77"/>
        <v/>
      </c>
      <c r="X418" s="9" t="str">
        <f t="shared" si="78"/>
        <v/>
      </c>
      <c r="Y418" t="str">
        <f t="shared" ca="1" si="79"/>
        <v>"1618575": {"displayName": "DMA:Tennessee:Chattanooga TN", "APNXId":"575", "dataProvider" :"NoCost", "type" :"DMA",  "DataCost": 0},</v>
      </c>
      <c r="Z418" t="str">
        <f t="shared" si="80"/>
        <v>"1618575": {"displayName": "DMA:Tennessee:Chattanooga TN", "leafName": "Chattanooga TN"},</v>
      </c>
    </row>
    <row r="419" spans="1:26" x14ac:dyDescent="0.25">
      <c r="A419" s="2" t="s">
        <v>171</v>
      </c>
      <c r="B419" s="3" t="s">
        <v>398</v>
      </c>
      <c r="C419" s="3" t="s">
        <v>178</v>
      </c>
      <c r="D419" s="4"/>
      <c r="E419" s="3">
        <v>691</v>
      </c>
      <c r="F419" s="3" t="s">
        <v>171</v>
      </c>
      <c r="G419" s="3" t="s">
        <v>439</v>
      </c>
      <c r="H419" s="3" t="s">
        <v>439</v>
      </c>
      <c r="I419" s="3" t="s">
        <v>500</v>
      </c>
      <c r="J419" s="5">
        <v>0</v>
      </c>
      <c r="K419" s="12" t="s">
        <v>439</v>
      </c>
      <c r="L419" s="9" t="str">
        <f t="shared" si="70"/>
        <v>Huntsville-Decatur (Florence) AL</v>
      </c>
      <c r="M419" s="9" t="str">
        <f t="shared" si="71"/>
        <v>DMA:Tennessee:Huntsville-Decatur (Florence) AL</v>
      </c>
      <c r="N419" s="10">
        <f t="shared" si="72"/>
        <v>0</v>
      </c>
      <c r="O419" s="9" t="s">
        <v>12490</v>
      </c>
      <c r="P419" s="9">
        <v>1619691</v>
      </c>
      <c r="Q419" s="20" t="str">
        <f ca="1">IFERROR(OFFSET(Lookups!F$1,MATCH(R419,Lookups!F:F,0)-1,2),"null")</f>
        <v>null</v>
      </c>
      <c r="R419" s="9">
        <f t="shared" si="73"/>
        <v>691</v>
      </c>
      <c r="S419" s="9">
        <f t="shared" si="81"/>
        <v>691</v>
      </c>
      <c r="T419" s="9" t="str">
        <f t="shared" si="74"/>
        <v/>
      </c>
      <c r="U419" s="9" t="str">
        <f t="shared" si="75"/>
        <v/>
      </c>
      <c r="V419" s="9" t="str">
        <f t="shared" si="76"/>
        <v>&lt;row id="1619691"&gt;&lt;cell&gt;Huntsville-Decatur (Florence) AL&lt;/cell&gt;&lt;/row&gt;</v>
      </c>
      <c r="W419" s="9" t="str">
        <f t="shared" si="77"/>
        <v/>
      </c>
      <c r="X419" s="9" t="str">
        <f t="shared" si="78"/>
        <v/>
      </c>
      <c r="Y419" t="str">
        <f t="shared" ca="1" si="79"/>
        <v>"1619691": {"displayName": "DMA:Tennessee:Huntsville-Decatur (Florence) AL", "APNXId":"691", "dataProvider" :"NoCost", "type" :"DMA",  "DataCost": 0},</v>
      </c>
      <c r="Z419" t="str">
        <f t="shared" si="80"/>
        <v>"1619691": {"displayName": "DMA:Tennessee:Huntsville-Decatur (Florence) AL", "leafName": "Huntsville-Decatur (Florence) AL"},</v>
      </c>
    </row>
    <row r="420" spans="1:26" x14ac:dyDescent="0.25">
      <c r="A420" s="2" t="s">
        <v>171</v>
      </c>
      <c r="B420" s="3" t="s">
        <v>398</v>
      </c>
      <c r="C420" s="3" t="s">
        <v>399</v>
      </c>
      <c r="D420" s="4"/>
      <c r="E420" s="3">
        <v>639</v>
      </c>
      <c r="F420" s="3" t="s">
        <v>171</v>
      </c>
      <c r="G420" s="3" t="s">
        <v>439</v>
      </c>
      <c r="H420" s="3" t="s">
        <v>439</v>
      </c>
      <c r="I420" s="3" t="s">
        <v>500</v>
      </c>
      <c r="J420" s="5">
        <v>0</v>
      </c>
      <c r="K420" s="12" t="s">
        <v>439</v>
      </c>
      <c r="L420" s="9" t="str">
        <f t="shared" si="70"/>
        <v>Jackson TN</v>
      </c>
      <c r="M420" s="9" t="str">
        <f t="shared" si="71"/>
        <v>DMA:Tennessee:Jackson TN</v>
      </c>
      <c r="N420" s="10">
        <f t="shared" si="72"/>
        <v>0</v>
      </c>
      <c r="O420" s="9" t="s">
        <v>12490</v>
      </c>
      <c r="P420" s="9">
        <v>1620639</v>
      </c>
      <c r="Q420" s="20" t="str">
        <f ca="1">IFERROR(OFFSET(Lookups!F$1,MATCH(R420,Lookups!F:F,0)-1,2),"null")</f>
        <v>null</v>
      </c>
      <c r="R420" s="9">
        <f t="shared" si="73"/>
        <v>639</v>
      </c>
      <c r="S420" s="9">
        <f t="shared" si="81"/>
        <v>639</v>
      </c>
      <c r="T420" s="9" t="str">
        <f t="shared" si="74"/>
        <v/>
      </c>
      <c r="U420" s="9" t="str">
        <f t="shared" si="75"/>
        <v/>
      </c>
      <c r="V420" s="9" t="str">
        <f t="shared" si="76"/>
        <v>&lt;row id="1620639"&gt;&lt;cell&gt;Jackson TN&lt;/cell&gt;&lt;/row&gt;</v>
      </c>
      <c r="W420" s="9" t="str">
        <f t="shared" si="77"/>
        <v/>
      </c>
      <c r="X420" s="9" t="str">
        <f t="shared" si="78"/>
        <v/>
      </c>
      <c r="Y420" t="str">
        <f t="shared" ca="1" si="79"/>
        <v>"1620639": {"displayName": "DMA:Tennessee:Jackson TN", "APNXId":"639", "dataProvider" :"NoCost", "type" :"DMA",  "DataCost": 0},</v>
      </c>
      <c r="Z420" t="str">
        <f t="shared" si="80"/>
        <v>"1620639": {"displayName": "DMA:Tennessee:Jackson TN", "leafName": "Jackson TN"},</v>
      </c>
    </row>
    <row r="421" spans="1:26" x14ac:dyDescent="0.25">
      <c r="A421" s="2" t="s">
        <v>171</v>
      </c>
      <c r="B421" s="3" t="s">
        <v>398</v>
      </c>
      <c r="C421" s="3" t="s">
        <v>291</v>
      </c>
      <c r="D421" s="4"/>
      <c r="E421" s="3">
        <v>557</v>
      </c>
      <c r="F421" s="3" t="s">
        <v>171</v>
      </c>
      <c r="G421" s="3" t="s">
        <v>439</v>
      </c>
      <c r="H421" s="3" t="s">
        <v>439</v>
      </c>
      <c r="I421" s="3" t="s">
        <v>500</v>
      </c>
      <c r="J421" s="5">
        <v>0</v>
      </c>
      <c r="K421" s="12" t="s">
        <v>439</v>
      </c>
      <c r="L421" s="9" t="str">
        <f t="shared" si="70"/>
        <v>Knoxville TN</v>
      </c>
      <c r="M421" s="9" t="str">
        <f t="shared" si="71"/>
        <v>DMA:Tennessee:Knoxville TN</v>
      </c>
      <c r="N421" s="10">
        <f t="shared" si="72"/>
        <v>0</v>
      </c>
      <c r="O421" s="9" t="s">
        <v>12490</v>
      </c>
      <c r="P421" s="9">
        <v>1621557</v>
      </c>
      <c r="Q421" s="20" t="str">
        <f ca="1">IFERROR(OFFSET(Lookups!F$1,MATCH(R421,Lookups!F:F,0)-1,2),"null")</f>
        <v>null</v>
      </c>
      <c r="R421" s="9">
        <f t="shared" si="73"/>
        <v>557</v>
      </c>
      <c r="S421" s="9">
        <f t="shared" si="81"/>
        <v>557</v>
      </c>
      <c r="T421" s="9" t="str">
        <f t="shared" si="74"/>
        <v/>
      </c>
      <c r="U421" s="9" t="str">
        <f t="shared" si="75"/>
        <v/>
      </c>
      <c r="V421" s="9" t="str">
        <f t="shared" si="76"/>
        <v>&lt;row id="1621557"&gt;&lt;cell&gt;Knoxville TN&lt;/cell&gt;&lt;/row&gt;</v>
      </c>
      <c r="W421" s="9" t="str">
        <f t="shared" si="77"/>
        <v/>
      </c>
      <c r="X421" s="9" t="str">
        <f t="shared" si="78"/>
        <v/>
      </c>
      <c r="Y421" t="str">
        <f t="shared" ca="1" si="79"/>
        <v>"1621557": {"displayName": "DMA:Tennessee:Knoxville TN", "APNXId":"557", "dataProvider" :"NoCost", "type" :"DMA",  "DataCost": 0},</v>
      </c>
      <c r="Z421" t="str">
        <f t="shared" si="80"/>
        <v>"1621557": {"displayName": "DMA:Tennessee:Knoxville TN", "leafName": "Knoxville TN"},</v>
      </c>
    </row>
    <row r="422" spans="1:26" x14ac:dyDescent="0.25">
      <c r="A422" s="2" t="s">
        <v>171</v>
      </c>
      <c r="B422" s="3" t="s">
        <v>398</v>
      </c>
      <c r="C422" s="3" t="s">
        <v>196</v>
      </c>
      <c r="D422" s="4"/>
      <c r="E422" s="3">
        <v>640</v>
      </c>
      <c r="F422" s="3" t="s">
        <v>171</v>
      </c>
      <c r="G422" s="3" t="s">
        <v>439</v>
      </c>
      <c r="H422" s="3" t="s">
        <v>439</v>
      </c>
      <c r="I422" s="3" t="s">
        <v>500</v>
      </c>
      <c r="J422" s="5">
        <v>0</v>
      </c>
      <c r="K422" s="12" t="s">
        <v>439</v>
      </c>
      <c r="L422" s="9" t="str">
        <f t="shared" si="70"/>
        <v>Memphis TN</v>
      </c>
      <c r="M422" s="9" t="str">
        <f t="shared" si="71"/>
        <v>DMA:Tennessee:Memphis TN</v>
      </c>
      <c r="N422" s="10">
        <f t="shared" si="72"/>
        <v>0</v>
      </c>
      <c r="O422" s="9" t="s">
        <v>12490</v>
      </c>
      <c r="P422" s="9">
        <v>1622640</v>
      </c>
      <c r="Q422" s="20" t="str">
        <f ca="1">IFERROR(OFFSET(Lookups!F$1,MATCH(R422,Lookups!F:F,0)-1,2),"null")</f>
        <v>null</v>
      </c>
      <c r="R422" s="9">
        <f t="shared" si="73"/>
        <v>640</v>
      </c>
      <c r="S422" s="9">
        <f t="shared" si="81"/>
        <v>640</v>
      </c>
      <c r="T422" s="9" t="str">
        <f t="shared" si="74"/>
        <v/>
      </c>
      <c r="U422" s="9" t="str">
        <f t="shared" si="75"/>
        <v/>
      </c>
      <c r="V422" s="9" t="str">
        <f t="shared" si="76"/>
        <v>&lt;row id="1622640"&gt;&lt;cell&gt;Memphis TN&lt;/cell&gt;&lt;/row&gt;</v>
      </c>
      <c r="W422" s="9" t="str">
        <f t="shared" si="77"/>
        <v/>
      </c>
      <c r="X422" s="9" t="str">
        <f t="shared" si="78"/>
        <v/>
      </c>
      <c r="Y422" t="str">
        <f t="shared" ca="1" si="79"/>
        <v>"1622640": {"displayName": "DMA:Tennessee:Memphis TN", "APNXId":"640", "dataProvider" :"NoCost", "type" :"DMA",  "DataCost": 0},</v>
      </c>
      <c r="Z422" t="str">
        <f t="shared" si="80"/>
        <v>"1622640": {"displayName": "DMA:Tennessee:Memphis TN", "leafName": "Memphis TN"},</v>
      </c>
    </row>
    <row r="423" spans="1:26" x14ac:dyDescent="0.25">
      <c r="A423" s="2" t="s">
        <v>171</v>
      </c>
      <c r="B423" s="3" t="s">
        <v>398</v>
      </c>
      <c r="C423" s="3" t="s">
        <v>293</v>
      </c>
      <c r="D423" s="4"/>
      <c r="E423" s="3">
        <v>659</v>
      </c>
      <c r="F423" s="3" t="s">
        <v>171</v>
      </c>
      <c r="G423" s="3" t="s">
        <v>439</v>
      </c>
      <c r="H423" s="3" t="s">
        <v>439</v>
      </c>
      <c r="I423" s="3" t="s">
        <v>500</v>
      </c>
      <c r="J423" s="5">
        <v>0</v>
      </c>
      <c r="K423" s="12" t="s">
        <v>439</v>
      </c>
      <c r="L423" s="9" t="str">
        <f t="shared" si="70"/>
        <v>Nashville TN</v>
      </c>
      <c r="M423" s="9" t="str">
        <f t="shared" si="71"/>
        <v>DMA:Tennessee:Nashville TN</v>
      </c>
      <c r="N423" s="10">
        <f t="shared" si="72"/>
        <v>0</v>
      </c>
      <c r="O423" s="9" t="s">
        <v>12490</v>
      </c>
      <c r="P423" s="9">
        <v>1623659</v>
      </c>
      <c r="Q423" s="20" t="str">
        <f ca="1">IFERROR(OFFSET(Lookups!F$1,MATCH(R423,Lookups!F:F,0)-1,2),"null")</f>
        <v>null</v>
      </c>
      <c r="R423" s="9">
        <f t="shared" si="73"/>
        <v>659</v>
      </c>
      <c r="S423" s="9">
        <f t="shared" si="81"/>
        <v>659</v>
      </c>
      <c r="T423" s="9" t="str">
        <f t="shared" si="74"/>
        <v/>
      </c>
      <c r="U423" s="9" t="str">
        <f t="shared" si="75"/>
        <v/>
      </c>
      <c r="V423" s="9" t="str">
        <f t="shared" si="76"/>
        <v>&lt;row id="1623659"&gt;&lt;cell&gt;Nashville TN&lt;/cell&gt;&lt;/row&gt;</v>
      </c>
      <c r="W423" s="9" t="str">
        <f t="shared" si="77"/>
        <v/>
      </c>
      <c r="X423" s="9" t="str">
        <f t="shared" si="78"/>
        <v/>
      </c>
      <c r="Y423" t="str">
        <f t="shared" ca="1" si="79"/>
        <v>"1623659": {"displayName": "DMA:Tennessee:Nashville TN", "APNXId":"659", "dataProvider" :"NoCost", "type" :"DMA",  "DataCost": 0},</v>
      </c>
      <c r="Z423" t="str">
        <f t="shared" si="80"/>
        <v>"1623659": {"displayName": "DMA:Tennessee:Nashville TN", "leafName": "Nashville TN"},</v>
      </c>
    </row>
    <row r="424" spans="1:26" x14ac:dyDescent="0.25">
      <c r="A424" s="2" t="s">
        <v>171</v>
      </c>
      <c r="B424" s="3" t="s">
        <v>398</v>
      </c>
      <c r="C424" s="3" t="s">
        <v>256</v>
      </c>
      <c r="D424" s="4"/>
      <c r="E424" s="3">
        <v>632</v>
      </c>
      <c r="F424" s="3" t="s">
        <v>171</v>
      </c>
      <c r="G424" s="3" t="s">
        <v>439</v>
      </c>
      <c r="H424" s="3" t="s">
        <v>439</v>
      </c>
      <c r="I424" s="3" t="s">
        <v>500</v>
      </c>
      <c r="J424" s="5">
        <v>0</v>
      </c>
      <c r="K424" s="12" t="s">
        <v>439</v>
      </c>
      <c r="L424" s="9" t="str">
        <f t="shared" si="70"/>
        <v>Paducah KY-Cape Girardeau MO-Harrisburg-Mount Vernon IL</v>
      </c>
      <c r="M424" s="9" t="str">
        <f t="shared" si="71"/>
        <v>DMA:Tennessee:Paducah KY-Cape Girardeau MO-Harrisburg-Mount Vernon IL</v>
      </c>
      <c r="N424" s="10">
        <f t="shared" si="72"/>
        <v>0</v>
      </c>
      <c r="O424" s="9" t="s">
        <v>12490</v>
      </c>
      <c r="P424" s="9">
        <v>1624632</v>
      </c>
      <c r="Q424" s="20" t="str">
        <f ca="1">IFERROR(OFFSET(Lookups!F$1,MATCH(R424,Lookups!F:F,0)-1,2),"null")</f>
        <v>null</v>
      </c>
      <c r="R424" s="9">
        <f t="shared" si="73"/>
        <v>632</v>
      </c>
      <c r="S424" s="9">
        <f t="shared" si="81"/>
        <v>632</v>
      </c>
      <c r="T424" s="9" t="str">
        <f t="shared" si="74"/>
        <v/>
      </c>
      <c r="U424" s="9" t="str">
        <f t="shared" si="75"/>
        <v/>
      </c>
      <c r="V424" s="9" t="str">
        <f t="shared" si="76"/>
        <v>&lt;row id="1624632"&gt;&lt;cell&gt;Paducah KY-Cape Girardeau MO-Harrisburg-Mount Vernon IL&lt;/cell&gt;&lt;/row&gt;</v>
      </c>
      <c r="W424" s="9" t="str">
        <f t="shared" si="77"/>
        <v/>
      </c>
      <c r="X424" s="9" t="str">
        <f t="shared" si="78"/>
        <v/>
      </c>
      <c r="Y424" t="str">
        <f t="shared" ca="1" si="79"/>
        <v>"1624632": {"displayName": "DMA:Tennessee:Paducah KY-Cape Girardeau MO-Harrisburg-Mount Vernon IL", "APNXId":"632", "dataProvider" :"NoCost", "type" :"DMA",  "DataCost": 0},</v>
      </c>
      <c r="Z424" t="str">
        <f t="shared" si="80"/>
        <v>"1624632": {"displayName": "DMA:Tennessee:Paducah KY-Cape Girardeau MO-Harrisburg-Mount Vernon IL", "leafName": "Paducah KY-Cape Girardeau MO-Harrisburg-Mount Vernon IL"},</v>
      </c>
    </row>
    <row r="425" spans="1:26" x14ac:dyDescent="0.25">
      <c r="A425" s="2" t="s">
        <v>171</v>
      </c>
      <c r="B425" s="3" t="s">
        <v>398</v>
      </c>
      <c r="C425" s="3" t="s">
        <v>294</v>
      </c>
      <c r="D425" s="4"/>
      <c r="E425" s="3">
        <v>531</v>
      </c>
      <c r="F425" s="3" t="s">
        <v>171</v>
      </c>
      <c r="G425" s="3" t="s">
        <v>439</v>
      </c>
      <c r="H425" s="3" t="s">
        <v>439</v>
      </c>
      <c r="I425" s="3" t="s">
        <v>500</v>
      </c>
      <c r="J425" s="5">
        <v>0</v>
      </c>
      <c r="K425" s="12" t="s">
        <v>439</v>
      </c>
      <c r="L425" s="9" t="str">
        <f t="shared" si="70"/>
        <v>Tri-Cities TN-VA</v>
      </c>
      <c r="M425" s="9" t="str">
        <f t="shared" si="71"/>
        <v>DMA:Tennessee:Tri-Cities TN-VA</v>
      </c>
      <c r="N425" s="10">
        <f t="shared" si="72"/>
        <v>0</v>
      </c>
      <c r="O425" s="9" t="s">
        <v>12490</v>
      </c>
      <c r="P425" s="9">
        <v>1625531</v>
      </c>
      <c r="Q425" s="20" t="str">
        <f ca="1">IFERROR(OFFSET(Lookups!F$1,MATCH(R425,Lookups!F:F,0)-1,2),"null")</f>
        <v>null</v>
      </c>
      <c r="R425" s="9">
        <f t="shared" si="73"/>
        <v>531</v>
      </c>
      <c r="S425" s="9">
        <f t="shared" si="81"/>
        <v>531</v>
      </c>
      <c r="T425" s="9" t="str">
        <f t="shared" si="74"/>
        <v/>
      </c>
      <c r="U425" s="9" t="str">
        <f t="shared" si="75"/>
        <v/>
      </c>
      <c r="V425" s="9" t="str">
        <f t="shared" si="76"/>
        <v>&lt;row id="1625531"&gt;&lt;cell&gt;Tri-Cities TN-VA&lt;/cell&gt;&lt;/row&gt;</v>
      </c>
      <c r="W425" s="9" t="str">
        <f t="shared" si="77"/>
        <v/>
      </c>
      <c r="X425" s="9" t="str">
        <f t="shared" si="78"/>
        <v>&lt;/row&gt;</v>
      </c>
      <c r="Y425" t="str">
        <f t="shared" ca="1" si="79"/>
        <v>"1625531": {"displayName": "DMA:Tennessee:Tri-Cities TN-VA", "APNXId":"531", "dataProvider" :"NoCost", "type" :"DMA",  "DataCost": 0},</v>
      </c>
      <c r="Z425" t="str">
        <f t="shared" si="80"/>
        <v>"1625531": {"displayName": "DMA:Tennessee:Tri-Cities TN-VA", "leafName": "Tri-Cities TN-VA"},</v>
      </c>
    </row>
    <row r="426" spans="1:26" x14ac:dyDescent="0.25">
      <c r="A426" s="2" t="s">
        <v>171</v>
      </c>
      <c r="B426" s="3" t="s">
        <v>400</v>
      </c>
      <c r="C426" s="3" t="s">
        <v>401</v>
      </c>
      <c r="D426" s="4"/>
      <c r="E426" s="3">
        <v>662</v>
      </c>
      <c r="F426" s="3" t="s">
        <v>171</v>
      </c>
      <c r="G426" s="3" t="s">
        <v>439</v>
      </c>
      <c r="H426" s="3" t="s">
        <v>439</v>
      </c>
      <c r="I426" s="3" t="s">
        <v>500</v>
      </c>
      <c r="J426" s="5">
        <v>0</v>
      </c>
      <c r="K426" s="12" t="s">
        <v>439</v>
      </c>
      <c r="L426" s="9" t="str">
        <f t="shared" si="70"/>
        <v>Abilene-Sweetwater TX</v>
      </c>
      <c r="M426" s="9" t="str">
        <f t="shared" si="71"/>
        <v>DMA:Texas:Abilene-Sweetwater TX</v>
      </c>
      <c r="N426" s="10">
        <f t="shared" si="72"/>
        <v>0</v>
      </c>
      <c r="O426" s="9" t="s">
        <v>12490</v>
      </c>
      <c r="P426" s="9">
        <v>1626662</v>
      </c>
      <c r="Q426" s="20" t="str">
        <f ca="1">IFERROR(OFFSET(Lookups!F$1,MATCH(R426,Lookups!F:F,0)-1,2),"null")</f>
        <v>null</v>
      </c>
      <c r="R426" s="9">
        <f t="shared" si="73"/>
        <v>662</v>
      </c>
      <c r="S426" s="9">
        <f t="shared" si="81"/>
        <v>662</v>
      </c>
      <c r="T426" s="9" t="str">
        <f t="shared" si="74"/>
        <v/>
      </c>
      <c r="U426" s="9" t="str">
        <f t="shared" si="75"/>
        <v>&lt;row id="One1626662" xmlkids="1"&gt;&lt;cell&gt;Texas&lt;/cell&gt;</v>
      </c>
      <c r="V426" s="9" t="str">
        <f t="shared" si="76"/>
        <v>&lt;row id="1626662"&gt;&lt;cell&gt;Abilene-Sweetwater TX&lt;/cell&gt;&lt;/row&gt;</v>
      </c>
      <c r="W426" s="9" t="str">
        <f t="shared" si="77"/>
        <v/>
      </c>
      <c r="X426" s="9" t="str">
        <f t="shared" si="78"/>
        <v/>
      </c>
      <c r="Y426" t="str">
        <f t="shared" ca="1" si="79"/>
        <v>"1626662": {"displayName": "DMA:Texas:Abilene-Sweetwater TX", "APNXId":"662", "dataProvider" :"NoCost", "type" :"DMA",  "DataCost": 0},</v>
      </c>
      <c r="Z426" t="str">
        <f t="shared" si="80"/>
        <v>"1626662": {"displayName": "DMA:Texas:Abilene-Sweetwater TX", "leafName": "Abilene-Sweetwater TX"},</v>
      </c>
    </row>
    <row r="427" spans="1:26" x14ac:dyDescent="0.25">
      <c r="A427" s="2" t="s">
        <v>171</v>
      </c>
      <c r="B427" s="3" t="s">
        <v>400</v>
      </c>
      <c r="C427" s="3" t="s">
        <v>280</v>
      </c>
      <c r="D427" s="4"/>
      <c r="E427" s="3">
        <v>634</v>
      </c>
      <c r="F427" s="3" t="s">
        <v>171</v>
      </c>
      <c r="G427" s="3" t="s">
        <v>439</v>
      </c>
      <c r="H427" s="3" t="s">
        <v>439</v>
      </c>
      <c r="I427" s="3" t="s">
        <v>500</v>
      </c>
      <c r="J427" s="5">
        <v>0</v>
      </c>
      <c r="K427" s="12" t="s">
        <v>439</v>
      </c>
      <c r="L427" s="9" t="str">
        <f t="shared" si="70"/>
        <v>Amarillo TX</v>
      </c>
      <c r="M427" s="9" t="str">
        <f t="shared" si="71"/>
        <v>DMA:Texas:Amarillo TX</v>
      </c>
      <c r="N427" s="10">
        <f t="shared" si="72"/>
        <v>0</v>
      </c>
      <c r="O427" s="9" t="s">
        <v>12490</v>
      </c>
      <c r="P427" s="9">
        <v>1627634</v>
      </c>
      <c r="Q427" s="20" t="str">
        <f ca="1">IFERROR(OFFSET(Lookups!F$1,MATCH(R427,Lookups!F:F,0)-1,2),"null")</f>
        <v>null</v>
      </c>
      <c r="R427" s="9">
        <f t="shared" si="73"/>
        <v>634</v>
      </c>
      <c r="S427" s="9">
        <f t="shared" si="81"/>
        <v>634</v>
      </c>
      <c r="T427" s="9" t="str">
        <f t="shared" si="74"/>
        <v/>
      </c>
      <c r="U427" s="9" t="str">
        <f t="shared" si="75"/>
        <v/>
      </c>
      <c r="V427" s="9" t="str">
        <f t="shared" si="76"/>
        <v>&lt;row id="1627634"&gt;&lt;cell&gt;Amarillo TX&lt;/cell&gt;&lt;/row&gt;</v>
      </c>
      <c r="W427" s="9" t="str">
        <f t="shared" si="77"/>
        <v/>
      </c>
      <c r="X427" s="9" t="str">
        <f t="shared" si="78"/>
        <v/>
      </c>
      <c r="Y427" t="str">
        <f t="shared" ca="1" si="79"/>
        <v>"1627634": {"displayName": "DMA:Texas:Amarillo TX", "APNXId":"634", "dataProvider" :"NoCost", "type" :"DMA",  "DataCost": 0},</v>
      </c>
      <c r="Z427" t="str">
        <f t="shared" si="80"/>
        <v>"1627634": {"displayName": "DMA:Texas:Amarillo TX", "leafName": "Amarillo TX"},</v>
      </c>
    </row>
    <row r="428" spans="1:26" x14ac:dyDescent="0.25">
      <c r="A428" s="2" t="s">
        <v>171</v>
      </c>
      <c r="B428" s="3" t="s">
        <v>400</v>
      </c>
      <c r="C428" s="3" t="s">
        <v>402</v>
      </c>
      <c r="D428" s="4"/>
      <c r="E428" s="3">
        <v>635</v>
      </c>
      <c r="F428" s="3" t="s">
        <v>171</v>
      </c>
      <c r="G428" s="3" t="s">
        <v>439</v>
      </c>
      <c r="H428" s="3" t="s">
        <v>439</v>
      </c>
      <c r="I428" s="3" t="s">
        <v>500</v>
      </c>
      <c r="J428" s="5">
        <v>0</v>
      </c>
      <c r="K428" s="12" t="s">
        <v>439</v>
      </c>
      <c r="L428" s="9" t="str">
        <f t="shared" si="70"/>
        <v>Austin TX</v>
      </c>
      <c r="M428" s="9" t="str">
        <f t="shared" si="71"/>
        <v>DMA:Texas:Austin TX</v>
      </c>
      <c r="N428" s="10">
        <f t="shared" si="72"/>
        <v>0</v>
      </c>
      <c r="O428" s="9" t="s">
        <v>12490</v>
      </c>
      <c r="P428" s="9">
        <v>1628635</v>
      </c>
      <c r="Q428" s="20" t="str">
        <f ca="1">IFERROR(OFFSET(Lookups!F$1,MATCH(R428,Lookups!F:F,0)-1,2),"null")</f>
        <v>null</v>
      </c>
      <c r="R428" s="9">
        <f t="shared" si="73"/>
        <v>635</v>
      </c>
      <c r="S428" s="9">
        <f t="shared" si="81"/>
        <v>635</v>
      </c>
      <c r="T428" s="9" t="str">
        <f t="shared" si="74"/>
        <v/>
      </c>
      <c r="U428" s="9" t="str">
        <f t="shared" si="75"/>
        <v/>
      </c>
      <c r="V428" s="9" t="str">
        <f t="shared" si="76"/>
        <v>&lt;row id="1628635"&gt;&lt;cell&gt;Austin TX&lt;/cell&gt;&lt;/row&gt;</v>
      </c>
      <c r="W428" s="9" t="str">
        <f t="shared" si="77"/>
        <v/>
      </c>
      <c r="X428" s="9" t="str">
        <f t="shared" si="78"/>
        <v/>
      </c>
      <c r="Y428" t="str">
        <f t="shared" ca="1" si="79"/>
        <v>"1628635": {"displayName": "DMA:Texas:Austin TX", "APNXId":"635", "dataProvider" :"NoCost", "type" :"DMA",  "DataCost": 0},</v>
      </c>
      <c r="Z428" t="str">
        <f t="shared" si="80"/>
        <v>"1628635": {"displayName": "DMA:Texas:Austin TX", "leafName": "Austin TX"},</v>
      </c>
    </row>
    <row r="429" spans="1:26" x14ac:dyDescent="0.25">
      <c r="A429" s="2" t="s">
        <v>171</v>
      </c>
      <c r="B429" s="3" t="s">
        <v>400</v>
      </c>
      <c r="C429" s="3" t="s">
        <v>403</v>
      </c>
      <c r="D429" s="4"/>
      <c r="E429" s="3">
        <v>692</v>
      </c>
      <c r="F429" s="3" t="s">
        <v>171</v>
      </c>
      <c r="G429" s="3" t="s">
        <v>439</v>
      </c>
      <c r="H429" s="3" t="s">
        <v>439</v>
      </c>
      <c r="I429" s="3" t="s">
        <v>500</v>
      </c>
      <c r="J429" s="5">
        <v>0</v>
      </c>
      <c r="K429" s="12" t="s">
        <v>439</v>
      </c>
      <c r="L429" s="9" t="str">
        <f t="shared" si="70"/>
        <v>Beaumont-Port Arthur TX</v>
      </c>
      <c r="M429" s="9" t="str">
        <f t="shared" si="71"/>
        <v>DMA:Texas:Beaumont-Port Arthur TX</v>
      </c>
      <c r="N429" s="10">
        <f t="shared" si="72"/>
        <v>0</v>
      </c>
      <c r="O429" s="9" t="s">
        <v>12490</v>
      </c>
      <c r="P429" s="9">
        <v>1629692</v>
      </c>
      <c r="Q429" s="20" t="str">
        <f ca="1">IFERROR(OFFSET(Lookups!F$1,MATCH(R429,Lookups!F:F,0)-1,2),"null")</f>
        <v>null</v>
      </c>
      <c r="R429" s="9">
        <f t="shared" si="73"/>
        <v>692</v>
      </c>
      <c r="S429" s="9">
        <f t="shared" si="81"/>
        <v>692</v>
      </c>
      <c r="T429" s="9" t="str">
        <f t="shared" si="74"/>
        <v/>
      </c>
      <c r="U429" s="9" t="str">
        <f t="shared" si="75"/>
        <v/>
      </c>
      <c r="V429" s="9" t="str">
        <f t="shared" si="76"/>
        <v>&lt;row id="1629692"&gt;&lt;cell&gt;Beaumont-Port Arthur TX&lt;/cell&gt;&lt;/row&gt;</v>
      </c>
      <c r="W429" s="9" t="str">
        <f t="shared" si="77"/>
        <v/>
      </c>
      <c r="X429" s="9" t="str">
        <f t="shared" si="78"/>
        <v/>
      </c>
      <c r="Y429" t="str">
        <f t="shared" ca="1" si="79"/>
        <v>"1629692": {"displayName": "DMA:Texas:Beaumont-Port Arthur TX", "APNXId":"692", "dataProvider" :"NoCost", "type" :"DMA",  "DataCost": 0},</v>
      </c>
      <c r="Z429" t="str">
        <f t="shared" si="80"/>
        <v>"1629692": {"displayName": "DMA:Texas:Beaumont-Port Arthur TX", "leafName": "Beaumont-Port Arthur TX"},</v>
      </c>
    </row>
    <row r="430" spans="1:26" x14ac:dyDescent="0.25">
      <c r="A430" s="2" t="s">
        <v>171</v>
      </c>
      <c r="B430" s="3" t="s">
        <v>400</v>
      </c>
      <c r="C430" s="3" t="s">
        <v>404</v>
      </c>
      <c r="D430" s="4"/>
      <c r="E430" s="3">
        <v>600</v>
      </c>
      <c r="F430" s="3" t="s">
        <v>171</v>
      </c>
      <c r="G430" s="3" t="s">
        <v>439</v>
      </c>
      <c r="H430" s="3" t="s">
        <v>439</v>
      </c>
      <c r="I430" s="3" t="s">
        <v>500</v>
      </c>
      <c r="J430" s="5">
        <v>0</v>
      </c>
      <c r="K430" s="12" t="s">
        <v>439</v>
      </c>
      <c r="L430" s="9" t="str">
        <f t="shared" si="70"/>
        <v>Corpus Christi TX</v>
      </c>
      <c r="M430" s="9" t="str">
        <f t="shared" si="71"/>
        <v>DMA:Texas:Corpus Christi TX</v>
      </c>
      <c r="N430" s="10">
        <f t="shared" si="72"/>
        <v>0</v>
      </c>
      <c r="O430" s="9" t="s">
        <v>12490</v>
      </c>
      <c r="P430" s="9">
        <v>1630600</v>
      </c>
      <c r="Q430" s="20" t="str">
        <f ca="1">IFERROR(OFFSET(Lookups!F$1,MATCH(R430,Lookups!F:F,0)-1,2),"null")</f>
        <v>null</v>
      </c>
      <c r="R430" s="9">
        <f t="shared" si="73"/>
        <v>600</v>
      </c>
      <c r="S430" s="9">
        <f t="shared" si="81"/>
        <v>600</v>
      </c>
      <c r="T430" s="9" t="str">
        <f t="shared" si="74"/>
        <v/>
      </c>
      <c r="U430" s="9" t="str">
        <f t="shared" si="75"/>
        <v/>
      </c>
      <c r="V430" s="9" t="str">
        <f t="shared" si="76"/>
        <v>&lt;row id="1630600"&gt;&lt;cell&gt;Corpus Christi TX&lt;/cell&gt;&lt;/row&gt;</v>
      </c>
      <c r="W430" s="9" t="str">
        <f t="shared" si="77"/>
        <v/>
      </c>
      <c r="X430" s="9" t="str">
        <f t="shared" si="78"/>
        <v/>
      </c>
      <c r="Y430" t="str">
        <f t="shared" ca="1" si="79"/>
        <v>"1630600": {"displayName": "DMA:Texas:Corpus Christi TX", "APNXId":"600", "dataProvider" :"NoCost", "type" :"DMA",  "DataCost": 0},</v>
      </c>
      <c r="Z430" t="str">
        <f t="shared" si="80"/>
        <v>"1630600": {"displayName": "DMA:Texas:Corpus Christi TX", "leafName": "Corpus Christi TX"},</v>
      </c>
    </row>
    <row r="431" spans="1:26" x14ac:dyDescent="0.25">
      <c r="A431" s="2" t="s">
        <v>171</v>
      </c>
      <c r="B431" s="3" t="s">
        <v>400</v>
      </c>
      <c r="C431" s="3" t="s">
        <v>405</v>
      </c>
      <c r="D431" s="4"/>
      <c r="E431" s="3">
        <v>623</v>
      </c>
      <c r="F431" s="3" t="s">
        <v>171</v>
      </c>
      <c r="G431" s="3" t="s">
        <v>439</v>
      </c>
      <c r="H431" s="3" t="s">
        <v>439</v>
      </c>
      <c r="I431" s="3" t="s">
        <v>500</v>
      </c>
      <c r="J431" s="5">
        <v>0</v>
      </c>
      <c r="K431" s="12" t="s">
        <v>439</v>
      </c>
      <c r="L431" s="9" t="str">
        <f t="shared" si="70"/>
        <v>Dallas-Ft. Worth TX</v>
      </c>
      <c r="M431" s="9" t="str">
        <f t="shared" si="71"/>
        <v>DMA:Texas:Dallas-Ft. Worth TX</v>
      </c>
      <c r="N431" s="10">
        <f t="shared" si="72"/>
        <v>0</v>
      </c>
      <c r="O431" s="9" t="s">
        <v>12490</v>
      </c>
      <c r="P431" s="9">
        <v>1631623</v>
      </c>
      <c r="Q431" s="20" t="str">
        <f ca="1">IFERROR(OFFSET(Lookups!F$1,MATCH(R431,Lookups!F:F,0)-1,2),"null")</f>
        <v>null</v>
      </c>
      <c r="R431" s="9">
        <f t="shared" si="73"/>
        <v>623</v>
      </c>
      <c r="S431" s="9">
        <f t="shared" si="81"/>
        <v>623</v>
      </c>
      <c r="T431" s="9" t="str">
        <f t="shared" si="74"/>
        <v/>
      </c>
      <c r="U431" s="9" t="str">
        <f t="shared" si="75"/>
        <v/>
      </c>
      <c r="V431" s="9" t="str">
        <f t="shared" si="76"/>
        <v>&lt;row id="1631623"&gt;&lt;cell&gt;Dallas-Ft. Worth TX&lt;/cell&gt;&lt;/row&gt;</v>
      </c>
      <c r="W431" s="9" t="str">
        <f t="shared" si="77"/>
        <v/>
      </c>
      <c r="X431" s="9" t="str">
        <f t="shared" si="78"/>
        <v/>
      </c>
      <c r="Y431" t="str">
        <f t="shared" ca="1" si="79"/>
        <v>"1631623": {"displayName": "DMA:Texas:Dallas-Ft. Worth TX", "APNXId":"623", "dataProvider" :"NoCost", "type" :"DMA",  "DataCost": 0},</v>
      </c>
      <c r="Z431" t="str">
        <f t="shared" si="80"/>
        <v>"1631623": {"displayName": "DMA:Texas:Dallas-Ft. Worth TX", "leafName": "Dallas-Ft. Worth TX"},</v>
      </c>
    </row>
    <row r="432" spans="1:26" x14ac:dyDescent="0.25">
      <c r="A432" s="2" t="s">
        <v>171</v>
      </c>
      <c r="B432" s="3" t="s">
        <v>400</v>
      </c>
      <c r="C432" s="3" t="s">
        <v>352</v>
      </c>
      <c r="D432" s="4"/>
      <c r="E432" s="3">
        <v>765</v>
      </c>
      <c r="F432" s="3" t="s">
        <v>171</v>
      </c>
      <c r="G432" s="3" t="s">
        <v>439</v>
      </c>
      <c r="H432" s="3" t="s">
        <v>439</v>
      </c>
      <c r="I432" s="3" t="s">
        <v>500</v>
      </c>
      <c r="J432" s="5">
        <v>0</v>
      </c>
      <c r="K432" s="12" t="s">
        <v>439</v>
      </c>
      <c r="L432" s="9" t="str">
        <f t="shared" si="70"/>
        <v>El Paso TX</v>
      </c>
      <c r="M432" s="9" t="str">
        <f t="shared" si="71"/>
        <v>DMA:Texas:El Paso TX</v>
      </c>
      <c r="N432" s="10">
        <f t="shared" si="72"/>
        <v>0</v>
      </c>
      <c r="O432" s="9" t="s">
        <v>12490</v>
      </c>
      <c r="P432" s="9">
        <v>1632765</v>
      </c>
      <c r="Q432" s="20" t="str">
        <f ca="1">IFERROR(OFFSET(Lookups!F$1,MATCH(R432,Lookups!F:F,0)-1,2),"null")</f>
        <v>null</v>
      </c>
      <c r="R432" s="9">
        <f t="shared" si="73"/>
        <v>765</v>
      </c>
      <c r="S432" s="9">
        <f t="shared" si="81"/>
        <v>765</v>
      </c>
      <c r="T432" s="9" t="str">
        <f t="shared" si="74"/>
        <v/>
      </c>
      <c r="U432" s="9" t="str">
        <f t="shared" si="75"/>
        <v/>
      </c>
      <c r="V432" s="9" t="str">
        <f t="shared" si="76"/>
        <v>&lt;row id="1632765"&gt;&lt;cell&gt;El Paso TX&lt;/cell&gt;&lt;/row&gt;</v>
      </c>
      <c r="W432" s="9" t="str">
        <f t="shared" si="77"/>
        <v/>
      </c>
      <c r="X432" s="9" t="str">
        <f t="shared" si="78"/>
        <v/>
      </c>
      <c r="Y432" t="str">
        <f t="shared" ca="1" si="79"/>
        <v>"1632765": {"displayName": "DMA:Texas:El Paso TX", "APNXId":"765", "dataProvider" :"NoCost", "type" :"DMA",  "DataCost": 0},</v>
      </c>
      <c r="Z432" t="str">
        <f t="shared" si="80"/>
        <v>"1632765": {"displayName": "DMA:Texas:El Paso TX", "leafName": "El Paso TX"},</v>
      </c>
    </row>
    <row r="433" spans="1:26" x14ac:dyDescent="0.25">
      <c r="A433" s="2" t="s">
        <v>171</v>
      </c>
      <c r="B433" s="3" t="s">
        <v>400</v>
      </c>
      <c r="C433" s="3" t="s">
        <v>406</v>
      </c>
      <c r="D433" s="4"/>
      <c r="E433" s="3">
        <v>636</v>
      </c>
      <c r="F433" s="3" t="s">
        <v>171</v>
      </c>
      <c r="G433" s="3" t="s">
        <v>439</v>
      </c>
      <c r="H433" s="3" t="s">
        <v>439</v>
      </c>
      <c r="I433" s="3" t="s">
        <v>500</v>
      </c>
      <c r="J433" s="5">
        <v>0</v>
      </c>
      <c r="K433" s="12" t="s">
        <v>439</v>
      </c>
      <c r="L433" s="9" t="str">
        <f t="shared" si="70"/>
        <v>Harlingen-Weslaco-Brownsville-McAllen TX</v>
      </c>
      <c r="M433" s="9" t="str">
        <f t="shared" si="71"/>
        <v>DMA:Texas:Harlingen-Weslaco-Brownsville-McAllen TX</v>
      </c>
      <c r="N433" s="10">
        <f t="shared" si="72"/>
        <v>0</v>
      </c>
      <c r="O433" s="9" t="s">
        <v>12490</v>
      </c>
      <c r="P433" s="9">
        <v>1633636</v>
      </c>
      <c r="Q433" s="20" t="str">
        <f ca="1">IFERROR(OFFSET(Lookups!F$1,MATCH(R433,Lookups!F:F,0)-1,2),"null")</f>
        <v>null</v>
      </c>
      <c r="R433" s="9">
        <f t="shared" si="73"/>
        <v>636</v>
      </c>
      <c r="S433" s="9">
        <f t="shared" si="81"/>
        <v>636</v>
      </c>
      <c r="T433" s="9" t="str">
        <f t="shared" si="74"/>
        <v/>
      </c>
      <c r="U433" s="9" t="str">
        <f t="shared" si="75"/>
        <v/>
      </c>
      <c r="V433" s="9" t="str">
        <f t="shared" si="76"/>
        <v>&lt;row id="1633636"&gt;&lt;cell&gt;Harlingen-Weslaco-Brownsville-McAllen TX&lt;/cell&gt;&lt;/row&gt;</v>
      </c>
      <c r="W433" s="9" t="str">
        <f t="shared" si="77"/>
        <v/>
      </c>
      <c r="X433" s="9" t="str">
        <f t="shared" si="78"/>
        <v/>
      </c>
      <c r="Y433" t="str">
        <f t="shared" ca="1" si="79"/>
        <v>"1633636": {"displayName": "DMA:Texas:Harlingen-Weslaco-Brownsville-McAllen TX", "APNXId":"636", "dataProvider" :"NoCost", "type" :"DMA",  "DataCost": 0},</v>
      </c>
      <c r="Z433" t="str">
        <f t="shared" si="80"/>
        <v>"1633636": {"displayName": "DMA:Texas:Harlingen-Weslaco-Brownsville-McAllen TX", "leafName": "Harlingen-Weslaco-Brownsville-McAllen TX"},</v>
      </c>
    </row>
    <row r="434" spans="1:26" x14ac:dyDescent="0.25">
      <c r="A434" s="2" t="s">
        <v>171</v>
      </c>
      <c r="B434" s="3" t="s">
        <v>400</v>
      </c>
      <c r="C434" s="3" t="s">
        <v>407</v>
      </c>
      <c r="D434" s="4"/>
      <c r="E434" s="3">
        <v>618</v>
      </c>
      <c r="F434" s="3" t="s">
        <v>171</v>
      </c>
      <c r="G434" s="3" t="s">
        <v>439</v>
      </c>
      <c r="H434" s="3" t="s">
        <v>439</v>
      </c>
      <c r="I434" s="3" t="s">
        <v>500</v>
      </c>
      <c r="J434" s="5">
        <v>0</v>
      </c>
      <c r="K434" s="12" t="s">
        <v>439</v>
      </c>
      <c r="L434" s="9" t="str">
        <f t="shared" si="70"/>
        <v>Houston TX</v>
      </c>
      <c r="M434" s="9" t="str">
        <f t="shared" si="71"/>
        <v>DMA:Texas:Houston TX</v>
      </c>
      <c r="N434" s="10">
        <f t="shared" si="72"/>
        <v>0</v>
      </c>
      <c r="O434" s="9" t="s">
        <v>12490</v>
      </c>
      <c r="P434" s="9">
        <v>1634618</v>
      </c>
      <c r="Q434" s="20" t="str">
        <f ca="1">IFERROR(OFFSET(Lookups!F$1,MATCH(R434,Lookups!F:F,0)-1,2),"null")</f>
        <v>null</v>
      </c>
      <c r="R434" s="9">
        <f t="shared" si="73"/>
        <v>618</v>
      </c>
      <c r="S434" s="9">
        <f t="shared" si="81"/>
        <v>618</v>
      </c>
      <c r="T434" s="9" t="str">
        <f t="shared" si="74"/>
        <v/>
      </c>
      <c r="U434" s="9" t="str">
        <f t="shared" si="75"/>
        <v/>
      </c>
      <c r="V434" s="9" t="str">
        <f t="shared" si="76"/>
        <v>&lt;row id="1634618"&gt;&lt;cell&gt;Houston TX&lt;/cell&gt;&lt;/row&gt;</v>
      </c>
      <c r="W434" s="9" t="str">
        <f t="shared" si="77"/>
        <v/>
      </c>
      <c r="X434" s="9" t="str">
        <f t="shared" si="78"/>
        <v/>
      </c>
      <c r="Y434" t="str">
        <f t="shared" ca="1" si="79"/>
        <v>"1634618": {"displayName": "DMA:Texas:Houston TX", "APNXId":"618", "dataProvider" :"NoCost", "type" :"DMA",  "DataCost": 0},</v>
      </c>
      <c r="Z434" t="str">
        <f t="shared" si="80"/>
        <v>"1634618": {"displayName": "DMA:Texas:Houston TX", "leafName": "Houston TX"},</v>
      </c>
    </row>
    <row r="435" spans="1:26" x14ac:dyDescent="0.25">
      <c r="A435" s="2" t="s">
        <v>171</v>
      </c>
      <c r="B435" s="3" t="s">
        <v>400</v>
      </c>
      <c r="C435" s="3" t="s">
        <v>408</v>
      </c>
      <c r="D435" s="4"/>
      <c r="E435" s="3">
        <v>749</v>
      </c>
      <c r="F435" s="3" t="s">
        <v>171</v>
      </c>
      <c r="G435" s="3" t="s">
        <v>439</v>
      </c>
      <c r="H435" s="3" t="s">
        <v>439</v>
      </c>
      <c r="I435" s="3" t="s">
        <v>500</v>
      </c>
      <c r="J435" s="5">
        <v>0</v>
      </c>
      <c r="K435" s="12" t="s">
        <v>439</v>
      </c>
      <c r="L435" s="9" t="str">
        <f t="shared" si="70"/>
        <v>Laredo TX</v>
      </c>
      <c r="M435" s="9" t="str">
        <f t="shared" si="71"/>
        <v>DMA:Texas:Laredo TX</v>
      </c>
      <c r="N435" s="10">
        <f t="shared" si="72"/>
        <v>0</v>
      </c>
      <c r="O435" s="9" t="s">
        <v>12490</v>
      </c>
      <c r="P435" s="9">
        <v>1635749</v>
      </c>
      <c r="Q435" s="20" t="str">
        <f ca="1">IFERROR(OFFSET(Lookups!F$1,MATCH(R435,Lookups!F:F,0)-1,2),"null")</f>
        <v>null</v>
      </c>
      <c r="R435" s="9">
        <f t="shared" si="73"/>
        <v>749</v>
      </c>
      <c r="S435" s="9">
        <f t="shared" si="81"/>
        <v>749</v>
      </c>
      <c r="T435" s="9" t="str">
        <f t="shared" si="74"/>
        <v/>
      </c>
      <c r="U435" s="9" t="str">
        <f t="shared" si="75"/>
        <v/>
      </c>
      <c r="V435" s="9" t="str">
        <f t="shared" si="76"/>
        <v>&lt;row id="1635749"&gt;&lt;cell&gt;Laredo TX&lt;/cell&gt;&lt;/row&gt;</v>
      </c>
      <c r="W435" s="9" t="str">
        <f t="shared" si="77"/>
        <v/>
      </c>
      <c r="X435" s="9" t="str">
        <f t="shared" si="78"/>
        <v/>
      </c>
      <c r="Y435" t="str">
        <f t="shared" ca="1" si="79"/>
        <v>"1635749": {"displayName": "DMA:Texas:Laredo TX", "APNXId":"749", "dataProvider" :"NoCost", "type" :"DMA",  "DataCost": 0},</v>
      </c>
      <c r="Z435" t="str">
        <f t="shared" si="80"/>
        <v>"1635749": {"displayName": "DMA:Texas:Laredo TX", "leafName": "Laredo TX"},</v>
      </c>
    </row>
    <row r="436" spans="1:26" x14ac:dyDescent="0.25">
      <c r="A436" s="2" t="s">
        <v>171</v>
      </c>
      <c r="B436" s="3" t="s">
        <v>400</v>
      </c>
      <c r="C436" s="3" t="s">
        <v>409</v>
      </c>
      <c r="D436" s="4"/>
      <c r="E436" s="3">
        <v>651</v>
      </c>
      <c r="F436" s="3" t="s">
        <v>171</v>
      </c>
      <c r="G436" s="3" t="s">
        <v>439</v>
      </c>
      <c r="H436" s="3" t="s">
        <v>439</v>
      </c>
      <c r="I436" s="3" t="s">
        <v>500</v>
      </c>
      <c r="J436" s="5">
        <v>0</v>
      </c>
      <c r="K436" s="12" t="s">
        <v>439</v>
      </c>
      <c r="L436" s="9" t="str">
        <f t="shared" si="70"/>
        <v>Lubbock TX</v>
      </c>
      <c r="M436" s="9" t="str">
        <f t="shared" si="71"/>
        <v>DMA:Texas:Lubbock TX</v>
      </c>
      <c r="N436" s="10">
        <f t="shared" si="72"/>
        <v>0</v>
      </c>
      <c r="O436" s="9" t="s">
        <v>12490</v>
      </c>
      <c r="P436" s="9">
        <v>1636651</v>
      </c>
      <c r="Q436" s="20" t="str">
        <f ca="1">IFERROR(OFFSET(Lookups!F$1,MATCH(R436,Lookups!F:F,0)-1,2),"null")</f>
        <v>null</v>
      </c>
      <c r="R436" s="9">
        <f t="shared" si="73"/>
        <v>651</v>
      </c>
      <c r="S436" s="9">
        <f t="shared" si="81"/>
        <v>651</v>
      </c>
      <c r="T436" s="9" t="str">
        <f t="shared" si="74"/>
        <v/>
      </c>
      <c r="U436" s="9" t="str">
        <f t="shared" si="75"/>
        <v/>
      </c>
      <c r="V436" s="9" t="str">
        <f t="shared" si="76"/>
        <v>&lt;row id="1636651"&gt;&lt;cell&gt;Lubbock TX&lt;/cell&gt;&lt;/row&gt;</v>
      </c>
      <c r="W436" s="9" t="str">
        <f t="shared" si="77"/>
        <v/>
      </c>
      <c r="X436" s="9" t="str">
        <f t="shared" si="78"/>
        <v/>
      </c>
      <c r="Y436" t="str">
        <f t="shared" ca="1" si="79"/>
        <v>"1636651": {"displayName": "DMA:Texas:Lubbock TX", "APNXId":"651", "dataProvider" :"NoCost", "type" :"DMA",  "DataCost": 0},</v>
      </c>
      <c r="Z436" t="str">
        <f t="shared" si="80"/>
        <v>"1636651": {"displayName": "DMA:Texas:Lubbock TX", "leafName": "Lubbock TX"},</v>
      </c>
    </row>
    <row r="437" spans="1:26" x14ac:dyDescent="0.25">
      <c r="A437" s="2" t="s">
        <v>171</v>
      </c>
      <c r="B437" s="3" t="s">
        <v>400</v>
      </c>
      <c r="C437" s="3" t="s">
        <v>353</v>
      </c>
      <c r="D437" s="4"/>
      <c r="E437" s="3">
        <v>633</v>
      </c>
      <c r="F437" s="3" t="s">
        <v>171</v>
      </c>
      <c r="G437" s="3" t="s">
        <v>439</v>
      </c>
      <c r="H437" s="3" t="s">
        <v>439</v>
      </c>
      <c r="I437" s="3" t="s">
        <v>500</v>
      </c>
      <c r="J437" s="5">
        <v>0</v>
      </c>
      <c r="K437" s="12" t="s">
        <v>439</v>
      </c>
      <c r="L437" s="9" t="str">
        <f t="shared" si="70"/>
        <v>Odessa-Midland TX</v>
      </c>
      <c r="M437" s="9" t="str">
        <f t="shared" si="71"/>
        <v>DMA:Texas:Odessa-Midland TX</v>
      </c>
      <c r="N437" s="10">
        <f t="shared" si="72"/>
        <v>0</v>
      </c>
      <c r="O437" s="9" t="s">
        <v>12490</v>
      </c>
      <c r="P437" s="9">
        <v>1637633</v>
      </c>
      <c r="Q437" s="20" t="str">
        <f ca="1">IFERROR(OFFSET(Lookups!F$1,MATCH(R437,Lookups!F:F,0)-1,2),"null")</f>
        <v>null</v>
      </c>
      <c r="R437" s="9">
        <f t="shared" si="73"/>
        <v>633</v>
      </c>
      <c r="S437" s="9">
        <f t="shared" si="81"/>
        <v>633</v>
      </c>
      <c r="T437" s="9" t="str">
        <f t="shared" si="74"/>
        <v/>
      </c>
      <c r="U437" s="9" t="str">
        <f t="shared" si="75"/>
        <v/>
      </c>
      <c r="V437" s="9" t="str">
        <f t="shared" si="76"/>
        <v>&lt;row id="1637633"&gt;&lt;cell&gt;Odessa-Midland TX&lt;/cell&gt;&lt;/row&gt;</v>
      </c>
      <c r="W437" s="9" t="str">
        <f t="shared" si="77"/>
        <v/>
      </c>
      <c r="X437" s="9" t="str">
        <f t="shared" si="78"/>
        <v/>
      </c>
      <c r="Y437" t="str">
        <f t="shared" ca="1" si="79"/>
        <v>"1637633": {"displayName": "DMA:Texas:Odessa-Midland TX", "APNXId":"633", "dataProvider" :"NoCost", "type" :"DMA",  "DataCost": 0},</v>
      </c>
      <c r="Z437" t="str">
        <f t="shared" si="80"/>
        <v>"1637633": {"displayName": "DMA:Texas:Odessa-Midland TX", "leafName": "Odessa-Midland TX"},</v>
      </c>
    </row>
    <row r="438" spans="1:26" x14ac:dyDescent="0.25">
      <c r="A438" s="2" t="s">
        <v>171</v>
      </c>
      <c r="B438" s="3" t="s">
        <v>400</v>
      </c>
      <c r="C438" s="3" t="s">
        <v>410</v>
      </c>
      <c r="D438" s="4"/>
      <c r="E438" s="3">
        <v>661</v>
      </c>
      <c r="F438" s="3" t="s">
        <v>171</v>
      </c>
      <c r="G438" s="3" t="s">
        <v>439</v>
      </c>
      <c r="H438" s="3" t="s">
        <v>439</v>
      </c>
      <c r="I438" s="3" t="s">
        <v>500</v>
      </c>
      <c r="J438" s="5">
        <v>0</v>
      </c>
      <c r="K438" s="12" t="s">
        <v>439</v>
      </c>
      <c r="L438" s="9" t="str">
        <f t="shared" si="70"/>
        <v>San Angelo TX</v>
      </c>
      <c r="M438" s="9" t="str">
        <f t="shared" si="71"/>
        <v>DMA:Texas:San Angelo TX</v>
      </c>
      <c r="N438" s="10">
        <f t="shared" si="72"/>
        <v>0</v>
      </c>
      <c r="O438" s="9" t="s">
        <v>12490</v>
      </c>
      <c r="P438" s="9">
        <v>1638661</v>
      </c>
      <c r="Q438" s="20" t="str">
        <f ca="1">IFERROR(OFFSET(Lookups!F$1,MATCH(R438,Lookups!F:F,0)-1,2),"null")</f>
        <v>null</v>
      </c>
      <c r="R438" s="9">
        <f t="shared" si="73"/>
        <v>661</v>
      </c>
      <c r="S438" s="9">
        <f t="shared" si="81"/>
        <v>661</v>
      </c>
      <c r="T438" s="9" t="str">
        <f t="shared" si="74"/>
        <v/>
      </c>
      <c r="U438" s="9" t="str">
        <f t="shared" si="75"/>
        <v/>
      </c>
      <c r="V438" s="9" t="str">
        <f t="shared" si="76"/>
        <v>&lt;row id="1638661"&gt;&lt;cell&gt;San Angelo TX&lt;/cell&gt;&lt;/row&gt;</v>
      </c>
      <c r="W438" s="9" t="str">
        <f t="shared" si="77"/>
        <v/>
      </c>
      <c r="X438" s="9" t="str">
        <f t="shared" si="78"/>
        <v/>
      </c>
      <c r="Y438" t="str">
        <f t="shared" ca="1" si="79"/>
        <v>"1638661": {"displayName": "DMA:Texas:San Angelo TX", "APNXId":"661", "dataProvider" :"NoCost", "type" :"DMA",  "DataCost": 0},</v>
      </c>
      <c r="Z438" t="str">
        <f t="shared" si="80"/>
        <v>"1638661": {"displayName": "DMA:Texas:San Angelo TX", "leafName": "San Angelo TX"},</v>
      </c>
    </row>
    <row r="439" spans="1:26" x14ac:dyDescent="0.25">
      <c r="A439" s="2" t="s">
        <v>171</v>
      </c>
      <c r="B439" s="3" t="s">
        <v>400</v>
      </c>
      <c r="C439" s="3" t="s">
        <v>411</v>
      </c>
      <c r="D439" s="4"/>
      <c r="E439" s="3">
        <v>641</v>
      </c>
      <c r="F439" s="3" t="s">
        <v>171</v>
      </c>
      <c r="G439" s="3" t="s">
        <v>439</v>
      </c>
      <c r="H439" s="3" t="s">
        <v>439</v>
      </c>
      <c r="I439" s="3" t="s">
        <v>500</v>
      </c>
      <c r="J439" s="5">
        <v>0</v>
      </c>
      <c r="K439" s="12" t="s">
        <v>439</v>
      </c>
      <c r="L439" s="9" t="str">
        <f t="shared" si="70"/>
        <v>San Antonio TX</v>
      </c>
      <c r="M439" s="9" t="str">
        <f t="shared" si="71"/>
        <v>DMA:Texas:San Antonio TX</v>
      </c>
      <c r="N439" s="10">
        <f t="shared" si="72"/>
        <v>0</v>
      </c>
      <c r="O439" s="9" t="s">
        <v>12490</v>
      </c>
      <c r="P439" s="9">
        <v>1639641</v>
      </c>
      <c r="Q439" s="20" t="str">
        <f ca="1">IFERROR(OFFSET(Lookups!F$1,MATCH(R439,Lookups!F:F,0)-1,2),"null")</f>
        <v>null</v>
      </c>
      <c r="R439" s="9">
        <f t="shared" si="73"/>
        <v>641</v>
      </c>
      <c r="S439" s="9">
        <f t="shared" si="81"/>
        <v>641</v>
      </c>
      <c r="T439" s="9" t="str">
        <f t="shared" si="74"/>
        <v/>
      </c>
      <c r="U439" s="9" t="str">
        <f t="shared" si="75"/>
        <v/>
      </c>
      <c r="V439" s="9" t="str">
        <f t="shared" si="76"/>
        <v>&lt;row id="1639641"&gt;&lt;cell&gt;San Antonio TX&lt;/cell&gt;&lt;/row&gt;</v>
      </c>
      <c r="W439" s="9" t="str">
        <f t="shared" si="77"/>
        <v/>
      </c>
      <c r="X439" s="9" t="str">
        <f t="shared" si="78"/>
        <v/>
      </c>
      <c r="Y439" t="str">
        <f t="shared" ca="1" si="79"/>
        <v>"1639641": {"displayName": "DMA:Texas:San Antonio TX", "APNXId":"641", "dataProvider" :"NoCost", "type" :"DMA",  "DataCost": 0},</v>
      </c>
      <c r="Z439" t="str">
        <f t="shared" si="80"/>
        <v>"1639641": {"displayName": "DMA:Texas:San Antonio TX", "leafName": "San Antonio TX"},</v>
      </c>
    </row>
    <row r="440" spans="1:26" x14ac:dyDescent="0.25">
      <c r="A440" s="2" t="s">
        <v>171</v>
      </c>
      <c r="B440" s="3" t="s">
        <v>400</v>
      </c>
      <c r="C440" s="3" t="s">
        <v>381</v>
      </c>
      <c r="D440" s="4"/>
      <c r="E440" s="3">
        <v>657</v>
      </c>
      <c r="F440" s="3" t="s">
        <v>171</v>
      </c>
      <c r="G440" s="3" t="s">
        <v>439</v>
      </c>
      <c r="H440" s="3" t="s">
        <v>439</v>
      </c>
      <c r="I440" s="3" t="s">
        <v>500</v>
      </c>
      <c r="J440" s="5">
        <v>0</v>
      </c>
      <c r="K440" s="12" t="s">
        <v>439</v>
      </c>
      <c r="L440" s="9" t="str">
        <f t="shared" si="70"/>
        <v>Sherman TX-Ada OK</v>
      </c>
      <c r="M440" s="9" t="str">
        <f t="shared" si="71"/>
        <v>DMA:Texas:Sherman TX-Ada OK</v>
      </c>
      <c r="N440" s="10">
        <f t="shared" si="72"/>
        <v>0</v>
      </c>
      <c r="O440" s="9" t="s">
        <v>12490</v>
      </c>
      <c r="P440" s="9">
        <v>1640657</v>
      </c>
      <c r="Q440" s="20" t="str">
        <f ca="1">IFERROR(OFFSET(Lookups!F$1,MATCH(R440,Lookups!F:F,0)-1,2),"null")</f>
        <v>null</v>
      </c>
      <c r="R440" s="9">
        <f t="shared" si="73"/>
        <v>657</v>
      </c>
      <c r="S440" s="9">
        <f t="shared" si="81"/>
        <v>657</v>
      </c>
      <c r="T440" s="9" t="str">
        <f t="shared" si="74"/>
        <v/>
      </c>
      <c r="U440" s="9" t="str">
        <f t="shared" si="75"/>
        <v/>
      </c>
      <c r="V440" s="9" t="str">
        <f t="shared" si="76"/>
        <v>&lt;row id="1640657"&gt;&lt;cell&gt;Sherman TX-Ada OK&lt;/cell&gt;&lt;/row&gt;</v>
      </c>
      <c r="W440" s="9" t="str">
        <f t="shared" si="77"/>
        <v/>
      </c>
      <c r="X440" s="9" t="str">
        <f t="shared" si="78"/>
        <v/>
      </c>
      <c r="Y440" t="str">
        <f t="shared" ca="1" si="79"/>
        <v>"1640657": {"displayName": "DMA:Texas:Sherman TX-Ada OK", "APNXId":"657", "dataProvider" :"NoCost", "type" :"DMA",  "DataCost": 0},</v>
      </c>
      <c r="Z440" t="str">
        <f t="shared" si="80"/>
        <v>"1640657": {"displayName": "DMA:Texas:Sherman TX-Ada OK", "leafName": "Sherman TX-Ada OK"},</v>
      </c>
    </row>
    <row r="441" spans="1:26" x14ac:dyDescent="0.25">
      <c r="A441" s="2" t="s">
        <v>171</v>
      </c>
      <c r="B441" s="3" t="s">
        <v>400</v>
      </c>
      <c r="C441" s="3" t="s">
        <v>198</v>
      </c>
      <c r="D441" s="4"/>
      <c r="E441" s="3">
        <v>612</v>
      </c>
      <c r="F441" s="3" t="s">
        <v>171</v>
      </c>
      <c r="G441" s="3" t="s">
        <v>439</v>
      </c>
      <c r="H441" s="3" t="s">
        <v>439</v>
      </c>
      <c r="I441" s="3" t="s">
        <v>500</v>
      </c>
      <c r="J441" s="5">
        <v>0</v>
      </c>
      <c r="K441" s="12" t="s">
        <v>439</v>
      </c>
      <c r="L441" s="9" t="str">
        <f t="shared" si="70"/>
        <v>Shreveport LA</v>
      </c>
      <c r="M441" s="9" t="str">
        <f t="shared" si="71"/>
        <v>DMA:Texas:Shreveport LA</v>
      </c>
      <c r="N441" s="10">
        <f t="shared" si="72"/>
        <v>0</v>
      </c>
      <c r="O441" s="9" t="s">
        <v>12490</v>
      </c>
      <c r="P441" s="9">
        <v>1641612</v>
      </c>
      <c r="Q441" s="20" t="str">
        <f ca="1">IFERROR(OFFSET(Lookups!F$1,MATCH(R441,Lookups!F:F,0)-1,2),"null")</f>
        <v>null</v>
      </c>
      <c r="R441" s="9">
        <f t="shared" si="73"/>
        <v>612</v>
      </c>
      <c r="S441" s="9">
        <f t="shared" si="81"/>
        <v>612</v>
      </c>
      <c r="T441" s="9" t="str">
        <f t="shared" si="74"/>
        <v/>
      </c>
      <c r="U441" s="9" t="str">
        <f t="shared" si="75"/>
        <v/>
      </c>
      <c r="V441" s="9" t="str">
        <f t="shared" si="76"/>
        <v>&lt;row id="1641612"&gt;&lt;cell&gt;Shreveport LA&lt;/cell&gt;&lt;/row&gt;</v>
      </c>
      <c r="W441" s="9" t="str">
        <f t="shared" si="77"/>
        <v/>
      </c>
      <c r="X441" s="9" t="str">
        <f t="shared" si="78"/>
        <v/>
      </c>
      <c r="Y441" t="str">
        <f t="shared" ca="1" si="79"/>
        <v>"1641612": {"displayName": "DMA:Texas:Shreveport LA", "APNXId":"612", "dataProvider" :"NoCost", "type" :"DMA",  "DataCost": 0},</v>
      </c>
      <c r="Z441" t="str">
        <f t="shared" si="80"/>
        <v>"1641612": {"displayName": "DMA:Texas:Shreveport LA", "leafName": "Shreveport LA"},</v>
      </c>
    </row>
    <row r="442" spans="1:26" x14ac:dyDescent="0.25">
      <c r="A442" s="2" t="s">
        <v>171</v>
      </c>
      <c r="B442" s="3" t="s">
        <v>400</v>
      </c>
      <c r="C442" s="3" t="s">
        <v>412</v>
      </c>
      <c r="D442" s="4"/>
      <c r="E442" s="3">
        <v>709</v>
      </c>
      <c r="F442" s="3" t="s">
        <v>171</v>
      </c>
      <c r="G442" s="3" t="s">
        <v>439</v>
      </c>
      <c r="H442" s="3" t="s">
        <v>439</v>
      </c>
      <c r="I442" s="3" t="s">
        <v>500</v>
      </c>
      <c r="J442" s="5">
        <v>0</v>
      </c>
      <c r="K442" s="12" t="s">
        <v>439</v>
      </c>
      <c r="L442" s="9" t="str">
        <f t="shared" si="70"/>
        <v>Tyler-Longview(Lufkin &amp; Nacogdoches) TX</v>
      </c>
      <c r="M442" s="9" t="str">
        <f t="shared" si="71"/>
        <v>DMA:Texas:Tyler-Longview(Lufkin &amp; Nacogdoches) TX</v>
      </c>
      <c r="N442" s="10">
        <f t="shared" si="72"/>
        <v>0</v>
      </c>
      <c r="O442" s="9" t="s">
        <v>12490</v>
      </c>
      <c r="P442" s="9">
        <v>1642709</v>
      </c>
      <c r="Q442" s="20" t="str">
        <f ca="1">IFERROR(OFFSET(Lookups!F$1,MATCH(R442,Lookups!F:F,0)-1,2),"null")</f>
        <v>null</v>
      </c>
      <c r="R442" s="9">
        <f t="shared" si="73"/>
        <v>709</v>
      </c>
      <c r="S442" s="9">
        <f t="shared" si="81"/>
        <v>709</v>
      </c>
      <c r="T442" s="9" t="str">
        <f t="shared" si="74"/>
        <v/>
      </c>
      <c r="U442" s="9" t="str">
        <f t="shared" si="75"/>
        <v/>
      </c>
      <c r="V442" s="9" t="str">
        <f t="shared" si="76"/>
        <v>&lt;row id="1642709"&gt;&lt;cell&gt;Tyler-Longview(Lufkin &amp;amp; Nacogdoches) TX&lt;/cell&gt;&lt;/row&gt;</v>
      </c>
      <c r="W442" s="9" t="str">
        <f t="shared" si="77"/>
        <v/>
      </c>
      <c r="X442" s="9" t="str">
        <f t="shared" si="78"/>
        <v/>
      </c>
      <c r="Y442" t="str">
        <f t="shared" ca="1" si="79"/>
        <v>"1642709": {"displayName": "DMA:Texas:Tyler-Longview(Lufkin &amp; Nacogdoches) TX", "APNXId":"709", "dataProvider" :"NoCost", "type" :"DMA",  "DataCost": 0},</v>
      </c>
      <c r="Z442" t="str">
        <f t="shared" si="80"/>
        <v>"1642709": {"displayName": "DMA:Texas:Tyler-Longview(Lufkin &amp; Nacogdoches) TX", "leafName": "Tyler-Longview(Lufkin &amp; Nacogdoches) TX"},</v>
      </c>
    </row>
    <row r="443" spans="1:26" x14ac:dyDescent="0.25">
      <c r="A443" s="2" t="s">
        <v>171</v>
      </c>
      <c r="B443" s="3" t="s">
        <v>400</v>
      </c>
      <c r="C443" s="3" t="s">
        <v>413</v>
      </c>
      <c r="D443" s="4"/>
      <c r="E443" s="3">
        <v>626</v>
      </c>
      <c r="F443" s="3" t="s">
        <v>171</v>
      </c>
      <c r="G443" s="3" t="s">
        <v>439</v>
      </c>
      <c r="H443" s="3" t="s">
        <v>439</v>
      </c>
      <c r="I443" s="3" t="s">
        <v>500</v>
      </c>
      <c r="J443" s="5">
        <v>0</v>
      </c>
      <c r="K443" s="12" t="s">
        <v>439</v>
      </c>
      <c r="L443" s="9" t="str">
        <f t="shared" si="70"/>
        <v>Victoria TX</v>
      </c>
      <c r="M443" s="9" t="str">
        <f t="shared" si="71"/>
        <v>DMA:Texas:Victoria TX</v>
      </c>
      <c r="N443" s="10">
        <f t="shared" si="72"/>
        <v>0</v>
      </c>
      <c r="O443" s="9" t="s">
        <v>12490</v>
      </c>
      <c r="P443" s="9">
        <v>1643626</v>
      </c>
      <c r="Q443" s="20" t="str">
        <f ca="1">IFERROR(OFFSET(Lookups!F$1,MATCH(R443,Lookups!F:F,0)-1,2),"null")</f>
        <v>null</v>
      </c>
      <c r="R443" s="9">
        <f t="shared" si="73"/>
        <v>626</v>
      </c>
      <c r="S443" s="9">
        <f t="shared" si="81"/>
        <v>626</v>
      </c>
      <c r="T443" s="9" t="str">
        <f t="shared" si="74"/>
        <v/>
      </c>
      <c r="U443" s="9" t="str">
        <f t="shared" si="75"/>
        <v/>
      </c>
      <c r="V443" s="9" t="str">
        <f t="shared" si="76"/>
        <v>&lt;row id="1643626"&gt;&lt;cell&gt;Victoria TX&lt;/cell&gt;&lt;/row&gt;</v>
      </c>
      <c r="W443" s="9" t="str">
        <f t="shared" si="77"/>
        <v/>
      </c>
      <c r="X443" s="9" t="str">
        <f t="shared" si="78"/>
        <v/>
      </c>
      <c r="Y443" t="str">
        <f t="shared" ca="1" si="79"/>
        <v>"1643626": {"displayName": "DMA:Texas:Victoria TX", "APNXId":"626", "dataProvider" :"NoCost", "type" :"DMA",  "DataCost": 0},</v>
      </c>
      <c r="Z443" t="str">
        <f t="shared" si="80"/>
        <v>"1643626": {"displayName": "DMA:Texas:Victoria TX", "leafName": "Victoria TX"},</v>
      </c>
    </row>
    <row r="444" spans="1:26" x14ac:dyDescent="0.25">
      <c r="A444" s="2" t="s">
        <v>171</v>
      </c>
      <c r="B444" s="3" t="s">
        <v>400</v>
      </c>
      <c r="C444" s="3" t="s">
        <v>414</v>
      </c>
      <c r="D444" s="4"/>
      <c r="E444" s="3">
        <v>625</v>
      </c>
      <c r="F444" s="3" t="s">
        <v>171</v>
      </c>
      <c r="G444" s="3" t="s">
        <v>439</v>
      </c>
      <c r="H444" s="3" t="s">
        <v>439</v>
      </c>
      <c r="I444" s="3" t="s">
        <v>500</v>
      </c>
      <c r="J444" s="5">
        <v>0</v>
      </c>
      <c r="K444" s="12" t="s">
        <v>439</v>
      </c>
      <c r="L444" s="9" t="str">
        <f t="shared" si="70"/>
        <v>Waco-Temple-Bryan TX</v>
      </c>
      <c r="M444" s="9" t="str">
        <f t="shared" si="71"/>
        <v>DMA:Texas:Waco-Temple-Bryan TX</v>
      </c>
      <c r="N444" s="10">
        <f t="shared" si="72"/>
        <v>0</v>
      </c>
      <c r="O444" s="9" t="s">
        <v>12490</v>
      </c>
      <c r="P444" s="9">
        <v>1644625</v>
      </c>
      <c r="Q444" s="20" t="str">
        <f ca="1">IFERROR(OFFSET(Lookups!F$1,MATCH(R444,Lookups!F:F,0)-1,2),"null")</f>
        <v>null</v>
      </c>
      <c r="R444" s="9">
        <f t="shared" si="73"/>
        <v>625</v>
      </c>
      <c r="S444" s="9">
        <f t="shared" si="81"/>
        <v>625</v>
      </c>
      <c r="T444" s="9" t="str">
        <f t="shared" si="74"/>
        <v/>
      </c>
      <c r="U444" s="9" t="str">
        <f t="shared" si="75"/>
        <v/>
      </c>
      <c r="V444" s="9" t="str">
        <f t="shared" si="76"/>
        <v>&lt;row id="1644625"&gt;&lt;cell&gt;Waco-Temple-Bryan TX&lt;/cell&gt;&lt;/row&gt;</v>
      </c>
      <c r="W444" s="9" t="str">
        <f t="shared" si="77"/>
        <v/>
      </c>
      <c r="X444" s="9" t="str">
        <f t="shared" si="78"/>
        <v/>
      </c>
      <c r="Y444" t="str">
        <f t="shared" ca="1" si="79"/>
        <v>"1644625": {"displayName": "DMA:Texas:Waco-Temple-Bryan TX", "APNXId":"625", "dataProvider" :"NoCost", "type" :"DMA",  "DataCost": 0},</v>
      </c>
      <c r="Z444" t="str">
        <f t="shared" si="80"/>
        <v>"1644625": {"displayName": "DMA:Texas:Waco-Temple-Bryan TX", "leafName": "Waco-Temple-Bryan TX"},</v>
      </c>
    </row>
    <row r="445" spans="1:26" x14ac:dyDescent="0.25">
      <c r="A445" s="2" t="s">
        <v>171</v>
      </c>
      <c r="B445" s="3" t="s">
        <v>400</v>
      </c>
      <c r="C445" s="3" t="s">
        <v>382</v>
      </c>
      <c r="D445" s="4"/>
      <c r="E445" s="3">
        <v>627</v>
      </c>
      <c r="F445" s="3" t="s">
        <v>171</v>
      </c>
      <c r="G445" s="3" t="s">
        <v>439</v>
      </c>
      <c r="H445" s="3" t="s">
        <v>439</v>
      </c>
      <c r="I445" s="3" t="s">
        <v>500</v>
      </c>
      <c r="J445" s="5">
        <v>0</v>
      </c>
      <c r="K445" s="12" t="s">
        <v>439</v>
      </c>
      <c r="L445" s="9" t="str">
        <f t="shared" si="70"/>
        <v>Wichita Falls TX &amp; Lawton OK</v>
      </c>
      <c r="M445" s="9" t="str">
        <f t="shared" si="71"/>
        <v>DMA:Texas:Wichita Falls TX &amp; Lawton OK</v>
      </c>
      <c r="N445" s="10">
        <f t="shared" si="72"/>
        <v>0</v>
      </c>
      <c r="O445" s="9" t="s">
        <v>12490</v>
      </c>
      <c r="P445" s="9">
        <v>1645627</v>
      </c>
      <c r="Q445" s="20" t="str">
        <f ca="1">IFERROR(OFFSET(Lookups!F$1,MATCH(R445,Lookups!F:F,0)-1,2),"null")</f>
        <v>null</v>
      </c>
      <c r="R445" s="9">
        <f t="shared" si="73"/>
        <v>627</v>
      </c>
      <c r="S445" s="9">
        <f t="shared" si="81"/>
        <v>627</v>
      </c>
      <c r="T445" s="9" t="str">
        <f t="shared" si="74"/>
        <v/>
      </c>
      <c r="U445" s="9" t="str">
        <f t="shared" si="75"/>
        <v/>
      </c>
      <c r="V445" s="9" t="str">
        <f t="shared" si="76"/>
        <v>&lt;row id="1645627"&gt;&lt;cell&gt;Wichita Falls TX &amp;amp; Lawton OK&lt;/cell&gt;&lt;/row&gt;</v>
      </c>
      <c r="W445" s="9" t="str">
        <f t="shared" si="77"/>
        <v/>
      </c>
      <c r="X445" s="9" t="str">
        <f t="shared" si="78"/>
        <v>&lt;/row&gt;</v>
      </c>
      <c r="Y445" t="str">
        <f t="shared" ca="1" si="79"/>
        <v>"1645627": {"displayName": "DMA:Texas:Wichita Falls TX &amp; Lawton OK", "APNXId":"627", "dataProvider" :"NoCost", "type" :"DMA",  "DataCost": 0},</v>
      </c>
      <c r="Z445" t="str">
        <f t="shared" si="80"/>
        <v>"1645627": {"displayName": "DMA:Texas:Wichita Falls TX &amp; Lawton OK", "leafName": "Wichita Falls TX &amp; Lawton OK"},</v>
      </c>
    </row>
    <row r="446" spans="1:26" x14ac:dyDescent="0.25">
      <c r="A446" s="2" t="s">
        <v>171</v>
      </c>
      <c r="B446" s="3" t="s">
        <v>415</v>
      </c>
      <c r="C446" s="3" t="s">
        <v>248</v>
      </c>
      <c r="D446" s="4"/>
      <c r="E446" s="3">
        <v>770</v>
      </c>
      <c r="F446" s="3" t="s">
        <v>171</v>
      </c>
      <c r="G446" s="3" t="s">
        <v>439</v>
      </c>
      <c r="H446" s="3" t="s">
        <v>439</v>
      </c>
      <c r="I446" s="3" t="s">
        <v>500</v>
      </c>
      <c r="J446" s="5">
        <v>0</v>
      </c>
      <c r="K446" s="12" t="s">
        <v>439</v>
      </c>
      <c r="L446" s="9" t="str">
        <f t="shared" si="70"/>
        <v>Salt Lake City UT</v>
      </c>
      <c r="M446" s="9" t="str">
        <f t="shared" si="71"/>
        <v>DMA:Utah:Salt Lake City UT</v>
      </c>
      <c r="N446" s="10">
        <f t="shared" si="72"/>
        <v>0</v>
      </c>
      <c r="O446" s="9" t="s">
        <v>12490</v>
      </c>
      <c r="P446" s="9">
        <v>1646770</v>
      </c>
      <c r="Q446" s="20" t="str">
        <f ca="1">IFERROR(OFFSET(Lookups!F$1,MATCH(R446,Lookups!F:F,0)-1,2),"null")</f>
        <v>null</v>
      </c>
      <c r="R446" s="9">
        <f t="shared" si="73"/>
        <v>770</v>
      </c>
      <c r="S446" s="9">
        <f t="shared" si="81"/>
        <v>770</v>
      </c>
      <c r="T446" s="9" t="str">
        <f t="shared" si="74"/>
        <v/>
      </c>
      <c r="U446" s="9" t="str">
        <f t="shared" si="75"/>
        <v>&lt;row id="One1646770" xmlkids="1"&gt;&lt;cell&gt;Utah&lt;/cell&gt;</v>
      </c>
      <c r="V446" s="9" t="str">
        <f t="shared" si="76"/>
        <v>&lt;row id="1646770"&gt;&lt;cell&gt;Salt Lake City UT&lt;/cell&gt;&lt;/row&gt;</v>
      </c>
      <c r="W446" s="9" t="str">
        <f t="shared" si="77"/>
        <v/>
      </c>
      <c r="X446" s="9" t="str">
        <f t="shared" si="78"/>
        <v>&lt;/row&gt;</v>
      </c>
      <c r="Y446" t="str">
        <f t="shared" ca="1" si="79"/>
        <v>"1646770": {"displayName": "DMA:Utah:Salt Lake City UT", "APNXId":"770", "dataProvider" :"NoCost", "type" :"DMA",  "DataCost": 0},</v>
      </c>
      <c r="Z446" t="str">
        <f t="shared" si="80"/>
        <v>"1646770": {"displayName": "DMA:Utah:Salt Lake City UT", "leafName": "Salt Lake City UT"},</v>
      </c>
    </row>
    <row r="447" spans="1:26" x14ac:dyDescent="0.25">
      <c r="A447" s="2" t="s">
        <v>171</v>
      </c>
      <c r="B447" s="3" t="s">
        <v>416</v>
      </c>
      <c r="C447" s="3" t="s">
        <v>309</v>
      </c>
      <c r="D447" s="4"/>
      <c r="E447" s="3">
        <v>532</v>
      </c>
      <c r="F447" s="3" t="s">
        <v>171</v>
      </c>
      <c r="G447" s="3" t="s">
        <v>439</v>
      </c>
      <c r="H447" s="3" t="s">
        <v>439</v>
      </c>
      <c r="I447" s="3" t="s">
        <v>500</v>
      </c>
      <c r="J447" s="5">
        <v>0</v>
      </c>
      <c r="K447" s="12" t="s">
        <v>439</v>
      </c>
      <c r="L447" s="9" t="str">
        <f t="shared" si="70"/>
        <v>Albany-Schenectady-Troy NY</v>
      </c>
      <c r="M447" s="9" t="str">
        <f t="shared" si="71"/>
        <v>DMA:Vermont:Albany-Schenectady-Troy NY</v>
      </c>
      <c r="N447" s="10">
        <f t="shared" si="72"/>
        <v>0</v>
      </c>
      <c r="O447" s="9" t="s">
        <v>12490</v>
      </c>
      <c r="P447" s="9">
        <v>1647532</v>
      </c>
      <c r="Q447" s="20" t="str">
        <f ca="1">IFERROR(OFFSET(Lookups!F$1,MATCH(R447,Lookups!F:F,0)-1,2),"null")</f>
        <v>null</v>
      </c>
      <c r="R447" s="9">
        <f t="shared" si="73"/>
        <v>532</v>
      </c>
      <c r="S447" s="9">
        <f t="shared" si="81"/>
        <v>532</v>
      </c>
      <c r="T447" s="9" t="str">
        <f t="shared" si="74"/>
        <v/>
      </c>
      <c r="U447" s="9" t="str">
        <f t="shared" si="75"/>
        <v>&lt;row id="One1647532" xmlkids="1"&gt;&lt;cell&gt;Vermont&lt;/cell&gt;</v>
      </c>
      <c r="V447" s="9" t="str">
        <f t="shared" si="76"/>
        <v>&lt;row id="1647532"&gt;&lt;cell&gt;Albany-Schenectady-Troy NY&lt;/cell&gt;&lt;/row&gt;</v>
      </c>
      <c r="W447" s="9" t="str">
        <f t="shared" si="77"/>
        <v/>
      </c>
      <c r="X447" s="9" t="str">
        <f t="shared" si="78"/>
        <v/>
      </c>
      <c r="Y447" t="str">
        <f t="shared" ca="1" si="79"/>
        <v>"1647532": {"displayName": "DMA:Vermont:Albany-Schenectady-Troy NY", "APNXId":"532", "dataProvider" :"NoCost", "type" :"DMA",  "DataCost": 0},</v>
      </c>
      <c r="Z447" t="str">
        <f t="shared" si="80"/>
        <v>"1647532": {"displayName": "DMA:Vermont:Albany-Schenectady-Troy NY", "leafName": "Albany-Schenectady-Troy NY"},</v>
      </c>
    </row>
    <row r="448" spans="1:26" x14ac:dyDescent="0.25">
      <c r="A448" s="2" t="s">
        <v>171</v>
      </c>
      <c r="B448" s="3" t="s">
        <v>416</v>
      </c>
      <c r="C448" s="3" t="s">
        <v>310</v>
      </c>
      <c r="D448" s="4"/>
      <c r="E448" s="3">
        <v>506</v>
      </c>
      <c r="F448" s="3" t="s">
        <v>171</v>
      </c>
      <c r="G448" s="3" t="s">
        <v>439</v>
      </c>
      <c r="H448" s="3" t="s">
        <v>439</v>
      </c>
      <c r="I448" s="3" t="s">
        <v>500</v>
      </c>
      <c r="J448" s="5">
        <v>0</v>
      </c>
      <c r="K448" s="12" t="s">
        <v>439</v>
      </c>
      <c r="L448" s="9" t="str">
        <f t="shared" si="70"/>
        <v>Boston MA-Manchester NH</v>
      </c>
      <c r="M448" s="9" t="str">
        <f t="shared" si="71"/>
        <v>DMA:Vermont:Boston MA-Manchester NH</v>
      </c>
      <c r="N448" s="10">
        <f t="shared" si="72"/>
        <v>0</v>
      </c>
      <c r="O448" s="9" t="s">
        <v>12490</v>
      </c>
      <c r="P448" s="9">
        <v>1648506</v>
      </c>
      <c r="Q448" s="20" t="str">
        <f ca="1">IFERROR(OFFSET(Lookups!F$1,MATCH(R448,Lookups!F:F,0)-1,2),"null")</f>
        <v>null</v>
      </c>
      <c r="R448" s="9">
        <f t="shared" si="73"/>
        <v>506</v>
      </c>
      <c r="S448" s="9">
        <f t="shared" si="81"/>
        <v>506</v>
      </c>
      <c r="T448" s="9" t="str">
        <f t="shared" si="74"/>
        <v/>
      </c>
      <c r="U448" s="9" t="str">
        <f t="shared" si="75"/>
        <v/>
      </c>
      <c r="V448" s="9" t="str">
        <f t="shared" si="76"/>
        <v>&lt;row id="1648506"&gt;&lt;cell&gt;Boston MA-Manchester NH&lt;/cell&gt;&lt;/row&gt;</v>
      </c>
      <c r="W448" s="9" t="str">
        <f t="shared" si="77"/>
        <v/>
      </c>
      <c r="X448" s="9" t="str">
        <f t="shared" si="78"/>
        <v/>
      </c>
      <c r="Y448" t="str">
        <f t="shared" ca="1" si="79"/>
        <v>"1648506": {"displayName": "DMA:Vermont:Boston MA-Manchester NH", "APNXId":"506", "dataProvider" :"NoCost", "type" :"DMA",  "DataCost": 0},</v>
      </c>
      <c r="Z448" t="str">
        <f t="shared" si="80"/>
        <v>"1648506": {"displayName": "DMA:Vermont:Boston MA-Manchester NH", "leafName": "Boston MA-Manchester NH"},</v>
      </c>
    </row>
    <row r="449" spans="1:26" x14ac:dyDescent="0.25">
      <c r="A449" s="2" t="s">
        <v>171</v>
      </c>
      <c r="B449" s="3" t="s">
        <v>416</v>
      </c>
      <c r="C449" s="3" t="s">
        <v>349</v>
      </c>
      <c r="D449" s="4"/>
      <c r="E449" s="3">
        <v>523</v>
      </c>
      <c r="F449" s="3" t="s">
        <v>171</v>
      </c>
      <c r="G449" s="3" t="s">
        <v>439</v>
      </c>
      <c r="H449" s="3" t="s">
        <v>439</v>
      </c>
      <c r="I449" s="3" t="s">
        <v>500</v>
      </c>
      <c r="J449" s="5">
        <v>0</v>
      </c>
      <c r="K449" s="12" t="s">
        <v>439</v>
      </c>
      <c r="L449" s="9" t="str">
        <f t="shared" si="70"/>
        <v>Burlington VT-Plattsburgh NY</v>
      </c>
      <c r="M449" s="9" t="str">
        <f t="shared" si="71"/>
        <v>DMA:Vermont:Burlington VT-Plattsburgh NY</v>
      </c>
      <c r="N449" s="10">
        <f t="shared" si="72"/>
        <v>0</v>
      </c>
      <c r="O449" s="9" t="s">
        <v>12490</v>
      </c>
      <c r="P449" s="9">
        <v>1649523</v>
      </c>
      <c r="Q449" s="20" t="str">
        <f ca="1">IFERROR(OFFSET(Lookups!F$1,MATCH(R449,Lookups!F:F,0)-1,2),"null")</f>
        <v>null</v>
      </c>
      <c r="R449" s="9">
        <f t="shared" si="73"/>
        <v>523</v>
      </c>
      <c r="S449" s="9">
        <f t="shared" si="81"/>
        <v>523</v>
      </c>
      <c r="T449" s="9" t="str">
        <f t="shared" si="74"/>
        <v/>
      </c>
      <c r="U449" s="9" t="str">
        <f t="shared" si="75"/>
        <v/>
      </c>
      <c r="V449" s="9" t="str">
        <f t="shared" si="76"/>
        <v>&lt;row id="1649523"&gt;&lt;cell&gt;Burlington VT-Plattsburgh NY&lt;/cell&gt;&lt;/row&gt;</v>
      </c>
      <c r="W449" s="9" t="str">
        <f t="shared" si="77"/>
        <v/>
      </c>
      <c r="X449" s="9" t="str">
        <f t="shared" si="78"/>
        <v>&lt;/row&gt;</v>
      </c>
      <c r="Y449" t="str">
        <f t="shared" ca="1" si="79"/>
        <v>"1649523": {"displayName": "DMA:Vermont:Burlington VT-Plattsburgh NY", "APNXId":"523", "dataProvider" :"NoCost", "type" :"DMA",  "DataCost": 0},</v>
      </c>
      <c r="Z449" t="str">
        <f t="shared" si="80"/>
        <v>"1649523": {"displayName": "DMA:Vermont:Burlington VT-Plattsburgh NY", "leafName": "Burlington VT-Plattsburgh NY"},</v>
      </c>
    </row>
    <row r="450" spans="1:26" x14ac:dyDescent="0.25">
      <c r="A450" s="2" t="s">
        <v>171</v>
      </c>
      <c r="B450" s="3" t="s">
        <v>417</v>
      </c>
      <c r="C450" s="3" t="s">
        <v>418</v>
      </c>
      <c r="D450" s="4"/>
      <c r="E450" s="3">
        <v>559</v>
      </c>
      <c r="F450" s="3" t="s">
        <v>171</v>
      </c>
      <c r="G450" s="3" t="s">
        <v>439</v>
      </c>
      <c r="H450" s="3" t="s">
        <v>439</v>
      </c>
      <c r="I450" s="3" t="s">
        <v>500</v>
      </c>
      <c r="J450" s="5">
        <v>0</v>
      </c>
      <c r="K450" s="12" t="s">
        <v>439</v>
      </c>
      <c r="L450" s="9" t="str">
        <f t="shared" ref="L450:L487" si="82">IF(ISBLANK(D450),IF(ISBLANK(C450),B450,C450),D450)</f>
        <v>Bluefield-Beckley-Oak Hill WV</v>
      </c>
      <c r="M450" s="9" t="str">
        <f t="shared" ref="M450:M513" si="83">CONCATENATE(A450,":",B450,IF(NOT(ISBLANK(C450)),":",""),C450,,IF(NOT(ISBLANK(D450)),":",""),D450)</f>
        <v>DMA:Virginia:Bluefield-Beckley-Oak Hill WV</v>
      </c>
      <c r="N450" s="10">
        <f t="shared" ref="N450:N513" si="84">J450</f>
        <v>0</v>
      </c>
      <c r="O450" s="9" t="s">
        <v>12490</v>
      </c>
      <c r="P450" s="9">
        <v>1650559</v>
      </c>
      <c r="Q450" s="20" t="str">
        <f ca="1">IFERROR(OFFSET(Lookups!F$1,MATCH(R450,Lookups!F:F,0)-1,2),"null")</f>
        <v>null</v>
      </c>
      <c r="R450" s="9">
        <f t="shared" ref="R450:R487" si="85">E450</f>
        <v>559</v>
      </c>
      <c r="S450" s="9">
        <f t="shared" si="81"/>
        <v>559</v>
      </c>
      <c r="T450" s="9" t="str">
        <f t="shared" ref="T450:T513" si="86">IF(A450&lt;&gt;A449,CONCATENATE("&lt;row id=""top",P450,""" xmlkids=""1""&gt;&lt;cell&gt;",A450,"&lt;/cell&gt;"),"")</f>
        <v/>
      </c>
      <c r="U450" s="9" t="str">
        <f t="shared" ref="U450:U513" si="87">IF(B450&lt;&gt;B449,CONCATENATE("&lt;row id=""", IF(NOT(ISBLANK(C450)),"One",""),P450,"""",IF(NOT(ISBLANK(C450))," xmlkids=""1""",""),"&gt;&lt;cell&gt;",SUBSTITUTE(SUBSTITUTE(B450,"&amp;","&amp;amp;"),"&lt;","&amp;lt;"),"&lt;/cell&gt;"),"")</f>
        <v>&lt;row id="One1650559" xmlkids="1"&gt;&lt;cell&gt;Virginia&lt;/cell&gt;</v>
      </c>
      <c r="V450" s="9" t="str">
        <f t="shared" ref="V450:V513" si="88">IF(AND(C450&lt;&gt;C449,NOT(ISBLANK(C450))),CONCATENATE("&lt;row id=""",IF(NOT(ISBLANK(D450)),"Two",""), P450,"""", ,IF(NOT(ISBLANK(D450))," xmlkids=""1""",""),"&gt;&lt;cell&gt;",SUBSTITUTE(SUBSTITUTE(C450,"&amp;","&amp;amp;"),"&lt;","&amp;lt;"),"&lt;/cell&gt;",IF(ISBLANK(D450),"&lt;/row&gt;","")),"")</f>
        <v>&lt;row id="1650559"&gt;&lt;cell&gt;Bluefield-Beckley-Oak Hill WV&lt;/cell&gt;&lt;/row&gt;</v>
      </c>
      <c r="W450" s="9" t="str">
        <f t="shared" ref="W450:W513" si="89">IF(AND(D450&lt;&gt;D449,NOT(ISBLANK(D450))),CONCATENATE("&lt;row id=""", P450,"""&gt;&lt;cell&gt;",SUBSTITUTE(SUBSTITUTE(D450,"&amp;","&amp;amp;"),"&lt;","&amp;lt;"),"&lt;/cell&gt;&lt;/row&gt;"),"")</f>
        <v/>
      </c>
      <c r="X450" s="9" t="str">
        <f t="shared" ref="X450:X513" si="90">CONCATENATE(IF(B450&lt;&gt;B451,"&lt;/row&gt;",""),IF(AND(C450&lt;&gt;C451,NOT(ISBLANK(D450))),"&lt;/row&gt;",""),IF(OR(A450&lt;&gt;A451,ISBLANK(A451)),"&lt;/row&gt;",""))</f>
        <v/>
      </c>
      <c r="Y450" t="str">
        <f t="shared" ref="Y450:Y513" ca="1" si="91">CONCATENATE("""",P450,""": {""displayName"": """,M450,"""",IF(R450="null","",CONCATENATE(", ""APNXId"":""",R450,"""")),IF(Q450="null","",CONCATENATE(", ""APNXId_Sandbox"": """,Q450,"""")),IF(G450="null","",CONCATENATE( ", ""MinCPM"": ",G450)),IF(H450="null","",CONCATENATE(", ""PercentOfMedia"": ",H450)),", ""dataProvider"" :""",O450,""", ""type"" :""",F450,"""",IF(N450="null","",CONCATENATE(",  ""DataCost"": ",N450)),IF(K450="null","",CONCATENATE(",  ""HistoricalVolume"": ",K450)),"},")</f>
        <v>"1650559": {"displayName": "DMA:Virginia:Bluefield-Beckley-Oak Hill WV", "APNXId":"559", "dataProvider" :"NoCost", "type" :"DMA",  "DataCost": 0},</v>
      </c>
      <c r="Z450" t="str">
        <f t="shared" ref="Z450:Z513" si="92">CONCATENATE("""",P450,""": {""displayName"": """,M450,""", ""leafName"": """,L450,"""},")</f>
        <v>"1650559": {"displayName": "DMA:Virginia:Bluefield-Beckley-Oak Hill WV", "leafName": "Bluefield-Beckley-Oak Hill WV"},</v>
      </c>
    </row>
    <row r="451" spans="1:26" x14ac:dyDescent="0.25">
      <c r="A451" s="2" t="s">
        <v>171</v>
      </c>
      <c r="B451" s="3" t="s">
        <v>417</v>
      </c>
      <c r="C451" s="3" t="s">
        <v>419</v>
      </c>
      <c r="D451" s="4"/>
      <c r="E451" s="3">
        <v>584</v>
      </c>
      <c r="F451" s="3" t="s">
        <v>171</v>
      </c>
      <c r="G451" s="3" t="s">
        <v>439</v>
      </c>
      <c r="H451" s="3" t="s">
        <v>439</v>
      </c>
      <c r="I451" s="3" t="s">
        <v>500</v>
      </c>
      <c r="J451" s="5">
        <v>0</v>
      </c>
      <c r="K451" s="12" t="s">
        <v>439</v>
      </c>
      <c r="L451" s="9" t="str">
        <f t="shared" si="82"/>
        <v>Charlottesville VA</v>
      </c>
      <c r="M451" s="9" t="str">
        <f t="shared" si="83"/>
        <v>DMA:Virginia:Charlottesville VA</v>
      </c>
      <c r="N451" s="10">
        <f t="shared" si="84"/>
        <v>0</v>
      </c>
      <c r="O451" s="9" t="s">
        <v>12490</v>
      </c>
      <c r="P451" s="9">
        <v>1651584</v>
      </c>
      <c r="Q451" s="20" t="str">
        <f ca="1">IFERROR(OFFSET(Lookups!F$1,MATCH(R451,Lookups!F:F,0)-1,2),"null")</f>
        <v>null</v>
      </c>
      <c r="R451" s="9">
        <f t="shared" si="85"/>
        <v>584</v>
      </c>
      <c r="S451" s="9">
        <f t="shared" si="81"/>
        <v>584</v>
      </c>
      <c r="T451" s="9" t="str">
        <f t="shared" si="86"/>
        <v/>
      </c>
      <c r="U451" s="9" t="str">
        <f t="shared" si="87"/>
        <v/>
      </c>
      <c r="V451" s="9" t="str">
        <f t="shared" si="88"/>
        <v>&lt;row id="1651584"&gt;&lt;cell&gt;Charlottesville VA&lt;/cell&gt;&lt;/row&gt;</v>
      </c>
      <c r="W451" s="9" t="str">
        <f t="shared" si="89"/>
        <v/>
      </c>
      <c r="X451" s="9" t="str">
        <f t="shared" si="90"/>
        <v/>
      </c>
      <c r="Y451" t="str">
        <f t="shared" ca="1" si="91"/>
        <v>"1651584": {"displayName": "DMA:Virginia:Charlottesville VA", "APNXId":"584", "dataProvider" :"NoCost", "type" :"DMA",  "DataCost": 0},</v>
      </c>
      <c r="Z451" t="str">
        <f t="shared" si="92"/>
        <v>"1651584": {"displayName": "DMA:Virginia:Charlottesville VA", "leafName": "Charlottesville VA"},</v>
      </c>
    </row>
    <row r="452" spans="1:26" x14ac:dyDescent="0.25">
      <c r="A452" s="2" t="s">
        <v>171</v>
      </c>
      <c r="B452" s="3" t="s">
        <v>417</v>
      </c>
      <c r="C452" s="3" t="s">
        <v>365</v>
      </c>
      <c r="D452" s="4"/>
      <c r="E452" s="3">
        <v>518</v>
      </c>
      <c r="F452" s="3" t="s">
        <v>171</v>
      </c>
      <c r="G452" s="3" t="s">
        <v>439</v>
      </c>
      <c r="H452" s="3" t="s">
        <v>439</v>
      </c>
      <c r="I452" s="3" t="s">
        <v>500</v>
      </c>
      <c r="J452" s="5">
        <v>0</v>
      </c>
      <c r="K452" s="12" t="s">
        <v>439</v>
      </c>
      <c r="L452" s="9" t="str">
        <f t="shared" si="82"/>
        <v>Greensboro-High Point-Winston Salem NC</v>
      </c>
      <c r="M452" s="9" t="str">
        <f t="shared" si="83"/>
        <v>DMA:Virginia:Greensboro-High Point-Winston Salem NC</v>
      </c>
      <c r="N452" s="10">
        <f t="shared" si="84"/>
        <v>0</v>
      </c>
      <c r="O452" s="9" t="s">
        <v>12490</v>
      </c>
      <c r="P452" s="9">
        <v>1652518</v>
      </c>
      <c r="Q452" s="20" t="str">
        <f ca="1">IFERROR(OFFSET(Lookups!F$1,MATCH(R452,Lookups!F:F,0)-1,2),"null")</f>
        <v>null</v>
      </c>
      <c r="R452" s="9">
        <f t="shared" si="85"/>
        <v>518</v>
      </c>
      <c r="S452" s="9">
        <f t="shared" si="81"/>
        <v>518</v>
      </c>
      <c r="T452" s="9" t="str">
        <f t="shared" si="86"/>
        <v/>
      </c>
      <c r="U452" s="9" t="str">
        <f t="shared" si="87"/>
        <v/>
      </c>
      <c r="V452" s="9" t="str">
        <f t="shared" si="88"/>
        <v>&lt;row id="1652518"&gt;&lt;cell&gt;Greensboro-High Point-Winston Salem NC&lt;/cell&gt;&lt;/row&gt;</v>
      </c>
      <c r="W452" s="9" t="str">
        <f t="shared" si="89"/>
        <v/>
      </c>
      <c r="X452" s="9" t="str">
        <f t="shared" si="90"/>
        <v/>
      </c>
      <c r="Y452" t="str">
        <f t="shared" ca="1" si="91"/>
        <v>"1652518": {"displayName": "DMA:Virginia:Greensboro-High Point-Winston Salem NC", "APNXId":"518", "dataProvider" :"NoCost", "type" :"DMA",  "DataCost": 0},</v>
      </c>
      <c r="Z452" t="str">
        <f t="shared" si="92"/>
        <v>"1652518": {"displayName": "DMA:Virginia:Greensboro-High Point-Winston Salem NC", "leafName": "Greensboro-High Point-Winston Salem NC"},</v>
      </c>
    </row>
    <row r="453" spans="1:26" x14ac:dyDescent="0.25">
      <c r="A453" s="2" t="s">
        <v>171</v>
      </c>
      <c r="B453" s="3" t="s">
        <v>417</v>
      </c>
      <c r="C453" s="3" t="s">
        <v>420</v>
      </c>
      <c r="D453" s="4"/>
      <c r="E453" s="3">
        <v>569</v>
      </c>
      <c r="F453" s="3" t="s">
        <v>171</v>
      </c>
      <c r="G453" s="3" t="s">
        <v>439</v>
      </c>
      <c r="H453" s="3" t="s">
        <v>439</v>
      </c>
      <c r="I453" s="3" t="s">
        <v>500</v>
      </c>
      <c r="J453" s="5">
        <v>0</v>
      </c>
      <c r="K453" s="12" t="s">
        <v>439</v>
      </c>
      <c r="L453" s="9" t="str">
        <f t="shared" si="82"/>
        <v>Harrisonburg VA</v>
      </c>
      <c r="M453" s="9" t="str">
        <f t="shared" si="83"/>
        <v>DMA:Virginia:Harrisonburg VA</v>
      </c>
      <c r="N453" s="10">
        <f t="shared" si="84"/>
        <v>0</v>
      </c>
      <c r="O453" s="9" t="s">
        <v>12490</v>
      </c>
      <c r="P453" s="9">
        <v>1653569</v>
      </c>
      <c r="Q453" s="20" t="str">
        <f ca="1">IFERROR(OFFSET(Lookups!F$1,MATCH(R453,Lookups!F:F,0)-1,2),"null")</f>
        <v>null</v>
      </c>
      <c r="R453" s="9">
        <f t="shared" si="85"/>
        <v>569</v>
      </c>
      <c r="S453" s="9">
        <f t="shared" si="81"/>
        <v>569</v>
      </c>
      <c r="T453" s="9" t="str">
        <f t="shared" si="86"/>
        <v/>
      </c>
      <c r="U453" s="9" t="str">
        <f t="shared" si="87"/>
        <v/>
      </c>
      <c r="V453" s="9" t="str">
        <f t="shared" si="88"/>
        <v>&lt;row id="1653569"&gt;&lt;cell&gt;Harrisonburg VA&lt;/cell&gt;&lt;/row&gt;</v>
      </c>
      <c r="W453" s="9" t="str">
        <f t="shared" si="89"/>
        <v/>
      </c>
      <c r="X453" s="9" t="str">
        <f t="shared" si="90"/>
        <v/>
      </c>
      <c r="Y453" t="str">
        <f t="shared" ca="1" si="91"/>
        <v>"1653569": {"displayName": "DMA:Virginia:Harrisonburg VA", "APNXId":"569", "dataProvider" :"NoCost", "type" :"DMA",  "DataCost": 0},</v>
      </c>
      <c r="Z453" t="str">
        <f t="shared" si="92"/>
        <v>"1653569": {"displayName": "DMA:Virginia:Harrisonburg VA", "leafName": "Harrisonburg VA"},</v>
      </c>
    </row>
    <row r="454" spans="1:26" x14ac:dyDescent="0.25">
      <c r="A454" s="2" t="s">
        <v>171</v>
      </c>
      <c r="B454" s="3" t="s">
        <v>417</v>
      </c>
      <c r="C454" s="3" t="s">
        <v>367</v>
      </c>
      <c r="D454" s="4"/>
      <c r="E454" s="3">
        <v>544</v>
      </c>
      <c r="F454" s="3" t="s">
        <v>171</v>
      </c>
      <c r="G454" s="3" t="s">
        <v>439</v>
      </c>
      <c r="H454" s="3" t="s">
        <v>439</v>
      </c>
      <c r="I454" s="3" t="s">
        <v>500</v>
      </c>
      <c r="J454" s="5">
        <v>0</v>
      </c>
      <c r="K454" s="12" t="s">
        <v>439</v>
      </c>
      <c r="L454" s="9" t="str">
        <f t="shared" si="82"/>
        <v>Norfolk-Portsmouth-Newport News VA</v>
      </c>
      <c r="M454" s="9" t="str">
        <f t="shared" si="83"/>
        <v>DMA:Virginia:Norfolk-Portsmouth-Newport News VA</v>
      </c>
      <c r="N454" s="10">
        <f t="shared" si="84"/>
        <v>0</v>
      </c>
      <c r="O454" s="9" t="s">
        <v>12490</v>
      </c>
      <c r="P454" s="9">
        <v>1654544</v>
      </c>
      <c r="Q454" s="20" t="str">
        <f ca="1">IFERROR(OFFSET(Lookups!F$1,MATCH(R454,Lookups!F:F,0)-1,2),"null")</f>
        <v>null</v>
      </c>
      <c r="R454" s="9">
        <f t="shared" si="85"/>
        <v>544</v>
      </c>
      <c r="S454" s="9">
        <f t="shared" si="81"/>
        <v>544</v>
      </c>
      <c r="T454" s="9" t="str">
        <f t="shared" si="86"/>
        <v/>
      </c>
      <c r="U454" s="9" t="str">
        <f t="shared" si="87"/>
        <v/>
      </c>
      <c r="V454" s="9" t="str">
        <f t="shared" si="88"/>
        <v>&lt;row id="1654544"&gt;&lt;cell&gt;Norfolk-Portsmouth-Newport News VA&lt;/cell&gt;&lt;/row&gt;</v>
      </c>
      <c r="W454" s="9" t="str">
        <f t="shared" si="89"/>
        <v/>
      </c>
      <c r="X454" s="9" t="str">
        <f t="shared" si="90"/>
        <v/>
      </c>
      <c r="Y454" t="str">
        <f t="shared" ca="1" si="91"/>
        <v>"1654544": {"displayName": "DMA:Virginia:Norfolk-Portsmouth-Newport News VA", "APNXId":"544", "dataProvider" :"NoCost", "type" :"DMA",  "DataCost": 0},</v>
      </c>
      <c r="Z454" t="str">
        <f t="shared" si="92"/>
        <v>"1654544": {"displayName": "DMA:Virginia:Norfolk-Portsmouth-Newport News VA", "leafName": "Norfolk-Portsmouth-Newport News VA"},</v>
      </c>
    </row>
    <row r="455" spans="1:26" x14ac:dyDescent="0.25">
      <c r="A455" s="2" t="s">
        <v>171</v>
      </c>
      <c r="B455" s="3" t="s">
        <v>417</v>
      </c>
      <c r="C455" s="3" t="s">
        <v>368</v>
      </c>
      <c r="D455" s="4"/>
      <c r="E455" s="3">
        <v>560</v>
      </c>
      <c r="F455" s="3" t="s">
        <v>171</v>
      </c>
      <c r="G455" s="3" t="s">
        <v>439</v>
      </c>
      <c r="H455" s="3" t="s">
        <v>439</v>
      </c>
      <c r="I455" s="3" t="s">
        <v>500</v>
      </c>
      <c r="J455" s="5">
        <v>0</v>
      </c>
      <c r="K455" s="12" t="s">
        <v>439</v>
      </c>
      <c r="L455" s="9" t="str">
        <f t="shared" si="82"/>
        <v>Raleigh-Durham (Fayetteville) NC</v>
      </c>
      <c r="M455" s="9" t="str">
        <f t="shared" si="83"/>
        <v>DMA:Virginia:Raleigh-Durham (Fayetteville) NC</v>
      </c>
      <c r="N455" s="10">
        <f t="shared" si="84"/>
        <v>0</v>
      </c>
      <c r="O455" s="9" t="s">
        <v>12490</v>
      </c>
      <c r="P455" s="9">
        <v>1655560</v>
      </c>
      <c r="Q455" s="20" t="str">
        <f ca="1">IFERROR(OFFSET(Lookups!F$1,MATCH(R455,Lookups!F:F,0)-1,2),"null")</f>
        <v>null</v>
      </c>
      <c r="R455" s="9">
        <f t="shared" si="85"/>
        <v>560</v>
      </c>
      <c r="S455" s="9">
        <f t="shared" si="81"/>
        <v>560</v>
      </c>
      <c r="T455" s="9" t="str">
        <f t="shared" si="86"/>
        <v/>
      </c>
      <c r="U455" s="9" t="str">
        <f t="shared" si="87"/>
        <v/>
      </c>
      <c r="V455" s="9" t="str">
        <f t="shared" si="88"/>
        <v>&lt;row id="1655560"&gt;&lt;cell&gt;Raleigh-Durham (Fayetteville) NC&lt;/cell&gt;&lt;/row&gt;</v>
      </c>
      <c r="W455" s="9" t="str">
        <f t="shared" si="89"/>
        <v/>
      </c>
      <c r="X455" s="9" t="str">
        <f t="shared" si="90"/>
        <v/>
      </c>
      <c r="Y455" t="str">
        <f t="shared" ca="1" si="91"/>
        <v>"1655560": {"displayName": "DMA:Virginia:Raleigh-Durham (Fayetteville) NC", "APNXId":"560", "dataProvider" :"NoCost", "type" :"DMA",  "DataCost": 0},</v>
      </c>
      <c r="Z455" t="str">
        <f t="shared" si="92"/>
        <v>"1655560": {"displayName": "DMA:Virginia:Raleigh-Durham (Fayetteville) NC", "leafName": "Raleigh-Durham (Fayetteville) NC"},</v>
      </c>
    </row>
    <row r="456" spans="1:26" x14ac:dyDescent="0.25">
      <c r="A456" s="2" t="s">
        <v>171</v>
      </c>
      <c r="B456" s="3" t="s">
        <v>417</v>
      </c>
      <c r="C456" s="3" t="s">
        <v>421</v>
      </c>
      <c r="D456" s="4"/>
      <c r="E456" s="3">
        <v>556</v>
      </c>
      <c r="F456" s="3" t="s">
        <v>171</v>
      </c>
      <c r="G456" s="3" t="s">
        <v>439</v>
      </c>
      <c r="H456" s="3" t="s">
        <v>439</v>
      </c>
      <c r="I456" s="3" t="s">
        <v>500</v>
      </c>
      <c r="J456" s="5">
        <v>0</v>
      </c>
      <c r="K456" s="12" t="s">
        <v>439</v>
      </c>
      <c r="L456" s="9" t="str">
        <f t="shared" si="82"/>
        <v>Richmond-Petersburg VA</v>
      </c>
      <c r="M456" s="9" t="str">
        <f t="shared" si="83"/>
        <v>DMA:Virginia:Richmond-Petersburg VA</v>
      </c>
      <c r="N456" s="10">
        <f t="shared" si="84"/>
        <v>0</v>
      </c>
      <c r="O456" s="9" t="s">
        <v>12490</v>
      </c>
      <c r="P456" s="9">
        <v>1656556</v>
      </c>
      <c r="Q456" s="20" t="str">
        <f ca="1">IFERROR(OFFSET(Lookups!F$1,MATCH(R456,Lookups!F:F,0)-1,2),"null")</f>
        <v>null</v>
      </c>
      <c r="R456" s="9">
        <f t="shared" si="85"/>
        <v>556</v>
      </c>
      <c r="S456" s="9">
        <f t="shared" si="81"/>
        <v>556</v>
      </c>
      <c r="T456" s="9" t="str">
        <f t="shared" si="86"/>
        <v/>
      </c>
      <c r="U456" s="9" t="str">
        <f t="shared" si="87"/>
        <v/>
      </c>
      <c r="V456" s="9" t="str">
        <f t="shared" si="88"/>
        <v>&lt;row id="1656556"&gt;&lt;cell&gt;Richmond-Petersburg VA&lt;/cell&gt;&lt;/row&gt;</v>
      </c>
      <c r="W456" s="9" t="str">
        <f t="shared" si="89"/>
        <v/>
      </c>
      <c r="X456" s="9" t="str">
        <f t="shared" si="90"/>
        <v/>
      </c>
      <c r="Y456" t="str">
        <f t="shared" ca="1" si="91"/>
        <v>"1656556": {"displayName": "DMA:Virginia:Richmond-Petersburg VA", "APNXId":"556", "dataProvider" :"NoCost", "type" :"DMA",  "DataCost": 0},</v>
      </c>
      <c r="Z456" t="str">
        <f t="shared" si="92"/>
        <v>"1656556": {"displayName": "DMA:Virginia:Richmond-Petersburg VA", "leafName": "Richmond-Petersburg VA"},</v>
      </c>
    </row>
    <row r="457" spans="1:26" x14ac:dyDescent="0.25">
      <c r="A457" s="2" t="s">
        <v>171</v>
      </c>
      <c r="B457" s="3" t="s">
        <v>417</v>
      </c>
      <c r="C457" s="3" t="s">
        <v>422</v>
      </c>
      <c r="D457" s="4"/>
      <c r="E457" s="3">
        <v>573</v>
      </c>
      <c r="F457" s="3" t="s">
        <v>171</v>
      </c>
      <c r="G457" s="3" t="s">
        <v>439</v>
      </c>
      <c r="H457" s="3" t="s">
        <v>439</v>
      </c>
      <c r="I457" s="3" t="s">
        <v>500</v>
      </c>
      <c r="J457" s="5">
        <v>0</v>
      </c>
      <c r="K457" s="12" t="s">
        <v>439</v>
      </c>
      <c r="L457" s="9" t="str">
        <f t="shared" si="82"/>
        <v>Roanoke-Lynchburg VA</v>
      </c>
      <c r="M457" s="9" t="str">
        <f t="shared" si="83"/>
        <v>DMA:Virginia:Roanoke-Lynchburg VA</v>
      </c>
      <c r="N457" s="10">
        <f t="shared" si="84"/>
        <v>0</v>
      </c>
      <c r="O457" s="9" t="s">
        <v>12490</v>
      </c>
      <c r="P457" s="9">
        <v>1657573</v>
      </c>
      <c r="Q457" s="20" t="str">
        <f ca="1">IFERROR(OFFSET(Lookups!F$1,MATCH(R457,Lookups!F:F,0)-1,2),"null")</f>
        <v>null</v>
      </c>
      <c r="R457" s="9">
        <f t="shared" si="85"/>
        <v>573</v>
      </c>
      <c r="S457" s="9">
        <f t="shared" ref="S457:S520" si="93">E457</f>
        <v>573</v>
      </c>
      <c r="T457" s="9" t="str">
        <f t="shared" si="86"/>
        <v/>
      </c>
      <c r="U457" s="9" t="str">
        <f t="shared" si="87"/>
        <v/>
      </c>
      <c r="V457" s="9" t="str">
        <f t="shared" si="88"/>
        <v>&lt;row id="1657573"&gt;&lt;cell&gt;Roanoke-Lynchburg VA&lt;/cell&gt;&lt;/row&gt;</v>
      </c>
      <c r="W457" s="9" t="str">
        <f t="shared" si="89"/>
        <v/>
      </c>
      <c r="X457" s="9" t="str">
        <f t="shared" si="90"/>
        <v/>
      </c>
      <c r="Y457" t="str">
        <f t="shared" ca="1" si="91"/>
        <v>"1657573": {"displayName": "DMA:Virginia:Roanoke-Lynchburg VA", "APNXId":"573", "dataProvider" :"NoCost", "type" :"DMA",  "DataCost": 0},</v>
      </c>
      <c r="Z457" t="str">
        <f t="shared" si="92"/>
        <v>"1657573": {"displayName": "DMA:Virginia:Roanoke-Lynchburg VA", "leafName": "Roanoke-Lynchburg VA"},</v>
      </c>
    </row>
    <row r="458" spans="1:26" x14ac:dyDescent="0.25">
      <c r="A458" s="2" t="s">
        <v>171</v>
      </c>
      <c r="B458" s="3" t="s">
        <v>417</v>
      </c>
      <c r="C458" s="3" t="s">
        <v>294</v>
      </c>
      <c r="D458" s="4"/>
      <c r="E458" s="3">
        <v>531</v>
      </c>
      <c r="F458" s="3" t="s">
        <v>171</v>
      </c>
      <c r="G458" s="3" t="s">
        <v>439</v>
      </c>
      <c r="H458" s="3" t="s">
        <v>439</v>
      </c>
      <c r="I458" s="3" t="s">
        <v>500</v>
      </c>
      <c r="J458" s="5">
        <v>0</v>
      </c>
      <c r="K458" s="12" t="s">
        <v>439</v>
      </c>
      <c r="L458" s="9" t="str">
        <f t="shared" si="82"/>
        <v>Tri-Cities TN-VA</v>
      </c>
      <c r="M458" s="9" t="str">
        <f t="shared" si="83"/>
        <v>DMA:Virginia:Tri-Cities TN-VA</v>
      </c>
      <c r="N458" s="10">
        <f t="shared" si="84"/>
        <v>0</v>
      </c>
      <c r="O458" s="9" t="s">
        <v>12490</v>
      </c>
      <c r="P458" s="9">
        <v>1658531</v>
      </c>
      <c r="Q458" s="20" t="str">
        <f ca="1">IFERROR(OFFSET(Lookups!F$1,MATCH(R458,Lookups!F:F,0)-1,2),"null")</f>
        <v>null</v>
      </c>
      <c r="R458" s="9">
        <f t="shared" si="85"/>
        <v>531</v>
      </c>
      <c r="S458" s="9">
        <f t="shared" si="93"/>
        <v>531</v>
      </c>
      <c r="T458" s="9" t="str">
        <f t="shared" si="86"/>
        <v/>
      </c>
      <c r="U458" s="9" t="str">
        <f t="shared" si="87"/>
        <v/>
      </c>
      <c r="V458" s="9" t="str">
        <f t="shared" si="88"/>
        <v>&lt;row id="1658531"&gt;&lt;cell&gt;Tri-Cities TN-VA&lt;/cell&gt;&lt;/row&gt;</v>
      </c>
      <c r="W458" s="9" t="str">
        <f t="shared" si="89"/>
        <v/>
      </c>
      <c r="X458" s="9" t="str">
        <f t="shared" si="90"/>
        <v/>
      </c>
      <c r="Y458" t="str">
        <f t="shared" ca="1" si="91"/>
        <v>"1658531": {"displayName": "DMA:Virginia:Tri-Cities TN-VA", "APNXId":"531", "dataProvider" :"NoCost", "type" :"DMA",  "DataCost": 0},</v>
      </c>
      <c r="Z458" t="str">
        <f t="shared" si="92"/>
        <v>"1658531": {"displayName": "DMA:Virginia:Tri-Cities TN-VA", "leafName": "Tri-Cities TN-VA"},</v>
      </c>
    </row>
    <row r="459" spans="1:26" x14ac:dyDescent="0.25">
      <c r="A459" s="2" t="s">
        <v>171</v>
      </c>
      <c r="B459" s="3" t="s">
        <v>417</v>
      </c>
      <c r="C459" s="3" t="s">
        <v>225</v>
      </c>
      <c r="D459" s="4"/>
      <c r="E459" s="3">
        <v>511</v>
      </c>
      <c r="F459" s="3" t="s">
        <v>171</v>
      </c>
      <c r="G459" s="3" t="s">
        <v>439</v>
      </c>
      <c r="H459" s="3" t="s">
        <v>439</v>
      </c>
      <c r="I459" s="3" t="s">
        <v>500</v>
      </c>
      <c r="J459" s="5">
        <v>0</v>
      </c>
      <c r="K459" s="12" t="s">
        <v>439</v>
      </c>
      <c r="L459" s="9" t="str">
        <f t="shared" si="82"/>
        <v>Washington DC (Hagerstown MD)</v>
      </c>
      <c r="M459" s="9" t="str">
        <f t="shared" si="83"/>
        <v>DMA:Virginia:Washington DC (Hagerstown MD)</v>
      </c>
      <c r="N459" s="10">
        <f t="shared" si="84"/>
        <v>0</v>
      </c>
      <c r="O459" s="9" t="s">
        <v>12490</v>
      </c>
      <c r="P459" s="9">
        <v>1659511</v>
      </c>
      <c r="Q459" s="20" t="str">
        <f ca="1">IFERROR(OFFSET(Lookups!F$1,MATCH(R459,Lookups!F:F,0)-1,2),"null")</f>
        <v>null</v>
      </c>
      <c r="R459" s="9">
        <f t="shared" si="85"/>
        <v>511</v>
      </c>
      <c r="S459" s="9">
        <f t="shared" si="93"/>
        <v>511</v>
      </c>
      <c r="T459" s="9" t="str">
        <f t="shared" si="86"/>
        <v/>
      </c>
      <c r="U459" s="9" t="str">
        <f t="shared" si="87"/>
        <v/>
      </c>
      <c r="V459" s="9" t="str">
        <f t="shared" si="88"/>
        <v>&lt;row id="1659511"&gt;&lt;cell&gt;Washington DC (Hagerstown MD)&lt;/cell&gt;&lt;/row&gt;</v>
      </c>
      <c r="W459" s="9" t="str">
        <f t="shared" si="89"/>
        <v/>
      </c>
      <c r="X459" s="9" t="str">
        <f t="shared" si="90"/>
        <v>&lt;/row&gt;</v>
      </c>
      <c r="Y459" t="str">
        <f t="shared" ca="1" si="91"/>
        <v>"1659511": {"displayName": "DMA:Virginia:Washington DC (Hagerstown MD)", "APNXId":"511", "dataProvider" :"NoCost", "type" :"DMA",  "DataCost": 0},</v>
      </c>
      <c r="Z459" t="str">
        <f t="shared" si="92"/>
        <v>"1659511": {"displayName": "DMA:Virginia:Washington DC (Hagerstown MD)", "leafName": "Washington DC (Hagerstown MD)"},</v>
      </c>
    </row>
    <row r="460" spans="1:26" x14ac:dyDescent="0.25">
      <c r="A460" s="2" t="s">
        <v>171</v>
      </c>
      <c r="B460" s="3" t="s">
        <v>423</v>
      </c>
      <c r="C460" s="3" t="s">
        <v>386</v>
      </c>
      <c r="D460" s="4"/>
      <c r="E460" s="3">
        <v>820</v>
      </c>
      <c r="F460" s="3" t="s">
        <v>171</v>
      </c>
      <c r="G460" s="3" t="s">
        <v>439</v>
      </c>
      <c r="H460" s="3" t="s">
        <v>439</v>
      </c>
      <c r="I460" s="3" t="s">
        <v>500</v>
      </c>
      <c r="J460" s="5">
        <v>0</v>
      </c>
      <c r="K460" s="12" t="s">
        <v>439</v>
      </c>
      <c r="L460" s="9" t="str">
        <f t="shared" si="82"/>
        <v>Portland OR</v>
      </c>
      <c r="M460" s="9" t="str">
        <f t="shared" si="83"/>
        <v>DMA:Washington:Portland OR</v>
      </c>
      <c r="N460" s="10">
        <f t="shared" si="84"/>
        <v>0</v>
      </c>
      <c r="O460" s="9" t="s">
        <v>12490</v>
      </c>
      <c r="P460" s="9">
        <v>1660820</v>
      </c>
      <c r="Q460" s="20" t="str">
        <f ca="1">IFERROR(OFFSET(Lookups!F$1,MATCH(R460,Lookups!F:F,0)-1,2),"null")</f>
        <v>null</v>
      </c>
      <c r="R460" s="9">
        <f t="shared" si="85"/>
        <v>820</v>
      </c>
      <c r="S460" s="9">
        <f t="shared" si="93"/>
        <v>820</v>
      </c>
      <c r="T460" s="9" t="str">
        <f t="shared" si="86"/>
        <v/>
      </c>
      <c r="U460" s="9" t="str">
        <f t="shared" si="87"/>
        <v>&lt;row id="One1660820" xmlkids="1"&gt;&lt;cell&gt;Washington&lt;/cell&gt;</v>
      </c>
      <c r="V460" s="9" t="str">
        <f t="shared" si="88"/>
        <v>&lt;row id="1660820"&gt;&lt;cell&gt;Portland OR&lt;/cell&gt;&lt;/row&gt;</v>
      </c>
      <c r="W460" s="9" t="str">
        <f t="shared" si="89"/>
        <v/>
      </c>
      <c r="X460" s="9" t="str">
        <f t="shared" si="90"/>
        <v/>
      </c>
      <c r="Y460" t="str">
        <f t="shared" ca="1" si="91"/>
        <v>"1660820": {"displayName": "DMA:Washington:Portland OR", "APNXId":"820", "dataProvider" :"NoCost", "type" :"DMA",  "DataCost": 0},</v>
      </c>
      <c r="Z460" t="str">
        <f t="shared" si="92"/>
        <v>"1660820": {"displayName": "DMA:Washington:Portland OR", "leafName": "Portland OR"},</v>
      </c>
    </row>
    <row r="461" spans="1:26" x14ac:dyDescent="0.25">
      <c r="A461" s="2" t="s">
        <v>171</v>
      </c>
      <c r="B461" s="3" t="s">
        <v>423</v>
      </c>
      <c r="C461" s="3" t="s">
        <v>424</v>
      </c>
      <c r="D461" s="4"/>
      <c r="E461" s="3">
        <v>819</v>
      </c>
      <c r="F461" s="3" t="s">
        <v>171</v>
      </c>
      <c r="G461" s="3" t="s">
        <v>439</v>
      </c>
      <c r="H461" s="3" t="s">
        <v>439</v>
      </c>
      <c r="I461" s="3" t="s">
        <v>500</v>
      </c>
      <c r="J461" s="5">
        <v>0</v>
      </c>
      <c r="K461" s="12" t="s">
        <v>439</v>
      </c>
      <c r="L461" s="9" t="str">
        <f t="shared" si="82"/>
        <v>Seattle-Tacoma WA</v>
      </c>
      <c r="M461" s="9" t="str">
        <f t="shared" si="83"/>
        <v>DMA:Washington:Seattle-Tacoma WA</v>
      </c>
      <c r="N461" s="10">
        <f t="shared" si="84"/>
        <v>0</v>
      </c>
      <c r="O461" s="9" t="s">
        <v>12490</v>
      </c>
      <c r="P461" s="9">
        <v>1661819</v>
      </c>
      <c r="Q461" s="20" t="str">
        <f ca="1">IFERROR(OFFSET(Lookups!F$1,MATCH(R461,Lookups!F:F,0)-1,2),"null")</f>
        <v>null</v>
      </c>
      <c r="R461" s="9">
        <f t="shared" si="85"/>
        <v>819</v>
      </c>
      <c r="S461" s="9">
        <f t="shared" si="93"/>
        <v>819</v>
      </c>
      <c r="T461" s="9" t="str">
        <f t="shared" si="86"/>
        <v/>
      </c>
      <c r="U461" s="9" t="str">
        <f t="shared" si="87"/>
        <v/>
      </c>
      <c r="V461" s="9" t="str">
        <f t="shared" si="88"/>
        <v>&lt;row id="1661819"&gt;&lt;cell&gt;Seattle-Tacoma WA&lt;/cell&gt;&lt;/row&gt;</v>
      </c>
      <c r="W461" s="9" t="str">
        <f t="shared" si="89"/>
        <v/>
      </c>
      <c r="X461" s="9" t="str">
        <f t="shared" si="90"/>
        <v/>
      </c>
      <c r="Y461" t="str">
        <f t="shared" ca="1" si="91"/>
        <v>"1661819": {"displayName": "DMA:Washington:Seattle-Tacoma WA", "APNXId":"819", "dataProvider" :"NoCost", "type" :"DMA",  "DataCost": 0},</v>
      </c>
      <c r="Z461" t="str">
        <f t="shared" si="92"/>
        <v>"1661819": {"displayName": "DMA:Washington:Seattle-Tacoma WA", "leafName": "Seattle-Tacoma WA"},</v>
      </c>
    </row>
    <row r="462" spans="1:26" x14ac:dyDescent="0.25">
      <c r="A462" s="2" t="s">
        <v>171</v>
      </c>
      <c r="B462" s="3" t="s">
        <v>423</v>
      </c>
      <c r="C462" s="3" t="s">
        <v>249</v>
      </c>
      <c r="D462" s="4"/>
      <c r="E462" s="3">
        <v>881</v>
      </c>
      <c r="F462" s="3" t="s">
        <v>171</v>
      </c>
      <c r="G462" s="3" t="s">
        <v>439</v>
      </c>
      <c r="H462" s="3" t="s">
        <v>439</v>
      </c>
      <c r="I462" s="3" t="s">
        <v>500</v>
      </c>
      <c r="J462" s="5">
        <v>0</v>
      </c>
      <c r="K462" s="12" t="s">
        <v>439</v>
      </c>
      <c r="L462" s="9" t="str">
        <f t="shared" si="82"/>
        <v>Spokane WA</v>
      </c>
      <c r="M462" s="9" t="str">
        <f t="shared" si="83"/>
        <v>DMA:Washington:Spokane WA</v>
      </c>
      <c r="N462" s="10">
        <f t="shared" si="84"/>
        <v>0</v>
      </c>
      <c r="O462" s="9" t="s">
        <v>12490</v>
      </c>
      <c r="P462" s="9">
        <v>1662881</v>
      </c>
      <c r="Q462" s="20" t="str">
        <f ca="1">IFERROR(OFFSET(Lookups!F$1,MATCH(R462,Lookups!F:F,0)-1,2),"null")</f>
        <v>null</v>
      </c>
      <c r="R462" s="9">
        <f t="shared" si="85"/>
        <v>881</v>
      </c>
      <c r="S462" s="9">
        <f t="shared" si="93"/>
        <v>881</v>
      </c>
      <c r="T462" s="9" t="str">
        <f t="shared" si="86"/>
        <v/>
      </c>
      <c r="U462" s="9" t="str">
        <f t="shared" si="87"/>
        <v/>
      </c>
      <c r="V462" s="9" t="str">
        <f t="shared" si="88"/>
        <v>&lt;row id="1662881"&gt;&lt;cell&gt;Spokane WA&lt;/cell&gt;&lt;/row&gt;</v>
      </c>
      <c r="W462" s="9" t="str">
        <f t="shared" si="89"/>
        <v/>
      </c>
      <c r="X462" s="9" t="str">
        <f t="shared" si="90"/>
        <v/>
      </c>
      <c r="Y462" t="str">
        <f t="shared" ca="1" si="91"/>
        <v>"1662881": {"displayName": "DMA:Washington:Spokane WA", "APNXId":"881", "dataProvider" :"NoCost", "type" :"DMA",  "DataCost": 0},</v>
      </c>
      <c r="Z462" t="str">
        <f t="shared" si="92"/>
        <v>"1662881": {"displayName": "DMA:Washington:Spokane WA", "leafName": "Spokane WA"},</v>
      </c>
    </row>
    <row r="463" spans="1:26" x14ac:dyDescent="0.25">
      <c r="A463" s="2" t="s">
        <v>171</v>
      </c>
      <c r="B463" s="3" t="s">
        <v>423</v>
      </c>
      <c r="C463" s="3" t="s">
        <v>387</v>
      </c>
      <c r="D463" s="4"/>
      <c r="E463" s="3">
        <v>810</v>
      </c>
      <c r="F463" s="3" t="s">
        <v>171</v>
      </c>
      <c r="G463" s="3" t="s">
        <v>439</v>
      </c>
      <c r="H463" s="3" t="s">
        <v>439</v>
      </c>
      <c r="I463" s="3" t="s">
        <v>500</v>
      </c>
      <c r="J463" s="5">
        <v>0</v>
      </c>
      <c r="K463" s="12" t="s">
        <v>439</v>
      </c>
      <c r="L463" s="9" t="str">
        <f t="shared" si="82"/>
        <v>Yakima-Pasco-Richland-Kennewick WA</v>
      </c>
      <c r="M463" s="9" t="str">
        <f t="shared" si="83"/>
        <v>DMA:Washington:Yakima-Pasco-Richland-Kennewick WA</v>
      </c>
      <c r="N463" s="10">
        <f t="shared" si="84"/>
        <v>0</v>
      </c>
      <c r="O463" s="9" t="s">
        <v>12490</v>
      </c>
      <c r="P463" s="9">
        <v>1663810</v>
      </c>
      <c r="Q463" s="20" t="str">
        <f ca="1">IFERROR(OFFSET(Lookups!F$1,MATCH(R463,Lookups!F:F,0)-1,2),"null")</f>
        <v>null</v>
      </c>
      <c r="R463" s="9">
        <f t="shared" si="85"/>
        <v>810</v>
      </c>
      <c r="S463" s="9">
        <f t="shared" si="93"/>
        <v>810</v>
      </c>
      <c r="T463" s="9" t="str">
        <f t="shared" si="86"/>
        <v/>
      </c>
      <c r="U463" s="9" t="str">
        <f t="shared" si="87"/>
        <v/>
      </c>
      <c r="V463" s="9" t="str">
        <f t="shared" si="88"/>
        <v>&lt;row id="1663810"&gt;&lt;cell&gt;Yakima-Pasco-Richland-Kennewick WA&lt;/cell&gt;&lt;/row&gt;</v>
      </c>
      <c r="W463" s="9" t="str">
        <f t="shared" si="89"/>
        <v/>
      </c>
      <c r="X463" s="9" t="str">
        <f t="shared" si="90"/>
        <v>&lt;/row&gt;</v>
      </c>
      <c r="Y463" t="str">
        <f t="shared" ca="1" si="91"/>
        <v>"1663810": {"displayName": "DMA:Washington:Yakima-Pasco-Richland-Kennewick WA", "APNXId":"810", "dataProvider" :"NoCost", "type" :"DMA",  "DataCost": 0},</v>
      </c>
      <c r="Z463" t="str">
        <f t="shared" si="92"/>
        <v>"1663810": {"displayName": "DMA:Washington:Yakima-Pasco-Richland-Kennewick WA", "leafName": "Yakima-Pasco-Richland-Kennewick WA"},</v>
      </c>
    </row>
    <row r="464" spans="1:26" x14ac:dyDescent="0.25">
      <c r="A464" s="2" t="s">
        <v>171</v>
      </c>
      <c r="B464" s="3" t="s">
        <v>425</v>
      </c>
      <c r="C464" s="3" t="s">
        <v>418</v>
      </c>
      <c r="D464" s="4"/>
      <c r="E464" s="3">
        <v>559</v>
      </c>
      <c r="F464" s="3" t="s">
        <v>171</v>
      </c>
      <c r="G464" s="3" t="s">
        <v>439</v>
      </c>
      <c r="H464" s="3" t="s">
        <v>439</v>
      </c>
      <c r="I464" s="3" t="s">
        <v>500</v>
      </c>
      <c r="J464" s="5">
        <v>0</v>
      </c>
      <c r="K464" s="12" t="s">
        <v>439</v>
      </c>
      <c r="L464" s="9" t="str">
        <f t="shared" si="82"/>
        <v>Bluefield-Beckley-Oak Hill WV</v>
      </c>
      <c r="M464" s="9" t="str">
        <f t="shared" si="83"/>
        <v>DMA:West Virginia:Bluefield-Beckley-Oak Hill WV</v>
      </c>
      <c r="N464" s="10">
        <f t="shared" si="84"/>
        <v>0</v>
      </c>
      <c r="O464" s="9" t="s">
        <v>12490</v>
      </c>
      <c r="P464" s="9">
        <v>1664559</v>
      </c>
      <c r="Q464" s="20" t="str">
        <f ca="1">IFERROR(OFFSET(Lookups!F$1,MATCH(R464,Lookups!F:F,0)-1,2),"null")</f>
        <v>null</v>
      </c>
      <c r="R464" s="9">
        <f t="shared" si="85"/>
        <v>559</v>
      </c>
      <c r="S464" s="9">
        <f t="shared" si="93"/>
        <v>559</v>
      </c>
      <c r="T464" s="9" t="str">
        <f t="shared" si="86"/>
        <v/>
      </c>
      <c r="U464" s="9" t="str">
        <f t="shared" si="87"/>
        <v>&lt;row id="One1664559" xmlkids="1"&gt;&lt;cell&gt;West Virginia&lt;/cell&gt;</v>
      </c>
      <c r="V464" s="9" t="str">
        <f t="shared" si="88"/>
        <v>&lt;row id="1664559"&gt;&lt;cell&gt;Bluefield-Beckley-Oak Hill WV&lt;/cell&gt;&lt;/row&gt;</v>
      </c>
      <c r="W464" s="9" t="str">
        <f t="shared" si="89"/>
        <v/>
      </c>
      <c r="X464" s="9" t="str">
        <f t="shared" si="90"/>
        <v/>
      </c>
      <c r="Y464" t="str">
        <f t="shared" ca="1" si="91"/>
        <v>"1664559": {"displayName": "DMA:West Virginia:Bluefield-Beckley-Oak Hill WV", "APNXId":"559", "dataProvider" :"NoCost", "type" :"DMA",  "DataCost": 0},</v>
      </c>
      <c r="Z464" t="str">
        <f t="shared" si="92"/>
        <v>"1664559": {"displayName": "DMA:West Virginia:Bluefield-Beckley-Oak Hill WV", "leafName": "Bluefield-Beckley-Oak Hill WV"},</v>
      </c>
    </row>
    <row r="465" spans="1:26" x14ac:dyDescent="0.25">
      <c r="A465" s="2" t="s">
        <v>171</v>
      </c>
      <c r="B465" s="3" t="s">
        <v>425</v>
      </c>
      <c r="C465" s="3" t="s">
        <v>290</v>
      </c>
      <c r="D465" s="4"/>
      <c r="E465" s="3">
        <v>564</v>
      </c>
      <c r="F465" s="3" t="s">
        <v>171</v>
      </c>
      <c r="G465" s="3" t="s">
        <v>439</v>
      </c>
      <c r="H465" s="3" t="s">
        <v>439</v>
      </c>
      <c r="I465" s="3" t="s">
        <v>500</v>
      </c>
      <c r="J465" s="5">
        <v>0</v>
      </c>
      <c r="K465" s="12" t="s">
        <v>439</v>
      </c>
      <c r="L465" s="9" t="str">
        <f t="shared" si="82"/>
        <v>Charleston-Huntington WV</v>
      </c>
      <c r="M465" s="9" t="str">
        <f t="shared" si="83"/>
        <v>DMA:West Virginia:Charleston-Huntington WV</v>
      </c>
      <c r="N465" s="10">
        <f t="shared" si="84"/>
        <v>0</v>
      </c>
      <c r="O465" s="9" t="s">
        <v>12490</v>
      </c>
      <c r="P465" s="9">
        <v>1665564</v>
      </c>
      <c r="Q465" s="20" t="str">
        <f ca="1">IFERROR(OFFSET(Lookups!F$1,MATCH(R465,Lookups!F:F,0)-1,2),"null")</f>
        <v>null</v>
      </c>
      <c r="R465" s="9">
        <f t="shared" si="85"/>
        <v>564</v>
      </c>
      <c r="S465" s="9">
        <f t="shared" si="93"/>
        <v>564</v>
      </c>
      <c r="T465" s="9" t="str">
        <f t="shared" si="86"/>
        <v/>
      </c>
      <c r="U465" s="9" t="str">
        <f t="shared" si="87"/>
        <v/>
      </c>
      <c r="V465" s="9" t="str">
        <f t="shared" si="88"/>
        <v>&lt;row id="1665564"&gt;&lt;cell&gt;Charleston-Huntington WV&lt;/cell&gt;&lt;/row&gt;</v>
      </c>
      <c r="W465" s="9" t="str">
        <f t="shared" si="89"/>
        <v/>
      </c>
      <c r="X465" s="9" t="str">
        <f t="shared" si="90"/>
        <v/>
      </c>
      <c r="Y465" t="str">
        <f t="shared" ca="1" si="91"/>
        <v>"1665564": {"displayName": "DMA:West Virginia:Charleston-Huntington WV", "APNXId":"564", "dataProvider" :"NoCost", "type" :"DMA",  "DataCost": 0},</v>
      </c>
      <c r="Z465" t="str">
        <f t="shared" si="92"/>
        <v>"1665564": {"displayName": "DMA:West Virginia:Charleston-Huntington WV", "leafName": "Charleston-Huntington WV"},</v>
      </c>
    </row>
    <row r="466" spans="1:26" x14ac:dyDescent="0.25">
      <c r="A466" s="2" t="s">
        <v>171</v>
      </c>
      <c r="B466" s="3" t="s">
        <v>425</v>
      </c>
      <c r="C466" s="3" t="s">
        <v>426</v>
      </c>
      <c r="D466" s="4"/>
      <c r="E466" s="3">
        <v>598</v>
      </c>
      <c r="F466" s="3" t="s">
        <v>171</v>
      </c>
      <c r="G466" s="3" t="s">
        <v>439</v>
      </c>
      <c r="H466" s="3" t="s">
        <v>439</v>
      </c>
      <c r="I466" s="3" t="s">
        <v>500</v>
      </c>
      <c r="J466" s="5">
        <v>0</v>
      </c>
      <c r="K466" s="12" t="s">
        <v>439</v>
      </c>
      <c r="L466" s="9" t="str">
        <f t="shared" si="82"/>
        <v>Clarksburg-Weston WV</v>
      </c>
      <c r="M466" s="9" t="str">
        <f t="shared" si="83"/>
        <v>DMA:West Virginia:Clarksburg-Weston WV</v>
      </c>
      <c r="N466" s="10">
        <f t="shared" si="84"/>
        <v>0</v>
      </c>
      <c r="O466" s="9" t="s">
        <v>12490</v>
      </c>
      <c r="P466" s="9">
        <v>1666598</v>
      </c>
      <c r="Q466" s="20" t="str">
        <f ca="1">IFERROR(OFFSET(Lookups!F$1,MATCH(R466,Lookups!F:F,0)-1,2),"null")</f>
        <v>null</v>
      </c>
      <c r="R466" s="9">
        <f t="shared" si="85"/>
        <v>598</v>
      </c>
      <c r="S466" s="9">
        <f t="shared" si="93"/>
        <v>598</v>
      </c>
      <c r="T466" s="9" t="str">
        <f t="shared" si="86"/>
        <v/>
      </c>
      <c r="U466" s="9" t="str">
        <f t="shared" si="87"/>
        <v/>
      </c>
      <c r="V466" s="9" t="str">
        <f t="shared" si="88"/>
        <v>&lt;row id="1666598"&gt;&lt;cell&gt;Clarksburg-Weston WV&lt;/cell&gt;&lt;/row&gt;</v>
      </c>
      <c r="W466" s="9" t="str">
        <f t="shared" si="89"/>
        <v/>
      </c>
      <c r="X466" s="9" t="str">
        <f t="shared" si="90"/>
        <v/>
      </c>
      <c r="Y466" t="str">
        <f t="shared" ca="1" si="91"/>
        <v>"1666598": {"displayName": "DMA:West Virginia:Clarksburg-Weston WV", "APNXId":"598", "dataProvider" :"NoCost", "type" :"DMA",  "DataCost": 0},</v>
      </c>
      <c r="Z466" t="str">
        <f t="shared" si="92"/>
        <v>"1666598": {"displayName": "DMA:West Virginia:Clarksburg-Weston WV", "leafName": "Clarksburg-Weston WV"},</v>
      </c>
    </row>
    <row r="467" spans="1:26" x14ac:dyDescent="0.25">
      <c r="A467" s="2" t="s">
        <v>171</v>
      </c>
      <c r="B467" s="3" t="s">
        <v>425</v>
      </c>
      <c r="C467" s="3" t="s">
        <v>420</v>
      </c>
      <c r="D467" s="4"/>
      <c r="E467" s="3">
        <v>569</v>
      </c>
      <c r="F467" s="3" t="s">
        <v>171</v>
      </c>
      <c r="G467" s="3" t="s">
        <v>439</v>
      </c>
      <c r="H467" s="3" t="s">
        <v>439</v>
      </c>
      <c r="I467" s="3" t="s">
        <v>500</v>
      </c>
      <c r="J467" s="5">
        <v>0</v>
      </c>
      <c r="K467" s="12" t="s">
        <v>439</v>
      </c>
      <c r="L467" s="9" t="str">
        <f t="shared" si="82"/>
        <v>Harrisonburg VA</v>
      </c>
      <c r="M467" s="9" t="str">
        <f t="shared" si="83"/>
        <v>DMA:West Virginia:Harrisonburg VA</v>
      </c>
      <c r="N467" s="10">
        <f t="shared" si="84"/>
        <v>0</v>
      </c>
      <c r="O467" s="9" t="s">
        <v>12490</v>
      </c>
      <c r="P467" s="9">
        <v>1667569</v>
      </c>
      <c r="Q467" s="20" t="str">
        <f ca="1">IFERROR(OFFSET(Lookups!F$1,MATCH(R467,Lookups!F:F,0)-1,2),"null")</f>
        <v>null</v>
      </c>
      <c r="R467" s="9">
        <f t="shared" si="85"/>
        <v>569</v>
      </c>
      <c r="S467" s="9">
        <f t="shared" si="93"/>
        <v>569</v>
      </c>
      <c r="T467" s="9" t="str">
        <f t="shared" si="86"/>
        <v/>
      </c>
      <c r="U467" s="9" t="str">
        <f t="shared" si="87"/>
        <v/>
      </c>
      <c r="V467" s="9" t="str">
        <f t="shared" si="88"/>
        <v>&lt;row id="1667569"&gt;&lt;cell&gt;Harrisonburg VA&lt;/cell&gt;&lt;/row&gt;</v>
      </c>
      <c r="W467" s="9" t="str">
        <f t="shared" si="89"/>
        <v/>
      </c>
      <c r="X467" s="9" t="str">
        <f t="shared" si="90"/>
        <v/>
      </c>
      <c r="Y467" t="str">
        <f t="shared" ca="1" si="91"/>
        <v>"1667569": {"displayName": "DMA:West Virginia:Harrisonburg VA", "APNXId":"569", "dataProvider" :"NoCost", "type" :"DMA",  "DataCost": 0},</v>
      </c>
      <c r="Z467" t="str">
        <f t="shared" si="92"/>
        <v>"1667569": {"displayName": "DMA:West Virginia:Harrisonburg VA", "leafName": "Harrisonburg VA"},</v>
      </c>
    </row>
    <row r="468" spans="1:26" x14ac:dyDescent="0.25">
      <c r="A468" s="2" t="s">
        <v>171</v>
      </c>
      <c r="B468" s="3" t="s">
        <v>425</v>
      </c>
      <c r="C468" s="3" t="s">
        <v>375</v>
      </c>
      <c r="D468" s="4"/>
      <c r="E468" s="3">
        <v>597</v>
      </c>
      <c r="F468" s="3" t="s">
        <v>171</v>
      </c>
      <c r="G468" s="3" t="s">
        <v>439</v>
      </c>
      <c r="H468" s="3" t="s">
        <v>439</v>
      </c>
      <c r="I468" s="3" t="s">
        <v>500</v>
      </c>
      <c r="J468" s="5">
        <v>0</v>
      </c>
      <c r="K468" s="12" t="s">
        <v>439</v>
      </c>
      <c r="L468" s="9" t="str">
        <f t="shared" si="82"/>
        <v>Parkersburg WV</v>
      </c>
      <c r="M468" s="9" t="str">
        <f t="shared" si="83"/>
        <v>DMA:West Virginia:Parkersburg WV</v>
      </c>
      <c r="N468" s="10">
        <f t="shared" si="84"/>
        <v>0</v>
      </c>
      <c r="O468" s="9" t="s">
        <v>12490</v>
      </c>
      <c r="P468" s="9">
        <v>1668597</v>
      </c>
      <c r="Q468" s="20" t="str">
        <f ca="1">IFERROR(OFFSET(Lookups!F$1,MATCH(R468,Lookups!F:F,0)-1,2),"null")</f>
        <v>null</v>
      </c>
      <c r="R468" s="9">
        <f t="shared" si="85"/>
        <v>597</v>
      </c>
      <c r="S468" s="9">
        <f t="shared" si="93"/>
        <v>597</v>
      </c>
      <c r="T468" s="9" t="str">
        <f t="shared" si="86"/>
        <v/>
      </c>
      <c r="U468" s="9" t="str">
        <f t="shared" si="87"/>
        <v/>
      </c>
      <c r="V468" s="9" t="str">
        <f t="shared" si="88"/>
        <v>&lt;row id="1668597"&gt;&lt;cell&gt;Parkersburg WV&lt;/cell&gt;&lt;/row&gt;</v>
      </c>
      <c r="W468" s="9" t="str">
        <f t="shared" si="89"/>
        <v/>
      </c>
      <c r="X468" s="9" t="str">
        <f t="shared" si="90"/>
        <v/>
      </c>
      <c r="Y468" t="str">
        <f t="shared" ca="1" si="91"/>
        <v>"1668597": {"displayName": "DMA:West Virginia:Parkersburg WV", "APNXId":"597", "dataProvider" :"NoCost", "type" :"DMA",  "DataCost": 0},</v>
      </c>
      <c r="Z468" t="str">
        <f t="shared" si="92"/>
        <v>"1668597": {"displayName": "DMA:West Virginia:Parkersburg WV", "leafName": "Parkersburg WV"},</v>
      </c>
    </row>
    <row r="469" spans="1:26" x14ac:dyDescent="0.25">
      <c r="A469" s="2" t="s">
        <v>171</v>
      </c>
      <c r="B469" s="3" t="s">
        <v>425</v>
      </c>
      <c r="C469" s="3" t="s">
        <v>307</v>
      </c>
      <c r="D469" s="4"/>
      <c r="E469" s="3">
        <v>508</v>
      </c>
      <c r="F469" s="3" t="s">
        <v>171</v>
      </c>
      <c r="G469" s="3" t="s">
        <v>439</v>
      </c>
      <c r="H469" s="3" t="s">
        <v>439</v>
      </c>
      <c r="I469" s="3" t="s">
        <v>500</v>
      </c>
      <c r="J469" s="5">
        <v>0</v>
      </c>
      <c r="K469" s="12" t="s">
        <v>439</v>
      </c>
      <c r="L469" s="9" t="str">
        <f t="shared" si="82"/>
        <v>Pittsburgh PA</v>
      </c>
      <c r="M469" s="9" t="str">
        <f t="shared" si="83"/>
        <v>DMA:West Virginia:Pittsburgh PA</v>
      </c>
      <c r="N469" s="10">
        <f t="shared" si="84"/>
        <v>0</v>
      </c>
      <c r="O469" s="9" t="s">
        <v>12490</v>
      </c>
      <c r="P469" s="9">
        <v>1669508</v>
      </c>
      <c r="Q469" s="20" t="str">
        <f ca="1">IFERROR(OFFSET(Lookups!F$1,MATCH(R469,Lookups!F:F,0)-1,2),"null")</f>
        <v>null</v>
      </c>
      <c r="R469" s="9">
        <f t="shared" si="85"/>
        <v>508</v>
      </c>
      <c r="S469" s="9">
        <f t="shared" si="93"/>
        <v>508</v>
      </c>
      <c r="T469" s="9" t="str">
        <f t="shared" si="86"/>
        <v/>
      </c>
      <c r="U469" s="9" t="str">
        <f t="shared" si="87"/>
        <v/>
      </c>
      <c r="V469" s="9" t="str">
        <f t="shared" si="88"/>
        <v>&lt;row id="1669508"&gt;&lt;cell&gt;Pittsburgh PA&lt;/cell&gt;&lt;/row&gt;</v>
      </c>
      <c r="W469" s="9" t="str">
        <f t="shared" si="89"/>
        <v/>
      </c>
      <c r="X469" s="9" t="str">
        <f t="shared" si="90"/>
        <v/>
      </c>
      <c r="Y469" t="str">
        <f t="shared" ca="1" si="91"/>
        <v>"1669508": {"displayName": "DMA:West Virginia:Pittsburgh PA", "APNXId":"508", "dataProvider" :"NoCost", "type" :"DMA",  "DataCost": 0},</v>
      </c>
      <c r="Z469" t="str">
        <f t="shared" si="92"/>
        <v>"1669508": {"displayName": "DMA:West Virginia:Pittsburgh PA", "leafName": "Pittsburgh PA"},</v>
      </c>
    </row>
    <row r="470" spans="1:26" x14ac:dyDescent="0.25">
      <c r="A470" s="2" t="s">
        <v>171</v>
      </c>
      <c r="B470" s="3" t="s">
        <v>425</v>
      </c>
      <c r="C470" s="3" t="s">
        <v>422</v>
      </c>
      <c r="D470" s="4"/>
      <c r="E470" s="3">
        <v>573</v>
      </c>
      <c r="F470" s="3" t="s">
        <v>171</v>
      </c>
      <c r="G470" s="3" t="s">
        <v>439</v>
      </c>
      <c r="H470" s="3" t="s">
        <v>439</v>
      </c>
      <c r="I470" s="3" t="s">
        <v>500</v>
      </c>
      <c r="J470" s="5">
        <v>0</v>
      </c>
      <c r="K470" s="12" t="s">
        <v>439</v>
      </c>
      <c r="L470" s="9" t="str">
        <f t="shared" si="82"/>
        <v>Roanoke-Lynchburg VA</v>
      </c>
      <c r="M470" s="9" t="str">
        <f t="shared" si="83"/>
        <v>DMA:West Virginia:Roanoke-Lynchburg VA</v>
      </c>
      <c r="N470" s="10">
        <f t="shared" si="84"/>
        <v>0</v>
      </c>
      <c r="O470" s="9" t="s">
        <v>12490</v>
      </c>
      <c r="P470" s="9">
        <v>1670573</v>
      </c>
      <c r="Q470" s="20" t="str">
        <f ca="1">IFERROR(OFFSET(Lookups!F$1,MATCH(R470,Lookups!F:F,0)-1,2),"null")</f>
        <v>null</v>
      </c>
      <c r="R470" s="9">
        <f t="shared" si="85"/>
        <v>573</v>
      </c>
      <c r="S470" s="9">
        <f t="shared" si="93"/>
        <v>573</v>
      </c>
      <c r="T470" s="9" t="str">
        <f t="shared" si="86"/>
        <v/>
      </c>
      <c r="U470" s="9" t="str">
        <f t="shared" si="87"/>
        <v/>
      </c>
      <c r="V470" s="9" t="str">
        <f t="shared" si="88"/>
        <v>&lt;row id="1670573"&gt;&lt;cell&gt;Roanoke-Lynchburg VA&lt;/cell&gt;&lt;/row&gt;</v>
      </c>
      <c r="W470" s="9" t="str">
        <f t="shared" si="89"/>
        <v/>
      </c>
      <c r="X470" s="9" t="str">
        <f t="shared" si="90"/>
        <v/>
      </c>
      <c r="Y470" t="str">
        <f t="shared" ca="1" si="91"/>
        <v>"1670573": {"displayName": "DMA:West Virginia:Roanoke-Lynchburg VA", "APNXId":"573", "dataProvider" :"NoCost", "type" :"DMA",  "DataCost": 0},</v>
      </c>
      <c r="Z470" t="str">
        <f t="shared" si="92"/>
        <v>"1670573": {"displayName": "DMA:West Virginia:Roanoke-Lynchburg VA", "leafName": "Roanoke-Lynchburg VA"},</v>
      </c>
    </row>
    <row r="471" spans="1:26" x14ac:dyDescent="0.25">
      <c r="A471" s="2" t="s">
        <v>171</v>
      </c>
      <c r="B471" s="3" t="s">
        <v>425</v>
      </c>
      <c r="C471" s="3" t="s">
        <v>225</v>
      </c>
      <c r="D471" s="4"/>
      <c r="E471" s="3">
        <v>511</v>
      </c>
      <c r="F471" s="3" t="s">
        <v>171</v>
      </c>
      <c r="G471" s="3" t="s">
        <v>439</v>
      </c>
      <c r="H471" s="3" t="s">
        <v>439</v>
      </c>
      <c r="I471" s="3" t="s">
        <v>500</v>
      </c>
      <c r="J471" s="5">
        <v>0</v>
      </c>
      <c r="K471" s="12" t="s">
        <v>439</v>
      </c>
      <c r="L471" s="9" t="str">
        <f t="shared" si="82"/>
        <v>Washington DC (Hagerstown MD)</v>
      </c>
      <c r="M471" s="9" t="str">
        <f t="shared" si="83"/>
        <v>DMA:West Virginia:Washington DC (Hagerstown MD)</v>
      </c>
      <c r="N471" s="10">
        <f t="shared" si="84"/>
        <v>0</v>
      </c>
      <c r="O471" s="9" t="s">
        <v>12490</v>
      </c>
      <c r="P471" s="9">
        <v>1671511</v>
      </c>
      <c r="Q471" s="20" t="str">
        <f ca="1">IFERROR(OFFSET(Lookups!F$1,MATCH(R471,Lookups!F:F,0)-1,2),"null")</f>
        <v>null</v>
      </c>
      <c r="R471" s="9">
        <f t="shared" si="85"/>
        <v>511</v>
      </c>
      <c r="S471" s="9">
        <f t="shared" si="93"/>
        <v>511</v>
      </c>
      <c r="T471" s="9" t="str">
        <f t="shared" si="86"/>
        <v/>
      </c>
      <c r="U471" s="9" t="str">
        <f t="shared" si="87"/>
        <v/>
      </c>
      <c r="V471" s="9" t="str">
        <f t="shared" si="88"/>
        <v>&lt;row id="1671511"&gt;&lt;cell&gt;Washington DC (Hagerstown MD)&lt;/cell&gt;&lt;/row&gt;</v>
      </c>
      <c r="W471" s="9" t="str">
        <f t="shared" si="89"/>
        <v/>
      </c>
      <c r="X471" s="9" t="str">
        <f t="shared" si="90"/>
        <v/>
      </c>
      <c r="Y471" t="str">
        <f t="shared" ca="1" si="91"/>
        <v>"1671511": {"displayName": "DMA:West Virginia:Washington DC (Hagerstown MD)", "APNXId":"511", "dataProvider" :"NoCost", "type" :"DMA",  "DataCost": 0},</v>
      </c>
      <c r="Z471" t="str">
        <f t="shared" si="92"/>
        <v>"1671511": {"displayName": "DMA:West Virginia:Washington DC (Hagerstown MD)", "leafName": "Washington DC (Hagerstown MD)"},</v>
      </c>
    </row>
    <row r="472" spans="1:26" x14ac:dyDescent="0.25">
      <c r="A472" s="2" t="s">
        <v>171</v>
      </c>
      <c r="B472" s="3" t="s">
        <v>425</v>
      </c>
      <c r="C472" s="3" t="s">
        <v>376</v>
      </c>
      <c r="D472" s="4"/>
      <c r="E472" s="3">
        <v>554</v>
      </c>
      <c r="F472" s="3" t="s">
        <v>171</v>
      </c>
      <c r="G472" s="3" t="s">
        <v>439</v>
      </c>
      <c r="H472" s="3" t="s">
        <v>439</v>
      </c>
      <c r="I472" s="3" t="s">
        <v>500</v>
      </c>
      <c r="J472" s="5">
        <v>0</v>
      </c>
      <c r="K472" s="12" t="s">
        <v>439</v>
      </c>
      <c r="L472" s="9" t="str">
        <f t="shared" si="82"/>
        <v>Wheeling WV-Steubenville OH</v>
      </c>
      <c r="M472" s="9" t="str">
        <f t="shared" si="83"/>
        <v>DMA:West Virginia:Wheeling WV-Steubenville OH</v>
      </c>
      <c r="N472" s="10">
        <f t="shared" si="84"/>
        <v>0</v>
      </c>
      <c r="O472" s="9" t="s">
        <v>12490</v>
      </c>
      <c r="P472" s="9">
        <v>1672554</v>
      </c>
      <c r="Q472" s="20" t="str">
        <f ca="1">IFERROR(OFFSET(Lookups!F$1,MATCH(R472,Lookups!F:F,0)-1,2),"null")</f>
        <v>null</v>
      </c>
      <c r="R472" s="9">
        <f t="shared" si="85"/>
        <v>554</v>
      </c>
      <c r="S472" s="9">
        <f t="shared" si="93"/>
        <v>554</v>
      </c>
      <c r="T472" s="9" t="str">
        <f t="shared" si="86"/>
        <v/>
      </c>
      <c r="U472" s="9" t="str">
        <f t="shared" si="87"/>
        <v/>
      </c>
      <c r="V472" s="9" t="str">
        <f t="shared" si="88"/>
        <v>&lt;row id="1672554"&gt;&lt;cell&gt;Wheeling WV-Steubenville OH&lt;/cell&gt;&lt;/row&gt;</v>
      </c>
      <c r="W472" s="9" t="str">
        <f t="shared" si="89"/>
        <v/>
      </c>
      <c r="X472" s="9" t="str">
        <f t="shared" si="90"/>
        <v>&lt;/row&gt;</v>
      </c>
      <c r="Y472" t="str">
        <f t="shared" ca="1" si="91"/>
        <v>"1672554": {"displayName": "DMA:West Virginia:Wheeling WV-Steubenville OH", "APNXId":"554", "dataProvider" :"NoCost", "type" :"DMA",  "DataCost": 0},</v>
      </c>
      <c r="Z472" t="str">
        <f t="shared" si="92"/>
        <v>"1672554": {"displayName": "DMA:West Virginia:Wheeling WV-Steubenville OH", "leafName": "Wheeling WV-Steubenville OH"},</v>
      </c>
    </row>
    <row r="473" spans="1:26" x14ac:dyDescent="0.25">
      <c r="A473" s="2" t="s">
        <v>171</v>
      </c>
      <c r="B473" s="3" t="s">
        <v>427</v>
      </c>
      <c r="C473" s="3" t="s">
        <v>271</v>
      </c>
      <c r="D473" s="4"/>
      <c r="E473" s="3">
        <v>637</v>
      </c>
      <c r="F473" s="3" t="s">
        <v>171</v>
      </c>
      <c r="G473" s="3" t="s">
        <v>439</v>
      </c>
      <c r="H473" s="3" t="s">
        <v>439</v>
      </c>
      <c r="I473" s="3" t="s">
        <v>500</v>
      </c>
      <c r="J473" s="5">
        <v>0</v>
      </c>
      <c r="K473" s="12" t="s">
        <v>439</v>
      </c>
      <c r="L473" s="9" t="str">
        <f t="shared" si="82"/>
        <v>Cedar Rapids-Waterloo-Iowa City &amp; Dubuque IA</v>
      </c>
      <c r="M473" s="9" t="str">
        <f t="shared" si="83"/>
        <v>DMA:Wisconsin:Cedar Rapids-Waterloo-Iowa City &amp; Dubuque IA</v>
      </c>
      <c r="N473" s="10">
        <f t="shared" si="84"/>
        <v>0</v>
      </c>
      <c r="O473" s="9" t="s">
        <v>12490</v>
      </c>
      <c r="P473" s="9">
        <v>1673637</v>
      </c>
      <c r="Q473" s="20" t="str">
        <f ca="1">IFERROR(OFFSET(Lookups!F$1,MATCH(R473,Lookups!F:F,0)-1,2),"null")</f>
        <v>null</v>
      </c>
      <c r="R473" s="9">
        <f t="shared" si="85"/>
        <v>637</v>
      </c>
      <c r="S473" s="9">
        <f t="shared" si="93"/>
        <v>637</v>
      </c>
      <c r="T473" s="9" t="str">
        <f t="shared" si="86"/>
        <v/>
      </c>
      <c r="U473" s="9" t="str">
        <f t="shared" si="87"/>
        <v>&lt;row id="One1673637" xmlkids="1"&gt;&lt;cell&gt;Wisconsin&lt;/cell&gt;</v>
      </c>
      <c r="V473" s="9" t="str">
        <f t="shared" si="88"/>
        <v>&lt;row id="1673637"&gt;&lt;cell&gt;Cedar Rapids-Waterloo-Iowa City &amp;amp; Dubuque IA&lt;/cell&gt;&lt;/row&gt;</v>
      </c>
      <c r="W473" s="9" t="str">
        <f t="shared" si="89"/>
        <v/>
      </c>
      <c r="X473" s="9" t="str">
        <f t="shared" si="90"/>
        <v/>
      </c>
      <c r="Y473" t="str">
        <f t="shared" ca="1" si="91"/>
        <v>"1673637": {"displayName": "DMA:Wisconsin:Cedar Rapids-Waterloo-Iowa City &amp; Dubuque IA", "APNXId":"637", "dataProvider" :"NoCost", "type" :"DMA",  "DataCost": 0},</v>
      </c>
      <c r="Z473" t="str">
        <f t="shared" si="92"/>
        <v>"1673637": {"displayName": "DMA:Wisconsin:Cedar Rapids-Waterloo-Iowa City &amp; Dubuque IA", "leafName": "Cedar Rapids-Waterloo-Iowa City &amp; Dubuque IA"},</v>
      </c>
    </row>
    <row r="474" spans="1:26" x14ac:dyDescent="0.25">
      <c r="A474" s="2" t="s">
        <v>171</v>
      </c>
      <c r="B474" s="3" t="s">
        <v>427</v>
      </c>
      <c r="C474" s="3" t="s">
        <v>316</v>
      </c>
      <c r="D474" s="4"/>
      <c r="E474" s="3">
        <v>676</v>
      </c>
      <c r="F474" s="3" t="s">
        <v>171</v>
      </c>
      <c r="G474" s="3" t="s">
        <v>439</v>
      </c>
      <c r="H474" s="3" t="s">
        <v>439</v>
      </c>
      <c r="I474" s="3" t="s">
        <v>500</v>
      </c>
      <c r="J474" s="5">
        <v>0</v>
      </c>
      <c r="K474" s="12" t="s">
        <v>439</v>
      </c>
      <c r="L474" s="9" t="str">
        <f t="shared" si="82"/>
        <v>Duluth MN-Superior WI</v>
      </c>
      <c r="M474" s="9" t="str">
        <f t="shared" si="83"/>
        <v>DMA:Wisconsin:Duluth MN-Superior WI</v>
      </c>
      <c r="N474" s="10">
        <f t="shared" si="84"/>
        <v>0</v>
      </c>
      <c r="O474" s="9" t="s">
        <v>12490</v>
      </c>
      <c r="P474" s="9">
        <v>1674676</v>
      </c>
      <c r="Q474" s="20" t="str">
        <f ca="1">IFERROR(OFFSET(Lookups!F$1,MATCH(R474,Lookups!F:F,0)-1,2),"null")</f>
        <v>null</v>
      </c>
      <c r="R474" s="9">
        <f t="shared" si="85"/>
        <v>676</v>
      </c>
      <c r="S474" s="9">
        <f t="shared" si="93"/>
        <v>676</v>
      </c>
      <c r="T474" s="9" t="str">
        <f t="shared" si="86"/>
        <v/>
      </c>
      <c r="U474" s="9" t="str">
        <f t="shared" si="87"/>
        <v/>
      </c>
      <c r="V474" s="9" t="str">
        <f t="shared" si="88"/>
        <v>&lt;row id="1674676"&gt;&lt;cell&gt;Duluth MN-Superior WI&lt;/cell&gt;&lt;/row&gt;</v>
      </c>
      <c r="W474" s="9" t="str">
        <f t="shared" si="89"/>
        <v/>
      </c>
      <c r="X474" s="9" t="str">
        <f t="shared" si="90"/>
        <v/>
      </c>
      <c r="Y474" t="str">
        <f t="shared" ca="1" si="91"/>
        <v>"1674676": {"displayName": "DMA:Wisconsin:Duluth MN-Superior WI", "APNXId":"676", "dataProvider" :"NoCost", "type" :"DMA",  "DataCost": 0},</v>
      </c>
      <c r="Z474" t="str">
        <f t="shared" si="92"/>
        <v>"1674676": {"displayName": "DMA:Wisconsin:Duluth MN-Superior WI", "leafName": "Duluth MN-Superior WI"},</v>
      </c>
    </row>
    <row r="475" spans="1:26" x14ac:dyDescent="0.25">
      <c r="A475" s="2" t="s">
        <v>171</v>
      </c>
      <c r="B475" s="3" t="s">
        <v>427</v>
      </c>
      <c r="C475" s="3" t="s">
        <v>319</v>
      </c>
      <c r="D475" s="4"/>
      <c r="E475" s="3">
        <v>658</v>
      </c>
      <c r="F475" s="3" t="s">
        <v>171</v>
      </c>
      <c r="G475" s="3" t="s">
        <v>439</v>
      </c>
      <c r="H475" s="3" t="s">
        <v>439</v>
      </c>
      <c r="I475" s="3" t="s">
        <v>500</v>
      </c>
      <c r="J475" s="5">
        <v>0</v>
      </c>
      <c r="K475" s="12" t="s">
        <v>439</v>
      </c>
      <c r="L475" s="9" t="str">
        <f t="shared" si="82"/>
        <v>Green Bay-Appleton WI</v>
      </c>
      <c r="M475" s="9" t="str">
        <f t="shared" si="83"/>
        <v>DMA:Wisconsin:Green Bay-Appleton WI</v>
      </c>
      <c r="N475" s="10">
        <f t="shared" si="84"/>
        <v>0</v>
      </c>
      <c r="O475" s="9" t="s">
        <v>12490</v>
      </c>
      <c r="P475" s="9">
        <v>1675658</v>
      </c>
      <c r="Q475" s="20" t="str">
        <f ca="1">IFERROR(OFFSET(Lookups!F$1,MATCH(R475,Lookups!F:F,0)-1,2),"null")</f>
        <v>null</v>
      </c>
      <c r="R475" s="9">
        <f t="shared" si="85"/>
        <v>658</v>
      </c>
      <c r="S475" s="9">
        <f t="shared" si="93"/>
        <v>658</v>
      </c>
      <c r="T475" s="9" t="str">
        <f t="shared" si="86"/>
        <v/>
      </c>
      <c r="U475" s="9" t="str">
        <f t="shared" si="87"/>
        <v/>
      </c>
      <c r="V475" s="9" t="str">
        <f t="shared" si="88"/>
        <v>&lt;row id="1675658"&gt;&lt;cell&gt;Green Bay-Appleton WI&lt;/cell&gt;&lt;/row&gt;</v>
      </c>
      <c r="W475" s="9" t="str">
        <f t="shared" si="89"/>
        <v/>
      </c>
      <c r="X475" s="9" t="str">
        <f t="shared" si="90"/>
        <v/>
      </c>
      <c r="Y475" t="str">
        <f t="shared" ca="1" si="91"/>
        <v>"1675658": {"displayName": "DMA:Wisconsin:Green Bay-Appleton WI", "APNXId":"658", "dataProvider" :"NoCost", "type" :"DMA",  "DataCost": 0},</v>
      </c>
      <c r="Z475" t="str">
        <f t="shared" si="92"/>
        <v>"1675658": {"displayName": "DMA:Wisconsin:Green Bay-Appleton WI", "leafName": "Green Bay-Appleton WI"},</v>
      </c>
    </row>
    <row r="476" spans="1:26" x14ac:dyDescent="0.25">
      <c r="A476" s="2" t="s">
        <v>171</v>
      </c>
      <c r="B476" s="3" t="s">
        <v>427</v>
      </c>
      <c r="C476" s="3" t="s">
        <v>326</v>
      </c>
      <c r="D476" s="4"/>
      <c r="E476" s="3">
        <v>702</v>
      </c>
      <c r="F476" s="3" t="s">
        <v>171</v>
      </c>
      <c r="G476" s="3" t="s">
        <v>439</v>
      </c>
      <c r="H476" s="3" t="s">
        <v>439</v>
      </c>
      <c r="I476" s="3" t="s">
        <v>500</v>
      </c>
      <c r="J476" s="5">
        <v>0</v>
      </c>
      <c r="K476" s="12" t="s">
        <v>439</v>
      </c>
      <c r="L476" s="9" t="str">
        <f t="shared" si="82"/>
        <v>La Crosse-Eau Claire WI</v>
      </c>
      <c r="M476" s="9" t="str">
        <f t="shared" si="83"/>
        <v>DMA:Wisconsin:La Crosse-Eau Claire WI</v>
      </c>
      <c r="N476" s="10">
        <f t="shared" si="84"/>
        <v>0</v>
      </c>
      <c r="O476" s="9" t="s">
        <v>12490</v>
      </c>
      <c r="P476" s="9">
        <v>1676702</v>
      </c>
      <c r="Q476" s="20" t="str">
        <f ca="1">IFERROR(OFFSET(Lookups!F$1,MATCH(R476,Lookups!F:F,0)-1,2),"null")</f>
        <v>null</v>
      </c>
      <c r="R476" s="9">
        <f t="shared" si="85"/>
        <v>702</v>
      </c>
      <c r="S476" s="9">
        <f t="shared" si="93"/>
        <v>702</v>
      </c>
      <c r="T476" s="9" t="str">
        <f t="shared" si="86"/>
        <v/>
      </c>
      <c r="U476" s="9" t="str">
        <f t="shared" si="87"/>
        <v/>
      </c>
      <c r="V476" s="9" t="str">
        <f t="shared" si="88"/>
        <v>&lt;row id="1676702"&gt;&lt;cell&gt;La Crosse-Eau Claire WI&lt;/cell&gt;&lt;/row&gt;</v>
      </c>
      <c r="W476" s="9" t="str">
        <f t="shared" si="89"/>
        <v/>
      </c>
      <c r="X476" s="9" t="str">
        <f t="shared" si="90"/>
        <v/>
      </c>
      <c r="Y476" t="str">
        <f t="shared" ca="1" si="91"/>
        <v>"1676702": {"displayName": "DMA:Wisconsin:La Crosse-Eau Claire WI", "APNXId":"702", "dataProvider" :"NoCost", "type" :"DMA",  "DataCost": 0},</v>
      </c>
      <c r="Z476" t="str">
        <f t="shared" si="92"/>
        <v>"1676702": {"displayName": "DMA:Wisconsin:La Crosse-Eau Claire WI", "leafName": "La Crosse-Eau Claire WI"},</v>
      </c>
    </row>
    <row r="477" spans="1:26" x14ac:dyDescent="0.25">
      <c r="A477" s="2" t="s">
        <v>171</v>
      </c>
      <c r="B477" s="3" t="s">
        <v>427</v>
      </c>
      <c r="C477" s="3" t="s">
        <v>428</v>
      </c>
      <c r="D477" s="4"/>
      <c r="E477" s="3">
        <v>669</v>
      </c>
      <c r="F477" s="3" t="s">
        <v>171</v>
      </c>
      <c r="G477" s="3" t="s">
        <v>439</v>
      </c>
      <c r="H477" s="3" t="s">
        <v>439</v>
      </c>
      <c r="I477" s="3" t="s">
        <v>500</v>
      </c>
      <c r="J477" s="5">
        <v>0</v>
      </c>
      <c r="K477" s="12" t="s">
        <v>439</v>
      </c>
      <c r="L477" s="9" t="str">
        <f t="shared" si="82"/>
        <v>Madison WI</v>
      </c>
      <c r="M477" s="9" t="str">
        <f t="shared" si="83"/>
        <v>DMA:Wisconsin:Madison WI</v>
      </c>
      <c r="N477" s="10">
        <f t="shared" si="84"/>
        <v>0</v>
      </c>
      <c r="O477" s="9" t="s">
        <v>12490</v>
      </c>
      <c r="P477" s="9">
        <v>1677669</v>
      </c>
      <c r="Q477" s="20" t="str">
        <f ca="1">IFERROR(OFFSET(Lookups!F$1,MATCH(R477,Lookups!F:F,0)-1,2),"null")</f>
        <v>null</v>
      </c>
      <c r="R477" s="9">
        <f t="shared" si="85"/>
        <v>669</v>
      </c>
      <c r="S477" s="9">
        <f t="shared" si="93"/>
        <v>669</v>
      </c>
      <c r="T477" s="9" t="str">
        <f t="shared" si="86"/>
        <v/>
      </c>
      <c r="U477" s="9" t="str">
        <f t="shared" si="87"/>
        <v/>
      </c>
      <c r="V477" s="9" t="str">
        <f t="shared" si="88"/>
        <v>&lt;row id="1677669"&gt;&lt;cell&gt;Madison WI&lt;/cell&gt;&lt;/row&gt;</v>
      </c>
      <c r="W477" s="9" t="str">
        <f t="shared" si="89"/>
        <v/>
      </c>
      <c r="X477" s="9" t="str">
        <f t="shared" si="90"/>
        <v/>
      </c>
      <c r="Y477" t="str">
        <f t="shared" ca="1" si="91"/>
        <v>"1677669": {"displayName": "DMA:Wisconsin:Madison WI", "APNXId":"669", "dataProvider" :"NoCost", "type" :"DMA",  "DataCost": 0},</v>
      </c>
      <c r="Z477" t="str">
        <f t="shared" si="92"/>
        <v>"1677669": {"displayName": "DMA:Wisconsin:Madison WI", "leafName": "Madison WI"},</v>
      </c>
    </row>
    <row r="478" spans="1:26" x14ac:dyDescent="0.25">
      <c r="A478" s="2" t="s">
        <v>171</v>
      </c>
      <c r="B478" s="3" t="s">
        <v>427</v>
      </c>
      <c r="C478" s="3" t="s">
        <v>321</v>
      </c>
      <c r="D478" s="4"/>
      <c r="E478" s="3">
        <v>553</v>
      </c>
      <c r="F478" s="3" t="s">
        <v>171</v>
      </c>
      <c r="G478" s="3" t="s">
        <v>439</v>
      </c>
      <c r="H478" s="3" t="s">
        <v>439</v>
      </c>
      <c r="I478" s="3" t="s">
        <v>500</v>
      </c>
      <c r="J478" s="5">
        <v>0</v>
      </c>
      <c r="K478" s="12" t="s">
        <v>439</v>
      </c>
      <c r="L478" s="9" t="str">
        <f t="shared" si="82"/>
        <v>Marquette MI</v>
      </c>
      <c r="M478" s="9" t="str">
        <f t="shared" si="83"/>
        <v>DMA:Wisconsin:Marquette MI</v>
      </c>
      <c r="N478" s="10">
        <f t="shared" si="84"/>
        <v>0</v>
      </c>
      <c r="O478" s="9" t="s">
        <v>12490</v>
      </c>
      <c r="P478" s="9">
        <v>1678553</v>
      </c>
      <c r="Q478" s="20" t="str">
        <f ca="1">IFERROR(OFFSET(Lookups!F$1,MATCH(R478,Lookups!F:F,0)-1,2),"null")</f>
        <v>null</v>
      </c>
      <c r="R478" s="9">
        <f t="shared" si="85"/>
        <v>553</v>
      </c>
      <c r="S478" s="9">
        <f t="shared" si="93"/>
        <v>553</v>
      </c>
      <c r="T478" s="9" t="str">
        <f t="shared" si="86"/>
        <v/>
      </c>
      <c r="U478" s="9" t="str">
        <f t="shared" si="87"/>
        <v/>
      </c>
      <c r="V478" s="9" t="str">
        <f t="shared" si="88"/>
        <v>&lt;row id="1678553"&gt;&lt;cell&gt;Marquette MI&lt;/cell&gt;&lt;/row&gt;</v>
      </c>
      <c r="W478" s="9" t="str">
        <f t="shared" si="89"/>
        <v/>
      </c>
      <c r="X478" s="9" t="str">
        <f t="shared" si="90"/>
        <v/>
      </c>
      <c r="Y478" t="str">
        <f t="shared" ca="1" si="91"/>
        <v>"1678553": {"displayName": "DMA:Wisconsin:Marquette MI", "APNXId":"553", "dataProvider" :"NoCost", "type" :"DMA",  "DataCost": 0},</v>
      </c>
      <c r="Z478" t="str">
        <f t="shared" si="92"/>
        <v>"1678553": {"displayName": "DMA:Wisconsin:Marquette MI", "leafName": "Marquette MI"},</v>
      </c>
    </row>
    <row r="479" spans="1:26" x14ac:dyDescent="0.25">
      <c r="A479" s="2" t="s">
        <v>171</v>
      </c>
      <c r="B479" s="3" t="s">
        <v>427</v>
      </c>
      <c r="C479" s="3" t="s">
        <v>429</v>
      </c>
      <c r="D479" s="4"/>
      <c r="E479" s="3">
        <v>617</v>
      </c>
      <c r="F479" s="3" t="s">
        <v>171</v>
      </c>
      <c r="G479" s="3" t="s">
        <v>439</v>
      </c>
      <c r="H479" s="3" t="s">
        <v>439</v>
      </c>
      <c r="I479" s="3" t="s">
        <v>500</v>
      </c>
      <c r="J479" s="5">
        <v>0</v>
      </c>
      <c r="K479" s="12" t="s">
        <v>439</v>
      </c>
      <c r="L479" s="9" t="str">
        <f t="shared" si="82"/>
        <v>Milwaukee WI</v>
      </c>
      <c r="M479" s="9" t="str">
        <f t="shared" si="83"/>
        <v>DMA:Wisconsin:Milwaukee WI</v>
      </c>
      <c r="N479" s="10">
        <f t="shared" si="84"/>
        <v>0</v>
      </c>
      <c r="O479" s="9" t="s">
        <v>12490</v>
      </c>
      <c r="P479" s="9">
        <v>1679617</v>
      </c>
      <c r="Q479" s="20" t="str">
        <f ca="1">IFERROR(OFFSET(Lookups!F$1,MATCH(R479,Lookups!F:F,0)-1,2),"null")</f>
        <v>null</v>
      </c>
      <c r="R479" s="9">
        <f t="shared" si="85"/>
        <v>617</v>
      </c>
      <c r="S479" s="9">
        <f t="shared" si="93"/>
        <v>617</v>
      </c>
      <c r="T479" s="9" t="str">
        <f t="shared" si="86"/>
        <v/>
      </c>
      <c r="U479" s="9" t="str">
        <f t="shared" si="87"/>
        <v/>
      </c>
      <c r="V479" s="9" t="str">
        <f t="shared" si="88"/>
        <v>&lt;row id="1679617"&gt;&lt;cell&gt;Milwaukee WI&lt;/cell&gt;&lt;/row&gt;</v>
      </c>
      <c r="W479" s="9" t="str">
        <f t="shared" si="89"/>
        <v/>
      </c>
      <c r="X479" s="9" t="str">
        <f t="shared" si="90"/>
        <v/>
      </c>
      <c r="Y479" t="str">
        <f t="shared" ca="1" si="91"/>
        <v>"1679617": {"displayName": "DMA:Wisconsin:Milwaukee WI", "APNXId":"617", "dataProvider" :"NoCost", "type" :"DMA",  "DataCost": 0},</v>
      </c>
      <c r="Z479" t="str">
        <f t="shared" si="92"/>
        <v>"1679617": {"displayName": "DMA:Wisconsin:Milwaukee WI", "leafName": "Milwaukee WI"},</v>
      </c>
    </row>
    <row r="480" spans="1:26" x14ac:dyDescent="0.25">
      <c r="A480" s="2" t="s">
        <v>171</v>
      </c>
      <c r="B480" s="3" t="s">
        <v>427</v>
      </c>
      <c r="C480" s="3" t="s">
        <v>327</v>
      </c>
      <c r="D480" s="4"/>
      <c r="E480" s="3">
        <v>613</v>
      </c>
      <c r="F480" s="3" t="s">
        <v>171</v>
      </c>
      <c r="G480" s="3" t="s">
        <v>439</v>
      </c>
      <c r="H480" s="3" t="s">
        <v>439</v>
      </c>
      <c r="I480" s="3" t="s">
        <v>500</v>
      </c>
      <c r="J480" s="5">
        <v>0</v>
      </c>
      <c r="K480" s="12" t="s">
        <v>439</v>
      </c>
      <c r="L480" s="9" t="str">
        <f t="shared" si="82"/>
        <v>Minneapolis-St. Paul MN</v>
      </c>
      <c r="M480" s="9" t="str">
        <f t="shared" si="83"/>
        <v>DMA:Wisconsin:Minneapolis-St. Paul MN</v>
      </c>
      <c r="N480" s="10">
        <f t="shared" si="84"/>
        <v>0</v>
      </c>
      <c r="O480" s="9" t="s">
        <v>12490</v>
      </c>
      <c r="P480" s="9">
        <v>1680613</v>
      </c>
      <c r="Q480" s="20" t="str">
        <f ca="1">IFERROR(OFFSET(Lookups!F$1,MATCH(R480,Lookups!F:F,0)-1,2),"null")</f>
        <v>null</v>
      </c>
      <c r="R480" s="9">
        <f t="shared" si="85"/>
        <v>613</v>
      </c>
      <c r="S480" s="9">
        <f t="shared" si="93"/>
        <v>613</v>
      </c>
      <c r="T480" s="9" t="str">
        <f t="shared" si="86"/>
        <v/>
      </c>
      <c r="U480" s="9" t="str">
        <f t="shared" si="87"/>
        <v/>
      </c>
      <c r="V480" s="9" t="str">
        <f t="shared" si="88"/>
        <v>&lt;row id="1680613"&gt;&lt;cell&gt;Minneapolis-St. Paul MN&lt;/cell&gt;&lt;/row&gt;</v>
      </c>
      <c r="W480" s="9" t="str">
        <f t="shared" si="89"/>
        <v/>
      </c>
      <c r="X480" s="9" t="str">
        <f t="shared" si="90"/>
        <v/>
      </c>
      <c r="Y480" t="str">
        <f t="shared" ca="1" si="91"/>
        <v>"1680613": {"displayName": "DMA:Wisconsin:Minneapolis-St. Paul MN", "APNXId":"613", "dataProvider" :"NoCost", "type" :"DMA",  "DataCost": 0},</v>
      </c>
      <c r="Z480" t="str">
        <f t="shared" si="92"/>
        <v>"1680613": {"displayName": "DMA:Wisconsin:Minneapolis-St. Paul MN", "leafName": "Minneapolis-St. Paul MN"},</v>
      </c>
    </row>
    <row r="481" spans="1:26" x14ac:dyDescent="0.25">
      <c r="A481" s="2" t="s">
        <v>171</v>
      </c>
      <c r="B481" s="3" t="s">
        <v>427</v>
      </c>
      <c r="C481" s="3" t="s">
        <v>430</v>
      </c>
      <c r="D481" s="4"/>
      <c r="E481" s="3">
        <v>705</v>
      </c>
      <c r="F481" s="3" t="s">
        <v>171</v>
      </c>
      <c r="G481" s="3" t="s">
        <v>439</v>
      </c>
      <c r="H481" s="3" t="s">
        <v>439</v>
      </c>
      <c r="I481" s="3" t="s">
        <v>500</v>
      </c>
      <c r="J481" s="5">
        <v>0</v>
      </c>
      <c r="K481" s="12" t="s">
        <v>439</v>
      </c>
      <c r="L481" s="9" t="str">
        <f t="shared" si="82"/>
        <v>Wausau-Rhinelander WI</v>
      </c>
      <c r="M481" s="9" t="str">
        <f t="shared" si="83"/>
        <v>DMA:Wisconsin:Wausau-Rhinelander WI</v>
      </c>
      <c r="N481" s="10">
        <f t="shared" si="84"/>
        <v>0</v>
      </c>
      <c r="O481" s="9" t="s">
        <v>12490</v>
      </c>
      <c r="P481" s="9">
        <v>1681705</v>
      </c>
      <c r="Q481" s="20" t="str">
        <f ca="1">IFERROR(OFFSET(Lookups!F$1,MATCH(R481,Lookups!F:F,0)-1,2),"null")</f>
        <v>null</v>
      </c>
      <c r="R481" s="9">
        <f t="shared" si="85"/>
        <v>705</v>
      </c>
      <c r="S481" s="9">
        <f t="shared" si="93"/>
        <v>705</v>
      </c>
      <c r="T481" s="9" t="str">
        <f t="shared" si="86"/>
        <v/>
      </c>
      <c r="U481" s="9" t="str">
        <f t="shared" si="87"/>
        <v/>
      </c>
      <c r="V481" s="9" t="str">
        <f t="shared" si="88"/>
        <v>&lt;row id="1681705"&gt;&lt;cell&gt;Wausau-Rhinelander WI&lt;/cell&gt;&lt;/row&gt;</v>
      </c>
      <c r="W481" s="9" t="str">
        <f t="shared" si="89"/>
        <v/>
      </c>
      <c r="X481" s="9" t="str">
        <f t="shared" si="90"/>
        <v>&lt;/row&gt;</v>
      </c>
      <c r="Y481" t="str">
        <f t="shared" ca="1" si="91"/>
        <v>"1681705": {"displayName": "DMA:Wisconsin:Wausau-Rhinelander WI", "APNXId":"705", "dataProvider" :"NoCost", "type" :"DMA",  "DataCost": 0},</v>
      </c>
      <c r="Z481" t="str">
        <f t="shared" si="92"/>
        <v>"1681705": {"displayName": "DMA:Wisconsin:Wausau-Rhinelander WI", "leafName": "Wausau-Rhinelander WI"},</v>
      </c>
    </row>
    <row r="482" spans="1:26" x14ac:dyDescent="0.25">
      <c r="A482" s="2" t="s">
        <v>171</v>
      </c>
      <c r="B482" s="3" t="s">
        <v>431</v>
      </c>
      <c r="C482" s="3" t="s">
        <v>335</v>
      </c>
      <c r="D482" s="4"/>
      <c r="E482" s="3">
        <v>756</v>
      </c>
      <c r="F482" s="3" t="s">
        <v>171</v>
      </c>
      <c r="G482" s="3" t="s">
        <v>439</v>
      </c>
      <c r="H482" s="3" t="s">
        <v>439</v>
      </c>
      <c r="I482" s="3" t="s">
        <v>500</v>
      </c>
      <c r="J482" s="5">
        <v>0</v>
      </c>
      <c r="K482" s="12" t="s">
        <v>439</v>
      </c>
      <c r="L482" s="9" t="str">
        <f t="shared" si="82"/>
        <v>Billings MT</v>
      </c>
      <c r="M482" s="9" t="str">
        <f t="shared" si="83"/>
        <v>DMA:Wyoming:Billings MT</v>
      </c>
      <c r="N482" s="10">
        <f t="shared" si="84"/>
        <v>0</v>
      </c>
      <c r="O482" s="9" t="s">
        <v>12490</v>
      </c>
      <c r="P482" s="9">
        <v>1682756</v>
      </c>
      <c r="Q482" s="20" t="str">
        <f ca="1">IFERROR(OFFSET(Lookups!F$1,MATCH(R482,Lookups!F:F,0)-1,2),"null")</f>
        <v>null</v>
      </c>
      <c r="R482" s="9">
        <f t="shared" si="85"/>
        <v>756</v>
      </c>
      <c r="S482" s="9">
        <f t="shared" si="93"/>
        <v>756</v>
      </c>
      <c r="T482" s="9" t="str">
        <f t="shared" si="86"/>
        <v/>
      </c>
      <c r="U482" s="9" t="str">
        <f t="shared" si="87"/>
        <v>&lt;row id="One1682756" xmlkids="1"&gt;&lt;cell&gt;Wyoming&lt;/cell&gt;</v>
      </c>
      <c r="V482" s="9" t="str">
        <f t="shared" si="88"/>
        <v>&lt;row id="1682756"&gt;&lt;cell&gt;Billings MT&lt;/cell&gt;&lt;/row&gt;</v>
      </c>
      <c r="W482" s="9" t="str">
        <f t="shared" si="89"/>
        <v/>
      </c>
      <c r="X482" s="9" t="str">
        <f t="shared" si="90"/>
        <v/>
      </c>
      <c r="Y482" t="str">
        <f t="shared" ca="1" si="91"/>
        <v>"1682756": {"displayName": "DMA:Wyoming:Billings MT", "APNXId":"756", "dataProvider" :"NoCost", "type" :"DMA",  "DataCost": 0},</v>
      </c>
      <c r="Z482" t="str">
        <f t="shared" si="92"/>
        <v>"1682756": {"displayName": "DMA:Wyoming:Billings MT", "leafName": "Billings MT"},</v>
      </c>
    </row>
    <row r="483" spans="1:26" x14ac:dyDescent="0.25">
      <c r="A483" s="2" t="s">
        <v>171</v>
      </c>
      <c r="B483" s="3" t="s">
        <v>431</v>
      </c>
      <c r="C483" s="3" t="s">
        <v>432</v>
      </c>
      <c r="D483" s="4"/>
      <c r="E483" s="3">
        <v>767</v>
      </c>
      <c r="F483" s="3" t="s">
        <v>171</v>
      </c>
      <c r="G483" s="3" t="s">
        <v>439</v>
      </c>
      <c r="H483" s="3" t="s">
        <v>439</v>
      </c>
      <c r="I483" s="3" t="s">
        <v>500</v>
      </c>
      <c r="J483" s="5">
        <v>0</v>
      </c>
      <c r="K483" s="12" t="s">
        <v>439</v>
      </c>
      <c r="L483" s="9" t="str">
        <f t="shared" si="82"/>
        <v>Casper-Riverton WY</v>
      </c>
      <c r="M483" s="9" t="str">
        <f t="shared" si="83"/>
        <v>DMA:Wyoming:Casper-Riverton WY</v>
      </c>
      <c r="N483" s="10">
        <f t="shared" si="84"/>
        <v>0</v>
      </c>
      <c r="O483" s="9" t="s">
        <v>12490</v>
      </c>
      <c r="P483" s="9">
        <v>1683767</v>
      </c>
      <c r="Q483" s="20" t="str">
        <f ca="1">IFERROR(OFFSET(Lookups!F$1,MATCH(R483,Lookups!F:F,0)-1,2),"null")</f>
        <v>null</v>
      </c>
      <c r="R483" s="9">
        <f t="shared" si="85"/>
        <v>767</v>
      </c>
      <c r="S483" s="9">
        <f t="shared" si="93"/>
        <v>767</v>
      </c>
      <c r="T483" s="9" t="str">
        <f t="shared" si="86"/>
        <v/>
      </c>
      <c r="U483" s="9" t="str">
        <f t="shared" si="87"/>
        <v/>
      </c>
      <c r="V483" s="9" t="str">
        <f t="shared" si="88"/>
        <v>&lt;row id="1683767"&gt;&lt;cell&gt;Casper-Riverton WY&lt;/cell&gt;&lt;/row&gt;</v>
      </c>
      <c r="W483" s="9" t="str">
        <f t="shared" si="89"/>
        <v/>
      </c>
      <c r="X483" s="9" t="str">
        <f t="shared" si="90"/>
        <v/>
      </c>
      <c r="Y483" t="str">
        <f t="shared" ca="1" si="91"/>
        <v>"1683767": {"displayName": "DMA:Wyoming:Casper-Riverton WY", "APNXId":"767", "dataProvider" :"NoCost", "type" :"DMA",  "DataCost": 0},</v>
      </c>
      <c r="Z483" t="str">
        <f t="shared" si="92"/>
        <v>"1683767": {"displayName": "DMA:Wyoming:Casper-Riverton WY", "leafName": "Casper-Riverton WY"},</v>
      </c>
    </row>
    <row r="484" spans="1:26" x14ac:dyDescent="0.25">
      <c r="A484" s="2" t="s">
        <v>171</v>
      </c>
      <c r="B484" s="3" t="s">
        <v>431</v>
      </c>
      <c r="C484" s="3" t="s">
        <v>344</v>
      </c>
      <c r="D484" s="4"/>
      <c r="E484" s="3">
        <v>759</v>
      </c>
      <c r="F484" s="3" t="s">
        <v>171</v>
      </c>
      <c r="G484" s="3" t="s">
        <v>439</v>
      </c>
      <c r="H484" s="3" t="s">
        <v>439</v>
      </c>
      <c r="I484" s="3" t="s">
        <v>500</v>
      </c>
      <c r="J484" s="5">
        <v>0</v>
      </c>
      <c r="K484" s="12" t="s">
        <v>439</v>
      </c>
      <c r="L484" s="9" t="str">
        <f t="shared" si="82"/>
        <v>Cheyenne WY-Scottsbluff NE</v>
      </c>
      <c r="M484" s="9" t="str">
        <f t="shared" si="83"/>
        <v>DMA:Wyoming:Cheyenne WY-Scottsbluff NE</v>
      </c>
      <c r="N484" s="10">
        <f t="shared" si="84"/>
        <v>0</v>
      </c>
      <c r="O484" s="9" t="s">
        <v>12490</v>
      </c>
      <c r="P484" s="9">
        <v>1684759</v>
      </c>
      <c r="Q484" s="20" t="str">
        <f ca="1">IFERROR(OFFSET(Lookups!F$1,MATCH(R484,Lookups!F:F,0)-1,2),"null")</f>
        <v>null</v>
      </c>
      <c r="R484" s="9">
        <f t="shared" si="85"/>
        <v>759</v>
      </c>
      <c r="S484" s="9">
        <f t="shared" si="93"/>
        <v>759</v>
      </c>
      <c r="T484" s="9" t="str">
        <f t="shared" si="86"/>
        <v/>
      </c>
      <c r="U484" s="9" t="str">
        <f t="shared" si="87"/>
        <v/>
      </c>
      <c r="V484" s="9" t="str">
        <f t="shared" si="88"/>
        <v>&lt;row id="1684759"&gt;&lt;cell&gt;Cheyenne WY-Scottsbluff NE&lt;/cell&gt;&lt;/row&gt;</v>
      </c>
      <c r="W484" s="9" t="str">
        <f t="shared" si="89"/>
        <v/>
      </c>
      <c r="X484" s="9" t="str">
        <f t="shared" si="90"/>
        <v/>
      </c>
      <c r="Y484" t="str">
        <f t="shared" ca="1" si="91"/>
        <v>"1684759": {"displayName": "DMA:Wyoming:Cheyenne WY-Scottsbluff NE", "APNXId":"759", "dataProvider" :"NoCost", "type" :"DMA",  "DataCost": 0},</v>
      </c>
      <c r="Z484" t="str">
        <f t="shared" si="92"/>
        <v>"1684759": {"displayName": "DMA:Wyoming:Cheyenne WY-Scottsbluff NE", "leafName": "Cheyenne WY-Scottsbluff NE"},</v>
      </c>
    </row>
    <row r="485" spans="1:26" x14ac:dyDescent="0.25">
      <c r="A485" s="2" t="s">
        <v>171</v>
      </c>
      <c r="B485" s="3" t="s">
        <v>431</v>
      </c>
      <c r="C485" s="3" t="s">
        <v>247</v>
      </c>
      <c r="D485" s="4"/>
      <c r="E485" s="3">
        <v>758</v>
      </c>
      <c r="F485" s="3" t="s">
        <v>171</v>
      </c>
      <c r="G485" s="3" t="s">
        <v>439</v>
      </c>
      <c r="H485" s="3" t="s">
        <v>439</v>
      </c>
      <c r="I485" s="3" t="s">
        <v>500</v>
      </c>
      <c r="J485" s="5">
        <v>0</v>
      </c>
      <c r="K485" s="12" t="s">
        <v>439</v>
      </c>
      <c r="L485" s="9" t="str">
        <f t="shared" si="82"/>
        <v>Idaho Falls-Pocatello ID</v>
      </c>
      <c r="M485" s="9" t="str">
        <f t="shared" si="83"/>
        <v>DMA:Wyoming:Idaho Falls-Pocatello ID</v>
      </c>
      <c r="N485" s="10">
        <f t="shared" si="84"/>
        <v>0</v>
      </c>
      <c r="O485" s="9" t="s">
        <v>12490</v>
      </c>
      <c r="P485" s="9">
        <v>1685758</v>
      </c>
      <c r="Q485" s="20" t="str">
        <f ca="1">IFERROR(OFFSET(Lookups!F$1,MATCH(R485,Lookups!F:F,0)-1,2),"null")</f>
        <v>null</v>
      </c>
      <c r="R485" s="9">
        <f t="shared" si="85"/>
        <v>758</v>
      </c>
      <c r="S485" s="9">
        <f t="shared" si="93"/>
        <v>758</v>
      </c>
      <c r="T485" s="9" t="str">
        <f t="shared" si="86"/>
        <v/>
      </c>
      <c r="U485" s="9" t="str">
        <f t="shared" si="87"/>
        <v/>
      </c>
      <c r="V485" s="9" t="str">
        <f t="shared" si="88"/>
        <v>&lt;row id="1685758"&gt;&lt;cell&gt;Idaho Falls-Pocatello ID&lt;/cell&gt;&lt;/row&gt;</v>
      </c>
      <c r="W485" s="9" t="str">
        <f t="shared" si="89"/>
        <v/>
      </c>
      <c r="X485" s="9" t="str">
        <f t="shared" si="90"/>
        <v/>
      </c>
      <c r="Y485" t="str">
        <f t="shared" ca="1" si="91"/>
        <v>"1685758": {"displayName": "DMA:Wyoming:Idaho Falls-Pocatello ID", "APNXId":"758", "dataProvider" :"NoCost", "type" :"DMA",  "DataCost": 0},</v>
      </c>
      <c r="Z485" t="str">
        <f t="shared" si="92"/>
        <v>"1685758": {"displayName": "DMA:Wyoming:Idaho Falls-Pocatello ID", "leafName": "Idaho Falls-Pocatello ID"},</v>
      </c>
    </row>
    <row r="486" spans="1:26" x14ac:dyDescent="0.25">
      <c r="A486" s="2" t="s">
        <v>171</v>
      </c>
      <c r="B486" s="3" t="s">
        <v>431</v>
      </c>
      <c r="C486" s="3" t="s">
        <v>342</v>
      </c>
      <c r="D486" s="4"/>
      <c r="E486" s="3">
        <v>764</v>
      </c>
      <c r="F486" s="3" t="s">
        <v>171</v>
      </c>
      <c r="G486" s="3" t="s">
        <v>439</v>
      </c>
      <c r="H486" s="3" t="s">
        <v>439</v>
      </c>
      <c r="I486" s="3" t="s">
        <v>500</v>
      </c>
      <c r="J486" s="5">
        <v>0</v>
      </c>
      <c r="K486" s="12" t="s">
        <v>439</v>
      </c>
      <c r="L486" s="9" t="str">
        <f t="shared" si="82"/>
        <v>Rapid City SD</v>
      </c>
      <c r="M486" s="9" t="str">
        <f t="shared" si="83"/>
        <v>DMA:Wyoming:Rapid City SD</v>
      </c>
      <c r="N486" s="10">
        <f t="shared" si="84"/>
        <v>0</v>
      </c>
      <c r="O486" s="9" t="s">
        <v>12490</v>
      </c>
      <c r="P486" s="9">
        <v>1686764</v>
      </c>
      <c r="Q486" s="20" t="str">
        <f ca="1">IFERROR(OFFSET(Lookups!F$1,MATCH(R486,Lookups!F:F,0)-1,2),"null")</f>
        <v>null</v>
      </c>
      <c r="R486" s="9">
        <f t="shared" si="85"/>
        <v>764</v>
      </c>
      <c r="S486" s="9">
        <f t="shared" si="93"/>
        <v>764</v>
      </c>
      <c r="T486" s="9" t="str">
        <f t="shared" si="86"/>
        <v/>
      </c>
      <c r="U486" s="9" t="str">
        <f t="shared" si="87"/>
        <v/>
      </c>
      <c r="V486" s="9" t="str">
        <f t="shared" si="88"/>
        <v>&lt;row id="1686764"&gt;&lt;cell&gt;Rapid City SD&lt;/cell&gt;&lt;/row&gt;</v>
      </c>
      <c r="W486" s="9" t="str">
        <f t="shared" si="89"/>
        <v/>
      </c>
      <c r="X486" s="9" t="str">
        <f t="shared" si="90"/>
        <v/>
      </c>
      <c r="Y486" t="str">
        <f t="shared" ca="1" si="91"/>
        <v>"1686764": {"displayName": "DMA:Wyoming:Rapid City SD", "APNXId":"764", "dataProvider" :"NoCost", "type" :"DMA",  "DataCost": 0},</v>
      </c>
      <c r="Z486" t="str">
        <f t="shared" si="92"/>
        <v>"1686764": {"displayName": "DMA:Wyoming:Rapid City SD", "leafName": "Rapid City SD"},</v>
      </c>
    </row>
    <row r="487" spans="1:26" x14ac:dyDescent="0.25">
      <c r="A487" s="2" t="s">
        <v>171</v>
      </c>
      <c r="B487" s="3" t="s">
        <v>431</v>
      </c>
      <c r="C487" s="3" t="s">
        <v>248</v>
      </c>
      <c r="D487" s="4"/>
      <c r="E487" s="3">
        <v>770</v>
      </c>
      <c r="F487" s="3" t="s">
        <v>171</v>
      </c>
      <c r="G487" s="3" t="s">
        <v>439</v>
      </c>
      <c r="H487" s="3" t="s">
        <v>439</v>
      </c>
      <c r="I487" s="3" t="s">
        <v>500</v>
      </c>
      <c r="J487" s="5">
        <v>0</v>
      </c>
      <c r="K487" s="12" t="s">
        <v>439</v>
      </c>
      <c r="L487" s="9" t="str">
        <f t="shared" si="82"/>
        <v>Salt Lake City UT</v>
      </c>
      <c r="M487" s="9" t="str">
        <f t="shared" si="83"/>
        <v>DMA:Wyoming:Salt Lake City UT</v>
      </c>
      <c r="N487" s="10">
        <f t="shared" si="84"/>
        <v>0</v>
      </c>
      <c r="O487" s="9" t="s">
        <v>12490</v>
      </c>
      <c r="P487" s="9">
        <v>1687770</v>
      </c>
      <c r="Q487" s="20" t="str">
        <f ca="1">IFERROR(OFFSET(Lookups!F$1,MATCH(R487,Lookups!F:F,0)-1,2),"null")</f>
        <v>null</v>
      </c>
      <c r="R487" s="9">
        <f t="shared" si="85"/>
        <v>770</v>
      </c>
      <c r="S487" s="9">
        <f t="shared" si="93"/>
        <v>770</v>
      </c>
      <c r="T487" s="9" t="str">
        <f t="shared" si="86"/>
        <v/>
      </c>
      <c r="U487" s="9" t="str">
        <f t="shared" si="87"/>
        <v/>
      </c>
      <c r="V487" s="9" t="str">
        <f t="shared" si="88"/>
        <v>&lt;row id="1687770"&gt;&lt;cell&gt;Salt Lake City UT&lt;/cell&gt;&lt;/row&gt;</v>
      </c>
      <c r="W487" s="9" t="str">
        <f t="shared" si="89"/>
        <v/>
      </c>
      <c r="X487" s="9" t="str">
        <f t="shared" si="90"/>
        <v>&lt;/row&gt;&lt;/row&gt;</v>
      </c>
      <c r="Y487" t="str">
        <f t="shared" ca="1" si="91"/>
        <v>"1687770": {"displayName": "DMA:Wyoming:Salt Lake City UT", "APNXId":"770", "dataProvider" :"NoCost", "type" :"DMA",  "DataCost": 0},</v>
      </c>
      <c r="Z487" t="str">
        <f t="shared" si="92"/>
        <v>"1687770": {"displayName": "DMA:Wyoming:Salt Lake City UT", "leafName": "Salt Lake City UT"},</v>
      </c>
    </row>
    <row r="488" spans="1:26" x14ac:dyDescent="0.25">
      <c r="A488" s="2" t="s">
        <v>492</v>
      </c>
      <c r="B488" s="3" t="s">
        <v>172</v>
      </c>
      <c r="C488" s="3"/>
      <c r="D488" s="4"/>
      <c r="E488" s="3" t="s">
        <v>441</v>
      </c>
      <c r="F488" s="3" t="s">
        <v>492</v>
      </c>
      <c r="G488" s="3" t="s">
        <v>439</v>
      </c>
      <c r="H488" s="3" t="s">
        <v>439</v>
      </c>
      <c r="I488" s="3" t="s">
        <v>500</v>
      </c>
      <c r="J488" s="5">
        <v>0</v>
      </c>
      <c r="K488" s="12" t="s">
        <v>439</v>
      </c>
      <c r="L488" s="9" t="str">
        <f t="shared" ref="L488:L519" si="94">B488</f>
        <v>Alabama</v>
      </c>
      <c r="M488" s="9" t="str">
        <f t="shared" si="83"/>
        <v>State:Alabama</v>
      </c>
      <c r="N488" s="10">
        <f t="shared" si="84"/>
        <v>0</v>
      </c>
      <c r="O488" s="9" t="s">
        <v>12490</v>
      </c>
      <c r="P488" s="9">
        <v>1200000</v>
      </c>
      <c r="Q488" s="20" t="str">
        <f ca="1">IFERROR(OFFSET(Lookups!F$1,MATCH(R488,Lookups!F:F,0)-1,2),"null")</f>
        <v>null</v>
      </c>
      <c r="R488" s="9" t="str">
        <f t="shared" ref="R488:R519" si="95">CONCATENATE(LEFT(E488,2),":",RIGHT(E488,2))</f>
        <v>US:AL</v>
      </c>
      <c r="S488" s="9" t="str">
        <f t="shared" si="93"/>
        <v>US-AL</v>
      </c>
      <c r="T488" s="9" t="str">
        <f t="shared" si="86"/>
        <v>&lt;row id="top1200000" xmlkids="1"&gt;&lt;cell&gt;State&lt;/cell&gt;</v>
      </c>
      <c r="U488" s="9" t="str">
        <f t="shared" si="87"/>
        <v>&lt;row id="1200000"&gt;&lt;cell&gt;Alabama&lt;/cell&gt;</v>
      </c>
      <c r="V488" s="9" t="str">
        <f t="shared" si="88"/>
        <v/>
      </c>
      <c r="W488" s="9" t="str">
        <f t="shared" si="89"/>
        <v/>
      </c>
      <c r="X488" s="9" t="str">
        <f t="shared" si="90"/>
        <v>&lt;/row&gt;</v>
      </c>
      <c r="Y488" t="str">
        <f t="shared" ca="1" si="91"/>
        <v>"1200000": {"displayName": "State:Alabama", "APNXId":"US:AL", "dataProvider" :"NoCost", "type" :"State",  "DataCost": 0},</v>
      </c>
      <c r="Z488" t="str">
        <f t="shared" si="92"/>
        <v>"1200000": {"displayName": "State:Alabama", "leafName": "Alabama"},</v>
      </c>
    </row>
    <row r="489" spans="1:26" x14ac:dyDescent="0.25">
      <c r="A489" s="2" t="s">
        <v>492</v>
      </c>
      <c r="B489" s="3" t="s">
        <v>182</v>
      </c>
      <c r="C489" s="3"/>
      <c r="D489" s="4"/>
      <c r="E489" s="3" t="s">
        <v>442</v>
      </c>
      <c r="F489" s="3" t="s">
        <v>492</v>
      </c>
      <c r="G489" s="3" t="s">
        <v>439</v>
      </c>
      <c r="H489" s="3" t="s">
        <v>439</v>
      </c>
      <c r="I489" s="3" t="s">
        <v>500</v>
      </c>
      <c r="J489" s="5">
        <v>0</v>
      </c>
      <c r="K489" s="12" t="s">
        <v>439</v>
      </c>
      <c r="L489" s="9" t="str">
        <f t="shared" si="94"/>
        <v>Alaska</v>
      </c>
      <c r="M489" s="9" t="str">
        <f t="shared" si="83"/>
        <v>State:Alaska</v>
      </c>
      <c r="N489" s="10">
        <f t="shared" si="84"/>
        <v>0</v>
      </c>
      <c r="O489" s="9" t="s">
        <v>12490</v>
      </c>
      <c r="P489" s="9">
        <v>1200001</v>
      </c>
      <c r="Q489" s="20" t="str">
        <f ca="1">IFERROR(OFFSET(Lookups!F$1,MATCH(R489,Lookups!F:F,0)-1,2),"null")</f>
        <v>null</v>
      </c>
      <c r="R489" s="9" t="str">
        <f t="shared" si="95"/>
        <v>US:AK</v>
      </c>
      <c r="S489" s="9" t="str">
        <f t="shared" si="93"/>
        <v>US-AK</v>
      </c>
      <c r="T489" s="9" t="str">
        <f t="shared" si="86"/>
        <v/>
      </c>
      <c r="U489" s="9" t="str">
        <f t="shared" si="87"/>
        <v>&lt;row id="1200001"&gt;&lt;cell&gt;Alaska&lt;/cell&gt;</v>
      </c>
      <c r="V489" s="9" t="str">
        <f t="shared" si="88"/>
        <v/>
      </c>
      <c r="W489" s="9" t="str">
        <f t="shared" si="89"/>
        <v/>
      </c>
      <c r="X489" s="9" t="str">
        <f t="shared" si="90"/>
        <v>&lt;/row&gt;</v>
      </c>
      <c r="Y489" t="str">
        <f t="shared" ca="1" si="91"/>
        <v>"1200001": {"displayName": "State:Alaska", "APNXId":"US:AK", "dataProvider" :"NoCost", "type" :"State",  "DataCost": 0},</v>
      </c>
      <c r="Z489" t="str">
        <f t="shared" si="92"/>
        <v>"1200001": {"displayName": "State:Alaska", "leafName": "Alaska"},</v>
      </c>
    </row>
    <row r="490" spans="1:26" x14ac:dyDescent="0.25">
      <c r="A490" s="2" t="s">
        <v>492</v>
      </c>
      <c r="B490" s="3" t="s">
        <v>186</v>
      </c>
      <c r="C490" s="3"/>
      <c r="D490" s="4"/>
      <c r="E490" s="3" t="s">
        <v>443</v>
      </c>
      <c r="F490" s="3" t="s">
        <v>492</v>
      </c>
      <c r="G490" s="3" t="s">
        <v>439</v>
      </c>
      <c r="H490" s="3" t="s">
        <v>439</v>
      </c>
      <c r="I490" s="3" t="s">
        <v>500</v>
      </c>
      <c r="J490" s="5">
        <v>0</v>
      </c>
      <c r="K490" s="12" t="s">
        <v>439</v>
      </c>
      <c r="L490" s="9" t="str">
        <f t="shared" si="94"/>
        <v>Arizona</v>
      </c>
      <c r="M490" s="9" t="str">
        <f t="shared" si="83"/>
        <v>State:Arizona</v>
      </c>
      <c r="N490" s="10">
        <f t="shared" si="84"/>
        <v>0</v>
      </c>
      <c r="O490" s="9" t="s">
        <v>12490</v>
      </c>
      <c r="P490" s="9">
        <v>1200002</v>
      </c>
      <c r="Q490" s="20" t="str">
        <f ca="1">IFERROR(OFFSET(Lookups!F$1,MATCH(R490,Lookups!F:F,0)-1,2),"null")</f>
        <v>null</v>
      </c>
      <c r="R490" s="9" t="str">
        <f t="shared" si="95"/>
        <v>US:AZ</v>
      </c>
      <c r="S490" s="9" t="str">
        <f t="shared" si="93"/>
        <v>US-AZ</v>
      </c>
      <c r="T490" s="9" t="str">
        <f t="shared" si="86"/>
        <v/>
      </c>
      <c r="U490" s="9" t="str">
        <f t="shared" si="87"/>
        <v>&lt;row id="1200002"&gt;&lt;cell&gt;Arizona&lt;/cell&gt;</v>
      </c>
      <c r="V490" s="9" t="str">
        <f t="shared" si="88"/>
        <v/>
      </c>
      <c r="W490" s="9" t="str">
        <f t="shared" si="89"/>
        <v/>
      </c>
      <c r="X490" s="9" t="str">
        <f t="shared" si="90"/>
        <v>&lt;/row&gt;</v>
      </c>
      <c r="Y490" t="str">
        <f t="shared" ca="1" si="91"/>
        <v>"1200002": {"displayName": "State:Arizona", "APNXId":"US:AZ", "dataProvider" :"NoCost", "type" :"State",  "DataCost": 0},</v>
      </c>
      <c r="Z490" t="str">
        <f t="shared" si="92"/>
        <v>"1200002": {"displayName": "State:Arizona", "leafName": "Arizona"},</v>
      </c>
    </row>
    <row r="491" spans="1:26" x14ac:dyDescent="0.25">
      <c r="A491" s="2" t="s">
        <v>492</v>
      </c>
      <c r="B491" s="3" t="s">
        <v>191</v>
      </c>
      <c r="C491" s="3"/>
      <c r="D491" s="4"/>
      <c r="E491" s="3" t="s">
        <v>444</v>
      </c>
      <c r="F491" s="3" t="s">
        <v>492</v>
      </c>
      <c r="G491" s="3" t="s">
        <v>439</v>
      </c>
      <c r="H491" s="3" t="s">
        <v>439</v>
      </c>
      <c r="I491" s="3" t="s">
        <v>500</v>
      </c>
      <c r="J491" s="5">
        <v>0</v>
      </c>
      <c r="K491" s="12" t="s">
        <v>439</v>
      </c>
      <c r="L491" s="9" t="str">
        <f t="shared" si="94"/>
        <v>Arkansas</v>
      </c>
      <c r="M491" s="9" t="str">
        <f t="shared" si="83"/>
        <v>State:Arkansas</v>
      </c>
      <c r="N491" s="10">
        <f t="shared" si="84"/>
        <v>0</v>
      </c>
      <c r="O491" s="9" t="s">
        <v>12490</v>
      </c>
      <c r="P491" s="9">
        <v>1200003</v>
      </c>
      <c r="Q491" s="20" t="str">
        <f ca="1">IFERROR(OFFSET(Lookups!F$1,MATCH(R491,Lookups!F:F,0)-1,2),"null")</f>
        <v>null</v>
      </c>
      <c r="R491" s="9" t="str">
        <f t="shared" si="95"/>
        <v>US:AR</v>
      </c>
      <c r="S491" s="9" t="str">
        <f t="shared" si="93"/>
        <v>US-AR</v>
      </c>
      <c r="T491" s="9" t="str">
        <f t="shared" si="86"/>
        <v/>
      </c>
      <c r="U491" s="9" t="str">
        <f t="shared" si="87"/>
        <v>&lt;row id="1200003"&gt;&lt;cell&gt;Arkansas&lt;/cell&gt;</v>
      </c>
      <c r="V491" s="9" t="str">
        <f t="shared" si="88"/>
        <v/>
      </c>
      <c r="W491" s="9" t="str">
        <f t="shared" si="89"/>
        <v/>
      </c>
      <c r="X491" s="9" t="str">
        <f t="shared" si="90"/>
        <v>&lt;/row&gt;</v>
      </c>
      <c r="Y491" t="str">
        <f t="shared" ca="1" si="91"/>
        <v>"1200003": {"displayName": "State:Arkansas", "APNXId":"US:AR", "dataProvider" :"NoCost", "type" :"State",  "DataCost": 0},</v>
      </c>
      <c r="Z491" t="str">
        <f t="shared" si="92"/>
        <v>"1200003": {"displayName": "State:Arkansas", "leafName": "Arkansas"},</v>
      </c>
    </row>
    <row r="492" spans="1:26" x14ac:dyDescent="0.25">
      <c r="A492" s="2" t="s">
        <v>492</v>
      </c>
      <c r="B492" s="3" t="s">
        <v>200</v>
      </c>
      <c r="C492" s="3"/>
      <c r="D492" s="4"/>
      <c r="E492" s="3" t="s">
        <v>445</v>
      </c>
      <c r="F492" s="3" t="s">
        <v>492</v>
      </c>
      <c r="G492" s="3" t="s">
        <v>439</v>
      </c>
      <c r="H492" s="3" t="s">
        <v>439</v>
      </c>
      <c r="I492" s="3" t="s">
        <v>500</v>
      </c>
      <c r="J492" s="5">
        <v>0</v>
      </c>
      <c r="K492" s="12" t="s">
        <v>439</v>
      </c>
      <c r="L492" s="9" t="str">
        <f t="shared" si="94"/>
        <v>California</v>
      </c>
      <c r="M492" s="9" t="str">
        <f t="shared" si="83"/>
        <v>State:California</v>
      </c>
      <c r="N492" s="10">
        <f t="shared" si="84"/>
        <v>0</v>
      </c>
      <c r="O492" s="9" t="s">
        <v>12490</v>
      </c>
      <c r="P492" s="9">
        <v>1200004</v>
      </c>
      <c r="Q492" s="20" t="str">
        <f ca="1">IFERROR(OFFSET(Lookups!F$1,MATCH(R492,Lookups!F:F,0)-1,2),"null")</f>
        <v>null</v>
      </c>
      <c r="R492" s="9" t="str">
        <f t="shared" si="95"/>
        <v>US:CA</v>
      </c>
      <c r="S492" s="9" t="str">
        <f t="shared" si="93"/>
        <v>US-CA</v>
      </c>
      <c r="T492" s="9" t="str">
        <f t="shared" si="86"/>
        <v/>
      </c>
      <c r="U492" s="9" t="str">
        <f t="shared" si="87"/>
        <v>&lt;row id="1200004"&gt;&lt;cell&gt;California&lt;/cell&gt;</v>
      </c>
      <c r="V492" s="9" t="str">
        <f t="shared" si="88"/>
        <v/>
      </c>
      <c r="W492" s="9" t="str">
        <f t="shared" si="89"/>
        <v/>
      </c>
      <c r="X492" s="9" t="str">
        <f t="shared" si="90"/>
        <v>&lt;/row&gt;</v>
      </c>
      <c r="Y492" t="str">
        <f t="shared" ca="1" si="91"/>
        <v>"1200004": {"displayName": "State:California", "APNXId":"US:CA", "dataProvider" :"NoCost", "type" :"State",  "DataCost": 0},</v>
      </c>
      <c r="Z492" t="str">
        <f t="shared" si="92"/>
        <v>"1200004": {"displayName": "State:California", "leafName": "California"},</v>
      </c>
    </row>
    <row r="493" spans="1:26" x14ac:dyDescent="0.25">
      <c r="A493" s="2" t="s">
        <v>492</v>
      </c>
      <c r="B493" s="3" t="s">
        <v>214</v>
      </c>
      <c r="C493" s="3"/>
      <c r="D493" s="4"/>
      <c r="E493" s="3" t="s">
        <v>446</v>
      </c>
      <c r="F493" s="3" t="s">
        <v>492</v>
      </c>
      <c r="G493" s="3" t="s">
        <v>439</v>
      </c>
      <c r="H493" s="3" t="s">
        <v>439</v>
      </c>
      <c r="I493" s="3" t="s">
        <v>500</v>
      </c>
      <c r="J493" s="5">
        <v>0</v>
      </c>
      <c r="K493" s="12" t="s">
        <v>439</v>
      </c>
      <c r="L493" s="9" t="str">
        <f t="shared" si="94"/>
        <v>Colorado</v>
      </c>
      <c r="M493" s="9" t="str">
        <f t="shared" si="83"/>
        <v>State:Colorado</v>
      </c>
      <c r="N493" s="10">
        <f t="shared" si="84"/>
        <v>0</v>
      </c>
      <c r="O493" s="9" t="s">
        <v>12490</v>
      </c>
      <c r="P493" s="9">
        <v>1200005</v>
      </c>
      <c r="Q493" s="20" t="str">
        <f ca="1">IFERROR(OFFSET(Lookups!F$1,MATCH(R493,Lookups!F:F,0)-1,2),"null")</f>
        <v>null</v>
      </c>
      <c r="R493" s="9" t="str">
        <f t="shared" si="95"/>
        <v>US:CO</v>
      </c>
      <c r="S493" s="9" t="str">
        <f t="shared" si="93"/>
        <v>US-CO</v>
      </c>
      <c r="T493" s="9" t="str">
        <f t="shared" si="86"/>
        <v/>
      </c>
      <c r="U493" s="9" t="str">
        <f t="shared" si="87"/>
        <v>&lt;row id="1200005"&gt;&lt;cell&gt;Colorado&lt;/cell&gt;</v>
      </c>
      <c r="V493" s="9" t="str">
        <f t="shared" si="88"/>
        <v/>
      </c>
      <c r="W493" s="9" t="str">
        <f t="shared" si="89"/>
        <v/>
      </c>
      <c r="X493" s="9" t="str">
        <f t="shared" si="90"/>
        <v>&lt;/row&gt;</v>
      </c>
      <c r="Y493" t="str">
        <f t="shared" ca="1" si="91"/>
        <v>"1200005": {"displayName": "State:Colorado", "APNXId":"US:CO", "dataProvider" :"NoCost", "type" :"State",  "DataCost": 0},</v>
      </c>
      <c r="Z493" t="str">
        <f t="shared" si="92"/>
        <v>"1200005": {"displayName": "State:Colorado", "leafName": "Colorado"},</v>
      </c>
    </row>
    <row r="494" spans="1:26" x14ac:dyDescent="0.25">
      <c r="A494" s="2" t="s">
        <v>492</v>
      </c>
      <c r="B494" s="3" t="s">
        <v>218</v>
      </c>
      <c r="C494" s="3"/>
      <c r="D494" s="4"/>
      <c r="E494" s="3" t="s">
        <v>447</v>
      </c>
      <c r="F494" s="3" t="s">
        <v>492</v>
      </c>
      <c r="G494" s="3" t="s">
        <v>439</v>
      </c>
      <c r="H494" s="3" t="s">
        <v>439</v>
      </c>
      <c r="I494" s="3" t="s">
        <v>500</v>
      </c>
      <c r="J494" s="5">
        <v>0</v>
      </c>
      <c r="K494" s="12" t="s">
        <v>439</v>
      </c>
      <c r="L494" s="9" t="str">
        <f t="shared" si="94"/>
        <v>Connecticut</v>
      </c>
      <c r="M494" s="9" t="str">
        <f t="shared" si="83"/>
        <v>State:Connecticut</v>
      </c>
      <c r="N494" s="10">
        <f t="shared" si="84"/>
        <v>0</v>
      </c>
      <c r="O494" s="9" t="s">
        <v>12490</v>
      </c>
      <c r="P494" s="9">
        <v>1200006</v>
      </c>
      <c r="Q494" s="20" t="str">
        <f ca="1">IFERROR(OFFSET(Lookups!F$1,MATCH(R494,Lookups!F:F,0)-1,2),"null")</f>
        <v>null</v>
      </c>
      <c r="R494" s="9" t="str">
        <f t="shared" si="95"/>
        <v>US:CT</v>
      </c>
      <c r="S494" s="9" t="str">
        <f t="shared" si="93"/>
        <v>US-CT</v>
      </c>
      <c r="T494" s="9" t="str">
        <f t="shared" si="86"/>
        <v/>
      </c>
      <c r="U494" s="9" t="str">
        <f t="shared" si="87"/>
        <v>&lt;row id="1200006"&gt;&lt;cell&gt;Connecticut&lt;/cell&gt;</v>
      </c>
      <c r="V494" s="9" t="str">
        <f t="shared" si="88"/>
        <v/>
      </c>
      <c r="W494" s="9" t="str">
        <f t="shared" si="89"/>
        <v/>
      </c>
      <c r="X494" s="9" t="str">
        <f t="shared" si="90"/>
        <v>&lt;/row&gt;</v>
      </c>
      <c r="Y494" t="str">
        <f t="shared" ca="1" si="91"/>
        <v>"1200006": {"displayName": "State:Connecticut", "APNXId":"US:CT", "dataProvider" :"NoCost", "type" :"State",  "DataCost": 0},</v>
      </c>
      <c r="Z494" t="str">
        <f t="shared" si="92"/>
        <v>"1200006": {"displayName": "State:Connecticut", "leafName": "Connecticut"},</v>
      </c>
    </row>
    <row r="495" spans="1:26" x14ac:dyDescent="0.25">
      <c r="A495" s="2" t="s">
        <v>492</v>
      </c>
      <c r="B495" s="3" t="s">
        <v>221</v>
      </c>
      <c r="C495" s="3"/>
      <c r="D495" s="4"/>
      <c r="E495" s="3" t="s">
        <v>448</v>
      </c>
      <c r="F495" s="3" t="s">
        <v>492</v>
      </c>
      <c r="G495" s="3" t="s">
        <v>439</v>
      </c>
      <c r="H495" s="3" t="s">
        <v>439</v>
      </c>
      <c r="I495" s="3" t="s">
        <v>500</v>
      </c>
      <c r="J495" s="5">
        <v>0</v>
      </c>
      <c r="K495" s="12" t="s">
        <v>439</v>
      </c>
      <c r="L495" s="9" t="str">
        <f t="shared" si="94"/>
        <v>Delaware</v>
      </c>
      <c r="M495" s="9" t="str">
        <f t="shared" si="83"/>
        <v>State:Delaware</v>
      </c>
      <c r="N495" s="10">
        <f t="shared" si="84"/>
        <v>0</v>
      </c>
      <c r="O495" s="9" t="s">
        <v>12490</v>
      </c>
      <c r="P495" s="9">
        <v>1200007</v>
      </c>
      <c r="Q495" s="20" t="str">
        <f ca="1">IFERROR(OFFSET(Lookups!F$1,MATCH(R495,Lookups!F:F,0)-1,2),"null")</f>
        <v>null</v>
      </c>
      <c r="R495" s="9" t="str">
        <f t="shared" si="95"/>
        <v>US:DE</v>
      </c>
      <c r="S495" s="9" t="str">
        <f t="shared" si="93"/>
        <v>US-DE</v>
      </c>
      <c r="T495" s="9" t="str">
        <f t="shared" si="86"/>
        <v/>
      </c>
      <c r="U495" s="9" t="str">
        <f t="shared" si="87"/>
        <v>&lt;row id="1200007"&gt;&lt;cell&gt;Delaware&lt;/cell&gt;</v>
      </c>
      <c r="V495" s="9" t="str">
        <f t="shared" si="88"/>
        <v/>
      </c>
      <c r="W495" s="9" t="str">
        <f t="shared" si="89"/>
        <v/>
      </c>
      <c r="X495" s="9" t="str">
        <f t="shared" si="90"/>
        <v>&lt;/row&gt;</v>
      </c>
      <c r="Y495" t="str">
        <f t="shared" ca="1" si="91"/>
        <v>"1200007": {"displayName": "State:Delaware", "APNXId":"US:DE", "dataProvider" :"NoCost", "type" :"State",  "DataCost": 0},</v>
      </c>
      <c r="Z495" t="str">
        <f t="shared" si="92"/>
        <v>"1200007": {"displayName": "State:Delaware", "leafName": "Delaware"},</v>
      </c>
    </row>
    <row r="496" spans="1:26" x14ac:dyDescent="0.25">
      <c r="A496" s="2" t="s">
        <v>492</v>
      </c>
      <c r="B496" s="3" t="s">
        <v>224</v>
      </c>
      <c r="C496" s="3"/>
      <c r="D496" s="4"/>
      <c r="E496" s="3" t="s">
        <v>449</v>
      </c>
      <c r="F496" s="3" t="s">
        <v>492</v>
      </c>
      <c r="G496" s="3" t="s">
        <v>439</v>
      </c>
      <c r="H496" s="3" t="s">
        <v>439</v>
      </c>
      <c r="I496" s="3" t="s">
        <v>500</v>
      </c>
      <c r="J496" s="5">
        <v>0</v>
      </c>
      <c r="K496" s="12" t="s">
        <v>439</v>
      </c>
      <c r="L496" s="9" t="str">
        <f t="shared" si="94"/>
        <v>District of Columbia</v>
      </c>
      <c r="M496" s="9" t="str">
        <f t="shared" si="83"/>
        <v>State:District of Columbia</v>
      </c>
      <c r="N496" s="10">
        <f t="shared" si="84"/>
        <v>0</v>
      </c>
      <c r="O496" s="9" t="s">
        <v>12490</v>
      </c>
      <c r="P496" s="9">
        <v>1200008</v>
      </c>
      <c r="Q496" s="20" t="str">
        <f ca="1">IFERROR(OFFSET(Lookups!F$1,MATCH(R496,Lookups!F:F,0)-1,2),"null")</f>
        <v>null</v>
      </c>
      <c r="R496" s="9" t="str">
        <f t="shared" si="95"/>
        <v>US:DC</v>
      </c>
      <c r="S496" s="9" t="str">
        <f t="shared" si="93"/>
        <v>US-DC</v>
      </c>
      <c r="T496" s="9" t="str">
        <f t="shared" si="86"/>
        <v/>
      </c>
      <c r="U496" s="9" t="str">
        <f t="shared" si="87"/>
        <v>&lt;row id="1200008"&gt;&lt;cell&gt;District of Columbia&lt;/cell&gt;</v>
      </c>
      <c r="V496" s="9" t="str">
        <f t="shared" si="88"/>
        <v/>
      </c>
      <c r="W496" s="9" t="str">
        <f t="shared" si="89"/>
        <v/>
      </c>
      <c r="X496" s="9" t="str">
        <f t="shared" si="90"/>
        <v>&lt;/row&gt;</v>
      </c>
      <c r="Y496" t="str">
        <f t="shared" ca="1" si="91"/>
        <v>"1200008": {"displayName": "State:District of Columbia", "APNXId":"US:DC", "dataProvider" :"NoCost", "type" :"State",  "DataCost": 0},</v>
      </c>
      <c r="Z496" t="str">
        <f t="shared" si="92"/>
        <v>"1200008": {"displayName": "State:District of Columbia", "leafName": "District of Columbia"},</v>
      </c>
    </row>
    <row r="497" spans="1:26" x14ac:dyDescent="0.25">
      <c r="A497" s="2" t="s">
        <v>492</v>
      </c>
      <c r="B497" s="3" t="s">
        <v>226</v>
      </c>
      <c r="C497" s="3"/>
      <c r="D497" s="4"/>
      <c r="E497" s="3" t="s">
        <v>450</v>
      </c>
      <c r="F497" s="3" t="s">
        <v>492</v>
      </c>
      <c r="G497" s="3" t="s">
        <v>439</v>
      </c>
      <c r="H497" s="3" t="s">
        <v>439</v>
      </c>
      <c r="I497" s="3" t="s">
        <v>500</v>
      </c>
      <c r="J497" s="5">
        <v>0</v>
      </c>
      <c r="K497" s="12" t="s">
        <v>439</v>
      </c>
      <c r="L497" s="9" t="str">
        <f t="shared" si="94"/>
        <v>Florida</v>
      </c>
      <c r="M497" s="9" t="str">
        <f t="shared" si="83"/>
        <v>State:Florida</v>
      </c>
      <c r="N497" s="10">
        <f t="shared" si="84"/>
        <v>0</v>
      </c>
      <c r="O497" s="9" t="s">
        <v>12490</v>
      </c>
      <c r="P497" s="9">
        <v>1200009</v>
      </c>
      <c r="Q497" s="20" t="str">
        <f ca="1">IFERROR(OFFSET(Lookups!F$1,MATCH(R497,Lookups!F:F,0)-1,2),"null")</f>
        <v>null</v>
      </c>
      <c r="R497" s="9" t="str">
        <f t="shared" si="95"/>
        <v>US:FL</v>
      </c>
      <c r="S497" s="9" t="str">
        <f t="shared" si="93"/>
        <v>US-FL</v>
      </c>
      <c r="T497" s="9" t="str">
        <f t="shared" si="86"/>
        <v/>
      </c>
      <c r="U497" s="9" t="str">
        <f t="shared" si="87"/>
        <v>&lt;row id="1200009"&gt;&lt;cell&gt;Florida&lt;/cell&gt;</v>
      </c>
      <c r="V497" s="9" t="str">
        <f t="shared" si="88"/>
        <v/>
      </c>
      <c r="W497" s="9" t="str">
        <f t="shared" si="89"/>
        <v/>
      </c>
      <c r="X497" s="9" t="str">
        <f t="shared" si="90"/>
        <v>&lt;/row&gt;</v>
      </c>
      <c r="Y497" t="str">
        <f t="shared" ca="1" si="91"/>
        <v>"1200009": {"displayName": "State:Florida", "APNXId":"US:FL", "dataProvider" :"NoCost", "type" :"State",  "DataCost": 0},</v>
      </c>
      <c r="Z497" t="str">
        <f t="shared" si="92"/>
        <v>"1200009": {"displayName": "State:Florida", "leafName": "Florida"},</v>
      </c>
    </row>
    <row r="498" spans="1:26" x14ac:dyDescent="0.25">
      <c r="A498" s="2" t="s">
        <v>492</v>
      </c>
      <c r="B498" s="3" t="s">
        <v>236</v>
      </c>
      <c r="C498" s="3"/>
      <c r="D498" s="4"/>
      <c r="E498" s="3" t="s">
        <v>451</v>
      </c>
      <c r="F498" s="3" t="s">
        <v>492</v>
      </c>
      <c r="G498" s="3" t="s">
        <v>439</v>
      </c>
      <c r="H498" s="3" t="s">
        <v>439</v>
      </c>
      <c r="I498" s="3" t="s">
        <v>500</v>
      </c>
      <c r="J498" s="5">
        <v>0</v>
      </c>
      <c r="K498" s="12" t="s">
        <v>439</v>
      </c>
      <c r="L498" s="9" t="str">
        <f t="shared" si="94"/>
        <v>Georgia</v>
      </c>
      <c r="M498" s="9" t="str">
        <f t="shared" si="83"/>
        <v>State:Georgia</v>
      </c>
      <c r="N498" s="10">
        <f t="shared" si="84"/>
        <v>0</v>
      </c>
      <c r="O498" s="9" t="s">
        <v>12490</v>
      </c>
      <c r="P498" s="9">
        <v>1200010</v>
      </c>
      <c r="Q498" s="20" t="str">
        <f ca="1">IFERROR(OFFSET(Lookups!F$1,MATCH(R498,Lookups!F:F,0)-1,2),"null")</f>
        <v>null</v>
      </c>
      <c r="R498" s="9" t="str">
        <f t="shared" si="95"/>
        <v>US:GA</v>
      </c>
      <c r="S498" s="9" t="str">
        <f t="shared" si="93"/>
        <v>US-GA</v>
      </c>
      <c r="T498" s="9" t="str">
        <f t="shared" si="86"/>
        <v/>
      </c>
      <c r="U498" s="9" t="str">
        <f t="shared" si="87"/>
        <v>&lt;row id="1200010"&gt;&lt;cell&gt;Georgia&lt;/cell&gt;</v>
      </c>
      <c r="V498" s="9" t="str">
        <f t="shared" si="88"/>
        <v/>
      </c>
      <c r="W498" s="9" t="str">
        <f t="shared" si="89"/>
        <v/>
      </c>
      <c r="X498" s="9" t="str">
        <f t="shared" si="90"/>
        <v>&lt;/row&gt;</v>
      </c>
      <c r="Y498" t="str">
        <f t="shared" ca="1" si="91"/>
        <v>"1200010": {"displayName": "State:Georgia", "APNXId":"US:GA", "dataProvider" :"NoCost", "type" :"State",  "DataCost": 0},</v>
      </c>
      <c r="Z498" t="str">
        <f t="shared" si="92"/>
        <v>"1200010": {"displayName": "State:Georgia", "leafName": "Georgia"},</v>
      </c>
    </row>
    <row r="499" spans="1:26" x14ac:dyDescent="0.25">
      <c r="A499" s="2" t="s">
        <v>492</v>
      </c>
      <c r="B499" s="3" t="s">
        <v>243</v>
      </c>
      <c r="C499" s="3"/>
      <c r="D499" s="4"/>
      <c r="E499" s="3" t="s">
        <v>452</v>
      </c>
      <c r="F499" s="3" t="s">
        <v>492</v>
      </c>
      <c r="G499" s="3" t="s">
        <v>439</v>
      </c>
      <c r="H499" s="3" t="s">
        <v>439</v>
      </c>
      <c r="I499" s="3" t="s">
        <v>500</v>
      </c>
      <c r="J499" s="5">
        <v>0</v>
      </c>
      <c r="K499" s="12" t="s">
        <v>439</v>
      </c>
      <c r="L499" s="9" t="str">
        <f t="shared" si="94"/>
        <v>Hawaii</v>
      </c>
      <c r="M499" s="9" t="str">
        <f t="shared" si="83"/>
        <v>State:Hawaii</v>
      </c>
      <c r="N499" s="10">
        <f t="shared" si="84"/>
        <v>0</v>
      </c>
      <c r="O499" s="9" t="s">
        <v>12490</v>
      </c>
      <c r="P499" s="9">
        <v>1200011</v>
      </c>
      <c r="Q499" s="20" t="str">
        <f ca="1">IFERROR(OFFSET(Lookups!F$1,MATCH(R499,Lookups!F:F,0)-1,2),"null")</f>
        <v>null</v>
      </c>
      <c r="R499" s="9" t="str">
        <f t="shared" si="95"/>
        <v>US:HI</v>
      </c>
      <c r="S499" s="9" t="str">
        <f t="shared" si="93"/>
        <v>US-HI</v>
      </c>
      <c r="T499" s="9" t="str">
        <f t="shared" si="86"/>
        <v/>
      </c>
      <c r="U499" s="9" t="str">
        <f t="shared" si="87"/>
        <v>&lt;row id="1200011"&gt;&lt;cell&gt;Hawaii&lt;/cell&gt;</v>
      </c>
      <c r="V499" s="9" t="str">
        <f t="shared" si="88"/>
        <v/>
      </c>
      <c r="W499" s="9" t="str">
        <f t="shared" si="89"/>
        <v/>
      </c>
      <c r="X499" s="9" t="str">
        <f t="shared" si="90"/>
        <v>&lt;/row&gt;</v>
      </c>
      <c r="Y499" t="str">
        <f t="shared" ca="1" si="91"/>
        <v>"1200011": {"displayName": "State:Hawaii", "APNXId":"US:HI", "dataProvider" :"NoCost", "type" :"State",  "DataCost": 0},</v>
      </c>
      <c r="Z499" t="str">
        <f t="shared" si="92"/>
        <v>"1200011": {"displayName": "State:Hawaii", "leafName": "Hawaii"},</v>
      </c>
    </row>
    <row r="500" spans="1:26" x14ac:dyDescent="0.25">
      <c r="A500" s="2" t="s">
        <v>492</v>
      </c>
      <c r="B500" s="3" t="s">
        <v>245</v>
      </c>
      <c r="C500" s="3"/>
      <c r="D500" s="4"/>
      <c r="E500" s="3" t="s">
        <v>453</v>
      </c>
      <c r="F500" s="3" t="s">
        <v>492</v>
      </c>
      <c r="G500" s="3" t="s">
        <v>439</v>
      </c>
      <c r="H500" s="3" t="s">
        <v>439</v>
      </c>
      <c r="I500" s="3" t="s">
        <v>500</v>
      </c>
      <c r="J500" s="5">
        <v>0</v>
      </c>
      <c r="K500" s="12" t="s">
        <v>439</v>
      </c>
      <c r="L500" s="9" t="str">
        <f t="shared" si="94"/>
        <v>Idaho</v>
      </c>
      <c r="M500" s="9" t="str">
        <f t="shared" si="83"/>
        <v>State:Idaho</v>
      </c>
      <c r="N500" s="10">
        <f t="shared" si="84"/>
        <v>0</v>
      </c>
      <c r="O500" s="9" t="s">
        <v>12490</v>
      </c>
      <c r="P500" s="9">
        <v>1200012</v>
      </c>
      <c r="Q500" s="20" t="str">
        <f ca="1">IFERROR(OFFSET(Lookups!F$1,MATCH(R500,Lookups!F:F,0)-1,2),"null")</f>
        <v>null</v>
      </c>
      <c r="R500" s="9" t="str">
        <f t="shared" si="95"/>
        <v>US:ID</v>
      </c>
      <c r="S500" s="9" t="str">
        <f t="shared" si="93"/>
        <v>US-ID</v>
      </c>
      <c r="T500" s="9" t="str">
        <f t="shared" si="86"/>
        <v/>
      </c>
      <c r="U500" s="9" t="str">
        <f t="shared" si="87"/>
        <v>&lt;row id="1200012"&gt;&lt;cell&gt;Idaho&lt;/cell&gt;</v>
      </c>
      <c r="V500" s="9" t="str">
        <f t="shared" si="88"/>
        <v/>
      </c>
      <c r="W500" s="9" t="str">
        <f t="shared" si="89"/>
        <v/>
      </c>
      <c r="X500" s="9" t="str">
        <f t="shared" si="90"/>
        <v>&lt;/row&gt;</v>
      </c>
      <c r="Y500" t="str">
        <f t="shared" ca="1" si="91"/>
        <v>"1200012": {"displayName": "State:Idaho", "APNXId":"US:ID", "dataProvider" :"NoCost", "type" :"State",  "DataCost": 0},</v>
      </c>
      <c r="Z500" t="str">
        <f t="shared" si="92"/>
        <v>"1200012": {"displayName": "State:Idaho", "leafName": "Idaho"},</v>
      </c>
    </row>
    <row r="501" spans="1:26" x14ac:dyDescent="0.25">
      <c r="A501" s="2" t="s">
        <v>492</v>
      </c>
      <c r="B501" s="3" t="s">
        <v>251</v>
      </c>
      <c r="C501" s="3"/>
      <c r="D501" s="4"/>
      <c r="E501" s="3" t="s">
        <v>454</v>
      </c>
      <c r="F501" s="3" t="s">
        <v>492</v>
      </c>
      <c r="G501" s="3" t="s">
        <v>439</v>
      </c>
      <c r="H501" s="3" t="s">
        <v>439</v>
      </c>
      <c r="I501" s="3" t="s">
        <v>500</v>
      </c>
      <c r="J501" s="5">
        <v>0</v>
      </c>
      <c r="K501" s="12" t="s">
        <v>439</v>
      </c>
      <c r="L501" s="9" t="str">
        <f t="shared" si="94"/>
        <v>Illinois</v>
      </c>
      <c r="M501" s="9" t="str">
        <f t="shared" si="83"/>
        <v>State:Illinois</v>
      </c>
      <c r="N501" s="10">
        <f t="shared" si="84"/>
        <v>0</v>
      </c>
      <c r="O501" s="9" t="s">
        <v>12490</v>
      </c>
      <c r="P501" s="9">
        <v>1200013</v>
      </c>
      <c r="Q501" s="20" t="str">
        <f ca="1">IFERROR(OFFSET(Lookups!F$1,MATCH(R501,Lookups!F:F,0)-1,2),"null")</f>
        <v>null</v>
      </c>
      <c r="R501" s="9" t="str">
        <f t="shared" si="95"/>
        <v>US:IL</v>
      </c>
      <c r="S501" s="9" t="str">
        <f t="shared" si="93"/>
        <v>US-IL</v>
      </c>
      <c r="T501" s="9" t="str">
        <f t="shared" si="86"/>
        <v/>
      </c>
      <c r="U501" s="9" t="str">
        <f t="shared" si="87"/>
        <v>&lt;row id="1200013"&gt;&lt;cell&gt;Illinois&lt;/cell&gt;</v>
      </c>
      <c r="V501" s="9" t="str">
        <f t="shared" si="88"/>
        <v/>
      </c>
      <c r="W501" s="9" t="str">
        <f t="shared" si="89"/>
        <v/>
      </c>
      <c r="X501" s="9" t="str">
        <f t="shared" si="90"/>
        <v>&lt;/row&gt;</v>
      </c>
      <c r="Y501" t="str">
        <f t="shared" ca="1" si="91"/>
        <v>"1200013": {"displayName": "State:Illinois", "APNXId":"US:IL", "dataProvider" :"NoCost", "type" :"State",  "DataCost": 0},</v>
      </c>
      <c r="Z501" t="str">
        <f t="shared" si="92"/>
        <v>"1200013": {"displayName": "State:Illinois", "leafName": "Illinois"},</v>
      </c>
    </row>
    <row r="502" spans="1:26" x14ac:dyDescent="0.25">
      <c r="A502" s="2" t="s">
        <v>492</v>
      </c>
      <c r="B502" s="3" t="s">
        <v>262</v>
      </c>
      <c r="C502" s="3"/>
      <c r="D502" s="4"/>
      <c r="E502" s="3" t="s">
        <v>455</v>
      </c>
      <c r="F502" s="3" t="s">
        <v>492</v>
      </c>
      <c r="G502" s="3" t="s">
        <v>439</v>
      </c>
      <c r="H502" s="3" t="s">
        <v>439</v>
      </c>
      <c r="I502" s="3" t="s">
        <v>500</v>
      </c>
      <c r="J502" s="5">
        <v>0</v>
      </c>
      <c r="K502" s="12" t="s">
        <v>439</v>
      </c>
      <c r="L502" s="9" t="str">
        <f t="shared" si="94"/>
        <v>Indiana</v>
      </c>
      <c r="M502" s="9" t="str">
        <f t="shared" si="83"/>
        <v>State:Indiana</v>
      </c>
      <c r="N502" s="10">
        <f t="shared" si="84"/>
        <v>0</v>
      </c>
      <c r="O502" s="9" t="s">
        <v>12490</v>
      </c>
      <c r="P502" s="9">
        <v>1200014</v>
      </c>
      <c r="Q502" s="20" t="str">
        <f ca="1">IFERROR(OFFSET(Lookups!F$1,MATCH(R502,Lookups!F:F,0)-1,2),"null")</f>
        <v>null</v>
      </c>
      <c r="R502" s="9" t="str">
        <f t="shared" si="95"/>
        <v>US:IN</v>
      </c>
      <c r="S502" s="9" t="str">
        <f t="shared" si="93"/>
        <v>US-IN</v>
      </c>
      <c r="T502" s="9" t="str">
        <f t="shared" si="86"/>
        <v/>
      </c>
      <c r="U502" s="9" t="str">
        <f t="shared" si="87"/>
        <v>&lt;row id="1200014"&gt;&lt;cell&gt;Indiana&lt;/cell&gt;</v>
      </c>
      <c r="V502" s="9" t="str">
        <f t="shared" si="88"/>
        <v/>
      </c>
      <c r="W502" s="9" t="str">
        <f t="shared" si="89"/>
        <v/>
      </c>
      <c r="X502" s="9" t="str">
        <f t="shared" si="90"/>
        <v>&lt;/row&gt;</v>
      </c>
      <c r="Y502" t="str">
        <f t="shared" ca="1" si="91"/>
        <v>"1200014": {"displayName": "State:Indiana", "APNXId":"US:IN", "dataProvider" :"NoCost", "type" :"State",  "DataCost": 0},</v>
      </c>
      <c r="Z502" t="str">
        <f t="shared" si="92"/>
        <v>"1200014": {"displayName": "State:Indiana", "leafName": "Indiana"},</v>
      </c>
    </row>
    <row r="503" spans="1:26" x14ac:dyDescent="0.25">
      <c r="A503" s="2" t="s">
        <v>492</v>
      </c>
      <c r="B503" s="3" t="s">
        <v>270</v>
      </c>
      <c r="C503" s="3"/>
      <c r="D503" s="4"/>
      <c r="E503" s="3" t="s">
        <v>456</v>
      </c>
      <c r="F503" s="3" t="s">
        <v>492</v>
      </c>
      <c r="G503" s="3" t="s">
        <v>439</v>
      </c>
      <c r="H503" s="3" t="s">
        <v>439</v>
      </c>
      <c r="I503" s="3" t="s">
        <v>500</v>
      </c>
      <c r="J503" s="5">
        <v>0</v>
      </c>
      <c r="K503" s="12" t="s">
        <v>439</v>
      </c>
      <c r="L503" s="9" t="str">
        <f t="shared" si="94"/>
        <v>Iowa</v>
      </c>
      <c r="M503" s="9" t="str">
        <f t="shared" si="83"/>
        <v>State:Iowa</v>
      </c>
      <c r="N503" s="10">
        <f t="shared" si="84"/>
        <v>0</v>
      </c>
      <c r="O503" s="9" t="s">
        <v>12490</v>
      </c>
      <c r="P503" s="9">
        <v>1200015</v>
      </c>
      <c r="Q503" s="20" t="str">
        <f ca="1">IFERROR(OFFSET(Lookups!F$1,MATCH(R503,Lookups!F:F,0)-1,2),"null")</f>
        <v>null</v>
      </c>
      <c r="R503" s="9" t="str">
        <f t="shared" si="95"/>
        <v>US:IA</v>
      </c>
      <c r="S503" s="9" t="str">
        <f t="shared" si="93"/>
        <v>US-IA</v>
      </c>
      <c r="T503" s="9" t="str">
        <f t="shared" si="86"/>
        <v/>
      </c>
      <c r="U503" s="9" t="str">
        <f t="shared" si="87"/>
        <v>&lt;row id="1200015"&gt;&lt;cell&gt;Iowa&lt;/cell&gt;</v>
      </c>
      <c r="V503" s="9" t="str">
        <f t="shared" si="88"/>
        <v/>
      </c>
      <c r="W503" s="9" t="str">
        <f t="shared" si="89"/>
        <v/>
      </c>
      <c r="X503" s="9" t="str">
        <f t="shared" si="90"/>
        <v>&lt;/row&gt;</v>
      </c>
      <c r="Y503" t="str">
        <f t="shared" ca="1" si="91"/>
        <v>"1200015": {"displayName": "State:Iowa", "APNXId":"US:IA", "dataProvider" :"NoCost", "type" :"State",  "DataCost": 0},</v>
      </c>
      <c r="Z503" t="str">
        <f t="shared" si="92"/>
        <v>"1200015": {"displayName": "State:Iowa", "leafName": "Iowa"},</v>
      </c>
    </row>
    <row r="504" spans="1:26" x14ac:dyDescent="0.25">
      <c r="A504" s="2" t="s">
        <v>492</v>
      </c>
      <c r="B504" s="3" t="s">
        <v>279</v>
      </c>
      <c r="C504" s="3"/>
      <c r="D504" s="4"/>
      <c r="E504" s="3" t="s">
        <v>457</v>
      </c>
      <c r="F504" s="3" t="s">
        <v>492</v>
      </c>
      <c r="G504" s="3" t="s">
        <v>439</v>
      </c>
      <c r="H504" s="3" t="s">
        <v>439</v>
      </c>
      <c r="I504" s="3" t="s">
        <v>500</v>
      </c>
      <c r="J504" s="5">
        <v>0</v>
      </c>
      <c r="K504" s="12" t="s">
        <v>439</v>
      </c>
      <c r="L504" s="9" t="str">
        <f t="shared" si="94"/>
        <v>Kansas</v>
      </c>
      <c r="M504" s="9" t="str">
        <f t="shared" si="83"/>
        <v>State:Kansas</v>
      </c>
      <c r="N504" s="10">
        <f t="shared" si="84"/>
        <v>0</v>
      </c>
      <c r="O504" s="9" t="s">
        <v>12490</v>
      </c>
      <c r="P504" s="9">
        <v>1200016</v>
      </c>
      <c r="Q504" s="20" t="str">
        <f ca="1">IFERROR(OFFSET(Lookups!F$1,MATCH(R504,Lookups!F:F,0)-1,2),"null")</f>
        <v>null</v>
      </c>
      <c r="R504" s="9" t="str">
        <f t="shared" si="95"/>
        <v>US:KS</v>
      </c>
      <c r="S504" s="9" t="str">
        <f t="shared" si="93"/>
        <v>US-KS</v>
      </c>
      <c r="T504" s="9" t="str">
        <f t="shared" si="86"/>
        <v/>
      </c>
      <c r="U504" s="9" t="str">
        <f t="shared" si="87"/>
        <v>&lt;row id="1200016"&gt;&lt;cell&gt;Kansas&lt;/cell&gt;</v>
      </c>
      <c r="V504" s="9" t="str">
        <f t="shared" si="88"/>
        <v/>
      </c>
      <c r="W504" s="9" t="str">
        <f t="shared" si="89"/>
        <v/>
      </c>
      <c r="X504" s="9" t="str">
        <f t="shared" si="90"/>
        <v>&lt;/row&gt;</v>
      </c>
      <c r="Y504" t="str">
        <f t="shared" ca="1" si="91"/>
        <v>"1200016": {"displayName": "State:Kansas", "APNXId":"US:KS", "dataProvider" :"NoCost", "type" :"State",  "DataCost": 0},</v>
      </c>
      <c r="Z504" t="str">
        <f t="shared" si="92"/>
        <v>"1200016": {"displayName": "State:Kansas", "leafName": "Kansas"},</v>
      </c>
    </row>
    <row r="505" spans="1:26" x14ac:dyDescent="0.25">
      <c r="A505" s="2" t="s">
        <v>492</v>
      </c>
      <c r="B505" s="3" t="s">
        <v>288</v>
      </c>
      <c r="C505" s="3"/>
      <c r="D505" s="4"/>
      <c r="E505" s="3" t="s">
        <v>458</v>
      </c>
      <c r="F505" s="3" t="s">
        <v>492</v>
      </c>
      <c r="G505" s="3" t="s">
        <v>439</v>
      </c>
      <c r="H505" s="3" t="s">
        <v>439</v>
      </c>
      <c r="I505" s="3" t="s">
        <v>500</v>
      </c>
      <c r="J505" s="5">
        <v>0</v>
      </c>
      <c r="K505" s="12" t="s">
        <v>439</v>
      </c>
      <c r="L505" s="9" t="str">
        <f t="shared" si="94"/>
        <v>Kentucky</v>
      </c>
      <c r="M505" s="9" t="str">
        <f t="shared" si="83"/>
        <v>State:Kentucky</v>
      </c>
      <c r="N505" s="10">
        <f t="shared" si="84"/>
        <v>0</v>
      </c>
      <c r="O505" s="9" t="s">
        <v>12490</v>
      </c>
      <c r="P505" s="9">
        <v>1200017</v>
      </c>
      <c r="Q505" s="20" t="str">
        <f ca="1">IFERROR(OFFSET(Lookups!F$1,MATCH(R505,Lookups!F:F,0)-1,2),"null")</f>
        <v>null</v>
      </c>
      <c r="R505" s="9" t="str">
        <f t="shared" si="95"/>
        <v>US:KY</v>
      </c>
      <c r="S505" s="9" t="str">
        <f t="shared" si="93"/>
        <v>US-KY</v>
      </c>
      <c r="T505" s="9" t="str">
        <f t="shared" si="86"/>
        <v/>
      </c>
      <c r="U505" s="9" t="str">
        <f t="shared" si="87"/>
        <v>&lt;row id="1200017"&gt;&lt;cell&gt;Kentucky&lt;/cell&gt;</v>
      </c>
      <c r="V505" s="9" t="str">
        <f t="shared" si="88"/>
        <v/>
      </c>
      <c r="W505" s="9" t="str">
        <f t="shared" si="89"/>
        <v/>
      </c>
      <c r="X505" s="9" t="str">
        <f t="shared" si="90"/>
        <v>&lt;/row&gt;</v>
      </c>
      <c r="Y505" t="str">
        <f t="shared" ca="1" si="91"/>
        <v>"1200017": {"displayName": "State:Kentucky", "APNXId":"US:KY", "dataProvider" :"NoCost", "type" :"State",  "DataCost": 0},</v>
      </c>
      <c r="Z505" t="str">
        <f t="shared" si="92"/>
        <v>"1200017": {"displayName": "State:Kentucky", "leafName": "Kentucky"},</v>
      </c>
    </row>
    <row r="506" spans="1:26" x14ac:dyDescent="0.25">
      <c r="A506" s="2" t="s">
        <v>492</v>
      </c>
      <c r="B506" s="3" t="s">
        <v>295</v>
      </c>
      <c r="C506" s="3"/>
      <c r="D506" s="4"/>
      <c r="E506" s="3" t="s">
        <v>459</v>
      </c>
      <c r="F506" s="3" t="s">
        <v>492</v>
      </c>
      <c r="G506" s="3" t="s">
        <v>439</v>
      </c>
      <c r="H506" s="3" t="s">
        <v>439</v>
      </c>
      <c r="I506" s="3" t="s">
        <v>500</v>
      </c>
      <c r="J506" s="5">
        <v>0</v>
      </c>
      <c r="K506" s="12" t="s">
        <v>439</v>
      </c>
      <c r="L506" s="9" t="str">
        <f t="shared" si="94"/>
        <v>Louisiana</v>
      </c>
      <c r="M506" s="9" t="str">
        <f t="shared" si="83"/>
        <v>State:Louisiana</v>
      </c>
      <c r="N506" s="10">
        <f t="shared" si="84"/>
        <v>0</v>
      </c>
      <c r="O506" s="9" t="s">
        <v>12490</v>
      </c>
      <c r="P506" s="9">
        <v>1200018</v>
      </c>
      <c r="Q506" s="20" t="str">
        <f ca="1">IFERROR(OFFSET(Lookups!F$1,MATCH(R506,Lookups!F:F,0)-1,2),"null")</f>
        <v>null</v>
      </c>
      <c r="R506" s="9" t="str">
        <f t="shared" si="95"/>
        <v>US:LA</v>
      </c>
      <c r="S506" s="9" t="str">
        <f t="shared" si="93"/>
        <v>US-LA</v>
      </c>
      <c r="T506" s="9" t="str">
        <f t="shared" si="86"/>
        <v/>
      </c>
      <c r="U506" s="9" t="str">
        <f t="shared" si="87"/>
        <v>&lt;row id="1200018"&gt;&lt;cell&gt;Louisiana&lt;/cell&gt;</v>
      </c>
      <c r="V506" s="9" t="str">
        <f t="shared" si="88"/>
        <v/>
      </c>
      <c r="W506" s="9" t="str">
        <f t="shared" si="89"/>
        <v/>
      </c>
      <c r="X506" s="9" t="str">
        <f t="shared" si="90"/>
        <v>&lt;/row&gt;</v>
      </c>
      <c r="Y506" t="str">
        <f t="shared" ca="1" si="91"/>
        <v>"1200018": {"displayName": "State:Louisiana", "APNXId":"US:LA", "dataProvider" :"NoCost", "type" :"State",  "DataCost": 0},</v>
      </c>
      <c r="Z506" t="str">
        <f t="shared" si="92"/>
        <v>"1200018": {"displayName": "State:Louisiana", "leafName": "Louisiana"},</v>
      </c>
    </row>
    <row r="507" spans="1:26" x14ac:dyDescent="0.25">
      <c r="A507" s="2" t="s">
        <v>492</v>
      </c>
      <c r="B507" s="3" t="s">
        <v>301</v>
      </c>
      <c r="C507" s="3"/>
      <c r="D507" s="4"/>
      <c r="E507" s="3" t="s">
        <v>460</v>
      </c>
      <c r="F507" s="3" t="s">
        <v>492</v>
      </c>
      <c r="G507" s="3" t="s">
        <v>439</v>
      </c>
      <c r="H507" s="3" t="s">
        <v>439</v>
      </c>
      <c r="I507" s="3" t="s">
        <v>500</v>
      </c>
      <c r="J507" s="5">
        <v>0</v>
      </c>
      <c r="K507" s="12" t="s">
        <v>439</v>
      </c>
      <c r="L507" s="9" t="str">
        <f t="shared" si="94"/>
        <v>Maine</v>
      </c>
      <c r="M507" s="9" t="str">
        <f t="shared" si="83"/>
        <v>State:Maine</v>
      </c>
      <c r="N507" s="10">
        <f t="shared" si="84"/>
        <v>0</v>
      </c>
      <c r="O507" s="9" t="s">
        <v>12490</v>
      </c>
      <c r="P507" s="9">
        <v>1200019</v>
      </c>
      <c r="Q507" s="20" t="str">
        <f ca="1">IFERROR(OFFSET(Lookups!F$1,MATCH(R507,Lookups!F:F,0)-1,2),"null")</f>
        <v>null</v>
      </c>
      <c r="R507" s="9" t="str">
        <f t="shared" si="95"/>
        <v>US:ME</v>
      </c>
      <c r="S507" s="9" t="str">
        <f t="shared" si="93"/>
        <v>US-ME</v>
      </c>
      <c r="T507" s="9" t="str">
        <f t="shared" si="86"/>
        <v/>
      </c>
      <c r="U507" s="9" t="str">
        <f t="shared" si="87"/>
        <v>&lt;row id="1200019"&gt;&lt;cell&gt;Maine&lt;/cell&gt;</v>
      </c>
      <c r="V507" s="9" t="str">
        <f t="shared" si="88"/>
        <v/>
      </c>
      <c r="W507" s="9" t="str">
        <f t="shared" si="89"/>
        <v/>
      </c>
      <c r="X507" s="9" t="str">
        <f t="shared" si="90"/>
        <v>&lt;/row&gt;</v>
      </c>
      <c r="Y507" t="str">
        <f t="shared" ca="1" si="91"/>
        <v>"1200019": {"displayName": "State:Maine", "APNXId":"US:ME", "dataProvider" :"NoCost", "type" :"State",  "DataCost": 0},</v>
      </c>
      <c r="Z507" t="str">
        <f t="shared" si="92"/>
        <v>"1200019": {"displayName": "State:Maine", "leafName": "Maine"},</v>
      </c>
    </row>
    <row r="508" spans="1:26" x14ac:dyDescent="0.25">
      <c r="A508" s="2" t="s">
        <v>492</v>
      </c>
      <c r="B508" s="3" t="s">
        <v>305</v>
      </c>
      <c r="C508" s="3"/>
      <c r="D508" s="4"/>
      <c r="E508" s="3" t="s">
        <v>461</v>
      </c>
      <c r="F508" s="3" t="s">
        <v>492</v>
      </c>
      <c r="G508" s="3" t="s">
        <v>439</v>
      </c>
      <c r="H508" s="3" t="s">
        <v>439</v>
      </c>
      <c r="I508" s="3" t="s">
        <v>500</v>
      </c>
      <c r="J508" s="5">
        <v>0</v>
      </c>
      <c r="K508" s="12" t="s">
        <v>439</v>
      </c>
      <c r="L508" s="9" t="str">
        <f t="shared" si="94"/>
        <v>Maryland</v>
      </c>
      <c r="M508" s="9" t="str">
        <f t="shared" si="83"/>
        <v>State:Maryland</v>
      </c>
      <c r="N508" s="10">
        <f t="shared" si="84"/>
        <v>0</v>
      </c>
      <c r="O508" s="9" t="s">
        <v>12490</v>
      </c>
      <c r="P508" s="9">
        <v>1200020</v>
      </c>
      <c r="Q508" s="20" t="str">
        <f ca="1">IFERROR(OFFSET(Lookups!F$1,MATCH(R508,Lookups!F:F,0)-1,2),"null")</f>
        <v>null</v>
      </c>
      <c r="R508" s="9" t="str">
        <f t="shared" si="95"/>
        <v>US:MD</v>
      </c>
      <c r="S508" s="9" t="str">
        <f t="shared" si="93"/>
        <v>US-MD</v>
      </c>
      <c r="T508" s="9" t="str">
        <f t="shared" si="86"/>
        <v/>
      </c>
      <c r="U508" s="9" t="str">
        <f t="shared" si="87"/>
        <v>&lt;row id="1200020"&gt;&lt;cell&gt;Maryland&lt;/cell&gt;</v>
      </c>
      <c r="V508" s="9" t="str">
        <f t="shared" si="88"/>
        <v/>
      </c>
      <c r="W508" s="9" t="str">
        <f t="shared" si="89"/>
        <v/>
      </c>
      <c r="X508" s="9" t="str">
        <f t="shared" si="90"/>
        <v>&lt;/row&gt;</v>
      </c>
      <c r="Y508" t="str">
        <f t="shared" ca="1" si="91"/>
        <v>"1200020": {"displayName": "State:Maryland", "APNXId":"US:MD", "dataProvider" :"NoCost", "type" :"State",  "DataCost": 0},</v>
      </c>
      <c r="Z508" t="str">
        <f t="shared" si="92"/>
        <v>"1200020": {"displayName": "State:Maryland", "leafName": "Maryland"},</v>
      </c>
    </row>
    <row r="509" spans="1:26" x14ac:dyDescent="0.25">
      <c r="A509" s="2" t="s">
        <v>492</v>
      </c>
      <c r="B509" s="3" t="s">
        <v>308</v>
      </c>
      <c r="C509" s="3"/>
      <c r="D509" s="4"/>
      <c r="E509" s="3" t="s">
        <v>462</v>
      </c>
      <c r="F509" s="3" t="s">
        <v>492</v>
      </c>
      <c r="G509" s="3" t="s">
        <v>439</v>
      </c>
      <c r="H509" s="3" t="s">
        <v>439</v>
      </c>
      <c r="I509" s="3" t="s">
        <v>500</v>
      </c>
      <c r="J509" s="5">
        <v>0</v>
      </c>
      <c r="K509" s="12" t="s">
        <v>439</v>
      </c>
      <c r="L509" s="9" t="str">
        <f t="shared" si="94"/>
        <v>Massachusetts</v>
      </c>
      <c r="M509" s="9" t="str">
        <f t="shared" si="83"/>
        <v>State:Massachusetts</v>
      </c>
      <c r="N509" s="10">
        <f t="shared" si="84"/>
        <v>0</v>
      </c>
      <c r="O509" s="9" t="s">
        <v>12490</v>
      </c>
      <c r="P509" s="9">
        <v>1200021</v>
      </c>
      <c r="Q509" s="20" t="str">
        <f ca="1">IFERROR(OFFSET(Lookups!F$1,MATCH(R509,Lookups!F:F,0)-1,2),"null")</f>
        <v>null</v>
      </c>
      <c r="R509" s="9" t="str">
        <f t="shared" si="95"/>
        <v>US:MA</v>
      </c>
      <c r="S509" s="9" t="str">
        <f t="shared" si="93"/>
        <v>US-MA</v>
      </c>
      <c r="T509" s="9" t="str">
        <f t="shared" si="86"/>
        <v/>
      </c>
      <c r="U509" s="9" t="str">
        <f t="shared" si="87"/>
        <v>&lt;row id="1200021"&gt;&lt;cell&gt;Massachusetts&lt;/cell&gt;</v>
      </c>
      <c r="V509" s="9" t="str">
        <f t="shared" si="88"/>
        <v/>
      </c>
      <c r="W509" s="9" t="str">
        <f t="shared" si="89"/>
        <v/>
      </c>
      <c r="X509" s="9" t="str">
        <f t="shared" si="90"/>
        <v>&lt;/row&gt;</v>
      </c>
      <c r="Y509" t="str">
        <f t="shared" ca="1" si="91"/>
        <v>"1200021": {"displayName": "State:Massachusetts", "APNXId":"US:MA", "dataProvider" :"NoCost", "type" :"State",  "DataCost": 0},</v>
      </c>
      <c r="Z509" t="str">
        <f t="shared" si="92"/>
        <v>"1200021": {"displayName": "State:Massachusetts", "leafName": "Massachusetts"},</v>
      </c>
    </row>
    <row r="510" spans="1:26" x14ac:dyDescent="0.25">
      <c r="A510" s="2" t="s">
        <v>492</v>
      </c>
      <c r="B510" s="3" t="s">
        <v>313</v>
      </c>
      <c r="C510" s="3"/>
      <c r="D510" s="4"/>
      <c r="E510" s="3" t="s">
        <v>463</v>
      </c>
      <c r="F510" s="3" t="s">
        <v>492</v>
      </c>
      <c r="G510" s="3" t="s">
        <v>439</v>
      </c>
      <c r="H510" s="3" t="s">
        <v>439</v>
      </c>
      <c r="I510" s="3" t="s">
        <v>500</v>
      </c>
      <c r="J510" s="5">
        <v>0</v>
      </c>
      <c r="K510" s="12" t="s">
        <v>439</v>
      </c>
      <c r="L510" s="9" t="str">
        <f t="shared" si="94"/>
        <v>Michigan</v>
      </c>
      <c r="M510" s="9" t="str">
        <f t="shared" si="83"/>
        <v>State:Michigan</v>
      </c>
      <c r="N510" s="10">
        <f t="shared" si="84"/>
        <v>0</v>
      </c>
      <c r="O510" s="9" t="s">
        <v>12490</v>
      </c>
      <c r="P510" s="9">
        <v>1200022</v>
      </c>
      <c r="Q510" s="20" t="str">
        <f ca="1">IFERROR(OFFSET(Lookups!F$1,MATCH(R510,Lookups!F:F,0)-1,2),"null")</f>
        <v>null</v>
      </c>
      <c r="R510" s="9" t="str">
        <f t="shared" si="95"/>
        <v>US:MI</v>
      </c>
      <c r="S510" s="9" t="str">
        <f t="shared" si="93"/>
        <v>US-MI</v>
      </c>
      <c r="T510" s="9" t="str">
        <f t="shared" si="86"/>
        <v/>
      </c>
      <c r="U510" s="9" t="str">
        <f t="shared" si="87"/>
        <v>&lt;row id="1200022"&gt;&lt;cell&gt;Michigan&lt;/cell&gt;</v>
      </c>
      <c r="V510" s="9" t="str">
        <f t="shared" si="88"/>
        <v/>
      </c>
      <c r="W510" s="9" t="str">
        <f t="shared" si="89"/>
        <v/>
      </c>
      <c r="X510" s="9" t="str">
        <f t="shared" si="90"/>
        <v>&lt;/row&gt;</v>
      </c>
      <c r="Y510" t="str">
        <f t="shared" ca="1" si="91"/>
        <v>"1200022": {"displayName": "State:Michigan", "APNXId":"US:MI", "dataProvider" :"NoCost", "type" :"State",  "DataCost": 0},</v>
      </c>
      <c r="Z510" t="str">
        <f t="shared" si="92"/>
        <v>"1200022": {"displayName": "State:Michigan", "leafName": "Michigan"},</v>
      </c>
    </row>
    <row r="511" spans="1:26" x14ac:dyDescent="0.25">
      <c r="A511" s="2" t="s">
        <v>492</v>
      </c>
      <c r="B511" s="3" t="s">
        <v>324</v>
      </c>
      <c r="C511" s="3"/>
      <c r="D511" s="4"/>
      <c r="E511" s="3" t="s">
        <v>464</v>
      </c>
      <c r="F511" s="3" t="s">
        <v>492</v>
      </c>
      <c r="G511" s="3" t="s">
        <v>439</v>
      </c>
      <c r="H511" s="3" t="s">
        <v>439</v>
      </c>
      <c r="I511" s="3" t="s">
        <v>500</v>
      </c>
      <c r="J511" s="5">
        <v>0</v>
      </c>
      <c r="K511" s="12" t="s">
        <v>439</v>
      </c>
      <c r="L511" s="9" t="str">
        <f t="shared" si="94"/>
        <v>Minnesota</v>
      </c>
      <c r="M511" s="9" t="str">
        <f t="shared" si="83"/>
        <v>State:Minnesota</v>
      </c>
      <c r="N511" s="10">
        <f t="shared" si="84"/>
        <v>0</v>
      </c>
      <c r="O511" s="9" t="s">
        <v>12490</v>
      </c>
      <c r="P511" s="9">
        <v>1200023</v>
      </c>
      <c r="Q511" s="20" t="str">
        <f ca="1">IFERROR(OFFSET(Lookups!F$1,MATCH(R511,Lookups!F:F,0)-1,2),"null")</f>
        <v>null</v>
      </c>
      <c r="R511" s="9" t="str">
        <f t="shared" si="95"/>
        <v>US:MN</v>
      </c>
      <c r="S511" s="9" t="str">
        <f t="shared" si="93"/>
        <v>US-MN</v>
      </c>
      <c r="T511" s="9" t="str">
        <f t="shared" si="86"/>
        <v/>
      </c>
      <c r="U511" s="9" t="str">
        <f t="shared" si="87"/>
        <v>&lt;row id="1200023"&gt;&lt;cell&gt;Minnesota&lt;/cell&gt;</v>
      </c>
      <c r="V511" s="9" t="str">
        <f t="shared" si="88"/>
        <v/>
      </c>
      <c r="W511" s="9" t="str">
        <f t="shared" si="89"/>
        <v/>
      </c>
      <c r="X511" s="9" t="str">
        <f t="shared" si="90"/>
        <v>&lt;/row&gt;</v>
      </c>
      <c r="Y511" t="str">
        <f t="shared" ca="1" si="91"/>
        <v>"1200023": {"displayName": "State:Minnesota", "APNXId":"US:MN", "dataProvider" :"NoCost", "type" :"State",  "DataCost": 0},</v>
      </c>
      <c r="Z511" t="str">
        <f t="shared" si="92"/>
        <v>"1200023": {"displayName": "State:Minnesota", "leafName": "Minnesota"},</v>
      </c>
    </row>
    <row r="512" spans="1:26" x14ac:dyDescent="0.25">
      <c r="A512" s="2" t="s">
        <v>492</v>
      </c>
      <c r="B512" s="3" t="s">
        <v>328</v>
      </c>
      <c r="C512" s="3"/>
      <c r="D512" s="4"/>
      <c r="E512" s="3" t="s">
        <v>465</v>
      </c>
      <c r="F512" s="3" t="s">
        <v>492</v>
      </c>
      <c r="G512" s="3" t="s">
        <v>439</v>
      </c>
      <c r="H512" s="3" t="s">
        <v>439</v>
      </c>
      <c r="I512" s="3" t="s">
        <v>500</v>
      </c>
      <c r="J512" s="5">
        <v>0</v>
      </c>
      <c r="K512" s="12" t="s">
        <v>439</v>
      </c>
      <c r="L512" s="9" t="str">
        <f t="shared" si="94"/>
        <v>Mississippi</v>
      </c>
      <c r="M512" s="9" t="str">
        <f t="shared" si="83"/>
        <v>State:Mississippi</v>
      </c>
      <c r="N512" s="10">
        <f t="shared" si="84"/>
        <v>0</v>
      </c>
      <c r="O512" s="9" t="s">
        <v>12490</v>
      </c>
      <c r="P512" s="9">
        <v>1200024</v>
      </c>
      <c r="Q512" s="20" t="str">
        <f ca="1">IFERROR(OFFSET(Lookups!F$1,MATCH(R512,Lookups!F:F,0)-1,2),"null")</f>
        <v>null</v>
      </c>
      <c r="R512" s="9" t="str">
        <f t="shared" si="95"/>
        <v>US:MS</v>
      </c>
      <c r="S512" s="9" t="str">
        <f t="shared" si="93"/>
        <v>US-MS</v>
      </c>
      <c r="T512" s="9" t="str">
        <f t="shared" si="86"/>
        <v/>
      </c>
      <c r="U512" s="9" t="str">
        <f t="shared" si="87"/>
        <v>&lt;row id="1200024"&gt;&lt;cell&gt;Mississippi&lt;/cell&gt;</v>
      </c>
      <c r="V512" s="9" t="str">
        <f t="shared" si="88"/>
        <v/>
      </c>
      <c r="W512" s="9" t="str">
        <f t="shared" si="89"/>
        <v/>
      </c>
      <c r="X512" s="9" t="str">
        <f t="shared" si="90"/>
        <v>&lt;/row&gt;</v>
      </c>
      <c r="Y512" t="str">
        <f t="shared" ca="1" si="91"/>
        <v>"1200024": {"displayName": "State:Mississippi", "APNXId":"US:MS", "dataProvider" :"NoCost", "type" :"State",  "DataCost": 0},</v>
      </c>
      <c r="Z512" t="str">
        <f t="shared" si="92"/>
        <v>"1200024": {"displayName": "State:Mississippi", "leafName": "Mississippi"},</v>
      </c>
    </row>
    <row r="513" spans="1:26" x14ac:dyDescent="0.25">
      <c r="A513" s="2" t="s">
        <v>492</v>
      </c>
      <c r="B513" s="3" t="s">
        <v>332</v>
      </c>
      <c r="C513" s="3"/>
      <c r="D513" s="4"/>
      <c r="E513" s="3" t="s">
        <v>466</v>
      </c>
      <c r="F513" s="3" t="s">
        <v>492</v>
      </c>
      <c r="G513" s="3" t="s">
        <v>439</v>
      </c>
      <c r="H513" s="3" t="s">
        <v>439</v>
      </c>
      <c r="I513" s="3" t="s">
        <v>500</v>
      </c>
      <c r="J513" s="5">
        <v>0</v>
      </c>
      <c r="K513" s="12" t="s">
        <v>439</v>
      </c>
      <c r="L513" s="9" t="str">
        <f t="shared" si="94"/>
        <v>Missouri</v>
      </c>
      <c r="M513" s="9" t="str">
        <f t="shared" si="83"/>
        <v>State:Missouri</v>
      </c>
      <c r="N513" s="10">
        <f t="shared" si="84"/>
        <v>0</v>
      </c>
      <c r="O513" s="9" t="s">
        <v>12490</v>
      </c>
      <c r="P513" s="9">
        <v>1200025</v>
      </c>
      <c r="Q513" s="20" t="str">
        <f ca="1">IFERROR(OFFSET(Lookups!F$1,MATCH(R513,Lookups!F:F,0)-1,2),"null")</f>
        <v>null</v>
      </c>
      <c r="R513" s="9" t="str">
        <f t="shared" si="95"/>
        <v>US:MO</v>
      </c>
      <c r="S513" s="9" t="str">
        <f t="shared" si="93"/>
        <v>US-MO</v>
      </c>
      <c r="T513" s="9" t="str">
        <f t="shared" si="86"/>
        <v/>
      </c>
      <c r="U513" s="9" t="str">
        <f t="shared" si="87"/>
        <v>&lt;row id="1200025"&gt;&lt;cell&gt;Missouri&lt;/cell&gt;</v>
      </c>
      <c r="V513" s="9" t="str">
        <f t="shared" si="88"/>
        <v/>
      </c>
      <c r="W513" s="9" t="str">
        <f t="shared" si="89"/>
        <v/>
      </c>
      <c r="X513" s="9" t="str">
        <f t="shared" si="90"/>
        <v>&lt;/row&gt;</v>
      </c>
      <c r="Y513" t="str">
        <f t="shared" ca="1" si="91"/>
        <v>"1200025": {"displayName": "State:Missouri", "APNXId":"US:MO", "dataProvider" :"NoCost", "type" :"State",  "DataCost": 0},</v>
      </c>
      <c r="Z513" t="str">
        <f t="shared" si="92"/>
        <v>"1200025": {"displayName": "State:Missouri", "leafName": "Missouri"},</v>
      </c>
    </row>
    <row r="514" spans="1:26" x14ac:dyDescent="0.25">
      <c r="A514" s="2" t="s">
        <v>492</v>
      </c>
      <c r="B514" s="3" t="s">
        <v>334</v>
      </c>
      <c r="C514" s="3"/>
      <c r="D514" s="4"/>
      <c r="E514" s="3" t="s">
        <v>467</v>
      </c>
      <c r="F514" s="3" t="s">
        <v>492</v>
      </c>
      <c r="G514" s="3" t="s">
        <v>439</v>
      </c>
      <c r="H514" s="3" t="s">
        <v>439</v>
      </c>
      <c r="I514" s="3" t="s">
        <v>500</v>
      </c>
      <c r="J514" s="5">
        <v>0</v>
      </c>
      <c r="K514" s="12" t="s">
        <v>439</v>
      </c>
      <c r="L514" s="9" t="str">
        <f t="shared" si="94"/>
        <v>Montana</v>
      </c>
      <c r="M514" s="9" t="str">
        <f t="shared" ref="M514:M577" si="96">CONCATENATE(A514,":",B514,IF(NOT(ISBLANK(C514)),":",""),C514,,IF(NOT(ISBLANK(D514)),":",""),D514)</f>
        <v>State:Montana</v>
      </c>
      <c r="N514" s="10">
        <f t="shared" ref="N514:N577" si="97">J514</f>
        <v>0</v>
      </c>
      <c r="O514" s="9" t="s">
        <v>12490</v>
      </c>
      <c r="P514" s="9">
        <v>1200026</v>
      </c>
      <c r="Q514" s="20" t="str">
        <f ca="1">IFERROR(OFFSET(Lookups!F$1,MATCH(R514,Lookups!F:F,0)-1,2),"null")</f>
        <v>null</v>
      </c>
      <c r="R514" s="9" t="str">
        <f t="shared" si="95"/>
        <v>US:MT</v>
      </c>
      <c r="S514" s="9" t="str">
        <f t="shared" si="93"/>
        <v>US-MT</v>
      </c>
      <c r="T514" s="9" t="str">
        <f t="shared" ref="T514:T577" si="98">IF(A514&lt;&gt;A513,CONCATENATE("&lt;row id=""top",P514,""" xmlkids=""1""&gt;&lt;cell&gt;",A514,"&lt;/cell&gt;"),"")</f>
        <v/>
      </c>
      <c r="U514" s="9" t="str">
        <f t="shared" ref="U514:U577" si="99">IF(B514&lt;&gt;B513,CONCATENATE("&lt;row id=""", IF(NOT(ISBLANK(C514)),"One",""),P514,"""",IF(NOT(ISBLANK(C514))," xmlkids=""1""",""),"&gt;&lt;cell&gt;",SUBSTITUTE(SUBSTITUTE(B514,"&amp;","&amp;amp;"),"&lt;","&amp;lt;"),"&lt;/cell&gt;"),"")</f>
        <v>&lt;row id="1200026"&gt;&lt;cell&gt;Montana&lt;/cell&gt;</v>
      </c>
      <c r="V514" s="9" t="str">
        <f t="shared" ref="V514:V577" si="100">IF(AND(C514&lt;&gt;C513,NOT(ISBLANK(C514))),CONCATENATE("&lt;row id=""",IF(NOT(ISBLANK(D514)),"Two",""), P514,"""", ,IF(NOT(ISBLANK(D514))," xmlkids=""1""",""),"&gt;&lt;cell&gt;",SUBSTITUTE(SUBSTITUTE(C514,"&amp;","&amp;amp;"),"&lt;","&amp;lt;"),"&lt;/cell&gt;",IF(ISBLANK(D514),"&lt;/row&gt;","")),"")</f>
        <v/>
      </c>
      <c r="W514" s="9" t="str">
        <f t="shared" ref="W514:W577" si="101">IF(AND(D514&lt;&gt;D513,NOT(ISBLANK(D514))),CONCATENATE("&lt;row id=""", P514,"""&gt;&lt;cell&gt;",SUBSTITUTE(SUBSTITUTE(D514,"&amp;","&amp;amp;"),"&lt;","&amp;lt;"),"&lt;/cell&gt;&lt;/row&gt;"),"")</f>
        <v/>
      </c>
      <c r="X514" s="9" t="str">
        <f t="shared" ref="X514:X577" si="102">CONCATENATE(IF(B514&lt;&gt;B515,"&lt;/row&gt;",""),IF(AND(C514&lt;&gt;C515,NOT(ISBLANK(D514))),"&lt;/row&gt;",""),IF(OR(A514&lt;&gt;A515,ISBLANK(A515)),"&lt;/row&gt;",""))</f>
        <v>&lt;/row&gt;</v>
      </c>
      <c r="Y514" t="str">
        <f t="shared" ref="Y514:Y577" ca="1" si="103">CONCATENATE("""",P514,""": {""displayName"": """,M514,"""",IF(R514="null","",CONCATENATE(", ""APNXId"":""",R514,"""")),IF(Q514="null","",CONCATENATE(", ""APNXId_Sandbox"": """,Q514,"""")),IF(G514="null","",CONCATENATE( ", ""MinCPM"": ",G514)),IF(H514="null","",CONCATENATE(", ""PercentOfMedia"": ",H514)),", ""dataProvider"" :""",O514,""", ""type"" :""",F514,"""",IF(N514="null","",CONCATENATE(",  ""DataCost"": ",N514)),IF(K514="null","",CONCATENATE(",  ""HistoricalVolume"": ",K514)),"},")</f>
        <v>"1200026": {"displayName": "State:Montana", "APNXId":"US:MT", "dataProvider" :"NoCost", "type" :"State",  "DataCost": 0},</v>
      </c>
      <c r="Z514" t="str">
        <f t="shared" ref="Z514:Z577" si="104">CONCATENATE("""",P514,""": {""displayName"": """,M514,""", ""leafName"": """,L514,"""},")</f>
        <v>"1200026": {"displayName": "State:Montana", "leafName": "Montana"},</v>
      </c>
    </row>
    <row r="515" spans="1:26" x14ac:dyDescent="0.25">
      <c r="A515" s="2" t="s">
        <v>492</v>
      </c>
      <c r="B515" s="3" t="s">
        <v>343</v>
      </c>
      <c r="C515" s="3"/>
      <c r="D515" s="4"/>
      <c r="E515" s="3" t="s">
        <v>468</v>
      </c>
      <c r="F515" s="3" t="s">
        <v>492</v>
      </c>
      <c r="G515" s="3" t="s">
        <v>439</v>
      </c>
      <c r="H515" s="3" t="s">
        <v>439</v>
      </c>
      <c r="I515" s="3" t="s">
        <v>500</v>
      </c>
      <c r="J515" s="5">
        <v>0</v>
      </c>
      <c r="K515" s="12" t="s">
        <v>439</v>
      </c>
      <c r="L515" s="9" t="str">
        <f t="shared" si="94"/>
        <v>Nebraska</v>
      </c>
      <c r="M515" s="9" t="str">
        <f t="shared" si="96"/>
        <v>State:Nebraska</v>
      </c>
      <c r="N515" s="10">
        <f t="shared" si="97"/>
        <v>0</v>
      </c>
      <c r="O515" s="9" t="s">
        <v>12490</v>
      </c>
      <c r="P515" s="9">
        <v>1200027</v>
      </c>
      <c r="Q515" s="20" t="str">
        <f ca="1">IFERROR(OFFSET(Lookups!F$1,MATCH(R515,Lookups!F:F,0)-1,2),"null")</f>
        <v>null</v>
      </c>
      <c r="R515" s="9" t="str">
        <f t="shared" si="95"/>
        <v>US:NE</v>
      </c>
      <c r="S515" s="9" t="str">
        <f t="shared" si="93"/>
        <v>US-NE</v>
      </c>
      <c r="T515" s="9" t="str">
        <f t="shared" si="98"/>
        <v/>
      </c>
      <c r="U515" s="9" t="str">
        <f t="shared" si="99"/>
        <v>&lt;row id="1200027"&gt;&lt;cell&gt;Nebraska&lt;/cell&gt;</v>
      </c>
      <c r="V515" s="9" t="str">
        <f t="shared" si="100"/>
        <v/>
      </c>
      <c r="W515" s="9" t="str">
        <f t="shared" si="101"/>
        <v/>
      </c>
      <c r="X515" s="9" t="str">
        <f t="shared" si="102"/>
        <v>&lt;/row&gt;</v>
      </c>
      <c r="Y515" t="str">
        <f t="shared" ca="1" si="103"/>
        <v>"1200027": {"displayName": "State:Nebraska", "APNXId":"US:NE", "dataProvider" :"NoCost", "type" :"State",  "DataCost": 0},</v>
      </c>
      <c r="Z515" t="str">
        <f t="shared" si="104"/>
        <v>"1200027": {"displayName": "State:Nebraska", "leafName": "Nebraska"},</v>
      </c>
    </row>
    <row r="516" spans="1:26" x14ac:dyDescent="0.25">
      <c r="A516" s="2" t="s">
        <v>492</v>
      </c>
      <c r="B516" s="3" t="s">
        <v>346</v>
      </c>
      <c r="C516" s="3"/>
      <c r="D516" s="4"/>
      <c r="E516" s="3" t="s">
        <v>469</v>
      </c>
      <c r="F516" s="3" t="s">
        <v>492</v>
      </c>
      <c r="G516" s="3" t="s">
        <v>439</v>
      </c>
      <c r="H516" s="3" t="s">
        <v>439</v>
      </c>
      <c r="I516" s="3" t="s">
        <v>500</v>
      </c>
      <c r="J516" s="5">
        <v>0</v>
      </c>
      <c r="K516" s="12" t="s">
        <v>439</v>
      </c>
      <c r="L516" s="9" t="str">
        <f t="shared" si="94"/>
        <v>Nevada</v>
      </c>
      <c r="M516" s="9" t="str">
        <f t="shared" si="96"/>
        <v>State:Nevada</v>
      </c>
      <c r="N516" s="10">
        <f t="shared" si="97"/>
        <v>0</v>
      </c>
      <c r="O516" s="9" t="s">
        <v>12490</v>
      </c>
      <c r="P516" s="9">
        <v>1200028</v>
      </c>
      <c r="Q516" s="20" t="str">
        <f ca="1">IFERROR(OFFSET(Lookups!F$1,MATCH(R516,Lookups!F:F,0)-1,2),"null")</f>
        <v>null</v>
      </c>
      <c r="R516" s="9" t="str">
        <f t="shared" si="95"/>
        <v>US:NV</v>
      </c>
      <c r="S516" s="9" t="str">
        <f t="shared" si="93"/>
        <v>US-NV</v>
      </c>
      <c r="T516" s="9" t="str">
        <f t="shared" si="98"/>
        <v/>
      </c>
      <c r="U516" s="9" t="str">
        <f t="shared" si="99"/>
        <v>&lt;row id="1200028"&gt;&lt;cell&gt;Nevada&lt;/cell&gt;</v>
      </c>
      <c r="V516" s="9" t="str">
        <f t="shared" si="100"/>
        <v/>
      </c>
      <c r="W516" s="9" t="str">
        <f t="shared" si="101"/>
        <v/>
      </c>
      <c r="X516" s="9" t="str">
        <f t="shared" si="102"/>
        <v>&lt;/row&gt;</v>
      </c>
      <c r="Y516" t="str">
        <f t="shared" ca="1" si="103"/>
        <v>"1200028": {"displayName": "State:Nevada", "APNXId":"US:NV", "dataProvider" :"NoCost", "type" :"State",  "DataCost": 0},</v>
      </c>
      <c r="Z516" t="str">
        <f t="shared" si="104"/>
        <v>"1200028": {"displayName": "State:Nevada", "leafName": "Nevada"},</v>
      </c>
    </row>
    <row r="517" spans="1:26" x14ac:dyDescent="0.25">
      <c r="A517" s="2" t="s">
        <v>492</v>
      </c>
      <c r="B517" s="3" t="s">
        <v>348</v>
      </c>
      <c r="C517" s="3"/>
      <c r="D517" s="4"/>
      <c r="E517" s="3" t="s">
        <v>470</v>
      </c>
      <c r="F517" s="3" t="s">
        <v>492</v>
      </c>
      <c r="G517" s="3" t="s">
        <v>439</v>
      </c>
      <c r="H517" s="3" t="s">
        <v>439</v>
      </c>
      <c r="I517" s="3" t="s">
        <v>500</v>
      </c>
      <c r="J517" s="5">
        <v>0</v>
      </c>
      <c r="K517" s="12" t="s">
        <v>439</v>
      </c>
      <c r="L517" s="9" t="str">
        <f t="shared" si="94"/>
        <v>New Hampshire</v>
      </c>
      <c r="M517" s="9" t="str">
        <f t="shared" si="96"/>
        <v>State:New Hampshire</v>
      </c>
      <c r="N517" s="10">
        <f t="shared" si="97"/>
        <v>0</v>
      </c>
      <c r="O517" s="9" t="s">
        <v>12490</v>
      </c>
      <c r="P517" s="9">
        <v>1200029</v>
      </c>
      <c r="Q517" s="20" t="str">
        <f ca="1">IFERROR(OFFSET(Lookups!F$1,MATCH(R517,Lookups!F:F,0)-1,2),"null")</f>
        <v>null</v>
      </c>
      <c r="R517" s="9" t="str">
        <f t="shared" si="95"/>
        <v>US:NH</v>
      </c>
      <c r="S517" s="9" t="str">
        <f t="shared" si="93"/>
        <v>US-NH</v>
      </c>
      <c r="T517" s="9" t="str">
        <f t="shared" si="98"/>
        <v/>
      </c>
      <c r="U517" s="9" t="str">
        <f t="shared" si="99"/>
        <v>&lt;row id="1200029"&gt;&lt;cell&gt;New Hampshire&lt;/cell&gt;</v>
      </c>
      <c r="V517" s="9" t="str">
        <f t="shared" si="100"/>
        <v/>
      </c>
      <c r="W517" s="9" t="str">
        <f t="shared" si="101"/>
        <v/>
      </c>
      <c r="X517" s="9" t="str">
        <f t="shared" si="102"/>
        <v>&lt;/row&gt;</v>
      </c>
      <c r="Y517" t="str">
        <f t="shared" ca="1" si="103"/>
        <v>"1200029": {"displayName": "State:New Hampshire", "APNXId":"US:NH", "dataProvider" :"NoCost", "type" :"State",  "DataCost": 0},</v>
      </c>
      <c r="Z517" t="str">
        <f t="shared" si="104"/>
        <v>"1200029": {"displayName": "State:New Hampshire", "leafName": "New Hampshire"},</v>
      </c>
    </row>
    <row r="518" spans="1:26" x14ac:dyDescent="0.25">
      <c r="A518" s="2" t="s">
        <v>492</v>
      </c>
      <c r="B518" s="3" t="s">
        <v>350</v>
      </c>
      <c r="C518" s="3"/>
      <c r="D518" s="4"/>
      <c r="E518" s="3" t="s">
        <v>471</v>
      </c>
      <c r="F518" s="3" t="s">
        <v>492</v>
      </c>
      <c r="G518" s="3" t="s">
        <v>439</v>
      </c>
      <c r="H518" s="3" t="s">
        <v>439</v>
      </c>
      <c r="I518" s="3" t="s">
        <v>500</v>
      </c>
      <c r="J518" s="5">
        <v>0</v>
      </c>
      <c r="K518" s="12" t="s">
        <v>439</v>
      </c>
      <c r="L518" s="9" t="str">
        <f t="shared" si="94"/>
        <v>New Jersey</v>
      </c>
      <c r="M518" s="9" t="str">
        <f t="shared" si="96"/>
        <v>State:New Jersey</v>
      </c>
      <c r="N518" s="10">
        <f t="shared" si="97"/>
        <v>0</v>
      </c>
      <c r="O518" s="9" t="s">
        <v>12490</v>
      </c>
      <c r="P518" s="9">
        <v>1200030</v>
      </c>
      <c r="Q518" s="20" t="str">
        <f ca="1">IFERROR(OFFSET(Lookups!F$1,MATCH(R518,Lookups!F:F,0)-1,2),"null")</f>
        <v>null</v>
      </c>
      <c r="R518" s="9" t="str">
        <f t="shared" si="95"/>
        <v>US:NJ</v>
      </c>
      <c r="S518" s="9" t="str">
        <f t="shared" si="93"/>
        <v>US-NJ</v>
      </c>
      <c r="T518" s="9" t="str">
        <f t="shared" si="98"/>
        <v/>
      </c>
      <c r="U518" s="9" t="str">
        <f t="shared" si="99"/>
        <v>&lt;row id="1200030"&gt;&lt;cell&gt;New Jersey&lt;/cell&gt;</v>
      </c>
      <c r="V518" s="9" t="str">
        <f t="shared" si="100"/>
        <v/>
      </c>
      <c r="W518" s="9" t="str">
        <f t="shared" si="101"/>
        <v/>
      </c>
      <c r="X518" s="9" t="str">
        <f t="shared" si="102"/>
        <v>&lt;/row&gt;</v>
      </c>
      <c r="Y518" t="str">
        <f t="shared" ca="1" si="103"/>
        <v>"1200030": {"displayName": "State:New Jersey", "APNXId":"US:NJ", "dataProvider" :"NoCost", "type" :"State",  "DataCost": 0},</v>
      </c>
      <c r="Z518" t="str">
        <f t="shared" si="104"/>
        <v>"1200030": {"displayName": "State:New Jersey", "leafName": "New Jersey"},</v>
      </c>
    </row>
    <row r="519" spans="1:26" x14ac:dyDescent="0.25">
      <c r="A519" s="2" t="s">
        <v>492</v>
      </c>
      <c r="B519" s="3" t="s">
        <v>351</v>
      </c>
      <c r="C519" s="3"/>
      <c r="D519" s="4"/>
      <c r="E519" s="3" t="s">
        <v>472</v>
      </c>
      <c r="F519" s="3" t="s">
        <v>492</v>
      </c>
      <c r="G519" s="3" t="s">
        <v>439</v>
      </c>
      <c r="H519" s="3" t="s">
        <v>439</v>
      </c>
      <c r="I519" s="3" t="s">
        <v>500</v>
      </c>
      <c r="J519" s="5">
        <v>0</v>
      </c>
      <c r="K519" s="12" t="s">
        <v>439</v>
      </c>
      <c r="L519" s="9" t="str">
        <f t="shared" si="94"/>
        <v>New Mexico</v>
      </c>
      <c r="M519" s="9" t="str">
        <f t="shared" si="96"/>
        <v>State:New Mexico</v>
      </c>
      <c r="N519" s="10">
        <f t="shared" si="97"/>
        <v>0</v>
      </c>
      <c r="O519" s="9" t="s">
        <v>12490</v>
      </c>
      <c r="P519" s="9">
        <v>1200031</v>
      </c>
      <c r="Q519" s="20" t="str">
        <f ca="1">IFERROR(OFFSET(Lookups!F$1,MATCH(R519,Lookups!F:F,0)-1,2),"null")</f>
        <v>null</v>
      </c>
      <c r="R519" s="9" t="str">
        <f t="shared" si="95"/>
        <v>US:NM</v>
      </c>
      <c r="S519" s="9" t="str">
        <f t="shared" si="93"/>
        <v>US-NM</v>
      </c>
      <c r="T519" s="9" t="str">
        <f t="shared" si="98"/>
        <v/>
      </c>
      <c r="U519" s="9" t="str">
        <f t="shared" si="99"/>
        <v>&lt;row id="1200031"&gt;&lt;cell&gt;New Mexico&lt;/cell&gt;</v>
      </c>
      <c r="V519" s="9" t="str">
        <f t="shared" si="100"/>
        <v/>
      </c>
      <c r="W519" s="9" t="str">
        <f t="shared" si="101"/>
        <v/>
      </c>
      <c r="X519" s="9" t="str">
        <f t="shared" si="102"/>
        <v>&lt;/row&gt;</v>
      </c>
      <c r="Y519" t="str">
        <f t="shared" ca="1" si="103"/>
        <v>"1200031": {"displayName": "State:New Mexico", "APNXId":"US:NM", "dataProvider" :"NoCost", "type" :"State",  "DataCost": 0},</v>
      </c>
      <c r="Z519" t="str">
        <f t="shared" si="104"/>
        <v>"1200031": {"displayName": "State:New Mexico", "leafName": "New Mexico"},</v>
      </c>
    </row>
    <row r="520" spans="1:26" x14ac:dyDescent="0.25">
      <c r="A520" s="2" t="s">
        <v>492</v>
      </c>
      <c r="B520" s="3" t="s">
        <v>354</v>
      </c>
      <c r="C520" s="3"/>
      <c r="D520" s="4"/>
      <c r="E520" s="3" t="s">
        <v>473</v>
      </c>
      <c r="F520" s="3" t="s">
        <v>492</v>
      </c>
      <c r="G520" s="3" t="s">
        <v>439</v>
      </c>
      <c r="H520" s="3" t="s">
        <v>439</v>
      </c>
      <c r="I520" s="3" t="s">
        <v>500</v>
      </c>
      <c r="J520" s="5">
        <v>0</v>
      </c>
      <c r="K520" s="12" t="s">
        <v>439</v>
      </c>
      <c r="L520" s="9" t="str">
        <f t="shared" ref="L520:L538" si="105">B520</f>
        <v>New York</v>
      </c>
      <c r="M520" s="9" t="str">
        <f t="shared" si="96"/>
        <v>State:New York</v>
      </c>
      <c r="N520" s="10">
        <f t="shared" si="97"/>
        <v>0</v>
      </c>
      <c r="O520" s="9" t="s">
        <v>12490</v>
      </c>
      <c r="P520" s="9">
        <v>1200032</v>
      </c>
      <c r="Q520" s="20" t="str">
        <f ca="1">IFERROR(OFFSET(Lookups!F$1,MATCH(R520,Lookups!F:F,0)-1,2),"null")</f>
        <v>null</v>
      </c>
      <c r="R520" s="9" t="str">
        <f t="shared" ref="R520:R538" si="106">CONCATENATE(LEFT(E520,2),":",RIGHT(E520,2))</f>
        <v>US:NY</v>
      </c>
      <c r="S520" s="9" t="str">
        <f t="shared" si="93"/>
        <v>US-NY</v>
      </c>
      <c r="T520" s="9" t="str">
        <f t="shared" si="98"/>
        <v/>
      </c>
      <c r="U520" s="9" t="str">
        <f t="shared" si="99"/>
        <v>&lt;row id="1200032"&gt;&lt;cell&gt;New York&lt;/cell&gt;</v>
      </c>
      <c r="V520" s="9" t="str">
        <f t="shared" si="100"/>
        <v/>
      </c>
      <c r="W520" s="9" t="str">
        <f t="shared" si="101"/>
        <v/>
      </c>
      <c r="X520" s="9" t="str">
        <f t="shared" si="102"/>
        <v>&lt;/row&gt;</v>
      </c>
      <c r="Y520" t="str">
        <f t="shared" ca="1" si="103"/>
        <v>"1200032": {"displayName": "State:New York", "APNXId":"US:NY", "dataProvider" :"NoCost", "type" :"State",  "DataCost": 0},</v>
      </c>
      <c r="Z520" t="str">
        <f t="shared" si="104"/>
        <v>"1200032": {"displayName": "State:New York", "leafName": "New York"},</v>
      </c>
    </row>
    <row r="521" spans="1:26" x14ac:dyDescent="0.25">
      <c r="A521" s="2" t="s">
        <v>492</v>
      </c>
      <c r="B521" s="3" t="s">
        <v>362</v>
      </c>
      <c r="C521" s="3"/>
      <c r="D521" s="4"/>
      <c r="E521" s="3" t="s">
        <v>474</v>
      </c>
      <c r="F521" s="3" t="s">
        <v>492</v>
      </c>
      <c r="G521" s="3" t="s">
        <v>439</v>
      </c>
      <c r="H521" s="3" t="s">
        <v>439</v>
      </c>
      <c r="I521" s="3" t="s">
        <v>500</v>
      </c>
      <c r="J521" s="5">
        <v>0</v>
      </c>
      <c r="K521" s="12" t="s">
        <v>439</v>
      </c>
      <c r="L521" s="9" t="str">
        <f t="shared" si="105"/>
        <v>North Carolina</v>
      </c>
      <c r="M521" s="9" t="str">
        <f t="shared" si="96"/>
        <v>State:North Carolina</v>
      </c>
      <c r="N521" s="10">
        <f t="shared" si="97"/>
        <v>0</v>
      </c>
      <c r="O521" s="9" t="s">
        <v>12490</v>
      </c>
      <c r="P521" s="9">
        <v>1200033</v>
      </c>
      <c r="Q521" s="20" t="str">
        <f ca="1">IFERROR(OFFSET(Lookups!F$1,MATCH(R521,Lookups!F:F,0)-1,2),"null")</f>
        <v>null</v>
      </c>
      <c r="R521" s="9" t="str">
        <f t="shared" si="106"/>
        <v>US:NC</v>
      </c>
      <c r="S521" s="9" t="str">
        <f t="shared" ref="S521:S584" si="107">E521</f>
        <v>US-NC</v>
      </c>
      <c r="T521" s="9" t="str">
        <f t="shared" si="98"/>
        <v/>
      </c>
      <c r="U521" s="9" t="str">
        <f t="shared" si="99"/>
        <v>&lt;row id="1200033"&gt;&lt;cell&gt;North Carolina&lt;/cell&gt;</v>
      </c>
      <c r="V521" s="9" t="str">
        <f t="shared" si="100"/>
        <v/>
      </c>
      <c r="W521" s="9" t="str">
        <f t="shared" si="101"/>
        <v/>
      </c>
      <c r="X521" s="9" t="str">
        <f t="shared" si="102"/>
        <v>&lt;/row&gt;</v>
      </c>
      <c r="Y521" t="str">
        <f t="shared" ca="1" si="103"/>
        <v>"1200033": {"displayName": "State:North Carolina", "APNXId":"US:NC", "dataProvider" :"NoCost", "type" :"State",  "DataCost": 0},</v>
      </c>
      <c r="Z521" t="str">
        <f t="shared" si="104"/>
        <v>"1200033": {"displayName": "State:North Carolina", "leafName": "North Carolina"},</v>
      </c>
    </row>
    <row r="522" spans="1:26" x14ac:dyDescent="0.25">
      <c r="A522" s="2" t="s">
        <v>492</v>
      </c>
      <c r="B522" s="3" t="s">
        <v>370</v>
      </c>
      <c r="C522" s="3"/>
      <c r="D522" s="4"/>
      <c r="E522" s="3" t="s">
        <v>475</v>
      </c>
      <c r="F522" s="3" t="s">
        <v>492</v>
      </c>
      <c r="G522" s="3" t="s">
        <v>439</v>
      </c>
      <c r="H522" s="3" t="s">
        <v>439</v>
      </c>
      <c r="I522" s="3" t="s">
        <v>500</v>
      </c>
      <c r="J522" s="5">
        <v>0</v>
      </c>
      <c r="K522" s="12" t="s">
        <v>439</v>
      </c>
      <c r="L522" s="9" t="str">
        <f t="shared" si="105"/>
        <v>North Dakota</v>
      </c>
      <c r="M522" s="9" t="str">
        <f t="shared" si="96"/>
        <v>State:North Dakota</v>
      </c>
      <c r="N522" s="10">
        <f t="shared" si="97"/>
        <v>0</v>
      </c>
      <c r="O522" s="9" t="s">
        <v>12490</v>
      </c>
      <c r="P522" s="9">
        <v>1200034</v>
      </c>
      <c r="Q522" s="20" t="str">
        <f ca="1">IFERROR(OFFSET(Lookups!F$1,MATCH(R522,Lookups!F:F,0)-1,2),"null")</f>
        <v>null</v>
      </c>
      <c r="R522" s="9" t="str">
        <f t="shared" si="106"/>
        <v>US:ND</v>
      </c>
      <c r="S522" s="9" t="str">
        <f t="shared" si="107"/>
        <v>US-ND</v>
      </c>
      <c r="T522" s="9" t="str">
        <f t="shared" si="98"/>
        <v/>
      </c>
      <c r="U522" s="9" t="str">
        <f t="shared" si="99"/>
        <v>&lt;row id="1200034"&gt;&lt;cell&gt;North Dakota&lt;/cell&gt;</v>
      </c>
      <c r="V522" s="9" t="str">
        <f t="shared" si="100"/>
        <v/>
      </c>
      <c r="W522" s="9" t="str">
        <f t="shared" si="101"/>
        <v/>
      </c>
      <c r="X522" s="9" t="str">
        <f t="shared" si="102"/>
        <v>&lt;/row&gt;</v>
      </c>
      <c r="Y522" t="str">
        <f t="shared" ca="1" si="103"/>
        <v>"1200034": {"displayName": "State:North Dakota", "APNXId":"US:ND", "dataProvider" :"NoCost", "type" :"State",  "DataCost": 0},</v>
      </c>
      <c r="Z522" t="str">
        <f t="shared" si="104"/>
        <v>"1200034": {"displayName": "State:North Dakota", "leafName": "North Dakota"},</v>
      </c>
    </row>
    <row r="523" spans="1:26" x14ac:dyDescent="0.25">
      <c r="A523" s="2" t="s">
        <v>492</v>
      </c>
      <c r="B523" s="3" t="s">
        <v>371</v>
      </c>
      <c r="C523" s="3"/>
      <c r="D523" s="4"/>
      <c r="E523" s="3" t="s">
        <v>476</v>
      </c>
      <c r="F523" s="3" t="s">
        <v>492</v>
      </c>
      <c r="G523" s="3" t="s">
        <v>439</v>
      </c>
      <c r="H523" s="3" t="s">
        <v>439</v>
      </c>
      <c r="I523" s="3" t="s">
        <v>500</v>
      </c>
      <c r="J523" s="5">
        <v>0</v>
      </c>
      <c r="K523" s="12" t="s">
        <v>439</v>
      </c>
      <c r="L523" s="9" t="str">
        <f t="shared" si="105"/>
        <v>Ohio</v>
      </c>
      <c r="M523" s="9" t="str">
        <f t="shared" si="96"/>
        <v>State:Ohio</v>
      </c>
      <c r="N523" s="10">
        <f t="shared" si="97"/>
        <v>0</v>
      </c>
      <c r="O523" s="9" t="s">
        <v>12490</v>
      </c>
      <c r="P523" s="9">
        <v>1200035</v>
      </c>
      <c r="Q523" s="20" t="str">
        <f ca="1">IFERROR(OFFSET(Lookups!F$1,MATCH(R523,Lookups!F:F,0)-1,2),"null")</f>
        <v>null</v>
      </c>
      <c r="R523" s="9" t="str">
        <f t="shared" si="106"/>
        <v>US:OH</v>
      </c>
      <c r="S523" s="9" t="str">
        <f t="shared" si="107"/>
        <v>US-OH</v>
      </c>
      <c r="T523" s="9" t="str">
        <f t="shared" si="98"/>
        <v/>
      </c>
      <c r="U523" s="9" t="str">
        <f t="shared" si="99"/>
        <v>&lt;row id="1200035"&gt;&lt;cell&gt;Ohio&lt;/cell&gt;</v>
      </c>
      <c r="V523" s="9" t="str">
        <f t="shared" si="100"/>
        <v/>
      </c>
      <c r="W523" s="9" t="str">
        <f t="shared" si="101"/>
        <v/>
      </c>
      <c r="X523" s="9" t="str">
        <f t="shared" si="102"/>
        <v>&lt;/row&gt;</v>
      </c>
      <c r="Y523" t="str">
        <f t="shared" ca="1" si="103"/>
        <v>"1200035": {"displayName": "State:Ohio", "APNXId":"US:OH", "dataProvider" :"NoCost", "type" :"State",  "DataCost": 0},</v>
      </c>
      <c r="Z523" t="str">
        <f t="shared" si="104"/>
        <v>"1200035": {"displayName": "State:Ohio", "leafName": "Ohio"},</v>
      </c>
    </row>
    <row r="524" spans="1:26" x14ac:dyDescent="0.25">
      <c r="A524" s="2" t="s">
        <v>492</v>
      </c>
      <c r="B524" s="3" t="s">
        <v>379</v>
      </c>
      <c r="C524" s="3"/>
      <c r="D524" s="4"/>
      <c r="E524" s="3" t="s">
        <v>477</v>
      </c>
      <c r="F524" s="3" t="s">
        <v>492</v>
      </c>
      <c r="G524" s="3" t="s">
        <v>439</v>
      </c>
      <c r="H524" s="3" t="s">
        <v>439</v>
      </c>
      <c r="I524" s="3" t="s">
        <v>500</v>
      </c>
      <c r="J524" s="5">
        <v>0</v>
      </c>
      <c r="K524" s="12" t="s">
        <v>439</v>
      </c>
      <c r="L524" s="9" t="str">
        <f t="shared" si="105"/>
        <v>Oklahoma</v>
      </c>
      <c r="M524" s="9" t="str">
        <f t="shared" si="96"/>
        <v>State:Oklahoma</v>
      </c>
      <c r="N524" s="10">
        <f t="shared" si="97"/>
        <v>0</v>
      </c>
      <c r="O524" s="9" t="s">
        <v>12490</v>
      </c>
      <c r="P524" s="9">
        <v>1200036</v>
      </c>
      <c r="Q524" s="20" t="str">
        <f ca="1">IFERROR(OFFSET(Lookups!F$1,MATCH(R524,Lookups!F:F,0)-1,2),"null")</f>
        <v>null</v>
      </c>
      <c r="R524" s="9" t="str">
        <f t="shared" si="106"/>
        <v>US:OK</v>
      </c>
      <c r="S524" s="9" t="str">
        <f t="shared" si="107"/>
        <v>US-OK</v>
      </c>
      <c r="T524" s="9" t="str">
        <f t="shared" si="98"/>
        <v/>
      </c>
      <c r="U524" s="9" t="str">
        <f t="shared" si="99"/>
        <v>&lt;row id="1200036"&gt;&lt;cell&gt;Oklahoma&lt;/cell&gt;</v>
      </c>
      <c r="V524" s="9" t="str">
        <f t="shared" si="100"/>
        <v/>
      </c>
      <c r="W524" s="9" t="str">
        <f t="shared" si="101"/>
        <v/>
      </c>
      <c r="X524" s="9" t="str">
        <f t="shared" si="102"/>
        <v>&lt;/row&gt;</v>
      </c>
      <c r="Y524" t="str">
        <f t="shared" ca="1" si="103"/>
        <v>"1200036": {"displayName": "State:Oklahoma", "APNXId":"US:OK", "dataProvider" :"NoCost", "type" :"State",  "DataCost": 0},</v>
      </c>
      <c r="Z524" t="str">
        <f t="shared" si="104"/>
        <v>"1200036": {"displayName": "State:Oklahoma", "leafName": "Oklahoma"},</v>
      </c>
    </row>
    <row r="525" spans="1:26" x14ac:dyDescent="0.25">
      <c r="A525" s="2" t="s">
        <v>492</v>
      </c>
      <c r="B525" s="3" t="s">
        <v>383</v>
      </c>
      <c r="C525" s="3"/>
      <c r="D525" s="4"/>
      <c r="E525" s="3" t="s">
        <v>478</v>
      </c>
      <c r="F525" s="3" t="s">
        <v>492</v>
      </c>
      <c r="G525" s="3" t="s">
        <v>439</v>
      </c>
      <c r="H525" s="3" t="s">
        <v>439</v>
      </c>
      <c r="I525" s="3" t="s">
        <v>500</v>
      </c>
      <c r="J525" s="5">
        <v>0</v>
      </c>
      <c r="K525" s="12" t="s">
        <v>439</v>
      </c>
      <c r="L525" s="9" t="str">
        <f t="shared" si="105"/>
        <v>Oregon</v>
      </c>
      <c r="M525" s="9" t="str">
        <f t="shared" si="96"/>
        <v>State:Oregon</v>
      </c>
      <c r="N525" s="10">
        <f t="shared" si="97"/>
        <v>0</v>
      </c>
      <c r="O525" s="9" t="s">
        <v>12490</v>
      </c>
      <c r="P525" s="9">
        <v>1200037</v>
      </c>
      <c r="Q525" s="20" t="str">
        <f ca="1">IFERROR(OFFSET(Lookups!F$1,MATCH(R525,Lookups!F:F,0)-1,2),"null")</f>
        <v>null</v>
      </c>
      <c r="R525" s="9" t="str">
        <f t="shared" si="106"/>
        <v>US:OR</v>
      </c>
      <c r="S525" s="9" t="str">
        <f t="shared" si="107"/>
        <v>US-OR</v>
      </c>
      <c r="T525" s="9" t="str">
        <f t="shared" si="98"/>
        <v/>
      </c>
      <c r="U525" s="9" t="str">
        <f t="shared" si="99"/>
        <v>&lt;row id="1200037"&gt;&lt;cell&gt;Oregon&lt;/cell&gt;</v>
      </c>
      <c r="V525" s="9" t="str">
        <f t="shared" si="100"/>
        <v/>
      </c>
      <c r="W525" s="9" t="str">
        <f t="shared" si="101"/>
        <v/>
      </c>
      <c r="X525" s="9" t="str">
        <f t="shared" si="102"/>
        <v>&lt;/row&gt;</v>
      </c>
      <c r="Y525" t="str">
        <f t="shared" ca="1" si="103"/>
        <v>"1200037": {"displayName": "State:Oregon", "APNXId":"US:OR", "dataProvider" :"NoCost", "type" :"State",  "DataCost": 0},</v>
      </c>
      <c r="Z525" t="str">
        <f t="shared" si="104"/>
        <v>"1200037": {"displayName": "State:Oregon", "leafName": "Oregon"},</v>
      </c>
    </row>
    <row r="526" spans="1:26" x14ac:dyDescent="0.25">
      <c r="A526" s="2" t="s">
        <v>492</v>
      </c>
      <c r="B526" s="3" t="s">
        <v>388</v>
      </c>
      <c r="C526" s="3"/>
      <c r="D526" s="4"/>
      <c r="E526" s="3" t="s">
        <v>479</v>
      </c>
      <c r="F526" s="3" t="s">
        <v>492</v>
      </c>
      <c r="G526" s="3" t="s">
        <v>439</v>
      </c>
      <c r="H526" s="3" t="s">
        <v>439</v>
      </c>
      <c r="I526" s="3" t="s">
        <v>500</v>
      </c>
      <c r="J526" s="5">
        <v>0</v>
      </c>
      <c r="K526" s="12" t="s">
        <v>439</v>
      </c>
      <c r="L526" s="9" t="str">
        <f t="shared" si="105"/>
        <v>Pennsylvania</v>
      </c>
      <c r="M526" s="9" t="str">
        <f t="shared" si="96"/>
        <v>State:Pennsylvania</v>
      </c>
      <c r="N526" s="10">
        <f t="shared" si="97"/>
        <v>0</v>
      </c>
      <c r="O526" s="9" t="s">
        <v>12490</v>
      </c>
      <c r="P526" s="9">
        <v>1200038</v>
      </c>
      <c r="Q526" s="20" t="str">
        <f ca="1">IFERROR(OFFSET(Lookups!F$1,MATCH(R526,Lookups!F:F,0)-1,2),"null")</f>
        <v>null</v>
      </c>
      <c r="R526" s="9" t="str">
        <f t="shared" si="106"/>
        <v>US:PA</v>
      </c>
      <c r="S526" s="9" t="str">
        <f t="shared" si="107"/>
        <v>US-PA</v>
      </c>
      <c r="T526" s="9" t="str">
        <f t="shared" si="98"/>
        <v/>
      </c>
      <c r="U526" s="9" t="str">
        <f t="shared" si="99"/>
        <v>&lt;row id="1200038"&gt;&lt;cell&gt;Pennsylvania&lt;/cell&gt;</v>
      </c>
      <c r="V526" s="9" t="str">
        <f t="shared" si="100"/>
        <v/>
      </c>
      <c r="W526" s="9" t="str">
        <f t="shared" si="101"/>
        <v/>
      </c>
      <c r="X526" s="9" t="str">
        <f t="shared" si="102"/>
        <v>&lt;/row&gt;</v>
      </c>
      <c r="Y526" t="str">
        <f t="shared" ca="1" si="103"/>
        <v>"1200038": {"displayName": "State:Pennsylvania", "APNXId":"US:PA", "dataProvider" :"NoCost", "type" :"State",  "DataCost": 0},</v>
      </c>
      <c r="Z526" t="str">
        <f t="shared" si="104"/>
        <v>"1200038": {"displayName": "State:Pennsylvania", "leafName": "Pennsylvania"},</v>
      </c>
    </row>
    <row r="527" spans="1:26" x14ac:dyDescent="0.25">
      <c r="A527" s="2" t="s">
        <v>492</v>
      </c>
      <c r="B527" s="3" t="s">
        <v>393</v>
      </c>
      <c r="C527" s="3"/>
      <c r="D527" s="4"/>
      <c r="E527" s="3" t="s">
        <v>480</v>
      </c>
      <c r="F527" s="3" t="s">
        <v>492</v>
      </c>
      <c r="G527" s="3" t="s">
        <v>439</v>
      </c>
      <c r="H527" s="3" t="s">
        <v>439</v>
      </c>
      <c r="I527" s="3" t="s">
        <v>500</v>
      </c>
      <c r="J527" s="5">
        <v>0</v>
      </c>
      <c r="K527" s="12" t="s">
        <v>439</v>
      </c>
      <c r="L527" s="9" t="str">
        <f t="shared" si="105"/>
        <v>Rhode Island</v>
      </c>
      <c r="M527" s="9" t="str">
        <f t="shared" si="96"/>
        <v>State:Rhode Island</v>
      </c>
      <c r="N527" s="10">
        <f t="shared" si="97"/>
        <v>0</v>
      </c>
      <c r="O527" s="9" t="s">
        <v>12490</v>
      </c>
      <c r="P527" s="9">
        <v>1200039</v>
      </c>
      <c r="Q527" s="20" t="str">
        <f ca="1">IFERROR(OFFSET(Lookups!F$1,MATCH(R527,Lookups!F:F,0)-1,2),"null")</f>
        <v>null</v>
      </c>
      <c r="R527" s="9" t="str">
        <f t="shared" si="106"/>
        <v>US:RI</v>
      </c>
      <c r="S527" s="9" t="str">
        <f t="shared" si="107"/>
        <v>US-RI</v>
      </c>
      <c r="T527" s="9" t="str">
        <f t="shared" si="98"/>
        <v/>
      </c>
      <c r="U527" s="9" t="str">
        <f t="shared" si="99"/>
        <v>&lt;row id="1200039"&gt;&lt;cell&gt;Rhode Island&lt;/cell&gt;</v>
      </c>
      <c r="V527" s="9" t="str">
        <f t="shared" si="100"/>
        <v/>
      </c>
      <c r="W527" s="9" t="str">
        <f t="shared" si="101"/>
        <v/>
      </c>
      <c r="X527" s="9" t="str">
        <f t="shared" si="102"/>
        <v>&lt;/row&gt;</v>
      </c>
      <c r="Y527" t="str">
        <f t="shared" ca="1" si="103"/>
        <v>"1200039": {"displayName": "State:Rhode Island", "APNXId":"US:RI", "dataProvider" :"NoCost", "type" :"State",  "DataCost": 0},</v>
      </c>
      <c r="Z527" t="str">
        <f t="shared" si="104"/>
        <v>"1200039": {"displayName": "State:Rhode Island", "leafName": "Rhode Island"},</v>
      </c>
    </row>
    <row r="528" spans="1:26" x14ac:dyDescent="0.25">
      <c r="A528" s="2" t="s">
        <v>492</v>
      </c>
      <c r="B528" s="3" t="s">
        <v>394</v>
      </c>
      <c r="C528" s="3"/>
      <c r="D528" s="4"/>
      <c r="E528" s="3" t="s">
        <v>481</v>
      </c>
      <c r="F528" s="3" t="s">
        <v>492</v>
      </c>
      <c r="G528" s="3" t="s">
        <v>439</v>
      </c>
      <c r="H528" s="3" t="s">
        <v>439</v>
      </c>
      <c r="I528" s="3" t="s">
        <v>500</v>
      </c>
      <c r="J528" s="5">
        <v>0</v>
      </c>
      <c r="K528" s="12" t="s">
        <v>439</v>
      </c>
      <c r="L528" s="9" t="str">
        <f t="shared" si="105"/>
        <v>South Carolina</v>
      </c>
      <c r="M528" s="9" t="str">
        <f t="shared" si="96"/>
        <v>State:South Carolina</v>
      </c>
      <c r="N528" s="10">
        <f t="shared" si="97"/>
        <v>0</v>
      </c>
      <c r="O528" s="9" t="s">
        <v>12490</v>
      </c>
      <c r="P528" s="9">
        <v>1200040</v>
      </c>
      <c r="Q528" s="20" t="str">
        <f ca="1">IFERROR(OFFSET(Lookups!F$1,MATCH(R528,Lookups!F:F,0)-1,2),"null")</f>
        <v>null</v>
      </c>
      <c r="R528" s="9" t="str">
        <f t="shared" si="106"/>
        <v>US:SC</v>
      </c>
      <c r="S528" s="9" t="str">
        <f t="shared" si="107"/>
        <v>US-SC</v>
      </c>
      <c r="T528" s="9" t="str">
        <f t="shared" si="98"/>
        <v/>
      </c>
      <c r="U528" s="9" t="str">
        <f t="shared" si="99"/>
        <v>&lt;row id="1200040"&gt;&lt;cell&gt;South Carolina&lt;/cell&gt;</v>
      </c>
      <c r="V528" s="9" t="str">
        <f t="shared" si="100"/>
        <v/>
      </c>
      <c r="W528" s="9" t="str">
        <f t="shared" si="101"/>
        <v/>
      </c>
      <c r="X528" s="9" t="str">
        <f t="shared" si="102"/>
        <v>&lt;/row&gt;</v>
      </c>
      <c r="Y528" t="str">
        <f t="shared" ca="1" si="103"/>
        <v>"1200040": {"displayName": "State:South Carolina", "APNXId":"US:SC", "dataProvider" :"NoCost", "type" :"State",  "DataCost": 0},</v>
      </c>
      <c r="Z528" t="str">
        <f t="shared" si="104"/>
        <v>"1200040": {"displayName": "State:South Carolina", "leafName": "South Carolina"},</v>
      </c>
    </row>
    <row r="529" spans="1:26" x14ac:dyDescent="0.25">
      <c r="A529" s="2" t="s">
        <v>492</v>
      </c>
      <c r="B529" s="3" t="s">
        <v>397</v>
      </c>
      <c r="C529" s="3"/>
      <c r="D529" s="4"/>
      <c r="E529" s="3" t="s">
        <v>482</v>
      </c>
      <c r="F529" s="3" t="s">
        <v>492</v>
      </c>
      <c r="G529" s="3" t="s">
        <v>439</v>
      </c>
      <c r="H529" s="3" t="s">
        <v>439</v>
      </c>
      <c r="I529" s="3" t="s">
        <v>500</v>
      </c>
      <c r="J529" s="5">
        <v>0</v>
      </c>
      <c r="K529" s="12" t="s">
        <v>439</v>
      </c>
      <c r="L529" s="9" t="str">
        <f t="shared" si="105"/>
        <v>South Dakota</v>
      </c>
      <c r="M529" s="9" t="str">
        <f t="shared" si="96"/>
        <v>State:South Dakota</v>
      </c>
      <c r="N529" s="10">
        <f t="shared" si="97"/>
        <v>0</v>
      </c>
      <c r="O529" s="9" t="s">
        <v>12490</v>
      </c>
      <c r="P529" s="9">
        <v>1200041</v>
      </c>
      <c r="Q529" s="20" t="str">
        <f ca="1">IFERROR(OFFSET(Lookups!F$1,MATCH(R529,Lookups!F:F,0)-1,2),"null")</f>
        <v>null</v>
      </c>
      <c r="R529" s="9" t="str">
        <f t="shared" si="106"/>
        <v>US:SD</v>
      </c>
      <c r="S529" s="9" t="str">
        <f t="shared" si="107"/>
        <v>US-SD</v>
      </c>
      <c r="T529" s="9" t="str">
        <f t="shared" si="98"/>
        <v/>
      </c>
      <c r="U529" s="9" t="str">
        <f t="shared" si="99"/>
        <v>&lt;row id="1200041"&gt;&lt;cell&gt;South Dakota&lt;/cell&gt;</v>
      </c>
      <c r="V529" s="9" t="str">
        <f t="shared" si="100"/>
        <v/>
      </c>
      <c r="W529" s="9" t="str">
        <f t="shared" si="101"/>
        <v/>
      </c>
      <c r="X529" s="9" t="str">
        <f t="shared" si="102"/>
        <v>&lt;/row&gt;</v>
      </c>
      <c r="Y529" t="str">
        <f t="shared" ca="1" si="103"/>
        <v>"1200041": {"displayName": "State:South Dakota", "APNXId":"US:SD", "dataProvider" :"NoCost", "type" :"State",  "DataCost": 0},</v>
      </c>
      <c r="Z529" t="str">
        <f t="shared" si="104"/>
        <v>"1200041": {"displayName": "State:South Dakota", "leafName": "South Dakota"},</v>
      </c>
    </row>
    <row r="530" spans="1:26" x14ac:dyDescent="0.25">
      <c r="A530" s="2" t="s">
        <v>492</v>
      </c>
      <c r="B530" s="3" t="s">
        <v>398</v>
      </c>
      <c r="C530" s="3"/>
      <c r="D530" s="4"/>
      <c r="E530" s="3" t="s">
        <v>483</v>
      </c>
      <c r="F530" s="3" t="s">
        <v>492</v>
      </c>
      <c r="G530" s="3" t="s">
        <v>439</v>
      </c>
      <c r="H530" s="3" t="s">
        <v>439</v>
      </c>
      <c r="I530" s="3" t="s">
        <v>500</v>
      </c>
      <c r="J530" s="5">
        <v>0</v>
      </c>
      <c r="K530" s="12" t="s">
        <v>439</v>
      </c>
      <c r="L530" s="9" t="str">
        <f t="shared" si="105"/>
        <v>Tennessee</v>
      </c>
      <c r="M530" s="9" t="str">
        <f t="shared" si="96"/>
        <v>State:Tennessee</v>
      </c>
      <c r="N530" s="10">
        <f t="shared" si="97"/>
        <v>0</v>
      </c>
      <c r="O530" s="9" t="s">
        <v>12490</v>
      </c>
      <c r="P530" s="9">
        <v>1200042</v>
      </c>
      <c r="Q530" s="20" t="str">
        <f ca="1">IFERROR(OFFSET(Lookups!F$1,MATCH(R530,Lookups!F:F,0)-1,2),"null")</f>
        <v>null</v>
      </c>
      <c r="R530" s="9" t="str">
        <f t="shared" si="106"/>
        <v>US:TN</v>
      </c>
      <c r="S530" s="9" t="str">
        <f t="shared" si="107"/>
        <v>US-TN</v>
      </c>
      <c r="T530" s="9" t="str">
        <f t="shared" si="98"/>
        <v/>
      </c>
      <c r="U530" s="9" t="str">
        <f t="shared" si="99"/>
        <v>&lt;row id="1200042"&gt;&lt;cell&gt;Tennessee&lt;/cell&gt;</v>
      </c>
      <c r="V530" s="9" t="str">
        <f t="shared" si="100"/>
        <v/>
      </c>
      <c r="W530" s="9" t="str">
        <f t="shared" si="101"/>
        <v/>
      </c>
      <c r="X530" s="9" t="str">
        <f t="shared" si="102"/>
        <v>&lt;/row&gt;</v>
      </c>
      <c r="Y530" t="str">
        <f t="shared" ca="1" si="103"/>
        <v>"1200042": {"displayName": "State:Tennessee", "APNXId":"US:TN", "dataProvider" :"NoCost", "type" :"State",  "DataCost": 0},</v>
      </c>
      <c r="Z530" t="str">
        <f t="shared" si="104"/>
        <v>"1200042": {"displayName": "State:Tennessee", "leafName": "Tennessee"},</v>
      </c>
    </row>
    <row r="531" spans="1:26" x14ac:dyDescent="0.25">
      <c r="A531" s="2" t="s">
        <v>492</v>
      </c>
      <c r="B531" s="3" t="s">
        <v>400</v>
      </c>
      <c r="C531" s="3"/>
      <c r="D531" s="4"/>
      <c r="E531" s="3" t="s">
        <v>484</v>
      </c>
      <c r="F531" s="3" t="s">
        <v>492</v>
      </c>
      <c r="G531" s="3" t="s">
        <v>439</v>
      </c>
      <c r="H531" s="3" t="s">
        <v>439</v>
      </c>
      <c r="I531" s="3" t="s">
        <v>500</v>
      </c>
      <c r="J531" s="5">
        <v>0</v>
      </c>
      <c r="K531" s="12" t="s">
        <v>439</v>
      </c>
      <c r="L531" s="9" t="str">
        <f t="shared" si="105"/>
        <v>Texas</v>
      </c>
      <c r="M531" s="9" t="str">
        <f t="shared" si="96"/>
        <v>State:Texas</v>
      </c>
      <c r="N531" s="10">
        <f t="shared" si="97"/>
        <v>0</v>
      </c>
      <c r="O531" s="9" t="s">
        <v>12490</v>
      </c>
      <c r="P531" s="9">
        <v>1200043</v>
      </c>
      <c r="Q531" s="20" t="str">
        <f ca="1">IFERROR(OFFSET(Lookups!F$1,MATCH(R531,Lookups!F:F,0)-1,2),"null")</f>
        <v>null</v>
      </c>
      <c r="R531" s="9" t="str">
        <f t="shared" si="106"/>
        <v>US:TX</v>
      </c>
      <c r="S531" s="9" t="str">
        <f t="shared" si="107"/>
        <v>US-TX</v>
      </c>
      <c r="T531" s="9" t="str">
        <f t="shared" si="98"/>
        <v/>
      </c>
      <c r="U531" s="9" t="str">
        <f t="shared" si="99"/>
        <v>&lt;row id="1200043"&gt;&lt;cell&gt;Texas&lt;/cell&gt;</v>
      </c>
      <c r="V531" s="9" t="str">
        <f t="shared" si="100"/>
        <v/>
      </c>
      <c r="W531" s="9" t="str">
        <f t="shared" si="101"/>
        <v/>
      </c>
      <c r="X531" s="9" t="str">
        <f t="shared" si="102"/>
        <v>&lt;/row&gt;</v>
      </c>
      <c r="Y531" t="str">
        <f t="shared" ca="1" si="103"/>
        <v>"1200043": {"displayName": "State:Texas", "APNXId":"US:TX", "dataProvider" :"NoCost", "type" :"State",  "DataCost": 0},</v>
      </c>
      <c r="Z531" t="str">
        <f t="shared" si="104"/>
        <v>"1200043": {"displayName": "State:Texas", "leafName": "Texas"},</v>
      </c>
    </row>
    <row r="532" spans="1:26" x14ac:dyDescent="0.25">
      <c r="A532" s="2" t="s">
        <v>492</v>
      </c>
      <c r="B532" s="3" t="s">
        <v>415</v>
      </c>
      <c r="C532" s="3"/>
      <c r="D532" s="4"/>
      <c r="E532" s="3" t="s">
        <v>485</v>
      </c>
      <c r="F532" s="3" t="s">
        <v>492</v>
      </c>
      <c r="G532" s="3" t="s">
        <v>439</v>
      </c>
      <c r="H532" s="3" t="s">
        <v>439</v>
      </c>
      <c r="I532" s="3" t="s">
        <v>500</v>
      </c>
      <c r="J532" s="5">
        <v>0</v>
      </c>
      <c r="K532" s="12" t="s">
        <v>439</v>
      </c>
      <c r="L532" s="9" t="str">
        <f t="shared" si="105"/>
        <v>Utah</v>
      </c>
      <c r="M532" s="9" t="str">
        <f t="shared" si="96"/>
        <v>State:Utah</v>
      </c>
      <c r="N532" s="10">
        <f t="shared" si="97"/>
        <v>0</v>
      </c>
      <c r="O532" s="9" t="s">
        <v>12490</v>
      </c>
      <c r="P532" s="9">
        <v>1200044</v>
      </c>
      <c r="Q532" s="20" t="str">
        <f ca="1">IFERROR(OFFSET(Lookups!F$1,MATCH(R532,Lookups!F:F,0)-1,2),"null")</f>
        <v>null</v>
      </c>
      <c r="R532" s="9" t="str">
        <f t="shared" si="106"/>
        <v>US:UT</v>
      </c>
      <c r="S532" s="9" t="str">
        <f t="shared" si="107"/>
        <v>US-UT</v>
      </c>
      <c r="T532" s="9" t="str">
        <f t="shared" si="98"/>
        <v/>
      </c>
      <c r="U532" s="9" t="str">
        <f t="shared" si="99"/>
        <v>&lt;row id="1200044"&gt;&lt;cell&gt;Utah&lt;/cell&gt;</v>
      </c>
      <c r="V532" s="9" t="str">
        <f t="shared" si="100"/>
        <v/>
      </c>
      <c r="W532" s="9" t="str">
        <f t="shared" si="101"/>
        <v/>
      </c>
      <c r="X532" s="9" t="str">
        <f t="shared" si="102"/>
        <v>&lt;/row&gt;</v>
      </c>
      <c r="Y532" t="str">
        <f t="shared" ca="1" si="103"/>
        <v>"1200044": {"displayName": "State:Utah", "APNXId":"US:UT", "dataProvider" :"NoCost", "type" :"State",  "DataCost": 0},</v>
      </c>
      <c r="Z532" t="str">
        <f t="shared" si="104"/>
        <v>"1200044": {"displayName": "State:Utah", "leafName": "Utah"},</v>
      </c>
    </row>
    <row r="533" spans="1:26" x14ac:dyDescent="0.25">
      <c r="A533" s="2" t="s">
        <v>492</v>
      </c>
      <c r="B533" s="3" t="s">
        <v>416</v>
      </c>
      <c r="C533" s="3"/>
      <c r="D533" s="4"/>
      <c r="E533" s="3" t="s">
        <v>486</v>
      </c>
      <c r="F533" s="3" t="s">
        <v>492</v>
      </c>
      <c r="G533" s="3" t="s">
        <v>439</v>
      </c>
      <c r="H533" s="3" t="s">
        <v>439</v>
      </c>
      <c r="I533" s="3" t="s">
        <v>500</v>
      </c>
      <c r="J533" s="5">
        <v>0</v>
      </c>
      <c r="K533" s="12" t="s">
        <v>439</v>
      </c>
      <c r="L533" s="9" t="str">
        <f t="shared" si="105"/>
        <v>Vermont</v>
      </c>
      <c r="M533" s="9" t="str">
        <f t="shared" si="96"/>
        <v>State:Vermont</v>
      </c>
      <c r="N533" s="10">
        <f t="shared" si="97"/>
        <v>0</v>
      </c>
      <c r="O533" s="9" t="s">
        <v>12490</v>
      </c>
      <c r="P533" s="9">
        <v>1200045</v>
      </c>
      <c r="Q533" s="20" t="str">
        <f ca="1">IFERROR(OFFSET(Lookups!F$1,MATCH(R533,Lookups!F:F,0)-1,2),"null")</f>
        <v>null</v>
      </c>
      <c r="R533" s="9" t="str">
        <f t="shared" si="106"/>
        <v>US:VT</v>
      </c>
      <c r="S533" s="9" t="str">
        <f t="shared" si="107"/>
        <v>US-VT</v>
      </c>
      <c r="T533" s="9" t="str">
        <f t="shared" si="98"/>
        <v/>
      </c>
      <c r="U533" s="9" t="str">
        <f t="shared" si="99"/>
        <v>&lt;row id="1200045"&gt;&lt;cell&gt;Vermont&lt;/cell&gt;</v>
      </c>
      <c r="V533" s="9" t="str">
        <f t="shared" si="100"/>
        <v/>
      </c>
      <c r="W533" s="9" t="str">
        <f t="shared" si="101"/>
        <v/>
      </c>
      <c r="X533" s="9" t="str">
        <f t="shared" si="102"/>
        <v>&lt;/row&gt;</v>
      </c>
      <c r="Y533" t="str">
        <f t="shared" ca="1" si="103"/>
        <v>"1200045": {"displayName": "State:Vermont", "APNXId":"US:VT", "dataProvider" :"NoCost", "type" :"State",  "DataCost": 0},</v>
      </c>
      <c r="Z533" t="str">
        <f t="shared" si="104"/>
        <v>"1200045": {"displayName": "State:Vermont", "leafName": "Vermont"},</v>
      </c>
    </row>
    <row r="534" spans="1:26" x14ac:dyDescent="0.25">
      <c r="A534" s="2" t="s">
        <v>492</v>
      </c>
      <c r="B534" s="3" t="s">
        <v>417</v>
      </c>
      <c r="C534" s="3"/>
      <c r="D534" s="4"/>
      <c r="E534" s="3" t="s">
        <v>487</v>
      </c>
      <c r="F534" s="3" t="s">
        <v>492</v>
      </c>
      <c r="G534" s="3" t="s">
        <v>439</v>
      </c>
      <c r="H534" s="3" t="s">
        <v>439</v>
      </c>
      <c r="I534" s="3" t="s">
        <v>500</v>
      </c>
      <c r="J534" s="5">
        <v>0</v>
      </c>
      <c r="K534" s="12" t="s">
        <v>439</v>
      </c>
      <c r="L534" s="9" t="str">
        <f t="shared" si="105"/>
        <v>Virginia</v>
      </c>
      <c r="M534" s="9" t="str">
        <f t="shared" si="96"/>
        <v>State:Virginia</v>
      </c>
      <c r="N534" s="10">
        <f t="shared" si="97"/>
        <v>0</v>
      </c>
      <c r="O534" s="9" t="s">
        <v>12490</v>
      </c>
      <c r="P534" s="9">
        <v>1200046</v>
      </c>
      <c r="Q534" s="20" t="str">
        <f ca="1">IFERROR(OFFSET(Lookups!F$1,MATCH(R534,Lookups!F:F,0)-1,2),"null")</f>
        <v>null</v>
      </c>
      <c r="R534" s="9" t="str">
        <f t="shared" si="106"/>
        <v>US:VA</v>
      </c>
      <c r="S534" s="9" t="str">
        <f t="shared" si="107"/>
        <v>US-VA</v>
      </c>
      <c r="T534" s="9" t="str">
        <f t="shared" si="98"/>
        <v/>
      </c>
      <c r="U534" s="9" t="str">
        <f t="shared" si="99"/>
        <v>&lt;row id="1200046"&gt;&lt;cell&gt;Virginia&lt;/cell&gt;</v>
      </c>
      <c r="V534" s="9" t="str">
        <f t="shared" si="100"/>
        <v/>
      </c>
      <c r="W534" s="9" t="str">
        <f t="shared" si="101"/>
        <v/>
      </c>
      <c r="X534" s="9" t="str">
        <f t="shared" si="102"/>
        <v>&lt;/row&gt;</v>
      </c>
      <c r="Y534" t="str">
        <f t="shared" ca="1" si="103"/>
        <v>"1200046": {"displayName": "State:Virginia", "APNXId":"US:VA", "dataProvider" :"NoCost", "type" :"State",  "DataCost": 0},</v>
      </c>
      <c r="Z534" t="str">
        <f t="shared" si="104"/>
        <v>"1200046": {"displayName": "State:Virginia", "leafName": "Virginia"},</v>
      </c>
    </row>
    <row r="535" spans="1:26" x14ac:dyDescent="0.25">
      <c r="A535" s="2" t="s">
        <v>492</v>
      </c>
      <c r="B535" s="3" t="s">
        <v>423</v>
      </c>
      <c r="C535" s="3"/>
      <c r="D535" s="4"/>
      <c r="E535" s="3" t="s">
        <v>488</v>
      </c>
      <c r="F535" s="3" t="s">
        <v>492</v>
      </c>
      <c r="G535" s="3" t="s">
        <v>439</v>
      </c>
      <c r="H535" s="3" t="s">
        <v>439</v>
      </c>
      <c r="I535" s="3" t="s">
        <v>500</v>
      </c>
      <c r="J535" s="5">
        <v>0</v>
      </c>
      <c r="K535" s="12" t="s">
        <v>439</v>
      </c>
      <c r="L535" s="9" t="str">
        <f t="shared" si="105"/>
        <v>Washington</v>
      </c>
      <c r="M535" s="9" t="str">
        <f t="shared" si="96"/>
        <v>State:Washington</v>
      </c>
      <c r="N535" s="10">
        <f t="shared" si="97"/>
        <v>0</v>
      </c>
      <c r="O535" s="9" t="s">
        <v>12490</v>
      </c>
      <c r="P535" s="9">
        <v>1200047</v>
      </c>
      <c r="Q535" s="20" t="str">
        <f ca="1">IFERROR(OFFSET(Lookups!F$1,MATCH(R535,Lookups!F:F,0)-1,2),"null")</f>
        <v>null</v>
      </c>
      <c r="R535" s="9" t="str">
        <f t="shared" si="106"/>
        <v>US:WA</v>
      </c>
      <c r="S535" s="9" t="str">
        <f t="shared" si="107"/>
        <v>US-WA</v>
      </c>
      <c r="T535" s="9" t="str">
        <f t="shared" si="98"/>
        <v/>
      </c>
      <c r="U535" s="9" t="str">
        <f t="shared" si="99"/>
        <v>&lt;row id="1200047"&gt;&lt;cell&gt;Washington&lt;/cell&gt;</v>
      </c>
      <c r="V535" s="9" t="str">
        <f t="shared" si="100"/>
        <v/>
      </c>
      <c r="W535" s="9" t="str">
        <f t="shared" si="101"/>
        <v/>
      </c>
      <c r="X535" s="9" t="str">
        <f t="shared" si="102"/>
        <v>&lt;/row&gt;</v>
      </c>
      <c r="Y535" t="str">
        <f t="shared" ca="1" si="103"/>
        <v>"1200047": {"displayName": "State:Washington", "APNXId":"US:WA", "dataProvider" :"NoCost", "type" :"State",  "DataCost": 0},</v>
      </c>
      <c r="Z535" t="str">
        <f t="shared" si="104"/>
        <v>"1200047": {"displayName": "State:Washington", "leafName": "Washington"},</v>
      </c>
    </row>
    <row r="536" spans="1:26" x14ac:dyDescent="0.25">
      <c r="A536" s="2" t="s">
        <v>492</v>
      </c>
      <c r="B536" s="3" t="s">
        <v>425</v>
      </c>
      <c r="C536" s="3"/>
      <c r="D536" s="4"/>
      <c r="E536" s="3" t="s">
        <v>489</v>
      </c>
      <c r="F536" s="3" t="s">
        <v>492</v>
      </c>
      <c r="G536" s="3" t="s">
        <v>439</v>
      </c>
      <c r="H536" s="3" t="s">
        <v>439</v>
      </c>
      <c r="I536" s="3" t="s">
        <v>500</v>
      </c>
      <c r="J536" s="5">
        <v>0</v>
      </c>
      <c r="K536" s="12" t="s">
        <v>439</v>
      </c>
      <c r="L536" s="9" t="str">
        <f t="shared" si="105"/>
        <v>West Virginia</v>
      </c>
      <c r="M536" s="9" t="str">
        <f t="shared" si="96"/>
        <v>State:West Virginia</v>
      </c>
      <c r="N536" s="10">
        <f t="shared" si="97"/>
        <v>0</v>
      </c>
      <c r="O536" s="9" t="s">
        <v>12490</v>
      </c>
      <c r="P536" s="9">
        <v>1200048</v>
      </c>
      <c r="Q536" s="20" t="str">
        <f ca="1">IFERROR(OFFSET(Lookups!F$1,MATCH(R536,Lookups!F:F,0)-1,2),"null")</f>
        <v>null</v>
      </c>
      <c r="R536" s="9" t="str">
        <f t="shared" si="106"/>
        <v>US:WV</v>
      </c>
      <c r="S536" s="9" t="str">
        <f t="shared" si="107"/>
        <v>US-WV</v>
      </c>
      <c r="T536" s="9" t="str">
        <f t="shared" si="98"/>
        <v/>
      </c>
      <c r="U536" s="9" t="str">
        <f t="shared" si="99"/>
        <v>&lt;row id="1200048"&gt;&lt;cell&gt;West Virginia&lt;/cell&gt;</v>
      </c>
      <c r="V536" s="9" t="str">
        <f t="shared" si="100"/>
        <v/>
      </c>
      <c r="W536" s="9" t="str">
        <f t="shared" si="101"/>
        <v/>
      </c>
      <c r="X536" s="9" t="str">
        <f t="shared" si="102"/>
        <v>&lt;/row&gt;</v>
      </c>
      <c r="Y536" t="str">
        <f t="shared" ca="1" si="103"/>
        <v>"1200048": {"displayName": "State:West Virginia", "APNXId":"US:WV", "dataProvider" :"NoCost", "type" :"State",  "DataCost": 0},</v>
      </c>
      <c r="Z536" t="str">
        <f t="shared" si="104"/>
        <v>"1200048": {"displayName": "State:West Virginia", "leafName": "West Virginia"},</v>
      </c>
    </row>
    <row r="537" spans="1:26" x14ac:dyDescent="0.25">
      <c r="A537" s="2" t="s">
        <v>492</v>
      </c>
      <c r="B537" s="3" t="s">
        <v>427</v>
      </c>
      <c r="C537" s="3"/>
      <c r="D537" s="4"/>
      <c r="E537" s="3" t="s">
        <v>490</v>
      </c>
      <c r="F537" s="3" t="s">
        <v>492</v>
      </c>
      <c r="G537" s="3" t="s">
        <v>439</v>
      </c>
      <c r="H537" s="3" t="s">
        <v>439</v>
      </c>
      <c r="I537" s="3" t="s">
        <v>500</v>
      </c>
      <c r="J537" s="5">
        <v>0</v>
      </c>
      <c r="K537" s="12" t="s">
        <v>439</v>
      </c>
      <c r="L537" s="9" t="str">
        <f t="shared" si="105"/>
        <v>Wisconsin</v>
      </c>
      <c r="M537" s="9" t="str">
        <f t="shared" si="96"/>
        <v>State:Wisconsin</v>
      </c>
      <c r="N537" s="10">
        <f t="shared" si="97"/>
        <v>0</v>
      </c>
      <c r="O537" s="9" t="s">
        <v>12490</v>
      </c>
      <c r="P537" s="9">
        <v>1200049</v>
      </c>
      <c r="Q537" s="20" t="str">
        <f ca="1">IFERROR(OFFSET(Lookups!F$1,MATCH(R537,Lookups!F:F,0)-1,2),"null")</f>
        <v>null</v>
      </c>
      <c r="R537" s="9" t="str">
        <f t="shared" si="106"/>
        <v>US:WI</v>
      </c>
      <c r="S537" s="9" t="str">
        <f t="shared" si="107"/>
        <v>US-WI</v>
      </c>
      <c r="T537" s="9" t="str">
        <f t="shared" si="98"/>
        <v/>
      </c>
      <c r="U537" s="9" t="str">
        <f t="shared" si="99"/>
        <v>&lt;row id="1200049"&gt;&lt;cell&gt;Wisconsin&lt;/cell&gt;</v>
      </c>
      <c r="V537" s="9" t="str">
        <f t="shared" si="100"/>
        <v/>
      </c>
      <c r="W537" s="9" t="str">
        <f t="shared" si="101"/>
        <v/>
      </c>
      <c r="X537" s="9" t="str">
        <f t="shared" si="102"/>
        <v>&lt;/row&gt;</v>
      </c>
      <c r="Y537" t="str">
        <f t="shared" ca="1" si="103"/>
        <v>"1200049": {"displayName": "State:Wisconsin", "APNXId":"US:WI", "dataProvider" :"NoCost", "type" :"State",  "DataCost": 0},</v>
      </c>
      <c r="Z537" t="str">
        <f t="shared" si="104"/>
        <v>"1200049": {"displayName": "State:Wisconsin", "leafName": "Wisconsin"},</v>
      </c>
    </row>
    <row r="538" spans="1:26" x14ac:dyDescent="0.25">
      <c r="A538" s="2" t="s">
        <v>492</v>
      </c>
      <c r="B538" s="3" t="s">
        <v>431</v>
      </c>
      <c r="C538" s="3"/>
      <c r="D538" s="4"/>
      <c r="E538" s="3" t="s">
        <v>491</v>
      </c>
      <c r="F538" s="3" t="s">
        <v>492</v>
      </c>
      <c r="G538" s="3" t="s">
        <v>439</v>
      </c>
      <c r="H538" s="3" t="s">
        <v>439</v>
      </c>
      <c r="I538" s="3" t="s">
        <v>500</v>
      </c>
      <c r="J538" s="5">
        <v>0</v>
      </c>
      <c r="K538" s="12" t="s">
        <v>439</v>
      </c>
      <c r="L538" s="9" t="str">
        <f t="shared" si="105"/>
        <v>Wyoming</v>
      </c>
      <c r="M538" s="9" t="str">
        <f t="shared" si="96"/>
        <v>State:Wyoming</v>
      </c>
      <c r="N538" s="10">
        <f t="shared" si="97"/>
        <v>0</v>
      </c>
      <c r="O538" s="9" t="s">
        <v>12490</v>
      </c>
      <c r="P538" s="9">
        <v>1200050</v>
      </c>
      <c r="Q538" s="20" t="str">
        <f ca="1">IFERROR(OFFSET(Lookups!F$1,MATCH(R538,Lookups!F:F,0)-1,2),"null")</f>
        <v>null</v>
      </c>
      <c r="R538" s="9" t="str">
        <f t="shared" si="106"/>
        <v>US:WY</v>
      </c>
      <c r="S538" s="9" t="str">
        <f t="shared" si="107"/>
        <v>US-WY</v>
      </c>
      <c r="T538" s="9" t="str">
        <f t="shared" si="98"/>
        <v/>
      </c>
      <c r="U538" s="9" t="str">
        <f t="shared" si="99"/>
        <v>&lt;row id="1200050"&gt;&lt;cell&gt;Wyoming&lt;/cell&gt;</v>
      </c>
      <c r="V538" s="9" t="str">
        <f t="shared" si="100"/>
        <v/>
      </c>
      <c r="W538" s="9" t="str">
        <f t="shared" si="101"/>
        <v/>
      </c>
      <c r="X538" s="9" t="str">
        <f t="shared" si="102"/>
        <v>&lt;/row&gt;&lt;/row&gt;</v>
      </c>
      <c r="Y538" t="str">
        <f t="shared" ca="1" si="103"/>
        <v>"1200050": {"displayName": "State:Wyoming", "APNXId":"US:WY", "dataProvider" :"NoCost", "type" :"State",  "DataCost": 0},</v>
      </c>
      <c r="Z538" t="str">
        <f t="shared" si="104"/>
        <v>"1200050": {"displayName": "State:Wyoming", "leafName": "Wyoming"},</v>
      </c>
    </row>
    <row r="539" spans="1:26" x14ac:dyDescent="0.25">
      <c r="A539" s="2" t="s">
        <v>12410</v>
      </c>
      <c r="B539" s="3" t="s">
        <v>6981</v>
      </c>
      <c r="C539" s="3" t="s">
        <v>7167</v>
      </c>
      <c r="D539" s="4"/>
      <c r="E539" s="3">
        <v>4031</v>
      </c>
      <c r="F539" s="3" t="s">
        <v>6980</v>
      </c>
      <c r="G539" s="3">
        <v>0.05</v>
      </c>
      <c r="H539" s="3">
        <v>0.15</v>
      </c>
      <c r="I539" s="3" t="s">
        <v>500</v>
      </c>
      <c r="J539" s="5" t="s">
        <v>439</v>
      </c>
      <c r="K539" s="12" t="s">
        <v>439</v>
      </c>
      <c r="L539" s="9" t="str">
        <f t="shared" ref="L539:L602" si="108">IF(ISBLANK(D539),IF(ISBLANK(C539),B539,C539),D539)</f>
        <v>All</v>
      </c>
      <c r="M539" s="9" t="str">
        <f t="shared" si="96"/>
        <v>Content Targeting - Peer39:Arts&amp;Entertainment:All</v>
      </c>
      <c r="N539" s="10" t="str">
        <f t="shared" si="97"/>
        <v>null</v>
      </c>
      <c r="O539" s="9" t="s">
        <v>6969</v>
      </c>
      <c r="P539" s="9">
        <v>1200051</v>
      </c>
      <c r="Q539" s="20">
        <f ca="1">IFERROR(OFFSET(Lookups!F$1,MATCH(R539,Lookups!F:F,0)-1,2),"null")</f>
        <v>99459</v>
      </c>
      <c r="R539" s="9">
        <v>46915</v>
      </c>
      <c r="S539" s="9">
        <f t="shared" si="107"/>
        <v>4031</v>
      </c>
      <c r="T539" s="9" t="str">
        <f t="shared" si="98"/>
        <v>&lt;row id="top1200051" xmlkids="1"&gt;&lt;cell&gt;Content Targeting - Peer39&lt;/cell&gt;</v>
      </c>
      <c r="U539" s="9" t="str">
        <f t="shared" si="99"/>
        <v>&lt;row id="One1200051" xmlkids="1"&gt;&lt;cell&gt;Arts&amp;amp;Entertainment&lt;/cell&gt;</v>
      </c>
      <c r="V539" s="9" t="str">
        <f t="shared" si="100"/>
        <v>&lt;row id="1200051"&gt;&lt;cell&gt;All&lt;/cell&gt;&lt;/row&gt;</v>
      </c>
      <c r="W539" s="9" t="str">
        <f t="shared" si="101"/>
        <v/>
      </c>
      <c r="X539" s="9" t="str">
        <f t="shared" si="102"/>
        <v/>
      </c>
      <c r="Y539" t="str">
        <f t="shared" ca="1" si="103"/>
        <v>"1200051": {"displayName": "Content Targeting - Peer39:Arts&amp;Entertainment:All", "APNXId":"46915", "APNXId_Sandbox": "99459", "MinCPM": 0.05, "PercentOfMedia": 0.15, "dataProvider" :"Peer39", "type" :"Segment"},</v>
      </c>
      <c r="Z539" t="str">
        <f t="shared" si="104"/>
        <v>"1200051": {"displayName": "Content Targeting - Peer39:Arts&amp;Entertainment:All", "leafName": "All"},</v>
      </c>
    </row>
    <row r="540" spans="1:26" x14ac:dyDescent="0.25">
      <c r="A540" s="2" t="s">
        <v>12410</v>
      </c>
      <c r="B540" s="3" t="s">
        <v>6981</v>
      </c>
      <c r="C540" s="3" t="s">
        <v>7006</v>
      </c>
      <c r="D540" s="4"/>
      <c r="E540" s="3">
        <v>4035</v>
      </c>
      <c r="F540" s="3" t="s">
        <v>6980</v>
      </c>
      <c r="G540" s="3">
        <v>0.05</v>
      </c>
      <c r="H540" s="3">
        <v>0.15</v>
      </c>
      <c r="I540" s="3" t="s">
        <v>500</v>
      </c>
      <c r="J540" s="5" t="s">
        <v>439</v>
      </c>
      <c r="K540" s="12" t="s">
        <v>439</v>
      </c>
      <c r="L540" s="9" t="str">
        <f t="shared" si="108"/>
        <v>Books&amp;Literature</v>
      </c>
      <c r="M540" s="9" t="str">
        <f t="shared" si="96"/>
        <v>Content Targeting - Peer39:Arts&amp;Entertainment:Books&amp;Literature</v>
      </c>
      <c r="N540" s="10" t="str">
        <f t="shared" si="97"/>
        <v>null</v>
      </c>
      <c r="O540" s="9" t="s">
        <v>6969</v>
      </c>
      <c r="P540" s="9">
        <v>1200052</v>
      </c>
      <c r="Q540" s="20">
        <f ca="1">IFERROR(OFFSET(Lookups!F$1,MATCH(R540,Lookups!F:F,0)-1,2),"null")</f>
        <v>99463</v>
      </c>
      <c r="R540" s="9">
        <v>46919</v>
      </c>
      <c r="S540" s="9">
        <f t="shared" si="107"/>
        <v>4035</v>
      </c>
      <c r="T540" s="9" t="str">
        <f t="shared" si="98"/>
        <v/>
      </c>
      <c r="U540" s="9" t="str">
        <f t="shared" si="99"/>
        <v/>
      </c>
      <c r="V540" s="9" t="str">
        <f t="shared" si="100"/>
        <v>&lt;row id="1200052"&gt;&lt;cell&gt;Books&amp;amp;Literature&lt;/cell&gt;&lt;/row&gt;</v>
      </c>
      <c r="W540" s="9" t="str">
        <f t="shared" si="101"/>
        <v/>
      </c>
      <c r="X540" s="9" t="str">
        <f t="shared" si="102"/>
        <v/>
      </c>
      <c r="Y540" t="str">
        <f t="shared" ca="1" si="103"/>
        <v>"1200052": {"displayName": "Content Targeting - Peer39:Arts&amp;Entertainment:Books&amp;Literature", "APNXId":"46919", "APNXId_Sandbox": "99463", "MinCPM": 0.05, "PercentOfMedia": 0.15, "dataProvider" :"Peer39", "type" :"Segment"},</v>
      </c>
      <c r="Z540" t="str">
        <f t="shared" si="104"/>
        <v>"1200052": {"displayName": "Content Targeting - Peer39:Arts&amp;Entertainment:Books&amp;Literature", "leafName": "Books&amp;Literature"},</v>
      </c>
    </row>
    <row r="541" spans="1:26" x14ac:dyDescent="0.25">
      <c r="A541" s="2" t="s">
        <v>12410</v>
      </c>
      <c r="B541" s="3" t="s">
        <v>6981</v>
      </c>
      <c r="C541" s="3" t="s">
        <v>7007</v>
      </c>
      <c r="D541" s="4"/>
      <c r="E541" s="3">
        <v>4034</v>
      </c>
      <c r="F541" s="3" t="s">
        <v>6980</v>
      </c>
      <c r="G541" s="3">
        <v>0.05</v>
      </c>
      <c r="H541" s="3">
        <v>0.15</v>
      </c>
      <c r="I541" s="3" t="s">
        <v>500</v>
      </c>
      <c r="J541" s="5" t="s">
        <v>439</v>
      </c>
      <c r="K541" s="12" t="s">
        <v>439</v>
      </c>
      <c r="L541" s="9" t="str">
        <f t="shared" si="108"/>
        <v>Celebrities</v>
      </c>
      <c r="M541" s="9" t="str">
        <f t="shared" si="96"/>
        <v>Content Targeting - Peer39:Arts&amp;Entertainment:Celebrities</v>
      </c>
      <c r="N541" s="10" t="str">
        <f t="shared" si="97"/>
        <v>null</v>
      </c>
      <c r="O541" s="9" t="s">
        <v>6969</v>
      </c>
      <c r="P541" s="9">
        <v>1200053</v>
      </c>
      <c r="Q541" s="20">
        <f ca="1">IFERROR(OFFSET(Lookups!F$1,MATCH(R541,Lookups!F:F,0)-1,2),"null")</f>
        <v>99462</v>
      </c>
      <c r="R541" s="9">
        <v>46918</v>
      </c>
      <c r="S541" s="9">
        <f t="shared" si="107"/>
        <v>4034</v>
      </c>
      <c r="T541" s="9" t="str">
        <f t="shared" si="98"/>
        <v/>
      </c>
      <c r="U541" s="9" t="str">
        <f t="shared" si="99"/>
        <v/>
      </c>
      <c r="V541" s="9" t="str">
        <f t="shared" si="100"/>
        <v>&lt;row id="1200053"&gt;&lt;cell&gt;Celebrities&lt;/cell&gt;&lt;/row&gt;</v>
      </c>
      <c r="W541" s="9" t="str">
        <f t="shared" si="101"/>
        <v/>
      </c>
      <c r="X541" s="9" t="str">
        <f t="shared" si="102"/>
        <v/>
      </c>
      <c r="Y541" t="str">
        <f t="shared" ca="1" si="103"/>
        <v>"1200053": {"displayName": "Content Targeting - Peer39:Arts&amp;Entertainment:Celebrities", "APNXId":"46918", "APNXId_Sandbox": "99462", "MinCPM": 0.05, "PercentOfMedia": 0.15, "dataProvider" :"Peer39", "type" :"Segment"},</v>
      </c>
      <c r="Z541" t="str">
        <f t="shared" si="104"/>
        <v>"1200053": {"displayName": "Content Targeting - Peer39:Arts&amp;Entertainment:Celebrities", "leafName": "Celebrities"},</v>
      </c>
    </row>
    <row r="542" spans="1:26" x14ac:dyDescent="0.25">
      <c r="A542" s="2" t="s">
        <v>12410</v>
      </c>
      <c r="B542" s="3" t="s">
        <v>6981</v>
      </c>
      <c r="C542" s="3" t="s">
        <v>7008</v>
      </c>
      <c r="D542" s="4"/>
      <c r="E542" s="3">
        <v>5038</v>
      </c>
      <c r="F542" s="3" t="s">
        <v>6980</v>
      </c>
      <c r="G542" s="3">
        <v>0.05</v>
      </c>
      <c r="H542" s="3">
        <v>0.15</v>
      </c>
      <c r="I542" s="3" t="s">
        <v>500</v>
      </c>
      <c r="J542" s="5" t="s">
        <v>439</v>
      </c>
      <c r="K542" s="12" t="s">
        <v>439</v>
      </c>
      <c r="L542" s="9" t="str">
        <f t="shared" si="108"/>
        <v>Comics&amp;Animation</v>
      </c>
      <c r="M542" s="9" t="str">
        <f t="shared" si="96"/>
        <v>Content Targeting - Peer39:Arts&amp;Entertainment:Comics&amp;Animation</v>
      </c>
      <c r="N542" s="10" t="str">
        <f t="shared" si="97"/>
        <v>null</v>
      </c>
      <c r="O542" s="9" t="s">
        <v>6969</v>
      </c>
      <c r="P542" s="9">
        <v>1200054</v>
      </c>
      <c r="Q542" s="20">
        <f ca="1">IFERROR(OFFSET(Lookups!F$1,MATCH(R542,Lookups!F:F,0)-1,2),"null")</f>
        <v>99536</v>
      </c>
      <c r="R542" s="9">
        <v>59152</v>
      </c>
      <c r="S542" s="9">
        <f t="shared" si="107"/>
        <v>5038</v>
      </c>
      <c r="T542" s="9" t="str">
        <f t="shared" si="98"/>
        <v/>
      </c>
      <c r="U542" s="9" t="str">
        <f t="shared" si="99"/>
        <v/>
      </c>
      <c r="V542" s="9" t="str">
        <f t="shared" si="100"/>
        <v>&lt;row id="1200054"&gt;&lt;cell&gt;Comics&amp;amp;Animation&lt;/cell&gt;&lt;/row&gt;</v>
      </c>
      <c r="W542" s="9" t="str">
        <f t="shared" si="101"/>
        <v/>
      </c>
      <c r="X542" s="9" t="str">
        <f t="shared" si="102"/>
        <v/>
      </c>
      <c r="Y542" t="str">
        <f t="shared" ca="1" si="103"/>
        <v>"1200054": {"displayName": "Content Targeting - Peer39:Arts&amp;Entertainment:Comics&amp;Animation", "APNXId":"59152", "APNXId_Sandbox": "99536", "MinCPM": 0.05, "PercentOfMedia": 0.15, "dataProvider" :"Peer39", "type" :"Segment"},</v>
      </c>
      <c r="Z542" t="str">
        <f t="shared" si="104"/>
        <v>"1200054": {"displayName": "Content Targeting - Peer39:Arts&amp;Entertainment:Comics&amp;Animation", "leafName": "Comics&amp;Animation"},</v>
      </c>
    </row>
    <row r="543" spans="1:26" x14ac:dyDescent="0.25">
      <c r="A543" s="2" t="s">
        <v>12410</v>
      </c>
      <c r="B543" s="3" t="s">
        <v>6981</v>
      </c>
      <c r="C543" s="3" t="s">
        <v>7009</v>
      </c>
      <c r="D543" s="4"/>
      <c r="E543" s="3">
        <v>3996</v>
      </c>
      <c r="F543" s="3" t="s">
        <v>6980</v>
      </c>
      <c r="G543" s="3">
        <v>0.05</v>
      </c>
      <c r="H543" s="3">
        <v>0.15</v>
      </c>
      <c r="I543" s="3" t="s">
        <v>500</v>
      </c>
      <c r="J543" s="5" t="s">
        <v>439</v>
      </c>
      <c r="K543" s="12" t="s">
        <v>439</v>
      </c>
      <c r="L543" s="9" t="str">
        <f t="shared" si="108"/>
        <v>DiningOut</v>
      </c>
      <c r="M543" s="9" t="str">
        <f t="shared" si="96"/>
        <v>Content Targeting - Peer39:Arts&amp;Entertainment:DiningOut</v>
      </c>
      <c r="N543" s="10" t="str">
        <f t="shared" si="97"/>
        <v>null</v>
      </c>
      <c r="O543" s="9" t="s">
        <v>6969</v>
      </c>
      <c r="P543" s="9">
        <v>1200055</v>
      </c>
      <c r="Q543" s="20">
        <f ca="1">IFERROR(OFFSET(Lookups!F$1,MATCH(R543,Lookups!F:F,0)-1,2),"null")</f>
        <v>99430</v>
      </c>
      <c r="R543" s="9">
        <v>46881</v>
      </c>
      <c r="S543" s="9">
        <f t="shared" si="107"/>
        <v>3996</v>
      </c>
      <c r="T543" s="9" t="str">
        <f t="shared" si="98"/>
        <v/>
      </c>
      <c r="U543" s="9" t="str">
        <f t="shared" si="99"/>
        <v/>
      </c>
      <c r="V543" s="9" t="str">
        <f t="shared" si="100"/>
        <v>&lt;row id="1200055"&gt;&lt;cell&gt;DiningOut&lt;/cell&gt;&lt;/row&gt;</v>
      </c>
      <c r="W543" s="9" t="str">
        <f t="shared" si="101"/>
        <v/>
      </c>
      <c r="X543" s="9" t="str">
        <f t="shared" si="102"/>
        <v/>
      </c>
      <c r="Y543" t="str">
        <f t="shared" ca="1" si="103"/>
        <v>"1200055": {"displayName": "Content Targeting - Peer39:Arts&amp;Entertainment:DiningOut", "APNXId":"46881", "APNXId_Sandbox": "99430", "MinCPM": 0.05, "PercentOfMedia": 0.15, "dataProvider" :"Peer39", "type" :"Segment"},</v>
      </c>
      <c r="Z543" t="str">
        <f t="shared" si="104"/>
        <v>"1200055": {"displayName": "Content Targeting - Peer39:Arts&amp;Entertainment:DiningOut", "leafName": "DiningOut"},</v>
      </c>
    </row>
    <row r="544" spans="1:26" x14ac:dyDescent="0.25">
      <c r="A544" s="2" t="s">
        <v>12410</v>
      </c>
      <c r="B544" s="3" t="s">
        <v>6981</v>
      </c>
      <c r="C544" s="3" t="s">
        <v>7010</v>
      </c>
      <c r="D544" s="4"/>
      <c r="E544" s="3">
        <v>3995</v>
      </c>
      <c r="F544" s="3" t="s">
        <v>6980</v>
      </c>
      <c r="G544" s="3">
        <v>0.05</v>
      </c>
      <c r="H544" s="3">
        <v>0.15</v>
      </c>
      <c r="I544" s="3" t="s">
        <v>500</v>
      </c>
      <c r="J544" s="5" t="s">
        <v>439</v>
      </c>
      <c r="K544" s="12" t="s">
        <v>439</v>
      </c>
      <c r="L544" s="9" t="str">
        <f t="shared" si="108"/>
        <v>Movies&amp;Videos</v>
      </c>
      <c r="M544" s="9" t="str">
        <f t="shared" si="96"/>
        <v>Content Targeting - Peer39:Arts&amp;Entertainment:Movies&amp;Videos</v>
      </c>
      <c r="N544" s="10" t="str">
        <f t="shared" si="97"/>
        <v>null</v>
      </c>
      <c r="O544" s="9" t="s">
        <v>6969</v>
      </c>
      <c r="P544" s="9">
        <v>1200056</v>
      </c>
      <c r="Q544" s="20">
        <f ca="1">IFERROR(OFFSET(Lookups!F$1,MATCH(R544,Lookups!F:F,0)-1,2),"null")</f>
        <v>99429</v>
      </c>
      <c r="R544" s="9">
        <v>46880</v>
      </c>
      <c r="S544" s="9">
        <f t="shared" si="107"/>
        <v>3995</v>
      </c>
      <c r="T544" s="9" t="str">
        <f t="shared" si="98"/>
        <v/>
      </c>
      <c r="U544" s="9" t="str">
        <f t="shared" si="99"/>
        <v/>
      </c>
      <c r="V544" s="9" t="str">
        <f t="shared" si="100"/>
        <v>&lt;row id="1200056"&gt;&lt;cell&gt;Movies&amp;amp;Videos&lt;/cell&gt;&lt;/row&gt;</v>
      </c>
      <c r="W544" s="9" t="str">
        <f t="shared" si="101"/>
        <v/>
      </c>
      <c r="X544" s="9" t="str">
        <f t="shared" si="102"/>
        <v/>
      </c>
      <c r="Y544" t="str">
        <f t="shared" ca="1" si="103"/>
        <v>"1200056": {"displayName": "Content Targeting - Peer39:Arts&amp;Entertainment:Movies&amp;Videos", "APNXId":"46880", "APNXId_Sandbox": "99429", "MinCPM": 0.05, "PercentOfMedia": 0.15, "dataProvider" :"Peer39", "type" :"Segment"},</v>
      </c>
      <c r="Z544" t="str">
        <f t="shared" si="104"/>
        <v>"1200056": {"displayName": "Content Targeting - Peer39:Arts&amp;Entertainment:Movies&amp;Videos", "leafName": "Movies&amp;Videos"},</v>
      </c>
    </row>
    <row r="545" spans="1:26" x14ac:dyDescent="0.25">
      <c r="A545" s="2" t="s">
        <v>12410</v>
      </c>
      <c r="B545" s="3" t="s">
        <v>6981</v>
      </c>
      <c r="C545" s="3" t="s">
        <v>39</v>
      </c>
      <c r="D545" s="4"/>
      <c r="E545" s="3">
        <v>4033</v>
      </c>
      <c r="F545" s="3" t="s">
        <v>6980</v>
      </c>
      <c r="G545" s="3">
        <v>0.05</v>
      </c>
      <c r="H545" s="3">
        <v>0.15</v>
      </c>
      <c r="I545" s="3" t="s">
        <v>500</v>
      </c>
      <c r="J545" s="5" t="s">
        <v>439</v>
      </c>
      <c r="K545" s="12" t="s">
        <v>439</v>
      </c>
      <c r="L545" s="9" t="str">
        <f t="shared" si="108"/>
        <v>Music</v>
      </c>
      <c r="M545" s="9" t="str">
        <f t="shared" si="96"/>
        <v>Content Targeting - Peer39:Arts&amp;Entertainment:Music</v>
      </c>
      <c r="N545" s="10" t="str">
        <f t="shared" si="97"/>
        <v>null</v>
      </c>
      <c r="O545" s="9" t="s">
        <v>6969</v>
      </c>
      <c r="P545" s="9">
        <v>1200057</v>
      </c>
      <c r="Q545" s="20">
        <f ca="1">IFERROR(OFFSET(Lookups!F$1,MATCH(R545,Lookups!F:F,0)-1,2),"null")</f>
        <v>99461</v>
      </c>
      <c r="R545" s="9">
        <v>46917</v>
      </c>
      <c r="S545" s="9">
        <f t="shared" si="107"/>
        <v>4033</v>
      </c>
      <c r="T545" s="9" t="str">
        <f t="shared" si="98"/>
        <v/>
      </c>
      <c r="U545" s="9" t="str">
        <f t="shared" si="99"/>
        <v/>
      </c>
      <c r="V545" s="9" t="str">
        <f t="shared" si="100"/>
        <v>&lt;row id="1200057"&gt;&lt;cell&gt;Music&lt;/cell&gt;&lt;/row&gt;</v>
      </c>
      <c r="W545" s="9" t="str">
        <f t="shared" si="101"/>
        <v/>
      </c>
      <c r="X545" s="9" t="str">
        <f t="shared" si="102"/>
        <v/>
      </c>
      <c r="Y545" t="str">
        <f t="shared" ca="1" si="103"/>
        <v>"1200057": {"displayName": "Content Targeting - Peer39:Arts&amp;Entertainment:Music", "APNXId":"46917", "APNXId_Sandbox": "99461", "MinCPM": 0.05, "PercentOfMedia": 0.15, "dataProvider" :"Peer39", "type" :"Segment"},</v>
      </c>
      <c r="Z545" t="str">
        <f t="shared" si="104"/>
        <v>"1200057": {"displayName": "Content Targeting - Peer39:Arts&amp;Entertainment:Music", "leafName": "Music"},</v>
      </c>
    </row>
    <row r="546" spans="1:26" x14ac:dyDescent="0.25">
      <c r="A546" s="2" t="s">
        <v>12410</v>
      </c>
      <c r="B546" s="3" t="s">
        <v>6981</v>
      </c>
      <c r="C546" s="3" t="s">
        <v>7011</v>
      </c>
      <c r="D546" s="4"/>
      <c r="E546" s="3">
        <v>3997</v>
      </c>
      <c r="F546" s="3" t="s">
        <v>6980</v>
      </c>
      <c r="G546" s="3">
        <v>0.05</v>
      </c>
      <c r="H546" s="3">
        <v>0.15</v>
      </c>
      <c r="I546" s="3" t="s">
        <v>500</v>
      </c>
      <c r="J546" s="5" t="s">
        <v>439</v>
      </c>
      <c r="K546" s="12" t="s">
        <v>439</v>
      </c>
      <c r="L546" s="9" t="str">
        <f t="shared" si="108"/>
        <v>VisualArts</v>
      </c>
      <c r="M546" s="9" t="str">
        <f t="shared" si="96"/>
        <v>Content Targeting - Peer39:Arts&amp;Entertainment:VisualArts</v>
      </c>
      <c r="N546" s="10" t="str">
        <f t="shared" si="97"/>
        <v>null</v>
      </c>
      <c r="O546" s="9" t="s">
        <v>6969</v>
      </c>
      <c r="P546" s="9">
        <v>1200058</v>
      </c>
      <c r="Q546" s="20">
        <f ca="1">IFERROR(OFFSET(Lookups!F$1,MATCH(R546,Lookups!F:F,0)-1,2),"null")</f>
        <v>99431</v>
      </c>
      <c r="R546" s="9">
        <v>46882</v>
      </c>
      <c r="S546" s="9">
        <f t="shared" si="107"/>
        <v>3997</v>
      </c>
      <c r="T546" s="9" t="str">
        <f t="shared" si="98"/>
        <v/>
      </c>
      <c r="U546" s="9" t="str">
        <f t="shared" si="99"/>
        <v/>
      </c>
      <c r="V546" s="9" t="str">
        <f t="shared" si="100"/>
        <v>&lt;row id="1200058"&gt;&lt;cell&gt;VisualArts&lt;/cell&gt;&lt;/row&gt;</v>
      </c>
      <c r="W546" s="9" t="str">
        <f t="shared" si="101"/>
        <v/>
      </c>
      <c r="X546" s="9" t="str">
        <f t="shared" si="102"/>
        <v>&lt;/row&gt;</v>
      </c>
      <c r="Y546" t="str">
        <f t="shared" ca="1" si="103"/>
        <v>"1200058": {"displayName": "Content Targeting - Peer39:Arts&amp;Entertainment:VisualArts", "APNXId":"46882", "APNXId_Sandbox": "99431", "MinCPM": 0.05, "PercentOfMedia": 0.15, "dataProvider" :"Peer39", "type" :"Segment"},</v>
      </c>
      <c r="Z546" t="str">
        <f t="shared" si="104"/>
        <v>"1200058": {"displayName": "Content Targeting - Peer39:Arts&amp;Entertainment:VisualArts", "leafName": "VisualArts"},</v>
      </c>
    </row>
    <row r="547" spans="1:26" x14ac:dyDescent="0.25">
      <c r="A547" s="2" t="s">
        <v>12410</v>
      </c>
      <c r="B547" s="3" t="s">
        <v>2341</v>
      </c>
      <c r="C547" s="3" t="s">
        <v>7167</v>
      </c>
      <c r="D547" s="4"/>
      <c r="E547" s="3">
        <v>4021</v>
      </c>
      <c r="F547" s="3" t="s">
        <v>6980</v>
      </c>
      <c r="G547" s="3">
        <v>0.05</v>
      </c>
      <c r="H547" s="3">
        <v>0.15</v>
      </c>
      <c r="I547" s="3" t="s">
        <v>500</v>
      </c>
      <c r="J547" s="5" t="s">
        <v>439</v>
      </c>
      <c r="K547" s="12" t="s">
        <v>439</v>
      </c>
      <c r="L547" s="9" t="str">
        <f t="shared" si="108"/>
        <v>All</v>
      </c>
      <c r="M547" s="9" t="str">
        <f t="shared" si="96"/>
        <v>Content Targeting - Peer39:Automotive:All</v>
      </c>
      <c r="N547" s="10" t="str">
        <f t="shared" si="97"/>
        <v>null</v>
      </c>
      <c r="O547" s="9" t="s">
        <v>6969</v>
      </c>
      <c r="P547" s="9">
        <v>1200059</v>
      </c>
      <c r="Q547" s="20">
        <f ca="1">IFERROR(OFFSET(Lookups!F$1,MATCH(R547,Lookups!F:F,0)-1,2),"null")</f>
        <v>99452</v>
      </c>
      <c r="R547" s="9">
        <v>46906</v>
      </c>
      <c r="S547" s="9">
        <f t="shared" si="107"/>
        <v>4021</v>
      </c>
      <c r="T547" s="9" t="str">
        <f t="shared" si="98"/>
        <v/>
      </c>
      <c r="U547" s="9" t="str">
        <f t="shared" si="99"/>
        <v>&lt;row id="One1200059" xmlkids="1"&gt;&lt;cell&gt;Automotive&lt;/cell&gt;</v>
      </c>
      <c r="V547" s="9" t="str">
        <f t="shared" si="100"/>
        <v>&lt;row id="1200059"&gt;&lt;cell&gt;All&lt;/cell&gt;&lt;/row&gt;</v>
      </c>
      <c r="W547" s="9" t="str">
        <f t="shared" si="101"/>
        <v/>
      </c>
      <c r="X547" s="9" t="str">
        <f t="shared" si="102"/>
        <v/>
      </c>
      <c r="Y547" t="str">
        <f t="shared" ca="1" si="103"/>
        <v>"1200059": {"displayName": "Content Targeting - Peer39:Automotive:All", "APNXId":"46906", "APNXId_Sandbox": "99452", "MinCPM": 0.05, "PercentOfMedia": 0.15, "dataProvider" :"Peer39", "type" :"Segment"},</v>
      </c>
      <c r="Z547" t="str">
        <f t="shared" si="104"/>
        <v>"1200059": {"displayName": "Content Targeting - Peer39:Automotive:All", "leafName": "All"},</v>
      </c>
    </row>
    <row r="548" spans="1:26" x14ac:dyDescent="0.25">
      <c r="A548" s="2" t="s">
        <v>12410</v>
      </c>
      <c r="B548" s="3" t="s">
        <v>2341</v>
      </c>
      <c r="C548" s="3" t="s">
        <v>7012</v>
      </c>
      <c r="D548" s="4"/>
      <c r="E548" s="3">
        <v>4381</v>
      </c>
      <c r="F548" s="3" t="s">
        <v>6980</v>
      </c>
      <c r="G548" s="3">
        <v>0.05</v>
      </c>
      <c r="H548" s="3">
        <v>0.15</v>
      </c>
      <c r="I548" s="3" t="s">
        <v>500</v>
      </c>
      <c r="J548" s="5" t="s">
        <v>439</v>
      </c>
      <c r="K548" s="12" t="s">
        <v>439</v>
      </c>
      <c r="L548" s="9" t="str">
        <f t="shared" si="108"/>
        <v>Buying&amp;Selling</v>
      </c>
      <c r="M548" s="9" t="str">
        <f t="shared" si="96"/>
        <v>Content Targeting - Peer39:Automotive:Buying&amp;Selling</v>
      </c>
      <c r="N548" s="10" t="str">
        <f t="shared" si="97"/>
        <v>null</v>
      </c>
      <c r="O548" s="9" t="s">
        <v>6969</v>
      </c>
      <c r="P548" s="9">
        <v>1200060</v>
      </c>
      <c r="Q548" s="20">
        <f ca="1">IFERROR(OFFSET(Lookups!F$1,MATCH(R548,Lookups!F:F,0)-1,2),"null")</f>
        <v>99500</v>
      </c>
      <c r="R548" s="9">
        <v>52643</v>
      </c>
      <c r="S548" s="9">
        <f t="shared" si="107"/>
        <v>4381</v>
      </c>
      <c r="T548" s="9" t="str">
        <f t="shared" si="98"/>
        <v/>
      </c>
      <c r="U548" s="9" t="str">
        <f t="shared" si="99"/>
        <v/>
      </c>
      <c r="V548" s="9" t="str">
        <f t="shared" si="100"/>
        <v>&lt;row id="1200060"&gt;&lt;cell&gt;Buying&amp;amp;Selling&lt;/cell&gt;&lt;/row&gt;</v>
      </c>
      <c r="W548" s="9" t="str">
        <f t="shared" si="101"/>
        <v/>
      </c>
      <c r="X548" s="9" t="str">
        <f t="shared" si="102"/>
        <v/>
      </c>
      <c r="Y548" t="str">
        <f t="shared" ca="1" si="103"/>
        <v>"1200060": {"displayName": "Content Targeting - Peer39:Automotive:Buying&amp;Selling", "APNXId":"52643", "APNXId_Sandbox": "99500", "MinCPM": 0.05, "PercentOfMedia": 0.15, "dataProvider" :"Peer39", "type" :"Segment"},</v>
      </c>
      <c r="Z548" t="str">
        <f t="shared" si="104"/>
        <v>"1200060": {"displayName": "Content Targeting - Peer39:Automotive:Buying&amp;Selling", "leafName": "Buying&amp;Selling"},</v>
      </c>
    </row>
    <row r="549" spans="1:26" x14ac:dyDescent="0.25">
      <c r="A549" s="2" t="s">
        <v>12410</v>
      </c>
      <c r="B549" s="3" t="s">
        <v>2341</v>
      </c>
      <c r="C549" s="3" t="s">
        <v>7013</v>
      </c>
      <c r="D549" s="4"/>
      <c r="E549" s="3">
        <v>5009</v>
      </c>
      <c r="F549" s="3" t="s">
        <v>6980</v>
      </c>
      <c r="G549" s="3">
        <v>0.05</v>
      </c>
      <c r="H549" s="3">
        <v>0.15</v>
      </c>
      <c r="I549" s="3" t="s">
        <v>500</v>
      </c>
      <c r="J549" s="5" t="s">
        <v>439</v>
      </c>
      <c r="K549" s="12" t="s">
        <v>439</v>
      </c>
      <c r="L549" s="9" t="str">
        <f t="shared" si="108"/>
        <v>Insurance</v>
      </c>
      <c r="M549" s="9" t="str">
        <f t="shared" si="96"/>
        <v>Content Targeting - Peer39:Automotive:Insurance</v>
      </c>
      <c r="N549" s="10" t="str">
        <f t="shared" si="97"/>
        <v>null</v>
      </c>
      <c r="O549" s="9" t="s">
        <v>6969</v>
      </c>
      <c r="P549" s="9">
        <v>1200061</v>
      </c>
      <c r="Q549" s="20">
        <f ca="1">IFERROR(OFFSET(Lookups!F$1,MATCH(R549,Lookups!F:F,0)-1,2),"null")</f>
        <v>99528</v>
      </c>
      <c r="R549" s="9">
        <v>57768</v>
      </c>
      <c r="S549" s="9">
        <f t="shared" si="107"/>
        <v>5009</v>
      </c>
      <c r="T549" s="9" t="str">
        <f t="shared" si="98"/>
        <v/>
      </c>
      <c r="U549" s="9" t="str">
        <f t="shared" si="99"/>
        <v/>
      </c>
      <c r="V549" s="9" t="str">
        <f t="shared" si="100"/>
        <v>&lt;row id="1200061"&gt;&lt;cell&gt;Insurance&lt;/cell&gt;&lt;/row&gt;</v>
      </c>
      <c r="W549" s="9" t="str">
        <f t="shared" si="101"/>
        <v/>
      </c>
      <c r="X549" s="9" t="str">
        <f t="shared" si="102"/>
        <v/>
      </c>
      <c r="Y549" t="str">
        <f t="shared" ca="1" si="103"/>
        <v>"1200061": {"displayName": "Content Targeting - Peer39:Automotive:Insurance", "APNXId":"57768", "APNXId_Sandbox": "99528", "MinCPM": 0.05, "PercentOfMedia": 0.15, "dataProvider" :"Peer39", "type" :"Segment"},</v>
      </c>
      <c r="Z549" t="str">
        <f t="shared" si="104"/>
        <v>"1200061": {"displayName": "Content Targeting - Peer39:Automotive:Insurance", "leafName": "Insurance"},</v>
      </c>
    </row>
    <row r="550" spans="1:26" x14ac:dyDescent="0.25">
      <c r="A550" s="2" t="s">
        <v>12410</v>
      </c>
      <c r="B550" s="3" t="s">
        <v>2341</v>
      </c>
      <c r="C550" s="3" t="s">
        <v>7014</v>
      </c>
      <c r="D550" s="4"/>
      <c r="E550" s="3">
        <v>4024</v>
      </c>
      <c r="F550" s="3" t="s">
        <v>6980</v>
      </c>
      <c r="G550" s="3">
        <v>0.05</v>
      </c>
      <c r="H550" s="3">
        <v>0.15</v>
      </c>
      <c r="I550" s="3" t="s">
        <v>500</v>
      </c>
      <c r="J550" s="5" t="s">
        <v>439</v>
      </c>
      <c r="K550" s="12" t="s">
        <v>439</v>
      </c>
      <c r="L550" s="9" t="str">
        <f t="shared" si="108"/>
        <v>Maintenance</v>
      </c>
      <c r="M550" s="9" t="str">
        <f t="shared" si="96"/>
        <v>Content Targeting - Peer39:Automotive:Maintenance</v>
      </c>
      <c r="N550" s="10" t="str">
        <f t="shared" si="97"/>
        <v>null</v>
      </c>
      <c r="O550" s="9" t="s">
        <v>6969</v>
      </c>
      <c r="P550" s="9">
        <v>1200062</v>
      </c>
      <c r="Q550" s="20">
        <f ca="1">IFERROR(OFFSET(Lookups!F$1,MATCH(R550,Lookups!F:F,0)-1,2),"null")</f>
        <v>99455</v>
      </c>
      <c r="R550" s="9">
        <v>46909</v>
      </c>
      <c r="S550" s="9">
        <f t="shared" si="107"/>
        <v>4024</v>
      </c>
      <c r="T550" s="9" t="str">
        <f t="shared" si="98"/>
        <v/>
      </c>
      <c r="U550" s="9" t="str">
        <f t="shared" si="99"/>
        <v/>
      </c>
      <c r="V550" s="9" t="str">
        <f t="shared" si="100"/>
        <v>&lt;row id="1200062"&gt;&lt;cell&gt;Maintenance&lt;/cell&gt;&lt;/row&gt;</v>
      </c>
      <c r="W550" s="9" t="str">
        <f t="shared" si="101"/>
        <v/>
      </c>
      <c r="X550" s="9" t="str">
        <f t="shared" si="102"/>
        <v/>
      </c>
      <c r="Y550" t="str">
        <f t="shared" ca="1" si="103"/>
        <v>"1200062": {"displayName": "Content Targeting - Peer39:Automotive:Maintenance", "APNXId":"46909", "APNXId_Sandbox": "99455", "MinCPM": 0.05, "PercentOfMedia": 0.15, "dataProvider" :"Peer39", "type" :"Segment"},</v>
      </c>
      <c r="Z550" t="str">
        <f t="shared" si="104"/>
        <v>"1200062": {"displayName": "Content Targeting - Peer39:Automotive:Maintenance", "leafName": "Maintenance"},</v>
      </c>
    </row>
    <row r="551" spans="1:26" x14ac:dyDescent="0.25">
      <c r="A551" s="2" t="s">
        <v>12410</v>
      </c>
      <c r="B551" s="3" t="s">
        <v>2341</v>
      </c>
      <c r="C551" s="3" t="s">
        <v>7015</v>
      </c>
      <c r="D551" s="4" t="s">
        <v>7167</v>
      </c>
      <c r="E551" s="3">
        <v>4400</v>
      </c>
      <c r="F551" s="3" t="s">
        <v>6980</v>
      </c>
      <c r="G551" s="3">
        <v>0.05</v>
      </c>
      <c r="H551" s="3">
        <v>0.15</v>
      </c>
      <c r="I551" s="3" t="s">
        <v>500</v>
      </c>
      <c r="J551" s="5" t="s">
        <v>439</v>
      </c>
      <c r="K551" s="12" t="s">
        <v>439</v>
      </c>
      <c r="L551" s="9" t="str">
        <f t="shared" si="108"/>
        <v>All</v>
      </c>
      <c r="M551" s="9" t="str">
        <f t="shared" si="96"/>
        <v>Content Targeting - Peer39:Automotive:Manufacturers:All</v>
      </c>
      <c r="N551" s="10" t="str">
        <f t="shared" si="97"/>
        <v>null</v>
      </c>
      <c r="O551" s="9" t="s">
        <v>6969</v>
      </c>
      <c r="P551" s="9">
        <v>1200063</v>
      </c>
      <c r="Q551" s="20">
        <f ca="1">IFERROR(OFFSET(Lookups!F$1,MATCH(R551,Lookups!F:F,0)-1,2),"null")</f>
        <v>99499</v>
      </c>
      <c r="R551" s="9">
        <v>52641</v>
      </c>
      <c r="S551" s="9">
        <f t="shared" si="107"/>
        <v>4400</v>
      </c>
      <c r="T551" s="9" t="str">
        <f t="shared" si="98"/>
        <v/>
      </c>
      <c r="U551" s="9" t="str">
        <f t="shared" si="99"/>
        <v/>
      </c>
      <c r="V551" s="9" t="str">
        <f t="shared" si="100"/>
        <v>&lt;row id="Two1200063" xmlkids="1"&gt;&lt;cell&gt;Manufacturers&lt;/cell&gt;</v>
      </c>
      <c r="W551" s="9" t="str">
        <f t="shared" si="101"/>
        <v>&lt;row id="1200063"&gt;&lt;cell&gt;All&lt;/cell&gt;&lt;/row&gt;</v>
      </c>
      <c r="X551" s="9" t="str">
        <f t="shared" si="102"/>
        <v/>
      </c>
      <c r="Y551" t="str">
        <f t="shared" ca="1" si="103"/>
        <v>"1200063": {"displayName": "Content Targeting - Peer39:Automotive:Manufacturers:All", "APNXId":"52641", "APNXId_Sandbox": "99499", "MinCPM": 0.05, "PercentOfMedia": 0.15, "dataProvider" :"Peer39", "type" :"Segment"},</v>
      </c>
      <c r="Z551" t="str">
        <f t="shared" si="104"/>
        <v>"1200063": {"displayName": "Content Targeting - Peer39:Automotive:Manufacturers:All", "leafName": "All"},</v>
      </c>
    </row>
    <row r="552" spans="1:26" x14ac:dyDescent="0.25">
      <c r="A552" s="2" t="s">
        <v>12410</v>
      </c>
      <c r="B552" s="3" t="s">
        <v>2341</v>
      </c>
      <c r="C552" s="3" t="s">
        <v>7015</v>
      </c>
      <c r="D552" s="4" t="s">
        <v>7128</v>
      </c>
      <c r="E552" s="3">
        <v>6327</v>
      </c>
      <c r="F552" s="3" t="s">
        <v>6980</v>
      </c>
      <c r="G552" s="3">
        <v>0.05</v>
      </c>
      <c r="H552" s="3">
        <v>0.15</v>
      </c>
      <c r="I552" s="3" t="s">
        <v>500</v>
      </c>
      <c r="J552" s="5" t="s">
        <v>439</v>
      </c>
      <c r="K552" s="12" t="s">
        <v>439</v>
      </c>
      <c r="L552" s="9" t="str">
        <f t="shared" si="108"/>
        <v>BMW</v>
      </c>
      <c r="M552" s="9" t="str">
        <f t="shared" si="96"/>
        <v>Content Targeting - Peer39:Automotive:Manufacturers:BMW</v>
      </c>
      <c r="N552" s="10" t="str">
        <f t="shared" si="97"/>
        <v>null</v>
      </c>
      <c r="O552" s="9" t="s">
        <v>6969</v>
      </c>
      <c r="P552" s="9">
        <v>1200064</v>
      </c>
      <c r="Q552" s="20">
        <f ca="1">IFERROR(OFFSET(Lookups!F$1,MATCH(R552,Lookups!F:F,0)-1,2),"null")</f>
        <v>100497</v>
      </c>
      <c r="R552" s="9">
        <v>115752</v>
      </c>
      <c r="S552" s="9">
        <f t="shared" si="107"/>
        <v>6327</v>
      </c>
      <c r="T552" s="9" t="str">
        <f t="shared" si="98"/>
        <v/>
      </c>
      <c r="U552" s="9" t="str">
        <f t="shared" si="99"/>
        <v/>
      </c>
      <c r="V552" s="9" t="str">
        <f t="shared" si="100"/>
        <v/>
      </c>
      <c r="W552" s="9" t="str">
        <f t="shared" si="101"/>
        <v>&lt;row id="1200064"&gt;&lt;cell&gt;BMW&lt;/cell&gt;&lt;/row&gt;</v>
      </c>
      <c r="X552" s="9" t="str">
        <f t="shared" si="102"/>
        <v/>
      </c>
      <c r="Y552" t="str">
        <f t="shared" ca="1" si="103"/>
        <v>"1200064": {"displayName": "Content Targeting - Peer39:Automotive:Manufacturers:BMW", "APNXId":"115752", "APNXId_Sandbox": "100497", "MinCPM": 0.05, "PercentOfMedia": 0.15, "dataProvider" :"Peer39", "type" :"Segment"},</v>
      </c>
      <c r="Z552" t="str">
        <f t="shared" si="104"/>
        <v>"1200064": {"displayName": "Content Targeting - Peer39:Automotive:Manufacturers:BMW", "leafName": "BMW"},</v>
      </c>
    </row>
    <row r="553" spans="1:26" x14ac:dyDescent="0.25">
      <c r="A553" s="2" t="s">
        <v>12410</v>
      </c>
      <c r="B553" s="3" t="s">
        <v>2341</v>
      </c>
      <c r="C553" s="3" t="s">
        <v>7015</v>
      </c>
      <c r="D553" s="4" t="s">
        <v>7129</v>
      </c>
      <c r="E553" s="3">
        <v>10469</v>
      </c>
      <c r="F553" s="3" t="s">
        <v>6980</v>
      </c>
      <c r="G553" s="3">
        <v>0.05</v>
      </c>
      <c r="H553" s="3">
        <v>0.15</v>
      </c>
      <c r="I553" s="3" t="s">
        <v>500</v>
      </c>
      <c r="J553" s="5" t="s">
        <v>439</v>
      </c>
      <c r="K553" s="12" t="s">
        <v>439</v>
      </c>
      <c r="L553" s="9" t="str">
        <f t="shared" si="108"/>
        <v>Chrysler</v>
      </c>
      <c r="M553" s="9" t="str">
        <f t="shared" si="96"/>
        <v>Content Targeting - Peer39:Automotive:Manufacturers:Chrysler</v>
      </c>
      <c r="N553" s="10" t="str">
        <f t="shared" si="97"/>
        <v>null</v>
      </c>
      <c r="O553" s="9" t="s">
        <v>6969</v>
      </c>
      <c r="P553" s="9">
        <v>1200065</v>
      </c>
      <c r="Q553" s="20">
        <f ca="1">IFERROR(OFFSET(Lookups!F$1,MATCH(R553,Lookups!F:F,0)-1,2),"null")</f>
        <v>102349</v>
      </c>
      <c r="R553" s="9">
        <v>220060</v>
      </c>
      <c r="S553" s="9">
        <f t="shared" si="107"/>
        <v>10469</v>
      </c>
      <c r="T553" s="9" t="str">
        <f t="shared" si="98"/>
        <v/>
      </c>
      <c r="U553" s="9" t="str">
        <f t="shared" si="99"/>
        <v/>
      </c>
      <c r="V553" s="9" t="str">
        <f t="shared" si="100"/>
        <v/>
      </c>
      <c r="W553" s="9" t="str">
        <f t="shared" si="101"/>
        <v>&lt;row id="1200065"&gt;&lt;cell&gt;Chrysler&lt;/cell&gt;&lt;/row&gt;</v>
      </c>
      <c r="X553" s="9" t="str">
        <f t="shared" si="102"/>
        <v/>
      </c>
      <c r="Y553" t="str">
        <f t="shared" ca="1" si="103"/>
        <v>"1200065": {"displayName": "Content Targeting - Peer39:Automotive:Manufacturers:Chrysler", "APNXId":"220060", "APNXId_Sandbox": "102349", "MinCPM": 0.05, "PercentOfMedia": 0.15, "dataProvider" :"Peer39", "type" :"Segment"},</v>
      </c>
      <c r="Z553" t="str">
        <f t="shared" si="104"/>
        <v>"1200065": {"displayName": "Content Targeting - Peer39:Automotive:Manufacturers:Chrysler", "leafName": "Chrysler"},</v>
      </c>
    </row>
    <row r="554" spans="1:26" x14ac:dyDescent="0.25">
      <c r="A554" s="2" t="s">
        <v>12410</v>
      </c>
      <c r="B554" s="3" t="s">
        <v>2341</v>
      </c>
      <c r="C554" s="3" t="s">
        <v>7015</v>
      </c>
      <c r="D554" s="4" t="s">
        <v>7130</v>
      </c>
      <c r="E554" s="3">
        <v>6323</v>
      </c>
      <c r="F554" s="3" t="s">
        <v>6980</v>
      </c>
      <c r="G554" s="3">
        <v>0.05</v>
      </c>
      <c r="H554" s="3">
        <v>0.15</v>
      </c>
      <c r="I554" s="3" t="s">
        <v>500</v>
      </c>
      <c r="J554" s="5" t="s">
        <v>439</v>
      </c>
      <c r="K554" s="12" t="s">
        <v>439</v>
      </c>
      <c r="L554" s="9" t="str">
        <f t="shared" si="108"/>
        <v>Dodge</v>
      </c>
      <c r="M554" s="9" t="str">
        <f t="shared" si="96"/>
        <v>Content Targeting - Peer39:Automotive:Manufacturers:Dodge</v>
      </c>
      <c r="N554" s="10" t="str">
        <f t="shared" si="97"/>
        <v>null</v>
      </c>
      <c r="O554" s="9" t="s">
        <v>6969</v>
      </c>
      <c r="P554" s="9">
        <v>1200066</v>
      </c>
      <c r="Q554" s="20">
        <f ca="1">IFERROR(OFFSET(Lookups!F$1,MATCH(R554,Lookups!F:F,0)-1,2),"null")</f>
        <v>100498</v>
      </c>
      <c r="R554" s="9">
        <v>115753</v>
      </c>
      <c r="S554" s="9">
        <f t="shared" si="107"/>
        <v>6323</v>
      </c>
      <c r="T554" s="9" t="str">
        <f t="shared" si="98"/>
        <v/>
      </c>
      <c r="U554" s="9" t="str">
        <f t="shared" si="99"/>
        <v/>
      </c>
      <c r="V554" s="9" t="str">
        <f t="shared" si="100"/>
        <v/>
      </c>
      <c r="W554" s="9" t="str">
        <f t="shared" si="101"/>
        <v>&lt;row id="1200066"&gt;&lt;cell&gt;Dodge&lt;/cell&gt;&lt;/row&gt;</v>
      </c>
      <c r="X554" s="9" t="str">
        <f t="shared" si="102"/>
        <v/>
      </c>
      <c r="Y554" t="str">
        <f t="shared" ca="1" si="103"/>
        <v>"1200066": {"displayName": "Content Targeting - Peer39:Automotive:Manufacturers:Dodge", "APNXId":"115753", "APNXId_Sandbox": "100498", "MinCPM": 0.05, "PercentOfMedia": 0.15, "dataProvider" :"Peer39", "type" :"Segment"},</v>
      </c>
      <c r="Z554" t="str">
        <f t="shared" si="104"/>
        <v>"1200066": {"displayName": "Content Targeting - Peer39:Automotive:Manufacturers:Dodge", "leafName": "Dodge"},</v>
      </c>
    </row>
    <row r="555" spans="1:26" x14ac:dyDescent="0.25">
      <c r="A555" s="2" t="s">
        <v>12410</v>
      </c>
      <c r="B555" s="3" t="s">
        <v>2341</v>
      </c>
      <c r="C555" s="3" t="s">
        <v>7015</v>
      </c>
      <c r="D555" s="4" t="s">
        <v>7131</v>
      </c>
      <c r="E555" s="3">
        <v>6320</v>
      </c>
      <c r="F555" s="3" t="s">
        <v>6980</v>
      </c>
      <c r="G555" s="3">
        <v>0.05</v>
      </c>
      <c r="H555" s="3">
        <v>0.15</v>
      </c>
      <c r="I555" s="3" t="s">
        <v>500</v>
      </c>
      <c r="J555" s="5" t="s">
        <v>439</v>
      </c>
      <c r="K555" s="12" t="s">
        <v>439</v>
      </c>
      <c r="L555" s="9" t="str">
        <f t="shared" si="108"/>
        <v>Ford</v>
      </c>
      <c r="M555" s="9" t="str">
        <f t="shared" si="96"/>
        <v>Content Targeting - Peer39:Automotive:Manufacturers:Ford</v>
      </c>
      <c r="N555" s="10" t="str">
        <f t="shared" si="97"/>
        <v>null</v>
      </c>
      <c r="O555" s="9" t="s">
        <v>6969</v>
      </c>
      <c r="P555" s="9">
        <v>1200067</v>
      </c>
      <c r="Q555" s="20">
        <f ca="1">IFERROR(OFFSET(Lookups!F$1,MATCH(R555,Lookups!F:F,0)-1,2),"null")</f>
        <v>100499</v>
      </c>
      <c r="R555" s="9">
        <v>115754</v>
      </c>
      <c r="S555" s="9">
        <f t="shared" si="107"/>
        <v>6320</v>
      </c>
      <c r="T555" s="9" t="str">
        <f t="shared" si="98"/>
        <v/>
      </c>
      <c r="U555" s="9" t="str">
        <f t="shared" si="99"/>
        <v/>
      </c>
      <c r="V555" s="9" t="str">
        <f t="shared" si="100"/>
        <v/>
      </c>
      <c r="W555" s="9" t="str">
        <f t="shared" si="101"/>
        <v>&lt;row id="1200067"&gt;&lt;cell&gt;Ford&lt;/cell&gt;&lt;/row&gt;</v>
      </c>
      <c r="X555" s="9" t="str">
        <f t="shared" si="102"/>
        <v/>
      </c>
      <c r="Y555" t="str">
        <f t="shared" ca="1" si="103"/>
        <v>"1200067": {"displayName": "Content Targeting - Peer39:Automotive:Manufacturers:Ford", "APNXId":"115754", "APNXId_Sandbox": "100499", "MinCPM": 0.05, "PercentOfMedia": 0.15, "dataProvider" :"Peer39", "type" :"Segment"},</v>
      </c>
      <c r="Z555" t="str">
        <f t="shared" si="104"/>
        <v>"1200067": {"displayName": "Content Targeting - Peer39:Automotive:Manufacturers:Ford", "leafName": "Ford"},</v>
      </c>
    </row>
    <row r="556" spans="1:26" x14ac:dyDescent="0.25">
      <c r="A556" s="2" t="s">
        <v>12410</v>
      </c>
      <c r="B556" s="3" t="s">
        <v>2341</v>
      </c>
      <c r="C556" s="3" t="s">
        <v>7015</v>
      </c>
      <c r="D556" s="4" t="s">
        <v>7132</v>
      </c>
      <c r="E556" s="3">
        <v>6324</v>
      </c>
      <c r="F556" s="3" t="s">
        <v>6980</v>
      </c>
      <c r="G556" s="3">
        <v>0.05</v>
      </c>
      <c r="H556" s="3">
        <v>0.15</v>
      </c>
      <c r="I556" s="3" t="s">
        <v>500</v>
      </c>
      <c r="J556" s="5" t="s">
        <v>439</v>
      </c>
      <c r="K556" s="12" t="s">
        <v>439</v>
      </c>
      <c r="L556" s="9" t="str">
        <f t="shared" si="108"/>
        <v>Honda</v>
      </c>
      <c r="M556" s="9" t="str">
        <f t="shared" si="96"/>
        <v>Content Targeting - Peer39:Automotive:Manufacturers:Honda</v>
      </c>
      <c r="N556" s="10" t="str">
        <f t="shared" si="97"/>
        <v>null</v>
      </c>
      <c r="O556" s="9" t="s">
        <v>6969</v>
      </c>
      <c r="P556" s="9">
        <v>1200068</v>
      </c>
      <c r="Q556" s="20">
        <f ca="1">IFERROR(OFFSET(Lookups!F$1,MATCH(R556,Lookups!F:F,0)-1,2),"null")</f>
        <v>100500</v>
      </c>
      <c r="R556" s="9">
        <v>115755</v>
      </c>
      <c r="S556" s="9">
        <f t="shared" si="107"/>
        <v>6324</v>
      </c>
      <c r="T556" s="9" t="str">
        <f t="shared" si="98"/>
        <v/>
      </c>
      <c r="U556" s="9" t="str">
        <f t="shared" si="99"/>
        <v/>
      </c>
      <c r="V556" s="9" t="str">
        <f t="shared" si="100"/>
        <v/>
      </c>
      <c r="W556" s="9" t="str">
        <f t="shared" si="101"/>
        <v>&lt;row id="1200068"&gt;&lt;cell&gt;Honda&lt;/cell&gt;&lt;/row&gt;</v>
      </c>
      <c r="X556" s="9" t="str">
        <f t="shared" si="102"/>
        <v/>
      </c>
      <c r="Y556" t="str">
        <f t="shared" ca="1" si="103"/>
        <v>"1200068": {"displayName": "Content Targeting - Peer39:Automotive:Manufacturers:Honda", "APNXId":"115755", "APNXId_Sandbox": "100500", "MinCPM": 0.05, "PercentOfMedia": 0.15, "dataProvider" :"Peer39", "type" :"Segment"},</v>
      </c>
      <c r="Z556" t="str">
        <f t="shared" si="104"/>
        <v>"1200068": {"displayName": "Content Targeting - Peer39:Automotive:Manufacturers:Honda", "leafName": "Honda"},</v>
      </c>
    </row>
    <row r="557" spans="1:26" x14ac:dyDescent="0.25">
      <c r="A557" s="2" t="s">
        <v>12410</v>
      </c>
      <c r="B557" s="3" t="s">
        <v>2341</v>
      </c>
      <c r="C557" s="3" t="s">
        <v>7015</v>
      </c>
      <c r="D557" s="4" t="s">
        <v>7133</v>
      </c>
      <c r="E557" s="3">
        <v>6325</v>
      </c>
      <c r="F557" s="3" t="s">
        <v>6980</v>
      </c>
      <c r="G557" s="3">
        <v>0.05</v>
      </c>
      <c r="H557" s="3">
        <v>0.15</v>
      </c>
      <c r="I557" s="3" t="s">
        <v>500</v>
      </c>
      <c r="J557" s="5" t="s">
        <v>439</v>
      </c>
      <c r="K557" s="12" t="s">
        <v>439</v>
      </c>
      <c r="L557" s="9" t="str">
        <f t="shared" si="108"/>
        <v>Mercedes-Benz</v>
      </c>
      <c r="M557" s="9" t="str">
        <f t="shared" si="96"/>
        <v>Content Targeting - Peer39:Automotive:Manufacturers:Mercedes-Benz</v>
      </c>
      <c r="N557" s="10" t="str">
        <f t="shared" si="97"/>
        <v>null</v>
      </c>
      <c r="O557" s="9" t="s">
        <v>6969</v>
      </c>
      <c r="P557" s="9">
        <v>1200069</v>
      </c>
      <c r="Q557" s="20">
        <f ca="1">IFERROR(OFFSET(Lookups!F$1,MATCH(R557,Lookups!F:F,0)-1,2),"null")</f>
        <v>100501</v>
      </c>
      <c r="R557" s="9">
        <v>115756</v>
      </c>
      <c r="S557" s="9">
        <f t="shared" si="107"/>
        <v>6325</v>
      </c>
      <c r="T557" s="9" t="str">
        <f t="shared" si="98"/>
        <v/>
      </c>
      <c r="U557" s="9" t="str">
        <f t="shared" si="99"/>
        <v/>
      </c>
      <c r="V557" s="9" t="str">
        <f t="shared" si="100"/>
        <v/>
      </c>
      <c r="W557" s="9" t="str">
        <f t="shared" si="101"/>
        <v>&lt;row id="1200069"&gt;&lt;cell&gt;Mercedes-Benz&lt;/cell&gt;&lt;/row&gt;</v>
      </c>
      <c r="X557" s="9" t="str">
        <f t="shared" si="102"/>
        <v/>
      </c>
      <c r="Y557" t="str">
        <f t="shared" ca="1" si="103"/>
        <v>"1200069": {"displayName": "Content Targeting - Peer39:Automotive:Manufacturers:Mercedes-Benz", "APNXId":"115756", "APNXId_Sandbox": "100501", "MinCPM": 0.05, "PercentOfMedia": 0.15, "dataProvider" :"Peer39", "type" :"Segment"},</v>
      </c>
      <c r="Z557" t="str">
        <f t="shared" si="104"/>
        <v>"1200069": {"displayName": "Content Targeting - Peer39:Automotive:Manufacturers:Mercedes-Benz", "leafName": "Mercedes-Benz"},</v>
      </c>
    </row>
    <row r="558" spans="1:26" x14ac:dyDescent="0.25">
      <c r="A558" s="2" t="s">
        <v>12410</v>
      </c>
      <c r="B558" s="3" t="s">
        <v>2341</v>
      </c>
      <c r="C558" s="3" t="s">
        <v>7015</v>
      </c>
      <c r="D558" s="4" t="s">
        <v>7134</v>
      </c>
      <c r="E558" s="3">
        <v>6328</v>
      </c>
      <c r="F558" s="3" t="s">
        <v>6980</v>
      </c>
      <c r="G558" s="3">
        <v>0.05</v>
      </c>
      <c r="H558" s="3">
        <v>0.15</v>
      </c>
      <c r="I558" s="3" t="s">
        <v>500</v>
      </c>
      <c r="J558" s="5" t="s">
        <v>439</v>
      </c>
      <c r="K558" s="12" t="s">
        <v>439</v>
      </c>
      <c r="L558" s="9" t="str">
        <f t="shared" si="108"/>
        <v>Mitsubishi</v>
      </c>
      <c r="M558" s="9" t="str">
        <f t="shared" si="96"/>
        <v>Content Targeting - Peer39:Automotive:Manufacturers:Mitsubishi</v>
      </c>
      <c r="N558" s="10" t="str">
        <f t="shared" si="97"/>
        <v>null</v>
      </c>
      <c r="O558" s="9" t="s">
        <v>6969</v>
      </c>
      <c r="P558" s="9">
        <v>1200070</v>
      </c>
      <c r="Q558" s="20">
        <f ca="1">IFERROR(OFFSET(Lookups!F$1,MATCH(R558,Lookups!F:F,0)-1,2),"null")</f>
        <v>100502</v>
      </c>
      <c r="R558" s="9">
        <v>115757</v>
      </c>
      <c r="S558" s="9">
        <f t="shared" si="107"/>
        <v>6328</v>
      </c>
      <c r="T558" s="9" t="str">
        <f t="shared" si="98"/>
        <v/>
      </c>
      <c r="U558" s="9" t="str">
        <f t="shared" si="99"/>
        <v/>
      </c>
      <c r="V558" s="9" t="str">
        <f t="shared" si="100"/>
        <v/>
      </c>
      <c r="W558" s="9" t="str">
        <f t="shared" si="101"/>
        <v>&lt;row id="1200070"&gt;&lt;cell&gt;Mitsubishi&lt;/cell&gt;&lt;/row&gt;</v>
      </c>
      <c r="X558" s="9" t="str">
        <f t="shared" si="102"/>
        <v/>
      </c>
      <c r="Y558" t="str">
        <f t="shared" ca="1" si="103"/>
        <v>"1200070": {"displayName": "Content Targeting - Peer39:Automotive:Manufacturers:Mitsubishi", "APNXId":"115757", "APNXId_Sandbox": "100502", "MinCPM": 0.05, "PercentOfMedia": 0.15, "dataProvider" :"Peer39", "type" :"Segment"},</v>
      </c>
      <c r="Z558" t="str">
        <f t="shared" si="104"/>
        <v>"1200070": {"displayName": "Content Targeting - Peer39:Automotive:Manufacturers:Mitsubishi", "leafName": "Mitsubishi"},</v>
      </c>
    </row>
    <row r="559" spans="1:26" x14ac:dyDescent="0.25">
      <c r="A559" s="2" t="s">
        <v>12410</v>
      </c>
      <c r="B559" s="3" t="s">
        <v>2341</v>
      </c>
      <c r="C559" s="3" t="s">
        <v>7015</v>
      </c>
      <c r="D559" s="4" t="s">
        <v>7135</v>
      </c>
      <c r="E559" s="3">
        <v>6322</v>
      </c>
      <c r="F559" s="3" t="s">
        <v>6980</v>
      </c>
      <c r="G559" s="3">
        <v>0.05</v>
      </c>
      <c r="H559" s="3">
        <v>0.15</v>
      </c>
      <c r="I559" s="3" t="s">
        <v>500</v>
      </c>
      <c r="J559" s="5" t="s">
        <v>439</v>
      </c>
      <c r="K559" s="12" t="s">
        <v>439</v>
      </c>
      <c r="L559" s="9" t="str">
        <f t="shared" si="108"/>
        <v>Nissan</v>
      </c>
      <c r="M559" s="9" t="str">
        <f t="shared" si="96"/>
        <v>Content Targeting - Peer39:Automotive:Manufacturers:Nissan</v>
      </c>
      <c r="N559" s="10" t="str">
        <f t="shared" si="97"/>
        <v>null</v>
      </c>
      <c r="O559" s="9" t="s">
        <v>6969</v>
      </c>
      <c r="P559" s="9">
        <v>1200071</v>
      </c>
      <c r="Q559" s="20">
        <f ca="1">IFERROR(OFFSET(Lookups!F$1,MATCH(R559,Lookups!F:F,0)-1,2),"null")</f>
        <v>100503</v>
      </c>
      <c r="R559" s="9">
        <v>115758</v>
      </c>
      <c r="S559" s="9">
        <f t="shared" si="107"/>
        <v>6322</v>
      </c>
      <c r="T559" s="9" t="str">
        <f t="shared" si="98"/>
        <v/>
      </c>
      <c r="U559" s="9" t="str">
        <f t="shared" si="99"/>
        <v/>
      </c>
      <c r="V559" s="9" t="str">
        <f t="shared" si="100"/>
        <v/>
      </c>
      <c r="W559" s="9" t="str">
        <f t="shared" si="101"/>
        <v>&lt;row id="1200071"&gt;&lt;cell&gt;Nissan&lt;/cell&gt;&lt;/row&gt;</v>
      </c>
      <c r="X559" s="9" t="str">
        <f t="shared" si="102"/>
        <v/>
      </c>
      <c r="Y559" t="str">
        <f t="shared" ca="1" si="103"/>
        <v>"1200071": {"displayName": "Content Targeting - Peer39:Automotive:Manufacturers:Nissan", "APNXId":"115758", "APNXId_Sandbox": "100503", "MinCPM": 0.05, "PercentOfMedia": 0.15, "dataProvider" :"Peer39", "type" :"Segment"},</v>
      </c>
      <c r="Z559" t="str">
        <f t="shared" si="104"/>
        <v>"1200071": {"displayName": "Content Targeting - Peer39:Automotive:Manufacturers:Nissan", "leafName": "Nissan"},</v>
      </c>
    </row>
    <row r="560" spans="1:26" x14ac:dyDescent="0.25">
      <c r="A560" s="2" t="s">
        <v>12410</v>
      </c>
      <c r="B560" s="3" t="s">
        <v>2341</v>
      </c>
      <c r="C560" s="3" t="s">
        <v>7015</v>
      </c>
      <c r="D560" s="4" t="s">
        <v>7136</v>
      </c>
      <c r="E560" s="3">
        <v>6329</v>
      </c>
      <c r="F560" s="3" t="s">
        <v>6980</v>
      </c>
      <c r="G560" s="3">
        <v>0.05</v>
      </c>
      <c r="H560" s="3">
        <v>0.15</v>
      </c>
      <c r="I560" s="3" t="s">
        <v>500</v>
      </c>
      <c r="J560" s="5" t="s">
        <v>439</v>
      </c>
      <c r="K560" s="12" t="s">
        <v>439</v>
      </c>
      <c r="L560" s="9" t="str">
        <f t="shared" si="108"/>
        <v>Subaru</v>
      </c>
      <c r="M560" s="9" t="str">
        <f t="shared" si="96"/>
        <v>Content Targeting - Peer39:Automotive:Manufacturers:Subaru</v>
      </c>
      <c r="N560" s="10" t="str">
        <f t="shared" si="97"/>
        <v>null</v>
      </c>
      <c r="O560" s="9" t="s">
        <v>6969</v>
      </c>
      <c r="P560" s="9">
        <v>1200072</v>
      </c>
      <c r="Q560" s="20">
        <f ca="1">IFERROR(OFFSET(Lookups!F$1,MATCH(R560,Lookups!F:F,0)-1,2),"null")</f>
        <v>100504</v>
      </c>
      <c r="R560" s="9">
        <v>115759</v>
      </c>
      <c r="S560" s="9">
        <f t="shared" si="107"/>
        <v>6329</v>
      </c>
      <c r="T560" s="9" t="str">
        <f t="shared" si="98"/>
        <v/>
      </c>
      <c r="U560" s="9" t="str">
        <f t="shared" si="99"/>
        <v/>
      </c>
      <c r="V560" s="9" t="str">
        <f t="shared" si="100"/>
        <v/>
      </c>
      <c r="W560" s="9" t="str">
        <f t="shared" si="101"/>
        <v>&lt;row id="1200072"&gt;&lt;cell&gt;Subaru&lt;/cell&gt;&lt;/row&gt;</v>
      </c>
      <c r="X560" s="9" t="str">
        <f t="shared" si="102"/>
        <v/>
      </c>
      <c r="Y560" t="str">
        <f t="shared" ca="1" si="103"/>
        <v>"1200072": {"displayName": "Content Targeting - Peer39:Automotive:Manufacturers:Subaru", "APNXId":"115759", "APNXId_Sandbox": "100504", "MinCPM": 0.05, "PercentOfMedia": 0.15, "dataProvider" :"Peer39", "type" :"Segment"},</v>
      </c>
      <c r="Z560" t="str">
        <f t="shared" si="104"/>
        <v>"1200072": {"displayName": "Content Targeting - Peer39:Automotive:Manufacturers:Subaru", "leafName": "Subaru"},</v>
      </c>
    </row>
    <row r="561" spans="1:26" x14ac:dyDescent="0.25">
      <c r="A561" s="2" t="s">
        <v>12410</v>
      </c>
      <c r="B561" s="3" t="s">
        <v>2341</v>
      </c>
      <c r="C561" s="3" t="s">
        <v>7015</v>
      </c>
      <c r="D561" s="4" t="s">
        <v>7137</v>
      </c>
      <c r="E561" s="3">
        <v>6321</v>
      </c>
      <c r="F561" s="3" t="s">
        <v>6980</v>
      </c>
      <c r="G561" s="3">
        <v>0.05</v>
      </c>
      <c r="H561" s="3">
        <v>0.15</v>
      </c>
      <c r="I561" s="3" t="s">
        <v>500</v>
      </c>
      <c r="J561" s="5" t="s">
        <v>439</v>
      </c>
      <c r="K561" s="12" t="s">
        <v>439</v>
      </c>
      <c r="L561" s="9" t="str">
        <f t="shared" si="108"/>
        <v>Toyota</v>
      </c>
      <c r="M561" s="9" t="str">
        <f t="shared" si="96"/>
        <v>Content Targeting - Peer39:Automotive:Manufacturers:Toyota</v>
      </c>
      <c r="N561" s="10" t="str">
        <f t="shared" si="97"/>
        <v>null</v>
      </c>
      <c r="O561" s="9" t="s">
        <v>6969</v>
      </c>
      <c r="P561" s="9">
        <v>1200073</v>
      </c>
      <c r="Q561" s="20">
        <f ca="1">IFERROR(OFFSET(Lookups!F$1,MATCH(R561,Lookups!F:F,0)-1,2),"null")</f>
        <v>100505</v>
      </c>
      <c r="R561" s="9">
        <v>115760</v>
      </c>
      <c r="S561" s="9">
        <f t="shared" si="107"/>
        <v>6321</v>
      </c>
      <c r="T561" s="9" t="str">
        <f t="shared" si="98"/>
        <v/>
      </c>
      <c r="U561" s="9" t="str">
        <f t="shared" si="99"/>
        <v/>
      </c>
      <c r="V561" s="9" t="str">
        <f t="shared" si="100"/>
        <v/>
      </c>
      <c r="W561" s="9" t="str">
        <f t="shared" si="101"/>
        <v>&lt;row id="1200073"&gt;&lt;cell&gt;Toyota&lt;/cell&gt;&lt;/row&gt;</v>
      </c>
      <c r="X561" s="9" t="str">
        <f t="shared" si="102"/>
        <v/>
      </c>
      <c r="Y561" t="str">
        <f t="shared" ca="1" si="103"/>
        <v>"1200073": {"displayName": "Content Targeting - Peer39:Automotive:Manufacturers:Toyota", "APNXId":"115760", "APNXId_Sandbox": "100505", "MinCPM": 0.05, "PercentOfMedia": 0.15, "dataProvider" :"Peer39", "type" :"Segment"},</v>
      </c>
      <c r="Z561" t="str">
        <f t="shared" si="104"/>
        <v>"1200073": {"displayName": "Content Targeting - Peer39:Automotive:Manufacturers:Toyota", "leafName": "Toyota"},</v>
      </c>
    </row>
    <row r="562" spans="1:26" x14ac:dyDescent="0.25">
      <c r="A562" s="2" t="s">
        <v>12410</v>
      </c>
      <c r="B562" s="3" t="s">
        <v>2341</v>
      </c>
      <c r="C562" s="3" t="s">
        <v>7015</v>
      </c>
      <c r="D562" s="4" t="s">
        <v>7138</v>
      </c>
      <c r="E562" s="3">
        <v>6326</v>
      </c>
      <c r="F562" s="3" t="s">
        <v>6980</v>
      </c>
      <c r="G562" s="3">
        <v>0.05</v>
      </c>
      <c r="H562" s="3">
        <v>0.15</v>
      </c>
      <c r="I562" s="3" t="s">
        <v>500</v>
      </c>
      <c r="J562" s="5" t="s">
        <v>439</v>
      </c>
      <c r="K562" s="12" t="s">
        <v>439</v>
      </c>
      <c r="L562" s="9" t="str">
        <f t="shared" si="108"/>
        <v>Volkswagen</v>
      </c>
      <c r="M562" s="9" t="str">
        <f t="shared" si="96"/>
        <v>Content Targeting - Peer39:Automotive:Manufacturers:Volkswagen</v>
      </c>
      <c r="N562" s="10" t="str">
        <f t="shared" si="97"/>
        <v>null</v>
      </c>
      <c r="O562" s="9" t="s">
        <v>6969</v>
      </c>
      <c r="P562" s="9">
        <v>1200074</v>
      </c>
      <c r="Q562" s="20">
        <f ca="1">IFERROR(OFFSET(Lookups!F$1,MATCH(R562,Lookups!F:F,0)-1,2),"null")</f>
        <v>100506</v>
      </c>
      <c r="R562" s="9">
        <v>115761</v>
      </c>
      <c r="S562" s="9">
        <f t="shared" si="107"/>
        <v>6326</v>
      </c>
      <c r="T562" s="9" t="str">
        <f t="shared" si="98"/>
        <v/>
      </c>
      <c r="U562" s="9" t="str">
        <f t="shared" si="99"/>
        <v/>
      </c>
      <c r="V562" s="9" t="str">
        <f t="shared" si="100"/>
        <v/>
      </c>
      <c r="W562" s="9" t="str">
        <f t="shared" si="101"/>
        <v>&lt;row id="1200074"&gt;&lt;cell&gt;Volkswagen&lt;/cell&gt;&lt;/row&gt;</v>
      </c>
      <c r="X562" s="9" t="str">
        <f t="shared" si="102"/>
        <v>&lt;/row&gt;</v>
      </c>
      <c r="Y562" t="str">
        <f t="shared" ca="1" si="103"/>
        <v>"1200074": {"displayName": "Content Targeting - Peer39:Automotive:Manufacturers:Volkswagen", "APNXId":"115761", "APNXId_Sandbox": "100506", "MinCPM": 0.05, "PercentOfMedia": 0.15, "dataProvider" :"Peer39", "type" :"Segment"},</v>
      </c>
      <c r="Z562" t="str">
        <f t="shared" si="104"/>
        <v>"1200074": {"displayName": "Content Targeting - Peer39:Automotive:Manufacturers:Volkswagen", "leafName": "Volkswagen"},</v>
      </c>
    </row>
    <row r="563" spans="1:26" x14ac:dyDescent="0.25">
      <c r="A563" s="2" t="s">
        <v>12410</v>
      </c>
      <c r="B563" s="3" t="s">
        <v>2341</v>
      </c>
      <c r="C563" s="3" t="s">
        <v>7016</v>
      </c>
      <c r="D563" s="4" t="s">
        <v>7167</v>
      </c>
      <c r="E563" s="3">
        <v>4022</v>
      </c>
      <c r="F563" s="3" t="s">
        <v>6980</v>
      </c>
      <c r="G563" s="3">
        <v>0.05</v>
      </c>
      <c r="H563" s="3">
        <v>0.15</v>
      </c>
      <c r="I563" s="3" t="s">
        <v>500</v>
      </c>
      <c r="J563" s="5" t="s">
        <v>439</v>
      </c>
      <c r="K563" s="12" t="s">
        <v>439</v>
      </c>
      <c r="L563" s="9" t="str">
        <f t="shared" si="108"/>
        <v>All</v>
      </c>
      <c r="M563" s="9" t="str">
        <f t="shared" si="96"/>
        <v>Content Targeting - Peer39:Automotive:Vehicles:All</v>
      </c>
      <c r="N563" s="10" t="str">
        <f t="shared" si="97"/>
        <v>null</v>
      </c>
      <c r="O563" s="9" t="s">
        <v>6969</v>
      </c>
      <c r="P563" s="9">
        <v>1200075</v>
      </c>
      <c r="Q563" s="20">
        <f ca="1">IFERROR(OFFSET(Lookups!F$1,MATCH(R563,Lookups!F:F,0)-1,2),"null")</f>
        <v>99453</v>
      </c>
      <c r="R563" s="9">
        <v>46907</v>
      </c>
      <c r="S563" s="9">
        <f t="shared" si="107"/>
        <v>4022</v>
      </c>
      <c r="T563" s="9" t="str">
        <f t="shared" si="98"/>
        <v/>
      </c>
      <c r="U563" s="9" t="str">
        <f t="shared" si="99"/>
        <v/>
      </c>
      <c r="V563" s="9" t="str">
        <f t="shared" si="100"/>
        <v>&lt;row id="Two1200075" xmlkids="1"&gt;&lt;cell&gt;Vehicles&lt;/cell&gt;</v>
      </c>
      <c r="W563" s="9" t="str">
        <f t="shared" si="101"/>
        <v>&lt;row id="1200075"&gt;&lt;cell&gt;All&lt;/cell&gt;&lt;/row&gt;</v>
      </c>
      <c r="X563" s="9" t="str">
        <f t="shared" si="102"/>
        <v/>
      </c>
      <c r="Y563" t="str">
        <f t="shared" ca="1" si="103"/>
        <v>"1200075": {"displayName": "Content Targeting - Peer39:Automotive:Vehicles:All", "APNXId":"46907", "APNXId_Sandbox": "99453", "MinCPM": 0.05, "PercentOfMedia": 0.15, "dataProvider" :"Peer39", "type" :"Segment"},</v>
      </c>
      <c r="Z563" t="str">
        <f t="shared" si="104"/>
        <v>"1200075": {"displayName": "Content Targeting - Peer39:Automotive:Vehicles:All", "leafName": "All"},</v>
      </c>
    </row>
    <row r="564" spans="1:26" x14ac:dyDescent="0.25">
      <c r="A564" s="2" t="s">
        <v>12410</v>
      </c>
      <c r="B564" s="3" t="s">
        <v>2341</v>
      </c>
      <c r="C564" s="3" t="s">
        <v>7016</v>
      </c>
      <c r="D564" s="4" t="s">
        <v>7139</v>
      </c>
      <c r="E564" s="3">
        <v>10467</v>
      </c>
      <c r="F564" s="3" t="s">
        <v>6980</v>
      </c>
      <c r="G564" s="3">
        <v>0.05</v>
      </c>
      <c r="H564" s="3">
        <v>0.15</v>
      </c>
      <c r="I564" s="3" t="s">
        <v>500</v>
      </c>
      <c r="J564" s="5" t="s">
        <v>439</v>
      </c>
      <c r="K564" s="12" t="s">
        <v>439</v>
      </c>
      <c r="L564" s="9" t="str">
        <f t="shared" si="108"/>
        <v>Minivans</v>
      </c>
      <c r="M564" s="9" t="str">
        <f t="shared" si="96"/>
        <v>Content Targeting - Peer39:Automotive:Vehicles:Minivans</v>
      </c>
      <c r="N564" s="10" t="str">
        <f t="shared" si="97"/>
        <v>null</v>
      </c>
      <c r="O564" s="9" t="s">
        <v>6969</v>
      </c>
      <c r="P564" s="9">
        <v>1200076</v>
      </c>
      <c r="Q564" s="20">
        <f ca="1">IFERROR(OFFSET(Lookups!F$1,MATCH(R564,Lookups!F:F,0)-1,2),"null")</f>
        <v>102350</v>
      </c>
      <c r="R564" s="9">
        <v>220061</v>
      </c>
      <c r="S564" s="9">
        <f t="shared" si="107"/>
        <v>10467</v>
      </c>
      <c r="T564" s="9" t="str">
        <f t="shared" si="98"/>
        <v/>
      </c>
      <c r="U564" s="9" t="str">
        <f t="shared" si="99"/>
        <v/>
      </c>
      <c r="V564" s="9" t="str">
        <f t="shared" si="100"/>
        <v/>
      </c>
      <c r="W564" s="9" t="str">
        <f t="shared" si="101"/>
        <v>&lt;row id="1200076"&gt;&lt;cell&gt;Minivans&lt;/cell&gt;&lt;/row&gt;</v>
      </c>
      <c r="X564" s="9" t="str">
        <f t="shared" si="102"/>
        <v/>
      </c>
      <c r="Y564" t="str">
        <f t="shared" ca="1" si="103"/>
        <v>"1200076": {"displayName": "Content Targeting - Peer39:Automotive:Vehicles:Minivans", "APNXId":"220061", "APNXId_Sandbox": "102350", "MinCPM": 0.05, "PercentOfMedia": 0.15, "dataProvider" :"Peer39", "type" :"Segment"},</v>
      </c>
      <c r="Z564" t="str">
        <f t="shared" si="104"/>
        <v>"1200076": {"displayName": "Content Targeting - Peer39:Automotive:Vehicles:Minivans", "leafName": "Minivans"},</v>
      </c>
    </row>
    <row r="565" spans="1:26" x14ac:dyDescent="0.25">
      <c r="A565" s="2" t="s">
        <v>12410</v>
      </c>
      <c r="B565" s="3" t="s">
        <v>2341</v>
      </c>
      <c r="C565" s="3" t="s">
        <v>7016</v>
      </c>
      <c r="D565" s="4" t="s">
        <v>60</v>
      </c>
      <c r="E565" s="3">
        <v>4023</v>
      </c>
      <c r="F565" s="3" t="s">
        <v>6980</v>
      </c>
      <c r="G565" s="3">
        <v>0.05</v>
      </c>
      <c r="H565" s="3">
        <v>0.15</v>
      </c>
      <c r="I565" s="3" t="s">
        <v>500</v>
      </c>
      <c r="J565" s="5" t="s">
        <v>439</v>
      </c>
      <c r="K565" s="12" t="s">
        <v>439</v>
      </c>
      <c r="L565" s="9" t="str">
        <f t="shared" si="108"/>
        <v>Motorcycles</v>
      </c>
      <c r="M565" s="9" t="str">
        <f t="shared" si="96"/>
        <v>Content Targeting - Peer39:Automotive:Vehicles:Motorcycles</v>
      </c>
      <c r="N565" s="10" t="str">
        <f t="shared" si="97"/>
        <v>null</v>
      </c>
      <c r="O565" s="9" t="s">
        <v>6969</v>
      </c>
      <c r="P565" s="9">
        <v>1200077</v>
      </c>
      <c r="Q565" s="20">
        <f ca="1">IFERROR(OFFSET(Lookups!F$1,MATCH(R565,Lookups!F:F,0)-1,2),"null")</f>
        <v>99454</v>
      </c>
      <c r="R565" s="9">
        <v>46908</v>
      </c>
      <c r="S565" s="9">
        <f t="shared" si="107"/>
        <v>4023</v>
      </c>
      <c r="T565" s="9" t="str">
        <f t="shared" si="98"/>
        <v/>
      </c>
      <c r="U565" s="9" t="str">
        <f t="shared" si="99"/>
        <v/>
      </c>
      <c r="V565" s="9" t="str">
        <f t="shared" si="100"/>
        <v/>
      </c>
      <c r="W565" s="9" t="str">
        <f t="shared" si="101"/>
        <v>&lt;row id="1200077"&gt;&lt;cell&gt;Motorcycles&lt;/cell&gt;&lt;/row&gt;</v>
      </c>
      <c r="X565" s="9" t="str">
        <f t="shared" si="102"/>
        <v/>
      </c>
      <c r="Y565" t="str">
        <f t="shared" ca="1" si="103"/>
        <v>"1200077": {"displayName": "Content Targeting - Peer39:Automotive:Vehicles:Motorcycles", "APNXId":"46908", "APNXId_Sandbox": "99454", "MinCPM": 0.05, "PercentOfMedia": 0.15, "dataProvider" :"Peer39", "type" :"Segment"},</v>
      </c>
      <c r="Z565" t="str">
        <f t="shared" si="104"/>
        <v>"1200077": {"displayName": "Content Targeting - Peer39:Automotive:Vehicles:Motorcycles", "leafName": "Motorcycles"},</v>
      </c>
    </row>
    <row r="566" spans="1:26" x14ac:dyDescent="0.25">
      <c r="A566" s="2" t="s">
        <v>12410</v>
      </c>
      <c r="B566" s="3" t="s">
        <v>2341</v>
      </c>
      <c r="C566" s="3" t="s">
        <v>7016</v>
      </c>
      <c r="D566" s="4" t="s">
        <v>7140</v>
      </c>
      <c r="E566" s="3">
        <v>10536</v>
      </c>
      <c r="F566" s="3" t="s">
        <v>6980</v>
      </c>
      <c r="G566" s="3">
        <v>0.05</v>
      </c>
      <c r="H566" s="3">
        <v>0.15</v>
      </c>
      <c r="I566" s="3" t="s">
        <v>500</v>
      </c>
      <c r="J566" s="5" t="s">
        <v>439</v>
      </c>
      <c r="K566" s="12" t="s">
        <v>439</v>
      </c>
      <c r="L566" s="9" t="str">
        <f t="shared" si="108"/>
        <v>Passenger Cars</v>
      </c>
      <c r="M566" s="9" t="str">
        <f t="shared" si="96"/>
        <v>Content Targeting - Peer39:Automotive:Vehicles:Passenger Cars</v>
      </c>
      <c r="N566" s="10" t="str">
        <f t="shared" si="97"/>
        <v>null</v>
      </c>
      <c r="O566" s="9" t="s">
        <v>6969</v>
      </c>
      <c r="P566" s="9">
        <v>1200078</v>
      </c>
      <c r="Q566" s="20">
        <f ca="1">IFERROR(OFFSET(Lookups!F$1,MATCH(R566,Lookups!F:F,0)-1,2),"null")</f>
        <v>102355</v>
      </c>
      <c r="R566" s="9">
        <v>222083</v>
      </c>
      <c r="S566" s="9">
        <f t="shared" si="107"/>
        <v>10536</v>
      </c>
      <c r="T566" s="9" t="str">
        <f t="shared" si="98"/>
        <v/>
      </c>
      <c r="U566" s="9" t="str">
        <f t="shared" si="99"/>
        <v/>
      </c>
      <c r="V566" s="9" t="str">
        <f t="shared" si="100"/>
        <v/>
      </c>
      <c r="W566" s="9" t="str">
        <f t="shared" si="101"/>
        <v>&lt;row id="1200078"&gt;&lt;cell&gt;Passenger Cars&lt;/cell&gt;&lt;/row&gt;</v>
      </c>
      <c r="X566" s="9" t="str">
        <f t="shared" si="102"/>
        <v/>
      </c>
      <c r="Y566" t="str">
        <f t="shared" ca="1" si="103"/>
        <v>"1200078": {"displayName": "Content Targeting - Peer39:Automotive:Vehicles:Passenger Cars", "APNXId":"222083", "APNXId_Sandbox": "102355", "MinCPM": 0.05, "PercentOfMedia": 0.15, "dataProvider" :"Peer39", "type" :"Segment"},</v>
      </c>
      <c r="Z566" t="str">
        <f t="shared" si="104"/>
        <v>"1200078": {"displayName": "Content Targeting - Peer39:Automotive:Vehicles:Passenger Cars", "leafName": "Passenger Cars"},</v>
      </c>
    </row>
    <row r="567" spans="1:26" x14ac:dyDescent="0.25">
      <c r="A567" s="2" t="s">
        <v>12410</v>
      </c>
      <c r="B567" s="3" t="s">
        <v>2341</v>
      </c>
      <c r="C567" s="3" t="s">
        <v>7016</v>
      </c>
      <c r="D567" s="4" t="s">
        <v>57</v>
      </c>
      <c r="E567" s="3">
        <v>10468</v>
      </c>
      <c r="F567" s="3" t="s">
        <v>6980</v>
      </c>
      <c r="G567" s="3">
        <v>0.05</v>
      </c>
      <c r="H567" s="3">
        <v>0.15</v>
      </c>
      <c r="I567" s="3" t="s">
        <v>500</v>
      </c>
      <c r="J567" s="5" t="s">
        <v>439</v>
      </c>
      <c r="K567" s="12" t="s">
        <v>439</v>
      </c>
      <c r="L567" s="9" t="str">
        <f t="shared" si="108"/>
        <v>Sports Cars</v>
      </c>
      <c r="M567" s="9" t="str">
        <f t="shared" si="96"/>
        <v>Content Targeting - Peer39:Automotive:Vehicles:Sports Cars</v>
      </c>
      <c r="N567" s="10" t="str">
        <f t="shared" si="97"/>
        <v>null</v>
      </c>
      <c r="O567" s="9" t="s">
        <v>6969</v>
      </c>
      <c r="P567" s="9">
        <v>1200079</v>
      </c>
      <c r="Q567" s="20">
        <f ca="1">IFERROR(OFFSET(Lookups!F$1,MATCH(R567,Lookups!F:F,0)-1,2),"null")</f>
        <v>102351</v>
      </c>
      <c r="R567" s="9">
        <v>220064</v>
      </c>
      <c r="S567" s="9">
        <f t="shared" si="107"/>
        <v>10468</v>
      </c>
      <c r="T567" s="9" t="str">
        <f t="shared" si="98"/>
        <v/>
      </c>
      <c r="U567" s="9" t="str">
        <f t="shared" si="99"/>
        <v/>
      </c>
      <c r="V567" s="9" t="str">
        <f t="shared" si="100"/>
        <v/>
      </c>
      <c r="W567" s="9" t="str">
        <f t="shared" si="101"/>
        <v>&lt;row id="1200079"&gt;&lt;cell&gt;Sports Cars&lt;/cell&gt;&lt;/row&gt;</v>
      </c>
      <c r="X567" s="9" t="str">
        <f t="shared" si="102"/>
        <v/>
      </c>
      <c r="Y567" t="str">
        <f t="shared" ca="1" si="103"/>
        <v>"1200079": {"displayName": "Content Targeting - Peer39:Automotive:Vehicles:Sports Cars", "APNXId":"220064", "APNXId_Sandbox": "102351", "MinCPM": 0.05, "PercentOfMedia": 0.15, "dataProvider" :"Peer39", "type" :"Segment"},</v>
      </c>
      <c r="Z567" t="str">
        <f t="shared" si="104"/>
        <v>"1200079": {"displayName": "Content Targeting - Peer39:Automotive:Vehicles:Sports Cars", "leafName": "Sports Cars"},</v>
      </c>
    </row>
    <row r="568" spans="1:26" x14ac:dyDescent="0.25">
      <c r="A568" s="2" t="s">
        <v>12410</v>
      </c>
      <c r="B568" s="3" t="s">
        <v>2341</v>
      </c>
      <c r="C568" s="3" t="s">
        <v>7016</v>
      </c>
      <c r="D568" s="4" t="s">
        <v>7141</v>
      </c>
      <c r="E568" s="3">
        <v>10535</v>
      </c>
      <c r="F568" s="3" t="s">
        <v>6980</v>
      </c>
      <c r="G568" s="3">
        <v>0.05</v>
      </c>
      <c r="H568" s="3">
        <v>0.15</v>
      </c>
      <c r="I568" s="3" t="s">
        <v>500</v>
      </c>
      <c r="J568" s="5" t="s">
        <v>439</v>
      </c>
      <c r="K568" s="12" t="s">
        <v>439</v>
      </c>
      <c r="L568" s="9" t="str">
        <f t="shared" si="108"/>
        <v>SUVs</v>
      </c>
      <c r="M568" s="9" t="str">
        <f t="shared" si="96"/>
        <v>Content Targeting - Peer39:Automotive:Vehicles:SUVs</v>
      </c>
      <c r="N568" s="10" t="str">
        <f t="shared" si="97"/>
        <v>null</v>
      </c>
      <c r="O568" s="9" t="s">
        <v>6969</v>
      </c>
      <c r="P568" s="9">
        <v>1200080</v>
      </c>
      <c r="Q568" s="20">
        <f ca="1">IFERROR(OFFSET(Lookups!F$1,MATCH(R568,Lookups!F:F,0)-1,2),"null")</f>
        <v>102354</v>
      </c>
      <c r="R568" s="9">
        <v>222082</v>
      </c>
      <c r="S568" s="9">
        <f t="shared" si="107"/>
        <v>10535</v>
      </c>
      <c r="T568" s="9" t="str">
        <f t="shared" si="98"/>
        <v/>
      </c>
      <c r="U568" s="9" t="str">
        <f t="shared" si="99"/>
        <v/>
      </c>
      <c r="V568" s="9" t="str">
        <f t="shared" si="100"/>
        <v/>
      </c>
      <c r="W568" s="9" t="str">
        <f t="shared" si="101"/>
        <v>&lt;row id="1200080"&gt;&lt;cell&gt;SUVs&lt;/cell&gt;&lt;/row&gt;</v>
      </c>
      <c r="X568" s="9" t="str">
        <f t="shared" si="102"/>
        <v>&lt;/row&gt;&lt;/row&gt;</v>
      </c>
      <c r="Y568" t="str">
        <f t="shared" ca="1" si="103"/>
        <v>"1200080": {"displayName": "Content Targeting - Peer39:Automotive:Vehicles:SUVs", "APNXId":"222082", "APNXId_Sandbox": "102354", "MinCPM": 0.05, "PercentOfMedia": 0.15, "dataProvider" :"Peer39", "type" :"Segment"},</v>
      </c>
      <c r="Z568" t="str">
        <f t="shared" si="104"/>
        <v>"1200080": {"displayName": "Content Targeting - Peer39:Automotive:Vehicles:SUVs", "leafName": "SUVs"},</v>
      </c>
    </row>
    <row r="569" spans="1:26" x14ac:dyDescent="0.25">
      <c r="A569" s="2" t="s">
        <v>12410</v>
      </c>
      <c r="B569" s="3" t="s">
        <v>2</v>
      </c>
      <c r="C569" s="3" t="s">
        <v>7167</v>
      </c>
      <c r="D569" s="4"/>
      <c r="E569" s="3">
        <v>3988</v>
      </c>
      <c r="F569" s="3" t="s">
        <v>6980</v>
      </c>
      <c r="G569" s="3">
        <v>0.05</v>
      </c>
      <c r="H569" s="3">
        <v>0.15</v>
      </c>
      <c r="I569" s="3" t="s">
        <v>500</v>
      </c>
      <c r="J569" s="5" t="s">
        <v>439</v>
      </c>
      <c r="K569" s="12" t="s">
        <v>439</v>
      </c>
      <c r="L569" s="9" t="str">
        <f t="shared" si="108"/>
        <v>All</v>
      </c>
      <c r="M569" s="9" t="str">
        <f t="shared" si="96"/>
        <v>Content Targeting - Peer39:Business:All</v>
      </c>
      <c r="N569" s="10" t="str">
        <f t="shared" si="97"/>
        <v>null</v>
      </c>
      <c r="O569" s="9" t="s">
        <v>6969</v>
      </c>
      <c r="P569" s="9">
        <v>1200081</v>
      </c>
      <c r="Q569" s="20">
        <f ca="1">IFERROR(OFFSET(Lookups!F$1,MATCH(R569,Lookups!F:F,0)-1,2),"null")</f>
        <v>99424</v>
      </c>
      <c r="R569" s="9">
        <v>46874</v>
      </c>
      <c r="S569" s="9">
        <f t="shared" si="107"/>
        <v>3988</v>
      </c>
      <c r="T569" s="9" t="str">
        <f t="shared" si="98"/>
        <v/>
      </c>
      <c r="U569" s="9" t="str">
        <f t="shared" si="99"/>
        <v>&lt;row id="One1200081" xmlkids="1"&gt;&lt;cell&gt;Business&lt;/cell&gt;</v>
      </c>
      <c r="V569" s="9" t="str">
        <f t="shared" si="100"/>
        <v>&lt;row id="1200081"&gt;&lt;cell&gt;All&lt;/cell&gt;&lt;/row&gt;</v>
      </c>
      <c r="W569" s="9" t="str">
        <f t="shared" si="101"/>
        <v/>
      </c>
      <c r="X569" s="9" t="str">
        <f t="shared" si="102"/>
        <v/>
      </c>
      <c r="Y569" t="str">
        <f t="shared" ca="1" si="103"/>
        <v>"1200081": {"displayName": "Content Targeting - Peer39:Business:All", "APNXId":"46874", "APNXId_Sandbox": "99424", "MinCPM": 0.05, "PercentOfMedia": 0.15, "dataProvider" :"Peer39", "type" :"Segment"},</v>
      </c>
      <c r="Z569" t="str">
        <f t="shared" si="104"/>
        <v>"1200081": {"displayName": "Content Targeting - Peer39:Business:All", "leafName": "All"},</v>
      </c>
    </row>
    <row r="570" spans="1:26" x14ac:dyDescent="0.25">
      <c r="A570" s="2" t="s">
        <v>12410</v>
      </c>
      <c r="B570" s="3" t="s">
        <v>2</v>
      </c>
      <c r="C570" s="3" t="s">
        <v>7017</v>
      </c>
      <c r="D570" s="4"/>
      <c r="E570" s="3">
        <v>4820</v>
      </c>
      <c r="F570" s="3" t="s">
        <v>6980</v>
      </c>
      <c r="G570" s="3">
        <v>0.05</v>
      </c>
      <c r="H570" s="3">
        <v>0.15</v>
      </c>
      <c r="I570" s="3" t="s">
        <v>500</v>
      </c>
      <c r="J570" s="5" t="s">
        <v>439</v>
      </c>
      <c r="K570" s="12" t="s">
        <v>439</v>
      </c>
      <c r="L570" s="9" t="str">
        <f t="shared" si="108"/>
        <v>Corporations</v>
      </c>
      <c r="M570" s="9" t="str">
        <f t="shared" si="96"/>
        <v>Content Targeting - Peer39:Business:Corporations</v>
      </c>
      <c r="N570" s="10" t="str">
        <f t="shared" si="97"/>
        <v>null</v>
      </c>
      <c r="O570" s="9" t="s">
        <v>6969</v>
      </c>
      <c r="P570" s="9">
        <v>1200082</v>
      </c>
      <c r="Q570" s="20">
        <f ca="1">IFERROR(OFFSET(Lookups!F$1,MATCH(R570,Lookups!F:F,0)-1,2),"null")</f>
        <v>99475</v>
      </c>
      <c r="R570" s="9">
        <v>49083</v>
      </c>
      <c r="S570" s="9">
        <f t="shared" si="107"/>
        <v>4820</v>
      </c>
      <c r="T570" s="9" t="str">
        <f t="shared" si="98"/>
        <v/>
      </c>
      <c r="U570" s="9" t="str">
        <f t="shared" si="99"/>
        <v/>
      </c>
      <c r="V570" s="9" t="str">
        <f t="shared" si="100"/>
        <v>&lt;row id="1200082"&gt;&lt;cell&gt;Corporations&lt;/cell&gt;&lt;/row&gt;</v>
      </c>
      <c r="W570" s="9" t="str">
        <f t="shared" si="101"/>
        <v/>
      </c>
      <c r="X570" s="9" t="str">
        <f t="shared" si="102"/>
        <v/>
      </c>
      <c r="Y570" t="str">
        <f t="shared" ca="1" si="103"/>
        <v>"1200082": {"displayName": "Content Targeting - Peer39:Business:Corporations", "APNXId":"49083", "APNXId_Sandbox": "99475", "MinCPM": 0.05, "PercentOfMedia": 0.15, "dataProvider" :"Peer39", "type" :"Segment"},</v>
      </c>
      <c r="Z570" t="str">
        <f t="shared" si="104"/>
        <v>"1200082": {"displayName": "Content Targeting - Peer39:Business:Corporations", "leafName": "Corporations"},</v>
      </c>
    </row>
    <row r="571" spans="1:26" x14ac:dyDescent="0.25">
      <c r="A571" s="2" t="s">
        <v>12410</v>
      </c>
      <c r="B571" s="3" t="s">
        <v>2</v>
      </c>
      <c r="C571" s="3" t="s">
        <v>7018</v>
      </c>
      <c r="D571" s="4"/>
      <c r="E571" s="3">
        <v>12359</v>
      </c>
      <c r="F571" s="3" t="s">
        <v>6980</v>
      </c>
      <c r="G571" s="3">
        <v>0.05</v>
      </c>
      <c r="H571" s="3">
        <v>0.15</v>
      </c>
      <c r="I571" s="3" t="s">
        <v>500</v>
      </c>
      <c r="J571" s="5" t="s">
        <v>439</v>
      </c>
      <c r="K571" s="12" t="s">
        <v>439</v>
      </c>
      <c r="L571" s="9" t="str">
        <f t="shared" si="108"/>
        <v>EconomicCrisis</v>
      </c>
      <c r="M571" s="9" t="str">
        <f t="shared" si="96"/>
        <v>Content Targeting - Peer39:Business:EconomicCrisis</v>
      </c>
      <c r="N571" s="10" t="str">
        <f t="shared" si="97"/>
        <v>null</v>
      </c>
      <c r="O571" s="9" t="s">
        <v>6969</v>
      </c>
      <c r="P571" s="9">
        <v>1200083</v>
      </c>
      <c r="Q571" s="20">
        <f ca="1">IFERROR(OFFSET(Lookups!F$1,MATCH(R571,Lookups!F:F,0)-1,2),"null")</f>
        <v>102751</v>
      </c>
      <c r="R571" s="9">
        <v>235338</v>
      </c>
      <c r="S571" s="9">
        <f t="shared" si="107"/>
        <v>12359</v>
      </c>
      <c r="T571" s="9" t="str">
        <f t="shared" si="98"/>
        <v/>
      </c>
      <c r="U571" s="9" t="str">
        <f t="shared" si="99"/>
        <v/>
      </c>
      <c r="V571" s="9" t="str">
        <f t="shared" si="100"/>
        <v>&lt;row id="1200083"&gt;&lt;cell&gt;EconomicCrisis&lt;/cell&gt;&lt;/row&gt;</v>
      </c>
      <c r="W571" s="9" t="str">
        <f t="shared" si="101"/>
        <v/>
      </c>
      <c r="X571" s="9" t="str">
        <f t="shared" si="102"/>
        <v/>
      </c>
      <c r="Y571" t="str">
        <f t="shared" ca="1" si="103"/>
        <v>"1200083": {"displayName": "Content Targeting - Peer39:Business:EconomicCrisis", "APNXId":"235338", "APNXId_Sandbox": "102751", "MinCPM": 0.05, "PercentOfMedia": 0.15, "dataProvider" :"Peer39", "type" :"Segment"},</v>
      </c>
      <c r="Z571" t="str">
        <f t="shared" si="104"/>
        <v>"1200083": {"displayName": "Content Targeting - Peer39:Business:EconomicCrisis", "leafName": "EconomicCrisis"},</v>
      </c>
    </row>
    <row r="572" spans="1:26" x14ac:dyDescent="0.25">
      <c r="A572" s="2" t="s">
        <v>12410</v>
      </c>
      <c r="B572" s="3" t="s">
        <v>2</v>
      </c>
      <c r="C572" s="3" t="s">
        <v>7019</v>
      </c>
      <c r="D572" s="4"/>
      <c r="E572" s="3">
        <v>3989</v>
      </c>
      <c r="F572" s="3" t="s">
        <v>6980</v>
      </c>
      <c r="G572" s="3">
        <v>0.05</v>
      </c>
      <c r="H572" s="3">
        <v>0.15</v>
      </c>
      <c r="I572" s="3" t="s">
        <v>500</v>
      </c>
      <c r="J572" s="5" t="s">
        <v>439</v>
      </c>
      <c r="K572" s="12" t="s">
        <v>439</v>
      </c>
      <c r="L572" s="9" t="str">
        <f t="shared" si="108"/>
        <v>Economics</v>
      </c>
      <c r="M572" s="9" t="str">
        <f t="shared" si="96"/>
        <v>Content Targeting - Peer39:Business:Economics</v>
      </c>
      <c r="N572" s="10" t="str">
        <f t="shared" si="97"/>
        <v>null</v>
      </c>
      <c r="O572" s="9" t="s">
        <v>6969</v>
      </c>
      <c r="P572" s="9">
        <v>1200084</v>
      </c>
      <c r="Q572" s="20">
        <f ca="1">IFERROR(OFFSET(Lookups!F$1,MATCH(R572,Lookups!F:F,0)-1,2),"null")</f>
        <v>99425</v>
      </c>
      <c r="R572" s="9">
        <v>46875</v>
      </c>
      <c r="S572" s="9">
        <f t="shared" si="107"/>
        <v>3989</v>
      </c>
      <c r="T572" s="9" t="str">
        <f t="shared" si="98"/>
        <v/>
      </c>
      <c r="U572" s="9" t="str">
        <f t="shared" si="99"/>
        <v/>
      </c>
      <c r="V572" s="9" t="str">
        <f t="shared" si="100"/>
        <v>&lt;row id="1200084"&gt;&lt;cell&gt;Economics&lt;/cell&gt;&lt;/row&gt;</v>
      </c>
      <c r="W572" s="9" t="str">
        <f t="shared" si="101"/>
        <v/>
      </c>
      <c r="X572" s="9" t="str">
        <f t="shared" si="102"/>
        <v/>
      </c>
      <c r="Y572" t="str">
        <f t="shared" ca="1" si="103"/>
        <v>"1200084": {"displayName": "Content Targeting - Peer39:Business:Economics", "APNXId":"46875", "APNXId_Sandbox": "99425", "MinCPM": 0.05, "PercentOfMedia": 0.15, "dataProvider" :"Peer39", "type" :"Segment"},</v>
      </c>
      <c r="Z572" t="str">
        <f t="shared" si="104"/>
        <v>"1200084": {"displayName": "Content Targeting - Peer39:Business:Economics", "leafName": "Economics"},</v>
      </c>
    </row>
    <row r="573" spans="1:26" x14ac:dyDescent="0.25">
      <c r="A573" s="2" t="s">
        <v>12410</v>
      </c>
      <c r="B573" s="3" t="s">
        <v>2</v>
      </c>
      <c r="C573" s="3" t="s">
        <v>7020</v>
      </c>
      <c r="D573" s="4"/>
      <c r="E573" s="3">
        <v>3990</v>
      </c>
      <c r="F573" s="3" t="s">
        <v>6980</v>
      </c>
      <c r="G573" s="3">
        <v>0.05</v>
      </c>
      <c r="H573" s="3">
        <v>0.15</v>
      </c>
      <c r="I573" s="3" t="s">
        <v>500</v>
      </c>
      <c r="J573" s="5" t="s">
        <v>439</v>
      </c>
      <c r="K573">
        <v>146816014</v>
      </c>
      <c r="L573" s="9" t="str">
        <f t="shared" si="108"/>
        <v>SmallBusiness</v>
      </c>
      <c r="M573" s="9" t="str">
        <f t="shared" si="96"/>
        <v>Content Targeting - Peer39:Business:SmallBusiness</v>
      </c>
      <c r="N573" s="10" t="str">
        <f t="shared" si="97"/>
        <v>null</v>
      </c>
      <c r="O573" s="9" t="s">
        <v>6969</v>
      </c>
      <c r="P573" s="9">
        <v>1200085</v>
      </c>
      <c r="Q573" s="20">
        <f ca="1">IFERROR(OFFSET(Lookups!F$1,MATCH(R573,Lookups!F:F,0)-1,2),"null")</f>
        <v>99426</v>
      </c>
      <c r="R573" s="9">
        <v>46876</v>
      </c>
      <c r="S573" s="9">
        <f t="shared" si="107"/>
        <v>3990</v>
      </c>
      <c r="T573" s="9" t="str">
        <f t="shared" si="98"/>
        <v/>
      </c>
      <c r="U573" s="9" t="str">
        <f t="shared" si="99"/>
        <v/>
      </c>
      <c r="V573" s="9" t="str">
        <f t="shared" si="100"/>
        <v>&lt;row id="1200085"&gt;&lt;cell&gt;SmallBusiness&lt;/cell&gt;&lt;/row&gt;</v>
      </c>
      <c r="W573" s="9" t="str">
        <f t="shared" si="101"/>
        <v/>
      </c>
      <c r="X573" s="9" t="str">
        <f t="shared" si="102"/>
        <v>&lt;/row&gt;</v>
      </c>
      <c r="Y573" t="str">
        <f t="shared" ca="1" si="103"/>
        <v>"1200085": {"displayName": "Content Targeting - Peer39:Business:SmallBusiness", "APNXId":"46876", "APNXId_Sandbox": "99426", "MinCPM": 0.05, "PercentOfMedia": 0.15, "dataProvider" :"Peer39", "type" :"Segment",  "HistoricalVolume": 146816014},</v>
      </c>
      <c r="Z573" t="str">
        <f t="shared" si="104"/>
        <v>"1200085": {"displayName": "Content Targeting - Peer39:Business:SmallBusiness", "leafName": "SmallBusiness"},</v>
      </c>
    </row>
    <row r="574" spans="1:26" x14ac:dyDescent="0.25">
      <c r="A574" s="2" t="s">
        <v>12410</v>
      </c>
      <c r="B574" s="3" t="s">
        <v>2440</v>
      </c>
      <c r="C574" s="3"/>
      <c r="D574" s="4"/>
      <c r="E574" s="3">
        <v>4030</v>
      </c>
      <c r="F574" s="3" t="s">
        <v>6980</v>
      </c>
      <c r="G574" s="3">
        <v>0.05</v>
      </c>
      <c r="H574" s="3">
        <v>0.15</v>
      </c>
      <c r="I574" s="3" t="s">
        <v>500</v>
      </c>
      <c r="J574" s="5" t="s">
        <v>439</v>
      </c>
      <c r="K574" s="12" t="s">
        <v>439</v>
      </c>
      <c r="L574" s="9" t="str">
        <f t="shared" si="108"/>
        <v>Careers</v>
      </c>
      <c r="M574" s="9" t="str">
        <f t="shared" si="96"/>
        <v>Content Targeting - Peer39:Careers</v>
      </c>
      <c r="N574" s="10" t="str">
        <f t="shared" si="97"/>
        <v>null</v>
      </c>
      <c r="O574" s="9" t="s">
        <v>6969</v>
      </c>
      <c r="P574" s="9">
        <v>1200086</v>
      </c>
      <c r="Q574" s="20">
        <f ca="1">IFERROR(OFFSET(Lookups!F$1,MATCH(R574,Lookups!F:F,0)-1,2),"null")</f>
        <v>99458</v>
      </c>
      <c r="R574" s="9">
        <v>46914</v>
      </c>
      <c r="S574" s="9">
        <f t="shared" si="107"/>
        <v>4030</v>
      </c>
      <c r="T574" s="9" t="str">
        <f t="shared" si="98"/>
        <v/>
      </c>
      <c r="U574" s="9" t="str">
        <f t="shared" si="99"/>
        <v>&lt;row id="1200086"&gt;&lt;cell&gt;Careers&lt;/cell&gt;</v>
      </c>
      <c r="V574" s="9" t="str">
        <f t="shared" si="100"/>
        <v/>
      </c>
      <c r="W574" s="9" t="str">
        <f t="shared" si="101"/>
        <v/>
      </c>
      <c r="X574" s="9" t="str">
        <f t="shared" si="102"/>
        <v>&lt;/row&gt;</v>
      </c>
      <c r="Y574" t="str">
        <f t="shared" ca="1" si="103"/>
        <v>"1200086": {"displayName": "Content Targeting - Peer39:Careers", "APNXId":"46914", "APNXId_Sandbox": "99458", "MinCPM": 0.05, "PercentOfMedia": 0.15, "dataProvider" :"Peer39", "type" :"Segment"},</v>
      </c>
      <c r="Z574" t="str">
        <f t="shared" si="104"/>
        <v>"1200086": {"displayName": "Content Targeting - Peer39:Careers", "leafName": "Careers"},</v>
      </c>
    </row>
    <row r="575" spans="1:26" x14ac:dyDescent="0.25">
      <c r="A575" s="2" t="s">
        <v>12410</v>
      </c>
      <c r="B575" s="3" t="s">
        <v>1</v>
      </c>
      <c r="C575" s="3" t="s">
        <v>7167</v>
      </c>
      <c r="D575" s="4"/>
      <c r="E575" s="3">
        <v>4036</v>
      </c>
      <c r="F575" s="3" t="s">
        <v>6980</v>
      </c>
      <c r="G575" s="3">
        <v>0.05</v>
      </c>
      <c r="H575" s="3">
        <v>0.15</v>
      </c>
      <c r="I575" s="3" t="s">
        <v>500</v>
      </c>
      <c r="J575" s="5" t="s">
        <v>439</v>
      </c>
      <c r="K575" s="12" t="s">
        <v>439</v>
      </c>
      <c r="L575" s="9" t="str">
        <f t="shared" si="108"/>
        <v>All</v>
      </c>
      <c r="M575" s="9" t="str">
        <f t="shared" si="96"/>
        <v>Content Targeting - Peer39:Education:All</v>
      </c>
      <c r="N575" s="10" t="str">
        <f t="shared" si="97"/>
        <v>null</v>
      </c>
      <c r="O575" s="9" t="s">
        <v>6969</v>
      </c>
      <c r="P575" s="9">
        <v>1200087</v>
      </c>
      <c r="Q575" s="20">
        <f ca="1">IFERROR(OFFSET(Lookups!F$1,MATCH(R575,Lookups!F:F,0)-1,2),"null")</f>
        <v>99464</v>
      </c>
      <c r="R575" s="9">
        <v>46920</v>
      </c>
      <c r="S575" s="9">
        <f t="shared" si="107"/>
        <v>4036</v>
      </c>
      <c r="T575" s="9" t="str">
        <f t="shared" si="98"/>
        <v/>
      </c>
      <c r="U575" s="9" t="str">
        <f t="shared" si="99"/>
        <v>&lt;row id="One1200087" xmlkids="1"&gt;&lt;cell&gt;Education&lt;/cell&gt;</v>
      </c>
      <c r="V575" s="9" t="str">
        <f t="shared" si="100"/>
        <v>&lt;row id="1200087"&gt;&lt;cell&gt;All&lt;/cell&gt;&lt;/row&gt;</v>
      </c>
      <c r="W575" s="9" t="str">
        <f t="shared" si="101"/>
        <v/>
      </c>
      <c r="X575" s="9" t="str">
        <f t="shared" si="102"/>
        <v/>
      </c>
      <c r="Y575" t="str">
        <f t="shared" ca="1" si="103"/>
        <v>"1200087": {"displayName": "Content Targeting - Peer39:Education:All", "APNXId":"46920", "APNXId_Sandbox": "99464", "MinCPM": 0.05, "PercentOfMedia": 0.15, "dataProvider" :"Peer39", "type" :"Segment"},</v>
      </c>
      <c r="Z575" t="str">
        <f t="shared" si="104"/>
        <v>"1200087": {"displayName": "Content Targeting - Peer39:Education:All", "leafName": "All"},</v>
      </c>
    </row>
    <row r="576" spans="1:26" x14ac:dyDescent="0.25">
      <c r="A576" s="2" t="s">
        <v>12410</v>
      </c>
      <c r="B576" s="3" t="s">
        <v>1</v>
      </c>
      <c r="C576" s="3" t="s">
        <v>7021</v>
      </c>
      <c r="D576" s="4"/>
      <c r="E576" s="3">
        <v>3998</v>
      </c>
      <c r="F576" s="3" t="s">
        <v>6980</v>
      </c>
      <c r="G576" s="3">
        <v>0.05</v>
      </c>
      <c r="H576" s="3">
        <v>0.15</v>
      </c>
      <c r="I576" s="3" t="s">
        <v>500</v>
      </c>
      <c r="J576" s="5" t="s">
        <v>439</v>
      </c>
      <c r="K576" s="12" t="s">
        <v>439</v>
      </c>
      <c r="L576" s="9" t="str">
        <f t="shared" si="108"/>
        <v>College&amp;University</v>
      </c>
      <c r="M576" s="9" t="str">
        <f t="shared" si="96"/>
        <v>Content Targeting - Peer39:Education:College&amp;University</v>
      </c>
      <c r="N576" s="10" t="str">
        <f t="shared" si="97"/>
        <v>null</v>
      </c>
      <c r="O576" s="9" t="s">
        <v>6969</v>
      </c>
      <c r="P576" s="9">
        <v>1200088</v>
      </c>
      <c r="Q576" s="20">
        <f ca="1">IFERROR(OFFSET(Lookups!F$1,MATCH(R576,Lookups!F:F,0)-1,2),"null")</f>
        <v>99432</v>
      </c>
      <c r="R576" s="9">
        <v>46883</v>
      </c>
      <c r="S576" s="9">
        <f t="shared" si="107"/>
        <v>3998</v>
      </c>
      <c r="T576" s="9" t="str">
        <f t="shared" si="98"/>
        <v/>
      </c>
      <c r="U576" s="9" t="str">
        <f t="shared" si="99"/>
        <v/>
      </c>
      <c r="V576" s="9" t="str">
        <f t="shared" si="100"/>
        <v>&lt;row id="1200088"&gt;&lt;cell&gt;College&amp;amp;University&lt;/cell&gt;&lt;/row&gt;</v>
      </c>
      <c r="W576" s="9" t="str">
        <f t="shared" si="101"/>
        <v/>
      </c>
      <c r="X576" s="9" t="str">
        <f t="shared" si="102"/>
        <v>&lt;/row&gt;</v>
      </c>
      <c r="Y576" t="str">
        <f t="shared" ca="1" si="103"/>
        <v>"1200088": {"displayName": "Content Targeting - Peer39:Education:College&amp;University", "APNXId":"46883", "APNXId_Sandbox": "99432", "MinCPM": 0.05, "PercentOfMedia": 0.15, "dataProvider" :"Peer39", "type" :"Segment"},</v>
      </c>
      <c r="Z576" t="str">
        <f t="shared" si="104"/>
        <v>"1200088": {"displayName": "Content Targeting - Peer39:Education:College&amp;University", "leafName": "College&amp;University"},</v>
      </c>
    </row>
    <row r="577" spans="1:26" x14ac:dyDescent="0.25">
      <c r="A577" s="2" t="s">
        <v>12410</v>
      </c>
      <c r="B577" s="3" t="s">
        <v>6982</v>
      </c>
      <c r="C577" s="3" t="s">
        <v>7167</v>
      </c>
      <c r="D577" s="4"/>
      <c r="E577" s="3">
        <v>4037</v>
      </c>
      <c r="F577" s="3" t="s">
        <v>6980</v>
      </c>
      <c r="G577" s="3">
        <v>0.05</v>
      </c>
      <c r="H577" s="3">
        <v>0.15</v>
      </c>
      <c r="I577" s="3" t="s">
        <v>500</v>
      </c>
      <c r="J577" s="5" t="s">
        <v>439</v>
      </c>
      <c r="K577" s="12" t="s">
        <v>439</v>
      </c>
      <c r="L577" s="9" t="str">
        <f t="shared" si="108"/>
        <v>All</v>
      </c>
      <c r="M577" s="9" t="str">
        <f t="shared" si="96"/>
        <v>Content Targeting - Peer39:Environment:All</v>
      </c>
      <c r="N577" s="10" t="str">
        <f t="shared" si="97"/>
        <v>null</v>
      </c>
      <c r="O577" s="9" t="s">
        <v>6969</v>
      </c>
      <c r="P577" s="9">
        <v>1200089</v>
      </c>
      <c r="Q577" s="20">
        <f ca="1">IFERROR(OFFSET(Lookups!F$1,MATCH(R577,Lookups!F:F,0)-1,2),"null")</f>
        <v>99465</v>
      </c>
      <c r="R577" s="9">
        <v>46921</v>
      </c>
      <c r="S577" s="9">
        <f t="shared" si="107"/>
        <v>4037</v>
      </c>
      <c r="T577" s="9" t="str">
        <f t="shared" si="98"/>
        <v/>
      </c>
      <c r="U577" s="9" t="str">
        <f t="shared" si="99"/>
        <v>&lt;row id="One1200089" xmlkids="1"&gt;&lt;cell&gt;Environment&lt;/cell&gt;</v>
      </c>
      <c r="V577" s="9" t="str">
        <f t="shared" si="100"/>
        <v>&lt;row id="1200089"&gt;&lt;cell&gt;All&lt;/cell&gt;&lt;/row&gt;</v>
      </c>
      <c r="W577" s="9" t="str">
        <f t="shared" si="101"/>
        <v/>
      </c>
      <c r="X577" s="9" t="str">
        <f t="shared" si="102"/>
        <v/>
      </c>
      <c r="Y577" t="str">
        <f t="shared" ca="1" si="103"/>
        <v>"1200089": {"displayName": "Content Targeting - Peer39:Environment:All", "APNXId":"46921", "APNXId_Sandbox": "99465", "MinCPM": 0.05, "PercentOfMedia": 0.15, "dataProvider" :"Peer39", "type" :"Segment"},</v>
      </c>
      <c r="Z577" t="str">
        <f t="shared" si="104"/>
        <v>"1200089": {"displayName": "Content Targeting - Peer39:Environment:All", "leafName": "All"},</v>
      </c>
    </row>
    <row r="578" spans="1:26" x14ac:dyDescent="0.25">
      <c r="A578" s="2" t="s">
        <v>12410</v>
      </c>
      <c r="B578" s="3" t="s">
        <v>6982</v>
      </c>
      <c r="C578" s="3" t="s">
        <v>7022</v>
      </c>
      <c r="D578" s="4"/>
      <c r="E578" s="3">
        <v>3999</v>
      </c>
      <c r="F578" s="3" t="s">
        <v>6980</v>
      </c>
      <c r="G578" s="3">
        <v>0.05</v>
      </c>
      <c r="H578" s="3">
        <v>0.15</v>
      </c>
      <c r="I578" s="3" t="s">
        <v>500</v>
      </c>
      <c r="J578" s="5" t="s">
        <v>439</v>
      </c>
      <c r="K578" s="12" t="s">
        <v>439</v>
      </c>
      <c r="L578" s="9" t="str">
        <f t="shared" si="108"/>
        <v>Conservation</v>
      </c>
      <c r="M578" s="9" t="str">
        <f t="shared" ref="M578:M641" si="109">CONCATENATE(A578,":",B578,IF(NOT(ISBLANK(C578)),":",""),C578,,IF(NOT(ISBLANK(D578)),":",""),D578)</f>
        <v>Content Targeting - Peer39:Environment:Conservation</v>
      </c>
      <c r="N578" s="10" t="str">
        <f t="shared" ref="N578:N641" si="110">J578</f>
        <v>null</v>
      </c>
      <c r="O578" s="9" t="s">
        <v>6969</v>
      </c>
      <c r="P578" s="9">
        <v>1200090</v>
      </c>
      <c r="Q578" s="20">
        <f ca="1">IFERROR(OFFSET(Lookups!F$1,MATCH(R578,Lookups!F:F,0)-1,2),"null")</f>
        <v>99433</v>
      </c>
      <c r="R578" s="9">
        <v>46884</v>
      </c>
      <c r="S578" s="9">
        <f t="shared" si="107"/>
        <v>3999</v>
      </c>
      <c r="T578" s="9" t="str">
        <f t="shared" ref="T578:T641" si="111">IF(A578&lt;&gt;A577,CONCATENATE("&lt;row id=""top",P578,""" xmlkids=""1""&gt;&lt;cell&gt;",A578,"&lt;/cell&gt;"),"")</f>
        <v/>
      </c>
      <c r="U578" s="9" t="str">
        <f t="shared" ref="U578:U641" si="112">IF(B578&lt;&gt;B577,CONCATENATE("&lt;row id=""", IF(NOT(ISBLANK(C578)),"One",""),P578,"""",IF(NOT(ISBLANK(C578))," xmlkids=""1""",""),"&gt;&lt;cell&gt;",SUBSTITUTE(SUBSTITUTE(B578,"&amp;","&amp;amp;"),"&lt;","&amp;lt;"),"&lt;/cell&gt;"),"")</f>
        <v/>
      </c>
      <c r="V578" s="9" t="str">
        <f t="shared" ref="V578:V641" si="113">IF(AND(C578&lt;&gt;C577,NOT(ISBLANK(C578))),CONCATENATE("&lt;row id=""",IF(NOT(ISBLANK(D578)),"Two",""), P578,"""", ,IF(NOT(ISBLANK(D578))," xmlkids=""1""",""),"&gt;&lt;cell&gt;",SUBSTITUTE(SUBSTITUTE(C578,"&amp;","&amp;amp;"),"&lt;","&amp;lt;"),"&lt;/cell&gt;",IF(ISBLANK(D578),"&lt;/row&gt;","")),"")</f>
        <v>&lt;row id="1200090"&gt;&lt;cell&gt;Conservation&lt;/cell&gt;&lt;/row&gt;</v>
      </c>
      <c r="W578" s="9" t="str">
        <f t="shared" ref="W578:W641" si="114">IF(AND(D578&lt;&gt;D577,NOT(ISBLANK(D578))),CONCATENATE("&lt;row id=""", P578,"""&gt;&lt;cell&gt;",SUBSTITUTE(SUBSTITUTE(D578,"&amp;","&amp;amp;"),"&lt;","&amp;lt;"),"&lt;/cell&gt;&lt;/row&gt;"),"")</f>
        <v/>
      </c>
      <c r="X578" s="9" t="str">
        <f t="shared" ref="X578:X641" si="115">CONCATENATE(IF(B578&lt;&gt;B579,"&lt;/row&gt;",""),IF(AND(C578&lt;&gt;C579,NOT(ISBLANK(D578))),"&lt;/row&gt;",""),IF(OR(A578&lt;&gt;A579,ISBLANK(A579)),"&lt;/row&gt;",""))</f>
        <v/>
      </c>
      <c r="Y578" t="str">
        <f t="shared" ref="Y578:Y641" ca="1" si="116">CONCATENATE("""",P578,""": {""displayName"": """,M578,"""",IF(R578="null","",CONCATENATE(", ""APNXId"":""",R578,"""")),IF(Q578="null","",CONCATENATE(", ""APNXId_Sandbox"": """,Q578,"""")),IF(G578="null","",CONCATENATE( ", ""MinCPM"": ",G578)),IF(H578="null","",CONCATENATE(", ""PercentOfMedia"": ",H578)),", ""dataProvider"" :""",O578,""", ""type"" :""",F578,"""",IF(N578="null","",CONCATENATE(",  ""DataCost"": ",N578)),IF(K578="null","",CONCATENATE(",  ""HistoricalVolume"": ",K578)),"},")</f>
        <v>"1200090": {"displayName": "Content Targeting - Peer39:Environment:Conservation", "APNXId":"46884", "APNXId_Sandbox": "99433", "MinCPM": 0.05, "PercentOfMedia": 0.15, "dataProvider" :"Peer39", "type" :"Segment"},</v>
      </c>
      <c r="Z578" t="str">
        <f t="shared" ref="Z578:Z641" si="117">CONCATENATE("""",P578,""": {""displayName"": """,M578,""", ""leafName"": """,L578,"""},")</f>
        <v>"1200090": {"displayName": "Content Targeting - Peer39:Environment:Conservation", "leafName": "Conservation"},</v>
      </c>
    </row>
    <row r="579" spans="1:26" x14ac:dyDescent="0.25">
      <c r="A579" s="2" t="s">
        <v>12410</v>
      </c>
      <c r="B579" s="3" t="s">
        <v>6982</v>
      </c>
      <c r="C579" s="3" t="s">
        <v>7023</v>
      </c>
      <c r="D579" s="4"/>
      <c r="E579" s="3">
        <v>4038</v>
      </c>
      <c r="F579" s="3" t="s">
        <v>6980</v>
      </c>
      <c r="G579" s="3">
        <v>0.05</v>
      </c>
      <c r="H579" s="3">
        <v>0.15</v>
      </c>
      <c r="I579" s="3" t="s">
        <v>500</v>
      </c>
      <c r="J579" s="5" t="s">
        <v>439</v>
      </c>
      <c r="K579" s="12" t="s">
        <v>439</v>
      </c>
      <c r="L579" s="9" t="str">
        <f t="shared" si="108"/>
        <v>Energy</v>
      </c>
      <c r="M579" s="9" t="str">
        <f t="shared" si="109"/>
        <v>Content Targeting - Peer39:Environment:Energy</v>
      </c>
      <c r="N579" s="10" t="str">
        <f t="shared" si="110"/>
        <v>null</v>
      </c>
      <c r="O579" s="9" t="s">
        <v>6969</v>
      </c>
      <c r="P579" s="9">
        <v>1200091</v>
      </c>
      <c r="Q579" s="20">
        <f ca="1">IFERROR(OFFSET(Lookups!F$1,MATCH(R579,Lookups!F:F,0)-1,2),"null")</f>
        <v>99466</v>
      </c>
      <c r="R579" s="9">
        <v>46922</v>
      </c>
      <c r="S579" s="9">
        <f t="shared" si="107"/>
        <v>4038</v>
      </c>
      <c r="T579" s="9" t="str">
        <f t="shared" si="111"/>
        <v/>
      </c>
      <c r="U579" s="9" t="str">
        <f t="shared" si="112"/>
        <v/>
      </c>
      <c r="V579" s="9" t="str">
        <f t="shared" si="113"/>
        <v>&lt;row id="1200091"&gt;&lt;cell&gt;Energy&lt;/cell&gt;&lt;/row&gt;</v>
      </c>
      <c r="W579" s="9" t="str">
        <f t="shared" si="114"/>
        <v/>
      </c>
      <c r="X579" s="9" t="str">
        <f t="shared" si="115"/>
        <v/>
      </c>
      <c r="Y579" t="str">
        <f t="shared" ca="1" si="116"/>
        <v>"1200091": {"displayName": "Content Targeting - Peer39:Environment:Energy", "APNXId":"46922", "APNXId_Sandbox": "99466", "MinCPM": 0.05, "PercentOfMedia": 0.15, "dataProvider" :"Peer39", "type" :"Segment"},</v>
      </c>
      <c r="Z579" t="str">
        <f t="shared" si="117"/>
        <v>"1200091": {"displayName": "Content Targeting - Peer39:Environment:Energy", "leafName": "Energy"},</v>
      </c>
    </row>
    <row r="580" spans="1:26" x14ac:dyDescent="0.25">
      <c r="A580" s="2" t="s">
        <v>12410</v>
      </c>
      <c r="B580" s="3" t="s">
        <v>6982</v>
      </c>
      <c r="C580" s="3" t="s">
        <v>7024</v>
      </c>
      <c r="D580" s="4"/>
      <c r="E580" s="3">
        <v>4000</v>
      </c>
      <c r="F580" s="3" t="s">
        <v>6980</v>
      </c>
      <c r="G580" s="3">
        <v>0.05</v>
      </c>
      <c r="H580" s="3">
        <v>0.15</v>
      </c>
      <c r="I580" s="3" t="s">
        <v>500</v>
      </c>
      <c r="J580" s="5" t="s">
        <v>439</v>
      </c>
      <c r="K580" s="12" t="s">
        <v>439</v>
      </c>
      <c r="L580" s="9" t="str">
        <f t="shared" si="108"/>
        <v>GlobalWarming</v>
      </c>
      <c r="M580" s="9" t="str">
        <f t="shared" si="109"/>
        <v>Content Targeting - Peer39:Environment:GlobalWarming</v>
      </c>
      <c r="N580" s="10" t="str">
        <f t="shared" si="110"/>
        <v>null</v>
      </c>
      <c r="O580" s="9" t="s">
        <v>6969</v>
      </c>
      <c r="P580" s="9">
        <v>1200092</v>
      </c>
      <c r="Q580" s="20">
        <f ca="1">IFERROR(OFFSET(Lookups!F$1,MATCH(R580,Lookups!F:F,0)-1,2),"null")</f>
        <v>99434</v>
      </c>
      <c r="R580" s="9">
        <v>46885</v>
      </c>
      <c r="S580" s="9">
        <f t="shared" si="107"/>
        <v>4000</v>
      </c>
      <c r="T580" s="9" t="str">
        <f t="shared" si="111"/>
        <v/>
      </c>
      <c r="U580" s="9" t="str">
        <f t="shared" si="112"/>
        <v/>
      </c>
      <c r="V580" s="9" t="str">
        <f t="shared" si="113"/>
        <v>&lt;row id="1200092"&gt;&lt;cell&gt;GlobalWarming&lt;/cell&gt;&lt;/row&gt;</v>
      </c>
      <c r="W580" s="9" t="str">
        <f t="shared" si="114"/>
        <v/>
      </c>
      <c r="X580" s="9" t="str">
        <f t="shared" si="115"/>
        <v/>
      </c>
      <c r="Y580" t="str">
        <f t="shared" ca="1" si="116"/>
        <v>"1200092": {"displayName": "Content Targeting - Peer39:Environment:GlobalWarming", "APNXId":"46885", "APNXId_Sandbox": "99434", "MinCPM": 0.05, "PercentOfMedia": 0.15, "dataProvider" :"Peer39", "type" :"Segment"},</v>
      </c>
      <c r="Z580" t="str">
        <f t="shared" si="117"/>
        <v>"1200092": {"displayName": "Content Targeting - Peer39:Environment:GlobalWarming", "leafName": "GlobalWarming"},</v>
      </c>
    </row>
    <row r="581" spans="1:26" x14ac:dyDescent="0.25">
      <c r="A581" s="2" t="s">
        <v>12410</v>
      </c>
      <c r="B581" s="3" t="s">
        <v>6982</v>
      </c>
      <c r="C581" s="3" t="s">
        <v>7025</v>
      </c>
      <c r="D581" s="4"/>
      <c r="E581" s="3">
        <v>4039</v>
      </c>
      <c r="F581" s="3" t="s">
        <v>6980</v>
      </c>
      <c r="G581" s="3">
        <v>0.05</v>
      </c>
      <c r="H581" s="3">
        <v>0.15</v>
      </c>
      <c r="I581" s="3" t="s">
        <v>500</v>
      </c>
      <c r="J581" s="5" t="s">
        <v>439</v>
      </c>
      <c r="K581" s="12" t="s">
        <v>439</v>
      </c>
      <c r="L581" s="9" t="str">
        <f t="shared" si="108"/>
        <v>GreenLiving</v>
      </c>
      <c r="M581" s="9" t="str">
        <f t="shared" si="109"/>
        <v>Content Targeting - Peer39:Environment:GreenLiving</v>
      </c>
      <c r="N581" s="10" t="str">
        <f t="shared" si="110"/>
        <v>null</v>
      </c>
      <c r="O581" s="9" t="s">
        <v>6969</v>
      </c>
      <c r="P581" s="9">
        <v>1200093</v>
      </c>
      <c r="Q581" s="20">
        <f ca="1">IFERROR(OFFSET(Lookups!F$1,MATCH(R581,Lookups!F:F,0)-1,2),"null")</f>
        <v>99467</v>
      </c>
      <c r="R581" s="9">
        <v>46923</v>
      </c>
      <c r="S581" s="9">
        <f t="shared" si="107"/>
        <v>4039</v>
      </c>
      <c r="T581" s="9" t="str">
        <f t="shared" si="111"/>
        <v/>
      </c>
      <c r="U581" s="9" t="str">
        <f t="shared" si="112"/>
        <v/>
      </c>
      <c r="V581" s="9" t="str">
        <f t="shared" si="113"/>
        <v>&lt;row id="1200093"&gt;&lt;cell&gt;GreenLiving&lt;/cell&gt;&lt;/row&gt;</v>
      </c>
      <c r="W581" s="9" t="str">
        <f t="shared" si="114"/>
        <v/>
      </c>
      <c r="X581" s="9" t="str">
        <f t="shared" si="115"/>
        <v>&lt;/row&gt;</v>
      </c>
      <c r="Y581" t="str">
        <f t="shared" ca="1" si="116"/>
        <v>"1200093": {"displayName": "Content Targeting - Peer39:Environment:GreenLiving", "APNXId":"46923", "APNXId_Sandbox": "99467", "MinCPM": 0.05, "PercentOfMedia": 0.15, "dataProvider" :"Peer39", "type" :"Segment"},</v>
      </c>
      <c r="Z581" t="str">
        <f t="shared" si="117"/>
        <v>"1200093": {"displayName": "Content Targeting - Peer39:Environment:GreenLiving", "leafName": "GreenLiving"},</v>
      </c>
    </row>
    <row r="582" spans="1:26" x14ac:dyDescent="0.25">
      <c r="A582" s="2" t="s">
        <v>12410</v>
      </c>
      <c r="B582" s="3" t="s">
        <v>6983</v>
      </c>
      <c r="C582" s="3" t="s">
        <v>7167</v>
      </c>
      <c r="D582" s="4"/>
      <c r="E582" s="3">
        <v>4044</v>
      </c>
      <c r="F582" s="3" t="s">
        <v>6980</v>
      </c>
      <c r="G582" s="3">
        <v>0.05</v>
      </c>
      <c r="H582" s="3">
        <v>0.15</v>
      </c>
      <c r="I582" s="3" t="s">
        <v>500</v>
      </c>
      <c r="J582" s="5" t="s">
        <v>439</v>
      </c>
      <c r="K582" s="12" t="s">
        <v>439</v>
      </c>
      <c r="L582" s="9" t="str">
        <f t="shared" si="108"/>
        <v>All</v>
      </c>
      <c r="M582" s="9" t="str">
        <f t="shared" si="109"/>
        <v>Content Targeting - Peer39:Food&amp;Beverage:All</v>
      </c>
      <c r="N582" s="10" t="str">
        <f t="shared" si="110"/>
        <v>null</v>
      </c>
      <c r="O582" s="9" t="s">
        <v>6969</v>
      </c>
      <c r="P582" s="9">
        <v>1200094</v>
      </c>
      <c r="Q582" s="20">
        <f ca="1">IFERROR(OFFSET(Lookups!F$1,MATCH(R582,Lookups!F:F,0)-1,2),"null")</f>
        <v>99472</v>
      </c>
      <c r="R582" s="9">
        <v>46928</v>
      </c>
      <c r="S582" s="9">
        <f t="shared" si="107"/>
        <v>4044</v>
      </c>
      <c r="T582" s="9" t="str">
        <f t="shared" si="111"/>
        <v/>
      </c>
      <c r="U582" s="9" t="str">
        <f t="shared" si="112"/>
        <v>&lt;row id="One1200094" xmlkids="1"&gt;&lt;cell&gt;Food&amp;amp;Beverage&lt;/cell&gt;</v>
      </c>
      <c r="V582" s="9" t="str">
        <f t="shared" si="113"/>
        <v>&lt;row id="1200094"&gt;&lt;cell&gt;All&lt;/cell&gt;&lt;/row&gt;</v>
      </c>
      <c r="W582" s="9" t="str">
        <f t="shared" si="114"/>
        <v/>
      </c>
      <c r="X582" s="9" t="str">
        <f t="shared" si="115"/>
        <v/>
      </c>
      <c r="Y582" t="str">
        <f t="shared" ca="1" si="116"/>
        <v>"1200094": {"displayName": "Content Targeting - Peer39:Food&amp;Beverage:All", "APNXId":"46928", "APNXId_Sandbox": "99472", "MinCPM": 0.05, "PercentOfMedia": 0.15, "dataProvider" :"Peer39", "type" :"Segment"},</v>
      </c>
      <c r="Z582" t="str">
        <f t="shared" si="117"/>
        <v>"1200094": {"displayName": "Content Targeting - Peer39:Food&amp;Beverage:All", "leafName": "All"},</v>
      </c>
    </row>
    <row r="583" spans="1:26" x14ac:dyDescent="0.25">
      <c r="A583" s="2" t="s">
        <v>12410</v>
      </c>
      <c r="B583" s="3" t="s">
        <v>6983</v>
      </c>
      <c r="C583" s="3" t="s">
        <v>7026</v>
      </c>
      <c r="D583" s="4"/>
      <c r="E583" s="3">
        <v>4045</v>
      </c>
      <c r="F583" s="3" t="s">
        <v>6980</v>
      </c>
      <c r="G583" s="3">
        <v>0.05</v>
      </c>
      <c r="H583" s="3">
        <v>0.15</v>
      </c>
      <c r="I583" s="3" t="s">
        <v>500</v>
      </c>
      <c r="J583" s="5" t="s">
        <v>439</v>
      </c>
      <c r="K583" s="12" t="s">
        <v>439</v>
      </c>
      <c r="L583" s="9" t="str">
        <f t="shared" si="108"/>
        <v>AlcoholicDrinks</v>
      </c>
      <c r="M583" s="9" t="str">
        <f t="shared" si="109"/>
        <v>Content Targeting - Peer39:Food&amp;Beverage:AlcoholicDrinks</v>
      </c>
      <c r="N583" s="10" t="str">
        <f t="shared" si="110"/>
        <v>null</v>
      </c>
      <c r="O583" s="9" t="s">
        <v>6969</v>
      </c>
      <c r="P583" s="9">
        <v>1200095</v>
      </c>
      <c r="Q583" s="20">
        <f ca="1">IFERROR(OFFSET(Lookups!F$1,MATCH(R583,Lookups!F:F,0)-1,2),"null")</f>
        <v>99399</v>
      </c>
      <c r="R583" s="9">
        <v>46848</v>
      </c>
      <c r="S583" s="9">
        <f t="shared" si="107"/>
        <v>4045</v>
      </c>
      <c r="T583" s="9" t="str">
        <f t="shared" si="111"/>
        <v/>
      </c>
      <c r="U583" s="9" t="str">
        <f t="shared" si="112"/>
        <v/>
      </c>
      <c r="V583" s="9" t="str">
        <f t="shared" si="113"/>
        <v>&lt;row id="1200095"&gt;&lt;cell&gt;AlcoholicDrinks&lt;/cell&gt;&lt;/row&gt;</v>
      </c>
      <c r="W583" s="9" t="str">
        <f t="shared" si="114"/>
        <v/>
      </c>
      <c r="X583" s="9" t="str">
        <f t="shared" si="115"/>
        <v/>
      </c>
      <c r="Y583" t="str">
        <f t="shared" ca="1" si="116"/>
        <v>"1200095": {"displayName": "Content Targeting - Peer39:Food&amp;Beverage:AlcoholicDrinks", "APNXId":"46848", "APNXId_Sandbox": "99399", "MinCPM": 0.05, "PercentOfMedia": 0.15, "dataProvider" :"Peer39", "type" :"Segment"},</v>
      </c>
      <c r="Z583" t="str">
        <f t="shared" si="117"/>
        <v>"1200095": {"displayName": "Content Targeting - Peer39:Food&amp;Beverage:AlcoholicDrinks", "leafName": "AlcoholicDrinks"},</v>
      </c>
    </row>
    <row r="584" spans="1:26" x14ac:dyDescent="0.25">
      <c r="A584" s="2" t="s">
        <v>12410</v>
      </c>
      <c r="B584" s="3" t="s">
        <v>6983</v>
      </c>
      <c r="C584" s="3" t="s">
        <v>7027</v>
      </c>
      <c r="D584" s="4"/>
      <c r="E584" s="3">
        <v>6942</v>
      </c>
      <c r="F584" s="3" t="s">
        <v>6980</v>
      </c>
      <c r="G584" s="3">
        <v>0.05</v>
      </c>
      <c r="H584" s="3">
        <v>0.15</v>
      </c>
      <c r="I584" s="3" t="s">
        <v>500</v>
      </c>
      <c r="J584" s="5" t="s">
        <v>439</v>
      </c>
      <c r="K584" s="12" t="s">
        <v>439</v>
      </c>
      <c r="L584" s="9" t="str">
        <f t="shared" si="108"/>
        <v>Baking</v>
      </c>
      <c r="M584" s="9" t="str">
        <f t="shared" si="109"/>
        <v>Content Targeting - Peer39:Food&amp;Beverage:Baking</v>
      </c>
      <c r="N584" s="10" t="str">
        <f t="shared" si="110"/>
        <v>null</v>
      </c>
      <c r="O584" s="9" t="s">
        <v>6969</v>
      </c>
      <c r="P584" s="9">
        <v>1200096</v>
      </c>
      <c r="Q584" s="20">
        <f ca="1">IFERROR(OFFSET(Lookups!F$1,MATCH(R584,Lookups!F:F,0)-1,2),"null")</f>
        <v>100924</v>
      </c>
      <c r="R584" s="9">
        <v>155695</v>
      </c>
      <c r="S584" s="9">
        <f t="shared" si="107"/>
        <v>6942</v>
      </c>
      <c r="T584" s="9" t="str">
        <f t="shared" si="111"/>
        <v/>
      </c>
      <c r="U584" s="9" t="str">
        <f t="shared" si="112"/>
        <v/>
      </c>
      <c r="V584" s="9" t="str">
        <f t="shared" si="113"/>
        <v>&lt;row id="1200096"&gt;&lt;cell&gt;Baking&lt;/cell&gt;&lt;/row&gt;</v>
      </c>
      <c r="W584" s="9" t="str">
        <f t="shared" si="114"/>
        <v/>
      </c>
      <c r="X584" s="9" t="str">
        <f t="shared" si="115"/>
        <v/>
      </c>
      <c r="Y584" t="str">
        <f t="shared" ca="1" si="116"/>
        <v>"1200096": {"displayName": "Content Targeting - Peer39:Food&amp;Beverage:Baking", "APNXId":"155695", "APNXId_Sandbox": "100924", "MinCPM": 0.05, "PercentOfMedia": 0.15, "dataProvider" :"Peer39", "type" :"Segment"},</v>
      </c>
      <c r="Z584" t="str">
        <f t="shared" si="117"/>
        <v>"1200096": {"displayName": "Content Targeting - Peer39:Food&amp;Beverage:Baking", "leafName": "Baking"},</v>
      </c>
    </row>
    <row r="585" spans="1:26" x14ac:dyDescent="0.25">
      <c r="A585" s="2" t="s">
        <v>12410</v>
      </c>
      <c r="B585" s="3" t="s">
        <v>6983</v>
      </c>
      <c r="C585" s="3" t="s">
        <v>7028</v>
      </c>
      <c r="D585" s="4"/>
      <c r="E585" s="3">
        <v>4005</v>
      </c>
      <c r="F585" s="3" t="s">
        <v>6980</v>
      </c>
      <c r="G585" s="3">
        <v>0.05</v>
      </c>
      <c r="H585" s="3">
        <v>0.15</v>
      </c>
      <c r="I585" s="3" t="s">
        <v>500</v>
      </c>
      <c r="J585" s="5" t="s">
        <v>439</v>
      </c>
      <c r="K585" s="12" t="s">
        <v>439</v>
      </c>
      <c r="L585" s="9" t="str">
        <f t="shared" si="108"/>
        <v>Cooking</v>
      </c>
      <c r="M585" s="9" t="str">
        <f t="shared" si="109"/>
        <v>Content Targeting - Peer39:Food&amp;Beverage:Cooking</v>
      </c>
      <c r="N585" s="10" t="str">
        <f t="shared" si="110"/>
        <v>null</v>
      </c>
      <c r="O585" s="9" t="s">
        <v>6969</v>
      </c>
      <c r="P585" s="9">
        <v>1200097</v>
      </c>
      <c r="Q585" s="20">
        <f ca="1">IFERROR(OFFSET(Lookups!F$1,MATCH(R585,Lookups!F:F,0)-1,2),"null")</f>
        <v>99439</v>
      </c>
      <c r="R585" s="9">
        <v>46890</v>
      </c>
      <c r="S585" s="9">
        <f t="shared" ref="S585:S648" si="118">E585</f>
        <v>4005</v>
      </c>
      <c r="T585" s="9" t="str">
        <f t="shared" si="111"/>
        <v/>
      </c>
      <c r="U585" s="9" t="str">
        <f t="shared" si="112"/>
        <v/>
      </c>
      <c r="V585" s="9" t="str">
        <f t="shared" si="113"/>
        <v>&lt;row id="1200097"&gt;&lt;cell&gt;Cooking&lt;/cell&gt;&lt;/row&gt;</v>
      </c>
      <c r="W585" s="9" t="str">
        <f t="shared" si="114"/>
        <v/>
      </c>
      <c r="X585" s="9" t="str">
        <f t="shared" si="115"/>
        <v/>
      </c>
      <c r="Y585" t="str">
        <f t="shared" ca="1" si="116"/>
        <v>"1200097": {"displayName": "Content Targeting - Peer39:Food&amp;Beverage:Cooking", "APNXId":"46890", "APNXId_Sandbox": "99439", "MinCPM": 0.05, "PercentOfMedia": 0.15, "dataProvider" :"Peer39", "type" :"Segment"},</v>
      </c>
      <c r="Z585" t="str">
        <f t="shared" si="117"/>
        <v>"1200097": {"displayName": "Content Targeting - Peer39:Food&amp;Beverage:Cooking", "leafName": "Cooking"},</v>
      </c>
    </row>
    <row r="586" spans="1:26" x14ac:dyDescent="0.25">
      <c r="A586" s="2" t="s">
        <v>12410</v>
      </c>
      <c r="B586" s="3" t="s">
        <v>6983</v>
      </c>
      <c r="C586" s="3" t="s">
        <v>7029</v>
      </c>
      <c r="D586" s="4"/>
      <c r="E586" s="3">
        <v>7041</v>
      </c>
      <c r="F586" s="3" t="s">
        <v>6980</v>
      </c>
      <c r="G586" s="3">
        <v>0.05</v>
      </c>
      <c r="H586" s="3">
        <v>0.15</v>
      </c>
      <c r="I586" s="3" t="s">
        <v>500</v>
      </c>
      <c r="J586" s="5" t="s">
        <v>439</v>
      </c>
      <c r="K586" s="12" t="s">
        <v>439</v>
      </c>
      <c r="L586" s="9" t="str">
        <f t="shared" si="108"/>
        <v>HealthyEating</v>
      </c>
      <c r="M586" s="9" t="str">
        <f t="shared" si="109"/>
        <v>Content Targeting - Peer39:Food&amp;Beverage:HealthyEating</v>
      </c>
      <c r="N586" s="10" t="str">
        <f t="shared" si="110"/>
        <v>null</v>
      </c>
      <c r="O586" s="9" t="s">
        <v>6969</v>
      </c>
      <c r="P586" s="9">
        <v>1200098</v>
      </c>
      <c r="Q586" s="20">
        <f ca="1">IFERROR(OFFSET(Lookups!F$1,MATCH(R586,Lookups!F:F,0)-1,2),"null")</f>
        <v>101084</v>
      </c>
      <c r="R586" s="9">
        <v>159133</v>
      </c>
      <c r="S586" s="9">
        <f t="shared" si="118"/>
        <v>7041</v>
      </c>
      <c r="T586" s="9" t="str">
        <f t="shared" si="111"/>
        <v/>
      </c>
      <c r="U586" s="9" t="str">
        <f t="shared" si="112"/>
        <v/>
      </c>
      <c r="V586" s="9" t="str">
        <f t="shared" si="113"/>
        <v>&lt;row id="1200098"&gt;&lt;cell&gt;HealthyEating&lt;/cell&gt;&lt;/row&gt;</v>
      </c>
      <c r="W586" s="9" t="str">
        <f t="shared" si="114"/>
        <v/>
      </c>
      <c r="X586" s="9" t="str">
        <f t="shared" si="115"/>
        <v/>
      </c>
      <c r="Y586" t="str">
        <f t="shared" ca="1" si="116"/>
        <v>"1200098": {"displayName": "Content Targeting - Peer39:Food&amp;Beverage:HealthyEating", "APNXId":"159133", "APNXId_Sandbox": "101084", "MinCPM": 0.05, "PercentOfMedia": 0.15, "dataProvider" :"Peer39", "type" :"Segment"},</v>
      </c>
      <c r="Z586" t="str">
        <f t="shared" si="117"/>
        <v>"1200098": {"displayName": "Content Targeting - Peer39:Food&amp;Beverage:HealthyEating", "leafName": "HealthyEating"},</v>
      </c>
    </row>
    <row r="587" spans="1:26" x14ac:dyDescent="0.25">
      <c r="A587" s="2" t="s">
        <v>12410</v>
      </c>
      <c r="B587" s="3" t="s">
        <v>6983</v>
      </c>
      <c r="C587" s="3" t="s">
        <v>7030</v>
      </c>
      <c r="D587" s="4"/>
      <c r="E587" s="3">
        <v>8804</v>
      </c>
      <c r="F587" s="3" t="s">
        <v>6980</v>
      </c>
      <c r="G587" s="3">
        <v>0.05</v>
      </c>
      <c r="H587" s="3">
        <v>0.15</v>
      </c>
      <c r="I587" s="3" t="s">
        <v>500</v>
      </c>
      <c r="J587" s="5" t="s">
        <v>439</v>
      </c>
      <c r="K587" s="12" t="s">
        <v>439</v>
      </c>
      <c r="L587" s="9" t="str">
        <f t="shared" si="108"/>
        <v>Recipes</v>
      </c>
      <c r="M587" s="9" t="str">
        <f t="shared" si="109"/>
        <v>Content Targeting - Peer39:Food&amp;Beverage:Recipes</v>
      </c>
      <c r="N587" s="10" t="str">
        <f t="shared" si="110"/>
        <v>null</v>
      </c>
      <c r="O587" s="9" t="s">
        <v>6969</v>
      </c>
      <c r="P587" s="9">
        <v>1200099</v>
      </c>
      <c r="Q587" s="20">
        <f ca="1">IFERROR(OFFSET(Lookups!F$1,MATCH(R587,Lookups!F:F,0)-1,2),"null")</f>
        <v>101125</v>
      </c>
      <c r="R587" s="9">
        <v>177707</v>
      </c>
      <c r="S587" s="9">
        <f t="shared" si="118"/>
        <v>8804</v>
      </c>
      <c r="T587" s="9" t="str">
        <f t="shared" si="111"/>
        <v/>
      </c>
      <c r="U587" s="9" t="str">
        <f t="shared" si="112"/>
        <v/>
      </c>
      <c r="V587" s="9" t="str">
        <f t="shared" si="113"/>
        <v>&lt;row id="1200099"&gt;&lt;cell&gt;Recipes&lt;/cell&gt;&lt;/row&gt;</v>
      </c>
      <c r="W587" s="9" t="str">
        <f t="shared" si="114"/>
        <v/>
      </c>
      <c r="X587" s="9" t="str">
        <f t="shared" si="115"/>
        <v/>
      </c>
      <c r="Y587" t="str">
        <f t="shared" ca="1" si="116"/>
        <v>"1200099": {"displayName": "Content Targeting - Peer39:Food&amp;Beverage:Recipes", "APNXId":"177707", "APNXId_Sandbox": "101125", "MinCPM": 0.05, "PercentOfMedia": 0.15, "dataProvider" :"Peer39", "type" :"Segment"},</v>
      </c>
      <c r="Z587" t="str">
        <f t="shared" si="117"/>
        <v>"1200099": {"displayName": "Content Targeting - Peer39:Food&amp;Beverage:Recipes", "leafName": "Recipes"},</v>
      </c>
    </row>
    <row r="588" spans="1:26" x14ac:dyDescent="0.25">
      <c r="A588" s="2" t="s">
        <v>12410</v>
      </c>
      <c r="B588" s="3" t="s">
        <v>6983</v>
      </c>
      <c r="C588" s="3" t="s">
        <v>7031</v>
      </c>
      <c r="D588" s="4"/>
      <c r="E588" s="3">
        <v>12358</v>
      </c>
      <c r="F588" s="3" t="s">
        <v>6980</v>
      </c>
      <c r="G588" s="3">
        <v>0.05</v>
      </c>
      <c r="H588" s="3">
        <v>0.15</v>
      </c>
      <c r="I588" s="3" t="s">
        <v>500</v>
      </c>
      <c r="J588" s="5" t="s">
        <v>439</v>
      </c>
      <c r="K588" s="12" t="s">
        <v>439</v>
      </c>
      <c r="L588" s="9" t="str">
        <f t="shared" si="108"/>
        <v>Vegetarian</v>
      </c>
      <c r="M588" s="9" t="str">
        <f t="shared" si="109"/>
        <v>Content Targeting - Peer39:Food&amp;Beverage:Vegetarian</v>
      </c>
      <c r="N588" s="10" t="str">
        <f t="shared" si="110"/>
        <v>null</v>
      </c>
      <c r="O588" s="9" t="s">
        <v>6969</v>
      </c>
      <c r="P588" s="9">
        <v>1200100</v>
      </c>
      <c r="Q588" s="20">
        <f ca="1">IFERROR(OFFSET(Lookups!F$1,MATCH(R588,Lookups!F:F,0)-1,2),"null")</f>
        <v>102750</v>
      </c>
      <c r="R588" s="9">
        <v>235337</v>
      </c>
      <c r="S588" s="9">
        <f t="shared" si="118"/>
        <v>12358</v>
      </c>
      <c r="T588" s="9" t="str">
        <f t="shared" si="111"/>
        <v/>
      </c>
      <c r="U588" s="9" t="str">
        <f t="shared" si="112"/>
        <v/>
      </c>
      <c r="V588" s="9" t="str">
        <f t="shared" si="113"/>
        <v>&lt;row id="1200100"&gt;&lt;cell&gt;Vegetarian&lt;/cell&gt;&lt;/row&gt;</v>
      </c>
      <c r="W588" s="9" t="str">
        <f t="shared" si="114"/>
        <v/>
      </c>
      <c r="X588" s="9" t="str">
        <f t="shared" si="115"/>
        <v>&lt;/row&gt;</v>
      </c>
      <c r="Y588" t="str">
        <f t="shared" ca="1" si="116"/>
        <v>"1200100": {"displayName": "Content Targeting - Peer39:Food&amp;Beverage:Vegetarian", "APNXId":"235337", "APNXId_Sandbox": "102750", "MinCPM": 0.05, "PercentOfMedia": 0.15, "dataProvider" :"Peer39", "type" :"Segment"},</v>
      </c>
      <c r="Z588" t="str">
        <f t="shared" si="117"/>
        <v>"1200100": {"displayName": "Content Targeting - Peer39:Food&amp;Beverage:Vegetarian", "leafName": "Vegetarian"},</v>
      </c>
    </row>
    <row r="589" spans="1:26" x14ac:dyDescent="0.25">
      <c r="A589" s="2" t="s">
        <v>12410</v>
      </c>
      <c r="B589" s="3" t="s">
        <v>154</v>
      </c>
      <c r="C589" s="3" t="s">
        <v>7167</v>
      </c>
      <c r="D589" s="4"/>
      <c r="E589" s="3">
        <v>4046</v>
      </c>
      <c r="F589" s="3" t="s">
        <v>6980</v>
      </c>
      <c r="G589" s="3">
        <v>0.05</v>
      </c>
      <c r="H589" s="3">
        <v>0.15</v>
      </c>
      <c r="I589" s="3" t="s">
        <v>500</v>
      </c>
      <c r="J589" s="5" t="s">
        <v>439</v>
      </c>
      <c r="K589" s="12" t="s">
        <v>439</v>
      </c>
      <c r="L589" s="9" t="str">
        <f t="shared" si="108"/>
        <v>All</v>
      </c>
      <c r="M589" s="9" t="str">
        <f t="shared" si="109"/>
        <v>Content Targeting - Peer39:Health:All</v>
      </c>
      <c r="N589" s="10" t="str">
        <f t="shared" si="110"/>
        <v>null</v>
      </c>
      <c r="O589" s="9" t="s">
        <v>6969</v>
      </c>
      <c r="P589" s="9">
        <v>1200101</v>
      </c>
      <c r="Q589" s="20">
        <f ca="1">IFERROR(OFFSET(Lookups!F$1,MATCH(R589,Lookups!F:F,0)-1,2),"null")</f>
        <v>99382</v>
      </c>
      <c r="R589" s="9">
        <f>46826</f>
        <v>46826</v>
      </c>
      <c r="S589" s="9">
        <f t="shared" si="118"/>
        <v>4046</v>
      </c>
      <c r="T589" s="9" t="str">
        <f t="shared" si="111"/>
        <v/>
      </c>
      <c r="U589" s="9" t="str">
        <f t="shared" si="112"/>
        <v>&lt;row id="One1200101" xmlkids="1"&gt;&lt;cell&gt;Health&lt;/cell&gt;</v>
      </c>
      <c r="V589" s="9" t="str">
        <f t="shared" si="113"/>
        <v>&lt;row id="1200101"&gt;&lt;cell&gt;All&lt;/cell&gt;&lt;/row&gt;</v>
      </c>
      <c r="W589" s="9" t="str">
        <f t="shared" si="114"/>
        <v/>
      </c>
      <c r="X589" s="9" t="str">
        <f t="shared" si="115"/>
        <v/>
      </c>
      <c r="Y589" t="str">
        <f t="shared" ca="1" si="116"/>
        <v>"1200101": {"displayName": "Content Targeting - Peer39:Health:All", "APNXId":"46826", "APNXId_Sandbox": "99382", "MinCPM": 0.05, "PercentOfMedia": 0.15, "dataProvider" :"Peer39", "type" :"Segment"},</v>
      </c>
      <c r="Z589" t="str">
        <f t="shared" si="117"/>
        <v>"1200101": {"displayName": "Content Targeting - Peer39:Health:All", "leafName": "All"},</v>
      </c>
    </row>
    <row r="590" spans="1:26" x14ac:dyDescent="0.25">
      <c r="A590" s="2" t="s">
        <v>12410</v>
      </c>
      <c r="B590" s="3" t="s">
        <v>154</v>
      </c>
      <c r="C590" s="3" t="s">
        <v>7032</v>
      </c>
      <c r="D590" s="4"/>
      <c r="E590" s="3">
        <v>4049</v>
      </c>
      <c r="F590" s="3" t="s">
        <v>6980</v>
      </c>
      <c r="G590" s="3">
        <v>0.05</v>
      </c>
      <c r="H590" s="3">
        <v>0.15</v>
      </c>
      <c r="I590" s="3" t="s">
        <v>500</v>
      </c>
      <c r="J590" s="5" t="s">
        <v>439</v>
      </c>
      <c r="K590" s="12" t="s">
        <v>439</v>
      </c>
      <c r="L590" s="9" t="str">
        <f t="shared" si="108"/>
        <v>Conditions&amp;Diseases</v>
      </c>
      <c r="M590" s="9" t="str">
        <f t="shared" si="109"/>
        <v>Content Targeting - Peer39:Health:Conditions&amp;Diseases</v>
      </c>
      <c r="N590" s="10" t="str">
        <f t="shared" si="110"/>
        <v>null</v>
      </c>
      <c r="O590" s="9" t="s">
        <v>6969</v>
      </c>
      <c r="P590" s="9">
        <v>1200102</v>
      </c>
      <c r="Q590" s="20">
        <f ca="1">IFERROR(OFFSET(Lookups!F$1,MATCH(R590,Lookups!F:F,0)-1,2),"null")</f>
        <v>99385</v>
      </c>
      <c r="R590" s="9">
        <v>46832</v>
      </c>
      <c r="S590" s="9">
        <f t="shared" si="118"/>
        <v>4049</v>
      </c>
      <c r="T590" s="9" t="str">
        <f t="shared" si="111"/>
        <v/>
      </c>
      <c r="U590" s="9" t="str">
        <f t="shared" si="112"/>
        <v/>
      </c>
      <c r="V590" s="9" t="str">
        <f t="shared" si="113"/>
        <v>&lt;row id="1200102"&gt;&lt;cell&gt;Conditions&amp;amp;Diseases&lt;/cell&gt;&lt;/row&gt;</v>
      </c>
      <c r="W590" s="9" t="str">
        <f t="shared" si="114"/>
        <v/>
      </c>
      <c r="X590" s="9" t="str">
        <f t="shared" si="115"/>
        <v/>
      </c>
      <c r="Y590" t="str">
        <f t="shared" ca="1" si="116"/>
        <v>"1200102": {"displayName": "Content Targeting - Peer39:Health:Conditions&amp;Diseases", "APNXId":"46832", "APNXId_Sandbox": "99385", "MinCPM": 0.05, "PercentOfMedia": 0.15, "dataProvider" :"Peer39", "type" :"Segment"},</v>
      </c>
      <c r="Z590" t="str">
        <f t="shared" si="117"/>
        <v>"1200102": {"displayName": "Content Targeting - Peer39:Health:Conditions&amp;Diseases", "leafName": "Conditions&amp;Diseases"},</v>
      </c>
    </row>
    <row r="591" spans="1:26" x14ac:dyDescent="0.25">
      <c r="A591" s="2" t="s">
        <v>12410</v>
      </c>
      <c r="B591" s="3" t="s">
        <v>154</v>
      </c>
      <c r="C591" s="3" t="s">
        <v>7033</v>
      </c>
      <c r="D591" s="4"/>
      <c r="E591" s="3">
        <v>4006</v>
      </c>
      <c r="F591" s="3" t="s">
        <v>6980</v>
      </c>
      <c r="G591" s="3">
        <v>0.05</v>
      </c>
      <c r="H591" s="3">
        <v>0.15</v>
      </c>
      <c r="I591" s="3" t="s">
        <v>500</v>
      </c>
      <c r="J591" s="5" t="s">
        <v>439</v>
      </c>
      <c r="K591" s="12" t="s">
        <v>439</v>
      </c>
      <c r="L591" s="9" t="str">
        <f t="shared" si="108"/>
        <v>Dental</v>
      </c>
      <c r="M591" s="9" t="str">
        <f t="shared" si="109"/>
        <v>Content Targeting - Peer39:Health:Dental</v>
      </c>
      <c r="N591" s="10" t="str">
        <f t="shared" si="110"/>
        <v>null</v>
      </c>
      <c r="O591" s="9" t="s">
        <v>6969</v>
      </c>
      <c r="P591" s="9">
        <v>1200103</v>
      </c>
      <c r="Q591" s="20">
        <f ca="1">IFERROR(OFFSET(Lookups!F$1,MATCH(R591,Lookups!F:F,0)-1,2),"null")</f>
        <v>99440</v>
      </c>
      <c r="R591" s="9">
        <v>46891</v>
      </c>
      <c r="S591" s="9">
        <f t="shared" si="118"/>
        <v>4006</v>
      </c>
      <c r="T591" s="9" t="str">
        <f t="shared" si="111"/>
        <v/>
      </c>
      <c r="U591" s="9" t="str">
        <f t="shared" si="112"/>
        <v/>
      </c>
      <c r="V591" s="9" t="str">
        <f t="shared" si="113"/>
        <v>&lt;row id="1200103"&gt;&lt;cell&gt;Dental&lt;/cell&gt;&lt;/row&gt;</v>
      </c>
      <c r="W591" s="9" t="str">
        <f t="shared" si="114"/>
        <v/>
      </c>
      <c r="X591" s="9" t="str">
        <f t="shared" si="115"/>
        <v/>
      </c>
      <c r="Y591" t="str">
        <f t="shared" ca="1" si="116"/>
        <v>"1200103": {"displayName": "Content Targeting - Peer39:Health:Dental", "APNXId":"46891", "APNXId_Sandbox": "99440", "MinCPM": 0.05, "PercentOfMedia": 0.15, "dataProvider" :"Peer39", "type" :"Segment"},</v>
      </c>
      <c r="Z591" t="str">
        <f t="shared" si="117"/>
        <v>"1200103": {"displayName": "Content Targeting - Peer39:Health:Dental", "leafName": "Dental"},</v>
      </c>
    </row>
    <row r="592" spans="1:26" x14ac:dyDescent="0.25">
      <c r="A592" s="2" t="s">
        <v>12410</v>
      </c>
      <c r="B592" s="3" t="s">
        <v>154</v>
      </c>
      <c r="C592" s="3" t="s">
        <v>7034</v>
      </c>
      <c r="D592" s="4"/>
      <c r="E592" s="3">
        <v>4047</v>
      </c>
      <c r="F592" s="3" t="s">
        <v>6980</v>
      </c>
      <c r="G592" s="3">
        <v>0.05</v>
      </c>
      <c r="H592" s="3">
        <v>0.15</v>
      </c>
      <c r="I592" s="3" t="s">
        <v>500</v>
      </c>
      <c r="J592" s="5" t="s">
        <v>439</v>
      </c>
      <c r="K592" s="12" t="s">
        <v>439</v>
      </c>
      <c r="L592" s="9" t="str">
        <f t="shared" si="108"/>
        <v>Diet&amp;Fitness</v>
      </c>
      <c r="M592" s="9" t="str">
        <f t="shared" si="109"/>
        <v>Content Targeting - Peer39:Health:Diet&amp;Fitness</v>
      </c>
      <c r="N592" s="10" t="str">
        <f t="shared" si="110"/>
        <v>null</v>
      </c>
      <c r="O592" s="9" t="s">
        <v>6969</v>
      </c>
      <c r="P592" s="9">
        <v>1200104</v>
      </c>
      <c r="Q592" s="20">
        <f ca="1">IFERROR(OFFSET(Lookups!F$1,MATCH(R592,Lookups!F:F,0)-1,2),"null")</f>
        <v>99383</v>
      </c>
      <c r="R592" s="9">
        <v>46827</v>
      </c>
      <c r="S592" s="9">
        <f t="shared" si="118"/>
        <v>4047</v>
      </c>
      <c r="T592" s="9" t="str">
        <f t="shared" si="111"/>
        <v/>
      </c>
      <c r="U592" s="9" t="str">
        <f t="shared" si="112"/>
        <v/>
      </c>
      <c r="V592" s="9" t="str">
        <f t="shared" si="113"/>
        <v>&lt;row id="1200104"&gt;&lt;cell&gt;Diet&amp;amp;Fitness&lt;/cell&gt;&lt;/row&gt;</v>
      </c>
      <c r="W592" s="9" t="str">
        <f t="shared" si="114"/>
        <v/>
      </c>
      <c r="X592" s="9" t="str">
        <f t="shared" si="115"/>
        <v/>
      </c>
      <c r="Y592" t="str">
        <f t="shared" ca="1" si="116"/>
        <v>"1200104": {"displayName": "Content Targeting - Peer39:Health:Diet&amp;Fitness", "APNXId":"46827", "APNXId_Sandbox": "99383", "MinCPM": 0.05, "PercentOfMedia": 0.15, "dataProvider" :"Peer39", "type" :"Segment"},</v>
      </c>
      <c r="Z592" t="str">
        <f t="shared" si="117"/>
        <v>"1200104": {"displayName": "Content Targeting - Peer39:Health:Diet&amp;Fitness", "leafName": "Diet&amp;Fitness"},</v>
      </c>
    </row>
    <row r="593" spans="1:26" x14ac:dyDescent="0.25">
      <c r="A593" s="2" t="s">
        <v>12410</v>
      </c>
      <c r="B593" s="3" t="s">
        <v>154</v>
      </c>
      <c r="C593" s="3" t="s">
        <v>7035</v>
      </c>
      <c r="D593" s="4"/>
      <c r="E593" s="3">
        <v>5581</v>
      </c>
      <c r="F593" s="3" t="s">
        <v>6980</v>
      </c>
      <c r="G593" s="3">
        <v>0.05</v>
      </c>
      <c r="H593" s="3">
        <v>0.15</v>
      </c>
      <c r="I593" s="3" t="s">
        <v>500</v>
      </c>
      <c r="J593" s="5" t="s">
        <v>439</v>
      </c>
      <c r="K593" s="12" t="s">
        <v>439</v>
      </c>
      <c r="L593" s="9" t="str">
        <f t="shared" si="108"/>
        <v>Men</v>
      </c>
      <c r="M593" s="9" t="str">
        <f t="shared" si="109"/>
        <v>Content Targeting - Peer39:Health:Men</v>
      </c>
      <c r="N593" s="10" t="str">
        <f t="shared" si="110"/>
        <v>null</v>
      </c>
      <c r="O593" s="9" t="s">
        <v>6969</v>
      </c>
      <c r="P593" s="9">
        <v>1200105</v>
      </c>
      <c r="Q593" s="20">
        <f ca="1">IFERROR(OFFSET(Lookups!F$1,MATCH(R593,Lookups!F:F,0)-1,2),"null")</f>
        <v>99570</v>
      </c>
      <c r="R593" s="9">
        <v>91795</v>
      </c>
      <c r="S593" s="9">
        <f t="shared" si="118"/>
        <v>5581</v>
      </c>
      <c r="T593" s="9" t="str">
        <f t="shared" si="111"/>
        <v/>
      </c>
      <c r="U593" s="9" t="str">
        <f t="shared" si="112"/>
        <v/>
      </c>
      <c r="V593" s="9" t="str">
        <f t="shared" si="113"/>
        <v>&lt;row id="1200105"&gt;&lt;cell&gt;Men&lt;/cell&gt;&lt;/row&gt;</v>
      </c>
      <c r="W593" s="9" t="str">
        <f t="shared" si="114"/>
        <v/>
      </c>
      <c r="X593" s="9" t="str">
        <f t="shared" si="115"/>
        <v/>
      </c>
      <c r="Y593" t="str">
        <f t="shared" ca="1" si="116"/>
        <v>"1200105": {"displayName": "Content Targeting - Peer39:Health:Men", "APNXId":"91795", "APNXId_Sandbox": "99570", "MinCPM": 0.05, "PercentOfMedia": 0.15, "dataProvider" :"Peer39", "type" :"Segment"},</v>
      </c>
      <c r="Z593" t="str">
        <f t="shared" si="117"/>
        <v>"1200105": {"displayName": "Content Targeting - Peer39:Health:Men", "leafName": "Men"},</v>
      </c>
    </row>
    <row r="594" spans="1:26" x14ac:dyDescent="0.25">
      <c r="A594" s="2" t="s">
        <v>12410</v>
      </c>
      <c r="B594" s="3" t="s">
        <v>154</v>
      </c>
      <c r="C594" s="3" t="s">
        <v>7036</v>
      </c>
      <c r="D594" s="4"/>
      <c r="E594" s="3">
        <v>4007</v>
      </c>
      <c r="F594" s="3" t="s">
        <v>6980</v>
      </c>
      <c r="G594" s="3">
        <v>0.05</v>
      </c>
      <c r="H594" s="3">
        <v>0.15</v>
      </c>
      <c r="I594" s="3" t="s">
        <v>500</v>
      </c>
      <c r="J594" s="5" t="s">
        <v>439</v>
      </c>
      <c r="K594" s="12" t="s">
        <v>439</v>
      </c>
      <c r="L594" s="9" t="str">
        <f t="shared" si="108"/>
        <v>Mental</v>
      </c>
      <c r="M594" s="9" t="str">
        <f t="shared" si="109"/>
        <v>Content Targeting - Peer39:Health:Mental</v>
      </c>
      <c r="N594" s="10" t="str">
        <f t="shared" si="110"/>
        <v>null</v>
      </c>
      <c r="O594" s="9" t="s">
        <v>6969</v>
      </c>
      <c r="P594" s="9">
        <v>1200106</v>
      </c>
      <c r="Q594" s="20">
        <f ca="1">IFERROR(OFFSET(Lookups!F$1,MATCH(R594,Lookups!F:F,0)-1,2),"null")</f>
        <v>99441</v>
      </c>
      <c r="R594" s="9">
        <v>46892</v>
      </c>
      <c r="S594" s="9">
        <f t="shared" si="118"/>
        <v>4007</v>
      </c>
      <c r="T594" s="9" t="str">
        <f t="shared" si="111"/>
        <v/>
      </c>
      <c r="U594" s="9" t="str">
        <f t="shared" si="112"/>
        <v/>
      </c>
      <c r="V594" s="9" t="str">
        <f t="shared" si="113"/>
        <v>&lt;row id="1200106"&gt;&lt;cell&gt;Mental&lt;/cell&gt;&lt;/row&gt;</v>
      </c>
      <c r="W594" s="9" t="str">
        <f t="shared" si="114"/>
        <v/>
      </c>
      <c r="X594" s="9" t="str">
        <f t="shared" si="115"/>
        <v/>
      </c>
      <c r="Y594" t="str">
        <f t="shared" ca="1" si="116"/>
        <v>"1200106": {"displayName": "Content Targeting - Peer39:Health:Mental", "APNXId":"46892", "APNXId_Sandbox": "99441", "MinCPM": 0.05, "PercentOfMedia": 0.15, "dataProvider" :"Peer39", "type" :"Segment"},</v>
      </c>
      <c r="Z594" t="str">
        <f t="shared" si="117"/>
        <v>"1200106": {"displayName": "Content Targeting - Peer39:Health:Mental", "leafName": "Mental"},</v>
      </c>
    </row>
    <row r="595" spans="1:26" x14ac:dyDescent="0.25">
      <c r="A595" s="2" t="s">
        <v>12410</v>
      </c>
      <c r="B595" s="3" t="s">
        <v>154</v>
      </c>
      <c r="C595" s="3" t="s">
        <v>7037</v>
      </c>
      <c r="D595" s="4"/>
      <c r="E595" s="3">
        <v>4048</v>
      </c>
      <c r="F595" s="3" t="s">
        <v>6980</v>
      </c>
      <c r="G595" s="3">
        <v>0.05</v>
      </c>
      <c r="H595" s="3">
        <v>0.15</v>
      </c>
      <c r="I595" s="3" t="s">
        <v>500</v>
      </c>
      <c r="J595" s="5" t="s">
        <v>439</v>
      </c>
      <c r="K595" s="12" t="s">
        <v>439</v>
      </c>
      <c r="L595" s="9" t="str">
        <f t="shared" si="108"/>
        <v>Optical</v>
      </c>
      <c r="M595" s="9" t="str">
        <f t="shared" si="109"/>
        <v>Content Targeting - Peer39:Health:Optical</v>
      </c>
      <c r="N595" s="10" t="str">
        <f t="shared" si="110"/>
        <v>null</v>
      </c>
      <c r="O595" s="9" t="s">
        <v>6969</v>
      </c>
      <c r="P595" s="9">
        <v>1200107</v>
      </c>
      <c r="Q595" s="20">
        <f ca="1">IFERROR(OFFSET(Lookups!F$1,MATCH(R595,Lookups!F:F,0)-1,2),"null")</f>
        <v>99384</v>
      </c>
      <c r="R595" s="9">
        <v>46828</v>
      </c>
      <c r="S595" s="9">
        <f t="shared" si="118"/>
        <v>4048</v>
      </c>
      <c r="T595" s="9" t="str">
        <f t="shared" si="111"/>
        <v/>
      </c>
      <c r="U595" s="9" t="str">
        <f t="shared" si="112"/>
        <v/>
      </c>
      <c r="V595" s="9" t="str">
        <f t="shared" si="113"/>
        <v>&lt;row id="1200107"&gt;&lt;cell&gt;Optical&lt;/cell&gt;&lt;/row&gt;</v>
      </c>
      <c r="W595" s="9" t="str">
        <f t="shared" si="114"/>
        <v/>
      </c>
      <c r="X595" s="9" t="str">
        <f t="shared" si="115"/>
        <v/>
      </c>
      <c r="Y595" t="str">
        <f t="shared" ca="1" si="116"/>
        <v>"1200107": {"displayName": "Content Targeting - Peer39:Health:Optical", "APNXId":"46828", "APNXId_Sandbox": "99384", "MinCPM": 0.05, "PercentOfMedia": 0.15, "dataProvider" :"Peer39", "type" :"Segment"},</v>
      </c>
      <c r="Z595" t="str">
        <f t="shared" si="117"/>
        <v>"1200107": {"displayName": "Content Targeting - Peer39:Health:Optical", "leafName": "Optical"},</v>
      </c>
    </row>
    <row r="596" spans="1:26" x14ac:dyDescent="0.25">
      <c r="A596" s="2" t="s">
        <v>12410</v>
      </c>
      <c r="B596" s="3" t="s">
        <v>154</v>
      </c>
      <c r="C596" s="3" t="s">
        <v>7038</v>
      </c>
      <c r="D596" s="4"/>
      <c r="E596" s="3">
        <v>5365</v>
      </c>
      <c r="F596" s="3" t="s">
        <v>6980</v>
      </c>
      <c r="G596" s="3">
        <v>0.05</v>
      </c>
      <c r="H596" s="3">
        <v>0.15</v>
      </c>
      <c r="I596" s="3" t="s">
        <v>500</v>
      </c>
      <c r="J596" s="5" t="s">
        <v>439</v>
      </c>
      <c r="K596" s="12" t="s">
        <v>439</v>
      </c>
      <c r="L596" s="9" t="str">
        <f t="shared" si="108"/>
        <v>SexualHealth</v>
      </c>
      <c r="M596" s="9" t="str">
        <f t="shared" si="109"/>
        <v>Content Targeting - Peer39:Health:SexualHealth</v>
      </c>
      <c r="N596" s="10" t="str">
        <f t="shared" si="110"/>
        <v>null</v>
      </c>
      <c r="O596" s="9" t="s">
        <v>6969</v>
      </c>
      <c r="P596" s="9">
        <v>1200108</v>
      </c>
      <c r="Q596" s="20">
        <f ca="1">IFERROR(OFFSET(Lookups!F$1,MATCH(R596,Lookups!F:F,0)-1,2),"null")</f>
        <v>99550</v>
      </c>
      <c r="R596" s="9">
        <v>81586</v>
      </c>
      <c r="S596" s="9">
        <f t="shared" si="118"/>
        <v>5365</v>
      </c>
      <c r="T596" s="9" t="str">
        <f t="shared" si="111"/>
        <v/>
      </c>
      <c r="U596" s="9" t="str">
        <f t="shared" si="112"/>
        <v/>
      </c>
      <c r="V596" s="9" t="str">
        <f t="shared" si="113"/>
        <v>&lt;row id="1200108"&gt;&lt;cell&gt;SexualHealth&lt;/cell&gt;&lt;/row&gt;</v>
      </c>
      <c r="W596" s="9" t="str">
        <f t="shared" si="114"/>
        <v/>
      </c>
      <c r="X596" s="9" t="str">
        <f t="shared" si="115"/>
        <v/>
      </c>
      <c r="Y596" t="str">
        <f t="shared" ca="1" si="116"/>
        <v>"1200108": {"displayName": "Content Targeting - Peer39:Health:SexualHealth", "APNXId":"81586", "APNXId_Sandbox": "99550", "MinCPM": 0.05, "PercentOfMedia": 0.15, "dataProvider" :"Peer39", "type" :"Segment"},</v>
      </c>
      <c r="Z596" t="str">
        <f t="shared" si="117"/>
        <v>"1200108": {"displayName": "Content Targeting - Peer39:Health:SexualHealth", "leafName": "SexualHealth"},</v>
      </c>
    </row>
    <row r="597" spans="1:26" x14ac:dyDescent="0.25">
      <c r="A597" s="2" t="s">
        <v>12410</v>
      </c>
      <c r="B597" s="3" t="s">
        <v>154</v>
      </c>
      <c r="C597" s="3" t="s">
        <v>7039</v>
      </c>
      <c r="D597" s="4"/>
      <c r="E597" s="3">
        <v>4008</v>
      </c>
      <c r="F597" s="3" t="s">
        <v>6980</v>
      </c>
      <c r="G597" s="3">
        <v>0.05</v>
      </c>
      <c r="H597" s="3">
        <v>0.15</v>
      </c>
      <c r="I597" s="3" t="s">
        <v>500</v>
      </c>
      <c r="J597" s="5" t="s">
        <v>439</v>
      </c>
      <c r="K597" s="12" t="s">
        <v>439</v>
      </c>
      <c r="L597" s="9" t="str">
        <f t="shared" si="108"/>
        <v>Treatment</v>
      </c>
      <c r="M597" s="9" t="str">
        <f t="shared" si="109"/>
        <v>Content Targeting - Peer39:Health:Treatment</v>
      </c>
      <c r="N597" s="10" t="str">
        <f t="shared" si="110"/>
        <v>null</v>
      </c>
      <c r="O597" s="9" t="s">
        <v>6969</v>
      </c>
      <c r="P597" s="9">
        <v>1200109</v>
      </c>
      <c r="Q597" s="20">
        <f ca="1">IFERROR(OFFSET(Lookups!F$1,MATCH(R597,Lookups!F:F,0)-1,2),"null")</f>
        <v>99442</v>
      </c>
      <c r="R597" s="9">
        <v>46893</v>
      </c>
      <c r="S597" s="9">
        <f t="shared" si="118"/>
        <v>4008</v>
      </c>
      <c r="T597" s="9" t="str">
        <f t="shared" si="111"/>
        <v/>
      </c>
      <c r="U597" s="9" t="str">
        <f t="shared" si="112"/>
        <v/>
      </c>
      <c r="V597" s="9" t="str">
        <f t="shared" si="113"/>
        <v>&lt;row id="1200109"&gt;&lt;cell&gt;Treatment&lt;/cell&gt;&lt;/row&gt;</v>
      </c>
      <c r="W597" s="9" t="str">
        <f t="shared" si="114"/>
        <v/>
      </c>
      <c r="X597" s="9" t="str">
        <f t="shared" si="115"/>
        <v/>
      </c>
      <c r="Y597" t="str">
        <f t="shared" ca="1" si="116"/>
        <v>"1200109": {"displayName": "Content Targeting - Peer39:Health:Treatment", "APNXId":"46893", "APNXId_Sandbox": "99442", "MinCPM": 0.05, "PercentOfMedia": 0.15, "dataProvider" :"Peer39", "type" :"Segment"},</v>
      </c>
      <c r="Z597" t="str">
        <f t="shared" si="117"/>
        <v>"1200109": {"displayName": "Content Targeting - Peer39:Health:Treatment", "leafName": "Treatment"},</v>
      </c>
    </row>
    <row r="598" spans="1:26" x14ac:dyDescent="0.25">
      <c r="A598" s="2" t="s">
        <v>12410</v>
      </c>
      <c r="B598" s="3" t="s">
        <v>154</v>
      </c>
      <c r="C598" s="3" t="s">
        <v>7040</v>
      </c>
      <c r="D598" s="4"/>
      <c r="E598" s="3">
        <v>4382</v>
      </c>
      <c r="F598" s="3" t="s">
        <v>6980</v>
      </c>
      <c r="G598" s="3">
        <v>0.05</v>
      </c>
      <c r="H598" s="3">
        <v>0.15</v>
      </c>
      <c r="I598" s="3" t="s">
        <v>500</v>
      </c>
      <c r="J598" s="5" t="s">
        <v>439</v>
      </c>
      <c r="K598" s="12" t="s">
        <v>439</v>
      </c>
      <c r="L598" s="9" t="str">
        <f t="shared" si="108"/>
        <v>Women</v>
      </c>
      <c r="M598" s="9" t="str">
        <f t="shared" si="109"/>
        <v>Content Targeting - Peer39:Health:Women</v>
      </c>
      <c r="N598" s="10" t="str">
        <f t="shared" si="110"/>
        <v>null</v>
      </c>
      <c r="O598" s="9" t="s">
        <v>6969</v>
      </c>
      <c r="P598" s="9">
        <v>1200110</v>
      </c>
      <c r="Q598" s="20">
        <f ca="1">IFERROR(OFFSET(Lookups!F$1,MATCH(R598,Lookups!F:F,0)-1,2),"null")</f>
        <v>99501</v>
      </c>
      <c r="R598" s="9">
        <v>52645</v>
      </c>
      <c r="S598" s="9">
        <f t="shared" si="118"/>
        <v>4382</v>
      </c>
      <c r="T598" s="9" t="str">
        <f t="shared" si="111"/>
        <v/>
      </c>
      <c r="U598" s="9" t="str">
        <f t="shared" si="112"/>
        <v/>
      </c>
      <c r="V598" s="9" t="str">
        <f t="shared" si="113"/>
        <v>&lt;row id="1200110"&gt;&lt;cell&gt;Women&lt;/cell&gt;&lt;/row&gt;</v>
      </c>
      <c r="W598" s="9" t="str">
        <f t="shared" si="114"/>
        <v/>
      </c>
      <c r="X598" s="9" t="str">
        <f t="shared" si="115"/>
        <v>&lt;/row&gt;</v>
      </c>
      <c r="Y598" t="str">
        <f t="shared" ca="1" si="116"/>
        <v>"1200110": {"displayName": "Content Targeting - Peer39:Health:Women", "APNXId":"52645", "APNXId_Sandbox": "99501", "MinCPM": 0.05, "PercentOfMedia": 0.15, "dataProvider" :"Peer39", "type" :"Segment"},</v>
      </c>
      <c r="Z598" t="str">
        <f t="shared" si="117"/>
        <v>"1200110": {"displayName": "Content Targeting - Peer39:Health:Women", "leafName": "Women"},</v>
      </c>
    </row>
    <row r="599" spans="1:26" x14ac:dyDescent="0.25">
      <c r="A599" s="2" t="s">
        <v>12410</v>
      </c>
      <c r="B599" s="3" t="s">
        <v>6984</v>
      </c>
      <c r="C599" s="3" t="s">
        <v>7167</v>
      </c>
      <c r="D599" s="4"/>
      <c r="E599" s="3">
        <v>4051</v>
      </c>
      <c r="F599" s="3" t="s">
        <v>6980</v>
      </c>
      <c r="G599" s="3">
        <v>0.05</v>
      </c>
      <c r="H599" s="3">
        <v>0.15</v>
      </c>
      <c r="I599" s="3" t="s">
        <v>500</v>
      </c>
      <c r="J599" s="5" t="s">
        <v>439</v>
      </c>
      <c r="K599" s="12" t="s">
        <v>439</v>
      </c>
      <c r="L599" s="9" t="str">
        <f t="shared" si="108"/>
        <v>All</v>
      </c>
      <c r="M599" s="9" t="str">
        <f t="shared" si="109"/>
        <v>Content Targeting - Peer39:Home&amp;Garden:All</v>
      </c>
      <c r="N599" s="10" t="str">
        <f t="shared" si="110"/>
        <v>null</v>
      </c>
      <c r="O599" s="9" t="s">
        <v>6969</v>
      </c>
      <c r="P599" s="9">
        <v>1200111</v>
      </c>
      <c r="Q599" s="20">
        <f ca="1">IFERROR(OFFSET(Lookups!F$1,MATCH(R599,Lookups!F:F,0)-1,2),"null")</f>
        <v>99386</v>
      </c>
      <c r="R599" s="9">
        <v>46834</v>
      </c>
      <c r="S599" s="9">
        <f t="shared" si="118"/>
        <v>4051</v>
      </c>
      <c r="T599" s="9" t="str">
        <f t="shared" si="111"/>
        <v/>
      </c>
      <c r="U599" s="9" t="str">
        <f t="shared" si="112"/>
        <v>&lt;row id="One1200111" xmlkids="1"&gt;&lt;cell&gt;Home&amp;amp;Garden&lt;/cell&gt;</v>
      </c>
      <c r="V599" s="9" t="str">
        <f t="shared" si="113"/>
        <v>&lt;row id="1200111"&gt;&lt;cell&gt;All&lt;/cell&gt;&lt;/row&gt;</v>
      </c>
      <c r="W599" s="9" t="str">
        <f t="shared" si="114"/>
        <v/>
      </c>
      <c r="X599" s="9" t="str">
        <f t="shared" si="115"/>
        <v/>
      </c>
      <c r="Y599" t="str">
        <f t="shared" ca="1" si="116"/>
        <v>"1200111": {"displayName": "Content Targeting - Peer39:Home&amp;Garden:All", "APNXId":"46834", "APNXId_Sandbox": "99386", "MinCPM": 0.05, "PercentOfMedia": 0.15, "dataProvider" :"Peer39", "type" :"Segment"},</v>
      </c>
      <c r="Z599" t="str">
        <f t="shared" si="117"/>
        <v>"1200111": {"displayName": "Content Targeting - Peer39:Home&amp;Garden:All", "leafName": "All"},</v>
      </c>
    </row>
    <row r="600" spans="1:26" x14ac:dyDescent="0.25">
      <c r="A600" s="2" t="s">
        <v>12410</v>
      </c>
      <c r="B600" s="3" t="s">
        <v>6984</v>
      </c>
      <c r="C600" s="3" t="s">
        <v>7041</v>
      </c>
      <c r="D600" s="4"/>
      <c r="E600" s="3">
        <v>4011</v>
      </c>
      <c r="F600" s="3" t="s">
        <v>6980</v>
      </c>
      <c r="G600" s="3">
        <v>0.05</v>
      </c>
      <c r="H600" s="3">
        <v>0.15</v>
      </c>
      <c r="I600" s="3" t="s">
        <v>500</v>
      </c>
      <c r="J600" s="5" t="s">
        <v>439</v>
      </c>
      <c r="K600" s="12" t="s">
        <v>439</v>
      </c>
      <c r="L600" s="9" t="str">
        <f t="shared" si="108"/>
        <v>Cleaning&amp;Laundry</v>
      </c>
      <c r="M600" s="9" t="str">
        <f t="shared" si="109"/>
        <v>Content Targeting - Peer39:Home&amp;Garden:Cleaning&amp;Laundry</v>
      </c>
      <c r="N600" s="10" t="str">
        <f t="shared" si="110"/>
        <v>null</v>
      </c>
      <c r="O600" s="9" t="s">
        <v>6969</v>
      </c>
      <c r="P600" s="9">
        <v>1200112</v>
      </c>
      <c r="Q600" s="20">
        <f ca="1">IFERROR(OFFSET(Lookups!F$1,MATCH(R600,Lookups!F:F,0)-1,2),"null")</f>
        <v>99443</v>
      </c>
      <c r="R600" s="9">
        <v>46896</v>
      </c>
      <c r="S600" s="9">
        <f t="shared" si="118"/>
        <v>4011</v>
      </c>
      <c r="T600" s="9" t="str">
        <f t="shared" si="111"/>
        <v/>
      </c>
      <c r="U600" s="9" t="str">
        <f t="shared" si="112"/>
        <v/>
      </c>
      <c r="V600" s="9" t="str">
        <f t="shared" si="113"/>
        <v>&lt;row id="1200112"&gt;&lt;cell&gt;Cleaning&amp;amp;Laundry&lt;/cell&gt;&lt;/row&gt;</v>
      </c>
      <c r="W600" s="9" t="str">
        <f t="shared" si="114"/>
        <v/>
      </c>
      <c r="X600" s="9" t="str">
        <f t="shared" si="115"/>
        <v/>
      </c>
      <c r="Y600" t="str">
        <f t="shared" ca="1" si="116"/>
        <v>"1200112": {"displayName": "Content Targeting - Peer39:Home&amp;Garden:Cleaning&amp;Laundry", "APNXId":"46896", "APNXId_Sandbox": "99443", "MinCPM": 0.05, "PercentOfMedia": 0.15, "dataProvider" :"Peer39", "type" :"Segment"},</v>
      </c>
      <c r="Z600" t="str">
        <f t="shared" si="117"/>
        <v>"1200112": {"displayName": "Content Targeting - Peer39:Home&amp;Garden:Cleaning&amp;Laundry", "leafName": "Cleaning&amp;Laundry"},</v>
      </c>
    </row>
    <row r="601" spans="1:26" x14ac:dyDescent="0.25">
      <c r="A601" s="2" t="s">
        <v>12410</v>
      </c>
      <c r="B601" s="3" t="s">
        <v>6984</v>
      </c>
      <c r="C601" s="3" t="s">
        <v>7042</v>
      </c>
      <c r="D601" s="4"/>
      <c r="E601" s="3">
        <v>7044</v>
      </c>
      <c r="F601" s="3" t="s">
        <v>6980</v>
      </c>
      <c r="G601" s="3">
        <v>0.05</v>
      </c>
      <c r="H601" s="3">
        <v>0.15</v>
      </c>
      <c r="I601" s="3" t="s">
        <v>500</v>
      </c>
      <c r="J601" s="5" t="s">
        <v>439</v>
      </c>
      <c r="K601" s="12" t="s">
        <v>439</v>
      </c>
      <c r="L601" s="9" t="str">
        <f t="shared" si="108"/>
        <v>Decorating</v>
      </c>
      <c r="M601" s="9" t="str">
        <f t="shared" si="109"/>
        <v>Content Targeting - Peer39:Home&amp;Garden:Decorating</v>
      </c>
      <c r="N601" s="10" t="str">
        <f t="shared" si="110"/>
        <v>null</v>
      </c>
      <c r="O601" s="9" t="s">
        <v>6969</v>
      </c>
      <c r="P601" s="9">
        <v>1200113</v>
      </c>
      <c r="Q601" s="20">
        <f ca="1">IFERROR(OFFSET(Lookups!F$1,MATCH(R601,Lookups!F:F,0)-1,2),"null")</f>
        <v>101086</v>
      </c>
      <c r="R601" s="9">
        <v>159135</v>
      </c>
      <c r="S601" s="9">
        <f t="shared" si="118"/>
        <v>7044</v>
      </c>
      <c r="T601" s="9" t="str">
        <f t="shared" si="111"/>
        <v/>
      </c>
      <c r="U601" s="9" t="str">
        <f t="shared" si="112"/>
        <v/>
      </c>
      <c r="V601" s="9" t="str">
        <f t="shared" si="113"/>
        <v>&lt;row id="1200113"&gt;&lt;cell&gt;Decorating&lt;/cell&gt;&lt;/row&gt;</v>
      </c>
      <c r="W601" s="9" t="str">
        <f t="shared" si="114"/>
        <v/>
      </c>
      <c r="X601" s="9" t="str">
        <f t="shared" si="115"/>
        <v/>
      </c>
      <c r="Y601" t="str">
        <f t="shared" ca="1" si="116"/>
        <v>"1200113": {"displayName": "Content Targeting - Peer39:Home&amp;Garden:Decorating", "APNXId":"159135", "APNXId_Sandbox": "101086", "MinCPM": 0.05, "PercentOfMedia": 0.15, "dataProvider" :"Peer39", "type" :"Segment"},</v>
      </c>
      <c r="Z601" t="str">
        <f t="shared" si="117"/>
        <v>"1200113": {"displayName": "Content Targeting - Peer39:Home&amp;Garden:Decorating", "leafName": "Decorating"},</v>
      </c>
    </row>
    <row r="602" spans="1:26" x14ac:dyDescent="0.25">
      <c r="A602" s="2" t="s">
        <v>12410</v>
      </c>
      <c r="B602" s="3" t="s">
        <v>6984</v>
      </c>
      <c r="C602" s="3" t="s">
        <v>7043</v>
      </c>
      <c r="D602" s="4"/>
      <c r="E602" s="3">
        <v>10632</v>
      </c>
      <c r="F602" s="3" t="s">
        <v>6980</v>
      </c>
      <c r="G602" s="3">
        <v>0.05</v>
      </c>
      <c r="H602" s="3">
        <v>0.15</v>
      </c>
      <c r="I602" s="3" t="s">
        <v>500</v>
      </c>
      <c r="J602" s="5" t="s">
        <v>439</v>
      </c>
      <c r="K602" s="12" t="s">
        <v>439</v>
      </c>
      <c r="L602" s="9" t="str">
        <f t="shared" si="108"/>
        <v>Do It Yourself</v>
      </c>
      <c r="M602" s="9" t="str">
        <f t="shared" si="109"/>
        <v>Content Targeting - Peer39:Home&amp;Garden:Do It Yourself</v>
      </c>
      <c r="N602" s="10" t="str">
        <f t="shared" si="110"/>
        <v>null</v>
      </c>
      <c r="O602" s="9" t="s">
        <v>6969</v>
      </c>
      <c r="P602" s="9">
        <v>1200114</v>
      </c>
      <c r="Q602" s="20">
        <f ca="1">IFERROR(OFFSET(Lookups!F$1,MATCH(R602,Lookups!F:F,0)-1,2),"null")</f>
        <v>102742</v>
      </c>
      <c r="R602" s="9">
        <v>229931</v>
      </c>
      <c r="S602" s="9">
        <f t="shared" si="118"/>
        <v>10632</v>
      </c>
      <c r="T602" s="9" t="str">
        <f t="shared" si="111"/>
        <v/>
      </c>
      <c r="U602" s="9" t="str">
        <f t="shared" si="112"/>
        <v/>
      </c>
      <c r="V602" s="9" t="str">
        <f t="shared" si="113"/>
        <v>&lt;row id="1200114"&gt;&lt;cell&gt;Do It Yourself&lt;/cell&gt;&lt;/row&gt;</v>
      </c>
      <c r="W602" s="9" t="str">
        <f t="shared" si="114"/>
        <v/>
      </c>
      <c r="X602" s="9" t="str">
        <f t="shared" si="115"/>
        <v/>
      </c>
      <c r="Y602" t="str">
        <f t="shared" ca="1" si="116"/>
        <v>"1200114": {"displayName": "Content Targeting - Peer39:Home&amp;Garden:Do It Yourself", "APNXId":"229931", "APNXId_Sandbox": "102742", "MinCPM": 0.05, "PercentOfMedia": 0.15, "dataProvider" :"Peer39", "type" :"Segment"},</v>
      </c>
      <c r="Z602" t="str">
        <f t="shared" si="117"/>
        <v>"1200114": {"displayName": "Content Targeting - Peer39:Home&amp;Garden:Do It Yourself", "leafName": "Do It Yourself"},</v>
      </c>
    </row>
    <row r="603" spans="1:26" x14ac:dyDescent="0.25">
      <c r="A603" s="2" t="s">
        <v>12410</v>
      </c>
      <c r="B603" s="3" t="s">
        <v>6984</v>
      </c>
      <c r="C603" s="3" t="s">
        <v>7044</v>
      </c>
      <c r="D603" s="4"/>
      <c r="E603" s="3">
        <v>4052</v>
      </c>
      <c r="F603" s="3" t="s">
        <v>6980</v>
      </c>
      <c r="G603" s="3">
        <v>0.05</v>
      </c>
      <c r="H603" s="3">
        <v>0.15</v>
      </c>
      <c r="I603" s="3" t="s">
        <v>500</v>
      </c>
      <c r="J603" s="5" t="s">
        <v>439</v>
      </c>
      <c r="K603" s="12" t="s">
        <v>439</v>
      </c>
      <c r="L603" s="9" t="str">
        <f t="shared" ref="L603:L666" si="119">IF(ISBLANK(D603),IF(ISBLANK(C603),B603,C603),D603)</f>
        <v>Lawn&amp;Garden</v>
      </c>
      <c r="M603" s="9" t="str">
        <f t="shared" si="109"/>
        <v>Content Targeting - Peer39:Home&amp;Garden:Lawn&amp;Garden</v>
      </c>
      <c r="N603" s="10" t="str">
        <f t="shared" si="110"/>
        <v>null</v>
      </c>
      <c r="O603" s="9" t="s">
        <v>6969</v>
      </c>
      <c r="P603" s="9">
        <v>1200115</v>
      </c>
      <c r="Q603" s="20">
        <f ca="1">IFERROR(OFFSET(Lookups!F$1,MATCH(R603,Lookups!F:F,0)-1,2),"null")</f>
        <v>99387</v>
      </c>
      <c r="R603" s="9">
        <v>46835</v>
      </c>
      <c r="S603" s="9">
        <f t="shared" si="118"/>
        <v>4052</v>
      </c>
      <c r="T603" s="9" t="str">
        <f t="shared" si="111"/>
        <v/>
      </c>
      <c r="U603" s="9" t="str">
        <f t="shared" si="112"/>
        <v/>
      </c>
      <c r="V603" s="9" t="str">
        <f t="shared" si="113"/>
        <v>&lt;row id="1200115"&gt;&lt;cell&gt;Lawn&amp;amp;Garden&lt;/cell&gt;&lt;/row&gt;</v>
      </c>
      <c r="W603" s="9" t="str">
        <f t="shared" si="114"/>
        <v/>
      </c>
      <c r="X603" s="9" t="str">
        <f t="shared" si="115"/>
        <v>&lt;/row&gt;</v>
      </c>
      <c r="Y603" t="str">
        <f t="shared" ca="1" si="116"/>
        <v>"1200115": {"displayName": "Content Targeting - Peer39:Home&amp;Garden:Lawn&amp;Garden", "APNXId":"46835", "APNXId_Sandbox": "99387", "MinCPM": 0.05, "PercentOfMedia": 0.15, "dataProvider" :"Peer39", "type" :"Segment"},</v>
      </c>
      <c r="Z603" t="str">
        <f t="shared" si="117"/>
        <v>"1200115": {"displayName": "Content Targeting - Peer39:Home&amp;Garden:Lawn&amp;Garden", "leafName": "Lawn&amp;Garden"},</v>
      </c>
    </row>
    <row r="604" spans="1:26" x14ac:dyDescent="0.25">
      <c r="A604" s="2" t="s">
        <v>12410</v>
      </c>
      <c r="B604" s="3" t="s">
        <v>6985</v>
      </c>
      <c r="C604" s="3" t="s">
        <v>7167</v>
      </c>
      <c r="D604" s="4"/>
      <c r="E604" s="3">
        <v>3978</v>
      </c>
      <c r="F604" s="3" t="s">
        <v>6980</v>
      </c>
      <c r="G604" s="3">
        <v>0.05</v>
      </c>
      <c r="H604" s="3">
        <v>0.15</v>
      </c>
      <c r="I604" s="3" t="s">
        <v>500</v>
      </c>
      <c r="J604" s="5" t="s">
        <v>439</v>
      </c>
      <c r="K604" s="12" t="s">
        <v>439</v>
      </c>
      <c r="L604" s="9" t="str">
        <f t="shared" si="119"/>
        <v>All</v>
      </c>
      <c r="M604" s="9" t="str">
        <f t="shared" si="109"/>
        <v>Content Targeting - Peer39:Internet:All</v>
      </c>
      <c r="N604" s="10" t="str">
        <f t="shared" si="110"/>
        <v>null</v>
      </c>
      <c r="O604" s="9" t="s">
        <v>6969</v>
      </c>
      <c r="P604" s="9">
        <v>1200116</v>
      </c>
      <c r="Q604" s="20">
        <f ca="1">IFERROR(OFFSET(Lookups!F$1,MATCH(R604,Lookups!F:F,0)-1,2),"null")</f>
        <v>99415</v>
      </c>
      <c r="R604" s="9">
        <v>46864</v>
      </c>
      <c r="S604" s="9">
        <f t="shared" si="118"/>
        <v>3978</v>
      </c>
      <c r="T604" s="9" t="str">
        <f t="shared" si="111"/>
        <v/>
      </c>
      <c r="U604" s="9" t="str">
        <f t="shared" si="112"/>
        <v>&lt;row id="One1200116" xmlkids="1"&gt;&lt;cell&gt;Internet&lt;/cell&gt;</v>
      </c>
      <c r="V604" s="9" t="str">
        <f t="shared" si="113"/>
        <v>&lt;row id="1200116"&gt;&lt;cell&gt;All&lt;/cell&gt;&lt;/row&gt;</v>
      </c>
      <c r="W604" s="9" t="str">
        <f t="shared" si="114"/>
        <v/>
      </c>
      <c r="X604" s="9" t="str">
        <f t="shared" si="115"/>
        <v/>
      </c>
      <c r="Y604" t="str">
        <f t="shared" ca="1" si="116"/>
        <v>"1200116": {"displayName": "Content Targeting - Peer39:Internet:All", "APNXId":"46864", "APNXId_Sandbox": "99415", "MinCPM": 0.05, "PercentOfMedia": 0.15, "dataProvider" :"Peer39", "type" :"Segment"},</v>
      </c>
      <c r="Z604" t="str">
        <f t="shared" si="117"/>
        <v>"1200116": {"displayName": "Content Targeting - Peer39:Internet:All", "leafName": "All"},</v>
      </c>
    </row>
    <row r="605" spans="1:26" x14ac:dyDescent="0.25">
      <c r="A605" s="2" t="s">
        <v>12410</v>
      </c>
      <c r="B605" s="3" t="s">
        <v>6985</v>
      </c>
      <c r="C605" s="3" t="s">
        <v>7045</v>
      </c>
      <c r="D605" s="4"/>
      <c r="E605" s="3">
        <v>5843</v>
      </c>
      <c r="F605" s="3" t="s">
        <v>6980</v>
      </c>
      <c r="G605" s="3">
        <v>0.05</v>
      </c>
      <c r="H605" s="3">
        <v>0.15</v>
      </c>
      <c r="I605" s="3" t="s">
        <v>500</v>
      </c>
      <c r="J605" s="5" t="s">
        <v>439</v>
      </c>
      <c r="K605" s="12" t="s">
        <v>439</v>
      </c>
      <c r="L605" s="9" t="str">
        <f t="shared" si="119"/>
        <v>AdCall</v>
      </c>
      <c r="M605" s="9" t="str">
        <f t="shared" si="109"/>
        <v>Content Targeting - Peer39:Internet:AdCall</v>
      </c>
      <c r="N605" s="10" t="str">
        <f t="shared" si="110"/>
        <v>null</v>
      </c>
      <c r="O605" s="9" t="s">
        <v>6969</v>
      </c>
      <c r="P605" s="9">
        <v>1200117</v>
      </c>
      <c r="Q605" s="20">
        <f ca="1">IFERROR(OFFSET(Lookups!F$1,MATCH(R605,Lookups!F:F,0)-1,2),"null")</f>
        <v>100028</v>
      </c>
      <c r="R605" s="9">
        <v>98940</v>
      </c>
      <c r="S605" s="9">
        <f t="shared" si="118"/>
        <v>5843</v>
      </c>
      <c r="T605" s="9" t="str">
        <f t="shared" si="111"/>
        <v/>
      </c>
      <c r="U605" s="9" t="str">
        <f t="shared" si="112"/>
        <v/>
      </c>
      <c r="V605" s="9" t="str">
        <f t="shared" si="113"/>
        <v>&lt;row id="1200117"&gt;&lt;cell&gt;AdCall&lt;/cell&gt;&lt;/row&gt;</v>
      </c>
      <c r="W605" s="9" t="str">
        <f t="shared" si="114"/>
        <v/>
      </c>
      <c r="X605" s="9" t="str">
        <f t="shared" si="115"/>
        <v/>
      </c>
      <c r="Y605" t="str">
        <f t="shared" ca="1" si="116"/>
        <v>"1200117": {"displayName": "Content Targeting - Peer39:Internet:AdCall", "APNXId":"98940", "APNXId_Sandbox": "100028", "MinCPM": 0.05, "PercentOfMedia": 0.15, "dataProvider" :"Peer39", "type" :"Segment"},</v>
      </c>
      <c r="Z605" t="str">
        <f t="shared" si="117"/>
        <v>"1200117": {"displayName": "Content Targeting - Peer39:Internet:AdCall", "leafName": "AdCall"},</v>
      </c>
    </row>
    <row r="606" spans="1:26" x14ac:dyDescent="0.25">
      <c r="A606" s="2" t="s">
        <v>12410</v>
      </c>
      <c r="B606" s="3" t="s">
        <v>6985</v>
      </c>
      <c r="C606" s="3" t="s">
        <v>7046</v>
      </c>
      <c r="D606" s="4"/>
      <c r="E606" s="3">
        <v>6122</v>
      </c>
      <c r="F606" s="3" t="s">
        <v>6980</v>
      </c>
      <c r="G606" s="3">
        <v>0.05</v>
      </c>
      <c r="H606" s="3">
        <v>0.15</v>
      </c>
      <c r="I606" s="3" t="s">
        <v>500</v>
      </c>
      <c r="J606" s="5" t="s">
        <v>439</v>
      </c>
      <c r="K606" s="12" t="s">
        <v>439</v>
      </c>
      <c r="L606" s="9" t="str">
        <f t="shared" si="119"/>
        <v>Apps and Toolbars</v>
      </c>
      <c r="M606" s="9" t="str">
        <f t="shared" si="109"/>
        <v>Content Targeting - Peer39:Internet:Apps and Toolbars</v>
      </c>
      <c r="N606" s="10" t="str">
        <f t="shared" si="110"/>
        <v>null</v>
      </c>
      <c r="O606" s="9" t="s">
        <v>6969</v>
      </c>
      <c r="P606" s="9">
        <v>1200118</v>
      </c>
      <c r="Q606" s="20">
        <f ca="1">IFERROR(OFFSET(Lookups!F$1,MATCH(R606,Lookups!F:F,0)-1,2),"null")</f>
        <v>100037</v>
      </c>
      <c r="R606" s="9">
        <v>101242</v>
      </c>
      <c r="S606" s="9">
        <f t="shared" si="118"/>
        <v>6122</v>
      </c>
      <c r="T606" s="9" t="str">
        <f t="shared" si="111"/>
        <v/>
      </c>
      <c r="U606" s="9" t="str">
        <f t="shared" si="112"/>
        <v/>
      </c>
      <c r="V606" s="9" t="str">
        <f t="shared" si="113"/>
        <v>&lt;row id="1200118"&gt;&lt;cell&gt;Apps and Toolbars&lt;/cell&gt;&lt;/row&gt;</v>
      </c>
      <c r="W606" s="9" t="str">
        <f t="shared" si="114"/>
        <v/>
      </c>
      <c r="X606" s="9" t="str">
        <f t="shared" si="115"/>
        <v/>
      </c>
      <c r="Y606" t="str">
        <f t="shared" ca="1" si="116"/>
        <v>"1200118": {"displayName": "Content Targeting - Peer39:Internet:Apps and Toolbars", "APNXId":"101242", "APNXId_Sandbox": "100037", "MinCPM": 0.05, "PercentOfMedia": 0.15, "dataProvider" :"Peer39", "type" :"Segment"},</v>
      </c>
      <c r="Z606" t="str">
        <f t="shared" si="117"/>
        <v>"1200118": {"displayName": "Content Targeting - Peer39:Internet:Apps and Toolbars", "leafName": "Apps and Toolbars"},</v>
      </c>
    </row>
    <row r="607" spans="1:26" x14ac:dyDescent="0.25">
      <c r="A607" s="2" t="s">
        <v>12410</v>
      </c>
      <c r="B607" s="3" t="s">
        <v>6985</v>
      </c>
      <c r="C607" s="3" t="s">
        <v>7047</v>
      </c>
      <c r="D607" s="4"/>
      <c r="E607" s="3">
        <v>4206</v>
      </c>
      <c r="F607" s="3" t="s">
        <v>6980</v>
      </c>
      <c r="G607" s="3">
        <v>0.05</v>
      </c>
      <c r="H607" s="3">
        <v>0.15</v>
      </c>
      <c r="I607" s="3" t="s">
        <v>500</v>
      </c>
      <c r="J607" s="5" t="s">
        <v>439</v>
      </c>
      <c r="K607" s="12" t="s">
        <v>439</v>
      </c>
      <c r="L607" s="9" t="str">
        <f t="shared" si="119"/>
        <v>Graphics&amp;Design</v>
      </c>
      <c r="M607" s="9" t="str">
        <f t="shared" si="109"/>
        <v>Content Targeting - Peer39:Internet:Graphics&amp;Design</v>
      </c>
      <c r="N607" s="10" t="str">
        <f t="shared" si="110"/>
        <v>null</v>
      </c>
      <c r="O607" s="9" t="s">
        <v>6969</v>
      </c>
      <c r="P607" s="9">
        <v>1200119</v>
      </c>
      <c r="Q607" s="20">
        <f ca="1">IFERROR(OFFSET(Lookups!F$1,MATCH(R607,Lookups!F:F,0)-1,2),"null")</f>
        <v>99473</v>
      </c>
      <c r="R607" s="9">
        <v>46929</v>
      </c>
      <c r="S607" s="9">
        <f t="shared" si="118"/>
        <v>4206</v>
      </c>
      <c r="T607" s="9" t="str">
        <f t="shared" si="111"/>
        <v/>
      </c>
      <c r="U607" s="9" t="str">
        <f t="shared" si="112"/>
        <v/>
      </c>
      <c r="V607" s="9" t="str">
        <f t="shared" si="113"/>
        <v>&lt;row id="1200119"&gt;&lt;cell&gt;Graphics&amp;amp;Design&lt;/cell&gt;&lt;/row&gt;</v>
      </c>
      <c r="W607" s="9" t="str">
        <f t="shared" si="114"/>
        <v/>
      </c>
      <c r="X607" s="9" t="str">
        <f t="shared" si="115"/>
        <v/>
      </c>
      <c r="Y607" t="str">
        <f t="shared" ca="1" si="116"/>
        <v>"1200119": {"displayName": "Content Targeting - Peer39:Internet:Graphics&amp;Design", "APNXId":"46929", "APNXId_Sandbox": "99473", "MinCPM": 0.05, "PercentOfMedia": 0.15, "dataProvider" :"Peer39", "type" :"Segment"},</v>
      </c>
      <c r="Z607" t="str">
        <f t="shared" si="117"/>
        <v>"1200119": {"displayName": "Content Targeting - Peer39:Internet:Graphics&amp;Design", "leafName": "Graphics&amp;Design"},</v>
      </c>
    </row>
    <row r="608" spans="1:26" x14ac:dyDescent="0.25">
      <c r="A608" s="2" t="s">
        <v>12410</v>
      </c>
      <c r="B608" s="3" t="s">
        <v>6985</v>
      </c>
      <c r="C608" s="3" t="s">
        <v>7048</v>
      </c>
      <c r="D608" s="4"/>
      <c r="E608" s="3">
        <v>8805</v>
      </c>
      <c r="F608" s="3" t="s">
        <v>6980</v>
      </c>
      <c r="G608" s="3">
        <v>0.05</v>
      </c>
      <c r="H608" s="3">
        <v>0.15</v>
      </c>
      <c r="I608" s="3" t="s">
        <v>500</v>
      </c>
      <c r="J608" s="5" t="s">
        <v>439</v>
      </c>
      <c r="K608" s="12" t="s">
        <v>439</v>
      </c>
      <c r="L608" s="9" t="str">
        <f t="shared" si="119"/>
        <v>Maps</v>
      </c>
      <c r="M608" s="9" t="str">
        <f t="shared" si="109"/>
        <v>Content Targeting - Peer39:Internet:Maps</v>
      </c>
      <c r="N608" s="10" t="str">
        <f t="shared" si="110"/>
        <v>null</v>
      </c>
      <c r="O608" s="9" t="s">
        <v>6969</v>
      </c>
      <c r="P608" s="9">
        <v>1200120</v>
      </c>
      <c r="Q608" s="20">
        <f ca="1">IFERROR(OFFSET(Lookups!F$1,MATCH(R608,Lookups!F:F,0)-1,2),"null")</f>
        <v>101126</v>
      </c>
      <c r="R608" s="9">
        <v>177708</v>
      </c>
      <c r="S608" s="9">
        <f t="shared" si="118"/>
        <v>8805</v>
      </c>
      <c r="T608" s="9" t="str">
        <f t="shared" si="111"/>
        <v/>
      </c>
      <c r="U608" s="9" t="str">
        <f t="shared" si="112"/>
        <v/>
      </c>
      <c r="V608" s="9" t="str">
        <f t="shared" si="113"/>
        <v>&lt;row id="1200120"&gt;&lt;cell&gt;Maps&lt;/cell&gt;&lt;/row&gt;</v>
      </c>
      <c r="W608" s="9" t="str">
        <f t="shared" si="114"/>
        <v/>
      </c>
      <c r="X608" s="9" t="str">
        <f t="shared" si="115"/>
        <v/>
      </c>
      <c r="Y608" t="str">
        <f t="shared" ca="1" si="116"/>
        <v>"1200120": {"displayName": "Content Targeting - Peer39:Internet:Maps", "APNXId":"177708", "APNXId_Sandbox": "101126", "MinCPM": 0.05, "PercentOfMedia": 0.15, "dataProvider" :"Peer39", "type" :"Segment"},</v>
      </c>
      <c r="Z608" t="str">
        <f t="shared" si="117"/>
        <v>"1200120": {"displayName": "Content Targeting - Peer39:Internet:Maps", "leafName": "Maps"},</v>
      </c>
    </row>
    <row r="609" spans="1:26" x14ac:dyDescent="0.25">
      <c r="A609" s="2" t="s">
        <v>12410</v>
      </c>
      <c r="B609" s="3" t="s">
        <v>6985</v>
      </c>
      <c r="C609" s="3" t="s">
        <v>7049</v>
      </c>
      <c r="D609" s="4"/>
      <c r="E609" s="3">
        <v>6118</v>
      </c>
      <c r="F609" s="3" t="s">
        <v>6980</v>
      </c>
      <c r="G609" s="3">
        <v>0.05</v>
      </c>
      <c r="H609" s="3">
        <v>0.15</v>
      </c>
      <c r="I609" s="3" t="s">
        <v>500</v>
      </c>
      <c r="J609" s="5" t="s">
        <v>439</v>
      </c>
      <c r="K609" s="12" t="s">
        <v>439</v>
      </c>
      <c r="L609" s="9" t="str">
        <f t="shared" si="119"/>
        <v>ModeratedUGC</v>
      </c>
      <c r="M609" s="9" t="str">
        <f t="shared" si="109"/>
        <v>Content Targeting - Peer39:Internet:ModeratedUGC</v>
      </c>
      <c r="N609" s="10" t="str">
        <f t="shared" si="110"/>
        <v>null</v>
      </c>
      <c r="O609" s="9" t="s">
        <v>6969</v>
      </c>
      <c r="P609" s="9">
        <v>1200121</v>
      </c>
      <c r="Q609" s="20">
        <f ca="1">IFERROR(OFFSET(Lookups!F$1,MATCH(R609,Lookups!F:F,0)-1,2),"null")</f>
        <v>100032</v>
      </c>
      <c r="R609" s="9">
        <v>101231</v>
      </c>
      <c r="S609" s="9">
        <f t="shared" si="118"/>
        <v>6118</v>
      </c>
      <c r="T609" s="9" t="str">
        <f t="shared" si="111"/>
        <v/>
      </c>
      <c r="U609" s="9" t="str">
        <f t="shared" si="112"/>
        <v/>
      </c>
      <c r="V609" s="9" t="str">
        <f t="shared" si="113"/>
        <v>&lt;row id="1200121"&gt;&lt;cell&gt;ModeratedUGC&lt;/cell&gt;&lt;/row&gt;</v>
      </c>
      <c r="W609" s="9" t="str">
        <f t="shared" si="114"/>
        <v/>
      </c>
      <c r="X609" s="9" t="str">
        <f t="shared" si="115"/>
        <v/>
      </c>
      <c r="Y609" t="str">
        <f t="shared" ca="1" si="116"/>
        <v>"1200121": {"displayName": "Content Targeting - Peer39:Internet:ModeratedUGC", "APNXId":"101231", "APNXId_Sandbox": "100032", "MinCPM": 0.05, "PercentOfMedia": 0.15, "dataProvider" :"Peer39", "type" :"Segment"},</v>
      </c>
      <c r="Z609" t="str">
        <f t="shared" si="117"/>
        <v>"1200121": {"displayName": "Content Targeting - Peer39:Internet:ModeratedUGC", "leafName": "ModeratedUGC"},</v>
      </c>
    </row>
    <row r="610" spans="1:26" x14ac:dyDescent="0.25">
      <c r="A610" s="2" t="s">
        <v>12410</v>
      </c>
      <c r="B610" s="3" t="s">
        <v>6985</v>
      </c>
      <c r="C610" s="3" t="s">
        <v>6988</v>
      </c>
      <c r="D610" s="4"/>
      <c r="E610" s="3">
        <v>4860</v>
      </c>
      <c r="F610" s="3" t="s">
        <v>6980</v>
      </c>
      <c r="G610" s="3">
        <v>0.05</v>
      </c>
      <c r="H610" s="3">
        <v>0.15</v>
      </c>
      <c r="I610" s="3" t="s">
        <v>500</v>
      </c>
      <c r="J610" s="5" t="s">
        <v>439</v>
      </c>
      <c r="K610" s="12" t="s">
        <v>439</v>
      </c>
      <c r="L610" s="9" t="str">
        <f t="shared" si="119"/>
        <v>Recreation&amp;Games</v>
      </c>
      <c r="M610" s="9" t="str">
        <f t="shared" si="109"/>
        <v>Content Targeting - Peer39:Internet:Recreation&amp;Games</v>
      </c>
      <c r="N610" s="10" t="str">
        <f t="shared" si="110"/>
        <v>null</v>
      </c>
      <c r="O610" s="9" t="s">
        <v>6969</v>
      </c>
      <c r="P610" s="9">
        <v>1200122</v>
      </c>
      <c r="Q610" s="20">
        <f ca="1">IFERROR(OFFSET(Lookups!F$1,MATCH(R610,Lookups!F:F,0)-1,2),"null")</f>
        <v>99400</v>
      </c>
      <c r="R610" s="9">
        <v>46849</v>
      </c>
      <c r="S610" s="9">
        <f t="shared" si="118"/>
        <v>4860</v>
      </c>
      <c r="T610" s="9" t="str">
        <f t="shared" si="111"/>
        <v/>
      </c>
      <c r="U610" s="9" t="str">
        <f t="shared" si="112"/>
        <v/>
      </c>
      <c r="V610" s="9" t="str">
        <f t="shared" si="113"/>
        <v>&lt;row id="1200122"&gt;&lt;cell&gt;Recreation&amp;amp;Games&lt;/cell&gt;&lt;/row&gt;</v>
      </c>
      <c r="W610" s="9" t="str">
        <f t="shared" si="114"/>
        <v/>
      </c>
      <c r="X610" s="9" t="str">
        <f t="shared" si="115"/>
        <v/>
      </c>
      <c r="Y610" t="str">
        <f t="shared" ca="1" si="116"/>
        <v>"1200122": {"displayName": "Content Targeting - Peer39:Internet:Recreation&amp;Games", "APNXId":"46849", "APNXId_Sandbox": "99400", "MinCPM": 0.05, "PercentOfMedia": 0.15, "dataProvider" :"Peer39", "type" :"Segment"},</v>
      </c>
      <c r="Z610" t="str">
        <f t="shared" si="117"/>
        <v>"1200122": {"displayName": "Content Targeting - Peer39:Internet:Recreation&amp;Games", "leafName": "Recreation&amp;Games"},</v>
      </c>
    </row>
    <row r="611" spans="1:26" x14ac:dyDescent="0.25">
      <c r="A611" s="2" t="s">
        <v>12410</v>
      </c>
      <c r="B611" s="3" t="s">
        <v>6985</v>
      </c>
      <c r="C611" s="3" t="s">
        <v>7050</v>
      </c>
      <c r="D611" s="4"/>
      <c r="E611" s="3">
        <v>3980</v>
      </c>
      <c r="F611" s="3" t="s">
        <v>6980</v>
      </c>
      <c r="G611" s="3">
        <v>0.05</v>
      </c>
      <c r="H611" s="3">
        <v>0.15</v>
      </c>
      <c r="I611" s="3" t="s">
        <v>500</v>
      </c>
      <c r="J611" s="5" t="s">
        <v>439</v>
      </c>
      <c r="K611" s="12" t="s">
        <v>439</v>
      </c>
      <c r="L611" s="9" t="str">
        <f t="shared" si="119"/>
        <v>Search&amp;Info</v>
      </c>
      <c r="M611" s="9" t="str">
        <f t="shared" si="109"/>
        <v>Content Targeting - Peer39:Internet:Search&amp;Info</v>
      </c>
      <c r="N611" s="10" t="str">
        <f t="shared" si="110"/>
        <v>null</v>
      </c>
      <c r="O611" s="9" t="s">
        <v>6969</v>
      </c>
      <c r="P611" s="9">
        <v>1200123</v>
      </c>
      <c r="Q611" s="20">
        <f ca="1">IFERROR(OFFSET(Lookups!F$1,MATCH(R611,Lookups!F:F,0)-1,2),"null")</f>
        <v>99417</v>
      </c>
      <c r="R611" s="9">
        <v>46866</v>
      </c>
      <c r="S611" s="9">
        <f t="shared" si="118"/>
        <v>3980</v>
      </c>
      <c r="T611" s="9" t="str">
        <f t="shared" si="111"/>
        <v/>
      </c>
      <c r="U611" s="9" t="str">
        <f t="shared" si="112"/>
        <v/>
      </c>
      <c r="V611" s="9" t="str">
        <f t="shared" si="113"/>
        <v>&lt;row id="1200123"&gt;&lt;cell&gt;Search&amp;amp;Info&lt;/cell&gt;&lt;/row&gt;</v>
      </c>
      <c r="W611" s="9" t="str">
        <f t="shared" si="114"/>
        <v/>
      </c>
      <c r="X611" s="9" t="str">
        <f t="shared" si="115"/>
        <v/>
      </c>
      <c r="Y611" t="str">
        <f t="shared" ca="1" si="116"/>
        <v>"1200123": {"displayName": "Content Targeting - Peer39:Internet:Search&amp;Info", "APNXId":"46866", "APNXId_Sandbox": "99417", "MinCPM": 0.05, "PercentOfMedia": 0.15, "dataProvider" :"Peer39", "type" :"Segment"},</v>
      </c>
      <c r="Z611" t="str">
        <f t="shared" si="117"/>
        <v>"1200123": {"displayName": "Content Targeting - Peer39:Internet:Search&amp;Info", "leafName": "Search&amp;Info"},</v>
      </c>
    </row>
    <row r="612" spans="1:26" x14ac:dyDescent="0.25">
      <c r="A612" s="2" t="s">
        <v>12410</v>
      </c>
      <c r="B612" s="3" t="s">
        <v>6985</v>
      </c>
      <c r="C612" s="3" t="s">
        <v>7051</v>
      </c>
      <c r="D612" s="4"/>
      <c r="E612" s="3">
        <v>5301</v>
      </c>
      <c r="F612" s="3" t="s">
        <v>6980</v>
      </c>
      <c r="G612" s="3">
        <v>0.05</v>
      </c>
      <c r="H612" s="3">
        <v>0.15</v>
      </c>
      <c r="I612" s="3" t="s">
        <v>500</v>
      </c>
      <c r="J612" s="5" t="s">
        <v>439</v>
      </c>
      <c r="K612" s="12" t="s">
        <v>439</v>
      </c>
      <c r="L612" s="9" t="str">
        <f t="shared" si="119"/>
        <v>Torrent</v>
      </c>
      <c r="M612" s="9" t="str">
        <f t="shared" si="109"/>
        <v>Content Targeting - Peer39:Internet:Torrent</v>
      </c>
      <c r="N612" s="10" t="str">
        <f t="shared" si="110"/>
        <v>null</v>
      </c>
      <c r="O612" s="9" t="s">
        <v>6969</v>
      </c>
      <c r="P612" s="9">
        <v>1200124</v>
      </c>
      <c r="Q612" s="20">
        <f ca="1">IFERROR(OFFSET(Lookups!F$1,MATCH(R612,Lookups!F:F,0)-1,2),"null")</f>
        <v>99537</v>
      </c>
      <c r="R612" s="9">
        <v>77642</v>
      </c>
      <c r="S612" s="9">
        <f t="shared" si="118"/>
        <v>5301</v>
      </c>
      <c r="T612" s="9" t="str">
        <f t="shared" si="111"/>
        <v/>
      </c>
      <c r="U612" s="9" t="str">
        <f t="shared" si="112"/>
        <v/>
      </c>
      <c r="V612" s="9" t="str">
        <f t="shared" si="113"/>
        <v>&lt;row id="1200124"&gt;&lt;cell&gt;Torrent&lt;/cell&gt;&lt;/row&gt;</v>
      </c>
      <c r="W612" s="9" t="str">
        <f t="shared" si="114"/>
        <v/>
      </c>
      <c r="X612" s="9" t="str">
        <f t="shared" si="115"/>
        <v/>
      </c>
      <c r="Y612" t="str">
        <f t="shared" ca="1" si="116"/>
        <v>"1200124": {"displayName": "Content Targeting - Peer39:Internet:Torrent", "APNXId":"77642", "APNXId_Sandbox": "99537", "MinCPM": 0.05, "PercentOfMedia": 0.15, "dataProvider" :"Peer39", "type" :"Segment"},</v>
      </c>
      <c r="Z612" t="str">
        <f t="shared" si="117"/>
        <v>"1200124": {"displayName": "Content Targeting - Peer39:Internet:Torrent", "leafName": "Torrent"},</v>
      </c>
    </row>
    <row r="613" spans="1:26" x14ac:dyDescent="0.25">
      <c r="A613" s="2" t="s">
        <v>12410</v>
      </c>
      <c r="B613" s="3" t="s">
        <v>6985</v>
      </c>
      <c r="C613" s="3" t="s">
        <v>7052</v>
      </c>
      <c r="D613" s="4" t="s">
        <v>7167</v>
      </c>
      <c r="E613" s="3">
        <v>6117</v>
      </c>
      <c r="F613" s="3" t="s">
        <v>6980</v>
      </c>
      <c r="G613" s="3">
        <v>0.05</v>
      </c>
      <c r="H613" s="3">
        <v>0.15</v>
      </c>
      <c r="I613" s="3" t="s">
        <v>500</v>
      </c>
      <c r="J613" s="5" t="s">
        <v>439</v>
      </c>
      <c r="K613" s="12" t="s">
        <v>439</v>
      </c>
      <c r="L613" s="9" t="str">
        <f t="shared" si="119"/>
        <v>All</v>
      </c>
      <c r="M613" s="9" t="str">
        <f t="shared" si="109"/>
        <v>Content Targeting - Peer39:Internet:UGC:All</v>
      </c>
      <c r="N613" s="10" t="str">
        <f t="shared" si="110"/>
        <v>null</v>
      </c>
      <c r="O613" s="9" t="s">
        <v>6969</v>
      </c>
      <c r="P613" s="9">
        <v>1200125</v>
      </c>
      <c r="Q613" s="20">
        <f ca="1">IFERROR(OFFSET(Lookups!F$1,MATCH(R613,Lookups!F:F,0)-1,2),"null")</f>
        <v>100031</v>
      </c>
      <c r="R613" s="9">
        <v>101229</v>
      </c>
      <c r="S613" s="9">
        <f t="shared" si="118"/>
        <v>6117</v>
      </c>
      <c r="T613" s="9" t="str">
        <f t="shared" si="111"/>
        <v/>
      </c>
      <c r="U613" s="9" t="str">
        <f t="shared" si="112"/>
        <v/>
      </c>
      <c r="V613" s="9" t="str">
        <f t="shared" si="113"/>
        <v>&lt;row id="Two1200125" xmlkids="1"&gt;&lt;cell&gt;UGC&lt;/cell&gt;</v>
      </c>
      <c r="W613" s="9" t="str">
        <f t="shared" si="114"/>
        <v>&lt;row id="1200125"&gt;&lt;cell&gt;All&lt;/cell&gt;&lt;/row&gt;</v>
      </c>
      <c r="X613" s="9" t="str">
        <f t="shared" si="115"/>
        <v/>
      </c>
      <c r="Y613" t="str">
        <f t="shared" ca="1" si="116"/>
        <v>"1200125": {"displayName": "Content Targeting - Peer39:Internet:UGC:All", "APNXId":"101229", "APNXId_Sandbox": "100031", "MinCPM": 0.05, "PercentOfMedia": 0.15, "dataProvider" :"Peer39", "type" :"Segment"},</v>
      </c>
      <c r="Z613" t="str">
        <f t="shared" si="117"/>
        <v>"1200125": {"displayName": "Content Targeting - Peer39:Internet:UGC:All", "leafName": "All"},</v>
      </c>
    </row>
    <row r="614" spans="1:26" x14ac:dyDescent="0.25">
      <c r="A614" s="2" t="s">
        <v>12410</v>
      </c>
      <c r="B614" s="3" t="s">
        <v>6985</v>
      </c>
      <c r="C614" s="3" t="s">
        <v>7052</v>
      </c>
      <c r="D614" s="4" t="s">
        <v>7142</v>
      </c>
      <c r="E614" s="3">
        <v>10339</v>
      </c>
      <c r="F614" s="3" t="s">
        <v>6980</v>
      </c>
      <c r="G614" s="3">
        <v>0.05</v>
      </c>
      <c r="H614" s="3">
        <v>0.15</v>
      </c>
      <c r="I614" s="3" t="s">
        <v>500</v>
      </c>
      <c r="J614" s="5" t="s">
        <v>439</v>
      </c>
      <c r="K614" s="12" t="s">
        <v>439</v>
      </c>
      <c r="L614" s="9" t="str">
        <f t="shared" si="119"/>
        <v>Forums</v>
      </c>
      <c r="M614" s="9" t="str">
        <f t="shared" si="109"/>
        <v>Content Targeting - Peer39:Internet:UGC:Forums</v>
      </c>
      <c r="N614" s="10" t="str">
        <f t="shared" si="110"/>
        <v>null</v>
      </c>
      <c r="O614" s="9" t="s">
        <v>6969</v>
      </c>
      <c r="P614" s="9">
        <v>1200126</v>
      </c>
      <c r="Q614" s="20">
        <f ca="1">IFERROR(OFFSET(Lookups!F$1,MATCH(R614,Lookups!F:F,0)-1,2),"null")</f>
        <v>102752</v>
      </c>
      <c r="R614" s="9">
        <v>235723</v>
      </c>
      <c r="S614" s="9">
        <f t="shared" si="118"/>
        <v>10339</v>
      </c>
      <c r="T614" s="9" t="str">
        <f t="shared" si="111"/>
        <v/>
      </c>
      <c r="U614" s="9" t="str">
        <f t="shared" si="112"/>
        <v/>
      </c>
      <c r="V614" s="9" t="str">
        <f t="shared" si="113"/>
        <v/>
      </c>
      <c r="W614" s="9" t="str">
        <f t="shared" si="114"/>
        <v>&lt;row id="1200126"&gt;&lt;cell&gt;Forums&lt;/cell&gt;&lt;/row&gt;</v>
      </c>
      <c r="X614" s="9" t="str">
        <f t="shared" si="115"/>
        <v/>
      </c>
      <c r="Y614" t="str">
        <f t="shared" ca="1" si="116"/>
        <v>"1200126": {"displayName": "Content Targeting - Peer39:Internet:UGC:Forums", "APNXId":"235723", "APNXId_Sandbox": "102752", "MinCPM": 0.05, "PercentOfMedia": 0.15, "dataProvider" :"Peer39", "type" :"Segment"},</v>
      </c>
      <c r="Z614" t="str">
        <f t="shared" si="117"/>
        <v>"1200126": {"displayName": "Content Targeting - Peer39:Internet:UGC:Forums", "leafName": "Forums"},</v>
      </c>
    </row>
    <row r="615" spans="1:26" x14ac:dyDescent="0.25">
      <c r="A615" s="2" t="s">
        <v>12410</v>
      </c>
      <c r="B615" s="3" t="s">
        <v>6985</v>
      </c>
      <c r="C615" s="3" t="s">
        <v>7052</v>
      </c>
      <c r="D615" s="4" t="s">
        <v>7143</v>
      </c>
      <c r="E615" s="3">
        <v>10338</v>
      </c>
      <c r="F615" s="3" t="s">
        <v>6980</v>
      </c>
      <c r="G615" s="3">
        <v>0.05</v>
      </c>
      <c r="H615" s="3">
        <v>0.15</v>
      </c>
      <c r="I615" s="3" t="s">
        <v>500</v>
      </c>
      <c r="J615" s="5" t="s">
        <v>439</v>
      </c>
      <c r="K615" s="12" t="s">
        <v>439</v>
      </c>
      <c r="L615" s="9" t="str">
        <f t="shared" si="119"/>
        <v>SocialNetworks</v>
      </c>
      <c r="M615" s="9" t="str">
        <f t="shared" si="109"/>
        <v>Content Targeting - Peer39:Internet:UGC:SocialNetworks</v>
      </c>
      <c r="N615" s="10" t="str">
        <f t="shared" si="110"/>
        <v>null</v>
      </c>
      <c r="O615" s="9" t="s">
        <v>6969</v>
      </c>
      <c r="P615" s="9">
        <v>1200127</v>
      </c>
      <c r="Q615" s="20">
        <f ca="1">IFERROR(OFFSET(Lookups!F$1,MATCH(R615,Lookups!F:F,0)-1,2),"null")</f>
        <v>99419</v>
      </c>
      <c r="R615" s="9">
        <v>46869</v>
      </c>
      <c r="S615" s="9">
        <f t="shared" si="118"/>
        <v>10338</v>
      </c>
      <c r="T615" s="9" t="str">
        <f t="shared" si="111"/>
        <v/>
      </c>
      <c r="U615" s="9" t="str">
        <f t="shared" si="112"/>
        <v/>
      </c>
      <c r="V615" s="9" t="str">
        <f t="shared" si="113"/>
        <v/>
      </c>
      <c r="W615" s="9" t="str">
        <f t="shared" si="114"/>
        <v>&lt;row id="1200127"&gt;&lt;cell&gt;SocialNetworks&lt;/cell&gt;&lt;/row&gt;</v>
      </c>
      <c r="X615" s="9" t="str">
        <f t="shared" si="115"/>
        <v/>
      </c>
      <c r="Y615" t="str">
        <f t="shared" ca="1" si="116"/>
        <v>"1200127": {"displayName": "Content Targeting - Peer39:Internet:UGC:SocialNetworks", "APNXId":"46869", "APNXId_Sandbox": "99419", "MinCPM": 0.05, "PercentOfMedia": 0.15, "dataProvider" :"Peer39", "type" :"Segment"},</v>
      </c>
      <c r="Z615" t="str">
        <f t="shared" si="117"/>
        <v>"1200127": {"displayName": "Content Targeting - Peer39:Internet:UGC:SocialNetworks", "leafName": "SocialNetworks"},</v>
      </c>
    </row>
    <row r="616" spans="1:26" x14ac:dyDescent="0.25">
      <c r="A616" s="2" t="s">
        <v>12410</v>
      </c>
      <c r="B616" s="3" t="s">
        <v>6985</v>
      </c>
      <c r="C616" s="3" t="s">
        <v>7052</v>
      </c>
      <c r="D616" s="4" t="s">
        <v>7144</v>
      </c>
      <c r="E616" s="3">
        <v>10340</v>
      </c>
      <c r="F616" s="3" t="s">
        <v>6980</v>
      </c>
      <c r="G616" s="3">
        <v>0.05</v>
      </c>
      <c r="H616" s="3">
        <v>0.15</v>
      </c>
      <c r="I616" s="3" t="s">
        <v>500</v>
      </c>
      <c r="J616" s="5" t="s">
        <v>439</v>
      </c>
      <c r="K616" s="12" t="s">
        <v>439</v>
      </c>
      <c r="L616" s="9" t="str">
        <f t="shared" si="119"/>
        <v>VideoPhotoSharing</v>
      </c>
      <c r="M616" s="9" t="str">
        <f t="shared" si="109"/>
        <v>Content Targeting - Peer39:Internet:UGC:VideoPhotoSharing</v>
      </c>
      <c r="N616" s="10" t="str">
        <f t="shared" si="110"/>
        <v>null</v>
      </c>
      <c r="O616" s="9" t="s">
        <v>6969</v>
      </c>
      <c r="P616" s="9">
        <v>1200128</v>
      </c>
      <c r="Q616" s="20">
        <f ca="1">IFERROR(OFFSET(Lookups!F$1,MATCH(R616,Lookups!F:F,0)-1,2),"null")</f>
        <v>99416</v>
      </c>
      <c r="R616" s="9">
        <v>46865</v>
      </c>
      <c r="S616" s="9">
        <f t="shared" si="118"/>
        <v>10340</v>
      </c>
      <c r="T616" s="9" t="str">
        <f t="shared" si="111"/>
        <v/>
      </c>
      <c r="U616" s="9" t="str">
        <f t="shared" si="112"/>
        <v/>
      </c>
      <c r="V616" s="9" t="str">
        <f t="shared" si="113"/>
        <v/>
      </c>
      <c r="W616" s="9" t="str">
        <f t="shared" si="114"/>
        <v>&lt;row id="1200128"&gt;&lt;cell&gt;VideoPhotoSharing&lt;/cell&gt;&lt;/row&gt;</v>
      </c>
      <c r="X616" s="9" t="str">
        <f t="shared" si="115"/>
        <v>&lt;/row&gt;</v>
      </c>
      <c r="Y616" t="str">
        <f t="shared" ca="1" si="116"/>
        <v>"1200128": {"displayName": "Content Targeting - Peer39:Internet:UGC:VideoPhotoSharing", "APNXId":"46865", "APNXId_Sandbox": "99416", "MinCPM": 0.05, "PercentOfMedia": 0.15, "dataProvider" :"Peer39", "type" :"Segment"},</v>
      </c>
      <c r="Z616" t="str">
        <f t="shared" si="117"/>
        <v>"1200128": {"displayName": "Content Targeting - Peer39:Internet:UGC:VideoPhotoSharing", "leafName": "VideoPhotoSharing"},</v>
      </c>
    </row>
    <row r="617" spans="1:26" x14ac:dyDescent="0.25">
      <c r="A617" s="2" t="s">
        <v>12410</v>
      </c>
      <c r="B617" s="3" t="s">
        <v>6985</v>
      </c>
      <c r="C617" s="3" t="s">
        <v>7053</v>
      </c>
      <c r="D617" s="4"/>
      <c r="E617" s="3">
        <v>10470</v>
      </c>
      <c r="F617" s="3" t="s">
        <v>6980</v>
      </c>
      <c r="G617" s="3">
        <v>0.05</v>
      </c>
      <c r="H617" s="3">
        <v>0.15</v>
      </c>
      <c r="I617" s="3" t="s">
        <v>500</v>
      </c>
      <c r="J617" s="5" t="s">
        <v>439</v>
      </c>
      <c r="K617" s="12" t="s">
        <v>439</v>
      </c>
      <c r="L617" s="9" t="str">
        <f t="shared" si="119"/>
        <v>Webmail</v>
      </c>
      <c r="M617" s="9" t="str">
        <f t="shared" si="109"/>
        <v>Content Targeting - Peer39:Internet:Webmail</v>
      </c>
      <c r="N617" s="10" t="str">
        <f t="shared" si="110"/>
        <v>null</v>
      </c>
      <c r="O617" s="9" t="s">
        <v>6969</v>
      </c>
      <c r="P617" s="9">
        <v>1200129</v>
      </c>
      <c r="Q617" s="20">
        <f ca="1">IFERROR(OFFSET(Lookups!F$1,MATCH(R617,Lookups!F:F,0)-1,2),"null")</f>
        <v>102348</v>
      </c>
      <c r="R617" s="9">
        <v>220059</v>
      </c>
      <c r="S617" s="9">
        <f t="shared" si="118"/>
        <v>10470</v>
      </c>
      <c r="T617" s="9" t="str">
        <f t="shared" si="111"/>
        <v/>
      </c>
      <c r="U617" s="9" t="str">
        <f t="shared" si="112"/>
        <v/>
      </c>
      <c r="V617" s="9" t="str">
        <f t="shared" si="113"/>
        <v>&lt;row id="1200129"&gt;&lt;cell&gt;Webmail&lt;/cell&gt;&lt;/row&gt;</v>
      </c>
      <c r="W617" s="9" t="str">
        <f t="shared" si="114"/>
        <v/>
      </c>
      <c r="X617" s="9" t="str">
        <f t="shared" si="115"/>
        <v>&lt;/row&gt;</v>
      </c>
      <c r="Y617" t="str">
        <f t="shared" ca="1" si="116"/>
        <v>"1200129": {"displayName": "Content Targeting - Peer39:Internet:Webmail", "APNXId":"220059", "APNXId_Sandbox": "102348", "MinCPM": 0.05, "PercentOfMedia": 0.15, "dataProvider" :"Peer39", "type" :"Segment"},</v>
      </c>
      <c r="Z617" t="str">
        <f t="shared" si="117"/>
        <v>"1200129": {"displayName": "Content Targeting - Peer39:Internet:Webmail", "leafName": "Webmail"},</v>
      </c>
    </row>
    <row r="618" spans="1:26" x14ac:dyDescent="0.25">
      <c r="A618" s="2" t="s">
        <v>12410</v>
      </c>
      <c r="B618" s="3" t="s">
        <v>7003</v>
      </c>
      <c r="C618" s="3" t="s">
        <v>7054</v>
      </c>
      <c r="D618" s="4"/>
      <c r="E618" s="3">
        <v>6961</v>
      </c>
      <c r="F618" s="3" t="s">
        <v>6980</v>
      </c>
      <c r="G618" s="3">
        <v>0.05</v>
      </c>
      <c r="H618" s="3">
        <v>0.15</v>
      </c>
      <c r="I618" s="3" t="s">
        <v>500</v>
      </c>
      <c r="J618" s="5" t="s">
        <v>439</v>
      </c>
      <c r="K618" s="12" t="s">
        <v>439</v>
      </c>
      <c r="L618" s="9" t="str">
        <f t="shared" si="119"/>
        <v>Dutch</v>
      </c>
      <c r="M618" s="9" t="str">
        <f t="shared" si="109"/>
        <v>Content Targeting - Peer39:Language:Dutch</v>
      </c>
      <c r="N618" s="10" t="str">
        <f t="shared" si="110"/>
        <v>null</v>
      </c>
      <c r="O618" s="9" t="s">
        <v>6969</v>
      </c>
      <c r="P618" s="9">
        <v>1200130</v>
      </c>
      <c r="Q618" s="20">
        <f ca="1">IFERROR(OFFSET(Lookups!F$1,MATCH(R618,Lookups!F:F,0)-1,2),"null")</f>
        <v>101083</v>
      </c>
      <c r="R618" s="9">
        <v>158714</v>
      </c>
      <c r="S618" s="9">
        <f t="shared" si="118"/>
        <v>6961</v>
      </c>
      <c r="T618" s="9" t="str">
        <f t="shared" si="111"/>
        <v/>
      </c>
      <c r="U618" s="9" t="str">
        <f t="shared" si="112"/>
        <v>&lt;row id="One1200130" xmlkids="1"&gt;&lt;cell&gt;Language&lt;/cell&gt;</v>
      </c>
      <c r="V618" s="9" t="str">
        <f t="shared" si="113"/>
        <v>&lt;row id="1200130"&gt;&lt;cell&gt;Dutch&lt;/cell&gt;&lt;/row&gt;</v>
      </c>
      <c r="W618" s="9" t="str">
        <f t="shared" si="114"/>
        <v/>
      </c>
      <c r="X618" s="9" t="str">
        <f t="shared" si="115"/>
        <v/>
      </c>
      <c r="Y618" t="str">
        <f t="shared" ca="1" si="116"/>
        <v>"1200130": {"displayName": "Content Targeting - Peer39:Language:Dutch", "APNXId":"158714", "APNXId_Sandbox": "101083", "MinCPM": 0.05, "PercentOfMedia": 0.15, "dataProvider" :"Peer39", "type" :"Segment"},</v>
      </c>
      <c r="Z618" t="str">
        <f t="shared" si="117"/>
        <v>"1200130": {"displayName": "Content Targeting - Peer39:Language:Dutch", "leafName": "Dutch"},</v>
      </c>
    </row>
    <row r="619" spans="1:26" x14ac:dyDescent="0.25">
      <c r="A619" s="2" t="s">
        <v>12410</v>
      </c>
      <c r="B619" s="3" t="s">
        <v>7003</v>
      </c>
      <c r="C619" s="3" t="s">
        <v>7055</v>
      </c>
      <c r="D619" s="4"/>
      <c r="E619" s="3">
        <v>6957</v>
      </c>
      <c r="F619" s="3" t="s">
        <v>6980</v>
      </c>
      <c r="G619" s="3">
        <v>0.05</v>
      </c>
      <c r="H619" s="3">
        <v>0.15</v>
      </c>
      <c r="I619" s="3" t="s">
        <v>500</v>
      </c>
      <c r="J619" s="5" t="s">
        <v>439</v>
      </c>
      <c r="K619" s="12" t="s">
        <v>439</v>
      </c>
      <c r="L619" s="9" t="str">
        <f t="shared" si="119"/>
        <v>French</v>
      </c>
      <c r="M619" s="9" t="str">
        <f t="shared" si="109"/>
        <v>Content Targeting - Peer39:Language:French</v>
      </c>
      <c r="N619" s="10" t="str">
        <f t="shared" si="110"/>
        <v>null</v>
      </c>
      <c r="O619" s="9" t="s">
        <v>6969</v>
      </c>
      <c r="P619" s="9">
        <v>1200131</v>
      </c>
      <c r="Q619" s="20">
        <f ca="1">IFERROR(OFFSET(Lookups!F$1,MATCH(R619,Lookups!F:F,0)-1,2),"null")</f>
        <v>101079</v>
      </c>
      <c r="R619" s="9">
        <v>158710</v>
      </c>
      <c r="S619" s="9">
        <f t="shared" si="118"/>
        <v>6957</v>
      </c>
      <c r="T619" s="9" t="str">
        <f t="shared" si="111"/>
        <v/>
      </c>
      <c r="U619" s="9" t="str">
        <f t="shared" si="112"/>
        <v/>
      </c>
      <c r="V619" s="9" t="str">
        <f t="shared" si="113"/>
        <v>&lt;row id="1200131"&gt;&lt;cell&gt;French&lt;/cell&gt;&lt;/row&gt;</v>
      </c>
      <c r="W619" s="9" t="str">
        <f t="shared" si="114"/>
        <v/>
      </c>
      <c r="X619" s="9" t="str">
        <f t="shared" si="115"/>
        <v/>
      </c>
      <c r="Y619" t="str">
        <f t="shared" ca="1" si="116"/>
        <v>"1200131": {"displayName": "Content Targeting - Peer39:Language:French", "APNXId":"158710", "APNXId_Sandbox": "101079", "MinCPM": 0.05, "PercentOfMedia": 0.15, "dataProvider" :"Peer39", "type" :"Segment"},</v>
      </c>
      <c r="Z619" t="str">
        <f t="shared" si="117"/>
        <v>"1200131": {"displayName": "Content Targeting - Peer39:Language:French", "leafName": "French"},</v>
      </c>
    </row>
    <row r="620" spans="1:26" x14ac:dyDescent="0.25">
      <c r="A620" s="2" t="s">
        <v>12410</v>
      </c>
      <c r="B620" s="3" t="s">
        <v>7003</v>
      </c>
      <c r="C620" s="3" t="s">
        <v>7056</v>
      </c>
      <c r="D620" s="4"/>
      <c r="E620" s="3">
        <v>6959</v>
      </c>
      <c r="F620" s="3" t="s">
        <v>6980</v>
      </c>
      <c r="G620" s="3">
        <v>0.05</v>
      </c>
      <c r="H620" s="3">
        <v>0.15</v>
      </c>
      <c r="I620" s="3" t="s">
        <v>500</v>
      </c>
      <c r="J620" s="5" t="s">
        <v>439</v>
      </c>
      <c r="K620" s="12" t="s">
        <v>439</v>
      </c>
      <c r="L620" s="9" t="str">
        <f t="shared" si="119"/>
        <v>German</v>
      </c>
      <c r="M620" s="9" t="str">
        <f t="shared" si="109"/>
        <v>Content Targeting - Peer39:Language:German</v>
      </c>
      <c r="N620" s="10" t="str">
        <f t="shared" si="110"/>
        <v>null</v>
      </c>
      <c r="O620" s="9" t="s">
        <v>6969</v>
      </c>
      <c r="P620" s="9">
        <v>1200132</v>
      </c>
      <c r="Q620" s="20">
        <f ca="1">IFERROR(OFFSET(Lookups!F$1,MATCH(R620,Lookups!F:F,0)-1,2),"null")</f>
        <v>101081</v>
      </c>
      <c r="R620" s="9">
        <v>158712</v>
      </c>
      <c r="S620" s="9">
        <f t="shared" si="118"/>
        <v>6959</v>
      </c>
      <c r="T620" s="9" t="str">
        <f t="shared" si="111"/>
        <v/>
      </c>
      <c r="U620" s="9" t="str">
        <f t="shared" si="112"/>
        <v/>
      </c>
      <c r="V620" s="9" t="str">
        <f t="shared" si="113"/>
        <v>&lt;row id="1200132"&gt;&lt;cell&gt;German&lt;/cell&gt;&lt;/row&gt;</v>
      </c>
      <c r="W620" s="9" t="str">
        <f t="shared" si="114"/>
        <v/>
      </c>
      <c r="X620" s="9" t="str">
        <f t="shared" si="115"/>
        <v/>
      </c>
      <c r="Y620" t="str">
        <f t="shared" ca="1" si="116"/>
        <v>"1200132": {"displayName": "Content Targeting - Peer39:Language:German", "APNXId":"158712", "APNXId_Sandbox": "101081", "MinCPM": 0.05, "PercentOfMedia": 0.15, "dataProvider" :"Peer39", "type" :"Segment"},</v>
      </c>
      <c r="Z620" t="str">
        <f t="shared" si="117"/>
        <v>"1200132": {"displayName": "Content Targeting - Peer39:Language:German", "leafName": "German"},</v>
      </c>
    </row>
    <row r="621" spans="1:26" x14ac:dyDescent="0.25">
      <c r="A621" s="2" t="s">
        <v>12410</v>
      </c>
      <c r="B621" s="3" t="s">
        <v>7003</v>
      </c>
      <c r="C621" s="3" t="s">
        <v>7057</v>
      </c>
      <c r="D621" s="4"/>
      <c r="E621" s="3">
        <v>6960</v>
      </c>
      <c r="F621" s="3" t="s">
        <v>6980</v>
      </c>
      <c r="G621" s="3">
        <v>0.05</v>
      </c>
      <c r="H621" s="3">
        <v>0.15</v>
      </c>
      <c r="I621" s="3" t="s">
        <v>500</v>
      </c>
      <c r="J621" s="5" t="s">
        <v>439</v>
      </c>
      <c r="K621" s="12" t="s">
        <v>439</v>
      </c>
      <c r="L621" s="9" t="str">
        <f t="shared" si="119"/>
        <v>Italian</v>
      </c>
      <c r="M621" s="9" t="str">
        <f t="shared" si="109"/>
        <v>Content Targeting - Peer39:Language:Italian</v>
      </c>
      <c r="N621" s="10" t="str">
        <f t="shared" si="110"/>
        <v>null</v>
      </c>
      <c r="O621" s="9" t="s">
        <v>6969</v>
      </c>
      <c r="P621" s="9">
        <v>1200133</v>
      </c>
      <c r="Q621" s="20">
        <f ca="1">IFERROR(OFFSET(Lookups!F$1,MATCH(R621,Lookups!F:F,0)-1,2),"null")</f>
        <v>101082</v>
      </c>
      <c r="R621" s="9">
        <v>158713</v>
      </c>
      <c r="S621" s="9">
        <f t="shared" si="118"/>
        <v>6960</v>
      </c>
      <c r="T621" s="9" t="str">
        <f t="shared" si="111"/>
        <v/>
      </c>
      <c r="U621" s="9" t="str">
        <f t="shared" si="112"/>
        <v/>
      </c>
      <c r="V621" s="9" t="str">
        <f t="shared" si="113"/>
        <v>&lt;row id="1200133"&gt;&lt;cell&gt;Italian&lt;/cell&gt;&lt;/row&gt;</v>
      </c>
      <c r="W621" s="9" t="str">
        <f t="shared" si="114"/>
        <v/>
      </c>
      <c r="X621" s="9" t="str">
        <f t="shared" si="115"/>
        <v/>
      </c>
      <c r="Y621" t="str">
        <f t="shared" ca="1" si="116"/>
        <v>"1200133": {"displayName": "Content Targeting - Peer39:Language:Italian", "APNXId":"158713", "APNXId_Sandbox": "101082", "MinCPM": 0.05, "PercentOfMedia": 0.15, "dataProvider" :"Peer39", "type" :"Segment"},</v>
      </c>
      <c r="Z621" t="str">
        <f t="shared" si="117"/>
        <v>"1200133": {"displayName": "Content Targeting - Peer39:Language:Italian", "leafName": "Italian"},</v>
      </c>
    </row>
    <row r="622" spans="1:26" x14ac:dyDescent="0.25">
      <c r="A622" s="2" t="s">
        <v>12410</v>
      </c>
      <c r="B622" s="3" t="s">
        <v>7003</v>
      </c>
      <c r="C622" s="3" t="s">
        <v>7058</v>
      </c>
      <c r="D622" s="4"/>
      <c r="E622" s="3">
        <v>6958</v>
      </c>
      <c r="F622" s="3" t="s">
        <v>6980</v>
      </c>
      <c r="G622" s="3">
        <v>0.05</v>
      </c>
      <c r="H622" s="3">
        <v>0.15</v>
      </c>
      <c r="I622" s="3" t="s">
        <v>500</v>
      </c>
      <c r="J622" s="5" t="s">
        <v>439</v>
      </c>
      <c r="K622" s="12" t="s">
        <v>439</v>
      </c>
      <c r="L622" s="9" t="str">
        <f t="shared" si="119"/>
        <v>Portuguese</v>
      </c>
      <c r="M622" s="9" t="str">
        <f t="shared" si="109"/>
        <v>Content Targeting - Peer39:Language:Portuguese</v>
      </c>
      <c r="N622" s="10" t="str">
        <f t="shared" si="110"/>
        <v>null</v>
      </c>
      <c r="O622" s="9" t="s">
        <v>6969</v>
      </c>
      <c r="P622" s="9">
        <v>1200134</v>
      </c>
      <c r="Q622" s="20">
        <f ca="1">IFERROR(OFFSET(Lookups!F$1,MATCH(R622,Lookups!F:F,0)-1,2),"null")</f>
        <v>101080</v>
      </c>
      <c r="R622" s="9">
        <v>158711</v>
      </c>
      <c r="S622" s="9">
        <f t="shared" si="118"/>
        <v>6958</v>
      </c>
      <c r="T622" s="9" t="str">
        <f t="shared" si="111"/>
        <v/>
      </c>
      <c r="U622" s="9" t="str">
        <f t="shared" si="112"/>
        <v/>
      </c>
      <c r="V622" s="9" t="str">
        <f t="shared" si="113"/>
        <v>&lt;row id="1200134"&gt;&lt;cell&gt;Portuguese&lt;/cell&gt;&lt;/row&gt;</v>
      </c>
      <c r="W622" s="9" t="str">
        <f t="shared" si="114"/>
        <v/>
      </c>
      <c r="X622" s="9" t="str">
        <f t="shared" si="115"/>
        <v/>
      </c>
      <c r="Y622" t="str">
        <f t="shared" ca="1" si="116"/>
        <v>"1200134": {"displayName": "Content Targeting - Peer39:Language:Portuguese", "APNXId":"158711", "APNXId_Sandbox": "101080", "MinCPM": 0.05, "PercentOfMedia": 0.15, "dataProvider" :"Peer39", "type" :"Segment"},</v>
      </c>
      <c r="Z622" t="str">
        <f t="shared" si="117"/>
        <v>"1200134": {"displayName": "Content Targeting - Peer39:Language:Portuguese", "leafName": "Portuguese"},</v>
      </c>
    </row>
    <row r="623" spans="1:26" x14ac:dyDescent="0.25">
      <c r="A623" s="2" t="s">
        <v>12410</v>
      </c>
      <c r="B623" s="3" t="s">
        <v>7003</v>
      </c>
      <c r="C623" s="3" t="s">
        <v>7059</v>
      </c>
      <c r="D623" s="4"/>
      <c r="E623" s="3">
        <v>6956</v>
      </c>
      <c r="F623" s="3" t="s">
        <v>6980</v>
      </c>
      <c r="G623" s="3">
        <v>0.05</v>
      </c>
      <c r="H623" s="3">
        <v>0.15</v>
      </c>
      <c r="I623" s="3" t="s">
        <v>500</v>
      </c>
      <c r="J623" s="5" t="s">
        <v>439</v>
      </c>
      <c r="K623" s="12" t="s">
        <v>439</v>
      </c>
      <c r="L623" s="9" t="str">
        <f t="shared" si="119"/>
        <v>Spanish</v>
      </c>
      <c r="M623" s="9" t="str">
        <f t="shared" si="109"/>
        <v>Content Targeting - Peer39:Language:Spanish</v>
      </c>
      <c r="N623" s="10" t="str">
        <f t="shared" si="110"/>
        <v>null</v>
      </c>
      <c r="O623" s="9" t="s">
        <v>6969</v>
      </c>
      <c r="P623" s="9">
        <v>1200135</v>
      </c>
      <c r="Q623" s="20">
        <f ca="1">IFERROR(OFFSET(Lookups!F$1,MATCH(R623,Lookups!F:F,0)-1,2),"null")</f>
        <v>101078</v>
      </c>
      <c r="R623" s="9">
        <v>158709</v>
      </c>
      <c r="S623" s="9">
        <f t="shared" si="118"/>
        <v>6956</v>
      </c>
      <c r="T623" s="9" t="str">
        <f t="shared" si="111"/>
        <v/>
      </c>
      <c r="U623" s="9" t="str">
        <f t="shared" si="112"/>
        <v/>
      </c>
      <c r="V623" s="9" t="str">
        <f t="shared" si="113"/>
        <v>&lt;row id="1200135"&gt;&lt;cell&gt;Spanish&lt;/cell&gt;&lt;/row&gt;</v>
      </c>
      <c r="W623" s="9" t="str">
        <f t="shared" si="114"/>
        <v/>
      </c>
      <c r="X623" s="9" t="str">
        <f t="shared" si="115"/>
        <v>&lt;/row&gt;</v>
      </c>
      <c r="Y623" t="str">
        <f t="shared" ca="1" si="116"/>
        <v>"1200135": {"displayName": "Content Targeting - Peer39:Language:Spanish", "APNXId":"158709", "APNXId_Sandbox": "101078", "MinCPM": 0.05, "PercentOfMedia": 0.15, "dataProvider" :"Peer39", "type" :"Segment"},</v>
      </c>
      <c r="Z623" t="str">
        <f t="shared" si="117"/>
        <v>"1200135": {"displayName": "Content Targeting - Peer39:Language:Spanish", "leafName": "Spanish"},</v>
      </c>
    </row>
    <row r="624" spans="1:26" x14ac:dyDescent="0.25">
      <c r="A624" s="2" t="s">
        <v>12410</v>
      </c>
      <c r="B624" s="3" t="s">
        <v>6986</v>
      </c>
      <c r="C624" s="3" t="s">
        <v>7167</v>
      </c>
      <c r="D624" s="4"/>
      <c r="E624" s="3">
        <v>4053</v>
      </c>
      <c r="F624" s="3" t="s">
        <v>6980</v>
      </c>
      <c r="G624" s="3" t="s">
        <v>439</v>
      </c>
      <c r="H624" s="3" t="s">
        <v>439</v>
      </c>
      <c r="I624" s="3" t="s">
        <v>439</v>
      </c>
      <c r="J624" s="5">
        <v>0.05</v>
      </c>
      <c r="K624" s="12" t="s">
        <v>439</v>
      </c>
      <c r="L624" s="9" t="str">
        <f t="shared" si="119"/>
        <v>All</v>
      </c>
      <c r="M624" s="9" t="str">
        <f t="shared" si="109"/>
        <v>Content Targeting - Peer39:Negative:All</v>
      </c>
      <c r="N624" s="10">
        <f t="shared" si="110"/>
        <v>0.05</v>
      </c>
      <c r="O624" s="9" t="s">
        <v>6969</v>
      </c>
      <c r="P624" s="9">
        <v>1200136</v>
      </c>
      <c r="Q624" s="20">
        <f ca="1">IFERROR(OFFSET(Lookups!F$1,MATCH(R624,Lookups!F:F,0)-1,2),"null")</f>
        <v>99388</v>
      </c>
      <c r="R624" s="9">
        <v>46836</v>
      </c>
      <c r="S624" s="9">
        <f t="shared" si="118"/>
        <v>4053</v>
      </c>
      <c r="T624" s="9" t="str">
        <f t="shared" si="111"/>
        <v/>
      </c>
      <c r="U624" s="9" t="str">
        <f t="shared" si="112"/>
        <v>&lt;row id="One1200136" xmlkids="1"&gt;&lt;cell&gt;Negative&lt;/cell&gt;</v>
      </c>
      <c r="V624" s="9" t="str">
        <f t="shared" si="113"/>
        <v>&lt;row id="1200136"&gt;&lt;cell&gt;All&lt;/cell&gt;&lt;/row&gt;</v>
      </c>
      <c r="W624" s="9" t="str">
        <f t="shared" si="114"/>
        <v/>
      </c>
      <c r="X624" s="9" t="str">
        <f t="shared" si="115"/>
        <v/>
      </c>
      <c r="Y624" t="str">
        <f t="shared" ca="1" si="116"/>
        <v>"1200136": {"displayName": "Content Targeting - Peer39:Negative:All", "APNXId":"46836", "APNXId_Sandbox": "99388", "dataProvider" :"Peer39", "type" :"Segment",  "DataCost": 0.05},</v>
      </c>
      <c r="Z624" t="str">
        <f t="shared" si="117"/>
        <v>"1200136": {"displayName": "Content Targeting - Peer39:Negative:All", "leafName": "All"},</v>
      </c>
    </row>
    <row r="625" spans="1:26" x14ac:dyDescent="0.25">
      <c r="A625" s="2" t="s">
        <v>12410</v>
      </c>
      <c r="B625" s="3" t="s">
        <v>6986</v>
      </c>
      <c r="C625" s="3" t="s">
        <v>7060</v>
      </c>
      <c r="D625" s="4"/>
      <c r="E625" s="3">
        <v>8807</v>
      </c>
      <c r="F625" s="3" t="s">
        <v>6980</v>
      </c>
      <c r="G625" s="3" t="s">
        <v>439</v>
      </c>
      <c r="H625" s="3" t="s">
        <v>439</v>
      </c>
      <c r="I625" s="3" t="s">
        <v>439</v>
      </c>
      <c r="J625" s="5">
        <v>0.05</v>
      </c>
      <c r="K625" s="12" t="s">
        <v>439</v>
      </c>
      <c r="L625" s="9" t="str">
        <f t="shared" si="119"/>
        <v>9/11</v>
      </c>
      <c r="M625" s="9" t="str">
        <f t="shared" si="109"/>
        <v>Content Targeting - Peer39:Negative:9/11</v>
      </c>
      <c r="N625" s="10">
        <f t="shared" si="110"/>
        <v>0.05</v>
      </c>
      <c r="O625" s="9" t="s">
        <v>6969</v>
      </c>
      <c r="P625" s="9">
        <v>1200137</v>
      </c>
      <c r="Q625" s="20">
        <f ca="1">IFERROR(OFFSET(Lookups!F$1,MATCH(R625,Lookups!F:F,0)-1,2),"null")</f>
        <v>101123</v>
      </c>
      <c r="R625" s="9">
        <v>175826</v>
      </c>
      <c r="S625" s="9">
        <f t="shared" si="118"/>
        <v>8807</v>
      </c>
      <c r="T625" s="9" t="str">
        <f t="shared" si="111"/>
        <v/>
      </c>
      <c r="U625" s="9" t="str">
        <f t="shared" si="112"/>
        <v/>
      </c>
      <c r="V625" s="9" t="str">
        <f t="shared" si="113"/>
        <v>&lt;row id="1200137"&gt;&lt;cell&gt;9/11&lt;/cell&gt;&lt;/row&gt;</v>
      </c>
      <c r="W625" s="9" t="str">
        <f t="shared" si="114"/>
        <v/>
      </c>
      <c r="X625" s="9" t="str">
        <f t="shared" si="115"/>
        <v/>
      </c>
      <c r="Y625" t="str">
        <f t="shared" ca="1" si="116"/>
        <v>"1200137": {"displayName": "Content Targeting - Peer39:Negative:9/11", "APNXId":"175826", "APNXId_Sandbox": "101123", "dataProvider" :"Peer39", "type" :"Segment",  "DataCost": 0.05},</v>
      </c>
      <c r="Z625" t="str">
        <f t="shared" si="117"/>
        <v>"1200137": {"displayName": "Content Targeting - Peer39:Negative:9/11", "leafName": "9/11"},</v>
      </c>
    </row>
    <row r="626" spans="1:26" x14ac:dyDescent="0.25">
      <c r="A626" s="2" t="s">
        <v>12410</v>
      </c>
      <c r="B626" s="3" t="s">
        <v>6986</v>
      </c>
      <c r="C626" s="3" t="s">
        <v>7061</v>
      </c>
      <c r="D626" s="4"/>
      <c r="E626" s="3">
        <v>6006</v>
      </c>
      <c r="F626" s="3" t="s">
        <v>6980</v>
      </c>
      <c r="G626" s="3" t="s">
        <v>439</v>
      </c>
      <c r="H626" s="3" t="s">
        <v>439</v>
      </c>
      <c r="I626" s="3" t="s">
        <v>439</v>
      </c>
      <c r="J626" s="5">
        <v>0.05</v>
      </c>
      <c r="K626" s="12" t="s">
        <v>439</v>
      </c>
      <c r="L626" s="9" t="str">
        <f t="shared" si="119"/>
        <v>Accidents</v>
      </c>
      <c r="M626" s="9" t="str">
        <f t="shared" si="109"/>
        <v>Content Targeting - Peer39:Negative:Accidents</v>
      </c>
      <c r="N626" s="10">
        <f t="shared" si="110"/>
        <v>0.05</v>
      </c>
      <c r="O626" s="9" t="s">
        <v>6969</v>
      </c>
      <c r="P626" s="9">
        <v>1200138</v>
      </c>
      <c r="Q626" s="20">
        <f ca="1">IFERROR(OFFSET(Lookups!F$1,MATCH(R626,Lookups!F:F,0)-1,2),"null")</f>
        <v>100036</v>
      </c>
      <c r="R626" s="9">
        <v>101235</v>
      </c>
      <c r="S626" s="9">
        <f t="shared" si="118"/>
        <v>6006</v>
      </c>
      <c r="T626" s="9" t="str">
        <f t="shared" si="111"/>
        <v/>
      </c>
      <c r="U626" s="9" t="str">
        <f t="shared" si="112"/>
        <v/>
      </c>
      <c r="V626" s="9" t="str">
        <f t="shared" si="113"/>
        <v>&lt;row id="1200138"&gt;&lt;cell&gt;Accidents&lt;/cell&gt;&lt;/row&gt;</v>
      </c>
      <c r="W626" s="9" t="str">
        <f t="shared" si="114"/>
        <v/>
      </c>
      <c r="X626" s="9" t="str">
        <f t="shared" si="115"/>
        <v/>
      </c>
      <c r="Y626" t="str">
        <f t="shared" ca="1" si="116"/>
        <v>"1200138": {"displayName": "Content Targeting - Peer39:Negative:Accidents", "APNXId":"101235", "APNXId_Sandbox": "100036", "dataProvider" :"Peer39", "type" :"Segment",  "DataCost": 0.05},</v>
      </c>
      <c r="Z626" t="str">
        <f t="shared" si="117"/>
        <v>"1200138": {"displayName": "Content Targeting - Peer39:Negative:Accidents", "leafName": "Accidents"},</v>
      </c>
    </row>
    <row r="627" spans="1:26" x14ac:dyDescent="0.25">
      <c r="A627" s="2" t="s">
        <v>12410</v>
      </c>
      <c r="B627" s="3" t="s">
        <v>6986</v>
      </c>
      <c r="C627" s="3" t="s">
        <v>7062</v>
      </c>
      <c r="D627" s="4"/>
      <c r="E627" s="3">
        <v>12779</v>
      </c>
      <c r="F627" s="3" t="s">
        <v>6980</v>
      </c>
      <c r="G627" s="3" t="s">
        <v>439</v>
      </c>
      <c r="H627" s="3" t="s">
        <v>439</v>
      </c>
      <c r="I627" s="3" t="s">
        <v>439</v>
      </c>
      <c r="J627" s="5">
        <v>0.05</v>
      </c>
      <c r="K627" s="12" t="s">
        <v>439</v>
      </c>
      <c r="L627" s="9" t="str">
        <f t="shared" si="119"/>
        <v>Alcohol</v>
      </c>
      <c r="M627" s="9" t="str">
        <f t="shared" si="109"/>
        <v>Content Targeting - Peer39:Negative:Alcohol</v>
      </c>
      <c r="N627" s="10">
        <f t="shared" si="110"/>
        <v>0.05</v>
      </c>
      <c r="O627" s="9" t="s">
        <v>6969</v>
      </c>
      <c r="P627" s="9">
        <v>1200139</v>
      </c>
      <c r="Q627" s="20">
        <f ca="1">IFERROR(OFFSET(Lookups!F$1,MATCH(R627,Lookups!F:F,0)-1,2),"null")</f>
        <v>103131</v>
      </c>
      <c r="R627" s="9">
        <v>283477</v>
      </c>
      <c r="S627" s="9">
        <f t="shared" si="118"/>
        <v>12779</v>
      </c>
      <c r="T627" s="9" t="str">
        <f t="shared" si="111"/>
        <v/>
      </c>
      <c r="U627" s="9" t="str">
        <f t="shared" si="112"/>
        <v/>
      </c>
      <c r="V627" s="9" t="str">
        <f t="shared" si="113"/>
        <v>&lt;row id="1200139"&gt;&lt;cell&gt;Alcohol&lt;/cell&gt;&lt;/row&gt;</v>
      </c>
      <c r="W627" s="9" t="str">
        <f t="shared" si="114"/>
        <v/>
      </c>
      <c r="X627" s="9" t="str">
        <f t="shared" si="115"/>
        <v/>
      </c>
      <c r="Y627" t="str">
        <f t="shared" ca="1" si="116"/>
        <v>"1200139": {"displayName": "Content Targeting - Peer39:Negative:Alcohol", "APNXId":"283477", "APNXId_Sandbox": "103131", "dataProvider" :"Peer39", "type" :"Segment",  "DataCost": 0.05},</v>
      </c>
      <c r="Z627" t="str">
        <f t="shared" si="117"/>
        <v>"1200139": {"displayName": "Content Targeting - Peer39:Negative:Alcohol", "leafName": "Alcohol"},</v>
      </c>
    </row>
    <row r="628" spans="1:26" x14ac:dyDescent="0.25">
      <c r="A628" s="2" t="s">
        <v>12410</v>
      </c>
      <c r="B628" s="3" t="s">
        <v>6986</v>
      </c>
      <c r="C628" s="3" t="s">
        <v>7063</v>
      </c>
      <c r="D628" s="4"/>
      <c r="E628" s="3">
        <v>4013</v>
      </c>
      <c r="F628" s="3" t="s">
        <v>6980</v>
      </c>
      <c r="G628" s="3" t="s">
        <v>439</v>
      </c>
      <c r="H628" s="3" t="s">
        <v>439</v>
      </c>
      <c r="I628" s="3" t="s">
        <v>439</v>
      </c>
      <c r="J628" s="5">
        <v>0.05</v>
      </c>
      <c r="K628" s="12" t="s">
        <v>439</v>
      </c>
      <c r="L628" s="9" t="str">
        <f t="shared" si="119"/>
        <v>Crime</v>
      </c>
      <c r="M628" s="9" t="str">
        <f t="shared" si="109"/>
        <v>Content Targeting - Peer39:Negative:Crime</v>
      </c>
      <c r="N628" s="10">
        <f t="shared" si="110"/>
        <v>0.05</v>
      </c>
      <c r="O628" s="9" t="s">
        <v>6969</v>
      </c>
      <c r="P628" s="9">
        <v>1200140</v>
      </c>
      <c r="Q628" s="20">
        <f ca="1">IFERROR(OFFSET(Lookups!F$1,MATCH(R628,Lookups!F:F,0)-1,2),"null")</f>
        <v>99445</v>
      </c>
      <c r="R628" s="9">
        <v>46898</v>
      </c>
      <c r="S628" s="9">
        <f t="shared" si="118"/>
        <v>4013</v>
      </c>
      <c r="T628" s="9" t="str">
        <f t="shared" si="111"/>
        <v/>
      </c>
      <c r="U628" s="9" t="str">
        <f t="shared" si="112"/>
        <v/>
      </c>
      <c r="V628" s="9" t="str">
        <f t="shared" si="113"/>
        <v>&lt;row id="1200140"&gt;&lt;cell&gt;Crime&lt;/cell&gt;&lt;/row&gt;</v>
      </c>
      <c r="W628" s="9" t="str">
        <f t="shared" si="114"/>
        <v/>
      </c>
      <c r="X628" s="9" t="str">
        <f t="shared" si="115"/>
        <v/>
      </c>
      <c r="Y628" t="str">
        <f t="shared" ca="1" si="116"/>
        <v>"1200140": {"displayName": "Content Targeting - Peer39:Negative:Crime", "APNXId":"46898", "APNXId_Sandbox": "99445", "dataProvider" :"Peer39", "type" :"Segment",  "DataCost": 0.05},</v>
      </c>
      <c r="Z628" t="str">
        <f t="shared" si="117"/>
        <v>"1200140": {"displayName": "Content Targeting - Peer39:Negative:Crime", "leafName": "Crime"},</v>
      </c>
    </row>
    <row r="629" spans="1:26" x14ac:dyDescent="0.25">
      <c r="A629" s="2" t="s">
        <v>12410</v>
      </c>
      <c r="B629" s="3" t="s">
        <v>6986</v>
      </c>
      <c r="C629" s="3" t="s">
        <v>7064</v>
      </c>
      <c r="D629" s="4"/>
      <c r="E629" s="3">
        <v>6061</v>
      </c>
      <c r="F629" s="3" t="s">
        <v>6980</v>
      </c>
      <c r="G629" s="3" t="s">
        <v>439</v>
      </c>
      <c r="H629" s="3" t="s">
        <v>439</v>
      </c>
      <c r="I629" s="3" t="s">
        <v>439</v>
      </c>
      <c r="J629" s="5">
        <v>0.05</v>
      </c>
      <c r="K629" s="12" t="s">
        <v>439</v>
      </c>
      <c r="L629" s="9" t="str">
        <f t="shared" si="119"/>
        <v>Death</v>
      </c>
      <c r="M629" s="9" t="str">
        <f t="shared" si="109"/>
        <v>Content Targeting - Peer39:Negative:Death</v>
      </c>
      <c r="N629" s="10">
        <f t="shared" si="110"/>
        <v>0.05</v>
      </c>
      <c r="O629" s="9" t="s">
        <v>6969</v>
      </c>
      <c r="P629" s="9">
        <v>1200141</v>
      </c>
      <c r="Q629" s="20">
        <f ca="1">IFERROR(OFFSET(Lookups!F$1,MATCH(R629,Lookups!F:F,0)-1,2),"null")</f>
        <v>100030</v>
      </c>
      <c r="R629" s="9">
        <v>101228</v>
      </c>
      <c r="S629" s="9">
        <f t="shared" si="118"/>
        <v>6061</v>
      </c>
      <c r="T629" s="9" t="str">
        <f t="shared" si="111"/>
        <v/>
      </c>
      <c r="U629" s="9" t="str">
        <f t="shared" si="112"/>
        <v/>
      </c>
      <c r="V629" s="9" t="str">
        <f t="shared" si="113"/>
        <v>&lt;row id="1200141"&gt;&lt;cell&gt;Death&lt;/cell&gt;&lt;/row&gt;</v>
      </c>
      <c r="W629" s="9" t="str">
        <f t="shared" si="114"/>
        <v/>
      </c>
      <c r="X629" s="9" t="str">
        <f t="shared" si="115"/>
        <v/>
      </c>
      <c r="Y629" t="str">
        <f t="shared" ca="1" si="116"/>
        <v>"1200141": {"displayName": "Content Targeting - Peer39:Negative:Death", "APNXId":"101228", "APNXId_Sandbox": "100030", "dataProvider" :"Peer39", "type" :"Segment",  "DataCost": 0.05},</v>
      </c>
      <c r="Z629" t="str">
        <f t="shared" si="117"/>
        <v>"1200141": {"displayName": "Content Targeting - Peer39:Negative:Death", "leafName": "Death"},</v>
      </c>
    </row>
    <row r="630" spans="1:26" x14ac:dyDescent="0.25">
      <c r="A630" s="2" t="s">
        <v>12410</v>
      </c>
      <c r="B630" s="3" t="s">
        <v>6986</v>
      </c>
      <c r="C630" s="3" t="s">
        <v>7065</v>
      </c>
      <c r="D630" s="4"/>
      <c r="E630" s="3">
        <v>4055</v>
      </c>
      <c r="F630" s="3" t="s">
        <v>6980</v>
      </c>
      <c r="G630" s="3" t="s">
        <v>439</v>
      </c>
      <c r="H630" s="3" t="s">
        <v>439</v>
      </c>
      <c r="I630" s="3" t="s">
        <v>439</v>
      </c>
      <c r="J630" s="5">
        <v>0.05</v>
      </c>
      <c r="K630" s="12" t="s">
        <v>439</v>
      </c>
      <c r="L630" s="9" t="str">
        <f t="shared" si="119"/>
        <v>Disasters</v>
      </c>
      <c r="M630" s="9" t="str">
        <f t="shared" si="109"/>
        <v>Content Targeting - Peer39:Negative:Disasters</v>
      </c>
      <c r="N630" s="10">
        <f t="shared" si="110"/>
        <v>0.05</v>
      </c>
      <c r="O630" s="9" t="s">
        <v>6969</v>
      </c>
      <c r="P630" s="9">
        <v>1200142</v>
      </c>
      <c r="Q630" s="20">
        <f ca="1">IFERROR(OFFSET(Lookups!F$1,MATCH(R630,Lookups!F:F,0)-1,2),"null")</f>
        <v>99390</v>
      </c>
      <c r="R630" s="9">
        <v>46838</v>
      </c>
      <c r="S630" s="9">
        <f t="shared" si="118"/>
        <v>4055</v>
      </c>
      <c r="T630" s="9" t="str">
        <f t="shared" si="111"/>
        <v/>
      </c>
      <c r="U630" s="9" t="str">
        <f t="shared" si="112"/>
        <v/>
      </c>
      <c r="V630" s="9" t="str">
        <f t="shared" si="113"/>
        <v>&lt;row id="1200142"&gt;&lt;cell&gt;Disasters&lt;/cell&gt;&lt;/row&gt;</v>
      </c>
      <c r="W630" s="9" t="str">
        <f t="shared" si="114"/>
        <v/>
      </c>
      <c r="X630" s="9" t="str">
        <f t="shared" si="115"/>
        <v/>
      </c>
      <c r="Y630" t="str">
        <f t="shared" ca="1" si="116"/>
        <v>"1200142": {"displayName": "Content Targeting - Peer39:Negative:Disasters", "APNXId":"46838", "APNXId_Sandbox": "99390", "dataProvider" :"Peer39", "type" :"Segment",  "DataCost": 0.05},</v>
      </c>
      <c r="Z630" t="str">
        <f t="shared" si="117"/>
        <v>"1200142": {"displayName": "Content Targeting - Peer39:Negative:Disasters", "leafName": "Disasters"},</v>
      </c>
    </row>
    <row r="631" spans="1:26" x14ac:dyDescent="0.25">
      <c r="A631" s="2" t="s">
        <v>12410</v>
      </c>
      <c r="B631" s="3" t="s">
        <v>6986</v>
      </c>
      <c r="C631" s="3" t="s">
        <v>7066</v>
      </c>
      <c r="D631" s="4"/>
      <c r="E631" s="3">
        <v>5026</v>
      </c>
      <c r="F631" s="3" t="s">
        <v>6980</v>
      </c>
      <c r="G631" s="3" t="s">
        <v>439</v>
      </c>
      <c r="H631" s="3" t="s">
        <v>439</v>
      </c>
      <c r="I631" s="3" t="s">
        <v>439</v>
      </c>
      <c r="J631" s="5">
        <v>0.05</v>
      </c>
      <c r="K631" s="12" t="s">
        <v>439</v>
      </c>
      <c r="L631" s="9" t="str">
        <f t="shared" si="119"/>
        <v>Drugs</v>
      </c>
      <c r="M631" s="9" t="str">
        <f t="shared" si="109"/>
        <v>Content Targeting - Peer39:Negative:Drugs</v>
      </c>
      <c r="N631" s="10">
        <f t="shared" si="110"/>
        <v>0.05</v>
      </c>
      <c r="O631" s="9" t="s">
        <v>6969</v>
      </c>
      <c r="P631" s="9">
        <v>1200143</v>
      </c>
      <c r="Q631" s="20">
        <f ca="1">IFERROR(OFFSET(Lookups!F$1,MATCH(R631,Lookups!F:F,0)-1,2),"null")</f>
        <v>99529</v>
      </c>
      <c r="R631" s="9">
        <v>58628</v>
      </c>
      <c r="S631" s="9">
        <f t="shared" si="118"/>
        <v>5026</v>
      </c>
      <c r="T631" s="9" t="str">
        <f t="shared" si="111"/>
        <v/>
      </c>
      <c r="U631" s="9" t="str">
        <f t="shared" si="112"/>
        <v/>
      </c>
      <c r="V631" s="9" t="str">
        <f t="shared" si="113"/>
        <v>&lt;row id="1200143"&gt;&lt;cell&gt;Drugs&lt;/cell&gt;&lt;/row&gt;</v>
      </c>
      <c r="W631" s="9" t="str">
        <f t="shared" si="114"/>
        <v/>
      </c>
      <c r="X631" s="9" t="str">
        <f t="shared" si="115"/>
        <v/>
      </c>
      <c r="Y631" t="str">
        <f t="shared" ca="1" si="116"/>
        <v>"1200143": {"displayName": "Content Targeting - Peer39:Negative:Drugs", "APNXId":"58628", "APNXId_Sandbox": "99529", "dataProvider" :"Peer39", "type" :"Segment",  "DataCost": 0.05},</v>
      </c>
      <c r="Z631" t="str">
        <f t="shared" si="117"/>
        <v>"1200143": {"displayName": "Content Targeting - Peer39:Negative:Drugs", "leafName": "Drugs"},</v>
      </c>
    </row>
    <row r="632" spans="1:26" x14ac:dyDescent="0.25">
      <c r="A632" s="2" t="s">
        <v>12410</v>
      </c>
      <c r="B632" s="3" t="s">
        <v>6986</v>
      </c>
      <c r="C632" s="3" t="s">
        <v>7067</v>
      </c>
      <c r="D632" s="4"/>
      <c r="E632" s="3">
        <v>4012</v>
      </c>
      <c r="F632" s="3" t="s">
        <v>6980</v>
      </c>
      <c r="G632" s="3" t="s">
        <v>439</v>
      </c>
      <c r="H632" s="3" t="s">
        <v>439</v>
      </c>
      <c r="I632" s="3" t="s">
        <v>439</v>
      </c>
      <c r="J632" s="5">
        <v>0.05</v>
      </c>
      <c r="K632" s="12" t="s">
        <v>439</v>
      </c>
      <c r="L632" s="9" t="str">
        <f t="shared" si="119"/>
        <v>Mature</v>
      </c>
      <c r="M632" s="9" t="str">
        <f t="shared" si="109"/>
        <v>Content Targeting - Peer39:Negative:Mature</v>
      </c>
      <c r="N632" s="10">
        <f t="shared" si="110"/>
        <v>0.05</v>
      </c>
      <c r="O632" s="9" t="s">
        <v>6969</v>
      </c>
      <c r="P632" s="9">
        <v>1200144</v>
      </c>
      <c r="Q632" s="20">
        <f ca="1">IFERROR(OFFSET(Lookups!F$1,MATCH(R632,Lookups!F:F,0)-1,2),"null")</f>
        <v>99444</v>
      </c>
      <c r="R632" s="9">
        <v>46897</v>
      </c>
      <c r="S632" s="9">
        <f t="shared" si="118"/>
        <v>4012</v>
      </c>
      <c r="T632" s="9" t="str">
        <f t="shared" si="111"/>
        <v/>
      </c>
      <c r="U632" s="9" t="str">
        <f t="shared" si="112"/>
        <v/>
      </c>
      <c r="V632" s="9" t="str">
        <f t="shared" si="113"/>
        <v>&lt;row id="1200144"&gt;&lt;cell&gt;Mature&lt;/cell&gt;&lt;/row&gt;</v>
      </c>
      <c r="W632" s="9" t="str">
        <f t="shared" si="114"/>
        <v/>
      </c>
      <c r="X632" s="9" t="str">
        <f t="shared" si="115"/>
        <v/>
      </c>
      <c r="Y632" t="str">
        <f t="shared" ca="1" si="116"/>
        <v>"1200144": {"displayName": "Content Targeting - Peer39:Negative:Mature", "APNXId":"46897", "APNXId_Sandbox": "99444", "dataProvider" :"Peer39", "type" :"Segment",  "DataCost": 0.05},</v>
      </c>
      <c r="Z632" t="str">
        <f t="shared" si="117"/>
        <v>"1200144": {"displayName": "Content Targeting - Peer39:Negative:Mature", "leafName": "Mature"},</v>
      </c>
    </row>
    <row r="633" spans="1:26" x14ac:dyDescent="0.25">
      <c r="A633" s="2" t="s">
        <v>12410</v>
      </c>
      <c r="B633" s="3" t="s">
        <v>6986</v>
      </c>
      <c r="C633" s="3" t="s">
        <v>7068</v>
      </c>
      <c r="D633" s="4"/>
      <c r="E633" s="3">
        <v>12357</v>
      </c>
      <c r="F633" s="3" t="s">
        <v>6980</v>
      </c>
      <c r="G633" s="3" t="s">
        <v>439</v>
      </c>
      <c r="H633" s="3" t="s">
        <v>439</v>
      </c>
      <c r="I633" s="3" t="s">
        <v>439</v>
      </c>
      <c r="J633" s="5">
        <v>0.05</v>
      </c>
      <c r="K633" s="12" t="s">
        <v>439</v>
      </c>
      <c r="L633" s="9" t="str">
        <f t="shared" si="119"/>
        <v>NegativeNews</v>
      </c>
      <c r="M633" s="9" t="str">
        <f t="shared" si="109"/>
        <v>Content Targeting - Peer39:Negative:NegativeNews</v>
      </c>
      <c r="N633" s="10">
        <f t="shared" si="110"/>
        <v>0.05</v>
      </c>
      <c r="O633" s="9" t="s">
        <v>6969</v>
      </c>
      <c r="P633" s="9">
        <v>1200145</v>
      </c>
      <c r="Q633" s="20">
        <f ca="1">IFERROR(OFFSET(Lookups!F$1,MATCH(R633,Lookups!F:F,0)-1,2),"null")</f>
        <v>102749</v>
      </c>
      <c r="R633" s="9">
        <v>235336</v>
      </c>
      <c r="S633" s="9">
        <f t="shared" si="118"/>
        <v>12357</v>
      </c>
      <c r="T633" s="9" t="str">
        <f t="shared" si="111"/>
        <v/>
      </c>
      <c r="U633" s="9" t="str">
        <f t="shared" si="112"/>
        <v/>
      </c>
      <c r="V633" s="9" t="str">
        <f t="shared" si="113"/>
        <v>&lt;row id="1200145"&gt;&lt;cell&gt;NegativeNews&lt;/cell&gt;&lt;/row&gt;</v>
      </c>
      <c r="W633" s="9" t="str">
        <f t="shared" si="114"/>
        <v/>
      </c>
      <c r="X633" s="9" t="str">
        <f t="shared" si="115"/>
        <v/>
      </c>
      <c r="Y633" t="str">
        <f t="shared" ca="1" si="116"/>
        <v>"1200145": {"displayName": "Content Targeting - Peer39:Negative:NegativeNews", "APNXId":"235336", "APNXId_Sandbox": "102749", "dataProvider" :"Peer39", "type" :"Segment",  "DataCost": 0.05},</v>
      </c>
      <c r="Z633" t="str">
        <f t="shared" si="117"/>
        <v>"1200145": {"displayName": "Content Targeting - Peer39:Negative:NegativeNews", "leafName": "NegativeNews"},</v>
      </c>
    </row>
    <row r="634" spans="1:26" x14ac:dyDescent="0.25">
      <c r="A634" s="2" t="s">
        <v>12410</v>
      </c>
      <c r="B634" s="3" t="s">
        <v>6986</v>
      </c>
      <c r="C634" s="3" t="s">
        <v>7069</v>
      </c>
      <c r="D634" s="4"/>
      <c r="E634" s="3">
        <v>12780</v>
      </c>
      <c r="F634" s="3" t="s">
        <v>6980</v>
      </c>
      <c r="G634" s="3" t="s">
        <v>439</v>
      </c>
      <c r="H634" s="3" t="s">
        <v>439</v>
      </c>
      <c r="I634" s="3" t="s">
        <v>439</v>
      </c>
      <c r="J634" s="5">
        <v>0.05</v>
      </c>
      <c r="K634" s="12" t="s">
        <v>439</v>
      </c>
      <c r="L634" s="9" t="str">
        <f t="shared" si="119"/>
        <v>Oil Industry</v>
      </c>
      <c r="M634" s="9" t="str">
        <f t="shared" si="109"/>
        <v>Content Targeting - Peer39:Negative:Oil Industry</v>
      </c>
      <c r="N634" s="10">
        <f t="shared" si="110"/>
        <v>0.05</v>
      </c>
      <c r="O634" s="9" t="s">
        <v>6969</v>
      </c>
      <c r="P634" s="9">
        <v>1200146</v>
      </c>
      <c r="Q634" s="20">
        <f ca="1">IFERROR(OFFSET(Lookups!F$1,MATCH(R634,Lookups!F:F,0)-1,2),"null")</f>
        <v>103132</v>
      </c>
      <c r="R634" s="9">
        <v>283478</v>
      </c>
      <c r="S634" s="9">
        <f t="shared" si="118"/>
        <v>12780</v>
      </c>
      <c r="T634" s="9" t="str">
        <f t="shared" si="111"/>
        <v/>
      </c>
      <c r="U634" s="9" t="str">
        <f t="shared" si="112"/>
        <v/>
      </c>
      <c r="V634" s="9" t="str">
        <f t="shared" si="113"/>
        <v>&lt;row id="1200146"&gt;&lt;cell&gt;Oil Industry&lt;/cell&gt;&lt;/row&gt;</v>
      </c>
      <c r="W634" s="9" t="str">
        <f t="shared" si="114"/>
        <v/>
      </c>
      <c r="X634" s="9" t="str">
        <f t="shared" si="115"/>
        <v/>
      </c>
      <c r="Y634" t="str">
        <f t="shared" ca="1" si="116"/>
        <v>"1200146": {"displayName": "Content Targeting - Peer39:Negative:Oil Industry", "APNXId":"283478", "APNXId_Sandbox": "103132", "dataProvider" :"Peer39", "type" :"Segment",  "DataCost": 0.05},</v>
      </c>
      <c r="Z634" t="str">
        <f t="shared" si="117"/>
        <v>"1200146": {"displayName": "Content Targeting - Peer39:Negative:Oil Industry", "leafName": "Oil Industry"},</v>
      </c>
    </row>
    <row r="635" spans="1:26" x14ac:dyDescent="0.25">
      <c r="A635" s="2" t="s">
        <v>12410</v>
      </c>
      <c r="B635" s="3" t="s">
        <v>6986</v>
      </c>
      <c r="C635" s="3" t="s">
        <v>7070</v>
      </c>
      <c r="D635" s="4"/>
      <c r="E635" s="3">
        <v>5000</v>
      </c>
      <c r="F635" s="3" t="s">
        <v>6980</v>
      </c>
      <c r="G635" s="3" t="s">
        <v>439</v>
      </c>
      <c r="H635" s="3" t="s">
        <v>439</v>
      </c>
      <c r="I635" s="3" t="s">
        <v>439</v>
      </c>
      <c r="J635" s="5">
        <v>0.05</v>
      </c>
      <c r="K635" s="12" t="s">
        <v>439</v>
      </c>
      <c r="L635" s="9" t="str">
        <f t="shared" si="119"/>
        <v>Profanity&amp;HateSpeech</v>
      </c>
      <c r="M635" s="9" t="str">
        <f t="shared" si="109"/>
        <v>Content Targeting - Peer39:Negative:Profanity&amp;HateSpeech</v>
      </c>
      <c r="N635" s="10">
        <f t="shared" si="110"/>
        <v>0.05</v>
      </c>
      <c r="O635" s="9" t="s">
        <v>6969</v>
      </c>
      <c r="P635" s="9">
        <v>1200147</v>
      </c>
      <c r="Q635" s="20">
        <f ca="1">IFERROR(OFFSET(Lookups!F$1,MATCH(R635,Lookups!F:F,0)-1,2),"null")</f>
        <v>99527</v>
      </c>
      <c r="R635" s="9">
        <v>57206</v>
      </c>
      <c r="S635" s="9">
        <f t="shared" si="118"/>
        <v>5000</v>
      </c>
      <c r="T635" s="9" t="str">
        <f t="shared" si="111"/>
        <v/>
      </c>
      <c r="U635" s="9" t="str">
        <f t="shared" si="112"/>
        <v/>
      </c>
      <c r="V635" s="9" t="str">
        <f t="shared" si="113"/>
        <v>&lt;row id="1200147"&gt;&lt;cell&gt;Profanity&amp;amp;HateSpeech&lt;/cell&gt;&lt;/row&gt;</v>
      </c>
      <c r="W635" s="9" t="str">
        <f t="shared" si="114"/>
        <v/>
      </c>
      <c r="X635" s="9" t="str">
        <f t="shared" si="115"/>
        <v/>
      </c>
      <c r="Y635" t="str">
        <f t="shared" ca="1" si="116"/>
        <v>"1200147": {"displayName": "Content Targeting - Peer39:Negative:Profanity&amp;HateSpeech", "APNXId":"57206", "APNXId_Sandbox": "99527", "dataProvider" :"Peer39", "type" :"Segment",  "DataCost": 0.05},</v>
      </c>
      <c r="Z635" t="str">
        <f t="shared" si="117"/>
        <v>"1200147": {"displayName": "Content Targeting - Peer39:Negative:Profanity&amp;HateSpeech", "leafName": "Profanity&amp;HateSpeech"},</v>
      </c>
    </row>
    <row r="636" spans="1:26" x14ac:dyDescent="0.25">
      <c r="A636" s="2" t="s">
        <v>12410</v>
      </c>
      <c r="B636" s="3" t="s">
        <v>6986</v>
      </c>
      <c r="C636" s="3" t="s">
        <v>7071</v>
      </c>
      <c r="D636" s="4"/>
      <c r="E636" s="3">
        <v>4054</v>
      </c>
      <c r="F636" s="3" t="s">
        <v>6980</v>
      </c>
      <c r="G636" s="3" t="s">
        <v>439</v>
      </c>
      <c r="H636" s="3" t="s">
        <v>439</v>
      </c>
      <c r="I636" s="3" t="s">
        <v>439</v>
      </c>
      <c r="J636" s="5">
        <v>0.05</v>
      </c>
      <c r="K636" s="12" t="s">
        <v>439</v>
      </c>
      <c r="L636" s="9" t="str">
        <f t="shared" si="119"/>
        <v>Terror</v>
      </c>
      <c r="M636" s="9" t="str">
        <f t="shared" si="109"/>
        <v>Content Targeting - Peer39:Negative:Terror</v>
      </c>
      <c r="N636" s="10">
        <f t="shared" si="110"/>
        <v>0.05</v>
      </c>
      <c r="O636" s="9" t="s">
        <v>6969</v>
      </c>
      <c r="P636" s="9">
        <v>1200148</v>
      </c>
      <c r="Q636" s="20">
        <f ca="1">IFERROR(OFFSET(Lookups!F$1,MATCH(R636,Lookups!F:F,0)-1,2),"null")</f>
        <v>99389</v>
      </c>
      <c r="R636" s="9">
        <v>46837</v>
      </c>
      <c r="S636" s="9">
        <f t="shared" si="118"/>
        <v>4054</v>
      </c>
      <c r="T636" s="9" t="str">
        <f t="shared" si="111"/>
        <v/>
      </c>
      <c r="U636" s="9" t="str">
        <f t="shared" si="112"/>
        <v/>
      </c>
      <c r="V636" s="9" t="str">
        <f t="shared" si="113"/>
        <v>&lt;row id="1200148"&gt;&lt;cell&gt;Terror&lt;/cell&gt;&lt;/row&gt;</v>
      </c>
      <c r="W636" s="9" t="str">
        <f t="shared" si="114"/>
        <v/>
      </c>
      <c r="X636" s="9" t="str">
        <f t="shared" si="115"/>
        <v/>
      </c>
      <c r="Y636" t="str">
        <f t="shared" ca="1" si="116"/>
        <v>"1200148": {"displayName": "Content Targeting - Peer39:Negative:Terror", "APNXId":"46837", "APNXId_Sandbox": "99389", "dataProvider" :"Peer39", "type" :"Segment",  "DataCost": 0.05},</v>
      </c>
      <c r="Z636" t="str">
        <f t="shared" si="117"/>
        <v>"1200148": {"displayName": "Content Targeting - Peer39:Negative:Terror", "leafName": "Terror"},</v>
      </c>
    </row>
    <row r="637" spans="1:26" x14ac:dyDescent="0.25">
      <c r="A637" s="2" t="s">
        <v>12410</v>
      </c>
      <c r="B637" s="3" t="s">
        <v>6986</v>
      </c>
      <c r="C637" s="3" t="s">
        <v>7072</v>
      </c>
      <c r="D637" s="4"/>
      <c r="E637" s="3">
        <v>12778</v>
      </c>
      <c r="F637" s="3" t="s">
        <v>6980</v>
      </c>
      <c r="G637" s="3" t="s">
        <v>439</v>
      </c>
      <c r="H637" s="3" t="s">
        <v>439</v>
      </c>
      <c r="I637" s="3" t="s">
        <v>439</v>
      </c>
      <c r="J637" s="5">
        <v>0.05</v>
      </c>
      <c r="K637" s="12" t="s">
        <v>439</v>
      </c>
      <c r="L637" s="9" t="str">
        <f t="shared" si="119"/>
        <v>Tobacco</v>
      </c>
      <c r="M637" s="9" t="str">
        <f t="shared" si="109"/>
        <v>Content Targeting - Peer39:Negative:Tobacco</v>
      </c>
      <c r="N637" s="10">
        <f t="shared" si="110"/>
        <v>0.05</v>
      </c>
      <c r="O637" s="9" t="s">
        <v>6969</v>
      </c>
      <c r="P637" s="9">
        <v>1200149</v>
      </c>
      <c r="Q637" s="20">
        <f ca="1">IFERROR(OFFSET(Lookups!F$1,MATCH(R637,Lookups!F:F,0)-1,2),"null")</f>
        <v>103130</v>
      </c>
      <c r="R637" s="9">
        <v>283476</v>
      </c>
      <c r="S637" s="9">
        <f t="shared" si="118"/>
        <v>12778</v>
      </c>
      <c r="T637" s="9" t="str">
        <f t="shared" si="111"/>
        <v/>
      </c>
      <c r="U637" s="9" t="str">
        <f t="shared" si="112"/>
        <v/>
      </c>
      <c r="V637" s="9" t="str">
        <f t="shared" si="113"/>
        <v>&lt;row id="1200149"&gt;&lt;cell&gt;Tobacco&lt;/cell&gt;&lt;/row&gt;</v>
      </c>
      <c r="W637" s="9" t="str">
        <f t="shared" si="114"/>
        <v/>
      </c>
      <c r="X637" s="9" t="str">
        <f t="shared" si="115"/>
        <v>&lt;/row&gt;</v>
      </c>
      <c r="Y637" t="str">
        <f t="shared" ca="1" si="116"/>
        <v>"1200149": {"displayName": "Content Targeting - Peer39:Negative:Tobacco", "APNXId":"283476", "APNXId_Sandbox": "103130", "dataProvider" :"Peer39", "type" :"Segment",  "DataCost": 0.05},</v>
      </c>
      <c r="Z637" t="str">
        <f t="shared" si="117"/>
        <v>"1200149": {"displayName": "Content Targeting - Peer39:Negative:Tobacco", "leafName": "Tobacco"},</v>
      </c>
    </row>
    <row r="638" spans="1:26" x14ac:dyDescent="0.25">
      <c r="A638" s="2" t="s">
        <v>12410</v>
      </c>
      <c r="B638" s="3" t="s">
        <v>155</v>
      </c>
      <c r="C638" s="3" t="s">
        <v>7167</v>
      </c>
      <c r="D638" s="4"/>
      <c r="E638" s="3">
        <v>4056</v>
      </c>
      <c r="F638" s="3" t="s">
        <v>6980</v>
      </c>
      <c r="G638" s="3">
        <v>0.05</v>
      </c>
      <c r="H638" s="3">
        <v>0.15</v>
      </c>
      <c r="I638" s="3" t="s">
        <v>500</v>
      </c>
      <c r="J638" s="5" t="s">
        <v>439</v>
      </c>
      <c r="K638" s="12" t="s">
        <v>439</v>
      </c>
      <c r="L638" s="9" t="str">
        <f t="shared" si="119"/>
        <v>All</v>
      </c>
      <c r="M638" s="9" t="str">
        <f t="shared" si="109"/>
        <v>Content Targeting - Peer39:News:All</v>
      </c>
      <c r="N638" s="10" t="str">
        <f t="shared" si="110"/>
        <v>null</v>
      </c>
      <c r="O638" s="9" t="s">
        <v>6969</v>
      </c>
      <c r="P638" s="9">
        <v>1200150</v>
      </c>
      <c r="Q638" s="20">
        <f ca="1">IFERROR(OFFSET(Lookups!F$1,MATCH(R638,Lookups!F:F,0)-1,2),"null")</f>
        <v>99391</v>
      </c>
      <c r="R638" s="9">
        <v>46839</v>
      </c>
      <c r="S638" s="9">
        <f t="shared" si="118"/>
        <v>4056</v>
      </c>
      <c r="T638" s="9" t="str">
        <f t="shared" si="111"/>
        <v/>
      </c>
      <c r="U638" s="9" t="str">
        <f t="shared" si="112"/>
        <v>&lt;row id="One1200150" xmlkids="1"&gt;&lt;cell&gt;News&lt;/cell&gt;</v>
      </c>
      <c r="V638" s="9" t="str">
        <f t="shared" si="113"/>
        <v>&lt;row id="1200150"&gt;&lt;cell&gt;All&lt;/cell&gt;&lt;/row&gt;</v>
      </c>
      <c r="W638" s="9" t="str">
        <f t="shared" si="114"/>
        <v/>
      </c>
      <c r="X638" s="9" t="str">
        <f t="shared" si="115"/>
        <v/>
      </c>
      <c r="Y638" t="str">
        <f t="shared" ca="1" si="116"/>
        <v>"1200150": {"displayName": "Content Targeting - Peer39:News:All", "APNXId":"46839", "APNXId_Sandbox": "99391", "MinCPM": 0.05, "PercentOfMedia": 0.15, "dataProvider" :"Peer39", "type" :"Segment"},</v>
      </c>
      <c r="Z638" t="str">
        <f t="shared" si="117"/>
        <v>"1200150": {"displayName": "Content Targeting - Peer39:News:All", "leafName": "All"},</v>
      </c>
    </row>
    <row r="639" spans="1:26" x14ac:dyDescent="0.25">
      <c r="A639" s="2" t="s">
        <v>12410</v>
      </c>
      <c r="B639" s="3" t="s">
        <v>155</v>
      </c>
      <c r="C639" s="3" t="s">
        <v>7073</v>
      </c>
      <c r="D639" s="4"/>
      <c r="E639" s="3">
        <v>4059</v>
      </c>
      <c r="F639" s="3" t="s">
        <v>6980</v>
      </c>
      <c r="G639" s="3">
        <v>0.05</v>
      </c>
      <c r="H639" s="3">
        <v>0.15</v>
      </c>
      <c r="I639" s="3" t="s">
        <v>500</v>
      </c>
      <c r="J639" s="5" t="s">
        <v>439</v>
      </c>
      <c r="K639" s="12" t="s">
        <v>439</v>
      </c>
      <c r="L639" s="9" t="str">
        <f t="shared" si="119"/>
        <v>Africa&amp;MiddleEast</v>
      </c>
      <c r="M639" s="9" t="str">
        <f t="shared" si="109"/>
        <v>Content Targeting - Peer39:News:Africa&amp;MiddleEast</v>
      </c>
      <c r="N639" s="10" t="str">
        <f t="shared" si="110"/>
        <v>null</v>
      </c>
      <c r="O639" s="9" t="s">
        <v>6969</v>
      </c>
      <c r="P639" s="9">
        <v>1200151</v>
      </c>
      <c r="Q639" s="20">
        <f ca="1">IFERROR(OFFSET(Lookups!F$1,MATCH(R639,Lookups!F:F,0)-1,2),"null")</f>
        <v>99394</v>
      </c>
      <c r="R639" s="9">
        <v>46842</v>
      </c>
      <c r="S639" s="9">
        <f t="shared" si="118"/>
        <v>4059</v>
      </c>
      <c r="T639" s="9" t="str">
        <f t="shared" si="111"/>
        <v/>
      </c>
      <c r="U639" s="9" t="str">
        <f t="shared" si="112"/>
        <v/>
      </c>
      <c r="V639" s="9" t="str">
        <f t="shared" si="113"/>
        <v>&lt;row id="1200151"&gt;&lt;cell&gt;Africa&amp;amp;MiddleEast&lt;/cell&gt;&lt;/row&gt;</v>
      </c>
      <c r="W639" s="9" t="str">
        <f t="shared" si="114"/>
        <v/>
      </c>
      <c r="X639" s="9" t="str">
        <f t="shared" si="115"/>
        <v/>
      </c>
      <c r="Y639" t="str">
        <f t="shared" ca="1" si="116"/>
        <v>"1200151": {"displayName": "Content Targeting - Peer39:News:Africa&amp;MiddleEast", "APNXId":"46842", "APNXId_Sandbox": "99394", "MinCPM": 0.05, "PercentOfMedia": 0.15, "dataProvider" :"Peer39", "type" :"Segment"},</v>
      </c>
      <c r="Z639" t="str">
        <f t="shared" si="117"/>
        <v>"1200151": {"displayName": "Content Targeting - Peer39:News:Africa&amp;MiddleEast", "leafName": "Africa&amp;MiddleEast"},</v>
      </c>
    </row>
    <row r="640" spans="1:26" x14ac:dyDescent="0.25">
      <c r="A640" s="2" t="s">
        <v>12410</v>
      </c>
      <c r="B640" s="3" t="s">
        <v>155</v>
      </c>
      <c r="C640" s="3" t="s">
        <v>7074</v>
      </c>
      <c r="D640" s="4"/>
      <c r="E640" s="3">
        <v>4016</v>
      </c>
      <c r="F640" s="3" t="s">
        <v>6980</v>
      </c>
      <c r="G640" s="3">
        <v>0.05</v>
      </c>
      <c r="H640" s="3">
        <v>0.15</v>
      </c>
      <c r="I640" s="3" t="s">
        <v>500</v>
      </c>
      <c r="J640" s="5" t="s">
        <v>439</v>
      </c>
      <c r="K640" s="12" t="s">
        <v>439</v>
      </c>
      <c r="L640" s="9" t="str">
        <f t="shared" si="119"/>
        <v>AsiaPacific</v>
      </c>
      <c r="M640" s="9" t="str">
        <f t="shared" si="109"/>
        <v>Content Targeting - Peer39:News:AsiaPacific</v>
      </c>
      <c r="N640" s="10" t="str">
        <f t="shared" si="110"/>
        <v>null</v>
      </c>
      <c r="O640" s="9" t="s">
        <v>6969</v>
      </c>
      <c r="P640" s="9">
        <v>1200152</v>
      </c>
      <c r="Q640" s="20">
        <f ca="1">IFERROR(OFFSET(Lookups!F$1,MATCH(R640,Lookups!F:F,0)-1,2),"null")</f>
        <v>99448</v>
      </c>
      <c r="R640" s="9">
        <v>46901</v>
      </c>
      <c r="S640" s="9">
        <f t="shared" si="118"/>
        <v>4016</v>
      </c>
      <c r="T640" s="9" t="str">
        <f t="shared" si="111"/>
        <v/>
      </c>
      <c r="U640" s="9" t="str">
        <f t="shared" si="112"/>
        <v/>
      </c>
      <c r="V640" s="9" t="str">
        <f t="shared" si="113"/>
        <v>&lt;row id="1200152"&gt;&lt;cell&gt;AsiaPacific&lt;/cell&gt;&lt;/row&gt;</v>
      </c>
      <c r="W640" s="9" t="str">
        <f t="shared" si="114"/>
        <v/>
      </c>
      <c r="X640" s="9" t="str">
        <f t="shared" si="115"/>
        <v/>
      </c>
      <c r="Y640" t="str">
        <f t="shared" ca="1" si="116"/>
        <v>"1200152": {"displayName": "Content Targeting - Peer39:News:AsiaPacific", "APNXId":"46901", "APNXId_Sandbox": "99448", "MinCPM": 0.05, "PercentOfMedia": 0.15, "dataProvider" :"Peer39", "type" :"Segment"},</v>
      </c>
      <c r="Z640" t="str">
        <f t="shared" si="117"/>
        <v>"1200152": {"displayName": "Content Targeting - Peer39:News:AsiaPacific", "leafName": "AsiaPacific"},</v>
      </c>
    </row>
    <row r="641" spans="1:26" x14ac:dyDescent="0.25">
      <c r="A641" s="2" t="s">
        <v>12410</v>
      </c>
      <c r="B641" s="3" t="s">
        <v>155</v>
      </c>
      <c r="C641" s="3" t="s">
        <v>7075</v>
      </c>
      <c r="D641" s="4"/>
      <c r="E641" s="3">
        <v>4017</v>
      </c>
      <c r="F641" s="3" t="s">
        <v>6980</v>
      </c>
      <c r="G641" s="3">
        <v>0.05</v>
      </c>
      <c r="H641" s="3">
        <v>0.15</v>
      </c>
      <c r="I641" s="3" t="s">
        <v>500</v>
      </c>
      <c r="J641" s="5" t="s">
        <v>439</v>
      </c>
      <c r="K641" s="12" t="s">
        <v>439</v>
      </c>
      <c r="L641" s="9" t="str">
        <f t="shared" si="119"/>
        <v>Australia&amp;NewZealand</v>
      </c>
      <c r="M641" s="9" t="str">
        <f t="shared" si="109"/>
        <v>Content Targeting - Peer39:News:Australia&amp;NewZealand</v>
      </c>
      <c r="N641" s="10" t="str">
        <f t="shared" si="110"/>
        <v>null</v>
      </c>
      <c r="O641" s="9" t="s">
        <v>6969</v>
      </c>
      <c r="P641" s="9">
        <v>1200153</v>
      </c>
      <c r="Q641" s="20">
        <f ca="1">IFERROR(OFFSET(Lookups!F$1,MATCH(R641,Lookups!F:F,0)-1,2),"null")</f>
        <v>99449</v>
      </c>
      <c r="R641" s="9">
        <v>46902</v>
      </c>
      <c r="S641" s="9">
        <f t="shared" si="118"/>
        <v>4017</v>
      </c>
      <c r="T641" s="9" t="str">
        <f t="shared" si="111"/>
        <v/>
      </c>
      <c r="U641" s="9" t="str">
        <f t="shared" si="112"/>
        <v/>
      </c>
      <c r="V641" s="9" t="str">
        <f t="shared" si="113"/>
        <v>&lt;row id="1200153"&gt;&lt;cell&gt;Australia&amp;amp;NewZealand&lt;/cell&gt;&lt;/row&gt;</v>
      </c>
      <c r="W641" s="9" t="str">
        <f t="shared" si="114"/>
        <v/>
      </c>
      <c r="X641" s="9" t="str">
        <f t="shared" si="115"/>
        <v/>
      </c>
      <c r="Y641" t="str">
        <f t="shared" ca="1" si="116"/>
        <v>"1200153": {"displayName": "Content Targeting - Peer39:News:Australia&amp;NewZealand", "APNXId":"46902", "APNXId_Sandbox": "99449", "MinCPM": 0.05, "PercentOfMedia": 0.15, "dataProvider" :"Peer39", "type" :"Segment"},</v>
      </c>
      <c r="Z641" t="str">
        <f t="shared" si="117"/>
        <v>"1200153": {"displayName": "Content Targeting - Peer39:News:Australia&amp;NewZealand", "leafName": "Australia&amp;NewZealand"},</v>
      </c>
    </row>
    <row r="642" spans="1:26" x14ac:dyDescent="0.25">
      <c r="A642" s="2" t="s">
        <v>12410</v>
      </c>
      <c r="B642" s="3" t="s">
        <v>155</v>
      </c>
      <c r="C642" s="3" t="s">
        <v>7076</v>
      </c>
      <c r="D642" s="4"/>
      <c r="E642" s="3">
        <v>7045</v>
      </c>
      <c r="F642" s="3" t="s">
        <v>6980</v>
      </c>
      <c r="G642" s="3">
        <v>0.05</v>
      </c>
      <c r="H642" s="3">
        <v>0.15</v>
      </c>
      <c r="I642" s="3" t="s">
        <v>500</v>
      </c>
      <c r="J642" s="5" t="s">
        <v>439</v>
      </c>
      <c r="K642" s="12" t="s">
        <v>439</v>
      </c>
      <c r="L642" s="9" t="str">
        <f t="shared" si="119"/>
        <v>Commuting</v>
      </c>
      <c r="M642" s="9" t="str">
        <f t="shared" ref="M642:M705" si="120">CONCATENATE(A642,":",B642,IF(NOT(ISBLANK(C642)),":",""),C642,,IF(NOT(ISBLANK(D642)),":",""),D642)</f>
        <v>Content Targeting - Peer39:News:Commuting</v>
      </c>
      <c r="N642" s="10" t="str">
        <f t="shared" ref="N642:N705" si="121">J642</f>
        <v>null</v>
      </c>
      <c r="O642" s="9" t="s">
        <v>6969</v>
      </c>
      <c r="P642" s="9">
        <v>1200154</v>
      </c>
      <c r="Q642" s="20">
        <f ca="1">IFERROR(OFFSET(Lookups!F$1,MATCH(R642,Lookups!F:F,0)-1,2),"null")</f>
        <v>101087</v>
      </c>
      <c r="R642" s="9">
        <v>159136</v>
      </c>
      <c r="S642" s="9">
        <f t="shared" si="118"/>
        <v>7045</v>
      </c>
      <c r="T642" s="9" t="str">
        <f t="shared" ref="T642:T705" si="122">IF(A642&lt;&gt;A641,CONCATENATE("&lt;row id=""top",P642,""" xmlkids=""1""&gt;&lt;cell&gt;",A642,"&lt;/cell&gt;"),"")</f>
        <v/>
      </c>
      <c r="U642" s="9" t="str">
        <f t="shared" ref="U642:U705" si="123">IF(B642&lt;&gt;B641,CONCATENATE("&lt;row id=""", IF(NOT(ISBLANK(C642)),"One",""),P642,"""",IF(NOT(ISBLANK(C642))," xmlkids=""1""",""),"&gt;&lt;cell&gt;",SUBSTITUTE(SUBSTITUTE(B642,"&amp;","&amp;amp;"),"&lt;","&amp;lt;"),"&lt;/cell&gt;"),"")</f>
        <v/>
      </c>
      <c r="V642" s="9" t="str">
        <f t="shared" ref="V642:V705" si="124">IF(AND(C642&lt;&gt;C641,NOT(ISBLANK(C642))),CONCATENATE("&lt;row id=""",IF(NOT(ISBLANK(D642)),"Two",""), P642,"""", ,IF(NOT(ISBLANK(D642))," xmlkids=""1""",""),"&gt;&lt;cell&gt;",SUBSTITUTE(SUBSTITUTE(C642,"&amp;","&amp;amp;"),"&lt;","&amp;lt;"),"&lt;/cell&gt;",IF(ISBLANK(D642),"&lt;/row&gt;","")),"")</f>
        <v>&lt;row id="1200154"&gt;&lt;cell&gt;Commuting&lt;/cell&gt;&lt;/row&gt;</v>
      </c>
      <c r="W642" s="9" t="str">
        <f t="shared" ref="W642:W705" si="125">IF(AND(D642&lt;&gt;D641,NOT(ISBLANK(D642))),CONCATENATE("&lt;row id=""", P642,"""&gt;&lt;cell&gt;",SUBSTITUTE(SUBSTITUTE(D642,"&amp;","&amp;amp;"),"&lt;","&amp;lt;"),"&lt;/cell&gt;&lt;/row&gt;"),"")</f>
        <v/>
      </c>
      <c r="X642" s="9" t="str">
        <f t="shared" ref="X642:X705" si="126">CONCATENATE(IF(B642&lt;&gt;B643,"&lt;/row&gt;",""),IF(AND(C642&lt;&gt;C643,NOT(ISBLANK(D642))),"&lt;/row&gt;",""),IF(OR(A642&lt;&gt;A643,ISBLANK(A643)),"&lt;/row&gt;",""))</f>
        <v/>
      </c>
      <c r="Y642" t="str">
        <f t="shared" ref="Y642:Y705" ca="1" si="127">CONCATENATE("""",P642,""": {""displayName"": """,M642,"""",IF(R642="null","",CONCATENATE(", ""APNXId"":""",R642,"""")),IF(Q642="null","",CONCATENATE(", ""APNXId_Sandbox"": """,Q642,"""")),IF(G642="null","",CONCATENATE( ", ""MinCPM"": ",G642)),IF(H642="null","",CONCATENATE(", ""PercentOfMedia"": ",H642)),", ""dataProvider"" :""",O642,""", ""type"" :""",F642,"""",IF(N642="null","",CONCATENATE(",  ""DataCost"": ",N642)),IF(K642="null","",CONCATENATE(",  ""HistoricalVolume"": ",K642)),"},")</f>
        <v>"1200154": {"displayName": "Content Targeting - Peer39:News:Commuting", "APNXId":"159136", "APNXId_Sandbox": "101087", "MinCPM": 0.05, "PercentOfMedia": 0.15, "dataProvider" :"Peer39", "type" :"Segment"},</v>
      </c>
      <c r="Z642" t="str">
        <f t="shared" ref="Z642:Z705" si="128">CONCATENATE("""",P642,""": {""displayName"": """,M642,""", ""leafName"": """,L642,"""},")</f>
        <v>"1200154": {"displayName": "Content Targeting - Peer39:News:Commuting", "leafName": "Commuting"},</v>
      </c>
    </row>
    <row r="643" spans="1:26" x14ac:dyDescent="0.25">
      <c r="A643" s="2" t="s">
        <v>12410</v>
      </c>
      <c r="B643" s="3" t="s">
        <v>155</v>
      </c>
      <c r="C643" s="3" t="s">
        <v>7077</v>
      </c>
      <c r="D643" s="4"/>
      <c r="E643" s="3">
        <v>4058</v>
      </c>
      <c r="F643" s="3" t="s">
        <v>6980</v>
      </c>
      <c r="G643" s="3">
        <v>0.05</v>
      </c>
      <c r="H643" s="3">
        <v>0.15</v>
      </c>
      <c r="I643" s="3" t="s">
        <v>500</v>
      </c>
      <c r="J643" s="5" t="s">
        <v>439</v>
      </c>
      <c r="K643" s="12" t="s">
        <v>439</v>
      </c>
      <c r="L643" s="9" t="str">
        <f t="shared" si="119"/>
        <v>Europe</v>
      </c>
      <c r="M643" s="9" t="str">
        <f t="shared" si="120"/>
        <v>Content Targeting - Peer39:News:Europe</v>
      </c>
      <c r="N643" s="10" t="str">
        <f t="shared" si="121"/>
        <v>null</v>
      </c>
      <c r="O643" s="9" t="s">
        <v>6969</v>
      </c>
      <c r="P643" s="9">
        <v>1200155</v>
      </c>
      <c r="Q643" s="20">
        <f ca="1">IFERROR(OFFSET(Lookups!F$1,MATCH(R643,Lookups!F:F,0)-1,2),"null")</f>
        <v>99393</v>
      </c>
      <c r="R643" s="9">
        <v>46841</v>
      </c>
      <c r="S643" s="9">
        <f t="shared" si="118"/>
        <v>4058</v>
      </c>
      <c r="T643" s="9" t="str">
        <f t="shared" si="122"/>
        <v/>
      </c>
      <c r="U643" s="9" t="str">
        <f t="shared" si="123"/>
        <v/>
      </c>
      <c r="V643" s="9" t="str">
        <f t="shared" si="124"/>
        <v>&lt;row id="1200155"&gt;&lt;cell&gt;Europe&lt;/cell&gt;&lt;/row&gt;</v>
      </c>
      <c r="W643" s="9" t="str">
        <f t="shared" si="125"/>
        <v/>
      </c>
      <c r="X643" s="9" t="str">
        <f t="shared" si="126"/>
        <v/>
      </c>
      <c r="Y643" t="str">
        <f t="shared" ca="1" si="127"/>
        <v>"1200155": {"displayName": "Content Targeting - Peer39:News:Europe", "APNXId":"46841", "APNXId_Sandbox": "99393", "MinCPM": 0.05, "PercentOfMedia": 0.15, "dataProvider" :"Peer39", "type" :"Segment"},</v>
      </c>
      <c r="Z643" t="str">
        <f t="shared" si="128"/>
        <v>"1200155": {"displayName": "Content Targeting - Peer39:News:Europe", "leafName": "Europe"},</v>
      </c>
    </row>
    <row r="644" spans="1:26" x14ac:dyDescent="0.25">
      <c r="A644" s="2" t="s">
        <v>12410</v>
      </c>
      <c r="B644" s="3" t="s">
        <v>155</v>
      </c>
      <c r="C644" s="3" t="s">
        <v>7078</v>
      </c>
      <c r="D644" s="4"/>
      <c r="E644" s="3">
        <v>7047</v>
      </c>
      <c r="F644" s="3" t="s">
        <v>6980</v>
      </c>
      <c r="G644" s="3">
        <v>0.05</v>
      </c>
      <c r="H644" s="3">
        <v>0.15</v>
      </c>
      <c r="I644" s="3" t="s">
        <v>500</v>
      </c>
      <c r="J644" s="5" t="s">
        <v>439</v>
      </c>
      <c r="K644" s="12" t="s">
        <v>439</v>
      </c>
      <c r="L644" s="9" t="str">
        <f t="shared" si="119"/>
        <v>Government</v>
      </c>
      <c r="M644" s="9" t="str">
        <f t="shared" si="120"/>
        <v>Content Targeting - Peer39:News:Government</v>
      </c>
      <c r="N644" s="10" t="str">
        <f t="shared" si="121"/>
        <v>null</v>
      </c>
      <c r="O644" s="9" t="s">
        <v>6969</v>
      </c>
      <c r="P644" s="9">
        <v>1200156</v>
      </c>
      <c r="Q644" s="20">
        <f ca="1">IFERROR(OFFSET(Lookups!F$1,MATCH(R644,Lookups!F:F,0)-1,2),"null")</f>
        <v>101089</v>
      </c>
      <c r="R644" s="9">
        <v>159138</v>
      </c>
      <c r="S644" s="9">
        <f t="shared" si="118"/>
        <v>7047</v>
      </c>
      <c r="T644" s="9" t="str">
        <f t="shared" si="122"/>
        <v/>
      </c>
      <c r="U644" s="9" t="str">
        <f t="shared" si="123"/>
        <v/>
      </c>
      <c r="V644" s="9" t="str">
        <f t="shared" si="124"/>
        <v>&lt;row id="1200156"&gt;&lt;cell&gt;Government&lt;/cell&gt;&lt;/row&gt;</v>
      </c>
      <c r="W644" s="9" t="str">
        <f t="shared" si="125"/>
        <v/>
      </c>
      <c r="X644" s="9" t="str">
        <f t="shared" si="126"/>
        <v/>
      </c>
      <c r="Y644" t="str">
        <f t="shared" ca="1" si="127"/>
        <v>"1200156": {"displayName": "Content Targeting - Peer39:News:Government", "APNXId":"159138", "APNXId_Sandbox": "101089", "MinCPM": 0.05, "PercentOfMedia": 0.15, "dataProvider" :"Peer39", "type" :"Segment"},</v>
      </c>
      <c r="Z644" t="str">
        <f t="shared" si="128"/>
        <v>"1200156": {"displayName": "Content Targeting - Peer39:News:Government", "leafName": "Government"},</v>
      </c>
    </row>
    <row r="645" spans="1:26" x14ac:dyDescent="0.25">
      <c r="A645" s="2" t="s">
        <v>12410</v>
      </c>
      <c r="B645" s="3" t="s">
        <v>155</v>
      </c>
      <c r="C645" s="3" t="s">
        <v>7079</v>
      </c>
      <c r="D645" s="4"/>
      <c r="E645" s="3">
        <v>4060</v>
      </c>
      <c r="F645" s="3" t="s">
        <v>6980</v>
      </c>
      <c r="G645" s="3">
        <v>0.05</v>
      </c>
      <c r="H645" s="3">
        <v>0.15</v>
      </c>
      <c r="I645" s="3" t="s">
        <v>500</v>
      </c>
      <c r="J645" s="5" t="s">
        <v>439</v>
      </c>
      <c r="K645" s="12" t="s">
        <v>439</v>
      </c>
      <c r="L645" s="9" t="str">
        <f t="shared" si="119"/>
        <v>LatinAmerica</v>
      </c>
      <c r="M645" s="9" t="str">
        <f t="shared" si="120"/>
        <v>Content Targeting - Peer39:News:LatinAmerica</v>
      </c>
      <c r="N645" s="10" t="str">
        <f t="shared" si="121"/>
        <v>null</v>
      </c>
      <c r="O645" s="9" t="s">
        <v>6969</v>
      </c>
      <c r="P645" s="9">
        <v>1200157</v>
      </c>
      <c r="Q645" s="20">
        <f ca="1">IFERROR(OFFSET(Lookups!F$1,MATCH(R645,Lookups!F:F,0)-1,2),"null")</f>
        <v>99395</v>
      </c>
      <c r="R645" s="9">
        <v>46843</v>
      </c>
      <c r="S645" s="9">
        <f t="shared" si="118"/>
        <v>4060</v>
      </c>
      <c r="T645" s="9" t="str">
        <f t="shared" si="122"/>
        <v/>
      </c>
      <c r="U645" s="9" t="str">
        <f t="shared" si="123"/>
        <v/>
      </c>
      <c r="V645" s="9" t="str">
        <f t="shared" si="124"/>
        <v>&lt;row id="1200157"&gt;&lt;cell&gt;LatinAmerica&lt;/cell&gt;&lt;/row&gt;</v>
      </c>
      <c r="W645" s="9" t="str">
        <f t="shared" si="125"/>
        <v/>
      </c>
      <c r="X645" s="9" t="str">
        <f t="shared" si="126"/>
        <v/>
      </c>
      <c r="Y645" t="str">
        <f t="shared" ca="1" si="127"/>
        <v>"1200157": {"displayName": "Content Targeting - Peer39:News:LatinAmerica", "APNXId":"46843", "APNXId_Sandbox": "99395", "MinCPM": 0.05, "PercentOfMedia": 0.15, "dataProvider" :"Peer39", "type" :"Segment"},</v>
      </c>
      <c r="Z645" t="str">
        <f t="shared" si="128"/>
        <v>"1200157": {"displayName": "Content Targeting - Peer39:News:LatinAmerica", "leafName": "LatinAmerica"},</v>
      </c>
    </row>
    <row r="646" spans="1:26" x14ac:dyDescent="0.25">
      <c r="A646" s="2" t="s">
        <v>12410</v>
      </c>
      <c r="B646" s="3" t="s">
        <v>155</v>
      </c>
      <c r="C646" s="3" t="s">
        <v>7080</v>
      </c>
      <c r="D646" s="4"/>
      <c r="E646" s="3">
        <v>8806</v>
      </c>
      <c r="F646" s="3" t="s">
        <v>6980</v>
      </c>
      <c r="G646" s="3">
        <v>0.05</v>
      </c>
      <c r="H646" s="3">
        <v>0.15</v>
      </c>
      <c r="I646" s="3" t="s">
        <v>500</v>
      </c>
      <c r="J646" s="5" t="s">
        <v>439</v>
      </c>
      <c r="K646" s="12" t="s">
        <v>439</v>
      </c>
      <c r="L646" s="9" t="str">
        <f t="shared" si="119"/>
        <v>Local</v>
      </c>
      <c r="M646" s="9" t="str">
        <f t="shared" si="120"/>
        <v>Content Targeting - Peer39:News:Local</v>
      </c>
      <c r="N646" s="10" t="str">
        <f t="shared" si="121"/>
        <v>null</v>
      </c>
      <c r="O646" s="9" t="s">
        <v>6969</v>
      </c>
      <c r="P646" s="9">
        <v>1200158</v>
      </c>
      <c r="Q646" s="20">
        <f ca="1">IFERROR(OFFSET(Lookups!F$1,MATCH(R646,Lookups!F:F,0)-1,2),"null")</f>
        <v>101127</v>
      </c>
      <c r="R646" s="9">
        <v>177709</v>
      </c>
      <c r="S646" s="9">
        <f t="shared" si="118"/>
        <v>8806</v>
      </c>
      <c r="T646" s="9" t="str">
        <f t="shared" si="122"/>
        <v/>
      </c>
      <c r="U646" s="9" t="str">
        <f t="shared" si="123"/>
        <v/>
      </c>
      <c r="V646" s="9" t="str">
        <f t="shared" si="124"/>
        <v>&lt;row id="1200158"&gt;&lt;cell&gt;Local&lt;/cell&gt;&lt;/row&gt;</v>
      </c>
      <c r="W646" s="9" t="str">
        <f t="shared" si="125"/>
        <v/>
      </c>
      <c r="X646" s="9" t="str">
        <f t="shared" si="126"/>
        <v/>
      </c>
      <c r="Y646" t="str">
        <f t="shared" ca="1" si="127"/>
        <v>"1200158": {"displayName": "Content Targeting - Peer39:News:Local", "APNXId":"177709", "APNXId_Sandbox": "101127", "MinCPM": 0.05, "PercentOfMedia": 0.15, "dataProvider" :"Peer39", "type" :"Segment"},</v>
      </c>
      <c r="Z646" t="str">
        <f t="shared" si="128"/>
        <v>"1200158": {"displayName": "Content Targeting - Peer39:News:Local", "leafName": "Local"},</v>
      </c>
    </row>
    <row r="647" spans="1:26" x14ac:dyDescent="0.25">
      <c r="A647" s="2" t="s">
        <v>12410</v>
      </c>
      <c r="B647" s="3" t="s">
        <v>155</v>
      </c>
      <c r="C647" s="3" t="s">
        <v>7081</v>
      </c>
      <c r="D647" s="4"/>
      <c r="E647" s="3">
        <v>4014</v>
      </c>
      <c r="F647" s="3" t="s">
        <v>6980</v>
      </c>
      <c r="G647" s="3">
        <v>0.05</v>
      </c>
      <c r="H647" s="3">
        <v>0.15</v>
      </c>
      <c r="I647" s="3" t="s">
        <v>500</v>
      </c>
      <c r="J647" s="5" t="s">
        <v>439</v>
      </c>
      <c r="K647" s="12" t="s">
        <v>439</v>
      </c>
      <c r="L647" s="9" t="str">
        <f t="shared" si="119"/>
        <v>Politics</v>
      </c>
      <c r="M647" s="9" t="str">
        <f t="shared" si="120"/>
        <v>Content Targeting - Peer39:News:Politics</v>
      </c>
      <c r="N647" s="10" t="str">
        <f t="shared" si="121"/>
        <v>null</v>
      </c>
      <c r="O647" s="9" t="s">
        <v>6969</v>
      </c>
      <c r="P647" s="9">
        <v>1200159</v>
      </c>
      <c r="Q647" s="20">
        <f ca="1">IFERROR(OFFSET(Lookups!F$1,MATCH(R647,Lookups!F:F,0)-1,2),"null")</f>
        <v>99446</v>
      </c>
      <c r="R647" s="9">
        <v>46899</v>
      </c>
      <c r="S647" s="9">
        <f t="shared" si="118"/>
        <v>4014</v>
      </c>
      <c r="T647" s="9" t="str">
        <f t="shared" si="122"/>
        <v/>
      </c>
      <c r="U647" s="9" t="str">
        <f t="shared" si="123"/>
        <v/>
      </c>
      <c r="V647" s="9" t="str">
        <f t="shared" si="124"/>
        <v>&lt;row id="1200159"&gt;&lt;cell&gt;Politics&lt;/cell&gt;&lt;/row&gt;</v>
      </c>
      <c r="W647" s="9" t="str">
        <f t="shared" si="125"/>
        <v/>
      </c>
      <c r="X647" s="9" t="str">
        <f t="shared" si="126"/>
        <v/>
      </c>
      <c r="Y647" t="str">
        <f t="shared" ca="1" si="127"/>
        <v>"1200159": {"displayName": "Content Targeting - Peer39:News:Politics", "APNXId":"46899", "APNXId_Sandbox": "99446", "MinCPM": 0.05, "PercentOfMedia": 0.15, "dataProvider" :"Peer39", "type" :"Segment"},</v>
      </c>
      <c r="Z647" t="str">
        <f t="shared" si="128"/>
        <v>"1200159": {"displayName": "Content Targeting - Peer39:News:Politics", "leafName": "Politics"},</v>
      </c>
    </row>
    <row r="648" spans="1:26" x14ac:dyDescent="0.25">
      <c r="A648" s="2" t="s">
        <v>12410</v>
      </c>
      <c r="B648" s="3" t="s">
        <v>155</v>
      </c>
      <c r="C648" s="3" t="s">
        <v>7082</v>
      </c>
      <c r="D648" s="4"/>
      <c r="E648" s="3">
        <v>7046</v>
      </c>
      <c r="F648" s="3" t="s">
        <v>6980</v>
      </c>
      <c r="G648" s="3">
        <v>0.05</v>
      </c>
      <c r="H648" s="3">
        <v>0.15</v>
      </c>
      <c r="I648" s="3" t="s">
        <v>500</v>
      </c>
      <c r="J648" s="5" t="s">
        <v>439</v>
      </c>
      <c r="K648" s="12" t="s">
        <v>439</v>
      </c>
      <c r="L648" s="9" t="str">
        <f t="shared" si="119"/>
        <v>Transportation</v>
      </c>
      <c r="M648" s="9" t="str">
        <f t="shared" si="120"/>
        <v>Content Targeting - Peer39:News:Transportation</v>
      </c>
      <c r="N648" s="10" t="str">
        <f t="shared" si="121"/>
        <v>null</v>
      </c>
      <c r="O648" s="9" t="s">
        <v>6969</v>
      </c>
      <c r="P648" s="9">
        <v>1200160</v>
      </c>
      <c r="Q648" s="20">
        <f ca="1">IFERROR(OFFSET(Lookups!F$1,MATCH(R648,Lookups!F:F,0)-1,2),"null")</f>
        <v>101088</v>
      </c>
      <c r="R648" s="9">
        <v>159137</v>
      </c>
      <c r="S648" s="9">
        <f t="shared" si="118"/>
        <v>7046</v>
      </c>
      <c r="T648" s="9" t="str">
        <f t="shared" si="122"/>
        <v/>
      </c>
      <c r="U648" s="9" t="str">
        <f t="shared" si="123"/>
        <v/>
      </c>
      <c r="V648" s="9" t="str">
        <f t="shared" si="124"/>
        <v>&lt;row id="1200160"&gt;&lt;cell&gt;Transportation&lt;/cell&gt;&lt;/row&gt;</v>
      </c>
      <c r="W648" s="9" t="str">
        <f t="shared" si="125"/>
        <v/>
      </c>
      <c r="X648" s="9" t="str">
        <f t="shared" si="126"/>
        <v/>
      </c>
      <c r="Y648" t="str">
        <f t="shared" ca="1" si="127"/>
        <v>"1200160": {"displayName": "Content Targeting - Peer39:News:Transportation", "APNXId":"159137", "APNXId_Sandbox": "101088", "MinCPM": 0.05, "PercentOfMedia": 0.15, "dataProvider" :"Peer39", "type" :"Segment"},</v>
      </c>
      <c r="Z648" t="str">
        <f t="shared" si="128"/>
        <v>"1200160": {"displayName": "Content Targeting - Peer39:News:Transportation", "leafName": "Transportation"},</v>
      </c>
    </row>
    <row r="649" spans="1:26" x14ac:dyDescent="0.25">
      <c r="A649" s="2" t="s">
        <v>12410</v>
      </c>
      <c r="B649" s="3" t="s">
        <v>155</v>
      </c>
      <c r="C649" s="3" t="s">
        <v>7083</v>
      </c>
      <c r="D649" s="4"/>
      <c r="E649" s="3">
        <v>4015</v>
      </c>
      <c r="F649" s="3" t="s">
        <v>6980</v>
      </c>
      <c r="G649" s="3">
        <v>0.05</v>
      </c>
      <c r="H649" s="3">
        <v>0.15</v>
      </c>
      <c r="I649" s="3" t="s">
        <v>500</v>
      </c>
      <c r="J649" s="5" t="s">
        <v>439</v>
      </c>
      <c r="K649" s="12" t="s">
        <v>439</v>
      </c>
      <c r="L649" s="9" t="str">
        <f t="shared" si="119"/>
        <v>US&amp;Canada</v>
      </c>
      <c r="M649" s="9" t="str">
        <f t="shared" si="120"/>
        <v>Content Targeting - Peer39:News:US&amp;Canada</v>
      </c>
      <c r="N649" s="10" t="str">
        <f t="shared" si="121"/>
        <v>null</v>
      </c>
      <c r="O649" s="9" t="s">
        <v>6969</v>
      </c>
      <c r="P649" s="9">
        <v>1200161</v>
      </c>
      <c r="Q649" s="20">
        <f ca="1">IFERROR(OFFSET(Lookups!F$1,MATCH(R649,Lookups!F:F,0)-1,2),"null")</f>
        <v>99447</v>
      </c>
      <c r="R649" s="9">
        <v>46900</v>
      </c>
      <c r="S649" s="9">
        <f t="shared" ref="S649:S712" si="129">E649</f>
        <v>4015</v>
      </c>
      <c r="T649" s="9" t="str">
        <f t="shared" si="122"/>
        <v/>
      </c>
      <c r="U649" s="9" t="str">
        <f t="shared" si="123"/>
        <v/>
      </c>
      <c r="V649" s="9" t="str">
        <f t="shared" si="124"/>
        <v>&lt;row id="1200161"&gt;&lt;cell&gt;US&amp;amp;Canada&lt;/cell&gt;&lt;/row&gt;</v>
      </c>
      <c r="W649" s="9" t="str">
        <f t="shared" si="125"/>
        <v/>
      </c>
      <c r="X649" s="9" t="str">
        <f t="shared" si="126"/>
        <v/>
      </c>
      <c r="Y649" t="str">
        <f t="shared" ca="1" si="127"/>
        <v>"1200161": {"displayName": "Content Targeting - Peer39:News:US&amp;Canada", "APNXId":"46900", "APNXId_Sandbox": "99447", "MinCPM": 0.05, "PercentOfMedia": 0.15, "dataProvider" :"Peer39", "type" :"Segment"},</v>
      </c>
      <c r="Z649" t="str">
        <f t="shared" si="128"/>
        <v>"1200161": {"displayName": "Content Targeting - Peer39:News:US&amp;Canada", "leafName": "US&amp;Canada"},</v>
      </c>
    </row>
    <row r="650" spans="1:26" x14ac:dyDescent="0.25">
      <c r="A650" s="2" t="s">
        <v>12410</v>
      </c>
      <c r="B650" s="3" t="s">
        <v>155</v>
      </c>
      <c r="C650" s="3" t="s">
        <v>7084</v>
      </c>
      <c r="D650" s="4"/>
      <c r="E650" s="3">
        <v>4057</v>
      </c>
      <c r="F650" s="3" t="s">
        <v>6980</v>
      </c>
      <c r="G650" s="3">
        <v>0.05</v>
      </c>
      <c r="H650" s="3">
        <v>0.15</v>
      </c>
      <c r="I650" s="3" t="s">
        <v>500</v>
      </c>
      <c r="J650" s="5" t="s">
        <v>439</v>
      </c>
      <c r="K650" s="12" t="s">
        <v>439</v>
      </c>
      <c r="L650" s="9" t="str">
        <f t="shared" si="119"/>
        <v>Weather</v>
      </c>
      <c r="M650" s="9" t="str">
        <f t="shared" si="120"/>
        <v>Content Targeting - Peer39:News:Weather</v>
      </c>
      <c r="N650" s="10" t="str">
        <f t="shared" si="121"/>
        <v>null</v>
      </c>
      <c r="O650" s="9" t="s">
        <v>6969</v>
      </c>
      <c r="P650" s="9">
        <v>1200162</v>
      </c>
      <c r="Q650" s="20">
        <f ca="1">IFERROR(OFFSET(Lookups!F$1,MATCH(R650,Lookups!F:F,0)-1,2),"null")</f>
        <v>99392</v>
      </c>
      <c r="R650" s="9">
        <v>46840</v>
      </c>
      <c r="S650" s="9">
        <f t="shared" si="129"/>
        <v>4057</v>
      </c>
      <c r="T650" s="9" t="str">
        <f t="shared" si="122"/>
        <v/>
      </c>
      <c r="U650" s="9" t="str">
        <f t="shared" si="123"/>
        <v/>
      </c>
      <c r="V650" s="9" t="str">
        <f t="shared" si="124"/>
        <v>&lt;row id="1200162"&gt;&lt;cell&gt;Weather&lt;/cell&gt;&lt;/row&gt;</v>
      </c>
      <c r="W650" s="9" t="str">
        <f t="shared" si="125"/>
        <v/>
      </c>
      <c r="X650" s="9" t="str">
        <f t="shared" si="126"/>
        <v>&lt;/row&gt;</v>
      </c>
      <c r="Y650" t="str">
        <f t="shared" ca="1" si="127"/>
        <v>"1200162": {"displayName": "Content Targeting - Peer39:News:Weather", "APNXId":"46840", "APNXId_Sandbox": "99392", "MinCPM": 0.05, "PercentOfMedia": 0.15, "dataProvider" :"Peer39", "type" :"Segment"},</v>
      </c>
      <c r="Z650" t="str">
        <f t="shared" si="128"/>
        <v>"1200162": {"displayName": "Content Targeting - Peer39:News:Weather", "leafName": "Weather"},</v>
      </c>
    </row>
    <row r="651" spans="1:26" x14ac:dyDescent="0.25">
      <c r="A651" s="2" t="s">
        <v>12410</v>
      </c>
      <c r="B651" s="3" t="s">
        <v>6987</v>
      </c>
      <c r="C651" s="3" t="s">
        <v>7167</v>
      </c>
      <c r="D651" s="4"/>
      <c r="E651" s="3">
        <v>4018</v>
      </c>
      <c r="F651" s="3" t="s">
        <v>6980</v>
      </c>
      <c r="G651" s="3">
        <v>0.05</v>
      </c>
      <c r="H651" s="3">
        <v>0.15</v>
      </c>
      <c r="I651" s="3" t="s">
        <v>500</v>
      </c>
      <c r="J651" s="5" t="s">
        <v>439</v>
      </c>
      <c r="K651" s="12" t="s">
        <v>439</v>
      </c>
      <c r="L651" s="9" t="str">
        <f t="shared" si="119"/>
        <v>All</v>
      </c>
      <c r="M651" s="9" t="str">
        <f t="shared" si="120"/>
        <v>Content Targeting - Peer39:Parenting&amp;Kids:All</v>
      </c>
      <c r="N651" s="10" t="str">
        <f t="shared" si="121"/>
        <v>null</v>
      </c>
      <c r="O651" s="9" t="s">
        <v>6969</v>
      </c>
      <c r="P651" s="9">
        <v>1200163</v>
      </c>
      <c r="Q651" s="20">
        <f ca="1">IFERROR(OFFSET(Lookups!F$1,MATCH(R651,Lookups!F:F,0)-1,2),"null")</f>
        <v>99450</v>
      </c>
      <c r="R651" s="9">
        <v>46903</v>
      </c>
      <c r="S651" s="9">
        <f t="shared" si="129"/>
        <v>4018</v>
      </c>
      <c r="T651" s="9" t="str">
        <f t="shared" si="122"/>
        <v/>
      </c>
      <c r="U651" s="9" t="str">
        <f t="shared" si="123"/>
        <v>&lt;row id="One1200163" xmlkids="1"&gt;&lt;cell&gt;Parenting&amp;amp;Kids&lt;/cell&gt;</v>
      </c>
      <c r="V651" s="9" t="str">
        <f t="shared" si="124"/>
        <v>&lt;row id="1200163"&gt;&lt;cell&gt;All&lt;/cell&gt;&lt;/row&gt;</v>
      </c>
      <c r="W651" s="9" t="str">
        <f t="shared" si="125"/>
        <v/>
      </c>
      <c r="X651" s="9" t="str">
        <f t="shared" si="126"/>
        <v/>
      </c>
      <c r="Y651" t="str">
        <f t="shared" ca="1" si="127"/>
        <v>"1200163": {"displayName": "Content Targeting - Peer39:Parenting&amp;Kids:All", "APNXId":"46903", "APNXId_Sandbox": "99450", "MinCPM": 0.05, "PercentOfMedia": 0.15, "dataProvider" :"Peer39", "type" :"Segment"},</v>
      </c>
      <c r="Z651" t="str">
        <f t="shared" si="128"/>
        <v>"1200163": {"displayName": "Content Targeting - Peer39:Parenting&amp;Kids:All", "leafName": "All"},</v>
      </c>
    </row>
    <row r="652" spans="1:26" x14ac:dyDescent="0.25">
      <c r="A652" s="2" t="s">
        <v>12410</v>
      </c>
      <c r="B652" s="3" t="s">
        <v>6987</v>
      </c>
      <c r="C652" s="3" t="s">
        <v>7085</v>
      </c>
      <c r="D652" s="4"/>
      <c r="E652" s="3">
        <v>4019</v>
      </c>
      <c r="F652" s="3" t="s">
        <v>6980</v>
      </c>
      <c r="G652" s="3">
        <v>0.05</v>
      </c>
      <c r="H652" s="3">
        <v>0.15</v>
      </c>
      <c r="I652" s="3" t="s">
        <v>500</v>
      </c>
      <c r="J652" s="5" t="s">
        <v>439</v>
      </c>
      <c r="K652" s="12" t="s">
        <v>439</v>
      </c>
      <c r="L652" s="9" t="str">
        <f t="shared" si="119"/>
        <v>Babies</v>
      </c>
      <c r="M652" s="9" t="str">
        <f t="shared" si="120"/>
        <v>Content Targeting - Peer39:Parenting&amp;Kids:Babies</v>
      </c>
      <c r="N652" s="10" t="str">
        <f t="shared" si="121"/>
        <v>null</v>
      </c>
      <c r="O652" s="9" t="s">
        <v>6969</v>
      </c>
      <c r="P652" s="9">
        <v>1200164</v>
      </c>
      <c r="Q652" s="20">
        <f ca="1">IFERROR(OFFSET(Lookups!F$1,MATCH(R652,Lookups!F:F,0)-1,2),"null")</f>
        <v>99451</v>
      </c>
      <c r="R652" s="9">
        <v>46904</v>
      </c>
      <c r="S652" s="9">
        <f t="shared" si="129"/>
        <v>4019</v>
      </c>
      <c r="T652" s="9" t="str">
        <f t="shared" si="122"/>
        <v/>
      </c>
      <c r="U652" s="9" t="str">
        <f t="shared" si="123"/>
        <v/>
      </c>
      <c r="V652" s="9" t="str">
        <f t="shared" si="124"/>
        <v>&lt;row id="1200164"&gt;&lt;cell&gt;Babies&lt;/cell&gt;&lt;/row&gt;</v>
      </c>
      <c r="W652" s="9" t="str">
        <f t="shared" si="125"/>
        <v/>
      </c>
      <c r="X652" s="9" t="str">
        <f t="shared" si="126"/>
        <v/>
      </c>
      <c r="Y652" t="str">
        <f t="shared" ca="1" si="127"/>
        <v>"1200164": {"displayName": "Content Targeting - Peer39:Parenting&amp;Kids:Babies", "APNXId":"46904", "APNXId_Sandbox": "99451", "MinCPM": 0.05, "PercentOfMedia": 0.15, "dataProvider" :"Peer39", "type" :"Segment"},</v>
      </c>
      <c r="Z652" t="str">
        <f t="shared" si="128"/>
        <v>"1200164": {"displayName": "Content Targeting - Peer39:Parenting&amp;Kids:Babies", "leafName": "Babies"},</v>
      </c>
    </row>
    <row r="653" spans="1:26" x14ac:dyDescent="0.25">
      <c r="A653" s="2" t="s">
        <v>12410</v>
      </c>
      <c r="B653" s="3" t="s">
        <v>6987</v>
      </c>
      <c r="C653" s="3" t="s">
        <v>7086</v>
      </c>
      <c r="D653" s="4"/>
      <c r="E653" s="3">
        <v>4062</v>
      </c>
      <c r="F653" s="3" t="s">
        <v>6980</v>
      </c>
      <c r="G653" s="3">
        <v>0.05</v>
      </c>
      <c r="H653" s="3">
        <v>0.15</v>
      </c>
      <c r="I653" s="3" t="s">
        <v>500</v>
      </c>
      <c r="J653" s="5" t="s">
        <v>439</v>
      </c>
      <c r="K653" s="12" t="s">
        <v>439</v>
      </c>
      <c r="L653" s="9" t="str">
        <f t="shared" si="119"/>
        <v>Pregnancy</v>
      </c>
      <c r="M653" s="9" t="str">
        <f t="shared" si="120"/>
        <v>Content Targeting - Peer39:Parenting&amp;Kids:Pregnancy</v>
      </c>
      <c r="N653" s="10" t="str">
        <f t="shared" si="121"/>
        <v>null</v>
      </c>
      <c r="O653" s="9" t="s">
        <v>6969</v>
      </c>
      <c r="P653" s="9">
        <v>1200165</v>
      </c>
      <c r="Q653" s="20">
        <f ca="1">IFERROR(OFFSET(Lookups!F$1,MATCH(R653,Lookups!F:F,0)-1,2),"null")</f>
        <v>99396</v>
      </c>
      <c r="R653" s="9">
        <v>46845</v>
      </c>
      <c r="S653" s="9">
        <f t="shared" si="129"/>
        <v>4062</v>
      </c>
      <c r="T653" s="9" t="str">
        <f t="shared" si="122"/>
        <v/>
      </c>
      <c r="U653" s="9" t="str">
        <f t="shared" si="123"/>
        <v/>
      </c>
      <c r="V653" s="9" t="str">
        <f t="shared" si="124"/>
        <v>&lt;row id="1200165"&gt;&lt;cell&gt;Pregnancy&lt;/cell&gt;&lt;/row&gt;</v>
      </c>
      <c r="W653" s="9" t="str">
        <f t="shared" si="125"/>
        <v/>
      </c>
      <c r="X653" s="9" t="str">
        <f t="shared" si="126"/>
        <v>&lt;/row&gt;</v>
      </c>
      <c r="Y653" t="str">
        <f t="shared" ca="1" si="127"/>
        <v>"1200165": {"displayName": "Content Targeting - Peer39:Parenting&amp;Kids:Pregnancy", "APNXId":"46845", "APNXId_Sandbox": "99396", "MinCPM": 0.05, "PercentOfMedia": 0.15, "dataProvider" :"Peer39", "type" :"Segment"},</v>
      </c>
      <c r="Z653" t="str">
        <f t="shared" si="128"/>
        <v>"1200165": {"displayName": "Content Targeting - Peer39:Parenting&amp;Kids:Pregnancy", "leafName": "Pregnancy"},</v>
      </c>
    </row>
    <row r="654" spans="1:26" x14ac:dyDescent="0.25">
      <c r="A654" s="2" t="s">
        <v>12410</v>
      </c>
      <c r="B654" s="3" t="s">
        <v>2741</v>
      </c>
      <c r="C654" s="3" t="s">
        <v>7167</v>
      </c>
      <c r="D654" s="4"/>
      <c r="E654" s="3">
        <v>3992</v>
      </c>
      <c r="F654" s="3" t="s">
        <v>6980</v>
      </c>
      <c r="G654" s="3">
        <v>0.05</v>
      </c>
      <c r="H654" s="3">
        <v>0.15</v>
      </c>
      <c r="I654" s="3" t="s">
        <v>500</v>
      </c>
      <c r="J654" s="5" t="s">
        <v>439</v>
      </c>
      <c r="K654" s="12" t="s">
        <v>439</v>
      </c>
      <c r="L654" s="9" t="str">
        <f t="shared" si="119"/>
        <v>All</v>
      </c>
      <c r="M654" s="9" t="str">
        <f t="shared" si="120"/>
        <v>Content Targeting - Peer39:PersonalFinance:All</v>
      </c>
      <c r="N654" s="10" t="str">
        <f t="shared" si="121"/>
        <v>null</v>
      </c>
      <c r="O654" s="9" t="s">
        <v>6969</v>
      </c>
      <c r="P654" s="9">
        <v>1200166</v>
      </c>
      <c r="Q654" s="20">
        <f ca="1">IFERROR(OFFSET(Lookups!F$1,MATCH(R654,Lookups!F:F,0)-1,2),"null")</f>
        <v>99427</v>
      </c>
      <c r="R654" s="9">
        <v>46877</v>
      </c>
      <c r="S654" s="9">
        <f t="shared" si="129"/>
        <v>3992</v>
      </c>
      <c r="T654" s="9" t="str">
        <f t="shared" si="122"/>
        <v/>
      </c>
      <c r="U654" s="9" t="str">
        <f t="shared" si="123"/>
        <v>&lt;row id="One1200166" xmlkids="1"&gt;&lt;cell&gt;PersonalFinance&lt;/cell&gt;</v>
      </c>
      <c r="V654" s="9" t="str">
        <f t="shared" si="124"/>
        <v>&lt;row id="1200166"&gt;&lt;cell&gt;All&lt;/cell&gt;&lt;/row&gt;</v>
      </c>
      <c r="W654" s="9" t="str">
        <f t="shared" si="125"/>
        <v/>
      </c>
      <c r="X654" s="9" t="str">
        <f t="shared" si="126"/>
        <v/>
      </c>
      <c r="Y654" t="str">
        <f t="shared" ca="1" si="127"/>
        <v>"1200166": {"displayName": "Content Targeting - Peer39:PersonalFinance:All", "APNXId":"46877", "APNXId_Sandbox": "99427", "MinCPM": 0.05, "PercentOfMedia": 0.15, "dataProvider" :"Peer39", "type" :"Segment"},</v>
      </c>
      <c r="Z654" t="str">
        <f t="shared" si="128"/>
        <v>"1200166": {"displayName": "Content Targeting - Peer39:PersonalFinance:All", "leafName": "All"},</v>
      </c>
    </row>
    <row r="655" spans="1:26" x14ac:dyDescent="0.25">
      <c r="A655" s="2" t="s">
        <v>12410</v>
      </c>
      <c r="B655" s="3" t="s">
        <v>2741</v>
      </c>
      <c r="C655" s="3" t="s">
        <v>7087</v>
      </c>
      <c r="D655" s="4" t="s">
        <v>7167</v>
      </c>
      <c r="E655" s="3">
        <v>4960</v>
      </c>
      <c r="F655" s="3" t="s">
        <v>6980</v>
      </c>
      <c r="G655" s="3">
        <v>0.05</v>
      </c>
      <c r="H655" s="3">
        <v>0.15</v>
      </c>
      <c r="I655" s="3" t="s">
        <v>500</v>
      </c>
      <c r="J655" s="5" t="s">
        <v>439</v>
      </c>
      <c r="K655" s="12" t="s">
        <v>439</v>
      </c>
      <c r="L655" s="9" t="str">
        <f t="shared" si="119"/>
        <v>All</v>
      </c>
      <c r="M655" s="9" t="str">
        <f t="shared" si="120"/>
        <v>Content Targeting - Peer39:PersonalFinance:Credit&amp;Loans:All</v>
      </c>
      <c r="N655" s="10" t="str">
        <f t="shared" si="121"/>
        <v>null</v>
      </c>
      <c r="O655" s="9" t="s">
        <v>6969</v>
      </c>
      <c r="P655" s="9">
        <v>1200167</v>
      </c>
      <c r="Q655" s="20">
        <f ca="1">IFERROR(OFFSET(Lookups!F$1,MATCH(R655,Lookups!F:F,0)-1,2),"null")</f>
        <v>99497</v>
      </c>
      <c r="R655" s="9">
        <v>51471</v>
      </c>
      <c r="S655" s="9">
        <f t="shared" si="129"/>
        <v>4960</v>
      </c>
      <c r="T655" s="9" t="str">
        <f t="shared" si="122"/>
        <v/>
      </c>
      <c r="U655" s="9" t="str">
        <f t="shared" si="123"/>
        <v/>
      </c>
      <c r="V655" s="9" t="str">
        <f t="shared" si="124"/>
        <v>&lt;row id="Two1200167" xmlkids="1"&gt;&lt;cell&gt;Credit&amp;amp;Loans&lt;/cell&gt;</v>
      </c>
      <c r="W655" s="9" t="str">
        <f t="shared" si="125"/>
        <v>&lt;row id="1200167"&gt;&lt;cell&gt;All&lt;/cell&gt;&lt;/row&gt;</v>
      </c>
      <c r="X655" s="9" t="str">
        <f t="shared" si="126"/>
        <v/>
      </c>
      <c r="Y655" t="str">
        <f t="shared" ca="1" si="127"/>
        <v>"1200167": {"displayName": "Content Targeting - Peer39:PersonalFinance:Credit&amp;Loans:All", "APNXId":"51471", "APNXId_Sandbox": "99497", "MinCPM": 0.05, "PercentOfMedia": 0.15, "dataProvider" :"Peer39", "type" :"Segment"},</v>
      </c>
      <c r="Z655" t="str">
        <f t="shared" si="128"/>
        <v>"1200167": {"displayName": "Content Targeting - Peer39:PersonalFinance:Credit&amp;Loans:All", "leafName": "All"},</v>
      </c>
    </row>
    <row r="656" spans="1:26" x14ac:dyDescent="0.25">
      <c r="A656" s="2" t="s">
        <v>12410</v>
      </c>
      <c r="B656" s="3" t="s">
        <v>2741</v>
      </c>
      <c r="C656" s="3" t="s">
        <v>7087</v>
      </c>
      <c r="D656" s="4" t="s">
        <v>2341</v>
      </c>
      <c r="E656" s="3">
        <v>7042</v>
      </c>
      <c r="F656" s="3" t="s">
        <v>6980</v>
      </c>
      <c r="G656" s="3">
        <v>0.05</v>
      </c>
      <c r="H656" s="3">
        <v>0.15</v>
      </c>
      <c r="I656" s="3" t="s">
        <v>500</v>
      </c>
      <c r="J656" s="5" t="s">
        <v>439</v>
      </c>
      <c r="K656" s="12" t="s">
        <v>439</v>
      </c>
      <c r="L656" s="9" t="str">
        <f t="shared" si="119"/>
        <v>Automotive</v>
      </c>
      <c r="M656" s="9" t="str">
        <f t="shared" si="120"/>
        <v>Content Targeting - Peer39:PersonalFinance:Credit&amp;Loans:Automotive</v>
      </c>
      <c r="N656" s="10" t="str">
        <f t="shared" si="121"/>
        <v>null</v>
      </c>
      <c r="O656" s="9" t="s">
        <v>6969</v>
      </c>
      <c r="P656" s="9">
        <v>1200168</v>
      </c>
      <c r="Q656" s="20">
        <f ca="1">IFERROR(OFFSET(Lookups!F$1,MATCH(R656,Lookups!F:F,0)-1,2),"null")</f>
        <v>101085</v>
      </c>
      <c r="R656" s="9">
        <v>159134</v>
      </c>
      <c r="S656" s="9">
        <f t="shared" si="129"/>
        <v>7042</v>
      </c>
      <c r="T656" s="9" t="str">
        <f t="shared" si="122"/>
        <v/>
      </c>
      <c r="U656" s="9" t="str">
        <f t="shared" si="123"/>
        <v/>
      </c>
      <c r="V656" s="9" t="str">
        <f t="shared" si="124"/>
        <v/>
      </c>
      <c r="W656" s="9" t="str">
        <f t="shared" si="125"/>
        <v>&lt;row id="1200168"&gt;&lt;cell&gt;Automotive&lt;/cell&gt;&lt;/row&gt;</v>
      </c>
      <c r="X656" s="9" t="str">
        <f t="shared" si="126"/>
        <v/>
      </c>
      <c r="Y656" t="str">
        <f t="shared" ca="1" si="127"/>
        <v>"1200168": {"displayName": "Content Targeting - Peer39:PersonalFinance:Credit&amp;Loans:Automotive", "APNXId":"159134", "APNXId_Sandbox": "101085", "MinCPM": 0.05, "PercentOfMedia": 0.15, "dataProvider" :"Peer39", "type" :"Segment"},</v>
      </c>
      <c r="Z656" t="str">
        <f t="shared" si="128"/>
        <v>"1200168": {"displayName": "Content Targeting - Peer39:PersonalFinance:Credit&amp;Loans:Automotive", "leafName": "Automotive"},</v>
      </c>
    </row>
    <row r="657" spans="1:26" x14ac:dyDescent="0.25">
      <c r="A657" s="2" t="s">
        <v>12410</v>
      </c>
      <c r="B657" s="3" t="s">
        <v>2741</v>
      </c>
      <c r="C657" s="3" t="s">
        <v>7087</v>
      </c>
      <c r="D657" s="4" t="s">
        <v>1</v>
      </c>
      <c r="E657" s="3">
        <v>7043</v>
      </c>
      <c r="F657" s="3" t="s">
        <v>6980</v>
      </c>
      <c r="G657" s="3">
        <v>0.05</v>
      </c>
      <c r="H657" s="3">
        <v>0.15</v>
      </c>
      <c r="I657" s="3" t="s">
        <v>500</v>
      </c>
      <c r="J657" s="5" t="s">
        <v>439</v>
      </c>
      <c r="K657" s="12" t="s">
        <v>439</v>
      </c>
      <c r="L657" s="9" t="str">
        <f t="shared" si="119"/>
        <v>Education</v>
      </c>
      <c r="M657" s="9" t="str">
        <f t="shared" si="120"/>
        <v>Content Targeting - Peer39:PersonalFinance:Credit&amp;Loans:Education</v>
      </c>
      <c r="N657" s="10" t="str">
        <f t="shared" si="121"/>
        <v>null</v>
      </c>
      <c r="O657" s="9" t="s">
        <v>6969</v>
      </c>
      <c r="P657" s="9">
        <v>1200169</v>
      </c>
      <c r="Q657" s="20">
        <f ca="1">IFERROR(OFFSET(Lookups!F$1,MATCH(R657,Lookups!F:F,0)-1,2),"null")</f>
        <v>101112</v>
      </c>
      <c r="R657" s="9">
        <v>170632</v>
      </c>
      <c r="S657" s="9">
        <f t="shared" si="129"/>
        <v>7043</v>
      </c>
      <c r="T657" s="9" t="str">
        <f t="shared" si="122"/>
        <v/>
      </c>
      <c r="U657" s="9" t="str">
        <f t="shared" si="123"/>
        <v/>
      </c>
      <c r="V657" s="9" t="str">
        <f t="shared" si="124"/>
        <v/>
      </c>
      <c r="W657" s="9" t="str">
        <f t="shared" si="125"/>
        <v>&lt;row id="1200169"&gt;&lt;cell&gt;Education&lt;/cell&gt;&lt;/row&gt;</v>
      </c>
      <c r="X657" s="9" t="str">
        <f t="shared" si="126"/>
        <v/>
      </c>
      <c r="Y657" t="str">
        <f t="shared" ca="1" si="127"/>
        <v>"1200169": {"displayName": "Content Targeting - Peer39:PersonalFinance:Credit&amp;Loans:Education", "APNXId":"170632", "APNXId_Sandbox": "101112", "MinCPM": 0.05, "PercentOfMedia": 0.15, "dataProvider" :"Peer39", "type" :"Segment"},</v>
      </c>
      <c r="Z657" t="str">
        <f t="shared" si="128"/>
        <v>"1200169": {"displayName": "Content Targeting - Peer39:PersonalFinance:Credit&amp;Loans:Education", "leafName": "Education"},</v>
      </c>
    </row>
    <row r="658" spans="1:26" x14ac:dyDescent="0.25">
      <c r="A658" s="2" t="s">
        <v>12410</v>
      </c>
      <c r="B658" s="3" t="s">
        <v>2741</v>
      </c>
      <c r="C658" s="3" t="s">
        <v>7087</v>
      </c>
      <c r="D658" s="4" t="s">
        <v>7145</v>
      </c>
      <c r="E658" s="3">
        <v>6941</v>
      </c>
      <c r="F658" s="3" t="s">
        <v>6980</v>
      </c>
      <c r="G658" s="3">
        <v>0.05</v>
      </c>
      <c r="H658" s="3">
        <v>0.15</v>
      </c>
      <c r="I658" s="3" t="s">
        <v>500</v>
      </c>
      <c r="J658" s="5" t="s">
        <v>439</v>
      </c>
      <c r="K658" s="12" t="s">
        <v>439</v>
      </c>
      <c r="L658" s="9" t="str">
        <f t="shared" si="119"/>
        <v>Home</v>
      </c>
      <c r="M658" s="9" t="str">
        <f t="shared" si="120"/>
        <v>Content Targeting - Peer39:PersonalFinance:Credit&amp;Loans:Home</v>
      </c>
      <c r="N658" s="10" t="str">
        <f t="shared" si="121"/>
        <v>null</v>
      </c>
      <c r="O658" s="9" t="s">
        <v>6969</v>
      </c>
      <c r="P658" s="9">
        <v>1200170</v>
      </c>
      <c r="Q658" s="20">
        <f ca="1">IFERROR(OFFSET(Lookups!F$1,MATCH(R658,Lookups!F:F,0)-1,2),"null")</f>
        <v>100923</v>
      </c>
      <c r="R658" s="9">
        <v>153882</v>
      </c>
      <c r="S658" s="9">
        <f t="shared" si="129"/>
        <v>6941</v>
      </c>
      <c r="T658" s="9" t="str">
        <f t="shared" si="122"/>
        <v/>
      </c>
      <c r="U658" s="9" t="str">
        <f t="shared" si="123"/>
        <v/>
      </c>
      <c r="V658" s="9" t="str">
        <f t="shared" si="124"/>
        <v/>
      </c>
      <c r="W658" s="9" t="str">
        <f t="shared" si="125"/>
        <v>&lt;row id="1200170"&gt;&lt;cell&gt;Home&lt;/cell&gt;&lt;/row&gt;</v>
      </c>
      <c r="X658" s="9" t="str">
        <f t="shared" si="126"/>
        <v>&lt;/row&gt;</v>
      </c>
      <c r="Y658" t="str">
        <f t="shared" ca="1" si="127"/>
        <v>"1200170": {"displayName": "Content Targeting - Peer39:PersonalFinance:Credit&amp;Loans:Home", "APNXId":"153882", "APNXId_Sandbox": "100923", "MinCPM": 0.05, "PercentOfMedia": 0.15, "dataProvider" :"Peer39", "type" :"Segment"},</v>
      </c>
      <c r="Z658" t="str">
        <f t="shared" si="128"/>
        <v>"1200170": {"displayName": "Content Targeting - Peer39:PersonalFinance:Credit&amp;Loans:Home", "leafName": "Home"},</v>
      </c>
    </row>
    <row r="659" spans="1:26" x14ac:dyDescent="0.25">
      <c r="A659" s="2" t="s">
        <v>12410</v>
      </c>
      <c r="B659" s="3" t="s">
        <v>2741</v>
      </c>
      <c r="C659" s="3" t="s">
        <v>7168</v>
      </c>
      <c r="D659" s="4" t="s">
        <v>7146</v>
      </c>
      <c r="E659" s="3">
        <v>5541</v>
      </c>
      <c r="F659" s="3" t="s">
        <v>6980</v>
      </c>
      <c r="G659" s="3">
        <v>0.05</v>
      </c>
      <c r="H659" s="3">
        <v>0.15</v>
      </c>
      <c r="I659" s="3" t="s">
        <v>500</v>
      </c>
      <c r="J659" s="5" t="s">
        <v>439</v>
      </c>
      <c r="K659" s="12" t="s">
        <v>439</v>
      </c>
      <c r="L659" s="9" t="str">
        <f t="shared" si="119"/>
        <v>ETFs</v>
      </c>
      <c r="M659" s="9" t="str">
        <f t="shared" si="120"/>
        <v>Content Targeting - Peer39:PersonalFinance:Investing:ETFs</v>
      </c>
      <c r="N659" s="10" t="str">
        <f t="shared" si="121"/>
        <v>null</v>
      </c>
      <c r="O659" s="9" t="s">
        <v>6969</v>
      </c>
      <c r="P659" s="9">
        <v>1200171</v>
      </c>
      <c r="Q659" s="20">
        <f ca="1">IFERROR(OFFSET(Lookups!F$1,MATCH(R659,Lookups!F:F,0)-1,2),"null")</f>
        <v>99559</v>
      </c>
      <c r="R659" s="9">
        <v>84871</v>
      </c>
      <c r="S659" s="9">
        <f t="shared" si="129"/>
        <v>5541</v>
      </c>
      <c r="T659" s="9" t="str">
        <f t="shared" si="122"/>
        <v/>
      </c>
      <c r="U659" s="9" t="str">
        <f t="shared" si="123"/>
        <v/>
      </c>
      <c r="V659" s="9" t="str">
        <f t="shared" si="124"/>
        <v>&lt;row id="Two1200171" xmlkids="1"&gt;&lt;cell&gt;Investing&lt;/cell&gt;</v>
      </c>
      <c r="W659" s="9" t="str">
        <f t="shared" si="125"/>
        <v>&lt;row id="1200171"&gt;&lt;cell&gt;ETFs&lt;/cell&gt;&lt;/row&gt;</v>
      </c>
      <c r="X659" s="9" t="str">
        <f t="shared" si="126"/>
        <v/>
      </c>
      <c r="Y659" t="str">
        <f t="shared" ca="1" si="127"/>
        <v>"1200171": {"displayName": "Content Targeting - Peer39:PersonalFinance:Investing:ETFs", "APNXId":"84871", "APNXId_Sandbox": "99559", "MinCPM": 0.05, "PercentOfMedia": 0.15, "dataProvider" :"Peer39", "type" :"Segment"},</v>
      </c>
      <c r="Z659" t="str">
        <f t="shared" si="128"/>
        <v>"1200171": {"displayName": "Content Targeting - Peer39:PersonalFinance:Investing:ETFs", "leafName": "ETFs"},</v>
      </c>
    </row>
    <row r="660" spans="1:26" x14ac:dyDescent="0.25">
      <c r="A660" s="2" t="s">
        <v>12410</v>
      </c>
      <c r="B660" s="3" t="s">
        <v>2741</v>
      </c>
      <c r="C660" s="3" t="s">
        <v>7168</v>
      </c>
      <c r="D660" s="4" t="s">
        <v>7147</v>
      </c>
      <c r="E660" s="3">
        <v>6766</v>
      </c>
      <c r="F660" s="3" t="s">
        <v>6980</v>
      </c>
      <c r="G660" s="3">
        <v>0.05</v>
      </c>
      <c r="H660" s="3">
        <v>0.15</v>
      </c>
      <c r="I660" s="3" t="s">
        <v>500</v>
      </c>
      <c r="J660" s="5" t="s">
        <v>439</v>
      </c>
      <c r="K660" s="12" t="s">
        <v>439</v>
      </c>
      <c r="L660" s="9" t="str">
        <f t="shared" si="119"/>
        <v>Forex</v>
      </c>
      <c r="M660" s="9" t="str">
        <f t="shared" si="120"/>
        <v>Content Targeting - Peer39:PersonalFinance:Investing:Forex</v>
      </c>
      <c r="N660" s="10" t="str">
        <f t="shared" si="121"/>
        <v>null</v>
      </c>
      <c r="O660" s="9" t="s">
        <v>6969</v>
      </c>
      <c r="P660" s="9">
        <v>1200172</v>
      </c>
      <c r="Q660" s="20">
        <f ca="1">IFERROR(OFFSET(Lookups!F$1,MATCH(R660,Lookups!F:F,0)-1,2),"null")</f>
        <v>100840</v>
      </c>
      <c r="R660" s="9">
        <v>132413</v>
      </c>
      <c r="S660" s="9">
        <f t="shared" si="129"/>
        <v>6766</v>
      </c>
      <c r="T660" s="9" t="str">
        <f t="shared" si="122"/>
        <v/>
      </c>
      <c r="U660" s="9" t="str">
        <f t="shared" si="123"/>
        <v/>
      </c>
      <c r="V660" s="9" t="str">
        <f t="shared" si="124"/>
        <v/>
      </c>
      <c r="W660" s="9" t="str">
        <f t="shared" si="125"/>
        <v>&lt;row id="1200172"&gt;&lt;cell&gt;Forex&lt;/cell&gt;&lt;/row&gt;</v>
      </c>
      <c r="X660" s="9" t="str">
        <f t="shared" si="126"/>
        <v/>
      </c>
      <c r="Y660" t="str">
        <f t="shared" ca="1" si="127"/>
        <v>"1200172": {"displayName": "Content Targeting - Peer39:PersonalFinance:Investing:Forex", "APNXId":"132413", "APNXId_Sandbox": "100840", "MinCPM": 0.05, "PercentOfMedia": 0.15, "dataProvider" :"Peer39", "type" :"Segment"},</v>
      </c>
      <c r="Z660" t="str">
        <f t="shared" si="128"/>
        <v>"1200172": {"displayName": "Content Targeting - Peer39:PersonalFinance:Investing:Forex", "leafName": "Forex"},</v>
      </c>
    </row>
    <row r="661" spans="1:26" x14ac:dyDescent="0.25">
      <c r="A661" s="2" t="s">
        <v>12410</v>
      </c>
      <c r="B661" s="3" t="s">
        <v>2741</v>
      </c>
      <c r="C661" s="3" t="s">
        <v>7168</v>
      </c>
      <c r="D661" s="4" t="s">
        <v>7148</v>
      </c>
      <c r="E661" s="3">
        <v>5580</v>
      </c>
      <c r="F661" s="3" t="s">
        <v>6980</v>
      </c>
      <c r="G661" s="3">
        <v>0.05</v>
      </c>
      <c r="H661" s="3">
        <v>0.15</v>
      </c>
      <c r="I661" s="3" t="s">
        <v>500</v>
      </c>
      <c r="J661" s="5" t="s">
        <v>439</v>
      </c>
      <c r="K661" s="12" t="s">
        <v>439</v>
      </c>
      <c r="L661" s="9" t="str">
        <f t="shared" si="119"/>
        <v>RetirementPlanning</v>
      </c>
      <c r="M661" s="9" t="str">
        <f t="shared" si="120"/>
        <v>Content Targeting - Peer39:PersonalFinance:Investing:RetirementPlanning</v>
      </c>
      <c r="N661" s="10" t="str">
        <f t="shared" si="121"/>
        <v>null</v>
      </c>
      <c r="O661" s="9" t="s">
        <v>6969</v>
      </c>
      <c r="P661" s="9">
        <v>1200173</v>
      </c>
      <c r="Q661" s="20">
        <f ca="1">IFERROR(OFFSET(Lookups!F$1,MATCH(R661,Lookups!F:F,0)-1,2),"null")</f>
        <v>99568</v>
      </c>
      <c r="R661" s="9">
        <v>86329</v>
      </c>
      <c r="S661" s="9">
        <f t="shared" si="129"/>
        <v>5580</v>
      </c>
      <c r="T661" s="9" t="str">
        <f t="shared" si="122"/>
        <v/>
      </c>
      <c r="U661" s="9" t="str">
        <f t="shared" si="123"/>
        <v/>
      </c>
      <c r="V661" s="9" t="str">
        <f t="shared" si="124"/>
        <v/>
      </c>
      <c r="W661" s="9" t="str">
        <f t="shared" si="125"/>
        <v>&lt;row id="1200173"&gt;&lt;cell&gt;RetirementPlanning&lt;/cell&gt;&lt;/row&gt;</v>
      </c>
      <c r="X661" s="9" t="str">
        <f t="shared" si="126"/>
        <v/>
      </c>
      <c r="Y661" t="str">
        <f t="shared" ca="1" si="127"/>
        <v>"1200173": {"displayName": "Content Targeting - Peer39:PersonalFinance:Investing:RetirementPlanning", "APNXId":"86329", "APNXId_Sandbox": "99568", "MinCPM": 0.05, "PercentOfMedia": 0.15, "dataProvider" :"Peer39", "type" :"Segment"},</v>
      </c>
      <c r="Z661" t="str">
        <f t="shared" si="128"/>
        <v>"1200173": {"displayName": "Content Targeting - Peer39:PersonalFinance:Investing:RetirementPlanning", "leafName": "RetirementPlanning"},</v>
      </c>
    </row>
    <row r="662" spans="1:26" x14ac:dyDescent="0.25">
      <c r="A662" s="2" t="s">
        <v>12410</v>
      </c>
      <c r="B662" s="3" t="s">
        <v>2741</v>
      </c>
      <c r="C662" s="3" t="s">
        <v>7168</v>
      </c>
      <c r="D662" s="4" t="s">
        <v>814</v>
      </c>
      <c r="E662" s="3">
        <v>6523</v>
      </c>
      <c r="F662" s="3" t="s">
        <v>6980</v>
      </c>
      <c r="G662" s="3">
        <v>0.05</v>
      </c>
      <c r="H662" s="3">
        <v>0.15</v>
      </c>
      <c r="I662" s="3" t="s">
        <v>500</v>
      </c>
      <c r="J662" s="5" t="s">
        <v>439</v>
      </c>
      <c r="K662" s="12" t="s">
        <v>439</v>
      </c>
      <c r="L662" s="9" t="str">
        <f t="shared" si="119"/>
        <v>Stocks</v>
      </c>
      <c r="M662" s="9" t="str">
        <f t="shared" si="120"/>
        <v>Content Targeting - Peer39:PersonalFinance:Investing:Stocks</v>
      </c>
      <c r="N662" s="10" t="str">
        <f t="shared" si="121"/>
        <v>null</v>
      </c>
      <c r="O662" s="9" t="s">
        <v>6969</v>
      </c>
      <c r="P662" s="9">
        <v>1200174</v>
      </c>
      <c r="Q662" s="20">
        <f ca="1">IFERROR(OFFSET(Lookups!F$1,MATCH(R662,Lookups!F:F,0)-1,2),"null")</f>
        <v>100514</v>
      </c>
      <c r="R662" s="9">
        <v>119371</v>
      </c>
      <c r="S662" s="9">
        <f t="shared" si="129"/>
        <v>6523</v>
      </c>
      <c r="T662" s="9" t="str">
        <f t="shared" si="122"/>
        <v/>
      </c>
      <c r="U662" s="9" t="str">
        <f t="shared" si="123"/>
        <v/>
      </c>
      <c r="V662" s="9" t="str">
        <f t="shared" si="124"/>
        <v/>
      </c>
      <c r="W662" s="9" t="str">
        <f t="shared" si="125"/>
        <v>&lt;row id="1200174"&gt;&lt;cell&gt;Stocks&lt;/cell&gt;&lt;/row&gt;</v>
      </c>
      <c r="X662" s="9" t="str">
        <f t="shared" si="126"/>
        <v>&lt;/row&gt;</v>
      </c>
      <c r="Y662" t="str">
        <f t="shared" ca="1" si="127"/>
        <v>"1200174": {"displayName": "Content Targeting - Peer39:PersonalFinance:Investing:Stocks", "APNXId":"119371", "APNXId_Sandbox": "100514", "MinCPM": 0.05, "PercentOfMedia": 0.15, "dataProvider" :"Peer39", "type" :"Segment"},</v>
      </c>
      <c r="Z662" t="str">
        <f t="shared" si="128"/>
        <v>"1200174": {"displayName": "Content Targeting - Peer39:PersonalFinance:Investing:Stocks", "leafName": "Stocks"},</v>
      </c>
    </row>
    <row r="663" spans="1:26" x14ac:dyDescent="0.25">
      <c r="A663" s="2" t="s">
        <v>12410</v>
      </c>
      <c r="B663" s="3" t="s">
        <v>2741</v>
      </c>
      <c r="C663" s="3" t="s">
        <v>7088</v>
      </c>
      <c r="D663" s="4"/>
      <c r="E663" s="3">
        <v>5340</v>
      </c>
      <c r="F663" s="3" t="s">
        <v>6980</v>
      </c>
      <c r="G663" s="3">
        <v>0.05</v>
      </c>
      <c r="H663" s="3">
        <v>0.15</v>
      </c>
      <c r="I663" s="3" t="s">
        <v>500</v>
      </c>
      <c r="J663" s="5" t="s">
        <v>439</v>
      </c>
      <c r="K663" s="12" t="s">
        <v>439</v>
      </c>
      <c r="L663" s="9" t="str">
        <f t="shared" si="119"/>
        <v>Taxes</v>
      </c>
      <c r="M663" s="9" t="str">
        <f t="shared" si="120"/>
        <v>Content Targeting - Peer39:PersonalFinance:Taxes</v>
      </c>
      <c r="N663" s="10" t="str">
        <f t="shared" si="121"/>
        <v>null</v>
      </c>
      <c r="O663" s="9" t="s">
        <v>6969</v>
      </c>
      <c r="P663" s="9">
        <v>1200175</v>
      </c>
      <c r="Q663" s="20">
        <f ca="1">IFERROR(OFFSET(Lookups!F$1,MATCH(R663,Lookups!F:F,0)-1,2),"null")</f>
        <v>99546</v>
      </c>
      <c r="R663" s="9">
        <v>80911</v>
      </c>
      <c r="S663" s="9">
        <f t="shared" si="129"/>
        <v>5340</v>
      </c>
      <c r="T663" s="9" t="str">
        <f t="shared" si="122"/>
        <v/>
      </c>
      <c r="U663" s="9" t="str">
        <f t="shared" si="123"/>
        <v/>
      </c>
      <c r="V663" s="9" t="str">
        <f t="shared" si="124"/>
        <v>&lt;row id="1200175"&gt;&lt;cell&gt;Taxes&lt;/cell&gt;&lt;/row&gt;</v>
      </c>
      <c r="W663" s="9" t="str">
        <f t="shared" si="125"/>
        <v/>
      </c>
      <c r="X663" s="9" t="str">
        <f t="shared" si="126"/>
        <v>&lt;/row&gt;</v>
      </c>
      <c r="Y663" t="str">
        <f t="shared" ca="1" si="127"/>
        <v>"1200175": {"displayName": "Content Targeting - Peer39:PersonalFinance:Taxes", "APNXId":"80911", "APNXId_Sandbox": "99546", "MinCPM": 0.05, "PercentOfMedia": 0.15, "dataProvider" :"Peer39", "type" :"Segment"},</v>
      </c>
      <c r="Z663" t="str">
        <f t="shared" si="128"/>
        <v>"1200175": {"displayName": "Content Targeting - Peer39:PersonalFinance:Taxes", "leafName": "Taxes"},</v>
      </c>
    </row>
    <row r="664" spans="1:26" x14ac:dyDescent="0.25">
      <c r="A664" s="2" t="s">
        <v>12410</v>
      </c>
      <c r="B664" s="3" t="s">
        <v>2769</v>
      </c>
      <c r="C664" s="3"/>
      <c r="D664" s="4"/>
      <c r="E664" s="3">
        <v>3976</v>
      </c>
      <c r="F664" s="3" t="s">
        <v>6980</v>
      </c>
      <c r="G664" s="3">
        <v>0.05</v>
      </c>
      <c r="H664" s="3">
        <v>0.15</v>
      </c>
      <c r="I664" s="3" t="s">
        <v>500</v>
      </c>
      <c r="J664" s="5" t="s">
        <v>439</v>
      </c>
      <c r="K664" s="12" t="s">
        <v>439</v>
      </c>
      <c r="L664" s="9" t="str">
        <f t="shared" si="119"/>
        <v>Pets</v>
      </c>
      <c r="M664" s="9" t="str">
        <f t="shared" si="120"/>
        <v>Content Targeting - Peer39:Pets</v>
      </c>
      <c r="N664" s="10" t="str">
        <f t="shared" si="121"/>
        <v>null</v>
      </c>
      <c r="O664" s="9" t="s">
        <v>6969</v>
      </c>
      <c r="P664" s="9">
        <v>1200176</v>
      </c>
      <c r="Q664" s="20">
        <f ca="1">IFERROR(OFFSET(Lookups!F$1,MATCH(R664,Lookups!F:F,0)-1,2),"null")</f>
        <v>99413</v>
      </c>
      <c r="R664" s="9">
        <v>46862</v>
      </c>
      <c r="S664" s="9">
        <f t="shared" si="129"/>
        <v>3976</v>
      </c>
      <c r="T664" s="9" t="str">
        <f t="shared" si="122"/>
        <v/>
      </c>
      <c r="U664" s="9" t="str">
        <f t="shared" si="123"/>
        <v>&lt;row id="1200176"&gt;&lt;cell&gt;Pets&lt;/cell&gt;</v>
      </c>
      <c r="V664" s="9" t="str">
        <f t="shared" si="124"/>
        <v/>
      </c>
      <c r="W664" s="9" t="str">
        <f t="shared" si="125"/>
        <v/>
      </c>
      <c r="X664" s="9" t="str">
        <f t="shared" si="126"/>
        <v>&lt;/row&gt;</v>
      </c>
      <c r="Y664" t="str">
        <f t="shared" ca="1" si="127"/>
        <v>"1200176": {"displayName": "Content Targeting - Peer39:Pets", "APNXId":"46862", "APNXId_Sandbox": "99413", "MinCPM": 0.05, "PercentOfMedia": 0.15, "dataProvider" :"Peer39", "type" :"Segment"},</v>
      </c>
      <c r="Z664" t="str">
        <f t="shared" si="128"/>
        <v>"1200176": {"displayName": "Content Targeting - Peer39:Pets", "leafName": "Pets"},</v>
      </c>
    </row>
    <row r="665" spans="1:26" x14ac:dyDescent="0.25">
      <c r="A665" s="2" t="s">
        <v>12410</v>
      </c>
      <c r="B665" s="3" t="s">
        <v>7004</v>
      </c>
      <c r="C665" s="3" t="s">
        <v>7169</v>
      </c>
      <c r="D665" s="4" t="s">
        <v>7149</v>
      </c>
      <c r="E665" s="3">
        <v>10033</v>
      </c>
      <c r="F665" s="3" t="s">
        <v>6980</v>
      </c>
      <c r="G665" s="3" t="s">
        <v>439</v>
      </c>
      <c r="H665" s="3" t="s">
        <v>439</v>
      </c>
      <c r="I665" s="3" t="s">
        <v>439</v>
      </c>
      <c r="J665" s="5">
        <v>0.05</v>
      </c>
      <c r="K665" s="12" t="s">
        <v>439</v>
      </c>
      <c r="L665" s="9" t="str">
        <f t="shared" si="119"/>
        <v>AdCount:High(7+)</v>
      </c>
      <c r="M665" s="9" t="str">
        <f t="shared" si="120"/>
        <v>Content Targeting - Peer39:Quality:AdStats:AdCount:High(7+)</v>
      </c>
      <c r="N665" s="10">
        <f t="shared" si="121"/>
        <v>0.05</v>
      </c>
      <c r="O665" s="9" t="s">
        <v>6969</v>
      </c>
      <c r="P665" s="9">
        <v>1200177</v>
      </c>
      <c r="Q665" s="20">
        <f ca="1">IFERROR(OFFSET(Lookups!F$1,MATCH(R665,Lookups!F:F,0)-1,2),"null")</f>
        <v>101949</v>
      </c>
      <c r="R665" s="9">
        <v>200550</v>
      </c>
      <c r="S665" s="9">
        <f t="shared" si="129"/>
        <v>10033</v>
      </c>
      <c r="T665" s="9" t="str">
        <f t="shared" si="122"/>
        <v/>
      </c>
      <c r="U665" s="9" t="str">
        <f t="shared" si="123"/>
        <v>&lt;row id="One1200177" xmlkids="1"&gt;&lt;cell&gt;Quality&lt;/cell&gt;</v>
      </c>
      <c r="V665" s="9" t="str">
        <f t="shared" si="124"/>
        <v>&lt;row id="Two1200177" xmlkids="1"&gt;&lt;cell&gt;AdStats&lt;/cell&gt;</v>
      </c>
      <c r="W665" s="9" t="str">
        <f t="shared" si="125"/>
        <v>&lt;row id="1200177"&gt;&lt;cell&gt;AdCount:High(7+)&lt;/cell&gt;&lt;/row&gt;</v>
      </c>
      <c r="X665" s="9" t="str">
        <f t="shared" si="126"/>
        <v/>
      </c>
      <c r="Y665" t="str">
        <f t="shared" ca="1" si="127"/>
        <v>"1200177": {"displayName": "Content Targeting - Peer39:Quality:AdStats:AdCount:High(7+)", "APNXId":"200550", "APNXId_Sandbox": "101949", "dataProvider" :"Peer39", "type" :"Segment",  "DataCost": 0.05},</v>
      </c>
      <c r="Z665" t="str">
        <f t="shared" si="128"/>
        <v>"1200177": {"displayName": "Content Targeting - Peer39:Quality:AdStats:AdCount:High(7+)", "leafName": "AdCount:High(7+)"},</v>
      </c>
    </row>
    <row r="666" spans="1:26" x14ac:dyDescent="0.25">
      <c r="A666" s="2" t="s">
        <v>12410</v>
      </c>
      <c r="B666" s="3" t="s">
        <v>7004</v>
      </c>
      <c r="C666" s="3" t="s">
        <v>7169</v>
      </c>
      <c r="D666" s="4" t="s">
        <v>7150</v>
      </c>
      <c r="E666" s="3">
        <v>10031</v>
      </c>
      <c r="F666" s="3" t="s">
        <v>6980</v>
      </c>
      <c r="G666" s="3" t="s">
        <v>439</v>
      </c>
      <c r="H666" s="3" t="s">
        <v>439</v>
      </c>
      <c r="I666" s="3" t="s">
        <v>439</v>
      </c>
      <c r="J666" s="5">
        <v>0.05</v>
      </c>
      <c r="K666" s="12" t="s">
        <v>439</v>
      </c>
      <c r="L666" s="9" t="str">
        <f t="shared" si="119"/>
        <v>AdCount:Low(1-3)</v>
      </c>
      <c r="M666" s="9" t="str">
        <f t="shared" si="120"/>
        <v>Content Targeting - Peer39:Quality:AdStats:AdCount:Low(1-3)</v>
      </c>
      <c r="N666" s="10">
        <f t="shared" si="121"/>
        <v>0.05</v>
      </c>
      <c r="O666" s="9" t="s">
        <v>6969</v>
      </c>
      <c r="P666" s="9">
        <v>1200178</v>
      </c>
      <c r="Q666" s="20">
        <f ca="1">IFERROR(OFFSET(Lookups!F$1,MATCH(R666,Lookups!F:F,0)-1,2),"null")</f>
        <v>101947</v>
      </c>
      <c r="R666" s="9">
        <v>200548</v>
      </c>
      <c r="S666" s="9">
        <f t="shared" si="129"/>
        <v>10031</v>
      </c>
      <c r="T666" s="9" t="str">
        <f t="shared" si="122"/>
        <v/>
      </c>
      <c r="U666" s="9" t="str">
        <f t="shared" si="123"/>
        <v/>
      </c>
      <c r="V666" s="9" t="str">
        <f t="shared" si="124"/>
        <v/>
      </c>
      <c r="W666" s="9" t="str">
        <f t="shared" si="125"/>
        <v>&lt;row id="1200178"&gt;&lt;cell&gt;AdCount:Low(1-3)&lt;/cell&gt;&lt;/row&gt;</v>
      </c>
      <c r="X666" s="9" t="str">
        <f t="shared" si="126"/>
        <v/>
      </c>
      <c r="Y666" t="str">
        <f t="shared" ca="1" si="127"/>
        <v>"1200178": {"displayName": "Content Targeting - Peer39:Quality:AdStats:AdCount:Low(1-3)", "APNXId":"200548", "APNXId_Sandbox": "101947", "dataProvider" :"Peer39", "type" :"Segment",  "DataCost": 0.05},</v>
      </c>
      <c r="Z666" t="str">
        <f t="shared" si="128"/>
        <v>"1200178": {"displayName": "Content Targeting - Peer39:Quality:AdStats:AdCount:Low(1-3)", "leafName": "AdCount:Low(1-3)"},</v>
      </c>
    </row>
    <row r="667" spans="1:26" x14ac:dyDescent="0.25">
      <c r="A667" s="2" t="s">
        <v>12410</v>
      </c>
      <c r="B667" s="3" t="s">
        <v>7004</v>
      </c>
      <c r="C667" s="3" t="s">
        <v>7169</v>
      </c>
      <c r="D667" s="4" t="s">
        <v>7151</v>
      </c>
      <c r="E667" s="3">
        <v>10032</v>
      </c>
      <c r="F667" s="3" t="s">
        <v>6980</v>
      </c>
      <c r="G667" s="3" t="s">
        <v>439</v>
      </c>
      <c r="H667" s="3" t="s">
        <v>439</v>
      </c>
      <c r="I667" s="3" t="s">
        <v>439</v>
      </c>
      <c r="J667" s="5">
        <v>0.05</v>
      </c>
      <c r="K667" s="12" t="s">
        <v>439</v>
      </c>
      <c r="L667" s="9" t="str">
        <f t="shared" ref="L667:L730" si="130">IF(ISBLANK(D667),IF(ISBLANK(C667),B667,C667),D667)</f>
        <v>AdCount:Medium(4-6)</v>
      </c>
      <c r="M667" s="9" t="str">
        <f t="shared" si="120"/>
        <v>Content Targeting - Peer39:Quality:AdStats:AdCount:Medium(4-6)</v>
      </c>
      <c r="N667" s="10">
        <f t="shared" si="121"/>
        <v>0.05</v>
      </c>
      <c r="O667" s="9" t="s">
        <v>6969</v>
      </c>
      <c r="P667" s="9">
        <v>1200179</v>
      </c>
      <c r="Q667" s="20">
        <f ca="1">IFERROR(OFFSET(Lookups!F$1,MATCH(R667,Lookups!F:F,0)-1,2),"null")</f>
        <v>101948</v>
      </c>
      <c r="R667" s="9">
        <v>200549</v>
      </c>
      <c r="S667" s="9">
        <f t="shared" si="129"/>
        <v>10032</v>
      </c>
      <c r="T667" s="9" t="str">
        <f t="shared" si="122"/>
        <v/>
      </c>
      <c r="U667" s="9" t="str">
        <f t="shared" si="123"/>
        <v/>
      </c>
      <c r="V667" s="9" t="str">
        <f t="shared" si="124"/>
        <v/>
      </c>
      <c r="W667" s="9" t="str">
        <f t="shared" si="125"/>
        <v>&lt;row id="1200179"&gt;&lt;cell&gt;AdCount:Medium(4-6)&lt;/cell&gt;&lt;/row&gt;</v>
      </c>
      <c r="X667" s="9" t="str">
        <f t="shared" si="126"/>
        <v/>
      </c>
      <c r="Y667" t="str">
        <f t="shared" ca="1" si="127"/>
        <v>"1200179": {"displayName": "Content Targeting - Peer39:Quality:AdStats:AdCount:Medium(4-6)", "APNXId":"200549", "APNXId_Sandbox": "101948", "dataProvider" :"Peer39", "type" :"Segment",  "DataCost": 0.05},</v>
      </c>
      <c r="Z667" t="str">
        <f t="shared" si="128"/>
        <v>"1200179": {"displayName": "Content Targeting - Peer39:Quality:AdStats:AdCount:Medium(4-6)", "leafName": "AdCount:Medium(4-6)"},</v>
      </c>
    </row>
    <row r="668" spans="1:26" x14ac:dyDescent="0.25">
      <c r="A668" s="2" t="s">
        <v>12410</v>
      </c>
      <c r="B668" s="3" t="s">
        <v>7004</v>
      </c>
      <c r="C668" s="3" t="s">
        <v>7169</v>
      </c>
      <c r="D668" s="4" t="s">
        <v>7152</v>
      </c>
      <c r="E668" s="3">
        <v>10043</v>
      </c>
      <c r="F668" s="3" t="s">
        <v>6980</v>
      </c>
      <c r="G668" s="3" t="s">
        <v>439</v>
      </c>
      <c r="H668" s="3" t="s">
        <v>439</v>
      </c>
      <c r="I668" s="3" t="s">
        <v>439</v>
      </c>
      <c r="J668" s="5">
        <v>0.05</v>
      </c>
      <c r="K668" s="12" t="s">
        <v>439</v>
      </c>
      <c r="L668" s="9" t="str">
        <f t="shared" si="130"/>
        <v>ATF Index:High:160x600</v>
      </c>
      <c r="M668" s="9" t="str">
        <f t="shared" si="120"/>
        <v>Content Targeting - Peer39:Quality:AdStats:ATF Index:High:160x600</v>
      </c>
      <c r="N668" s="10">
        <f t="shared" si="121"/>
        <v>0.05</v>
      </c>
      <c r="O668" s="9" t="s">
        <v>6969</v>
      </c>
      <c r="P668" s="9">
        <v>1200180</v>
      </c>
      <c r="Q668" s="20">
        <f ca="1">IFERROR(OFFSET(Lookups!F$1,MATCH(R668,Lookups!F:F,0)-1,2),"null")</f>
        <v>101952</v>
      </c>
      <c r="R668" s="9">
        <v>200554</v>
      </c>
      <c r="S668" s="9">
        <f t="shared" si="129"/>
        <v>10043</v>
      </c>
      <c r="T668" s="9" t="str">
        <f t="shared" si="122"/>
        <v/>
      </c>
      <c r="U668" s="9" t="str">
        <f t="shared" si="123"/>
        <v/>
      </c>
      <c r="V668" s="9" t="str">
        <f t="shared" si="124"/>
        <v/>
      </c>
      <c r="W668" s="9" t="str">
        <f t="shared" si="125"/>
        <v>&lt;row id="1200180"&gt;&lt;cell&gt;ATF Index:High:160x600&lt;/cell&gt;&lt;/row&gt;</v>
      </c>
      <c r="X668" s="9" t="str">
        <f t="shared" si="126"/>
        <v/>
      </c>
      <c r="Y668" t="str">
        <f t="shared" ca="1" si="127"/>
        <v>"1200180": {"displayName": "Content Targeting - Peer39:Quality:AdStats:ATF Index:High:160x600", "APNXId":"200554", "APNXId_Sandbox": "101952", "dataProvider" :"Peer39", "type" :"Segment",  "DataCost": 0.05},</v>
      </c>
      <c r="Z668" t="str">
        <f t="shared" si="128"/>
        <v>"1200180": {"displayName": "Content Targeting - Peer39:Quality:AdStats:ATF Index:High:160x600", "leafName": "ATF Index:High:160x600"},</v>
      </c>
    </row>
    <row r="669" spans="1:26" x14ac:dyDescent="0.25">
      <c r="A669" s="2" t="s">
        <v>12410</v>
      </c>
      <c r="B669" s="3" t="s">
        <v>7004</v>
      </c>
      <c r="C669" s="3" t="s">
        <v>7169</v>
      </c>
      <c r="D669" s="4" t="s">
        <v>7153</v>
      </c>
      <c r="E669" s="3">
        <v>10037</v>
      </c>
      <c r="F669" s="3" t="s">
        <v>6980</v>
      </c>
      <c r="G669" s="3" t="s">
        <v>439</v>
      </c>
      <c r="H669" s="3" t="s">
        <v>439</v>
      </c>
      <c r="I669" s="3" t="s">
        <v>439</v>
      </c>
      <c r="J669" s="5">
        <v>0.05</v>
      </c>
      <c r="K669" s="12" t="s">
        <v>439</v>
      </c>
      <c r="L669" s="9" t="str">
        <f t="shared" si="130"/>
        <v>ATF Index:High:300x250</v>
      </c>
      <c r="M669" s="9" t="str">
        <f t="shared" si="120"/>
        <v>Content Targeting - Peer39:Quality:AdStats:ATF Index:High:300x250</v>
      </c>
      <c r="N669" s="10">
        <f t="shared" si="121"/>
        <v>0.05</v>
      </c>
      <c r="O669" s="9" t="s">
        <v>6969</v>
      </c>
      <c r="P669" s="9">
        <v>1200181</v>
      </c>
      <c r="Q669" s="20">
        <f ca="1">IFERROR(OFFSET(Lookups!F$1,MATCH(R669,Lookups!F:F,0)-1,2),"null")</f>
        <v>101950</v>
      </c>
      <c r="R669" s="9">
        <v>200551</v>
      </c>
      <c r="S669" s="9">
        <f t="shared" si="129"/>
        <v>10037</v>
      </c>
      <c r="T669" s="9" t="str">
        <f t="shared" si="122"/>
        <v/>
      </c>
      <c r="U669" s="9" t="str">
        <f t="shared" si="123"/>
        <v/>
      </c>
      <c r="V669" s="9" t="str">
        <f t="shared" si="124"/>
        <v/>
      </c>
      <c r="W669" s="9" t="str">
        <f t="shared" si="125"/>
        <v>&lt;row id="1200181"&gt;&lt;cell&gt;ATF Index:High:300x250&lt;/cell&gt;&lt;/row&gt;</v>
      </c>
      <c r="X669" s="9" t="str">
        <f t="shared" si="126"/>
        <v/>
      </c>
      <c r="Y669" t="str">
        <f t="shared" ca="1" si="127"/>
        <v>"1200181": {"displayName": "Content Targeting - Peer39:Quality:AdStats:ATF Index:High:300x250", "APNXId":"200551", "APNXId_Sandbox": "101950", "dataProvider" :"Peer39", "type" :"Segment",  "DataCost": 0.05},</v>
      </c>
      <c r="Z669" t="str">
        <f t="shared" si="128"/>
        <v>"1200181": {"displayName": "Content Targeting - Peer39:Quality:AdStats:ATF Index:High:300x250", "leafName": "ATF Index:High:300x250"},</v>
      </c>
    </row>
    <row r="670" spans="1:26" x14ac:dyDescent="0.25">
      <c r="A670" s="2" t="s">
        <v>12410</v>
      </c>
      <c r="B670" s="3" t="s">
        <v>7004</v>
      </c>
      <c r="C670" s="3" t="s">
        <v>7169</v>
      </c>
      <c r="D670" s="4" t="s">
        <v>7154</v>
      </c>
      <c r="E670" s="3">
        <v>10040</v>
      </c>
      <c r="F670" s="3" t="s">
        <v>6980</v>
      </c>
      <c r="G670" s="3" t="s">
        <v>439</v>
      </c>
      <c r="H670" s="3" t="s">
        <v>439</v>
      </c>
      <c r="I670" s="3" t="s">
        <v>439</v>
      </c>
      <c r="J670" s="5">
        <v>0.05</v>
      </c>
      <c r="K670" s="12" t="s">
        <v>439</v>
      </c>
      <c r="L670" s="9" t="str">
        <f t="shared" si="130"/>
        <v>ATF Index:High:728x90</v>
      </c>
      <c r="M670" s="9" t="str">
        <f t="shared" si="120"/>
        <v>Content Targeting - Peer39:Quality:AdStats:ATF Index:High:728x90</v>
      </c>
      <c r="N670" s="10">
        <f t="shared" si="121"/>
        <v>0.05</v>
      </c>
      <c r="O670" s="9" t="s">
        <v>6969</v>
      </c>
      <c r="P670" s="9">
        <v>1200182</v>
      </c>
      <c r="Q670" s="20">
        <f ca="1">IFERROR(OFFSET(Lookups!F$1,MATCH(R670,Lookups!F:F,0)-1,2),"null")</f>
        <v>101951</v>
      </c>
      <c r="R670" s="9">
        <v>200553</v>
      </c>
      <c r="S670" s="9">
        <f t="shared" si="129"/>
        <v>10040</v>
      </c>
      <c r="T670" s="9" t="str">
        <f t="shared" si="122"/>
        <v/>
      </c>
      <c r="U670" s="9" t="str">
        <f t="shared" si="123"/>
        <v/>
      </c>
      <c r="V670" s="9" t="str">
        <f t="shared" si="124"/>
        <v/>
      </c>
      <c r="W670" s="9" t="str">
        <f t="shared" si="125"/>
        <v>&lt;row id="1200182"&gt;&lt;cell&gt;ATF Index:High:728x90&lt;/cell&gt;&lt;/row&gt;</v>
      </c>
      <c r="X670" s="9" t="str">
        <f t="shared" si="126"/>
        <v/>
      </c>
      <c r="Y670" t="str">
        <f t="shared" ca="1" si="127"/>
        <v>"1200182": {"displayName": "Content Targeting - Peer39:Quality:AdStats:ATF Index:High:728x90", "APNXId":"200553", "APNXId_Sandbox": "101951", "dataProvider" :"Peer39", "type" :"Segment",  "DataCost": 0.05},</v>
      </c>
      <c r="Z670" t="str">
        <f t="shared" si="128"/>
        <v>"1200182": {"displayName": "Content Targeting - Peer39:Quality:AdStats:ATF Index:High:728x90", "leafName": "ATF Index:High:728x90"},</v>
      </c>
    </row>
    <row r="671" spans="1:26" x14ac:dyDescent="0.25">
      <c r="A671" s="2" t="s">
        <v>12410</v>
      </c>
      <c r="B671" s="3" t="s">
        <v>7004</v>
      </c>
      <c r="C671" s="3" t="s">
        <v>7169</v>
      </c>
      <c r="D671" s="4" t="s">
        <v>7155</v>
      </c>
      <c r="E671" s="3">
        <v>10045</v>
      </c>
      <c r="F671" s="3" t="s">
        <v>6980</v>
      </c>
      <c r="G671" s="3" t="s">
        <v>439</v>
      </c>
      <c r="H671" s="3" t="s">
        <v>439</v>
      </c>
      <c r="I671" s="3" t="s">
        <v>439</v>
      </c>
      <c r="J671" s="5">
        <v>0.05</v>
      </c>
      <c r="K671" s="12" t="s">
        <v>439</v>
      </c>
      <c r="L671" s="9" t="str">
        <f t="shared" si="130"/>
        <v>ATF Index:Low:160x600</v>
      </c>
      <c r="M671" s="9" t="str">
        <f t="shared" si="120"/>
        <v>Content Targeting - Peer39:Quality:AdStats:ATF Index:Low:160x600</v>
      </c>
      <c r="N671" s="10">
        <f t="shared" si="121"/>
        <v>0.05</v>
      </c>
      <c r="O671" s="9" t="s">
        <v>6969</v>
      </c>
      <c r="P671" s="9">
        <v>1200183</v>
      </c>
      <c r="Q671" s="20">
        <f ca="1">IFERROR(OFFSET(Lookups!F$1,MATCH(R671,Lookups!F:F,0)-1,2),"null")</f>
        <v>101958</v>
      </c>
      <c r="R671" s="9">
        <v>200561</v>
      </c>
      <c r="S671" s="9">
        <f t="shared" si="129"/>
        <v>10045</v>
      </c>
      <c r="T671" s="9" t="str">
        <f t="shared" si="122"/>
        <v/>
      </c>
      <c r="U671" s="9" t="str">
        <f t="shared" si="123"/>
        <v/>
      </c>
      <c r="V671" s="9" t="str">
        <f t="shared" si="124"/>
        <v/>
      </c>
      <c r="W671" s="9" t="str">
        <f t="shared" si="125"/>
        <v>&lt;row id="1200183"&gt;&lt;cell&gt;ATF Index:Low:160x600&lt;/cell&gt;&lt;/row&gt;</v>
      </c>
      <c r="X671" s="9" t="str">
        <f t="shared" si="126"/>
        <v/>
      </c>
      <c r="Y671" t="str">
        <f t="shared" ca="1" si="127"/>
        <v>"1200183": {"displayName": "Content Targeting - Peer39:Quality:AdStats:ATF Index:Low:160x600", "APNXId":"200561", "APNXId_Sandbox": "101958", "dataProvider" :"Peer39", "type" :"Segment",  "DataCost": 0.05},</v>
      </c>
      <c r="Z671" t="str">
        <f t="shared" si="128"/>
        <v>"1200183": {"displayName": "Content Targeting - Peer39:Quality:AdStats:ATF Index:Low:160x600", "leafName": "ATF Index:Low:160x600"},</v>
      </c>
    </row>
    <row r="672" spans="1:26" x14ac:dyDescent="0.25">
      <c r="A672" s="2" t="s">
        <v>12410</v>
      </c>
      <c r="B672" s="3" t="s">
        <v>7004</v>
      </c>
      <c r="C672" s="3" t="s">
        <v>7169</v>
      </c>
      <c r="D672" s="4" t="s">
        <v>7156</v>
      </c>
      <c r="E672" s="3">
        <v>10039</v>
      </c>
      <c r="F672" s="3" t="s">
        <v>6980</v>
      </c>
      <c r="G672" s="3" t="s">
        <v>439</v>
      </c>
      <c r="H672" s="3" t="s">
        <v>439</v>
      </c>
      <c r="I672" s="3" t="s">
        <v>439</v>
      </c>
      <c r="J672" s="5">
        <v>0.05</v>
      </c>
      <c r="K672" s="12" t="s">
        <v>439</v>
      </c>
      <c r="L672" s="9" t="str">
        <f t="shared" si="130"/>
        <v>ATF Index:Low:300x250</v>
      </c>
      <c r="M672" s="9" t="str">
        <f t="shared" si="120"/>
        <v>Content Targeting - Peer39:Quality:AdStats:ATF Index:Low:300x250</v>
      </c>
      <c r="N672" s="10">
        <f t="shared" si="121"/>
        <v>0.05</v>
      </c>
      <c r="O672" s="9" t="s">
        <v>6969</v>
      </c>
      <c r="P672" s="9">
        <v>1200184</v>
      </c>
      <c r="Q672" s="20">
        <f ca="1">IFERROR(OFFSET(Lookups!F$1,MATCH(R672,Lookups!F:F,0)-1,2),"null")</f>
        <v>101956</v>
      </c>
      <c r="R672" s="9">
        <v>200559</v>
      </c>
      <c r="S672" s="9">
        <f t="shared" si="129"/>
        <v>10039</v>
      </c>
      <c r="T672" s="9" t="str">
        <f t="shared" si="122"/>
        <v/>
      </c>
      <c r="U672" s="9" t="str">
        <f t="shared" si="123"/>
        <v/>
      </c>
      <c r="V672" s="9" t="str">
        <f t="shared" si="124"/>
        <v/>
      </c>
      <c r="W672" s="9" t="str">
        <f t="shared" si="125"/>
        <v>&lt;row id="1200184"&gt;&lt;cell&gt;ATF Index:Low:300x250&lt;/cell&gt;&lt;/row&gt;</v>
      </c>
      <c r="X672" s="9" t="str">
        <f t="shared" si="126"/>
        <v/>
      </c>
      <c r="Y672" t="str">
        <f t="shared" ca="1" si="127"/>
        <v>"1200184": {"displayName": "Content Targeting - Peer39:Quality:AdStats:ATF Index:Low:300x250", "APNXId":"200559", "APNXId_Sandbox": "101956", "dataProvider" :"Peer39", "type" :"Segment",  "DataCost": 0.05},</v>
      </c>
      <c r="Z672" t="str">
        <f t="shared" si="128"/>
        <v>"1200184": {"displayName": "Content Targeting - Peer39:Quality:AdStats:ATF Index:Low:300x250", "leafName": "ATF Index:Low:300x250"},</v>
      </c>
    </row>
    <row r="673" spans="1:26" x14ac:dyDescent="0.25">
      <c r="A673" s="2" t="s">
        <v>12410</v>
      </c>
      <c r="B673" s="3" t="s">
        <v>7004</v>
      </c>
      <c r="C673" s="3" t="s">
        <v>7169</v>
      </c>
      <c r="D673" s="4" t="s">
        <v>7157</v>
      </c>
      <c r="E673" s="3">
        <v>10042</v>
      </c>
      <c r="F673" s="3" t="s">
        <v>6980</v>
      </c>
      <c r="G673" s="3" t="s">
        <v>439</v>
      </c>
      <c r="H673" s="3" t="s">
        <v>439</v>
      </c>
      <c r="I673" s="3" t="s">
        <v>439</v>
      </c>
      <c r="J673" s="5">
        <v>0.05</v>
      </c>
      <c r="K673" s="12" t="s">
        <v>439</v>
      </c>
      <c r="L673" s="9" t="str">
        <f t="shared" si="130"/>
        <v>ATF Index:Low:728x90</v>
      </c>
      <c r="M673" s="9" t="str">
        <f t="shared" si="120"/>
        <v>Content Targeting - Peer39:Quality:AdStats:ATF Index:Low:728x90</v>
      </c>
      <c r="N673" s="10">
        <f t="shared" si="121"/>
        <v>0.05</v>
      </c>
      <c r="O673" s="9" t="s">
        <v>6969</v>
      </c>
      <c r="P673" s="9">
        <v>1200185</v>
      </c>
      <c r="Q673" s="20">
        <f ca="1">IFERROR(OFFSET(Lookups!F$1,MATCH(R673,Lookups!F:F,0)-1,2),"null")</f>
        <v>101957</v>
      </c>
      <c r="R673" s="9">
        <v>200560</v>
      </c>
      <c r="S673" s="9">
        <f t="shared" si="129"/>
        <v>10042</v>
      </c>
      <c r="T673" s="9" t="str">
        <f t="shared" si="122"/>
        <v/>
      </c>
      <c r="U673" s="9" t="str">
        <f t="shared" si="123"/>
        <v/>
      </c>
      <c r="V673" s="9" t="str">
        <f t="shared" si="124"/>
        <v/>
      </c>
      <c r="W673" s="9" t="str">
        <f t="shared" si="125"/>
        <v>&lt;row id="1200185"&gt;&lt;cell&gt;ATF Index:Low:728x90&lt;/cell&gt;&lt;/row&gt;</v>
      </c>
      <c r="X673" s="9" t="str">
        <f t="shared" si="126"/>
        <v/>
      </c>
      <c r="Y673" t="str">
        <f t="shared" ca="1" si="127"/>
        <v>"1200185": {"displayName": "Content Targeting - Peer39:Quality:AdStats:ATF Index:Low:728x90", "APNXId":"200560", "APNXId_Sandbox": "101957", "dataProvider" :"Peer39", "type" :"Segment",  "DataCost": 0.05},</v>
      </c>
      <c r="Z673" t="str">
        <f t="shared" si="128"/>
        <v>"1200185": {"displayName": "Content Targeting - Peer39:Quality:AdStats:ATF Index:Low:728x90", "leafName": "ATF Index:Low:728x90"},</v>
      </c>
    </row>
    <row r="674" spans="1:26" x14ac:dyDescent="0.25">
      <c r="A674" s="2" t="s">
        <v>12410</v>
      </c>
      <c r="B674" s="3" t="s">
        <v>7004</v>
      </c>
      <c r="C674" s="3" t="s">
        <v>7169</v>
      </c>
      <c r="D674" s="4" t="s">
        <v>7158</v>
      </c>
      <c r="E674" s="3">
        <v>10044</v>
      </c>
      <c r="F674" s="3" t="s">
        <v>6980</v>
      </c>
      <c r="G674" s="3" t="s">
        <v>439</v>
      </c>
      <c r="H674" s="3" t="s">
        <v>439</v>
      </c>
      <c r="I674" s="3" t="s">
        <v>439</v>
      </c>
      <c r="J674" s="5">
        <v>0.05</v>
      </c>
      <c r="K674" s="12" t="s">
        <v>439</v>
      </c>
      <c r="L674" s="9" t="str">
        <f t="shared" si="130"/>
        <v>ATF Index:Medium:160x600</v>
      </c>
      <c r="M674" s="9" t="str">
        <f t="shared" si="120"/>
        <v>Content Targeting - Peer39:Quality:AdStats:ATF Index:Medium:160x600</v>
      </c>
      <c r="N674" s="10">
        <f t="shared" si="121"/>
        <v>0.05</v>
      </c>
      <c r="O674" s="9" t="s">
        <v>6969</v>
      </c>
      <c r="P674" s="9">
        <v>1200186</v>
      </c>
      <c r="Q674" s="20">
        <f ca="1">IFERROR(OFFSET(Lookups!F$1,MATCH(R674,Lookups!F:F,0)-1,2),"null")</f>
        <v>101955</v>
      </c>
      <c r="R674" s="9">
        <v>200558</v>
      </c>
      <c r="S674" s="9">
        <f t="shared" si="129"/>
        <v>10044</v>
      </c>
      <c r="T674" s="9" t="str">
        <f t="shared" si="122"/>
        <v/>
      </c>
      <c r="U674" s="9" t="str">
        <f t="shared" si="123"/>
        <v/>
      </c>
      <c r="V674" s="9" t="str">
        <f t="shared" si="124"/>
        <v/>
      </c>
      <c r="W674" s="9" t="str">
        <f t="shared" si="125"/>
        <v>&lt;row id="1200186"&gt;&lt;cell&gt;ATF Index:Medium:160x600&lt;/cell&gt;&lt;/row&gt;</v>
      </c>
      <c r="X674" s="9" t="str">
        <f t="shared" si="126"/>
        <v/>
      </c>
      <c r="Y674" t="str">
        <f t="shared" ca="1" si="127"/>
        <v>"1200186": {"displayName": "Content Targeting - Peer39:Quality:AdStats:ATF Index:Medium:160x600", "APNXId":"200558", "APNXId_Sandbox": "101955", "dataProvider" :"Peer39", "type" :"Segment",  "DataCost": 0.05},</v>
      </c>
      <c r="Z674" t="str">
        <f t="shared" si="128"/>
        <v>"1200186": {"displayName": "Content Targeting - Peer39:Quality:AdStats:ATF Index:Medium:160x600", "leafName": "ATF Index:Medium:160x600"},</v>
      </c>
    </row>
    <row r="675" spans="1:26" x14ac:dyDescent="0.25">
      <c r="A675" s="2" t="s">
        <v>12410</v>
      </c>
      <c r="B675" s="3" t="s">
        <v>7004</v>
      </c>
      <c r="C675" s="3" t="s">
        <v>7169</v>
      </c>
      <c r="D675" s="4" t="s">
        <v>7159</v>
      </c>
      <c r="E675" s="3">
        <v>10038</v>
      </c>
      <c r="F675" s="3" t="s">
        <v>6980</v>
      </c>
      <c r="G675" s="3" t="s">
        <v>439</v>
      </c>
      <c r="H675" s="3" t="s">
        <v>439</v>
      </c>
      <c r="I675" s="3" t="s">
        <v>439</v>
      </c>
      <c r="J675" s="5">
        <v>0.05</v>
      </c>
      <c r="K675" s="12" t="s">
        <v>439</v>
      </c>
      <c r="L675" s="9" t="str">
        <f t="shared" si="130"/>
        <v>ATF Index:Medium:300x250</v>
      </c>
      <c r="M675" s="9" t="str">
        <f t="shared" si="120"/>
        <v>Content Targeting - Peer39:Quality:AdStats:ATF Index:Medium:300x250</v>
      </c>
      <c r="N675" s="10">
        <f t="shared" si="121"/>
        <v>0.05</v>
      </c>
      <c r="O675" s="9" t="s">
        <v>6969</v>
      </c>
      <c r="P675" s="9">
        <v>1200187</v>
      </c>
      <c r="Q675" s="20">
        <f ca="1">IFERROR(OFFSET(Lookups!F$1,MATCH(R675,Lookups!F:F,0)-1,2),"null")</f>
        <v>101953</v>
      </c>
      <c r="R675" s="9">
        <v>200556</v>
      </c>
      <c r="S675" s="9">
        <f t="shared" si="129"/>
        <v>10038</v>
      </c>
      <c r="T675" s="9" t="str">
        <f t="shared" si="122"/>
        <v/>
      </c>
      <c r="U675" s="9" t="str">
        <f t="shared" si="123"/>
        <v/>
      </c>
      <c r="V675" s="9" t="str">
        <f t="shared" si="124"/>
        <v/>
      </c>
      <c r="W675" s="9" t="str">
        <f t="shared" si="125"/>
        <v>&lt;row id="1200187"&gt;&lt;cell&gt;ATF Index:Medium:300x250&lt;/cell&gt;&lt;/row&gt;</v>
      </c>
      <c r="X675" s="9" t="str">
        <f t="shared" si="126"/>
        <v/>
      </c>
      <c r="Y675" t="str">
        <f t="shared" ca="1" si="127"/>
        <v>"1200187": {"displayName": "Content Targeting - Peer39:Quality:AdStats:ATF Index:Medium:300x250", "APNXId":"200556", "APNXId_Sandbox": "101953", "dataProvider" :"Peer39", "type" :"Segment",  "DataCost": 0.05},</v>
      </c>
      <c r="Z675" t="str">
        <f t="shared" si="128"/>
        <v>"1200187": {"displayName": "Content Targeting - Peer39:Quality:AdStats:ATF Index:Medium:300x250", "leafName": "ATF Index:Medium:300x250"},</v>
      </c>
    </row>
    <row r="676" spans="1:26" x14ac:dyDescent="0.25">
      <c r="A676" s="2" t="s">
        <v>12410</v>
      </c>
      <c r="B676" s="3" t="s">
        <v>7004</v>
      </c>
      <c r="C676" s="3" t="s">
        <v>7169</v>
      </c>
      <c r="D676" s="4" t="s">
        <v>7160</v>
      </c>
      <c r="E676" s="3">
        <v>10041</v>
      </c>
      <c r="F676" s="3" t="s">
        <v>6980</v>
      </c>
      <c r="G676" s="3" t="s">
        <v>439</v>
      </c>
      <c r="H676" s="3" t="s">
        <v>439</v>
      </c>
      <c r="I676" s="3" t="s">
        <v>439</v>
      </c>
      <c r="J676" s="5">
        <v>0.05</v>
      </c>
      <c r="K676" s="12" t="s">
        <v>439</v>
      </c>
      <c r="L676" s="9" t="str">
        <f t="shared" si="130"/>
        <v>ATF Index:Medium:728x90</v>
      </c>
      <c r="M676" s="9" t="str">
        <f t="shared" si="120"/>
        <v>Content Targeting - Peer39:Quality:AdStats:ATF Index:Medium:728x90</v>
      </c>
      <c r="N676" s="10">
        <f t="shared" si="121"/>
        <v>0.05</v>
      </c>
      <c r="O676" s="9" t="s">
        <v>6969</v>
      </c>
      <c r="P676" s="9">
        <v>1200188</v>
      </c>
      <c r="Q676" s="20">
        <f ca="1">IFERROR(OFFSET(Lookups!F$1,MATCH(R676,Lookups!F:F,0)-1,2),"null")</f>
        <v>101954</v>
      </c>
      <c r="R676" s="9">
        <v>200557</v>
      </c>
      <c r="S676" s="9">
        <f t="shared" si="129"/>
        <v>10041</v>
      </c>
      <c r="T676" s="9" t="str">
        <f t="shared" si="122"/>
        <v/>
      </c>
      <c r="U676" s="9" t="str">
        <f t="shared" si="123"/>
        <v/>
      </c>
      <c r="V676" s="9" t="str">
        <f t="shared" si="124"/>
        <v/>
      </c>
      <c r="W676" s="9" t="str">
        <f t="shared" si="125"/>
        <v>&lt;row id="1200188"&gt;&lt;cell&gt;ATF Index:Medium:728x90&lt;/cell&gt;&lt;/row&gt;</v>
      </c>
      <c r="X676" s="9" t="str">
        <f t="shared" si="126"/>
        <v>&lt;/row&gt;</v>
      </c>
      <c r="Y676" t="str">
        <f t="shared" ca="1" si="127"/>
        <v>"1200188": {"displayName": "Content Targeting - Peer39:Quality:AdStats:ATF Index:Medium:728x90", "APNXId":"200557", "APNXId_Sandbox": "101954", "dataProvider" :"Peer39", "type" :"Segment",  "DataCost": 0.05},</v>
      </c>
      <c r="Z676" t="str">
        <f t="shared" si="128"/>
        <v>"1200188": {"displayName": "Content Targeting - Peer39:Quality:AdStats:ATF Index:Medium:728x90", "leafName": "ATF Index:Medium:728x90"},</v>
      </c>
    </row>
    <row r="677" spans="1:26" x14ac:dyDescent="0.25">
      <c r="A677" s="2" t="s">
        <v>12410</v>
      </c>
      <c r="B677" s="3" t="s">
        <v>7004</v>
      </c>
      <c r="C677" s="3" t="s">
        <v>7089</v>
      </c>
      <c r="D677" s="4"/>
      <c r="E677" s="3">
        <v>5840</v>
      </c>
      <c r="F677" s="3" t="s">
        <v>6980</v>
      </c>
      <c r="G677" s="3" t="s">
        <v>439</v>
      </c>
      <c r="H677" s="3" t="s">
        <v>439</v>
      </c>
      <c r="I677" s="3" t="s">
        <v>439</v>
      </c>
      <c r="J677" s="5">
        <v>0.05</v>
      </c>
      <c r="K677" s="12" t="s">
        <v>439</v>
      </c>
      <c r="L677" s="9" t="str">
        <f t="shared" si="130"/>
        <v>CRE</v>
      </c>
      <c r="M677" s="9" t="str">
        <f t="shared" si="120"/>
        <v>Content Targeting - Peer39:Quality:CRE</v>
      </c>
      <c r="N677" s="10">
        <f t="shared" si="121"/>
        <v>0.05</v>
      </c>
      <c r="O677" s="9" t="s">
        <v>6969</v>
      </c>
      <c r="P677" s="9">
        <v>1200189</v>
      </c>
      <c r="Q677" s="20">
        <f ca="1">IFERROR(OFFSET(Lookups!F$1,MATCH(R677,Lookups!F:F,0)-1,2),"null")</f>
        <v>100025</v>
      </c>
      <c r="R677" s="9">
        <v>97644</v>
      </c>
      <c r="S677" s="9">
        <f t="shared" si="129"/>
        <v>5840</v>
      </c>
      <c r="T677" s="9" t="str">
        <f t="shared" si="122"/>
        <v/>
      </c>
      <c r="U677" s="9" t="str">
        <f t="shared" si="123"/>
        <v/>
      </c>
      <c r="V677" s="9" t="str">
        <f t="shared" si="124"/>
        <v>&lt;row id="1200189"&gt;&lt;cell&gt;CRE&lt;/cell&gt;&lt;/row&gt;</v>
      </c>
      <c r="W677" s="9" t="str">
        <f t="shared" si="125"/>
        <v/>
      </c>
      <c r="X677" s="9" t="str">
        <f t="shared" si="126"/>
        <v/>
      </c>
      <c r="Y677" t="str">
        <f t="shared" ca="1" si="127"/>
        <v>"1200189": {"displayName": "Content Targeting - Peer39:Quality:CRE", "APNXId":"97644", "APNXId_Sandbox": "100025", "dataProvider" :"Peer39", "type" :"Segment",  "DataCost": 0.05},</v>
      </c>
      <c r="Z677" t="str">
        <f t="shared" si="128"/>
        <v>"1200189": {"displayName": "Content Targeting - Peer39:Quality:CRE", "leafName": "CRE"},</v>
      </c>
    </row>
    <row r="678" spans="1:26" x14ac:dyDescent="0.25">
      <c r="A678" s="2" t="s">
        <v>12410</v>
      </c>
      <c r="B678" s="3" t="s">
        <v>7004</v>
      </c>
      <c r="C678" s="3" t="s">
        <v>7090</v>
      </c>
      <c r="D678" s="4"/>
      <c r="E678" s="3">
        <v>5841</v>
      </c>
      <c r="F678" s="3" t="s">
        <v>6980</v>
      </c>
      <c r="G678" s="3" t="s">
        <v>439</v>
      </c>
      <c r="H678" s="3" t="s">
        <v>439</v>
      </c>
      <c r="I678" s="3" t="s">
        <v>439</v>
      </c>
      <c r="J678" s="5">
        <v>0.05</v>
      </c>
      <c r="K678" s="12" t="s">
        <v>439</v>
      </c>
      <c r="L678" s="9" t="str">
        <f t="shared" si="130"/>
        <v>Free from AdCalls</v>
      </c>
      <c r="M678" s="9" t="str">
        <f t="shared" si="120"/>
        <v>Content Targeting - Peer39:Quality:Free from AdCalls</v>
      </c>
      <c r="N678" s="10">
        <f t="shared" si="121"/>
        <v>0.05</v>
      </c>
      <c r="O678" s="9" t="s">
        <v>6969</v>
      </c>
      <c r="P678" s="9">
        <v>1200190</v>
      </c>
      <c r="Q678" s="20">
        <f ca="1">IFERROR(OFFSET(Lookups!F$1,MATCH(R678,Lookups!F:F,0)-1,2),"null")</f>
        <v>100026</v>
      </c>
      <c r="R678" s="9">
        <v>98561</v>
      </c>
      <c r="S678" s="9">
        <f t="shared" si="129"/>
        <v>5841</v>
      </c>
      <c r="T678" s="9" t="str">
        <f t="shared" si="122"/>
        <v/>
      </c>
      <c r="U678" s="9" t="str">
        <f t="shared" si="123"/>
        <v/>
      </c>
      <c r="V678" s="9" t="str">
        <f t="shared" si="124"/>
        <v>&lt;row id="1200190"&gt;&lt;cell&gt;Free from AdCalls&lt;/cell&gt;&lt;/row&gt;</v>
      </c>
      <c r="W678" s="9" t="str">
        <f t="shared" si="125"/>
        <v/>
      </c>
      <c r="X678" s="9" t="str">
        <f t="shared" si="126"/>
        <v/>
      </c>
      <c r="Y678" t="str">
        <f t="shared" ca="1" si="127"/>
        <v>"1200190": {"displayName": "Content Targeting - Peer39:Quality:Free from AdCalls", "APNXId":"98561", "APNXId_Sandbox": "100026", "dataProvider" :"Peer39", "type" :"Segment",  "DataCost": 0.05},</v>
      </c>
      <c r="Z678" t="str">
        <f t="shared" si="128"/>
        <v>"1200190": {"displayName": "Content Targeting - Peer39:Quality:Free from AdCalls", "leafName": "Free from AdCalls"},</v>
      </c>
    </row>
    <row r="679" spans="1:26" x14ac:dyDescent="0.25">
      <c r="A679" s="2" t="s">
        <v>12410</v>
      </c>
      <c r="B679" s="3" t="s">
        <v>7004</v>
      </c>
      <c r="C679" s="3" t="s">
        <v>7091</v>
      </c>
      <c r="D679" s="4"/>
      <c r="E679" s="3">
        <v>6124</v>
      </c>
      <c r="F679" s="3" t="s">
        <v>6980</v>
      </c>
      <c r="G679" s="3" t="s">
        <v>439</v>
      </c>
      <c r="H679" s="3" t="s">
        <v>439</v>
      </c>
      <c r="I679" s="3" t="s">
        <v>439</v>
      </c>
      <c r="J679" s="5">
        <v>0.05</v>
      </c>
      <c r="K679" s="12" t="s">
        <v>439</v>
      </c>
      <c r="L679" s="9" t="str">
        <f t="shared" si="130"/>
        <v>Free from Apps&amp;Toolbars</v>
      </c>
      <c r="M679" s="9" t="str">
        <f t="shared" si="120"/>
        <v>Content Targeting - Peer39:Quality:Free from Apps&amp;Toolbars</v>
      </c>
      <c r="N679" s="10">
        <f t="shared" si="121"/>
        <v>0.05</v>
      </c>
      <c r="O679" s="9" t="s">
        <v>6969</v>
      </c>
      <c r="P679" s="9">
        <v>1200191</v>
      </c>
      <c r="Q679" s="20">
        <f ca="1">IFERROR(OFFSET(Lookups!F$1,MATCH(R679,Lookups!F:F,0)-1,2),"null")</f>
        <v>100512</v>
      </c>
      <c r="R679" s="9">
        <v>116302</v>
      </c>
      <c r="S679" s="9">
        <f t="shared" si="129"/>
        <v>6124</v>
      </c>
      <c r="T679" s="9" t="str">
        <f t="shared" si="122"/>
        <v/>
      </c>
      <c r="U679" s="9" t="str">
        <f t="shared" si="123"/>
        <v/>
      </c>
      <c r="V679" s="9" t="str">
        <f t="shared" si="124"/>
        <v>&lt;row id="1200191"&gt;&lt;cell&gt;Free from Apps&amp;amp;Toolbars&lt;/cell&gt;&lt;/row&gt;</v>
      </c>
      <c r="W679" s="9" t="str">
        <f t="shared" si="125"/>
        <v/>
      </c>
      <c r="X679" s="9" t="str">
        <f t="shared" si="126"/>
        <v/>
      </c>
      <c r="Y679" t="str">
        <f t="shared" ca="1" si="127"/>
        <v>"1200191": {"displayName": "Content Targeting - Peer39:Quality:Free from Apps&amp;Toolbars", "APNXId":"116302", "APNXId_Sandbox": "100512", "dataProvider" :"Peer39", "type" :"Segment",  "DataCost": 0.05},</v>
      </c>
      <c r="Z679" t="str">
        <f t="shared" si="128"/>
        <v>"1200191": {"displayName": "Content Targeting - Peer39:Quality:Free from Apps&amp;Toolbars", "leafName": "Free from Apps&amp;Toolbars"},</v>
      </c>
    </row>
    <row r="680" spans="1:26" x14ac:dyDescent="0.25">
      <c r="A680" s="2" t="s">
        <v>12410</v>
      </c>
      <c r="B680" s="3" t="s">
        <v>7004</v>
      </c>
      <c r="C680" s="3" t="s">
        <v>7092</v>
      </c>
      <c r="D680" s="4"/>
      <c r="E680" s="3">
        <v>5842</v>
      </c>
      <c r="F680" s="3" t="s">
        <v>6980</v>
      </c>
      <c r="G680" s="3" t="s">
        <v>439</v>
      </c>
      <c r="H680" s="3" t="s">
        <v>439</v>
      </c>
      <c r="I680" s="3" t="s">
        <v>439</v>
      </c>
      <c r="J680" s="5">
        <v>0.05</v>
      </c>
      <c r="K680" s="12" t="s">
        <v>439</v>
      </c>
      <c r="L680" s="9" t="str">
        <f t="shared" si="130"/>
        <v>Free from UGC</v>
      </c>
      <c r="M680" s="9" t="str">
        <f t="shared" si="120"/>
        <v>Content Targeting - Peer39:Quality:Free from UGC</v>
      </c>
      <c r="N680" s="10">
        <f t="shared" si="121"/>
        <v>0.05</v>
      </c>
      <c r="O680" s="9" t="s">
        <v>6969</v>
      </c>
      <c r="P680" s="9">
        <v>1200192</v>
      </c>
      <c r="Q680" s="20">
        <f ca="1">IFERROR(OFFSET(Lookups!F$1,MATCH(R680,Lookups!F:F,0)-1,2),"null")</f>
        <v>100027</v>
      </c>
      <c r="R680" s="9">
        <v>98567</v>
      </c>
      <c r="S680" s="9">
        <f t="shared" si="129"/>
        <v>5842</v>
      </c>
      <c r="T680" s="9" t="str">
        <f t="shared" si="122"/>
        <v/>
      </c>
      <c r="U680" s="9" t="str">
        <f t="shared" si="123"/>
        <v/>
      </c>
      <c r="V680" s="9" t="str">
        <f t="shared" si="124"/>
        <v>&lt;row id="1200192"&gt;&lt;cell&gt;Free from UGC&lt;/cell&gt;&lt;/row&gt;</v>
      </c>
      <c r="W680" s="9" t="str">
        <f t="shared" si="125"/>
        <v/>
      </c>
      <c r="X680" s="9" t="str">
        <f t="shared" si="126"/>
        <v/>
      </c>
      <c r="Y680" t="str">
        <f t="shared" ca="1" si="127"/>
        <v>"1200192": {"displayName": "Content Targeting - Peer39:Quality:Free from UGC", "APNXId":"98567", "APNXId_Sandbox": "100027", "dataProvider" :"Peer39", "type" :"Segment",  "DataCost": 0.05},</v>
      </c>
      <c r="Z680" t="str">
        <f t="shared" si="128"/>
        <v>"1200192": {"displayName": "Content Targeting - Peer39:Quality:Free from UGC", "leafName": "Free from UGC"},</v>
      </c>
    </row>
    <row r="681" spans="1:26" x14ac:dyDescent="0.25">
      <c r="A681" s="2" t="s">
        <v>12410</v>
      </c>
      <c r="B681" s="3" t="s">
        <v>7004</v>
      </c>
      <c r="C681" s="3" t="s">
        <v>7093</v>
      </c>
      <c r="D681" s="4"/>
      <c r="E681" s="3">
        <v>6123</v>
      </c>
      <c r="F681" s="3" t="s">
        <v>6980</v>
      </c>
      <c r="G681" s="3" t="s">
        <v>439</v>
      </c>
      <c r="H681" s="3" t="s">
        <v>439</v>
      </c>
      <c r="I681" s="3" t="s">
        <v>439</v>
      </c>
      <c r="J681" s="5">
        <v>0.05</v>
      </c>
      <c r="K681" s="12" t="s">
        <v>439</v>
      </c>
      <c r="L681" s="9" t="str">
        <f t="shared" si="130"/>
        <v>Free from Unmoderated UGC</v>
      </c>
      <c r="M681" s="9" t="str">
        <f t="shared" si="120"/>
        <v>Content Targeting - Peer39:Quality:Free from Unmoderated UGC</v>
      </c>
      <c r="N681" s="10">
        <f t="shared" si="121"/>
        <v>0.05</v>
      </c>
      <c r="O681" s="9" t="s">
        <v>6969</v>
      </c>
      <c r="P681" s="9">
        <v>1200193</v>
      </c>
      <c r="Q681" s="20">
        <f ca="1">IFERROR(OFFSET(Lookups!F$1,MATCH(R681,Lookups!F:F,0)-1,2),"null")</f>
        <v>100511</v>
      </c>
      <c r="R681" s="9">
        <v>116301</v>
      </c>
      <c r="S681" s="9">
        <f t="shared" si="129"/>
        <v>6123</v>
      </c>
      <c r="T681" s="9" t="str">
        <f t="shared" si="122"/>
        <v/>
      </c>
      <c r="U681" s="9" t="str">
        <f t="shared" si="123"/>
        <v/>
      </c>
      <c r="V681" s="9" t="str">
        <f t="shared" si="124"/>
        <v>&lt;row id="1200193"&gt;&lt;cell&gt;Free from Unmoderated UGC&lt;/cell&gt;&lt;/row&gt;</v>
      </c>
      <c r="W681" s="9" t="str">
        <f t="shared" si="125"/>
        <v/>
      </c>
      <c r="X681" s="9" t="str">
        <f t="shared" si="126"/>
        <v/>
      </c>
      <c r="Y681" t="str">
        <f t="shared" ca="1" si="127"/>
        <v>"1200193": {"displayName": "Content Targeting - Peer39:Quality:Free from Unmoderated UGC", "APNXId":"116301", "APNXId_Sandbox": "100511", "dataProvider" :"Peer39", "type" :"Segment",  "DataCost": 0.05},</v>
      </c>
      <c r="Z681" t="str">
        <f t="shared" si="128"/>
        <v>"1200193": {"displayName": "Content Targeting - Peer39:Quality:Free from Unmoderated UGC", "leafName": "Free from Unmoderated UGC"},</v>
      </c>
    </row>
    <row r="682" spans="1:26" x14ac:dyDescent="0.25">
      <c r="A682" s="2" t="s">
        <v>12410</v>
      </c>
      <c r="B682" s="3" t="s">
        <v>7004</v>
      </c>
      <c r="C682" s="3" t="s">
        <v>7094</v>
      </c>
      <c r="D682" s="4"/>
      <c r="E682" s="3">
        <v>12781</v>
      </c>
      <c r="F682" s="3" t="s">
        <v>6980</v>
      </c>
      <c r="G682" s="3" t="s">
        <v>439</v>
      </c>
      <c r="H682" s="3" t="s">
        <v>439</v>
      </c>
      <c r="I682" s="3" t="s">
        <v>439</v>
      </c>
      <c r="J682" s="5">
        <v>0.05</v>
      </c>
      <c r="K682" s="12" t="s">
        <v>439</v>
      </c>
      <c r="L682" s="9" t="str">
        <f t="shared" si="130"/>
        <v>Home_Index page</v>
      </c>
      <c r="M682" s="9" t="str">
        <f t="shared" si="120"/>
        <v>Content Targeting - Peer39:Quality:Home_Index page</v>
      </c>
      <c r="N682" s="10">
        <f t="shared" si="121"/>
        <v>0.05</v>
      </c>
      <c r="O682" s="9" t="s">
        <v>6969</v>
      </c>
      <c r="P682" s="9">
        <v>1200194</v>
      </c>
      <c r="Q682" s="20">
        <f ca="1">IFERROR(OFFSET(Lookups!F$1,MATCH(R682,Lookups!F:F,0)-1,2),"null")</f>
        <v>103138</v>
      </c>
      <c r="R682" s="9">
        <v>284089</v>
      </c>
      <c r="S682" s="9">
        <f t="shared" si="129"/>
        <v>12781</v>
      </c>
      <c r="T682" s="9" t="str">
        <f t="shared" si="122"/>
        <v/>
      </c>
      <c r="U682" s="9" t="str">
        <f t="shared" si="123"/>
        <v/>
      </c>
      <c r="V682" s="9" t="str">
        <f t="shared" si="124"/>
        <v>&lt;row id="1200194"&gt;&lt;cell&gt;Home_Index page&lt;/cell&gt;&lt;/row&gt;</v>
      </c>
      <c r="W682" s="9" t="str">
        <f t="shared" si="125"/>
        <v/>
      </c>
      <c r="X682" s="9" t="str">
        <f t="shared" si="126"/>
        <v>&lt;/row&gt;</v>
      </c>
      <c r="Y682" t="str">
        <f t="shared" ca="1" si="127"/>
        <v>"1200194": {"displayName": "Content Targeting - Peer39:Quality:Home_Index page", "APNXId":"284089", "APNXId_Sandbox": "103138", "dataProvider" :"Peer39", "type" :"Segment",  "DataCost": 0.05},</v>
      </c>
      <c r="Z682" t="str">
        <f t="shared" si="128"/>
        <v>"1200194": {"displayName": "Content Targeting - Peer39:Quality:Home_Index page", "leafName": "Home_Index page"},</v>
      </c>
    </row>
    <row r="683" spans="1:26" x14ac:dyDescent="0.25">
      <c r="A683" s="2" t="s">
        <v>12410</v>
      </c>
      <c r="B683" s="3" t="s">
        <v>2785</v>
      </c>
      <c r="C683" s="3"/>
      <c r="D683" s="4"/>
      <c r="E683" s="3">
        <v>4380</v>
      </c>
      <c r="F683" s="3" t="s">
        <v>6980</v>
      </c>
      <c r="G683" s="3">
        <v>0.05</v>
      </c>
      <c r="H683" s="3">
        <v>0.15</v>
      </c>
      <c r="I683" s="3" t="s">
        <v>500</v>
      </c>
      <c r="J683" s="5" t="s">
        <v>439</v>
      </c>
      <c r="K683" s="12" t="s">
        <v>439</v>
      </c>
      <c r="L683" s="9" t="str">
        <f t="shared" si="130"/>
        <v>RealEstate</v>
      </c>
      <c r="M683" s="9" t="str">
        <f t="shared" si="120"/>
        <v>Content Targeting - Peer39:RealEstate</v>
      </c>
      <c r="N683" s="10" t="str">
        <f t="shared" si="121"/>
        <v>null</v>
      </c>
      <c r="O683" s="9" t="s">
        <v>6969</v>
      </c>
      <c r="P683" s="9">
        <v>1200195</v>
      </c>
      <c r="Q683" s="20">
        <f ca="1">IFERROR(OFFSET(Lookups!F$1,MATCH(R683,Lookups!F:F,0)-1,2),"null")</f>
        <v>99457</v>
      </c>
      <c r="R683" s="9">
        <v>46912</v>
      </c>
      <c r="S683" s="9">
        <f t="shared" si="129"/>
        <v>4380</v>
      </c>
      <c r="T683" s="9" t="str">
        <f t="shared" si="122"/>
        <v/>
      </c>
      <c r="U683" s="9" t="str">
        <f t="shared" si="123"/>
        <v>&lt;row id="1200195"&gt;&lt;cell&gt;RealEstate&lt;/cell&gt;</v>
      </c>
      <c r="V683" s="9" t="str">
        <f t="shared" si="124"/>
        <v/>
      </c>
      <c r="W683" s="9" t="str">
        <f t="shared" si="125"/>
        <v/>
      </c>
      <c r="X683" s="9" t="str">
        <f t="shared" si="126"/>
        <v>&lt;/row&gt;</v>
      </c>
      <c r="Y683" t="str">
        <f t="shared" ca="1" si="127"/>
        <v>"1200195": {"displayName": "Content Targeting - Peer39:RealEstate", "APNXId":"46912", "APNXId_Sandbox": "99457", "MinCPM": 0.05, "PercentOfMedia": 0.15, "dataProvider" :"Peer39", "type" :"Segment"},</v>
      </c>
      <c r="Z683" t="str">
        <f t="shared" si="128"/>
        <v>"1200195": {"displayName": "Content Targeting - Peer39:RealEstate", "leafName": "RealEstate"},</v>
      </c>
    </row>
    <row r="684" spans="1:26" x14ac:dyDescent="0.25">
      <c r="A684" s="2" t="s">
        <v>12410</v>
      </c>
      <c r="B684" s="3" t="s">
        <v>6988</v>
      </c>
      <c r="C684" s="3" t="s">
        <v>7167</v>
      </c>
      <c r="D684" s="4"/>
      <c r="E684" s="3">
        <v>3962</v>
      </c>
      <c r="F684" s="3" t="s">
        <v>6980</v>
      </c>
      <c r="G684" s="3">
        <v>0.05</v>
      </c>
      <c r="H684" s="3">
        <v>0.15</v>
      </c>
      <c r="I684" s="3" t="s">
        <v>500</v>
      </c>
      <c r="J684" s="5" t="s">
        <v>439</v>
      </c>
      <c r="K684" s="12" t="s">
        <v>439</v>
      </c>
      <c r="L684" s="9" t="str">
        <f t="shared" si="130"/>
        <v>All</v>
      </c>
      <c r="M684" s="9" t="str">
        <f t="shared" si="120"/>
        <v>Content Targeting - Peer39:Recreation&amp;Games:All</v>
      </c>
      <c r="N684" s="10" t="str">
        <f t="shared" si="121"/>
        <v>null</v>
      </c>
      <c r="O684" s="9" t="s">
        <v>6969</v>
      </c>
      <c r="P684" s="9">
        <v>1200196</v>
      </c>
      <c r="Q684" s="20">
        <f ca="1">IFERROR(OFFSET(Lookups!F$1,MATCH(R684,Lookups!F:F,0)-1,2),"null")</f>
        <v>99502</v>
      </c>
      <c r="R684" s="9">
        <v>52647</v>
      </c>
      <c r="S684" s="9">
        <f t="shared" si="129"/>
        <v>3962</v>
      </c>
      <c r="T684" s="9" t="str">
        <f t="shared" si="122"/>
        <v/>
      </c>
      <c r="U684" s="9" t="str">
        <f t="shared" si="123"/>
        <v>&lt;row id="One1200196" xmlkids="1"&gt;&lt;cell&gt;Recreation&amp;amp;Games&lt;/cell&gt;</v>
      </c>
      <c r="V684" s="9" t="str">
        <f t="shared" si="124"/>
        <v>&lt;row id="1200196"&gt;&lt;cell&gt;All&lt;/cell&gt;&lt;/row&gt;</v>
      </c>
      <c r="W684" s="9" t="str">
        <f t="shared" si="125"/>
        <v/>
      </c>
      <c r="X684" s="9" t="str">
        <f t="shared" si="126"/>
        <v/>
      </c>
      <c r="Y684" t="str">
        <f t="shared" ca="1" si="127"/>
        <v>"1200196": {"displayName": "Content Targeting - Peer39:Recreation&amp;Games:All", "APNXId":"52647", "APNXId_Sandbox": "99502", "MinCPM": 0.05, "PercentOfMedia": 0.15, "dataProvider" :"Peer39", "type" :"Segment"},</v>
      </c>
      <c r="Z684" t="str">
        <f t="shared" si="128"/>
        <v>"1200196": {"displayName": "Content Targeting - Peer39:Recreation&amp;Games:All", "leafName": "All"},</v>
      </c>
    </row>
    <row r="685" spans="1:26" x14ac:dyDescent="0.25">
      <c r="A685" s="2" t="s">
        <v>12410</v>
      </c>
      <c r="B685" s="3" t="s">
        <v>6988</v>
      </c>
      <c r="C685" s="3" t="s">
        <v>7095</v>
      </c>
      <c r="D685" s="4"/>
      <c r="E685" s="3">
        <v>3963</v>
      </c>
      <c r="F685" s="3" t="s">
        <v>6980</v>
      </c>
      <c r="G685" s="3">
        <v>0.05</v>
      </c>
      <c r="H685" s="3">
        <v>0.15</v>
      </c>
      <c r="I685" s="3" t="s">
        <v>500</v>
      </c>
      <c r="J685" s="5" t="s">
        <v>439</v>
      </c>
      <c r="K685" s="12" t="s">
        <v>439</v>
      </c>
      <c r="L685" s="9" t="str">
        <f t="shared" si="130"/>
        <v>Gambling</v>
      </c>
      <c r="M685" s="9" t="str">
        <f t="shared" si="120"/>
        <v>Content Targeting - Peer39:Recreation&amp;Games:Gambling</v>
      </c>
      <c r="N685" s="10" t="str">
        <f t="shared" si="121"/>
        <v>null</v>
      </c>
      <c r="O685" s="9" t="s">
        <v>6969</v>
      </c>
      <c r="P685" s="9">
        <v>1200197</v>
      </c>
      <c r="Q685" s="20">
        <f ca="1">IFERROR(OFFSET(Lookups!F$1,MATCH(R685,Lookups!F:F,0)-1,2),"null")</f>
        <v>99401</v>
      </c>
      <c r="R685" s="9">
        <v>46850</v>
      </c>
      <c r="S685" s="9">
        <f t="shared" si="129"/>
        <v>3963</v>
      </c>
      <c r="T685" s="9" t="str">
        <f t="shared" si="122"/>
        <v/>
      </c>
      <c r="U685" s="9" t="str">
        <f t="shared" si="123"/>
        <v/>
      </c>
      <c r="V685" s="9" t="str">
        <f t="shared" si="124"/>
        <v>&lt;row id="1200197"&gt;&lt;cell&gt;Gambling&lt;/cell&gt;&lt;/row&gt;</v>
      </c>
      <c r="W685" s="9" t="str">
        <f t="shared" si="125"/>
        <v/>
      </c>
      <c r="X685" s="9" t="str">
        <f t="shared" si="126"/>
        <v/>
      </c>
      <c r="Y685" t="str">
        <f t="shared" ca="1" si="127"/>
        <v>"1200197": {"displayName": "Content Targeting - Peer39:Recreation&amp;Games:Gambling", "APNXId":"46850", "APNXId_Sandbox": "99401", "MinCPM": 0.05, "PercentOfMedia": 0.15, "dataProvider" :"Peer39", "type" :"Segment"},</v>
      </c>
      <c r="Z685" t="str">
        <f t="shared" si="128"/>
        <v>"1200197": {"displayName": "Content Targeting - Peer39:Recreation&amp;Games:Gambling", "leafName": "Gambling"},</v>
      </c>
    </row>
    <row r="686" spans="1:26" x14ac:dyDescent="0.25">
      <c r="A686" s="2" t="s">
        <v>12410</v>
      </c>
      <c r="B686" s="3" t="s">
        <v>6988</v>
      </c>
      <c r="C686" s="3" t="s">
        <v>7096</v>
      </c>
      <c r="D686" s="4"/>
      <c r="E686" s="3">
        <v>6121</v>
      </c>
      <c r="F686" s="3" t="s">
        <v>6980</v>
      </c>
      <c r="G686" s="3">
        <v>0.05</v>
      </c>
      <c r="H686" s="3">
        <v>0.15</v>
      </c>
      <c r="I686" s="3" t="s">
        <v>500</v>
      </c>
      <c r="J686" s="5" t="s">
        <v>439</v>
      </c>
      <c r="K686" s="12" t="s">
        <v>439</v>
      </c>
      <c r="L686" s="9" t="str">
        <f t="shared" si="130"/>
        <v>Hobbies&amp;Interests</v>
      </c>
      <c r="M686" s="9" t="str">
        <f t="shared" si="120"/>
        <v>Content Targeting - Peer39:Recreation&amp;Games:Hobbies&amp;Interests</v>
      </c>
      <c r="N686" s="10" t="str">
        <f t="shared" si="121"/>
        <v>null</v>
      </c>
      <c r="O686" s="9" t="s">
        <v>6969</v>
      </c>
      <c r="P686" s="9">
        <v>1200198</v>
      </c>
      <c r="Q686" s="20">
        <f ca="1">IFERROR(OFFSET(Lookups!F$1,MATCH(R686,Lookups!F:F,0)-1,2),"null")</f>
        <v>100035</v>
      </c>
      <c r="R686" s="9">
        <v>101234</v>
      </c>
      <c r="S686" s="9">
        <f t="shared" si="129"/>
        <v>6121</v>
      </c>
      <c r="T686" s="9" t="str">
        <f t="shared" si="122"/>
        <v/>
      </c>
      <c r="U686" s="9" t="str">
        <f t="shared" si="123"/>
        <v/>
      </c>
      <c r="V686" s="9" t="str">
        <f t="shared" si="124"/>
        <v>&lt;row id="1200198"&gt;&lt;cell&gt;Hobbies&amp;amp;Interests&lt;/cell&gt;&lt;/row&gt;</v>
      </c>
      <c r="W686" s="9" t="str">
        <f t="shared" si="125"/>
        <v/>
      </c>
      <c r="X686" s="9" t="str">
        <f t="shared" si="126"/>
        <v/>
      </c>
      <c r="Y686" t="str">
        <f t="shared" ca="1" si="127"/>
        <v>"1200198": {"displayName": "Content Targeting - Peer39:Recreation&amp;Games:Hobbies&amp;Interests", "APNXId":"101234", "APNXId_Sandbox": "100035", "MinCPM": 0.05, "PercentOfMedia": 0.15, "dataProvider" :"Peer39", "type" :"Segment"},</v>
      </c>
      <c r="Z686" t="str">
        <f t="shared" si="128"/>
        <v>"1200198": {"displayName": "Content Targeting - Peer39:Recreation&amp;Games:Hobbies&amp;Interests", "leafName": "Hobbies&amp;Interests"},</v>
      </c>
    </row>
    <row r="687" spans="1:26" x14ac:dyDescent="0.25">
      <c r="A687" s="2" t="s">
        <v>12410</v>
      </c>
      <c r="B687" s="3" t="s">
        <v>6988</v>
      </c>
      <c r="C687" s="3" t="s">
        <v>7097</v>
      </c>
      <c r="D687" s="4"/>
      <c r="E687" s="3">
        <v>3965</v>
      </c>
      <c r="F687" s="3" t="s">
        <v>6980</v>
      </c>
      <c r="G687" s="3">
        <v>0.05</v>
      </c>
      <c r="H687" s="3">
        <v>0.15</v>
      </c>
      <c r="I687" s="3" t="s">
        <v>500</v>
      </c>
      <c r="J687" s="5" t="s">
        <v>439</v>
      </c>
      <c r="K687" s="12" t="s">
        <v>439</v>
      </c>
      <c r="L687" s="9" t="str">
        <f t="shared" si="130"/>
        <v>OutdoorRecreation</v>
      </c>
      <c r="M687" s="9" t="str">
        <f t="shared" si="120"/>
        <v>Content Targeting - Peer39:Recreation&amp;Games:OutdoorRecreation</v>
      </c>
      <c r="N687" s="10" t="str">
        <f t="shared" si="121"/>
        <v>null</v>
      </c>
      <c r="O687" s="9" t="s">
        <v>6969</v>
      </c>
      <c r="P687" s="9">
        <v>1200199</v>
      </c>
      <c r="Q687" s="20">
        <f ca="1">IFERROR(OFFSET(Lookups!F$1,MATCH(R687,Lookups!F:F,0)-1,2),"null")</f>
        <v>99403</v>
      </c>
      <c r="R687" s="9">
        <v>46852</v>
      </c>
      <c r="S687" s="9">
        <f t="shared" si="129"/>
        <v>3965</v>
      </c>
      <c r="T687" s="9" t="str">
        <f t="shared" si="122"/>
        <v/>
      </c>
      <c r="U687" s="9" t="str">
        <f t="shared" si="123"/>
        <v/>
      </c>
      <c r="V687" s="9" t="str">
        <f t="shared" si="124"/>
        <v>&lt;row id="1200199"&gt;&lt;cell&gt;OutdoorRecreation&lt;/cell&gt;&lt;/row&gt;</v>
      </c>
      <c r="W687" s="9" t="str">
        <f t="shared" si="125"/>
        <v/>
      </c>
      <c r="X687" s="9" t="str">
        <f t="shared" si="126"/>
        <v>&lt;/row&gt;</v>
      </c>
      <c r="Y687" t="str">
        <f t="shared" ca="1" si="127"/>
        <v>"1200199": {"displayName": "Content Targeting - Peer39:Recreation&amp;Games:OutdoorRecreation", "APNXId":"46852", "APNXId_Sandbox": "99403", "MinCPM": 0.05, "PercentOfMedia": 0.15, "dataProvider" :"Peer39", "type" :"Segment"},</v>
      </c>
      <c r="Z687" t="str">
        <f t="shared" si="128"/>
        <v>"1200199": {"displayName": "Content Targeting - Peer39:Recreation&amp;Games:OutdoorRecreation", "leafName": "OutdoorRecreation"},</v>
      </c>
    </row>
    <row r="688" spans="1:26" x14ac:dyDescent="0.25">
      <c r="A688" s="2" t="s">
        <v>12410</v>
      </c>
      <c r="B688" s="3" t="s">
        <v>6989</v>
      </c>
      <c r="C688" s="3" t="s">
        <v>7167</v>
      </c>
      <c r="D688" s="4"/>
      <c r="E688" s="3">
        <v>4001</v>
      </c>
      <c r="F688" s="3" t="s">
        <v>6980</v>
      </c>
      <c r="G688" s="3">
        <v>0.05</v>
      </c>
      <c r="H688" s="3">
        <v>0.15</v>
      </c>
      <c r="I688" s="3" t="s">
        <v>500</v>
      </c>
      <c r="J688" s="5" t="s">
        <v>439</v>
      </c>
      <c r="K688" s="12" t="s">
        <v>439</v>
      </c>
      <c r="L688" s="9" t="str">
        <f t="shared" si="130"/>
        <v>All</v>
      </c>
      <c r="M688" s="9" t="str">
        <f t="shared" si="120"/>
        <v>Content Targeting - Peer39:Relationships:All</v>
      </c>
      <c r="N688" s="10" t="str">
        <f t="shared" si="121"/>
        <v>null</v>
      </c>
      <c r="O688" s="9" t="s">
        <v>6969</v>
      </c>
      <c r="P688" s="9">
        <v>1200200</v>
      </c>
      <c r="Q688" s="20">
        <f ca="1">IFERROR(OFFSET(Lookups!F$1,MATCH(R688,Lookups!F:F,0)-1,2),"null")</f>
        <v>99435</v>
      </c>
      <c r="R688" s="9">
        <v>46886</v>
      </c>
      <c r="S688" s="9">
        <f t="shared" si="129"/>
        <v>4001</v>
      </c>
      <c r="T688" s="9" t="str">
        <f t="shared" si="122"/>
        <v/>
      </c>
      <c r="U688" s="9" t="str">
        <f t="shared" si="123"/>
        <v>&lt;row id="One1200200" xmlkids="1"&gt;&lt;cell&gt;Relationships&lt;/cell&gt;</v>
      </c>
      <c r="V688" s="9" t="str">
        <f t="shared" si="124"/>
        <v>&lt;row id="1200200"&gt;&lt;cell&gt;All&lt;/cell&gt;&lt;/row&gt;</v>
      </c>
      <c r="W688" s="9" t="str">
        <f t="shared" si="125"/>
        <v/>
      </c>
      <c r="X688" s="9" t="str">
        <f t="shared" si="126"/>
        <v/>
      </c>
      <c r="Y688" t="str">
        <f t="shared" ca="1" si="127"/>
        <v>"1200200": {"displayName": "Content Targeting - Peer39:Relationships:All", "APNXId":"46886", "APNXId_Sandbox": "99435", "MinCPM": 0.05, "PercentOfMedia": 0.15, "dataProvider" :"Peer39", "type" :"Segment"},</v>
      </c>
      <c r="Z688" t="str">
        <f t="shared" si="128"/>
        <v>"1200200": {"displayName": "Content Targeting - Peer39:Relationships:All", "leafName": "All"},</v>
      </c>
    </row>
    <row r="689" spans="1:26" x14ac:dyDescent="0.25">
      <c r="A689" s="2" t="s">
        <v>12410</v>
      </c>
      <c r="B689" s="3" t="s">
        <v>6989</v>
      </c>
      <c r="C689" s="3" t="s">
        <v>7098</v>
      </c>
      <c r="D689" s="4"/>
      <c r="E689" s="3">
        <v>4040</v>
      </c>
      <c r="F689" s="3" t="s">
        <v>6980</v>
      </c>
      <c r="G689" s="3">
        <v>0.05</v>
      </c>
      <c r="H689" s="3">
        <v>0.15</v>
      </c>
      <c r="I689" s="3" t="s">
        <v>500</v>
      </c>
      <c r="J689" s="5" t="s">
        <v>439</v>
      </c>
      <c r="K689" s="12" t="s">
        <v>439</v>
      </c>
      <c r="L689" s="9" t="str">
        <f t="shared" si="130"/>
        <v>Singles&amp;Dating</v>
      </c>
      <c r="M689" s="9" t="str">
        <f t="shared" si="120"/>
        <v>Content Targeting - Peer39:Relationships:Singles&amp;Dating</v>
      </c>
      <c r="N689" s="10" t="str">
        <f t="shared" si="121"/>
        <v>null</v>
      </c>
      <c r="O689" s="9" t="s">
        <v>6969</v>
      </c>
      <c r="P689" s="9">
        <v>1200201</v>
      </c>
      <c r="Q689" s="20">
        <f ca="1">IFERROR(OFFSET(Lookups!F$1,MATCH(R689,Lookups!F:F,0)-1,2),"null")</f>
        <v>99468</v>
      </c>
      <c r="R689" s="9">
        <v>46924</v>
      </c>
      <c r="S689" s="9">
        <f t="shared" si="129"/>
        <v>4040</v>
      </c>
      <c r="T689" s="9" t="str">
        <f t="shared" si="122"/>
        <v/>
      </c>
      <c r="U689" s="9" t="str">
        <f t="shared" si="123"/>
        <v/>
      </c>
      <c r="V689" s="9" t="str">
        <f t="shared" si="124"/>
        <v>&lt;row id="1200201"&gt;&lt;cell&gt;Singles&amp;amp;Dating&lt;/cell&gt;&lt;/row&gt;</v>
      </c>
      <c r="W689" s="9" t="str">
        <f t="shared" si="125"/>
        <v/>
      </c>
      <c r="X689" s="9" t="str">
        <f t="shared" si="126"/>
        <v/>
      </c>
      <c r="Y689" t="str">
        <f t="shared" ca="1" si="127"/>
        <v>"1200201": {"displayName": "Content Targeting - Peer39:Relationships:Singles&amp;Dating", "APNXId":"46924", "APNXId_Sandbox": "99468", "MinCPM": 0.05, "PercentOfMedia": 0.15, "dataProvider" :"Peer39", "type" :"Segment"},</v>
      </c>
      <c r="Z689" t="str">
        <f t="shared" si="128"/>
        <v>"1200201": {"displayName": "Content Targeting - Peer39:Relationships:Singles&amp;Dating", "leafName": "Singles&amp;Dating"},</v>
      </c>
    </row>
    <row r="690" spans="1:26" x14ac:dyDescent="0.25">
      <c r="A690" s="2" t="s">
        <v>12410</v>
      </c>
      <c r="B690" s="3" t="s">
        <v>6989</v>
      </c>
      <c r="C690" s="3" t="s">
        <v>7099</v>
      </c>
      <c r="D690" s="4"/>
      <c r="E690" s="3">
        <v>10306</v>
      </c>
      <c r="F690" s="3" t="s">
        <v>6980</v>
      </c>
      <c r="G690" s="3" t="s">
        <v>439</v>
      </c>
      <c r="H690" s="3" t="s">
        <v>439</v>
      </c>
      <c r="I690" s="3" t="s">
        <v>439</v>
      </c>
      <c r="J690" s="5">
        <v>0.05</v>
      </c>
      <c r="K690" s="12" t="s">
        <v>439</v>
      </c>
      <c r="L690" s="9" t="str">
        <f t="shared" si="130"/>
        <v>Weddings</v>
      </c>
      <c r="M690" s="9" t="str">
        <f t="shared" si="120"/>
        <v>Content Targeting - Peer39:Relationships:Weddings</v>
      </c>
      <c r="N690" s="10">
        <f t="shared" si="121"/>
        <v>0.05</v>
      </c>
      <c r="O690" s="9" t="s">
        <v>6969</v>
      </c>
      <c r="P690" s="9">
        <v>1200202</v>
      </c>
      <c r="Q690" s="20">
        <f ca="1">IFERROR(OFFSET(Lookups!F$1,MATCH(R690,Lookups!F:F,0)-1,2),"null")</f>
        <v>102029</v>
      </c>
      <c r="R690" s="9">
        <v>209350</v>
      </c>
      <c r="S690" s="9">
        <f t="shared" si="129"/>
        <v>10306</v>
      </c>
      <c r="T690" s="9" t="str">
        <f t="shared" si="122"/>
        <v/>
      </c>
      <c r="U690" s="9" t="str">
        <f t="shared" si="123"/>
        <v/>
      </c>
      <c r="V690" s="9" t="str">
        <f t="shared" si="124"/>
        <v>&lt;row id="1200202"&gt;&lt;cell&gt;Weddings&lt;/cell&gt;&lt;/row&gt;</v>
      </c>
      <c r="W690" s="9" t="str">
        <f t="shared" si="125"/>
        <v/>
      </c>
      <c r="X690" s="9" t="str">
        <f t="shared" si="126"/>
        <v>&lt;/row&gt;</v>
      </c>
      <c r="Y690" t="str">
        <f t="shared" ca="1" si="127"/>
        <v>"1200202": {"displayName": "Content Targeting - Peer39:Relationships:Weddings", "APNXId":"209350", "APNXId_Sandbox": "102029", "dataProvider" :"Peer39", "type" :"Segment",  "DataCost": 0.05},</v>
      </c>
      <c r="Z690" t="str">
        <f t="shared" si="128"/>
        <v>"1200202": {"displayName": "Content Targeting - Peer39:Relationships:Weddings", "leafName": "Weddings"},</v>
      </c>
    </row>
    <row r="691" spans="1:26" x14ac:dyDescent="0.25">
      <c r="A691" s="2" t="s">
        <v>12410</v>
      </c>
      <c r="B691" s="3" t="s">
        <v>7170</v>
      </c>
      <c r="C691" s="3" t="s">
        <v>6990</v>
      </c>
      <c r="D691" s="4"/>
      <c r="E691" s="3">
        <v>8803</v>
      </c>
      <c r="F691" s="3" t="s">
        <v>6980</v>
      </c>
      <c r="G691" s="3" t="s">
        <v>439</v>
      </c>
      <c r="H691" s="3" t="s">
        <v>439</v>
      </c>
      <c r="I691" s="3" t="s">
        <v>439</v>
      </c>
      <c r="J691" s="5">
        <v>0.05</v>
      </c>
      <c r="K691" s="12" t="s">
        <v>439</v>
      </c>
      <c r="L691" s="9" t="str">
        <f t="shared" si="130"/>
        <v>Safe from 9/11</v>
      </c>
      <c r="M691" s="9" t="str">
        <f t="shared" si="120"/>
        <v>Content Targeting - Peer39:Safe from:Safe from 9/11</v>
      </c>
      <c r="N691" s="10">
        <f t="shared" si="121"/>
        <v>0.05</v>
      </c>
      <c r="O691" s="9" t="s">
        <v>6969</v>
      </c>
      <c r="P691" s="9">
        <v>1200203</v>
      </c>
      <c r="Q691" s="20">
        <f ca="1">IFERROR(OFFSET(Lookups!F$1,MATCH(R691,Lookups!F:F,0)-1,2),"null")</f>
        <v>101124</v>
      </c>
      <c r="R691" s="9">
        <v>175827</v>
      </c>
      <c r="S691" s="9">
        <f t="shared" si="129"/>
        <v>8803</v>
      </c>
      <c r="T691" s="9" t="str">
        <f t="shared" si="122"/>
        <v/>
      </c>
      <c r="U691" s="9" t="str">
        <f t="shared" si="123"/>
        <v>&lt;row id="One1200203" xmlkids="1"&gt;&lt;cell&gt;Safe from&lt;/cell&gt;</v>
      </c>
      <c r="V691" s="9" t="str">
        <f t="shared" si="124"/>
        <v>&lt;row id="1200203"&gt;&lt;cell&gt;Safe from 9/11&lt;/cell&gt;&lt;/row&gt;</v>
      </c>
      <c r="W691" s="9" t="str">
        <f t="shared" si="125"/>
        <v/>
      </c>
      <c r="X691" s="9" t="str">
        <f t="shared" si="126"/>
        <v/>
      </c>
      <c r="Y691" t="str">
        <f t="shared" ca="1" si="127"/>
        <v>"1200203": {"displayName": "Content Targeting - Peer39:Safe from:Safe from 9/11", "APNXId":"175827", "APNXId_Sandbox": "101124", "dataProvider" :"Peer39", "type" :"Segment",  "DataCost": 0.05},</v>
      </c>
      <c r="Z691" t="str">
        <f t="shared" si="128"/>
        <v>"1200203": {"displayName": "Content Targeting - Peer39:Safe from:Safe from 9/11", "leafName": "Safe from 9/11"},</v>
      </c>
    </row>
    <row r="692" spans="1:26" x14ac:dyDescent="0.25">
      <c r="A692" s="2" t="s">
        <v>12410</v>
      </c>
      <c r="B692" s="3" t="s">
        <v>7170</v>
      </c>
      <c r="C692" s="3" t="s">
        <v>6991</v>
      </c>
      <c r="D692" s="4"/>
      <c r="E692" s="3">
        <v>4992</v>
      </c>
      <c r="F692" s="3" t="s">
        <v>6980</v>
      </c>
      <c r="G692" s="3" t="s">
        <v>439</v>
      </c>
      <c r="H692" s="3" t="s">
        <v>439</v>
      </c>
      <c r="I692" s="3" t="s">
        <v>439</v>
      </c>
      <c r="J692" s="5">
        <v>0.05</v>
      </c>
      <c r="K692" s="12" t="s">
        <v>439</v>
      </c>
      <c r="L692" s="9" t="str">
        <f t="shared" si="130"/>
        <v>Safe from Alcohol</v>
      </c>
      <c r="M692" s="9" t="str">
        <f t="shared" si="120"/>
        <v>Content Targeting - Peer39:Safe from:Safe from Alcohol</v>
      </c>
      <c r="N692" s="10">
        <f t="shared" si="121"/>
        <v>0.05</v>
      </c>
      <c r="O692" s="9" t="s">
        <v>6969</v>
      </c>
      <c r="P692" s="9">
        <v>1200204</v>
      </c>
      <c r="Q692" s="20">
        <f ca="1">IFERROR(OFFSET(Lookups!F$1,MATCH(R692,Lookups!F:F,0)-1,2),"null")</f>
        <v>99530</v>
      </c>
      <c r="R692" s="9">
        <v>58926</v>
      </c>
      <c r="S692" s="9">
        <f t="shared" si="129"/>
        <v>4992</v>
      </c>
      <c r="T692" s="9" t="str">
        <f t="shared" si="122"/>
        <v/>
      </c>
      <c r="U692" s="9" t="str">
        <f t="shared" si="123"/>
        <v/>
      </c>
      <c r="V692" s="9" t="str">
        <f t="shared" si="124"/>
        <v>&lt;row id="1200204"&gt;&lt;cell&gt;Safe from Alcohol&lt;/cell&gt;&lt;/row&gt;</v>
      </c>
      <c r="W692" s="9" t="str">
        <f t="shared" si="125"/>
        <v/>
      </c>
      <c r="X692" s="9" t="str">
        <f t="shared" si="126"/>
        <v/>
      </c>
      <c r="Y692" t="str">
        <f t="shared" ca="1" si="127"/>
        <v>"1200204": {"displayName": "Content Targeting - Peer39:Safe from:Safe from Alcohol", "APNXId":"58926", "APNXId_Sandbox": "99530", "dataProvider" :"Peer39", "type" :"Segment",  "DataCost": 0.05},</v>
      </c>
      <c r="Z692" t="str">
        <f t="shared" si="128"/>
        <v>"1200204": {"displayName": "Content Targeting - Peer39:Safe from:Safe from Alcohol", "leafName": "Safe from Alcohol"},</v>
      </c>
    </row>
    <row r="693" spans="1:26" x14ac:dyDescent="0.25">
      <c r="A693" s="2" t="s">
        <v>12410</v>
      </c>
      <c r="B693" s="3" t="s">
        <v>7170</v>
      </c>
      <c r="C693" s="3" t="s">
        <v>6992</v>
      </c>
      <c r="D693" s="4"/>
      <c r="E693" s="3">
        <v>5021</v>
      </c>
      <c r="F693" s="3" t="s">
        <v>6980</v>
      </c>
      <c r="G693" s="3" t="s">
        <v>439</v>
      </c>
      <c r="H693" s="3" t="s">
        <v>439</v>
      </c>
      <c r="I693" s="3" t="s">
        <v>439</v>
      </c>
      <c r="J693" s="5">
        <v>0.05</v>
      </c>
      <c r="K693" s="12" t="s">
        <v>439</v>
      </c>
      <c r="L693" s="9" t="str">
        <f t="shared" si="130"/>
        <v>Safe from Drugs</v>
      </c>
      <c r="M693" s="9" t="str">
        <f t="shared" si="120"/>
        <v>Content Targeting - Peer39:Safe from:Safe from Drugs</v>
      </c>
      <c r="N693" s="10">
        <f t="shared" si="121"/>
        <v>0.05</v>
      </c>
      <c r="O693" s="9" t="s">
        <v>6969</v>
      </c>
      <c r="P693" s="9">
        <v>1200205</v>
      </c>
      <c r="Q693" s="20">
        <f ca="1">IFERROR(OFFSET(Lookups!F$1,MATCH(R693,Lookups!F:F,0)-1,2),"null")</f>
        <v>99531</v>
      </c>
      <c r="R693" s="9">
        <v>58930</v>
      </c>
      <c r="S693" s="9">
        <f t="shared" si="129"/>
        <v>5021</v>
      </c>
      <c r="T693" s="9" t="str">
        <f t="shared" si="122"/>
        <v/>
      </c>
      <c r="U693" s="9" t="str">
        <f t="shared" si="123"/>
        <v/>
      </c>
      <c r="V693" s="9" t="str">
        <f t="shared" si="124"/>
        <v>&lt;row id="1200205"&gt;&lt;cell&gt;Safe from Drugs&lt;/cell&gt;&lt;/row&gt;</v>
      </c>
      <c r="W693" s="9" t="str">
        <f t="shared" si="125"/>
        <v/>
      </c>
      <c r="X693" s="9" t="str">
        <f t="shared" si="126"/>
        <v/>
      </c>
      <c r="Y693" t="str">
        <f t="shared" ca="1" si="127"/>
        <v>"1200205": {"displayName": "Content Targeting - Peer39:Safe from:Safe from Drugs", "APNXId":"58930", "APNXId_Sandbox": "99531", "dataProvider" :"Peer39", "type" :"Segment",  "DataCost": 0.05},</v>
      </c>
      <c r="Z693" t="str">
        <f t="shared" si="128"/>
        <v>"1200205": {"displayName": "Content Targeting - Peer39:Safe from:Safe from Drugs", "leafName": "Safe from Drugs"},</v>
      </c>
    </row>
    <row r="694" spans="1:26" x14ac:dyDescent="0.25">
      <c r="A694" s="2" t="s">
        <v>12410</v>
      </c>
      <c r="B694" s="3" t="s">
        <v>7170</v>
      </c>
      <c r="C694" s="3" t="s">
        <v>6993</v>
      </c>
      <c r="D694" s="4"/>
      <c r="E694" s="3">
        <v>4991</v>
      </c>
      <c r="F694" s="3" t="s">
        <v>6980</v>
      </c>
      <c r="G694" s="3" t="s">
        <v>439</v>
      </c>
      <c r="H694" s="3" t="s">
        <v>439</v>
      </c>
      <c r="I694" s="3" t="s">
        <v>439</v>
      </c>
      <c r="J694" s="5">
        <v>0.05</v>
      </c>
      <c r="K694" s="12" t="s">
        <v>439</v>
      </c>
      <c r="L694" s="9" t="str">
        <f t="shared" si="130"/>
        <v>Safe from Gambling</v>
      </c>
      <c r="M694" s="9" t="str">
        <f t="shared" si="120"/>
        <v>Content Targeting - Peer39:Safe from:Safe from Gambling</v>
      </c>
      <c r="N694" s="10">
        <f t="shared" si="121"/>
        <v>0.05</v>
      </c>
      <c r="O694" s="9" t="s">
        <v>6969</v>
      </c>
      <c r="P694" s="9">
        <v>1200206</v>
      </c>
      <c r="Q694" s="20">
        <f ca="1">IFERROR(OFFSET(Lookups!F$1,MATCH(R694,Lookups!F:F,0)-1,2),"null")</f>
        <v>99532</v>
      </c>
      <c r="R694" s="9">
        <v>58940</v>
      </c>
      <c r="S694" s="9">
        <f t="shared" si="129"/>
        <v>4991</v>
      </c>
      <c r="T694" s="9" t="str">
        <f t="shared" si="122"/>
        <v/>
      </c>
      <c r="U694" s="9" t="str">
        <f t="shared" si="123"/>
        <v/>
      </c>
      <c r="V694" s="9" t="str">
        <f t="shared" si="124"/>
        <v>&lt;row id="1200206"&gt;&lt;cell&gt;Safe from Gambling&lt;/cell&gt;&lt;/row&gt;</v>
      </c>
      <c r="W694" s="9" t="str">
        <f t="shared" si="125"/>
        <v/>
      </c>
      <c r="X694" s="9" t="str">
        <f t="shared" si="126"/>
        <v/>
      </c>
      <c r="Y694" t="str">
        <f t="shared" ca="1" si="127"/>
        <v>"1200206": {"displayName": "Content Targeting - Peer39:Safe from:Safe from Gambling", "APNXId":"58940", "APNXId_Sandbox": "99532", "dataProvider" :"Peer39", "type" :"Segment",  "DataCost": 0.05},</v>
      </c>
      <c r="Z694" t="str">
        <f t="shared" si="128"/>
        <v>"1200206": {"displayName": "Content Targeting - Peer39:Safe from:Safe from Gambling", "leafName": "Safe from Gambling"},</v>
      </c>
    </row>
    <row r="695" spans="1:26" x14ac:dyDescent="0.25">
      <c r="A695" s="2" t="s">
        <v>12410</v>
      </c>
      <c r="B695" s="3" t="s">
        <v>7170</v>
      </c>
      <c r="C695" s="3" t="s">
        <v>6994</v>
      </c>
      <c r="D695" s="4"/>
      <c r="E695" s="3">
        <v>4989</v>
      </c>
      <c r="F695" s="3" t="s">
        <v>6980</v>
      </c>
      <c r="G695" s="3" t="s">
        <v>439</v>
      </c>
      <c r="H695" s="3" t="s">
        <v>439</v>
      </c>
      <c r="I695" s="3" t="s">
        <v>439</v>
      </c>
      <c r="J695" s="5">
        <v>0.05</v>
      </c>
      <c r="K695" s="12" t="s">
        <v>439</v>
      </c>
      <c r="L695" s="9" t="str">
        <f t="shared" si="130"/>
        <v>Safe from Mature</v>
      </c>
      <c r="M695" s="9" t="str">
        <f t="shared" si="120"/>
        <v>Content Targeting - Peer39:Safe from:Safe from Mature</v>
      </c>
      <c r="N695" s="10">
        <f t="shared" si="121"/>
        <v>0.05</v>
      </c>
      <c r="O695" s="9" t="s">
        <v>6969</v>
      </c>
      <c r="P695" s="9">
        <v>1200207</v>
      </c>
      <c r="Q695" s="20">
        <f ca="1">IFERROR(OFFSET(Lookups!F$1,MATCH(R695,Lookups!F:F,0)-1,2),"null")</f>
        <v>99533</v>
      </c>
      <c r="R695" s="9">
        <v>58944</v>
      </c>
      <c r="S695" s="9">
        <f t="shared" si="129"/>
        <v>4989</v>
      </c>
      <c r="T695" s="9" t="str">
        <f t="shared" si="122"/>
        <v/>
      </c>
      <c r="U695" s="9" t="str">
        <f t="shared" si="123"/>
        <v/>
      </c>
      <c r="V695" s="9" t="str">
        <f t="shared" si="124"/>
        <v>&lt;row id="1200207"&gt;&lt;cell&gt;Safe from Mature&lt;/cell&gt;&lt;/row&gt;</v>
      </c>
      <c r="W695" s="9" t="str">
        <f t="shared" si="125"/>
        <v/>
      </c>
      <c r="X695" s="9" t="str">
        <f t="shared" si="126"/>
        <v/>
      </c>
      <c r="Y695" t="str">
        <f t="shared" ca="1" si="127"/>
        <v>"1200207": {"displayName": "Content Targeting - Peer39:Safe from:Safe from Mature", "APNXId":"58944", "APNXId_Sandbox": "99533", "dataProvider" :"Peer39", "type" :"Segment",  "DataCost": 0.05},</v>
      </c>
      <c r="Z695" t="str">
        <f t="shared" si="128"/>
        <v>"1200207": {"displayName": "Content Targeting - Peer39:Safe from:Safe from Mature", "leafName": "Safe from Mature"},</v>
      </c>
    </row>
    <row r="696" spans="1:26" x14ac:dyDescent="0.25">
      <c r="A696" s="2" t="s">
        <v>12410</v>
      </c>
      <c r="B696" s="3" t="s">
        <v>7170</v>
      </c>
      <c r="C696" s="3" t="s">
        <v>6995</v>
      </c>
      <c r="D696" s="4"/>
      <c r="E696" s="3">
        <v>4990</v>
      </c>
      <c r="F696" s="3" t="s">
        <v>6980</v>
      </c>
      <c r="G696" s="3" t="s">
        <v>439</v>
      </c>
      <c r="H696" s="3" t="s">
        <v>439</v>
      </c>
      <c r="I696" s="3" t="s">
        <v>439</v>
      </c>
      <c r="J696" s="5">
        <v>0.05</v>
      </c>
      <c r="K696" s="12" t="s">
        <v>439</v>
      </c>
      <c r="L696" s="9" t="str">
        <f t="shared" si="130"/>
        <v>Safe from Negative News</v>
      </c>
      <c r="M696" s="9" t="str">
        <f t="shared" si="120"/>
        <v>Content Targeting - Peer39:Safe from:Safe from Negative News</v>
      </c>
      <c r="N696" s="10">
        <f t="shared" si="121"/>
        <v>0.05</v>
      </c>
      <c r="O696" s="9" t="s">
        <v>6969</v>
      </c>
      <c r="P696" s="9">
        <v>1200208</v>
      </c>
      <c r="Q696" s="20">
        <f ca="1">IFERROR(OFFSET(Lookups!F$1,MATCH(R696,Lookups!F:F,0)-1,2),"null")</f>
        <v>99534</v>
      </c>
      <c r="R696" s="9">
        <v>58948</v>
      </c>
      <c r="S696" s="9">
        <f t="shared" si="129"/>
        <v>4990</v>
      </c>
      <c r="T696" s="9" t="str">
        <f t="shared" si="122"/>
        <v/>
      </c>
      <c r="U696" s="9" t="str">
        <f t="shared" si="123"/>
        <v/>
      </c>
      <c r="V696" s="9" t="str">
        <f t="shared" si="124"/>
        <v>&lt;row id="1200208"&gt;&lt;cell&gt;Safe from Negative News&lt;/cell&gt;&lt;/row&gt;</v>
      </c>
      <c r="W696" s="9" t="str">
        <f t="shared" si="125"/>
        <v/>
      </c>
      <c r="X696" s="9" t="str">
        <f t="shared" si="126"/>
        <v/>
      </c>
      <c r="Y696" t="str">
        <f t="shared" ca="1" si="127"/>
        <v>"1200208": {"displayName": "Content Targeting - Peer39:Safe from:Safe from Negative News", "APNXId":"58948", "APNXId_Sandbox": "99534", "dataProvider" :"Peer39", "type" :"Segment",  "DataCost": 0.05},</v>
      </c>
      <c r="Z696" t="str">
        <f t="shared" si="128"/>
        <v>"1200208": {"displayName": "Content Targeting - Peer39:Safe from:Safe from Negative News", "leafName": "Safe from Negative News"},</v>
      </c>
    </row>
    <row r="697" spans="1:26" x14ac:dyDescent="0.25">
      <c r="A697" s="2" t="s">
        <v>12410</v>
      </c>
      <c r="B697" s="3" t="s">
        <v>7170</v>
      </c>
      <c r="C697" s="3" t="s">
        <v>6996</v>
      </c>
      <c r="D697" s="4"/>
      <c r="E697" s="3">
        <v>12776</v>
      </c>
      <c r="F697" s="3" t="s">
        <v>6980</v>
      </c>
      <c r="G697" s="3" t="s">
        <v>439</v>
      </c>
      <c r="H697" s="3" t="s">
        <v>439</v>
      </c>
      <c r="I697" s="3" t="s">
        <v>439</v>
      </c>
      <c r="J697" s="5">
        <v>0.05</v>
      </c>
      <c r="K697" s="12" t="s">
        <v>439</v>
      </c>
      <c r="L697" s="9" t="str">
        <f t="shared" si="130"/>
        <v>Safe from Negative Oil Industry Content</v>
      </c>
      <c r="M697" s="9" t="str">
        <f t="shared" si="120"/>
        <v>Content Targeting - Peer39:Safe from:Safe from Negative Oil Industry Content</v>
      </c>
      <c r="N697" s="10">
        <f t="shared" si="121"/>
        <v>0.05</v>
      </c>
      <c r="O697" s="9" t="s">
        <v>6969</v>
      </c>
      <c r="P697" s="9">
        <v>1200209</v>
      </c>
      <c r="Q697" s="20">
        <f ca="1">IFERROR(OFFSET(Lookups!F$1,MATCH(R697,Lookups!F:F,0)-1,2),"null")</f>
        <v>103134</v>
      </c>
      <c r="R697" s="9">
        <v>283481</v>
      </c>
      <c r="S697" s="9">
        <f t="shared" si="129"/>
        <v>12776</v>
      </c>
      <c r="T697" s="9" t="str">
        <f t="shared" si="122"/>
        <v/>
      </c>
      <c r="U697" s="9" t="str">
        <f t="shared" si="123"/>
        <v/>
      </c>
      <c r="V697" s="9" t="str">
        <f t="shared" si="124"/>
        <v>&lt;row id="1200209"&gt;&lt;cell&gt;Safe from Negative Oil Industry Content&lt;/cell&gt;&lt;/row&gt;</v>
      </c>
      <c r="W697" s="9" t="str">
        <f t="shared" si="125"/>
        <v/>
      </c>
      <c r="X697" s="9" t="str">
        <f t="shared" si="126"/>
        <v/>
      </c>
      <c r="Y697" t="str">
        <f t="shared" ca="1" si="127"/>
        <v>"1200209": {"displayName": "Content Targeting - Peer39:Safe from:Safe from Negative Oil Industry Content", "APNXId":"283481", "APNXId_Sandbox": "103134", "dataProvider" :"Peer39", "type" :"Segment",  "DataCost": 0.05},</v>
      </c>
      <c r="Z697" t="str">
        <f t="shared" si="128"/>
        <v>"1200209": {"displayName": "Content Targeting - Peer39:Safe from:Safe from Negative Oil Industry Content", "leafName": "Safe from Negative Oil Industry Content"},</v>
      </c>
    </row>
    <row r="698" spans="1:26" x14ac:dyDescent="0.25">
      <c r="A698" s="2" t="s">
        <v>12410</v>
      </c>
      <c r="B698" s="3" t="s">
        <v>7170</v>
      </c>
      <c r="C698" s="3" t="s">
        <v>6997</v>
      </c>
      <c r="D698" s="4"/>
      <c r="E698" s="3">
        <v>5023</v>
      </c>
      <c r="F698" s="3" t="s">
        <v>6980</v>
      </c>
      <c r="G698" s="3" t="s">
        <v>439</v>
      </c>
      <c r="H698" s="3" t="s">
        <v>439</v>
      </c>
      <c r="I698" s="3" t="s">
        <v>439</v>
      </c>
      <c r="J698" s="5">
        <v>0.05</v>
      </c>
      <c r="K698" s="12" t="s">
        <v>439</v>
      </c>
      <c r="L698" s="9" t="str">
        <f t="shared" si="130"/>
        <v>Safe from Profanity&amp;HateSpeech</v>
      </c>
      <c r="M698" s="9" t="str">
        <f t="shared" si="120"/>
        <v>Content Targeting - Peer39:Safe from:Safe from Profanity&amp;HateSpeech</v>
      </c>
      <c r="N698" s="10">
        <f t="shared" si="121"/>
        <v>0.05</v>
      </c>
      <c r="O698" s="9" t="s">
        <v>6969</v>
      </c>
      <c r="P698" s="9">
        <v>1200210</v>
      </c>
      <c r="Q698" s="20">
        <f ca="1">IFERROR(OFFSET(Lookups!F$1,MATCH(R698,Lookups!F:F,0)-1,2),"null")</f>
        <v>99535</v>
      </c>
      <c r="R698" s="9">
        <v>58952</v>
      </c>
      <c r="S698" s="9">
        <f t="shared" si="129"/>
        <v>5023</v>
      </c>
      <c r="T698" s="9" t="str">
        <f t="shared" si="122"/>
        <v/>
      </c>
      <c r="U698" s="9" t="str">
        <f t="shared" si="123"/>
        <v/>
      </c>
      <c r="V698" s="9" t="str">
        <f t="shared" si="124"/>
        <v>&lt;row id="1200210"&gt;&lt;cell&gt;Safe from Profanity&amp;amp;HateSpeech&lt;/cell&gt;&lt;/row&gt;</v>
      </c>
      <c r="W698" s="9" t="str">
        <f t="shared" si="125"/>
        <v/>
      </c>
      <c r="X698" s="9" t="str">
        <f t="shared" si="126"/>
        <v/>
      </c>
      <c r="Y698" t="str">
        <f t="shared" ca="1" si="127"/>
        <v>"1200210": {"displayName": "Content Targeting - Peer39:Safe from:Safe from Profanity&amp;HateSpeech", "APNXId":"58952", "APNXId_Sandbox": "99535", "dataProvider" :"Peer39", "type" :"Segment",  "DataCost": 0.05},</v>
      </c>
      <c r="Z698" t="str">
        <f t="shared" si="128"/>
        <v>"1200210": {"displayName": "Content Targeting - Peer39:Safe from:Safe from Profanity&amp;HateSpeech", "leafName": "Safe from Profanity&amp;HateSpeech"},</v>
      </c>
    </row>
    <row r="699" spans="1:26" x14ac:dyDescent="0.25">
      <c r="A699" s="2" t="s">
        <v>12410</v>
      </c>
      <c r="B699" s="3" t="s">
        <v>7170</v>
      </c>
      <c r="C699" s="3" t="s">
        <v>6998</v>
      </c>
      <c r="D699" s="4"/>
      <c r="E699" s="3">
        <v>12777</v>
      </c>
      <c r="F699" s="3" t="s">
        <v>6980</v>
      </c>
      <c r="G699" s="3" t="s">
        <v>439</v>
      </c>
      <c r="H699" s="3" t="s">
        <v>439</v>
      </c>
      <c r="I699" s="3" t="s">
        <v>439</v>
      </c>
      <c r="J699" s="5">
        <v>0.05</v>
      </c>
      <c r="K699" s="12" t="s">
        <v>439</v>
      </c>
      <c r="L699" s="9" t="str">
        <f t="shared" si="130"/>
        <v>Safe from Tobacco</v>
      </c>
      <c r="M699" s="9" t="str">
        <f t="shared" si="120"/>
        <v>Content Targeting - Peer39:Safe from:Safe from Tobacco</v>
      </c>
      <c r="N699" s="10">
        <f t="shared" si="121"/>
        <v>0.05</v>
      </c>
      <c r="O699" s="9" t="s">
        <v>6969</v>
      </c>
      <c r="P699" s="9">
        <v>1200211</v>
      </c>
      <c r="Q699" s="20">
        <f ca="1">IFERROR(OFFSET(Lookups!F$1,MATCH(R699,Lookups!F:F,0)-1,2),"null")</f>
        <v>103133</v>
      </c>
      <c r="R699" s="9">
        <v>283480</v>
      </c>
      <c r="S699" s="9">
        <f t="shared" si="129"/>
        <v>12777</v>
      </c>
      <c r="T699" s="9" t="str">
        <f t="shared" si="122"/>
        <v/>
      </c>
      <c r="U699" s="9" t="str">
        <f t="shared" si="123"/>
        <v/>
      </c>
      <c r="V699" s="9" t="str">
        <f t="shared" si="124"/>
        <v>&lt;row id="1200211"&gt;&lt;cell&gt;Safe from Tobacco&lt;/cell&gt;&lt;/row&gt;</v>
      </c>
      <c r="W699" s="9" t="str">
        <f t="shared" si="125"/>
        <v/>
      </c>
      <c r="X699" s="9" t="str">
        <f t="shared" si="126"/>
        <v/>
      </c>
      <c r="Y699" t="str">
        <f t="shared" ca="1" si="127"/>
        <v>"1200211": {"displayName": "Content Targeting - Peer39:Safe from:Safe from Tobacco", "APNXId":"283480", "APNXId_Sandbox": "103133", "dataProvider" :"Peer39", "type" :"Segment",  "DataCost": 0.05},</v>
      </c>
      <c r="Z699" t="str">
        <f t="shared" si="128"/>
        <v>"1200211": {"displayName": "Content Targeting - Peer39:Safe from:Safe from Tobacco", "leafName": "Safe from Tobacco"},</v>
      </c>
    </row>
    <row r="700" spans="1:26" x14ac:dyDescent="0.25">
      <c r="A700" s="2" t="s">
        <v>12410</v>
      </c>
      <c r="B700" s="3" t="s">
        <v>7170</v>
      </c>
      <c r="C700" s="3" t="s">
        <v>6999</v>
      </c>
      <c r="D700" s="4"/>
      <c r="E700" s="3">
        <v>5302</v>
      </c>
      <c r="F700" s="3" t="s">
        <v>6980</v>
      </c>
      <c r="G700" s="3" t="s">
        <v>439</v>
      </c>
      <c r="H700" s="3" t="s">
        <v>439</v>
      </c>
      <c r="I700" s="3" t="s">
        <v>439</v>
      </c>
      <c r="J700" s="5">
        <v>0.05</v>
      </c>
      <c r="K700" s="12" t="s">
        <v>439</v>
      </c>
      <c r="L700" s="9" t="str">
        <f t="shared" si="130"/>
        <v>Safe from Torrent</v>
      </c>
      <c r="M700" s="9" t="str">
        <f t="shared" si="120"/>
        <v>Content Targeting - Peer39:Safe from:Safe from Torrent</v>
      </c>
      <c r="N700" s="10">
        <f t="shared" si="121"/>
        <v>0.05</v>
      </c>
      <c r="O700" s="9" t="s">
        <v>6969</v>
      </c>
      <c r="P700" s="9">
        <v>1200212</v>
      </c>
      <c r="Q700" s="20">
        <f ca="1">IFERROR(OFFSET(Lookups!F$1,MATCH(R700,Lookups!F:F,0)-1,2),"null")</f>
        <v>99544</v>
      </c>
      <c r="R700" s="9">
        <v>77772</v>
      </c>
      <c r="S700" s="9">
        <f t="shared" si="129"/>
        <v>5302</v>
      </c>
      <c r="T700" s="9" t="str">
        <f t="shared" si="122"/>
        <v/>
      </c>
      <c r="U700" s="9" t="str">
        <f t="shared" si="123"/>
        <v/>
      </c>
      <c r="V700" s="9" t="str">
        <f t="shared" si="124"/>
        <v>&lt;row id="1200212"&gt;&lt;cell&gt;Safe from Torrent&lt;/cell&gt;&lt;/row&gt;</v>
      </c>
      <c r="W700" s="9" t="str">
        <f t="shared" si="125"/>
        <v/>
      </c>
      <c r="X700" s="9" t="str">
        <f t="shared" si="126"/>
        <v>&lt;/row&gt;</v>
      </c>
      <c r="Y700" t="str">
        <f t="shared" ca="1" si="127"/>
        <v>"1200212": {"displayName": "Content Targeting - Peer39:Safe from:Safe from Torrent", "APNXId":"77772", "APNXId_Sandbox": "99544", "dataProvider" :"Peer39", "type" :"Segment",  "DataCost": 0.05},</v>
      </c>
      <c r="Z700" t="str">
        <f t="shared" si="128"/>
        <v>"1200212": {"displayName": "Content Targeting - Peer39:Safe from:Safe from Torrent", "leafName": "Safe from Torrent"},</v>
      </c>
    </row>
    <row r="701" spans="1:26" x14ac:dyDescent="0.25">
      <c r="A701" s="2" t="s">
        <v>12410</v>
      </c>
      <c r="B701" s="3" t="s">
        <v>7000</v>
      </c>
      <c r="C701" s="3"/>
      <c r="D701" s="4"/>
      <c r="E701" s="3">
        <v>3977</v>
      </c>
      <c r="F701" s="3" t="s">
        <v>6980</v>
      </c>
      <c r="G701" s="3">
        <v>0.05</v>
      </c>
      <c r="H701" s="3">
        <v>0.15</v>
      </c>
      <c r="I701" s="3" t="s">
        <v>500</v>
      </c>
      <c r="J701" s="5" t="s">
        <v>439</v>
      </c>
      <c r="K701" s="12" t="s">
        <v>439</v>
      </c>
      <c r="L701" s="9" t="str">
        <f t="shared" si="130"/>
        <v>Sciences</v>
      </c>
      <c r="M701" s="9" t="str">
        <f t="shared" si="120"/>
        <v>Content Targeting - Peer39:Sciences</v>
      </c>
      <c r="N701" s="10" t="str">
        <f t="shared" si="121"/>
        <v>null</v>
      </c>
      <c r="O701" s="9" t="s">
        <v>6969</v>
      </c>
      <c r="P701" s="9">
        <v>1200213</v>
      </c>
      <c r="Q701" s="20">
        <f ca="1">IFERROR(OFFSET(Lookups!F$1,MATCH(R701,Lookups!F:F,0)-1,2),"null")</f>
        <v>99414</v>
      </c>
      <c r="R701" s="9">
        <v>46863</v>
      </c>
      <c r="S701" s="9">
        <f t="shared" si="129"/>
        <v>3977</v>
      </c>
      <c r="T701" s="9" t="str">
        <f t="shared" si="122"/>
        <v/>
      </c>
      <c r="U701" s="9" t="str">
        <f t="shared" si="123"/>
        <v>&lt;row id="1200213"&gt;&lt;cell&gt;Sciences&lt;/cell&gt;</v>
      </c>
      <c r="V701" s="9" t="str">
        <f t="shared" si="124"/>
        <v/>
      </c>
      <c r="W701" s="9" t="str">
        <f t="shared" si="125"/>
        <v/>
      </c>
      <c r="X701" s="9" t="str">
        <f t="shared" si="126"/>
        <v>&lt;/row&gt;</v>
      </c>
      <c r="Y701" t="str">
        <f t="shared" ca="1" si="127"/>
        <v>"1200213": {"displayName": "Content Targeting - Peer39:Sciences", "APNXId":"46863", "APNXId_Sandbox": "99414", "MinCPM": 0.05, "PercentOfMedia": 0.15, "dataProvider" :"Peer39", "type" :"Segment"},</v>
      </c>
      <c r="Z701" t="str">
        <f t="shared" si="128"/>
        <v>"1200213": {"displayName": "Content Targeting - Peer39:Sciences", "leafName": "Sciences"},</v>
      </c>
    </row>
    <row r="702" spans="1:26" x14ac:dyDescent="0.25">
      <c r="A702" s="2" t="s">
        <v>12410</v>
      </c>
      <c r="B702" s="3" t="s">
        <v>7005</v>
      </c>
      <c r="C702" s="3" t="s">
        <v>7100</v>
      </c>
      <c r="D702" s="4"/>
      <c r="E702" s="3">
        <v>10373</v>
      </c>
      <c r="F702" s="3" t="s">
        <v>6980</v>
      </c>
      <c r="G702" s="3">
        <v>0.05</v>
      </c>
      <c r="H702" s="3">
        <v>0.15</v>
      </c>
      <c r="I702" s="3" t="s">
        <v>500</v>
      </c>
      <c r="J702" s="5" t="s">
        <v>439</v>
      </c>
      <c r="K702" s="12" t="s">
        <v>439</v>
      </c>
      <c r="L702" s="9" t="str">
        <f t="shared" si="130"/>
        <v>Christmas</v>
      </c>
      <c r="M702" s="9" t="str">
        <f t="shared" si="120"/>
        <v>Content Targeting - Peer39:Seasonal:Christmas</v>
      </c>
      <c r="N702" s="10" t="str">
        <f t="shared" si="121"/>
        <v>null</v>
      </c>
      <c r="O702" s="9" t="s">
        <v>6969</v>
      </c>
      <c r="P702" s="9">
        <v>1200214</v>
      </c>
      <c r="Q702" s="20">
        <f ca="1">IFERROR(OFFSET(Lookups!F$1,MATCH(R702,Lookups!F:F,0)-1,2),"null")</f>
        <v>102043</v>
      </c>
      <c r="R702" s="9">
        <v>216099</v>
      </c>
      <c r="S702" s="9">
        <f t="shared" si="129"/>
        <v>10373</v>
      </c>
      <c r="T702" s="9" t="str">
        <f t="shared" si="122"/>
        <v/>
      </c>
      <c r="U702" s="9" t="str">
        <f t="shared" si="123"/>
        <v>&lt;row id="One1200214" xmlkids="1"&gt;&lt;cell&gt;Seasonal&lt;/cell&gt;</v>
      </c>
      <c r="V702" s="9" t="str">
        <f t="shared" si="124"/>
        <v>&lt;row id="1200214"&gt;&lt;cell&gt;Christmas&lt;/cell&gt;&lt;/row&gt;</v>
      </c>
      <c r="W702" s="9" t="str">
        <f t="shared" si="125"/>
        <v/>
      </c>
      <c r="X702" s="9" t="str">
        <f t="shared" si="126"/>
        <v/>
      </c>
      <c r="Y702" t="str">
        <f t="shared" ca="1" si="127"/>
        <v>"1200214": {"displayName": "Content Targeting - Peer39:Seasonal:Christmas", "APNXId":"216099", "APNXId_Sandbox": "102043", "MinCPM": 0.05, "PercentOfMedia": 0.15, "dataProvider" :"Peer39", "type" :"Segment"},</v>
      </c>
      <c r="Z702" t="str">
        <f t="shared" si="128"/>
        <v>"1200214": {"displayName": "Content Targeting - Peer39:Seasonal:Christmas", "leafName": "Christmas"},</v>
      </c>
    </row>
    <row r="703" spans="1:26" x14ac:dyDescent="0.25">
      <c r="A703" s="2" t="s">
        <v>12410</v>
      </c>
      <c r="B703" s="3" t="s">
        <v>7005</v>
      </c>
      <c r="C703" s="3" t="s">
        <v>7101</v>
      </c>
      <c r="D703" s="4"/>
      <c r="E703" s="3">
        <v>12837</v>
      </c>
      <c r="F703" s="3" t="s">
        <v>6980</v>
      </c>
      <c r="G703" s="3">
        <v>0.05</v>
      </c>
      <c r="H703" s="3">
        <v>0.15</v>
      </c>
      <c r="I703" s="3" t="s">
        <v>500</v>
      </c>
      <c r="J703" s="5" t="s">
        <v>439</v>
      </c>
      <c r="K703" s="12" t="s">
        <v>439</v>
      </c>
      <c r="L703" s="9" t="str">
        <f t="shared" si="130"/>
        <v>Mother's Day</v>
      </c>
      <c r="M703" s="9" t="str">
        <f t="shared" si="120"/>
        <v>Content Targeting - Peer39:Seasonal:Mother's Day</v>
      </c>
      <c r="N703" s="10" t="str">
        <f t="shared" si="121"/>
        <v>null</v>
      </c>
      <c r="O703" s="9" t="s">
        <v>6969</v>
      </c>
      <c r="P703" s="9">
        <v>1200215</v>
      </c>
      <c r="Q703" s="20">
        <f ca="1">IFERROR(OFFSET(Lookups!F$1,MATCH(R703,Lookups!F:F,0)-1,2),"null")</f>
        <v>103229</v>
      </c>
      <c r="R703" s="9">
        <v>292356</v>
      </c>
      <c r="S703" s="9">
        <f t="shared" si="129"/>
        <v>12837</v>
      </c>
      <c r="T703" s="9" t="str">
        <f t="shared" si="122"/>
        <v/>
      </c>
      <c r="U703" s="9" t="str">
        <f t="shared" si="123"/>
        <v/>
      </c>
      <c r="V703" s="9" t="str">
        <f t="shared" si="124"/>
        <v>&lt;row id="1200215"&gt;&lt;cell&gt;Mother's Day&lt;/cell&gt;&lt;/row&gt;</v>
      </c>
      <c r="W703" s="9" t="str">
        <f t="shared" si="125"/>
        <v/>
      </c>
      <c r="X703" s="9" t="str">
        <f t="shared" si="126"/>
        <v/>
      </c>
      <c r="Y703" t="str">
        <f t="shared" ca="1" si="127"/>
        <v>"1200215": {"displayName": "Content Targeting - Peer39:Seasonal:Mother's Day", "APNXId":"292356", "APNXId_Sandbox": "103229", "MinCPM": 0.05, "PercentOfMedia": 0.15, "dataProvider" :"Peer39", "type" :"Segment"},</v>
      </c>
      <c r="Z703" t="str">
        <f t="shared" si="128"/>
        <v>"1200215": {"displayName": "Content Targeting - Peer39:Seasonal:Mother's Day", "leafName": "Mother's Day"},</v>
      </c>
    </row>
    <row r="704" spans="1:26" x14ac:dyDescent="0.25">
      <c r="A704" s="2" t="s">
        <v>12410</v>
      </c>
      <c r="B704" s="3" t="s">
        <v>7005</v>
      </c>
      <c r="C704" s="3" t="s">
        <v>7102</v>
      </c>
      <c r="D704" s="4"/>
      <c r="E704" s="3">
        <v>10425</v>
      </c>
      <c r="F704" s="3" t="s">
        <v>6980</v>
      </c>
      <c r="G704" s="3">
        <v>0.05</v>
      </c>
      <c r="H704" s="3">
        <v>0.15</v>
      </c>
      <c r="I704" s="3" t="s">
        <v>500</v>
      </c>
      <c r="J704" s="5" t="s">
        <v>439</v>
      </c>
      <c r="K704" s="12" t="s">
        <v>439</v>
      </c>
      <c r="L704" s="9" t="str">
        <f t="shared" si="130"/>
        <v>Super Bowl</v>
      </c>
      <c r="M704" s="9" t="str">
        <f t="shared" si="120"/>
        <v>Content Targeting - Peer39:Seasonal:Super Bowl</v>
      </c>
      <c r="N704" s="10" t="str">
        <f t="shared" si="121"/>
        <v>null</v>
      </c>
      <c r="O704" s="9" t="s">
        <v>6969</v>
      </c>
      <c r="P704" s="9">
        <v>1200216</v>
      </c>
      <c r="Q704" s="20">
        <f ca="1">IFERROR(OFFSET(Lookups!F$1,MATCH(R704,Lookups!F:F,0)-1,2),"null")</f>
        <v>102315</v>
      </c>
      <c r="R704" s="9">
        <v>218474</v>
      </c>
      <c r="S704" s="9">
        <f t="shared" si="129"/>
        <v>10425</v>
      </c>
      <c r="T704" s="9" t="str">
        <f t="shared" si="122"/>
        <v/>
      </c>
      <c r="U704" s="9" t="str">
        <f t="shared" si="123"/>
        <v/>
      </c>
      <c r="V704" s="9" t="str">
        <f t="shared" si="124"/>
        <v>&lt;row id="1200216"&gt;&lt;cell&gt;Super Bowl&lt;/cell&gt;&lt;/row&gt;</v>
      </c>
      <c r="W704" s="9" t="str">
        <f t="shared" si="125"/>
        <v/>
      </c>
      <c r="X704" s="9" t="str">
        <f t="shared" si="126"/>
        <v/>
      </c>
      <c r="Y704" t="str">
        <f t="shared" ca="1" si="127"/>
        <v>"1200216": {"displayName": "Content Targeting - Peer39:Seasonal:Super Bowl", "APNXId":"218474", "APNXId_Sandbox": "102315", "MinCPM": 0.05, "PercentOfMedia": 0.15, "dataProvider" :"Peer39", "type" :"Segment"},</v>
      </c>
      <c r="Z704" t="str">
        <f t="shared" si="128"/>
        <v>"1200216": {"displayName": "Content Targeting - Peer39:Seasonal:Super Bowl", "leafName": "Super Bowl"},</v>
      </c>
    </row>
    <row r="705" spans="1:26" x14ac:dyDescent="0.25">
      <c r="A705" s="2" t="s">
        <v>12410</v>
      </c>
      <c r="B705" s="3" t="s">
        <v>7005</v>
      </c>
      <c r="C705" s="3" t="s">
        <v>7103</v>
      </c>
      <c r="D705" s="4"/>
      <c r="E705" s="3">
        <v>10291</v>
      </c>
      <c r="F705" s="3" t="s">
        <v>6980</v>
      </c>
      <c r="G705" s="3">
        <v>0.05</v>
      </c>
      <c r="H705" s="3">
        <v>0.15</v>
      </c>
      <c r="I705" s="3" t="s">
        <v>500</v>
      </c>
      <c r="J705" s="5" t="s">
        <v>439</v>
      </c>
      <c r="K705" s="12" t="s">
        <v>439</v>
      </c>
      <c r="L705" s="9" t="str">
        <f t="shared" si="130"/>
        <v>Thanksgiving</v>
      </c>
      <c r="M705" s="9" t="str">
        <f t="shared" si="120"/>
        <v>Content Targeting - Peer39:Seasonal:Thanksgiving</v>
      </c>
      <c r="N705" s="10" t="str">
        <f t="shared" si="121"/>
        <v>null</v>
      </c>
      <c r="O705" s="9" t="s">
        <v>6969</v>
      </c>
      <c r="P705" s="9">
        <v>1200217</v>
      </c>
      <c r="Q705" s="20">
        <f ca="1">IFERROR(OFFSET(Lookups!F$1,MATCH(R705,Lookups!F:F,0)-1,2),"null")</f>
        <v>101959</v>
      </c>
      <c r="R705" s="9">
        <v>202334</v>
      </c>
      <c r="S705" s="9">
        <f t="shared" si="129"/>
        <v>10291</v>
      </c>
      <c r="T705" s="9" t="str">
        <f t="shared" si="122"/>
        <v/>
      </c>
      <c r="U705" s="9" t="str">
        <f t="shared" si="123"/>
        <v/>
      </c>
      <c r="V705" s="9" t="str">
        <f t="shared" si="124"/>
        <v>&lt;row id="1200217"&gt;&lt;cell&gt;Thanksgiving&lt;/cell&gt;&lt;/row&gt;</v>
      </c>
      <c r="W705" s="9" t="str">
        <f t="shared" si="125"/>
        <v/>
      </c>
      <c r="X705" s="9" t="str">
        <f t="shared" si="126"/>
        <v/>
      </c>
      <c r="Y705" t="str">
        <f t="shared" ca="1" si="127"/>
        <v>"1200217": {"displayName": "Content Targeting - Peer39:Seasonal:Thanksgiving", "APNXId":"202334", "APNXId_Sandbox": "101959", "MinCPM": 0.05, "PercentOfMedia": 0.15, "dataProvider" :"Peer39", "type" :"Segment"},</v>
      </c>
      <c r="Z705" t="str">
        <f t="shared" si="128"/>
        <v>"1200217": {"displayName": "Content Targeting - Peer39:Seasonal:Thanksgiving", "leafName": "Thanksgiving"},</v>
      </c>
    </row>
    <row r="706" spans="1:26" x14ac:dyDescent="0.25">
      <c r="A706" s="2" t="s">
        <v>12410</v>
      </c>
      <c r="B706" s="3" t="s">
        <v>7005</v>
      </c>
      <c r="C706" s="3" t="s">
        <v>7104</v>
      </c>
      <c r="D706" s="4"/>
      <c r="E706" s="3">
        <v>10471</v>
      </c>
      <c r="F706" s="3" t="s">
        <v>6980</v>
      </c>
      <c r="G706" s="3">
        <v>0.05</v>
      </c>
      <c r="H706" s="3">
        <v>0.15</v>
      </c>
      <c r="I706" s="3" t="s">
        <v>500</v>
      </c>
      <c r="J706" s="5" t="s">
        <v>439</v>
      </c>
      <c r="K706" s="12" t="s">
        <v>439</v>
      </c>
      <c r="L706" s="9" t="str">
        <f t="shared" si="130"/>
        <v>Valentine's Day</v>
      </c>
      <c r="M706" s="9" t="str">
        <f t="shared" ref="M706:M769" si="131">CONCATENATE(A706,":",B706,IF(NOT(ISBLANK(C706)),":",""),C706,,IF(NOT(ISBLANK(D706)),":",""),D706)</f>
        <v>Content Targeting - Peer39:Seasonal:Valentine's Day</v>
      </c>
      <c r="N706" s="10" t="str">
        <f t="shared" ref="N706:N769" si="132">J706</f>
        <v>null</v>
      </c>
      <c r="O706" s="9" t="s">
        <v>6969</v>
      </c>
      <c r="P706" s="9">
        <v>1200218</v>
      </c>
      <c r="Q706" s="20">
        <f ca="1">IFERROR(OFFSET(Lookups!F$1,MATCH(R706,Lookups!F:F,0)-1,2),"null")</f>
        <v>102352</v>
      </c>
      <c r="R706" s="9">
        <v>220065</v>
      </c>
      <c r="S706" s="9">
        <f t="shared" si="129"/>
        <v>10471</v>
      </c>
      <c r="T706" s="9" t="str">
        <f t="shared" ref="T706:T769" si="133">IF(A706&lt;&gt;A705,CONCATENATE("&lt;row id=""top",P706,""" xmlkids=""1""&gt;&lt;cell&gt;",A706,"&lt;/cell&gt;"),"")</f>
        <v/>
      </c>
      <c r="U706" s="9" t="str">
        <f t="shared" ref="U706:U769" si="134">IF(B706&lt;&gt;B705,CONCATENATE("&lt;row id=""", IF(NOT(ISBLANK(C706)),"One",""),P706,"""",IF(NOT(ISBLANK(C706))," xmlkids=""1""",""),"&gt;&lt;cell&gt;",SUBSTITUTE(SUBSTITUTE(B706,"&amp;","&amp;amp;"),"&lt;","&amp;lt;"),"&lt;/cell&gt;"),"")</f>
        <v/>
      </c>
      <c r="V706" s="9" t="str">
        <f t="shared" ref="V706:V769" si="135">IF(AND(C706&lt;&gt;C705,NOT(ISBLANK(C706))),CONCATENATE("&lt;row id=""",IF(NOT(ISBLANK(D706)),"Two",""), P706,"""", ,IF(NOT(ISBLANK(D706))," xmlkids=""1""",""),"&gt;&lt;cell&gt;",SUBSTITUTE(SUBSTITUTE(C706,"&amp;","&amp;amp;"),"&lt;","&amp;lt;"),"&lt;/cell&gt;",IF(ISBLANK(D706),"&lt;/row&gt;","")),"")</f>
        <v>&lt;row id="1200218"&gt;&lt;cell&gt;Valentine's Day&lt;/cell&gt;&lt;/row&gt;</v>
      </c>
      <c r="W706" s="9" t="str">
        <f t="shared" ref="W706:W769" si="136">IF(AND(D706&lt;&gt;D705,NOT(ISBLANK(D706))),CONCATENATE("&lt;row id=""", P706,"""&gt;&lt;cell&gt;",SUBSTITUTE(SUBSTITUTE(D706,"&amp;","&amp;amp;"),"&lt;","&amp;lt;"),"&lt;/cell&gt;&lt;/row&gt;"),"")</f>
        <v/>
      </c>
      <c r="X706" s="9" t="str">
        <f t="shared" ref="X706:X769" si="137">CONCATENATE(IF(B706&lt;&gt;B707,"&lt;/row&gt;",""),IF(AND(C706&lt;&gt;C707,NOT(ISBLANK(D706))),"&lt;/row&gt;",""),IF(OR(A706&lt;&gt;A707,ISBLANK(A707)),"&lt;/row&gt;",""))</f>
        <v>&lt;/row&gt;</v>
      </c>
      <c r="Y706" t="str">
        <f t="shared" ref="Y706:Y769" ca="1" si="138">CONCATENATE("""",P706,""": {""displayName"": """,M706,"""",IF(R706="null","",CONCATENATE(", ""APNXId"":""",R706,"""")),IF(Q706="null","",CONCATENATE(", ""APNXId_Sandbox"": """,Q706,"""")),IF(G706="null","",CONCATENATE( ", ""MinCPM"": ",G706)),IF(H706="null","",CONCATENATE(", ""PercentOfMedia"": ",H706)),", ""dataProvider"" :""",O706,""", ""type"" :""",F706,"""",IF(N706="null","",CONCATENATE(",  ""DataCost"": ",N706)),IF(K706="null","",CONCATENATE(",  ""HistoricalVolume"": ",K706)),"},")</f>
        <v>"1200218": {"displayName": "Content Targeting - Peer39:Seasonal:Valentine's Day", "APNXId":"220065", "APNXId_Sandbox": "102352", "MinCPM": 0.05, "PercentOfMedia": 0.15, "dataProvider" :"Peer39", "type" :"Segment"},</v>
      </c>
      <c r="Z706" t="str">
        <f t="shared" ref="Z706:Z769" si="139">CONCATENATE("""",P706,""": {""displayName"": """,M706,""", ""leafName"": """,L706,"""},")</f>
        <v>"1200218": {"displayName": "Content Targeting - Peer39:Seasonal:Valentine's Day", "leafName": "Valentine's Day"},</v>
      </c>
    </row>
    <row r="707" spans="1:26" x14ac:dyDescent="0.25">
      <c r="A707" s="2" t="s">
        <v>12410</v>
      </c>
      <c r="B707" s="3" t="s">
        <v>2837</v>
      </c>
      <c r="C707" s="3" t="s">
        <v>7167</v>
      </c>
      <c r="D707" s="4"/>
      <c r="E707" s="3">
        <v>4207</v>
      </c>
      <c r="F707" s="3" t="s">
        <v>6980</v>
      </c>
      <c r="G707" s="3">
        <v>0.05</v>
      </c>
      <c r="H707" s="3">
        <v>0.15</v>
      </c>
      <c r="I707" s="3" t="s">
        <v>500</v>
      </c>
      <c r="J707" s="5" t="s">
        <v>439</v>
      </c>
      <c r="K707" s="12" t="s">
        <v>439</v>
      </c>
      <c r="L707" s="9" t="str">
        <f t="shared" si="130"/>
        <v>All</v>
      </c>
      <c r="M707" s="9" t="str">
        <f t="shared" si="131"/>
        <v>Content Targeting - Peer39:Shopping:All</v>
      </c>
      <c r="N707" s="10" t="str">
        <f t="shared" si="132"/>
        <v>null</v>
      </c>
      <c r="O707" s="9" t="s">
        <v>6969</v>
      </c>
      <c r="P707" s="9">
        <v>1200219</v>
      </c>
      <c r="Q707" s="20">
        <f ca="1">IFERROR(OFFSET(Lookups!F$1,MATCH(R707,Lookups!F:F,0)-1,2),"null")</f>
        <v>99474</v>
      </c>
      <c r="R707" s="9">
        <v>46930</v>
      </c>
      <c r="S707" s="9">
        <f t="shared" si="129"/>
        <v>4207</v>
      </c>
      <c r="T707" s="9" t="str">
        <f t="shared" si="133"/>
        <v/>
      </c>
      <c r="U707" s="9" t="str">
        <f t="shared" si="134"/>
        <v>&lt;row id="One1200219" xmlkids="1"&gt;&lt;cell&gt;Shopping&lt;/cell&gt;</v>
      </c>
      <c r="V707" s="9" t="str">
        <f t="shared" si="135"/>
        <v>&lt;row id="1200219"&gt;&lt;cell&gt;All&lt;/cell&gt;&lt;/row&gt;</v>
      </c>
      <c r="W707" s="9" t="str">
        <f t="shared" si="136"/>
        <v/>
      </c>
      <c r="X707" s="9" t="str">
        <f t="shared" si="137"/>
        <v/>
      </c>
      <c r="Y707" t="str">
        <f t="shared" ca="1" si="138"/>
        <v>"1200219": {"displayName": "Content Targeting - Peer39:Shopping:All", "APNXId":"46930", "APNXId_Sandbox": "99474", "MinCPM": 0.05, "PercentOfMedia": 0.15, "dataProvider" :"Peer39", "type" :"Segment"},</v>
      </c>
      <c r="Z707" t="str">
        <f t="shared" si="139"/>
        <v>"1200219": {"displayName": "Content Targeting - Peer39:Shopping:All", "leafName": "All"},</v>
      </c>
    </row>
    <row r="708" spans="1:26" x14ac:dyDescent="0.25">
      <c r="A708" s="2" t="s">
        <v>12410</v>
      </c>
      <c r="B708" s="3" t="s">
        <v>2837</v>
      </c>
      <c r="C708" s="3" t="s">
        <v>7105</v>
      </c>
      <c r="D708" s="4"/>
      <c r="E708" s="3">
        <v>7069</v>
      </c>
      <c r="F708" s="3" t="s">
        <v>6980</v>
      </c>
      <c r="G708" s="3">
        <v>0.05</v>
      </c>
      <c r="H708" s="3">
        <v>0.15</v>
      </c>
      <c r="I708" s="3" t="s">
        <v>500</v>
      </c>
      <c r="J708" s="5" t="s">
        <v>439</v>
      </c>
      <c r="K708" s="12" t="s">
        <v>439</v>
      </c>
      <c r="L708" s="9" t="str">
        <f t="shared" si="130"/>
        <v>Coupons</v>
      </c>
      <c r="M708" s="9" t="str">
        <f t="shared" si="131"/>
        <v>Content Targeting - Peer39:Shopping:Coupons</v>
      </c>
      <c r="N708" s="10" t="str">
        <f t="shared" si="132"/>
        <v>null</v>
      </c>
      <c r="O708" s="9" t="s">
        <v>6969</v>
      </c>
      <c r="P708" s="9">
        <v>1200220</v>
      </c>
      <c r="Q708" s="20">
        <f ca="1">IFERROR(OFFSET(Lookups!F$1,MATCH(R708,Lookups!F:F,0)-1,2),"null")</f>
        <v>101100</v>
      </c>
      <c r="R708" s="9">
        <v>162039</v>
      </c>
      <c r="S708" s="9">
        <f t="shared" si="129"/>
        <v>7069</v>
      </c>
      <c r="T708" s="9" t="str">
        <f t="shared" si="133"/>
        <v/>
      </c>
      <c r="U708" s="9" t="str">
        <f t="shared" si="134"/>
        <v/>
      </c>
      <c r="V708" s="9" t="str">
        <f t="shared" si="135"/>
        <v>&lt;row id="1200220"&gt;&lt;cell&gt;Coupons&lt;/cell&gt;&lt;/row&gt;</v>
      </c>
      <c r="W708" s="9" t="str">
        <f t="shared" si="136"/>
        <v/>
      </c>
      <c r="X708" s="9" t="str">
        <f t="shared" si="137"/>
        <v>&lt;/row&gt;</v>
      </c>
      <c r="Y708" t="str">
        <f t="shared" ca="1" si="138"/>
        <v>"1200220": {"displayName": "Content Targeting - Peer39:Shopping:Coupons", "APNXId":"162039", "APNXId_Sandbox": "101100", "MinCPM": 0.05, "PercentOfMedia": 0.15, "dataProvider" :"Peer39", "type" :"Segment"},</v>
      </c>
      <c r="Z708" t="str">
        <f t="shared" si="139"/>
        <v>"1200220": {"displayName": "Content Targeting - Peer39:Shopping:Coupons", "leafName": "Coupons"},</v>
      </c>
    </row>
    <row r="709" spans="1:26" x14ac:dyDescent="0.25">
      <c r="A709" s="2" t="s">
        <v>12410</v>
      </c>
      <c r="B709" s="3" t="s">
        <v>2845</v>
      </c>
      <c r="C709" s="3" t="s">
        <v>7167</v>
      </c>
      <c r="D709" s="4"/>
      <c r="E709" s="3">
        <v>4383</v>
      </c>
      <c r="F709" s="3" t="s">
        <v>6980</v>
      </c>
      <c r="G709" s="3">
        <v>0.05</v>
      </c>
      <c r="H709" s="3">
        <v>0.15</v>
      </c>
      <c r="I709" s="3" t="s">
        <v>500</v>
      </c>
      <c r="J709" s="5" t="s">
        <v>439</v>
      </c>
      <c r="K709" s="12" t="s">
        <v>439</v>
      </c>
      <c r="L709" s="9" t="str">
        <f t="shared" si="130"/>
        <v>All</v>
      </c>
      <c r="M709" s="9" t="str">
        <f t="shared" si="131"/>
        <v>Content Targeting - Peer39:Society:All</v>
      </c>
      <c r="N709" s="10" t="str">
        <f t="shared" si="132"/>
        <v>null</v>
      </c>
      <c r="O709" s="9" t="s">
        <v>6969</v>
      </c>
      <c r="P709" s="9">
        <v>1200221</v>
      </c>
      <c r="Q709" s="20">
        <f ca="1">IFERROR(OFFSET(Lookups!F$1,MATCH(R709,Lookups!F:F,0)-1,2),"null")</f>
        <v>99503</v>
      </c>
      <c r="R709" s="9">
        <v>52649</v>
      </c>
      <c r="S709" s="9">
        <f t="shared" si="129"/>
        <v>4383</v>
      </c>
      <c r="T709" s="9" t="str">
        <f t="shared" si="133"/>
        <v/>
      </c>
      <c r="U709" s="9" t="str">
        <f t="shared" si="134"/>
        <v>&lt;row id="One1200221" xmlkids="1"&gt;&lt;cell&gt;Society&lt;/cell&gt;</v>
      </c>
      <c r="V709" s="9" t="str">
        <f t="shared" si="135"/>
        <v>&lt;row id="1200221"&gt;&lt;cell&gt;All&lt;/cell&gt;&lt;/row&gt;</v>
      </c>
      <c r="W709" s="9" t="str">
        <f t="shared" si="136"/>
        <v/>
      </c>
      <c r="X709" s="9" t="str">
        <f t="shared" si="137"/>
        <v/>
      </c>
      <c r="Y709" t="str">
        <f t="shared" ca="1" si="138"/>
        <v>"1200221": {"displayName": "Content Targeting - Peer39:Society:All", "APNXId":"52649", "APNXId_Sandbox": "99503", "MinCPM": 0.05, "PercentOfMedia": 0.15, "dataProvider" :"Peer39", "type" :"Segment"},</v>
      </c>
      <c r="Z709" t="str">
        <f t="shared" si="139"/>
        <v>"1200221": {"displayName": "Content Targeting - Peer39:Society:All", "leafName": "All"},</v>
      </c>
    </row>
    <row r="710" spans="1:26" x14ac:dyDescent="0.25">
      <c r="A710" s="2" t="s">
        <v>12410</v>
      </c>
      <c r="B710" s="3" t="s">
        <v>2845</v>
      </c>
      <c r="C710" s="3" t="s">
        <v>7106</v>
      </c>
      <c r="D710" s="4"/>
      <c r="E710" s="3">
        <v>5364</v>
      </c>
      <c r="F710" s="3" t="s">
        <v>6980</v>
      </c>
      <c r="G710" s="3">
        <v>0.05</v>
      </c>
      <c r="H710" s="3">
        <v>0.15</v>
      </c>
      <c r="I710" s="3" t="s">
        <v>500</v>
      </c>
      <c r="J710" s="5" t="s">
        <v>439</v>
      </c>
      <c r="K710" s="12" t="s">
        <v>439</v>
      </c>
      <c r="L710" s="9" t="str">
        <f t="shared" si="130"/>
        <v>Holidays&amp;Celebrations</v>
      </c>
      <c r="M710" s="9" t="str">
        <f t="shared" si="131"/>
        <v>Content Targeting - Peer39:Society:Holidays&amp;Celebrations</v>
      </c>
      <c r="N710" s="10" t="str">
        <f t="shared" si="132"/>
        <v>null</v>
      </c>
      <c r="O710" s="9" t="s">
        <v>6969</v>
      </c>
      <c r="P710" s="9">
        <v>1200222</v>
      </c>
      <c r="Q710" s="20">
        <f ca="1">IFERROR(OFFSET(Lookups!F$1,MATCH(R710,Lookups!F:F,0)-1,2),"null")</f>
        <v>99552</v>
      </c>
      <c r="R710" s="9">
        <v>81588</v>
      </c>
      <c r="S710" s="9">
        <f t="shared" si="129"/>
        <v>5364</v>
      </c>
      <c r="T710" s="9" t="str">
        <f t="shared" si="133"/>
        <v/>
      </c>
      <c r="U710" s="9" t="str">
        <f t="shared" si="134"/>
        <v/>
      </c>
      <c r="V710" s="9" t="str">
        <f t="shared" si="135"/>
        <v>&lt;row id="1200222"&gt;&lt;cell&gt;Holidays&amp;amp;Celebrations&lt;/cell&gt;&lt;/row&gt;</v>
      </c>
      <c r="W710" s="9" t="str">
        <f t="shared" si="136"/>
        <v/>
      </c>
      <c r="X710" s="9" t="str">
        <f t="shared" si="137"/>
        <v/>
      </c>
      <c r="Y710" t="str">
        <f t="shared" ca="1" si="138"/>
        <v>"1200222": {"displayName": "Content Targeting - Peer39:Society:Holidays&amp;Celebrations", "APNXId":"81588", "APNXId_Sandbox": "99552", "MinCPM": 0.05, "PercentOfMedia": 0.15, "dataProvider" :"Peer39", "type" :"Segment"},</v>
      </c>
      <c r="Z710" t="str">
        <f t="shared" si="139"/>
        <v>"1200222": {"displayName": "Content Targeting - Peer39:Society:Holidays&amp;Celebrations", "leafName": "Holidays&amp;Celebrations"},</v>
      </c>
    </row>
    <row r="711" spans="1:26" x14ac:dyDescent="0.25">
      <c r="A711" s="2" t="s">
        <v>12410</v>
      </c>
      <c r="B711" s="3" t="s">
        <v>2845</v>
      </c>
      <c r="C711" s="3" t="s">
        <v>7107</v>
      </c>
      <c r="D711" s="4"/>
      <c r="E711" s="3">
        <v>6521</v>
      </c>
      <c r="F711" s="3" t="s">
        <v>6980</v>
      </c>
      <c r="G711" s="3">
        <v>0.05</v>
      </c>
      <c r="H711" s="3">
        <v>0.15</v>
      </c>
      <c r="I711" s="3" t="s">
        <v>500</v>
      </c>
      <c r="J711" s="5" t="s">
        <v>439</v>
      </c>
      <c r="K711" s="12" t="s">
        <v>439</v>
      </c>
      <c r="L711" s="9" t="str">
        <f t="shared" si="130"/>
        <v>Law&amp;Ethics</v>
      </c>
      <c r="M711" s="9" t="str">
        <f t="shared" si="131"/>
        <v>Content Targeting - Peer39:Society:Law&amp;Ethics</v>
      </c>
      <c r="N711" s="10" t="str">
        <f t="shared" si="132"/>
        <v>null</v>
      </c>
      <c r="O711" s="9" t="s">
        <v>6969</v>
      </c>
      <c r="P711" s="9">
        <v>1200223</v>
      </c>
      <c r="Q711" s="20">
        <f ca="1">IFERROR(OFFSET(Lookups!F$1,MATCH(R711,Lookups!F:F,0)-1,2),"null")</f>
        <v>100513</v>
      </c>
      <c r="R711" s="9">
        <v>116410</v>
      </c>
      <c r="S711" s="9">
        <f t="shared" si="129"/>
        <v>6521</v>
      </c>
      <c r="T711" s="9" t="str">
        <f t="shared" si="133"/>
        <v/>
      </c>
      <c r="U711" s="9" t="str">
        <f t="shared" si="134"/>
        <v/>
      </c>
      <c r="V711" s="9" t="str">
        <f t="shared" si="135"/>
        <v>&lt;row id="1200223"&gt;&lt;cell&gt;Law&amp;amp;Ethics&lt;/cell&gt;&lt;/row&gt;</v>
      </c>
      <c r="W711" s="9" t="str">
        <f t="shared" si="136"/>
        <v/>
      </c>
      <c r="X711" s="9" t="str">
        <f t="shared" si="137"/>
        <v/>
      </c>
      <c r="Y711" t="str">
        <f t="shared" ca="1" si="138"/>
        <v>"1200223": {"displayName": "Content Targeting - Peer39:Society:Law&amp;Ethics", "APNXId":"116410", "APNXId_Sandbox": "100513", "MinCPM": 0.05, "PercentOfMedia": 0.15, "dataProvider" :"Peer39", "type" :"Segment"},</v>
      </c>
      <c r="Z711" t="str">
        <f t="shared" si="139"/>
        <v>"1200223": {"displayName": "Content Targeting - Peer39:Society:Law&amp;Ethics", "leafName": "Law&amp;Ethics"},</v>
      </c>
    </row>
    <row r="712" spans="1:26" x14ac:dyDescent="0.25">
      <c r="A712" s="2" t="s">
        <v>12410</v>
      </c>
      <c r="B712" s="3" t="s">
        <v>2845</v>
      </c>
      <c r="C712" s="3" t="s">
        <v>7108</v>
      </c>
      <c r="D712" s="4"/>
      <c r="E712" s="3">
        <v>6119</v>
      </c>
      <c r="F712" s="3" t="s">
        <v>6980</v>
      </c>
      <c r="G712" s="3">
        <v>0.05</v>
      </c>
      <c r="H712" s="3">
        <v>0.15</v>
      </c>
      <c r="I712" s="3" t="s">
        <v>500</v>
      </c>
      <c r="J712" s="5" t="s">
        <v>439</v>
      </c>
      <c r="K712" s="12" t="s">
        <v>439</v>
      </c>
      <c r="L712" s="9" t="str">
        <f t="shared" si="130"/>
        <v>Religion&amp;Spirituality</v>
      </c>
      <c r="M712" s="9" t="str">
        <f t="shared" si="131"/>
        <v>Content Targeting - Peer39:Society:Religion&amp;Spirituality</v>
      </c>
      <c r="N712" s="10" t="str">
        <f t="shared" si="132"/>
        <v>null</v>
      </c>
      <c r="O712" s="9" t="s">
        <v>6969</v>
      </c>
      <c r="P712" s="9">
        <v>1200224</v>
      </c>
      <c r="Q712" s="20">
        <f ca="1">IFERROR(OFFSET(Lookups!F$1,MATCH(R712,Lookups!F:F,0)-1,2),"null")</f>
        <v>100033</v>
      </c>
      <c r="R712" s="9">
        <v>101232</v>
      </c>
      <c r="S712" s="9">
        <f t="shared" si="129"/>
        <v>6119</v>
      </c>
      <c r="T712" s="9" t="str">
        <f t="shared" si="133"/>
        <v/>
      </c>
      <c r="U712" s="9" t="str">
        <f t="shared" si="134"/>
        <v/>
      </c>
      <c r="V712" s="9" t="str">
        <f t="shared" si="135"/>
        <v>&lt;row id="1200224"&gt;&lt;cell&gt;Religion&amp;amp;Spirituality&lt;/cell&gt;&lt;/row&gt;</v>
      </c>
      <c r="W712" s="9" t="str">
        <f t="shared" si="136"/>
        <v/>
      </c>
      <c r="X712" s="9" t="str">
        <f t="shared" si="137"/>
        <v>&lt;/row&gt;</v>
      </c>
      <c r="Y712" t="str">
        <f t="shared" ca="1" si="138"/>
        <v>"1200224": {"displayName": "Content Targeting - Peer39:Society:Religion&amp;Spirituality", "APNXId":"101232", "APNXId_Sandbox": "100033", "MinCPM": 0.05, "PercentOfMedia": 0.15, "dataProvider" :"Peer39", "type" :"Segment"},</v>
      </c>
      <c r="Z712" t="str">
        <f t="shared" si="139"/>
        <v>"1200224": {"displayName": "Content Targeting - Peer39:Society:Religion&amp;Spirituality", "leafName": "Religion&amp;Spirituality"},</v>
      </c>
    </row>
    <row r="713" spans="1:26" x14ac:dyDescent="0.25">
      <c r="A713" s="2" t="s">
        <v>12410</v>
      </c>
      <c r="B713" s="3" t="s">
        <v>62</v>
      </c>
      <c r="C713" s="3" t="s">
        <v>7167</v>
      </c>
      <c r="D713" s="4"/>
      <c r="E713" s="3">
        <v>3964</v>
      </c>
      <c r="F713" s="3" t="s">
        <v>6980</v>
      </c>
      <c r="G713" s="3">
        <v>0.05</v>
      </c>
      <c r="H713" s="3">
        <v>0.15</v>
      </c>
      <c r="I713" s="3" t="s">
        <v>500</v>
      </c>
      <c r="J713" s="5" t="s">
        <v>439</v>
      </c>
      <c r="K713" s="12" t="s">
        <v>439</v>
      </c>
      <c r="L713" s="9" t="str">
        <f t="shared" si="130"/>
        <v>All</v>
      </c>
      <c r="M713" s="9" t="str">
        <f t="shared" si="131"/>
        <v>Content Targeting - Peer39:Sports:All</v>
      </c>
      <c r="N713" s="10" t="str">
        <f t="shared" si="132"/>
        <v>null</v>
      </c>
      <c r="O713" s="9" t="s">
        <v>6969</v>
      </c>
      <c r="P713" s="9">
        <v>1200225</v>
      </c>
      <c r="Q713" s="20">
        <f ca="1">IFERROR(OFFSET(Lookups!F$1,MATCH(R713,Lookups!F:F,0)-1,2),"null")</f>
        <v>99402</v>
      </c>
      <c r="R713" s="9">
        <v>46851</v>
      </c>
      <c r="S713" s="9">
        <f t="shared" ref="S713:S748" si="140">E713</f>
        <v>3964</v>
      </c>
      <c r="T713" s="9" t="str">
        <f t="shared" si="133"/>
        <v/>
      </c>
      <c r="U713" s="9" t="str">
        <f t="shared" si="134"/>
        <v>&lt;row id="One1200225" xmlkids="1"&gt;&lt;cell&gt;Sports&lt;/cell&gt;</v>
      </c>
      <c r="V713" s="9" t="str">
        <f t="shared" si="135"/>
        <v>&lt;row id="1200225"&gt;&lt;cell&gt;All&lt;/cell&gt;&lt;/row&gt;</v>
      </c>
      <c r="W713" s="9" t="str">
        <f t="shared" si="136"/>
        <v/>
      </c>
      <c r="X713" s="9" t="str">
        <f t="shared" si="137"/>
        <v/>
      </c>
      <c r="Y713" t="str">
        <f t="shared" ca="1" si="138"/>
        <v>"1200225": {"displayName": "Content Targeting - Peer39:Sports:All", "APNXId":"46851", "APNXId_Sandbox": "99402", "MinCPM": 0.05, "PercentOfMedia": 0.15, "dataProvider" :"Peer39", "type" :"Segment"},</v>
      </c>
      <c r="Z713" t="str">
        <f t="shared" si="139"/>
        <v>"1200225": {"displayName": "Content Targeting - Peer39:Sports:All", "leafName": "All"},</v>
      </c>
    </row>
    <row r="714" spans="1:26" x14ac:dyDescent="0.25">
      <c r="A714" s="2" t="s">
        <v>12410</v>
      </c>
      <c r="B714" s="3" t="s">
        <v>62</v>
      </c>
      <c r="C714" s="3" t="s">
        <v>63</v>
      </c>
      <c r="D714" s="4"/>
      <c r="E714" s="3">
        <v>3969</v>
      </c>
      <c r="F714" s="3" t="s">
        <v>6980</v>
      </c>
      <c r="G714" s="3">
        <v>0.05</v>
      </c>
      <c r="H714" s="3">
        <v>0.15</v>
      </c>
      <c r="I714" s="3" t="s">
        <v>500</v>
      </c>
      <c r="J714" s="5" t="s">
        <v>439</v>
      </c>
      <c r="K714" s="12" t="s">
        <v>439</v>
      </c>
      <c r="L714" s="9" t="str">
        <f t="shared" si="130"/>
        <v>Baseball</v>
      </c>
      <c r="M714" s="9" t="str">
        <f t="shared" si="131"/>
        <v>Content Targeting - Peer39:Sports:Baseball</v>
      </c>
      <c r="N714" s="10" t="str">
        <f t="shared" si="132"/>
        <v>null</v>
      </c>
      <c r="O714" s="9" t="s">
        <v>6969</v>
      </c>
      <c r="P714" s="9">
        <v>1200226</v>
      </c>
      <c r="Q714" s="20">
        <f ca="1">IFERROR(OFFSET(Lookups!F$1,MATCH(R714,Lookups!F:F,0)-1,2),"null")</f>
        <v>99406</v>
      </c>
      <c r="R714" s="9">
        <v>46855</v>
      </c>
      <c r="S714" s="9">
        <f t="shared" si="140"/>
        <v>3969</v>
      </c>
      <c r="T714" s="9" t="str">
        <f t="shared" si="133"/>
        <v/>
      </c>
      <c r="U714" s="9" t="str">
        <f t="shared" si="134"/>
        <v/>
      </c>
      <c r="V714" s="9" t="str">
        <f t="shared" si="135"/>
        <v>&lt;row id="1200226"&gt;&lt;cell&gt;Baseball&lt;/cell&gt;&lt;/row&gt;</v>
      </c>
      <c r="W714" s="9" t="str">
        <f t="shared" si="136"/>
        <v/>
      </c>
      <c r="X714" s="9" t="str">
        <f t="shared" si="137"/>
        <v/>
      </c>
      <c r="Y714" t="str">
        <f t="shared" ca="1" si="138"/>
        <v>"1200226": {"displayName": "Content Targeting - Peer39:Sports:Baseball", "APNXId":"46855", "APNXId_Sandbox": "99406", "MinCPM": 0.05, "PercentOfMedia": 0.15, "dataProvider" :"Peer39", "type" :"Segment"},</v>
      </c>
      <c r="Z714" t="str">
        <f t="shared" si="139"/>
        <v>"1200226": {"displayName": "Content Targeting - Peer39:Sports:Baseball", "leafName": "Baseball"},</v>
      </c>
    </row>
    <row r="715" spans="1:26" x14ac:dyDescent="0.25">
      <c r="A715" s="2" t="s">
        <v>12410</v>
      </c>
      <c r="B715" s="3" t="s">
        <v>62</v>
      </c>
      <c r="C715" s="3" t="s">
        <v>64</v>
      </c>
      <c r="D715" s="4"/>
      <c r="E715" s="3">
        <v>3970</v>
      </c>
      <c r="F715" s="3" t="s">
        <v>6980</v>
      </c>
      <c r="G715" s="3">
        <v>0.05</v>
      </c>
      <c r="H715" s="3">
        <v>0.15</v>
      </c>
      <c r="I715" s="3" t="s">
        <v>500</v>
      </c>
      <c r="J715" s="5" t="s">
        <v>439</v>
      </c>
      <c r="K715" s="12" t="s">
        <v>439</v>
      </c>
      <c r="L715" s="9" t="str">
        <f t="shared" si="130"/>
        <v>Basketball</v>
      </c>
      <c r="M715" s="9" t="str">
        <f t="shared" si="131"/>
        <v>Content Targeting - Peer39:Sports:Basketball</v>
      </c>
      <c r="N715" s="10" t="str">
        <f t="shared" si="132"/>
        <v>null</v>
      </c>
      <c r="O715" s="9" t="s">
        <v>6969</v>
      </c>
      <c r="P715" s="9">
        <v>1200227</v>
      </c>
      <c r="Q715" s="20">
        <f ca="1">IFERROR(OFFSET(Lookups!F$1,MATCH(R715,Lookups!F:F,0)-1,2),"null")</f>
        <v>99407</v>
      </c>
      <c r="R715" s="9">
        <v>46856</v>
      </c>
      <c r="S715" s="9">
        <f t="shared" si="140"/>
        <v>3970</v>
      </c>
      <c r="T715" s="9" t="str">
        <f t="shared" si="133"/>
        <v/>
      </c>
      <c r="U715" s="9" t="str">
        <f t="shared" si="134"/>
        <v/>
      </c>
      <c r="V715" s="9" t="str">
        <f t="shared" si="135"/>
        <v>&lt;row id="1200227"&gt;&lt;cell&gt;Basketball&lt;/cell&gt;&lt;/row&gt;</v>
      </c>
      <c r="W715" s="9" t="str">
        <f t="shared" si="136"/>
        <v/>
      </c>
      <c r="X715" s="9" t="str">
        <f t="shared" si="137"/>
        <v/>
      </c>
      <c r="Y715" t="str">
        <f t="shared" ca="1" si="138"/>
        <v>"1200227": {"displayName": "Content Targeting - Peer39:Sports:Basketball", "APNXId":"46856", "APNXId_Sandbox": "99407", "MinCPM": 0.05, "PercentOfMedia": 0.15, "dataProvider" :"Peer39", "type" :"Segment"},</v>
      </c>
      <c r="Z715" t="str">
        <f t="shared" si="139"/>
        <v>"1200227": {"displayName": "Content Targeting - Peer39:Sports:Basketball", "leafName": "Basketball"},</v>
      </c>
    </row>
    <row r="716" spans="1:26" x14ac:dyDescent="0.25">
      <c r="A716" s="2" t="s">
        <v>12410</v>
      </c>
      <c r="B716" s="3" t="s">
        <v>62</v>
      </c>
      <c r="C716" s="3" t="s">
        <v>7109</v>
      </c>
      <c r="D716" s="4"/>
      <c r="E716" s="3">
        <v>3971</v>
      </c>
      <c r="F716" s="3" t="s">
        <v>6980</v>
      </c>
      <c r="G716" s="3">
        <v>0.05</v>
      </c>
      <c r="H716" s="3">
        <v>0.15</v>
      </c>
      <c r="I716" s="3" t="s">
        <v>500</v>
      </c>
      <c r="J716" s="5" t="s">
        <v>439</v>
      </c>
      <c r="K716" s="12" t="s">
        <v>439</v>
      </c>
      <c r="L716" s="9" t="str">
        <f t="shared" si="130"/>
        <v>Boxing</v>
      </c>
      <c r="M716" s="9" t="str">
        <f t="shared" si="131"/>
        <v>Content Targeting - Peer39:Sports:Boxing</v>
      </c>
      <c r="N716" s="10" t="str">
        <f t="shared" si="132"/>
        <v>null</v>
      </c>
      <c r="O716" s="9" t="s">
        <v>6969</v>
      </c>
      <c r="P716" s="9">
        <v>1200228</v>
      </c>
      <c r="Q716" s="20">
        <f ca="1">IFERROR(OFFSET(Lookups!F$1,MATCH(R716,Lookups!F:F,0)-1,2),"null")</f>
        <v>99408</v>
      </c>
      <c r="R716" s="9">
        <v>46857</v>
      </c>
      <c r="S716" s="9">
        <f t="shared" si="140"/>
        <v>3971</v>
      </c>
      <c r="T716" s="9" t="str">
        <f t="shared" si="133"/>
        <v/>
      </c>
      <c r="U716" s="9" t="str">
        <f t="shared" si="134"/>
        <v/>
      </c>
      <c r="V716" s="9" t="str">
        <f t="shared" si="135"/>
        <v>&lt;row id="1200228"&gt;&lt;cell&gt;Boxing&lt;/cell&gt;&lt;/row&gt;</v>
      </c>
      <c r="W716" s="9" t="str">
        <f t="shared" si="136"/>
        <v/>
      </c>
      <c r="X716" s="9" t="str">
        <f t="shared" si="137"/>
        <v/>
      </c>
      <c r="Y716" t="str">
        <f t="shared" ca="1" si="138"/>
        <v>"1200228": {"displayName": "Content Targeting - Peer39:Sports:Boxing", "APNXId":"46857", "APNXId_Sandbox": "99408", "MinCPM": 0.05, "PercentOfMedia": 0.15, "dataProvider" :"Peer39", "type" :"Segment"},</v>
      </c>
      <c r="Z716" t="str">
        <f t="shared" si="139"/>
        <v>"1200228": {"displayName": "Content Targeting - Peer39:Sports:Boxing", "leafName": "Boxing"},</v>
      </c>
    </row>
    <row r="717" spans="1:26" x14ac:dyDescent="0.25">
      <c r="A717" s="2" t="s">
        <v>12410</v>
      </c>
      <c r="B717" s="3" t="s">
        <v>62</v>
      </c>
      <c r="C717" s="3" t="s">
        <v>67</v>
      </c>
      <c r="D717" s="4"/>
      <c r="E717" s="3">
        <v>3960</v>
      </c>
      <c r="F717" s="3" t="s">
        <v>6980</v>
      </c>
      <c r="G717" s="3">
        <v>0.05</v>
      </c>
      <c r="H717" s="3">
        <v>0.15</v>
      </c>
      <c r="I717" s="3" t="s">
        <v>500</v>
      </c>
      <c r="J717" s="5" t="s">
        <v>439</v>
      </c>
      <c r="K717" s="12" t="s">
        <v>439</v>
      </c>
      <c r="L717" s="9" t="str">
        <f t="shared" si="130"/>
        <v>Football</v>
      </c>
      <c r="M717" s="9" t="str">
        <f t="shared" si="131"/>
        <v>Content Targeting - Peer39:Sports:Football</v>
      </c>
      <c r="N717" s="10" t="str">
        <f t="shared" si="132"/>
        <v>null</v>
      </c>
      <c r="O717" s="9" t="s">
        <v>6969</v>
      </c>
      <c r="P717" s="9">
        <v>1200229</v>
      </c>
      <c r="Q717" s="20">
        <f ca="1">IFERROR(OFFSET(Lookups!F$1,MATCH(R717,Lookups!F:F,0)-1,2),"null")</f>
        <v>99397</v>
      </c>
      <c r="R717" s="9">
        <v>46846</v>
      </c>
      <c r="S717" s="9">
        <f t="shared" si="140"/>
        <v>3960</v>
      </c>
      <c r="T717" s="9" t="str">
        <f t="shared" si="133"/>
        <v/>
      </c>
      <c r="U717" s="9" t="str">
        <f t="shared" si="134"/>
        <v/>
      </c>
      <c r="V717" s="9" t="str">
        <f t="shared" si="135"/>
        <v>&lt;row id="1200229"&gt;&lt;cell&gt;Football&lt;/cell&gt;&lt;/row&gt;</v>
      </c>
      <c r="W717" s="9" t="str">
        <f t="shared" si="136"/>
        <v/>
      </c>
      <c r="X717" s="9" t="str">
        <f t="shared" si="137"/>
        <v/>
      </c>
      <c r="Y717" t="str">
        <f t="shared" ca="1" si="138"/>
        <v>"1200229": {"displayName": "Content Targeting - Peer39:Sports:Football", "APNXId":"46846", "APNXId_Sandbox": "99397", "MinCPM": 0.05, "PercentOfMedia": 0.15, "dataProvider" :"Peer39", "type" :"Segment"},</v>
      </c>
      <c r="Z717" t="str">
        <f t="shared" si="139"/>
        <v>"1200229": {"displayName": "Content Targeting - Peer39:Sports:Football", "leafName": "Football"},</v>
      </c>
    </row>
    <row r="718" spans="1:26" x14ac:dyDescent="0.25">
      <c r="A718" s="2" t="s">
        <v>12410</v>
      </c>
      <c r="B718" s="3" t="s">
        <v>62</v>
      </c>
      <c r="C718" s="3" t="s">
        <v>68</v>
      </c>
      <c r="D718" s="4"/>
      <c r="E718" s="3">
        <v>3972</v>
      </c>
      <c r="F718" s="3" t="s">
        <v>6980</v>
      </c>
      <c r="G718" s="3">
        <v>0.05</v>
      </c>
      <c r="H718" s="3">
        <v>0.15</v>
      </c>
      <c r="I718" s="3" t="s">
        <v>500</v>
      </c>
      <c r="J718" s="5" t="s">
        <v>439</v>
      </c>
      <c r="K718" s="12" t="s">
        <v>439</v>
      </c>
      <c r="L718" s="9" t="str">
        <f t="shared" si="130"/>
        <v>Golf</v>
      </c>
      <c r="M718" s="9" t="str">
        <f t="shared" si="131"/>
        <v>Content Targeting - Peer39:Sports:Golf</v>
      </c>
      <c r="N718" s="10" t="str">
        <f t="shared" si="132"/>
        <v>null</v>
      </c>
      <c r="O718" s="9" t="s">
        <v>6969</v>
      </c>
      <c r="P718" s="9">
        <v>1200230</v>
      </c>
      <c r="Q718" s="20">
        <f ca="1">IFERROR(OFFSET(Lookups!F$1,MATCH(R718,Lookups!F:F,0)-1,2),"null")</f>
        <v>99409</v>
      </c>
      <c r="R718" s="9">
        <v>46858</v>
      </c>
      <c r="S718" s="9">
        <f t="shared" si="140"/>
        <v>3972</v>
      </c>
      <c r="T718" s="9" t="str">
        <f t="shared" si="133"/>
        <v/>
      </c>
      <c r="U718" s="9" t="str">
        <f t="shared" si="134"/>
        <v/>
      </c>
      <c r="V718" s="9" t="str">
        <f t="shared" si="135"/>
        <v>&lt;row id="1200230"&gt;&lt;cell&gt;Golf&lt;/cell&gt;&lt;/row&gt;</v>
      </c>
      <c r="W718" s="9" t="str">
        <f t="shared" si="136"/>
        <v/>
      </c>
      <c r="X718" s="9" t="str">
        <f t="shared" si="137"/>
        <v/>
      </c>
      <c r="Y718" t="str">
        <f t="shared" ca="1" si="138"/>
        <v>"1200230": {"displayName": "Content Targeting - Peer39:Sports:Golf", "APNXId":"46858", "APNXId_Sandbox": "99409", "MinCPM": 0.05, "PercentOfMedia": 0.15, "dataProvider" :"Peer39", "type" :"Segment"},</v>
      </c>
      <c r="Z718" t="str">
        <f t="shared" si="139"/>
        <v>"1200230": {"displayName": "Content Targeting - Peer39:Sports:Golf", "leafName": "Golf"},</v>
      </c>
    </row>
    <row r="719" spans="1:26" x14ac:dyDescent="0.25">
      <c r="A719" s="2" t="s">
        <v>12410</v>
      </c>
      <c r="B719" s="3" t="s">
        <v>62</v>
      </c>
      <c r="C719" s="3" t="s">
        <v>69</v>
      </c>
      <c r="D719" s="4"/>
      <c r="E719" s="3">
        <v>3961</v>
      </c>
      <c r="F719" s="3" t="s">
        <v>6980</v>
      </c>
      <c r="G719" s="3">
        <v>0.05</v>
      </c>
      <c r="H719" s="3">
        <v>0.15</v>
      </c>
      <c r="I719" s="3" t="s">
        <v>500</v>
      </c>
      <c r="J719" s="5" t="s">
        <v>439</v>
      </c>
      <c r="K719" s="12" t="s">
        <v>439</v>
      </c>
      <c r="L719" s="9" t="str">
        <f t="shared" si="130"/>
        <v>Hockey</v>
      </c>
      <c r="M719" s="9" t="str">
        <f t="shared" si="131"/>
        <v>Content Targeting - Peer39:Sports:Hockey</v>
      </c>
      <c r="N719" s="10" t="str">
        <f t="shared" si="132"/>
        <v>null</v>
      </c>
      <c r="O719" s="9" t="s">
        <v>6969</v>
      </c>
      <c r="P719" s="9">
        <v>1200231</v>
      </c>
      <c r="Q719" s="20">
        <f ca="1">IFERROR(OFFSET(Lookups!F$1,MATCH(R719,Lookups!F:F,0)-1,2),"null")</f>
        <v>99398</v>
      </c>
      <c r="R719" s="9">
        <v>46847</v>
      </c>
      <c r="S719" s="9">
        <f t="shared" si="140"/>
        <v>3961</v>
      </c>
      <c r="T719" s="9" t="str">
        <f t="shared" si="133"/>
        <v/>
      </c>
      <c r="U719" s="9" t="str">
        <f t="shared" si="134"/>
        <v/>
      </c>
      <c r="V719" s="9" t="str">
        <f t="shared" si="135"/>
        <v>&lt;row id="1200231"&gt;&lt;cell&gt;Hockey&lt;/cell&gt;&lt;/row&gt;</v>
      </c>
      <c r="W719" s="9" t="str">
        <f t="shared" si="136"/>
        <v/>
      </c>
      <c r="X719" s="9" t="str">
        <f t="shared" si="137"/>
        <v/>
      </c>
      <c r="Y719" t="str">
        <f t="shared" ca="1" si="138"/>
        <v>"1200231": {"displayName": "Content Targeting - Peer39:Sports:Hockey", "APNXId":"46847", "APNXId_Sandbox": "99398", "MinCPM": 0.05, "PercentOfMedia": 0.15, "dataProvider" :"Peer39", "type" :"Segment"},</v>
      </c>
      <c r="Z719" t="str">
        <f t="shared" si="139"/>
        <v>"1200231": {"displayName": "Content Targeting - Peer39:Sports:Hockey", "leafName": "Hockey"},</v>
      </c>
    </row>
    <row r="720" spans="1:26" x14ac:dyDescent="0.25">
      <c r="A720" s="2" t="s">
        <v>12410</v>
      </c>
      <c r="B720" s="3" t="s">
        <v>62</v>
      </c>
      <c r="C720" s="3" t="s">
        <v>7110</v>
      </c>
      <c r="D720" s="4"/>
      <c r="E720" s="3">
        <v>3975</v>
      </c>
      <c r="F720" s="3" t="s">
        <v>6980</v>
      </c>
      <c r="G720" s="3">
        <v>0.05</v>
      </c>
      <c r="H720" s="3">
        <v>0.15</v>
      </c>
      <c r="I720" s="3" t="s">
        <v>500</v>
      </c>
      <c r="J720" s="5" t="s">
        <v>439</v>
      </c>
      <c r="K720" s="12" t="s">
        <v>439</v>
      </c>
      <c r="L720" s="9" t="str">
        <f t="shared" si="130"/>
        <v>HorseRacing</v>
      </c>
      <c r="M720" s="9" t="str">
        <f t="shared" si="131"/>
        <v>Content Targeting - Peer39:Sports:HorseRacing</v>
      </c>
      <c r="N720" s="10" t="str">
        <f t="shared" si="132"/>
        <v>null</v>
      </c>
      <c r="O720" s="9" t="s">
        <v>6969</v>
      </c>
      <c r="P720" s="9">
        <v>1200232</v>
      </c>
      <c r="Q720" s="20">
        <f ca="1">IFERROR(OFFSET(Lookups!F$1,MATCH(R720,Lookups!F:F,0)-1,2),"null")</f>
        <v>99412</v>
      </c>
      <c r="R720" s="9">
        <v>46861</v>
      </c>
      <c r="S720" s="9">
        <f t="shared" si="140"/>
        <v>3975</v>
      </c>
      <c r="T720" s="9" t="str">
        <f t="shared" si="133"/>
        <v/>
      </c>
      <c r="U720" s="9" t="str">
        <f t="shared" si="134"/>
        <v/>
      </c>
      <c r="V720" s="9" t="str">
        <f t="shared" si="135"/>
        <v>&lt;row id="1200232"&gt;&lt;cell&gt;HorseRacing&lt;/cell&gt;&lt;/row&gt;</v>
      </c>
      <c r="W720" s="9" t="str">
        <f t="shared" si="136"/>
        <v/>
      </c>
      <c r="X720" s="9" t="str">
        <f t="shared" si="137"/>
        <v/>
      </c>
      <c r="Y720" t="str">
        <f t="shared" ca="1" si="138"/>
        <v>"1200232": {"displayName": "Content Targeting - Peer39:Sports:HorseRacing", "APNXId":"46861", "APNXId_Sandbox": "99412", "MinCPM": 0.05, "PercentOfMedia": 0.15, "dataProvider" :"Peer39", "type" :"Segment"},</v>
      </c>
      <c r="Z720" t="str">
        <f t="shared" si="139"/>
        <v>"1200232": {"displayName": "Content Targeting - Peer39:Sports:HorseRacing", "leafName": "HorseRacing"},</v>
      </c>
    </row>
    <row r="721" spans="1:26" x14ac:dyDescent="0.25">
      <c r="A721" s="2" t="s">
        <v>12410</v>
      </c>
      <c r="B721" s="3" t="s">
        <v>62</v>
      </c>
      <c r="C721" s="3" t="s">
        <v>7111</v>
      </c>
      <c r="D721" s="4"/>
      <c r="E721" s="3">
        <v>4560</v>
      </c>
      <c r="F721" s="3" t="s">
        <v>6980</v>
      </c>
      <c r="G721" s="3">
        <v>0.05</v>
      </c>
      <c r="H721" s="3">
        <v>0.15</v>
      </c>
      <c r="I721" s="3" t="s">
        <v>500</v>
      </c>
      <c r="J721" s="5" t="s">
        <v>439</v>
      </c>
      <c r="K721" s="12" t="s">
        <v>439</v>
      </c>
      <c r="L721" s="9" t="str">
        <f t="shared" si="130"/>
        <v>MotorSports</v>
      </c>
      <c r="M721" s="9" t="str">
        <f t="shared" si="131"/>
        <v>Content Targeting - Peer39:Sports:MotorSports</v>
      </c>
      <c r="N721" s="10" t="str">
        <f t="shared" si="132"/>
        <v>null</v>
      </c>
      <c r="O721" s="9" t="s">
        <v>6969</v>
      </c>
      <c r="P721" s="9">
        <v>1200233</v>
      </c>
      <c r="Q721" s="20">
        <f ca="1">IFERROR(OFFSET(Lookups!F$1,MATCH(R721,Lookups!F:F,0)-1,2),"null")</f>
        <v>99504</v>
      </c>
      <c r="R721" s="9">
        <v>52653</v>
      </c>
      <c r="S721" s="9">
        <f t="shared" si="140"/>
        <v>4560</v>
      </c>
      <c r="T721" s="9" t="str">
        <f t="shared" si="133"/>
        <v/>
      </c>
      <c r="U721" s="9" t="str">
        <f t="shared" si="134"/>
        <v/>
      </c>
      <c r="V721" s="9" t="str">
        <f t="shared" si="135"/>
        <v>&lt;row id="1200233"&gt;&lt;cell&gt;MotorSports&lt;/cell&gt;&lt;/row&gt;</v>
      </c>
      <c r="W721" s="9" t="str">
        <f t="shared" si="136"/>
        <v/>
      </c>
      <c r="X721" s="9" t="str">
        <f t="shared" si="137"/>
        <v/>
      </c>
      <c r="Y721" t="str">
        <f t="shared" ca="1" si="138"/>
        <v>"1200233": {"displayName": "Content Targeting - Peer39:Sports:MotorSports", "APNXId":"52653", "APNXId_Sandbox": "99504", "MinCPM": 0.05, "PercentOfMedia": 0.15, "dataProvider" :"Peer39", "type" :"Segment"},</v>
      </c>
      <c r="Z721" t="str">
        <f t="shared" si="139"/>
        <v>"1200233": {"displayName": "Content Targeting - Peer39:Sports:MotorSports", "leafName": "MotorSports"},</v>
      </c>
    </row>
    <row r="722" spans="1:26" x14ac:dyDescent="0.25">
      <c r="A722" s="2" t="s">
        <v>12410</v>
      </c>
      <c r="B722" s="3" t="s">
        <v>62</v>
      </c>
      <c r="C722" s="3" t="s">
        <v>7112</v>
      </c>
      <c r="D722" s="4"/>
      <c r="E722" s="3">
        <v>12817</v>
      </c>
      <c r="F722" s="3" t="s">
        <v>6980</v>
      </c>
      <c r="G722" s="3">
        <v>0.05</v>
      </c>
      <c r="H722" s="3">
        <v>0.15</v>
      </c>
      <c r="I722" s="3" t="s">
        <v>500</v>
      </c>
      <c r="J722" s="5" t="s">
        <v>439</v>
      </c>
      <c r="K722" s="12" t="s">
        <v>439</v>
      </c>
      <c r="L722" s="9" t="str">
        <f t="shared" si="130"/>
        <v>Olympics</v>
      </c>
      <c r="M722" s="9" t="str">
        <f t="shared" si="131"/>
        <v>Content Targeting - Peer39:Sports:Olympics</v>
      </c>
      <c r="N722" s="10" t="str">
        <f t="shared" si="132"/>
        <v>null</v>
      </c>
      <c r="O722" s="9" t="s">
        <v>6969</v>
      </c>
      <c r="P722" s="9">
        <v>1200234</v>
      </c>
      <c r="Q722" s="20">
        <f ca="1">IFERROR(OFFSET(Lookups!F$1,MATCH(R722,Lookups!F:F,0)-1,2),"null")</f>
        <v>103225</v>
      </c>
      <c r="R722" s="9">
        <v>290106</v>
      </c>
      <c r="S722" s="9">
        <f t="shared" si="140"/>
        <v>12817</v>
      </c>
      <c r="T722" s="9" t="str">
        <f t="shared" si="133"/>
        <v/>
      </c>
      <c r="U722" s="9" t="str">
        <f t="shared" si="134"/>
        <v/>
      </c>
      <c r="V722" s="9" t="str">
        <f t="shared" si="135"/>
        <v>&lt;row id="1200234"&gt;&lt;cell&gt;Olympics&lt;/cell&gt;&lt;/row&gt;</v>
      </c>
      <c r="W722" s="9" t="str">
        <f t="shared" si="136"/>
        <v/>
      </c>
      <c r="X722" s="9" t="str">
        <f t="shared" si="137"/>
        <v/>
      </c>
      <c r="Y722" t="str">
        <f t="shared" ca="1" si="138"/>
        <v>"1200234": {"displayName": "Content Targeting - Peer39:Sports:Olympics", "APNXId":"290106", "APNXId_Sandbox": "103225", "MinCPM": 0.05, "PercentOfMedia": 0.15, "dataProvider" :"Peer39", "type" :"Segment"},</v>
      </c>
      <c r="Z722" t="str">
        <f t="shared" si="139"/>
        <v>"1200234": {"displayName": "Content Targeting - Peer39:Sports:Olympics", "leafName": "Olympics"},</v>
      </c>
    </row>
    <row r="723" spans="1:26" x14ac:dyDescent="0.25">
      <c r="A723" s="2" t="s">
        <v>12410</v>
      </c>
      <c r="B723" s="3" t="s">
        <v>62</v>
      </c>
      <c r="C723" s="3" t="s">
        <v>71</v>
      </c>
      <c r="D723" s="4"/>
      <c r="E723" s="3">
        <v>3974</v>
      </c>
      <c r="F723" s="3" t="s">
        <v>6980</v>
      </c>
      <c r="G723" s="3">
        <v>0.05</v>
      </c>
      <c r="H723" s="3">
        <v>0.15</v>
      </c>
      <c r="I723" s="3" t="s">
        <v>500</v>
      </c>
      <c r="J723" s="5" t="s">
        <v>439</v>
      </c>
      <c r="K723" s="12" t="s">
        <v>439</v>
      </c>
      <c r="L723" s="9" t="str">
        <f t="shared" si="130"/>
        <v>Soccer</v>
      </c>
      <c r="M723" s="9" t="str">
        <f t="shared" si="131"/>
        <v>Content Targeting - Peer39:Sports:Soccer</v>
      </c>
      <c r="N723" s="10" t="str">
        <f t="shared" si="132"/>
        <v>null</v>
      </c>
      <c r="O723" s="9" t="s">
        <v>6969</v>
      </c>
      <c r="P723" s="9">
        <v>1200235</v>
      </c>
      <c r="Q723" s="20">
        <f ca="1">IFERROR(OFFSET(Lookups!F$1,MATCH(R723,Lookups!F:F,0)-1,2),"null")</f>
        <v>99411</v>
      </c>
      <c r="R723" s="9">
        <v>46860</v>
      </c>
      <c r="S723" s="9">
        <f t="shared" si="140"/>
        <v>3974</v>
      </c>
      <c r="T723" s="9" t="str">
        <f t="shared" si="133"/>
        <v/>
      </c>
      <c r="U723" s="9" t="str">
        <f t="shared" si="134"/>
        <v/>
      </c>
      <c r="V723" s="9" t="str">
        <f t="shared" si="135"/>
        <v>&lt;row id="1200235"&gt;&lt;cell&gt;Soccer&lt;/cell&gt;&lt;/row&gt;</v>
      </c>
      <c r="W723" s="9" t="str">
        <f t="shared" si="136"/>
        <v/>
      </c>
      <c r="X723" s="9" t="str">
        <f t="shared" si="137"/>
        <v/>
      </c>
      <c r="Y723" t="str">
        <f t="shared" ca="1" si="138"/>
        <v>"1200235": {"displayName": "Content Targeting - Peer39:Sports:Soccer", "APNXId":"46860", "APNXId_Sandbox": "99411", "MinCPM": 0.05, "PercentOfMedia": 0.15, "dataProvider" :"Peer39", "type" :"Segment"},</v>
      </c>
      <c r="Z723" t="str">
        <f t="shared" si="139"/>
        <v>"1200235": {"displayName": "Content Targeting - Peer39:Sports:Soccer", "leafName": "Soccer"},</v>
      </c>
    </row>
    <row r="724" spans="1:26" x14ac:dyDescent="0.25">
      <c r="A724" s="2" t="s">
        <v>12410</v>
      </c>
      <c r="B724" s="3" t="s">
        <v>62</v>
      </c>
      <c r="C724" s="3" t="s">
        <v>7113</v>
      </c>
      <c r="D724" s="4"/>
      <c r="E724" s="3">
        <v>3973</v>
      </c>
      <c r="F724" s="3" t="s">
        <v>6980</v>
      </c>
      <c r="G724" s="3">
        <v>0.05</v>
      </c>
      <c r="H724" s="3">
        <v>0.15</v>
      </c>
      <c r="I724" s="3" t="s">
        <v>500</v>
      </c>
      <c r="J724" s="5" t="s">
        <v>439</v>
      </c>
      <c r="K724" s="12" t="s">
        <v>439</v>
      </c>
      <c r="L724" s="9" t="str">
        <f t="shared" si="130"/>
        <v>Tennis</v>
      </c>
      <c r="M724" s="9" t="str">
        <f t="shared" si="131"/>
        <v>Content Targeting - Peer39:Sports:Tennis</v>
      </c>
      <c r="N724" s="10" t="str">
        <f t="shared" si="132"/>
        <v>null</v>
      </c>
      <c r="O724" s="9" t="s">
        <v>6969</v>
      </c>
      <c r="P724" s="9">
        <v>1200236</v>
      </c>
      <c r="Q724" s="20">
        <f ca="1">IFERROR(OFFSET(Lookups!F$1,MATCH(R724,Lookups!F:F,0)-1,2),"null")</f>
        <v>99410</v>
      </c>
      <c r="R724" s="9">
        <v>46859</v>
      </c>
      <c r="S724" s="9">
        <f t="shared" si="140"/>
        <v>3973</v>
      </c>
      <c r="T724" s="9" t="str">
        <f t="shared" si="133"/>
        <v/>
      </c>
      <c r="U724" s="9" t="str">
        <f t="shared" si="134"/>
        <v/>
      </c>
      <c r="V724" s="9" t="str">
        <f t="shared" si="135"/>
        <v>&lt;row id="1200236"&gt;&lt;cell&gt;Tennis&lt;/cell&gt;&lt;/row&gt;</v>
      </c>
      <c r="W724" s="9" t="str">
        <f t="shared" si="136"/>
        <v/>
      </c>
      <c r="X724" s="9" t="str">
        <f t="shared" si="137"/>
        <v/>
      </c>
      <c r="Y724" t="str">
        <f t="shared" ca="1" si="138"/>
        <v>"1200236": {"displayName": "Content Targeting - Peer39:Sports:Tennis", "APNXId":"46859", "APNXId_Sandbox": "99410", "MinCPM": 0.05, "PercentOfMedia": 0.15, "dataProvider" :"Peer39", "type" :"Segment"},</v>
      </c>
      <c r="Z724" t="str">
        <f t="shared" si="139"/>
        <v>"1200236": {"displayName": "Content Targeting - Peer39:Sports:Tennis", "leafName": "Tennis"},</v>
      </c>
    </row>
    <row r="725" spans="1:26" x14ac:dyDescent="0.25">
      <c r="A725" s="2" t="s">
        <v>12410</v>
      </c>
      <c r="B725" s="3" t="s">
        <v>62</v>
      </c>
      <c r="C725" s="3" t="s">
        <v>7114</v>
      </c>
      <c r="D725" s="4" t="s">
        <v>7167</v>
      </c>
      <c r="E725" s="3">
        <v>3982</v>
      </c>
      <c r="F725" s="3" t="s">
        <v>6980</v>
      </c>
      <c r="G725" s="3">
        <v>0.05</v>
      </c>
      <c r="H725" s="3">
        <v>0.15</v>
      </c>
      <c r="I725" s="3" t="s">
        <v>500</v>
      </c>
      <c r="J725" s="5" t="s">
        <v>439</v>
      </c>
      <c r="K725" s="12" t="s">
        <v>439</v>
      </c>
      <c r="L725" s="9" t="str">
        <f t="shared" si="130"/>
        <v>All</v>
      </c>
      <c r="M725" s="9" t="str">
        <f t="shared" si="131"/>
        <v>Content Targeting - Peer39:Sports:WinterSports:All</v>
      </c>
      <c r="N725" s="10" t="str">
        <f t="shared" si="132"/>
        <v>null</v>
      </c>
      <c r="O725" s="9" t="s">
        <v>6969</v>
      </c>
      <c r="P725" s="9">
        <v>1200237</v>
      </c>
      <c r="Q725" s="20">
        <f ca="1">IFERROR(OFFSET(Lookups!F$1,MATCH(R725,Lookups!F:F,0)-1,2),"null")</f>
        <v>99418</v>
      </c>
      <c r="R725" s="9">
        <v>46868</v>
      </c>
      <c r="S725" s="9">
        <f t="shared" si="140"/>
        <v>3982</v>
      </c>
      <c r="T725" s="9" t="str">
        <f t="shared" si="133"/>
        <v/>
      </c>
      <c r="U725" s="9" t="str">
        <f t="shared" si="134"/>
        <v/>
      </c>
      <c r="V725" s="9" t="str">
        <f t="shared" si="135"/>
        <v>&lt;row id="Two1200237" xmlkids="1"&gt;&lt;cell&gt;WinterSports&lt;/cell&gt;</v>
      </c>
      <c r="W725" s="9" t="str">
        <f t="shared" si="136"/>
        <v>&lt;row id="1200237"&gt;&lt;cell&gt;All&lt;/cell&gt;&lt;/row&gt;</v>
      </c>
      <c r="X725" s="9" t="str">
        <f t="shared" si="137"/>
        <v/>
      </c>
      <c r="Y725" t="str">
        <f t="shared" ca="1" si="138"/>
        <v>"1200237": {"displayName": "Content Targeting - Peer39:Sports:WinterSports:All", "APNXId":"46868", "APNXId_Sandbox": "99418", "MinCPM": 0.05, "PercentOfMedia": 0.15, "dataProvider" :"Peer39", "type" :"Segment"},</v>
      </c>
      <c r="Z725" t="str">
        <f t="shared" si="139"/>
        <v>"1200237": {"displayName": "Content Targeting - Peer39:Sports:WinterSports:All", "leafName": "All"},</v>
      </c>
    </row>
    <row r="726" spans="1:26" x14ac:dyDescent="0.25">
      <c r="A726" s="2" t="s">
        <v>12410</v>
      </c>
      <c r="B726" s="3" t="s">
        <v>62</v>
      </c>
      <c r="C726" s="3" t="s">
        <v>7114</v>
      </c>
      <c r="D726" s="4" t="s">
        <v>7161</v>
      </c>
      <c r="E726" s="3">
        <v>6120</v>
      </c>
      <c r="F726" s="3" t="s">
        <v>6980</v>
      </c>
      <c r="G726" s="3">
        <v>0.05</v>
      </c>
      <c r="H726" s="3">
        <v>0.15</v>
      </c>
      <c r="I726" s="3" t="s">
        <v>500</v>
      </c>
      <c r="J726" s="5" t="s">
        <v>439</v>
      </c>
      <c r="K726" s="12" t="s">
        <v>439</v>
      </c>
      <c r="L726" s="9" t="str">
        <f t="shared" si="130"/>
        <v>Skiing</v>
      </c>
      <c r="M726" s="9" t="str">
        <f t="shared" si="131"/>
        <v>Content Targeting - Peer39:Sports:WinterSports:Skiing</v>
      </c>
      <c r="N726" s="10" t="str">
        <f t="shared" si="132"/>
        <v>null</v>
      </c>
      <c r="O726" s="9" t="s">
        <v>6969</v>
      </c>
      <c r="P726" s="9">
        <v>1200238</v>
      </c>
      <c r="Q726" s="20">
        <f ca="1">IFERROR(OFFSET(Lookups!F$1,MATCH(R726,Lookups!F:F,0)-1,2),"null")</f>
        <v>100034</v>
      </c>
      <c r="R726" s="9">
        <v>101233</v>
      </c>
      <c r="S726" s="9">
        <f t="shared" si="140"/>
        <v>6120</v>
      </c>
      <c r="T726" s="9" t="str">
        <f t="shared" si="133"/>
        <v/>
      </c>
      <c r="U726" s="9" t="str">
        <f t="shared" si="134"/>
        <v/>
      </c>
      <c r="V726" s="9" t="str">
        <f t="shared" si="135"/>
        <v/>
      </c>
      <c r="W726" s="9" t="str">
        <f t="shared" si="136"/>
        <v>&lt;row id="1200238"&gt;&lt;cell&gt;Skiing&lt;/cell&gt;&lt;/row&gt;</v>
      </c>
      <c r="X726" s="9" t="str">
        <f t="shared" si="137"/>
        <v>&lt;/row&gt;&lt;/row&gt;</v>
      </c>
      <c r="Y726" t="str">
        <f t="shared" ca="1" si="138"/>
        <v>"1200238": {"displayName": "Content Targeting - Peer39:Sports:WinterSports:Skiing", "APNXId":"101233", "APNXId_Sandbox": "100034", "MinCPM": 0.05, "PercentOfMedia": 0.15, "dataProvider" :"Peer39", "type" :"Segment"},</v>
      </c>
      <c r="Z726" t="str">
        <f t="shared" si="139"/>
        <v>"1200238": {"displayName": "Content Targeting - Peer39:Sports:WinterSports:Skiing", "leafName": "Skiing"},</v>
      </c>
    </row>
    <row r="727" spans="1:26" x14ac:dyDescent="0.25">
      <c r="A727" s="2" t="s">
        <v>12410</v>
      </c>
      <c r="B727" s="3" t="s">
        <v>7001</v>
      </c>
      <c r="C727" s="3" t="s">
        <v>7167</v>
      </c>
      <c r="D727" s="4"/>
      <c r="E727" s="3">
        <v>3984</v>
      </c>
      <c r="F727" s="3" t="s">
        <v>6980</v>
      </c>
      <c r="G727" s="3">
        <v>0.05</v>
      </c>
      <c r="H727" s="3">
        <v>0.15</v>
      </c>
      <c r="I727" s="3" t="s">
        <v>500</v>
      </c>
      <c r="J727" s="5" t="s">
        <v>439</v>
      </c>
      <c r="K727" s="12" t="s">
        <v>439</v>
      </c>
      <c r="L727" s="9" t="str">
        <f t="shared" si="130"/>
        <v>All</v>
      </c>
      <c r="M727" s="9" t="str">
        <f t="shared" si="131"/>
        <v>Content Targeting - Peer39:Style&amp;Fashion:All</v>
      </c>
      <c r="N727" s="10" t="str">
        <f t="shared" si="132"/>
        <v>null</v>
      </c>
      <c r="O727" s="9" t="s">
        <v>6969</v>
      </c>
      <c r="P727" s="9">
        <v>1200239</v>
      </c>
      <c r="Q727" s="20">
        <f ca="1">IFERROR(OFFSET(Lookups!F$1,MATCH(R727,Lookups!F:F,0)-1,2),"null")</f>
        <v>99420</v>
      </c>
      <c r="R727" s="9">
        <v>46870</v>
      </c>
      <c r="S727" s="9">
        <f t="shared" si="140"/>
        <v>3984</v>
      </c>
      <c r="T727" s="9" t="str">
        <f t="shared" si="133"/>
        <v/>
      </c>
      <c r="U727" s="9" t="str">
        <f t="shared" si="134"/>
        <v>&lt;row id="One1200239" xmlkids="1"&gt;&lt;cell&gt;Style&amp;amp;Fashion&lt;/cell&gt;</v>
      </c>
      <c r="V727" s="9" t="str">
        <f t="shared" si="135"/>
        <v>&lt;row id="1200239"&gt;&lt;cell&gt;All&lt;/cell&gt;&lt;/row&gt;</v>
      </c>
      <c r="W727" s="9" t="str">
        <f t="shared" si="136"/>
        <v/>
      </c>
      <c r="X727" s="9" t="str">
        <f t="shared" si="137"/>
        <v/>
      </c>
      <c r="Y727" t="str">
        <f t="shared" ca="1" si="138"/>
        <v>"1200239": {"displayName": "Content Targeting - Peer39:Style&amp;Fashion:All", "APNXId":"46870", "APNXId_Sandbox": "99420", "MinCPM": 0.05, "PercentOfMedia": 0.15, "dataProvider" :"Peer39", "type" :"Segment"},</v>
      </c>
      <c r="Z727" t="str">
        <f t="shared" si="139"/>
        <v>"1200239": {"displayName": "Content Targeting - Peer39:Style&amp;Fashion:All", "leafName": "All"},</v>
      </c>
    </row>
    <row r="728" spans="1:26" x14ac:dyDescent="0.25">
      <c r="A728" s="2" t="s">
        <v>12410</v>
      </c>
      <c r="B728" s="3" t="s">
        <v>7001</v>
      </c>
      <c r="C728" s="3" t="s">
        <v>7115</v>
      </c>
      <c r="D728" s="4"/>
      <c r="E728" s="3">
        <v>4561</v>
      </c>
      <c r="F728" s="3" t="s">
        <v>6980</v>
      </c>
      <c r="G728" s="3">
        <v>0.05</v>
      </c>
      <c r="H728" s="3">
        <v>0.15</v>
      </c>
      <c r="I728" s="3" t="s">
        <v>500</v>
      </c>
      <c r="J728" s="5" t="s">
        <v>439</v>
      </c>
      <c r="K728" s="12" t="s">
        <v>439</v>
      </c>
      <c r="L728" s="9" t="str">
        <f t="shared" si="130"/>
        <v>BodyArt</v>
      </c>
      <c r="M728" s="9" t="str">
        <f t="shared" si="131"/>
        <v>Content Targeting - Peer39:Style&amp;Fashion:BodyArt</v>
      </c>
      <c r="N728" s="10" t="str">
        <f t="shared" si="132"/>
        <v>null</v>
      </c>
      <c r="O728" s="9" t="s">
        <v>6969</v>
      </c>
      <c r="P728" s="9">
        <v>1200240</v>
      </c>
      <c r="Q728" s="20">
        <f ca="1">IFERROR(OFFSET(Lookups!F$1,MATCH(R728,Lookups!F:F,0)-1,2),"null")</f>
        <v>99505</v>
      </c>
      <c r="R728" s="9">
        <v>52655</v>
      </c>
      <c r="S728" s="9">
        <f t="shared" si="140"/>
        <v>4561</v>
      </c>
      <c r="T728" s="9" t="str">
        <f t="shared" si="133"/>
        <v/>
      </c>
      <c r="U728" s="9" t="str">
        <f t="shared" si="134"/>
        <v/>
      </c>
      <c r="V728" s="9" t="str">
        <f t="shared" si="135"/>
        <v>&lt;row id="1200240"&gt;&lt;cell&gt;BodyArt&lt;/cell&gt;&lt;/row&gt;</v>
      </c>
      <c r="W728" s="9" t="str">
        <f t="shared" si="136"/>
        <v/>
      </c>
      <c r="X728" s="9" t="str">
        <f t="shared" si="137"/>
        <v/>
      </c>
      <c r="Y728" t="str">
        <f t="shared" ca="1" si="138"/>
        <v>"1200240": {"displayName": "Content Targeting - Peer39:Style&amp;Fashion:BodyArt", "APNXId":"52655", "APNXId_Sandbox": "99505", "MinCPM": 0.05, "PercentOfMedia": 0.15, "dataProvider" :"Peer39", "type" :"Segment"},</v>
      </c>
      <c r="Z728" t="str">
        <f t="shared" si="139"/>
        <v>"1200240": {"displayName": "Content Targeting - Peer39:Style&amp;Fashion:BodyArt", "leafName": "BodyArt"},</v>
      </c>
    </row>
    <row r="729" spans="1:26" x14ac:dyDescent="0.25">
      <c r="A729" s="2" t="s">
        <v>12410</v>
      </c>
      <c r="B729" s="3" t="s">
        <v>7001</v>
      </c>
      <c r="C729" s="3" t="s">
        <v>7116</v>
      </c>
      <c r="D729" s="4"/>
      <c r="E729" s="3">
        <v>3985</v>
      </c>
      <c r="F729" s="3" t="s">
        <v>6980</v>
      </c>
      <c r="G729" s="3">
        <v>0.05</v>
      </c>
      <c r="H729" s="3">
        <v>0.15</v>
      </c>
      <c r="I729" s="3" t="s">
        <v>500</v>
      </c>
      <c r="J729" s="5" t="s">
        <v>439</v>
      </c>
      <c r="K729" s="12" t="s">
        <v>439</v>
      </c>
      <c r="L729" s="9" t="str">
        <f t="shared" si="130"/>
        <v>Clothing&amp;Accessories</v>
      </c>
      <c r="M729" s="9" t="str">
        <f t="shared" si="131"/>
        <v>Content Targeting - Peer39:Style&amp;Fashion:Clothing&amp;Accessories</v>
      </c>
      <c r="N729" s="10" t="str">
        <f t="shared" si="132"/>
        <v>null</v>
      </c>
      <c r="O729" s="9" t="s">
        <v>6969</v>
      </c>
      <c r="P729" s="9">
        <v>1200241</v>
      </c>
      <c r="Q729" s="20">
        <f ca="1">IFERROR(OFFSET(Lookups!F$1,MATCH(R729,Lookups!F:F,0)-1,2),"null")</f>
        <v>99421</v>
      </c>
      <c r="R729" s="9">
        <v>46871</v>
      </c>
      <c r="S729" s="9">
        <f t="shared" si="140"/>
        <v>3985</v>
      </c>
      <c r="T729" s="9" t="str">
        <f t="shared" si="133"/>
        <v/>
      </c>
      <c r="U729" s="9" t="str">
        <f t="shared" si="134"/>
        <v/>
      </c>
      <c r="V729" s="9" t="str">
        <f t="shared" si="135"/>
        <v>&lt;row id="1200241"&gt;&lt;cell&gt;Clothing&amp;amp;Accessories&lt;/cell&gt;&lt;/row&gt;</v>
      </c>
      <c r="W729" s="9" t="str">
        <f t="shared" si="136"/>
        <v/>
      </c>
      <c r="X729" s="9" t="str">
        <f t="shared" si="137"/>
        <v/>
      </c>
      <c r="Y729" t="str">
        <f t="shared" ca="1" si="138"/>
        <v>"1200241": {"displayName": "Content Targeting - Peer39:Style&amp;Fashion:Clothing&amp;Accessories", "APNXId":"46871", "APNXId_Sandbox": "99421", "MinCPM": 0.05, "PercentOfMedia": 0.15, "dataProvider" :"Peer39", "type" :"Segment"},</v>
      </c>
      <c r="Z729" t="str">
        <f t="shared" si="139"/>
        <v>"1200241": {"displayName": "Content Targeting - Peer39:Style&amp;Fashion:Clothing&amp;Accessories", "leafName": "Clothing&amp;Accessories"},</v>
      </c>
    </row>
    <row r="730" spans="1:26" x14ac:dyDescent="0.25">
      <c r="A730" s="2" t="s">
        <v>12410</v>
      </c>
      <c r="B730" s="3" t="s">
        <v>7001</v>
      </c>
      <c r="C730" s="3" t="s">
        <v>91</v>
      </c>
      <c r="D730" s="4"/>
      <c r="E730" s="3">
        <v>4025</v>
      </c>
      <c r="F730" s="3" t="s">
        <v>6980</v>
      </c>
      <c r="G730" s="3">
        <v>0.05</v>
      </c>
      <c r="H730" s="3">
        <v>0.15</v>
      </c>
      <c r="I730" s="3" t="s">
        <v>500</v>
      </c>
      <c r="J730" s="5" t="s">
        <v>439</v>
      </c>
      <c r="K730" s="12" t="s">
        <v>439</v>
      </c>
      <c r="L730" s="9" t="str">
        <f t="shared" si="130"/>
        <v>Cosmetics</v>
      </c>
      <c r="M730" s="9" t="str">
        <f t="shared" si="131"/>
        <v>Content Targeting - Peer39:Style&amp;Fashion:Cosmetics</v>
      </c>
      <c r="N730" s="10" t="str">
        <f t="shared" si="132"/>
        <v>null</v>
      </c>
      <c r="O730" s="9" t="s">
        <v>6969</v>
      </c>
      <c r="P730" s="9">
        <v>1200242</v>
      </c>
      <c r="Q730" s="20">
        <f ca="1">IFERROR(OFFSET(Lookups!F$1,MATCH(R730,Lookups!F:F,0)-1,2),"null")</f>
        <v>99456</v>
      </c>
      <c r="R730" s="9">
        <v>46910</v>
      </c>
      <c r="S730" s="9">
        <f t="shared" si="140"/>
        <v>4025</v>
      </c>
      <c r="T730" s="9" t="str">
        <f t="shared" si="133"/>
        <v/>
      </c>
      <c r="U730" s="9" t="str">
        <f t="shared" si="134"/>
        <v/>
      </c>
      <c r="V730" s="9" t="str">
        <f t="shared" si="135"/>
        <v>&lt;row id="1200242"&gt;&lt;cell&gt;Cosmetics&lt;/cell&gt;&lt;/row&gt;</v>
      </c>
      <c r="W730" s="9" t="str">
        <f t="shared" si="136"/>
        <v/>
      </c>
      <c r="X730" s="9" t="str">
        <f t="shared" si="137"/>
        <v/>
      </c>
      <c r="Y730" t="str">
        <f t="shared" ca="1" si="138"/>
        <v>"1200242": {"displayName": "Content Targeting - Peer39:Style&amp;Fashion:Cosmetics", "APNXId":"46910", "APNXId_Sandbox": "99456", "MinCPM": 0.05, "PercentOfMedia": 0.15, "dataProvider" :"Peer39", "type" :"Segment"},</v>
      </c>
      <c r="Z730" t="str">
        <f t="shared" si="139"/>
        <v>"1200242": {"displayName": "Content Targeting - Peer39:Style&amp;Fashion:Cosmetics", "leafName": "Cosmetics"},</v>
      </c>
    </row>
    <row r="731" spans="1:26" x14ac:dyDescent="0.25">
      <c r="A731" s="2" t="s">
        <v>12410</v>
      </c>
      <c r="B731" s="3" t="s">
        <v>7001</v>
      </c>
      <c r="C731" s="3" t="s">
        <v>7117</v>
      </c>
      <c r="D731" s="4"/>
      <c r="E731" s="3">
        <v>3986</v>
      </c>
      <c r="F731" s="3" t="s">
        <v>6980</v>
      </c>
      <c r="G731" s="3">
        <v>0.05</v>
      </c>
      <c r="H731" s="3">
        <v>0.15</v>
      </c>
      <c r="I731" s="3" t="s">
        <v>500</v>
      </c>
      <c r="J731" s="5" t="s">
        <v>439</v>
      </c>
      <c r="K731" s="12" t="s">
        <v>439</v>
      </c>
      <c r="L731" s="9" t="str">
        <f t="shared" ref="L731:L794" si="141">IF(ISBLANK(D731),IF(ISBLANK(C731),B731,C731),D731)</f>
        <v>HairCare</v>
      </c>
      <c r="M731" s="9" t="str">
        <f t="shared" si="131"/>
        <v>Content Targeting - Peer39:Style&amp;Fashion:HairCare</v>
      </c>
      <c r="N731" s="10" t="str">
        <f t="shared" si="132"/>
        <v>null</v>
      </c>
      <c r="O731" s="9" t="s">
        <v>6969</v>
      </c>
      <c r="P731" s="9">
        <v>1200243</v>
      </c>
      <c r="Q731" s="20">
        <f ca="1">IFERROR(OFFSET(Lookups!F$1,MATCH(R731,Lookups!F:F,0)-1,2),"null")</f>
        <v>99422</v>
      </c>
      <c r="R731" s="9">
        <v>46872</v>
      </c>
      <c r="S731" s="9">
        <f t="shared" si="140"/>
        <v>3986</v>
      </c>
      <c r="T731" s="9" t="str">
        <f t="shared" si="133"/>
        <v/>
      </c>
      <c r="U731" s="9" t="str">
        <f t="shared" si="134"/>
        <v/>
      </c>
      <c r="V731" s="9" t="str">
        <f t="shared" si="135"/>
        <v>&lt;row id="1200243"&gt;&lt;cell&gt;HairCare&lt;/cell&gt;&lt;/row&gt;</v>
      </c>
      <c r="W731" s="9" t="str">
        <f t="shared" si="136"/>
        <v/>
      </c>
      <c r="X731" s="9" t="str">
        <f t="shared" si="137"/>
        <v/>
      </c>
      <c r="Y731" t="str">
        <f t="shared" ca="1" si="138"/>
        <v>"1200243": {"displayName": "Content Targeting - Peer39:Style&amp;Fashion:HairCare", "APNXId":"46872", "APNXId_Sandbox": "99422", "MinCPM": 0.05, "PercentOfMedia": 0.15, "dataProvider" :"Peer39", "type" :"Segment"},</v>
      </c>
      <c r="Z731" t="str">
        <f t="shared" si="139"/>
        <v>"1200243": {"displayName": "Content Targeting - Peer39:Style&amp;Fashion:HairCare", "leafName": "HairCare"},</v>
      </c>
    </row>
    <row r="732" spans="1:26" x14ac:dyDescent="0.25">
      <c r="A732" s="2" t="s">
        <v>12410</v>
      </c>
      <c r="B732" s="3" t="s">
        <v>7001</v>
      </c>
      <c r="C732" s="3" t="s">
        <v>7118</v>
      </c>
      <c r="D732" s="4"/>
      <c r="E732" s="3">
        <v>3987</v>
      </c>
      <c r="F732" s="3" t="s">
        <v>6980</v>
      </c>
      <c r="G732" s="3">
        <v>0.05</v>
      </c>
      <c r="H732" s="3">
        <v>0.15</v>
      </c>
      <c r="I732" s="3" t="s">
        <v>500</v>
      </c>
      <c r="J732" s="5" t="s">
        <v>439</v>
      </c>
      <c r="K732" s="12" t="s">
        <v>439</v>
      </c>
      <c r="L732" s="9" t="str">
        <f t="shared" si="141"/>
        <v>SkinCare</v>
      </c>
      <c r="M732" s="9" t="str">
        <f t="shared" si="131"/>
        <v>Content Targeting - Peer39:Style&amp;Fashion:SkinCare</v>
      </c>
      <c r="N732" s="10" t="str">
        <f t="shared" si="132"/>
        <v>null</v>
      </c>
      <c r="O732" s="9" t="s">
        <v>6969</v>
      </c>
      <c r="P732" s="9">
        <v>1200244</v>
      </c>
      <c r="Q732" s="20">
        <f ca="1">IFERROR(OFFSET(Lookups!F$1,MATCH(R732,Lookups!F:F,0)-1,2),"null")</f>
        <v>99423</v>
      </c>
      <c r="R732" s="9">
        <v>46873</v>
      </c>
      <c r="S732" s="9">
        <f t="shared" si="140"/>
        <v>3987</v>
      </c>
      <c r="T732" s="9" t="str">
        <f t="shared" si="133"/>
        <v/>
      </c>
      <c r="U732" s="9" t="str">
        <f t="shared" si="134"/>
        <v/>
      </c>
      <c r="V732" s="9" t="str">
        <f t="shared" si="135"/>
        <v>&lt;row id="1200244"&gt;&lt;cell&gt;SkinCare&lt;/cell&gt;&lt;/row&gt;</v>
      </c>
      <c r="W732" s="9" t="str">
        <f t="shared" si="136"/>
        <v/>
      </c>
      <c r="X732" s="9" t="str">
        <f t="shared" si="137"/>
        <v>&lt;/row&gt;</v>
      </c>
      <c r="Y732" t="str">
        <f t="shared" ca="1" si="138"/>
        <v>"1200244": {"displayName": "Content Targeting - Peer39:Style&amp;Fashion:SkinCare", "APNXId":"46873", "APNXId_Sandbox": "99423", "MinCPM": 0.05, "PercentOfMedia": 0.15, "dataProvider" :"Peer39", "type" :"Segment"},</v>
      </c>
      <c r="Z732" t="str">
        <f t="shared" si="139"/>
        <v>"1200244": {"displayName": "Content Targeting - Peer39:Style&amp;Fashion:SkinCare", "leafName": "SkinCare"},</v>
      </c>
    </row>
    <row r="733" spans="1:26" x14ac:dyDescent="0.25">
      <c r="A733" s="2" t="s">
        <v>12410</v>
      </c>
      <c r="B733" s="3" t="s">
        <v>7002</v>
      </c>
      <c r="C733" s="3" t="s">
        <v>7167</v>
      </c>
      <c r="D733" s="4"/>
      <c r="E733" s="3">
        <v>3994</v>
      </c>
      <c r="F733" s="3" t="s">
        <v>6980</v>
      </c>
      <c r="G733" s="3">
        <v>0.05</v>
      </c>
      <c r="H733" s="3">
        <v>0.15</v>
      </c>
      <c r="I733" s="3" t="s">
        <v>500</v>
      </c>
      <c r="J733" s="5" t="s">
        <v>439</v>
      </c>
      <c r="K733" s="12" t="s">
        <v>439</v>
      </c>
      <c r="L733" s="9" t="str">
        <f t="shared" si="141"/>
        <v>All</v>
      </c>
      <c r="M733" s="9" t="str">
        <f t="shared" si="131"/>
        <v>Content Targeting - Peer39:Technology:All</v>
      </c>
      <c r="N733" s="10" t="str">
        <f t="shared" si="132"/>
        <v>null</v>
      </c>
      <c r="O733" s="9" t="s">
        <v>6969</v>
      </c>
      <c r="P733" s="9">
        <v>1200245</v>
      </c>
      <c r="Q733" s="20">
        <f ca="1">IFERROR(OFFSET(Lookups!F$1,MATCH(R733,Lookups!F:F,0)-1,2),"null")</f>
        <v>99428</v>
      </c>
      <c r="R733" s="9">
        <v>46879</v>
      </c>
      <c r="S733" s="9">
        <f t="shared" si="140"/>
        <v>3994</v>
      </c>
      <c r="T733" s="9" t="str">
        <f t="shared" si="133"/>
        <v/>
      </c>
      <c r="U733" s="9" t="str">
        <f t="shared" si="134"/>
        <v>&lt;row id="One1200245" xmlkids="1"&gt;&lt;cell&gt;Technology&lt;/cell&gt;</v>
      </c>
      <c r="V733" s="9" t="str">
        <f t="shared" si="135"/>
        <v>&lt;row id="1200245"&gt;&lt;cell&gt;All&lt;/cell&gt;&lt;/row&gt;</v>
      </c>
      <c r="W733" s="9" t="str">
        <f t="shared" si="136"/>
        <v/>
      </c>
      <c r="X733" s="9" t="str">
        <f t="shared" si="137"/>
        <v/>
      </c>
      <c r="Y733" t="str">
        <f t="shared" ca="1" si="138"/>
        <v>"1200245": {"displayName": "Content Targeting - Peer39:Technology:All", "APNXId":"46879", "APNXId_Sandbox": "99428", "MinCPM": 0.05, "PercentOfMedia": 0.15, "dataProvider" :"Peer39", "type" :"Segment"},</v>
      </c>
      <c r="Z733" t="str">
        <f t="shared" si="139"/>
        <v>"1200245": {"displayName": "Content Targeting - Peer39:Technology:All", "leafName": "All"},</v>
      </c>
    </row>
    <row r="734" spans="1:26" x14ac:dyDescent="0.25">
      <c r="A734" s="2" t="s">
        <v>12410</v>
      </c>
      <c r="B734" s="3" t="s">
        <v>7002</v>
      </c>
      <c r="C734" s="3" t="s">
        <v>7119</v>
      </c>
      <c r="D734" s="4"/>
      <c r="E734" s="3">
        <v>9408</v>
      </c>
      <c r="F734" s="3" t="s">
        <v>6980</v>
      </c>
      <c r="G734" s="3">
        <v>0.05</v>
      </c>
      <c r="H734" s="3">
        <v>0.15</v>
      </c>
      <c r="I734" s="3" t="s">
        <v>500</v>
      </c>
      <c r="J734" s="5" t="s">
        <v>439</v>
      </c>
      <c r="K734" s="12" t="s">
        <v>439</v>
      </c>
      <c r="L734" s="9" t="str">
        <f t="shared" si="141"/>
        <v>Apple</v>
      </c>
      <c r="M734" s="9" t="str">
        <f t="shared" si="131"/>
        <v>Content Targeting - Peer39:Technology:Apple</v>
      </c>
      <c r="N734" s="10" t="str">
        <f t="shared" si="132"/>
        <v>null</v>
      </c>
      <c r="O734" s="9" t="s">
        <v>6969</v>
      </c>
      <c r="P734" s="9">
        <v>1200246</v>
      </c>
      <c r="Q734" s="20">
        <f ca="1">IFERROR(OFFSET(Lookups!F$1,MATCH(R734,Lookups!F:F,0)-1,2),"null")</f>
        <v>101128</v>
      </c>
      <c r="R734" s="9">
        <v>177710</v>
      </c>
      <c r="S734" s="9">
        <f t="shared" si="140"/>
        <v>9408</v>
      </c>
      <c r="T734" s="9" t="str">
        <f t="shared" si="133"/>
        <v/>
      </c>
      <c r="U734" s="9" t="str">
        <f t="shared" si="134"/>
        <v/>
      </c>
      <c r="V734" s="9" t="str">
        <f t="shared" si="135"/>
        <v>&lt;row id="1200246"&gt;&lt;cell&gt;Apple&lt;/cell&gt;&lt;/row&gt;</v>
      </c>
      <c r="W734" s="9" t="str">
        <f t="shared" si="136"/>
        <v/>
      </c>
      <c r="X734" s="9" t="str">
        <f t="shared" si="137"/>
        <v/>
      </c>
      <c r="Y734" t="str">
        <f t="shared" ca="1" si="138"/>
        <v>"1200246": {"displayName": "Content Targeting - Peer39:Technology:Apple", "APNXId":"177710", "APNXId_Sandbox": "101128", "MinCPM": 0.05, "PercentOfMedia": 0.15, "dataProvider" :"Peer39", "type" :"Segment"},</v>
      </c>
      <c r="Z734" t="str">
        <f t="shared" si="139"/>
        <v>"1200246": {"displayName": "Content Targeting - Peer39:Technology:Apple", "leafName": "Apple"},</v>
      </c>
    </row>
    <row r="735" spans="1:26" x14ac:dyDescent="0.25">
      <c r="A735" s="2" t="s">
        <v>12410</v>
      </c>
      <c r="B735" s="3" t="s">
        <v>7002</v>
      </c>
      <c r="C735" s="3" t="s">
        <v>7120</v>
      </c>
      <c r="D735" s="4" t="s">
        <v>7167</v>
      </c>
      <c r="E735" s="3">
        <v>4032</v>
      </c>
      <c r="F735" s="3" t="s">
        <v>6980</v>
      </c>
      <c r="G735" s="3">
        <v>0.05</v>
      </c>
      <c r="H735" s="3">
        <v>0.15</v>
      </c>
      <c r="I735" s="3" t="s">
        <v>500</v>
      </c>
      <c r="J735" s="5" t="s">
        <v>439</v>
      </c>
      <c r="K735" s="12" t="s">
        <v>439</v>
      </c>
      <c r="L735" s="9" t="str">
        <f t="shared" si="141"/>
        <v>All</v>
      </c>
      <c r="M735" s="9" t="str">
        <f t="shared" si="131"/>
        <v>Content Targeting - Peer39:Technology:Computers:All</v>
      </c>
      <c r="N735" s="10" t="str">
        <f t="shared" si="132"/>
        <v>null</v>
      </c>
      <c r="O735" s="9" t="s">
        <v>6969</v>
      </c>
      <c r="P735" s="9">
        <v>1200247</v>
      </c>
      <c r="Q735" s="20">
        <f ca="1">IFERROR(OFFSET(Lookups!F$1,MATCH(R735,Lookups!F:F,0)-1,2),"null")</f>
        <v>99460</v>
      </c>
      <c r="R735" s="9">
        <v>46916</v>
      </c>
      <c r="S735" s="9">
        <f t="shared" si="140"/>
        <v>4032</v>
      </c>
      <c r="T735" s="9" t="str">
        <f t="shared" si="133"/>
        <v/>
      </c>
      <c r="U735" s="9" t="str">
        <f t="shared" si="134"/>
        <v/>
      </c>
      <c r="V735" s="9" t="str">
        <f t="shared" si="135"/>
        <v>&lt;row id="Two1200247" xmlkids="1"&gt;&lt;cell&gt;Computers&lt;/cell&gt;</v>
      </c>
      <c r="W735" s="9" t="str">
        <f t="shared" si="136"/>
        <v>&lt;row id="1200247"&gt;&lt;cell&gt;All&lt;/cell&gt;&lt;/row&gt;</v>
      </c>
      <c r="X735" s="9" t="str">
        <f t="shared" si="137"/>
        <v/>
      </c>
      <c r="Y735" t="str">
        <f t="shared" ca="1" si="138"/>
        <v>"1200247": {"displayName": "Content Targeting - Peer39:Technology:Computers:All", "APNXId":"46916", "APNXId_Sandbox": "99460", "MinCPM": 0.05, "PercentOfMedia": 0.15, "dataProvider" :"Peer39", "type" :"Segment"},</v>
      </c>
      <c r="Z735" t="str">
        <f t="shared" si="139"/>
        <v>"1200247": {"displayName": "Content Targeting - Peer39:Technology:Computers:All", "leafName": "All"},</v>
      </c>
    </row>
    <row r="736" spans="1:26" x14ac:dyDescent="0.25">
      <c r="A736" s="2" t="s">
        <v>12410</v>
      </c>
      <c r="B736" s="3" t="s">
        <v>7002</v>
      </c>
      <c r="C736" s="3" t="s">
        <v>7120</v>
      </c>
      <c r="D736" s="4" t="s">
        <v>7162</v>
      </c>
      <c r="E736" s="3">
        <v>4002</v>
      </c>
      <c r="F736" s="3" t="s">
        <v>6980</v>
      </c>
      <c r="G736" s="3">
        <v>0.05</v>
      </c>
      <c r="H736" s="3">
        <v>0.15</v>
      </c>
      <c r="I736" s="3" t="s">
        <v>500</v>
      </c>
      <c r="J736" s="5" t="s">
        <v>439</v>
      </c>
      <c r="K736" s="12" t="s">
        <v>439</v>
      </c>
      <c r="L736" s="9" t="str">
        <f t="shared" si="141"/>
        <v>Hardware</v>
      </c>
      <c r="M736" s="9" t="str">
        <f t="shared" si="131"/>
        <v>Content Targeting - Peer39:Technology:Computers:Hardware</v>
      </c>
      <c r="N736" s="10" t="str">
        <f t="shared" si="132"/>
        <v>null</v>
      </c>
      <c r="O736" s="9" t="s">
        <v>6969</v>
      </c>
      <c r="P736" s="9">
        <v>1200248</v>
      </c>
      <c r="Q736" s="20">
        <f ca="1">IFERROR(OFFSET(Lookups!F$1,MATCH(R736,Lookups!F:F,0)-1,2),"null")</f>
        <v>99436</v>
      </c>
      <c r="R736" s="9">
        <v>46887</v>
      </c>
      <c r="S736" s="9">
        <f t="shared" si="140"/>
        <v>4002</v>
      </c>
      <c r="T736" s="9" t="str">
        <f t="shared" si="133"/>
        <v/>
      </c>
      <c r="U736" s="9" t="str">
        <f t="shared" si="134"/>
        <v/>
      </c>
      <c r="V736" s="9" t="str">
        <f t="shared" si="135"/>
        <v/>
      </c>
      <c r="W736" s="9" t="str">
        <f t="shared" si="136"/>
        <v>&lt;row id="1200248"&gt;&lt;cell&gt;Hardware&lt;/cell&gt;&lt;/row&gt;</v>
      </c>
      <c r="X736" s="9" t="str">
        <f t="shared" si="137"/>
        <v/>
      </c>
      <c r="Y736" t="str">
        <f t="shared" ca="1" si="138"/>
        <v>"1200248": {"displayName": "Content Targeting - Peer39:Technology:Computers:Hardware", "APNXId":"46887", "APNXId_Sandbox": "99436", "MinCPM": 0.05, "PercentOfMedia": 0.15, "dataProvider" :"Peer39", "type" :"Segment"},</v>
      </c>
      <c r="Z736" t="str">
        <f t="shared" si="139"/>
        <v>"1200248": {"displayName": "Content Targeting - Peer39:Technology:Computers:Hardware", "leafName": "Hardware"},</v>
      </c>
    </row>
    <row r="737" spans="1:26" x14ac:dyDescent="0.25">
      <c r="A737" s="2" t="s">
        <v>12410</v>
      </c>
      <c r="B737" s="3" t="s">
        <v>7002</v>
      </c>
      <c r="C737" s="3" t="s">
        <v>7120</v>
      </c>
      <c r="D737" s="4" t="s">
        <v>7163</v>
      </c>
      <c r="E737" s="3">
        <v>4041</v>
      </c>
      <c r="F737" s="3" t="s">
        <v>6980</v>
      </c>
      <c r="G737" s="3">
        <v>0.05</v>
      </c>
      <c r="H737" s="3">
        <v>0.15</v>
      </c>
      <c r="I737" s="3" t="s">
        <v>500</v>
      </c>
      <c r="J737" s="5" t="s">
        <v>439</v>
      </c>
      <c r="K737" s="12" t="s">
        <v>439</v>
      </c>
      <c r="L737" s="9" t="str">
        <f t="shared" si="141"/>
        <v>Software</v>
      </c>
      <c r="M737" s="9" t="str">
        <f t="shared" si="131"/>
        <v>Content Targeting - Peer39:Technology:Computers:Software</v>
      </c>
      <c r="N737" s="10" t="str">
        <f t="shared" si="132"/>
        <v>null</v>
      </c>
      <c r="O737" s="9" t="s">
        <v>6969</v>
      </c>
      <c r="P737" s="9">
        <v>1200249</v>
      </c>
      <c r="Q737" s="20">
        <f ca="1">IFERROR(OFFSET(Lookups!F$1,MATCH(R737,Lookups!F:F,0)-1,2),"null")</f>
        <v>99469</v>
      </c>
      <c r="R737" s="9">
        <v>46925</v>
      </c>
      <c r="S737" s="9">
        <f t="shared" si="140"/>
        <v>4041</v>
      </c>
      <c r="T737" s="9" t="str">
        <f t="shared" si="133"/>
        <v/>
      </c>
      <c r="U737" s="9" t="str">
        <f t="shared" si="134"/>
        <v/>
      </c>
      <c r="V737" s="9" t="str">
        <f t="shared" si="135"/>
        <v/>
      </c>
      <c r="W737" s="9" t="str">
        <f t="shared" si="136"/>
        <v>&lt;row id="1200249"&gt;&lt;cell&gt;Software&lt;/cell&gt;&lt;/row&gt;</v>
      </c>
      <c r="X737" s="9" t="str">
        <f t="shared" si="137"/>
        <v>&lt;/row&gt;</v>
      </c>
      <c r="Y737" t="str">
        <f t="shared" ca="1" si="138"/>
        <v>"1200249": {"displayName": "Content Targeting - Peer39:Technology:Computers:Software", "APNXId":"46925", "APNXId_Sandbox": "99469", "MinCPM": 0.05, "PercentOfMedia": 0.15, "dataProvider" :"Peer39", "type" :"Segment"},</v>
      </c>
      <c r="Z737" t="str">
        <f t="shared" si="139"/>
        <v>"1200249": {"displayName": "Content Targeting - Peer39:Technology:Computers:Software", "leafName": "Software"},</v>
      </c>
    </row>
    <row r="738" spans="1:26" x14ac:dyDescent="0.25">
      <c r="A738" s="2" t="s">
        <v>12410</v>
      </c>
      <c r="B738" s="3" t="s">
        <v>7002</v>
      </c>
      <c r="C738" s="3" t="s">
        <v>7121</v>
      </c>
      <c r="D738" s="4"/>
      <c r="E738" s="3">
        <v>4003</v>
      </c>
      <c r="F738" s="3" t="s">
        <v>6980</v>
      </c>
      <c r="G738" s="3">
        <v>0.05</v>
      </c>
      <c r="H738" s="3">
        <v>0.15</v>
      </c>
      <c r="I738" s="3" t="s">
        <v>500</v>
      </c>
      <c r="J738" s="5" t="s">
        <v>439</v>
      </c>
      <c r="K738" s="12" t="s">
        <v>439</v>
      </c>
      <c r="L738" s="9" t="str">
        <f t="shared" si="141"/>
        <v>HomeEntertainment</v>
      </c>
      <c r="M738" s="9" t="str">
        <f t="shared" si="131"/>
        <v>Content Targeting - Peer39:Technology:HomeEntertainment</v>
      </c>
      <c r="N738" s="10" t="str">
        <f t="shared" si="132"/>
        <v>null</v>
      </c>
      <c r="O738" s="9" t="s">
        <v>6969</v>
      </c>
      <c r="P738" s="9">
        <v>1200250</v>
      </c>
      <c r="Q738" s="20">
        <f ca="1">IFERROR(OFFSET(Lookups!F$1,MATCH(R738,Lookups!F:F,0)-1,2),"null")</f>
        <v>99437</v>
      </c>
      <c r="R738" s="9">
        <v>46888</v>
      </c>
      <c r="S738" s="9">
        <f t="shared" si="140"/>
        <v>4003</v>
      </c>
      <c r="T738" s="9" t="str">
        <f t="shared" si="133"/>
        <v/>
      </c>
      <c r="U738" s="9" t="str">
        <f t="shared" si="134"/>
        <v/>
      </c>
      <c r="V738" s="9" t="str">
        <f t="shared" si="135"/>
        <v>&lt;row id="1200250"&gt;&lt;cell&gt;HomeEntertainment&lt;/cell&gt;&lt;/row&gt;</v>
      </c>
      <c r="W738" s="9" t="str">
        <f t="shared" si="136"/>
        <v/>
      </c>
      <c r="X738" s="9" t="str">
        <f t="shared" si="137"/>
        <v/>
      </c>
      <c r="Y738" t="str">
        <f t="shared" ca="1" si="138"/>
        <v>"1200250": {"displayName": "Content Targeting - Peer39:Technology:HomeEntertainment", "APNXId":"46888", "APNXId_Sandbox": "99437", "MinCPM": 0.05, "PercentOfMedia": 0.15, "dataProvider" :"Peer39", "type" :"Segment"},</v>
      </c>
      <c r="Z738" t="str">
        <f t="shared" si="139"/>
        <v>"1200250": {"displayName": "Content Targeting - Peer39:Technology:HomeEntertainment", "leafName": "HomeEntertainment"},</v>
      </c>
    </row>
    <row r="739" spans="1:26" x14ac:dyDescent="0.25">
      <c r="A739" s="2" t="s">
        <v>12410</v>
      </c>
      <c r="B739" s="3" t="s">
        <v>7002</v>
      </c>
      <c r="C739" s="3" t="s">
        <v>7122</v>
      </c>
      <c r="D739" s="4"/>
      <c r="E739" s="3">
        <v>4042</v>
      </c>
      <c r="F739" s="3" t="s">
        <v>6980</v>
      </c>
      <c r="G739" s="3">
        <v>0.05</v>
      </c>
      <c r="H739" s="3">
        <v>0.15</v>
      </c>
      <c r="I739" s="3" t="s">
        <v>500</v>
      </c>
      <c r="J739" s="5" t="s">
        <v>439</v>
      </c>
      <c r="K739" s="12" t="s">
        <v>439</v>
      </c>
      <c r="L739" s="9" t="str">
        <f t="shared" si="141"/>
        <v>Mobile</v>
      </c>
      <c r="M739" s="9" t="str">
        <f t="shared" si="131"/>
        <v>Content Targeting - Peer39:Technology:Mobile</v>
      </c>
      <c r="N739" s="10" t="str">
        <f t="shared" si="132"/>
        <v>null</v>
      </c>
      <c r="O739" s="9" t="s">
        <v>6969</v>
      </c>
      <c r="P739" s="9">
        <v>1200251</v>
      </c>
      <c r="Q739" s="20">
        <f ca="1">IFERROR(OFFSET(Lookups!F$1,MATCH(R739,Lookups!F:F,0)-1,2),"null")</f>
        <v>99470</v>
      </c>
      <c r="R739" s="9">
        <v>46926</v>
      </c>
      <c r="S739" s="9">
        <f t="shared" si="140"/>
        <v>4042</v>
      </c>
      <c r="T739" s="9" t="str">
        <f t="shared" si="133"/>
        <v/>
      </c>
      <c r="U739" s="9" t="str">
        <f t="shared" si="134"/>
        <v/>
      </c>
      <c r="V739" s="9" t="str">
        <f t="shared" si="135"/>
        <v>&lt;row id="1200251"&gt;&lt;cell&gt;Mobile&lt;/cell&gt;&lt;/row&gt;</v>
      </c>
      <c r="W739" s="9" t="str">
        <f t="shared" si="136"/>
        <v/>
      </c>
      <c r="X739" s="9" t="str">
        <f t="shared" si="137"/>
        <v/>
      </c>
      <c r="Y739" t="str">
        <f t="shared" ca="1" si="138"/>
        <v>"1200251": {"displayName": "Content Targeting - Peer39:Technology:Mobile", "APNXId":"46926", "APNXId_Sandbox": "99470", "MinCPM": 0.05, "PercentOfMedia": 0.15, "dataProvider" :"Peer39", "type" :"Segment"},</v>
      </c>
      <c r="Z739" t="str">
        <f t="shared" si="139"/>
        <v>"1200251": {"displayName": "Content Targeting - Peer39:Technology:Mobile", "leafName": "Mobile"},</v>
      </c>
    </row>
    <row r="740" spans="1:26" x14ac:dyDescent="0.25">
      <c r="A740" s="2" t="s">
        <v>12410</v>
      </c>
      <c r="B740" s="3" t="s">
        <v>7002</v>
      </c>
      <c r="C740" s="3" t="s">
        <v>7123</v>
      </c>
      <c r="D740" s="4"/>
      <c r="E740" s="3">
        <v>4004</v>
      </c>
      <c r="F740" s="3" t="s">
        <v>6980</v>
      </c>
      <c r="G740" s="3">
        <v>0.05</v>
      </c>
      <c r="H740" s="3">
        <v>0.15</v>
      </c>
      <c r="I740" s="3" t="s">
        <v>500</v>
      </c>
      <c r="J740" s="5" t="s">
        <v>439</v>
      </c>
      <c r="K740" s="12" t="s">
        <v>439</v>
      </c>
      <c r="L740" s="9" t="str">
        <f t="shared" si="141"/>
        <v>mp3Players</v>
      </c>
      <c r="M740" s="9" t="str">
        <f t="shared" si="131"/>
        <v>Content Targeting - Peer39:Technology:mp3Players</v>
      </c>
      <c r="N740" s="10" t="str">
        <f t="shared" si="132"/>
        <v>null</v>
      </c>
      <c r="O740" s="9" t="s">
        <v>6969</v>
      </c>
      <c r="P740" s="9">
        <v>1200252</v>
      </c>
      <c r="Q740" s="20">
        <f ca="1">IFERROR(OFFSET(Lookups!F$1,MATCH(R740,Lookups!F:F,0)-1,2),"null")</f>
        <v>99438</v>
      </c>
      <c r="R740" s="9">
        <v>46889</v>
      </c>
      <c r="S740" s="9">
        <f t="shared" si="140"/>
        <v>4004</v>
      </c>
      <c r="T740" s="9" t="str">
        <f t="shared" si="133"/>
        <v/>
      </c>
      <c r="U740" s="9" t="str">
        <f t="shared" si="134"/>
        <v/>
      </c>
      <c r="V740" s="9" t="str">
        <f t="shared" si="135"/>
        <v>&lt;row id="1200252"&gt;&lt;cell&gt;mp3Players&lt;/cell&gt;&lt;/row&gt;</v>
      </c>
      <c r="W740" s="9" t="str">
        <f t="shared" si="136"/>
        <v/>
      </c>
      <c r="X740" s="9" t="str">
        <f t="shared" si="137"/>
        <v/>
      </c>
      <c r="Y740" t="str">
        <f t="shared" ca="1" si="138"/>
        <v>"1200252": {"displayName": "Content Targeting - Peer39:Technology:mp3Players", "APNXId":"46889", "APNXId_Sandbox": "99438", "MinCPM": 0.05, "PercentOfMedia": 0.15, "dataProvider" :"Peer39", "type" :"Segment"},</v>
      </c>
      <c r="Z740" t="str">
        <f t="shared" si="139"/>
        <v>"1200252": {"displayName": "Content Targeting - Peer39:Technology:mp3Players", "leafName": "mp3Players"},</v>
      </c>
    </row>
    <row r="741" spans="1:26" x14ac:dyDescent="0.25">
      <c r="A741" s="2" t="s">
        <v>12410</v>
      </c>
      <c r="B741" s="3" t="s">
        <v>7002</v>
      </c>
      <c r="C741" s="3" t="s">
        <v>7124</v>
      </c>
      <c r="D741" s="4"/>
      <c r="E741" s="3">
        <v>4043</v>
      </c>
      <c r="F741" s="3" t="s">
        <v>6980</v>
      </c>
      <c r="G741" s="3">
        <v>0.05</v>
      </c>
      <c r="H741" s="3">
        <v>0.15</v>
      </c>
      <c r="I741" s="3" t="s">
        <v>500</v>
      </c>
      <c r="J741" s="5" t="s">
        <v>439</v>
      </c>
      <c r="K741" s="12" t="s">
        <v>439</v>
      </c>
      <c r="L741" s="9" t="str">
        <f t="shared" si="141"/>
        <v>VideoGames</v>
      </c>
      <c r="M741" s="9" t="str">
        <f t="shared" si="131"/>
        <v>Content Targeting - Peer39:Technology:VideoGames</v>
      </c>
      <c r="N741" s="10" t="str">
        <f t="shared" si="132"/>
        <v>null</v>
      </c>
      <c r="O741" s="9" t="s">
        <v>6969</v>
      </c>
      <c r="P741" s="9">
        <v>1200253</v>
      </c>
      <c r="Q741" s="20">
        <f ca="1">IFERROR(OFFSET(Lookups!F$1,MATCH(R741,Lookups!F:F,0)-1,2),"null")</f>
        <v>99471</v>
      </c>
      <c r="R741" s="9">
        <v>46927</v>
      </c>
      <c r="S741" s="9">
        <f t="shared" si="140"/>
        <v>4043</v>
      </c>
      <c r="T741" s="9" t="str">
        <f t="shared" si="133"/>
        <v/>
      </c>
      <c r="U741" s="9" t="str">
        <f t="shared" si="134"/>
        <v/>
      </c>
      <c r="V741" s="9" t="str">
        <f t="shared" si="135"/>
        <v>&lt;row id="1200253"&gt;&lt;cell&gt;VideoGames&lt;/cell&gt;&lt;/row&gt;</v>
      </c>
      <c r="W741" s="9" t="str">
        <f t="shared" si="136"/>
        <v/>
      </c>
      <c r="X741" s="9" t="str">
        <f t="shared" si="137"/>
        <v>&lt;/row&gt;</v>
      </c>
      <c r="Y741" t="str">
        <f t="shared" ca="1" si="138"/>
        <v>"1200253": {"displayName": "Content Targeting - Peer39:Technology:VideoGames", "APNXId":"46927", "APNXId_Sandbox": "99471", "MinCPM": 0.05, "PercentOfMedia": 0.15, "dataProvider" :"Peer39", "type" :"Segment"},</v>
      </c>
      <c r="Z741" t="str">
        <f t="shared" si="139"/>
        <v>"1200253": {"displayName": "Content Targeting - Peer39:Technology:VideoGames", "leafName": "VideoGames"},</v>
      </c>
    </row>
    <row r="742" spans="1:26" x14ac:dyDescent="0.25">
      <c r="A742" s="2" t="s">
        <v>12410</v>
      </c>
      <c r="B742" s="3" t="s">
        <v>110</v>
      </c>
      <c r="C742" s="3" t="s">
        <v>7167</v>
      </c>
      <c r="D742" s="4"/>
      <c r="E742" s="3">
        <v>3966</v>
      </c>
      <c r="F742" s="3" t="s">
        <v>6980</v>
      </c>
      <c r="G742" s="3">
        <v>0.05</v>
      </c>
      <c r="H742" s="3">
        <v>0.15</v>
      </c>
      <c r="I742" s="3" t="s">
        <v>500</v>
      </c>
      <c r="J742" s="5" t="s">
        <v>439</v>
      </c>
      <c r="K742" s="12" t="s">
        <v>439</v>
      </c>
      <c r="L742" s="9" t="str">
        <f t="shared" si="141"/>
        <v>All</v>
      </c>
      <c r="M742" s="9" t="str">
        <f t="shared" si="131"/>
        <v>Content Targeting - Peer39:Travel:All</v>
      </c>
      <c r="N742" s="10" t="str">
        <f t="shared" si="132"/>
        <v>null</v>
      </c>
      <c r="O742" s="9" t="s">
        <v>6969</v>
      </c>
      <c r="P742" s="9">
        <v>1200254</v>
      </c>
      <c r="Q742" s="20">
        <f ca="1">IFERROR(OFFSET(Lookups!F$1,MATCH(R742,Lookups!F:F,0)-1,2),"null")</f>
        <v>99404</v>
      </c>
      <c r="R742" s="9">
        <v>46853</v>
      </c>
      <c r="S742" s="9">
        <f t="shared" si="140"/>
        <v>3966</v>
      </c>
      <c r="T742" s="9" t="str">
        <f t="shared" si="133"/>
        <v/>
      </c>
      <c r="U742" s="9" t="str">
        <f t="shared" si="134"/>
        <v>&lt;row id="One1200254" xmlkids="1"&gt;&lt;cell&gt;Travel&lt;/cell&gt;</v>
      </c>
      <c r="V742" s="9" t="str">
        <f t="shared" si="135"/>
        <v>&lt;row id="1200254"&gt;&lt;cell&gt;All&lt;/cell&gt;&lt;/row&gt;</v>
      </c>
      <c r="W742" s="9" t="str">
        <f t="shared" si="136"/>
        <v/>
      </c>
      <c r="X742" s="9" t="str">
        <f t="shared" si="137"/>
        <v/>
      </c>
      <c r="Y742" t="str">
        <f t="shared" ca="1" si="138"/>
        <v>"1200254": {"displayName": "Content Targeting - Peer39:Travel:All", "APNXId":"46853", "APNXId_Sandbox": "99404", "MinCPM": 0.05, "PercentOfMedia": 0.15, "dataProvider" :"Peer39", "type" :"Segment"},</v>
      </c>
      <c r="Z742" t="str">
        <f t="shared" si="139"/>
        <v>"1200254": {"displayName": "Content Targeting - Peer39:Travel:All", "leafName": "All"},</v>
      </c>
    </row>
    <row r="743" spans="1:26" x14ac:dyDescent="0.25">
      <c r="A743" s="2" t="s">
        <v>12410</v>
      </c>
      <c r="B743" s="3" t="s">
        <v>110</v>
      </c>
      <c r="C743" s="3" t="s">
        <v>7125</v>
      </c>
      <c r="D743" s="4"/>
      <c r="E743" s="3">
        <v>3967</v>
      </c>
      <c r="F743" s="3" t="s">
        <v>6980</v>
      </c>
      <c r="G743" s="3">
        <v>0.05</v>
      </c>
      <c r="H743" s="3">
        <v>0.15</v>
      </c>
      <c r="I743" s="3" t="s">
        <v>500</v>
      </c>
      <c r="J743" s="5" t="s">
        <v>439</v>
      </c>
      <c r="K743" s="12" t="s">
        <v>439</v>
      </c>
      <c r="L743" s="9" t="str">
        <f t="shared" si="141"/>
        <v>Air</v>
      </c>
      <c r="M743" s="9" t="str">
        <f t="shared" si="131"/>
        <v>Content Targeting - Peer39:Travel:Air</v>
      </c>
      <c r="N743" s="10" t="str">
        <f t="shared" si="132"/>
        <v>null</v>
      </c>
      <c r="O743" s="9" t="s">
        <v>6969</v>
      </c>
      <c r="P743" s="9">
        <v>1200255</v>
      </c>
      <c r="Q743" s="20">
        <f ca="1">IFERROR(OFFSET(Lookups!F$1,MATCH(R743,Lookups!F:F,0)-1,2),"null")</f>
        <v>99405</v>
      </c>
      <c r="R743" s="9">
        <v>46854</v>
      </c>
      <c r="S743" s="9">
        <f t="shared" si="140"/>
        <v>3967</v>
      </c>
      <c r="T743" s="9" t="str">
        <f t="shared" si="133"/>
        <v/>
      </c>
      <c r="U743" s="9" t="str">
        <f t="shared" si="134"/>
        <v/>
      </c>
      <c r="V743" s="9" t="str">
        <f t="shared" si="135"/>
        <v>&lt;row id="1200255"&gt;&lt;cell&gt;Air&lt;/cell&gt;&lt;/row&gt;</v>
      </c>
      <c r="W743" s="9" t="str">
        <f t="shared" si="136"/>
        <v/>
      </c>
      <c r="X743" s="9" t="str">
        <f t="shared" si="137"/>
        <v/>
      </c>
      <c r="Y743" t="str">
        <f t="shared" ca="1" si="138"/>
        <v>"1200255": {"displayName": "Content Targeting - Peer39:Travel:Air", "APNXId":"46854", "APNXId_Sandbox": "99405", "MinCPM": 0.05, "PercentOfMedia": 0.15, "dataProvider" :"Peer39", "type" :"Segment"},</v>
      </c>
      <c r="Z743" t="str">
        <f t="shared" si="139"/>
        <v>"1200255": {"displayName": "Content Targeting - Peer39:Travel:Air", "leafName": "Air"},</v>
      </c>
    </row>
    <row r="744" spans="1:26" x14ac:dyDescent="0.25">
      <c r="A744" s="2" t="s">
        <v>12410</v>
      </c>
      <c r="B744" s="3" t="s">
        <v>110</v>
      </c>
      <c r="C744" s="3" t="s">
        <v>7126</v>
      </c>
      <c r="D744" s="4"/>
      <c r="E744" s="3">
        <v>4968</v>
      </c>
      <c r="F744" s="3" t="s">
        <v>6980</v>
      </c>
      <c r="G744" s="3">
        <v>0.05</v>
      </c>
      <c r="H744" s="3">
        <v>0.15</v>
      </c>
      <c r="I744" s="3" t="s">
        <v>500</v>
      </c>
      <c r="J744" s="5" t="s">
        <v>439</v>
      </c>
      <c r="K744" s="12" t="s">
        <v>439</v>
      </c>
      <c r="L744" s="9" t="str">
        <f t="shared" si="141"/>
        <v>Cruise</v>
      </c>
      <c r="M744" s="9" t="str">
        <f t="shared" si="131"/>
        <v>Content Targeting - Peer39:Travel:Cruise</v>
      </c>
      <c r="N744" s="10" t="str">
        <f t="shared" si="132"/>
        <v>null</v>
      </c>
      <c r="O744" s="9" t="s">
        <v>6969</v>
      </c>
      <c r="P744" s="9">
        <v>1200256</v>
      </c>
      <c r="Q744" s="20">
        <f ca="1">IFERROR(OFFSET(Lookups!F$1,MATCH(R744,Lookups!F:F,0)-1,2),"null")</f>
        <v>99498</v>
      </c>
      <c r="R744" s="9">
        <v>52639</v>
      </c>
      <c r="S744" s="9">
        <f t="shared" si="140"/>
        <v>4968</v>
      </c>
      <c r="T744" s="9" t="str">
        <f t="shared" si="133"/>
        <v/>
      </c>
      <c r="U744" s="9" t="str">
        <f t="shared" si="134"/>
        <v/>
      </c>
      <c r="V744" s="9" t="str">
        <f t="shared" si="135"/>
        <v>&lt;row id="1200256"&gt;&lt;cell&gt;Cruise&lt;/cell&gt;&lt;/row&gt;</v>
      </c>
      <c r="W744" s="9" t="str">
        <f t="shared" si="136"/>
        <v/>
      </c>
      <c r="X744" s="9" t="str">
        <f t="shared" si="137"/>
        <v/>
      </c>
      <c r="Y744" t="str">
        <f t="shared" ca="1" si="138"/>
        <v>"1200256": {"displayName": "Content Targeting - Peer39:Travel:Cruise", "APNXId":"52639", "APNXId_Sandbox": "99498", "MinCPM": 0.05, "PercentOfMedia": 0.15, "dataProvider" :"Peer39", "type" :"Segment"},</v>
      </c>
      <c r="Z744" t="str">
        <f t="shared" si="139"/>
        <v>"1200256": {"displayName": "Content Targeting - Peer39:Travel:Cruise", "leafName": "Cruise"},</v>
      </c>
    </row>
    <row r="745" spans="1:26" x14ac:dyDescent="0.25">
      <c r="A745" s="2" t="s">
        <v>12410</v>
      </c>
      <c r="B745" s="3" t="s">
        <v>110</v>
      </c>
      <c r="C745" s="3" t="s">
        <v>7127</v>
      </c>
      <c r="D745" s="4" t="s">
        <v>7167</v>
      </c>
      <c r="E745" s="3">
        <v>5382</v>
      </c>
      <c r="F745" s="3" t="s">
        <v>6980</v>
      </c>
      <c r="G745" s="3">
        <v>0.05</v>
      </c>
      <c r="H745" s="3">
        <v>0.15</v>
      </c>
      <c r="I745" s="3" t="s">
        <v>500</v>
      </c>
      <c r="J745" s="5" t="s">
        <v>439</v>
      </c>
      <c r="K745" s="12" t="s">
        <v>439</v>
      </c>
      <c r="L745" s="9" t="str">
        <f t="shared" si="141"/>
        <v>All</v>
      </c>
      <c r="M745" s="9" t="str">
        <f t="shared" si="131"/>
        <v>Content Targeting - Peer39:Travel:Theme:All</v>
      </c>
      <c r="N745" s="10" t="str">
        <f t="shared" si="132"/>
        <v>null</v>
      </c>
      <c r="O745" s="9" t="s">
        <v>6969</v>
      </c>
      <c r="P745" s="9">
        <v>1200257</v>
      </c>
      <c r="Q745" s="20">
        <f ca="1">IFERROR(OFFSET(Lookups!F$1,MATCH(R745,Lookups!F:F,0)-1,2),"null")</f>
        <v>99554</v>
      </c>
      <c r="R745" s="9">
        <v>81589</v>
      </c>
      <c r="S745" s="9">
        <f t="shared" si="140"/>
        <v>5382</v>
      </c>
      <c r="T745" s="9" t="str">
        <f t="shared" si="133"/>
        <v/>
      </c>
      <c r="U745" s="9" t="str">
        <f t="shared" si="134"/>
        <v/>
      </c>
      <c r="V745" s="9" t="str">
        <f t="shared" si="135"/>
        <v>&lt;row id="Two1200257" xmlkids="1"&gt;&lt;cell&gt;Theme&lt;/cell&gt;</v>
      </c>
      <c r="W745" s="9" t="str">
        <f t="shared" si="136"/>
        <v>&lt;row id="1200257"&gt;&lt;cell&gt;All&lt;/cell&gt;&lt;/row&gt;</v>
      </c>
      <c r="X745" s="9" t="str">
        <f t="shared" si="137"/>
        <v/>
      </c>
      <c r="Y745" t="str">
        <f t="shared" ca="1" si="138"/>
        <v>"1200257": {"displayName": "Content Targeting - Peer39:Travel:Theme:All", "APNXId":"81589", "APNXId_Sandbox": "99554", "MinCPM": 0.05, "PercentOfMedia": 0.15, "dataProvider" :"Peer39", "type" :"Segment"},</v>
      </c>
      <c r="Z745" t="str">
        <f t="shared" si="139"/>
        <v>"1200257": {"displayName": "Content Targeting - Peer39:Travel:Theme:All", "leafName": "All"},</v>
      </c>
    </row>
    <row r="746" spans="1:26" x14ac:dyDescent="0.25">
      <c r="A746" s="2" t="s">
        <v>12410</v>
      </c>
      <c r="B746" s="3" t="s">
        <v>110</v>
      </c>
      <c r="C746" s="3" t="s">
        <v>7127</v>
      </c>
      <c r="D746" s="4" t="s">
        <v>7164</v>
      </c>
      <c r="E746" s="3">
        <v>6500</v>
      </c>
      <c r="F746" s="3" t="s">
        <v>6980</v>
      </c>
      <c r="G746" s="3">
        <v>0.05</v>
      </c>
      <c r="H746" s="3">
        <v>0.15</v>
      </c>
      <c r="I746" s="3" t="s">
        <v>500</v>
      </c>
      <c r="J746" s="5" t="s">
        <v>439</v>
      </c>
      <c r="K746" s="12" t="s">
        <v>439</v>
      </c>
      <c r="L746" s="9" t="str">
        <f t="shared" si="141"/>
        <v>Adventure</v>
      </c>
      <c r="M746" s="9" t="str">
        <f t="shared" si="131"/>
        <v>Content Targeting - Peer39:Travel:Theme:Adventure</v>
      </c>
      <c r="N746" s="10" t="str">
        <f t="shared" si="132"/>
        <v>null</v>
      </c>
      <c r="O746" s="9" t="s">
        <v>6969</v>
      </c>
      <c r="P746" s="9">
        <v>1200258</v>
      </c>
      <c r="Q746" s="20">
        <f ca="1">IFERROR(OFFSET(Lookups!F$1,MATCH(R746,Lookups!F:F,0)-1,2),"null")</f>
        <v>100474</v>
      </c>
      <c r="R746" s="9">
        <v>114457</v>
      </c>
      <c r="S746" s="9">
        <f t="shared" si="140"/>
        <v>6500</v>
      </c>
      <c r="T746" s="9" t="str">
        <f t="shared" si="133"/>
        <v/>
      </c>
      <c r="U746" s="9" t="str">
        <f t="shared" si="134"/>
        <v/>
      </c>
      <c r="V746" s="9" t="str">
        <f t="shared" si="135"/>
        <v/>
      </c>
      <c r="W746" s="9" t="str">
        <f t="shared" si="136"/>
        <v>&lt;row id="1200258"&gt;&lt;cell&gt;Adventure&lt;/cell&gt;&lt;/row&gt;</v>
      </c>
      <c r="X746" s="9" t="str">
        <f t="shared" si="137"/>
        <v/>
      </c>
      <c r="Y746" t="str">
        <f t="shared" ca="1" si="138"/>
        <v>"1200258": {"displayName": "Content Targeting - Peer39:Travel:Theme:Adventure", "APNXId":"114457", "APNXId_Sandbox": "100474", "MinCPM": 0.05, "PercentOfMedia": 0.15, "dataProvider" :"Peer39", "type" :"Segment"},</v>
      </c>
      <c r="Z746" t="str">
        <f t="shared" si="139"/>
        <v>"1200258": {"displayName": "Content Targeting - Peer39:Travel:Theme:Adventure", "leafName": "Adventure"},</v>
      </c>
    </row>
    <row r="747" spans="1:26" x14ac:dyDescent="0.25">
      <c r="A747" s="2" t="s">
        <v>12410</v>
      </c>
      <c r="B747" s="3" t="s">
        <v>110</v>
      </c>
      <c r="C747" s="3" t="s">
        <v>7127</v>
      </c>
      <c r="D747" s="4" t="s">
        <v>7165</v>
      </c>
      <c r="E747" s="3">
        <v>6200</v>
      </c>
      <c r="F747" s="3" t="s">
        <v>6980</v>
      </c>
      <c r="G747" s="3">
        <v>0.05</v>
      </c>
      <c r="H747" s="3">
        <v>0.15</v>
      </c>
      <c r="I747" s="3" t="s">
        <v>500</v>
      </c>
      <c r="J747" s="5" t="s">
        <v>439</v>
      </c>
      <c r="K747" s="12" t="s">
        <v>439</v>
      </c>
      <c r="L747" s="9" t="str">
        <f t="shared" si="141"/>
        <v>Beach</v>
      </c>
      <c r="M747" s="9" t="str">
        <f t="shared" si="131"/>
        <v>Content Targeting - Peer39:Travel:Theme:Beach</v>
      </c>
      <c r="N747" s="10" t="str">
        <f t="shared" si="132"/>
        <v>null</v>
      </c>
      <c r="O747" s="9" t="s">
        <v>6969</v>
      </c>
      <c r="P747" s="9">
        <v>1200259</v>
      </c>
      <c r="Q747" s="20">
        <f ca="1">IFERROR(OFFSET(Lookups!F$1,MATCH(R747,Lookups!F:F,0)-1,2),"null")</f>
        <v>100229</v>
      </c>
      <c r="R747" s="9">
        <v>106472</v>
      </c>
      <c r="S747" s="9">
        <f t="shared" si="140"/>
        <v>6200</v>
      </c>
      <c r="T747" s="9" t="str">
        <f t="shared" si="133"/>
        <v/>
      </c>
      <c r="U747" s="9" t="str">
        <f t="shared" si="134"/>
        <v/>
      </c>
      <c r="V747" s="9" t="str">
        <f t="shared" si="135"/>
        <v/>
      </c>
      <c r="W747" s="9" t="str">
        <f t="shared" si="136"/>
        <v>&lt;row id="1200259"&gt;&lt;cell&gt;Beach&lt;/cell&gt;&lt;/row&gt;</v>
      </c>
      <c r="X747" s="9" t="str">
        <f t="shared" si="137"/>
        <v/>
      </c>
      <c r="Y747" t="str">
        <f t="shared" ca="1" si="138"/>
        <v>"1200259": {"displayName": "Content Targeting - Peer39:Travel:Theme:Beach", "APNXId":"106472", "APNXId_Sandbox": "100229", "MinCPM": 0.05, "PercentOfMedia": 0.15, "dataProvider" :"Peer39", "type" :"Segment"},</v>
      </c>
      <c r="Z747" t="str">
        <f t="shared" si="139"/>
        <v>"1200259": {"displayName": "Content Targeting - Peer39:Travel:Theme:Beach", "leafName": "Beach"},</v>
      </c>
    </row>
    <row r="748" spans="1:26" x14ac:dyDescent="0.25">
      <c r="A748" s="2" t="s">
        <v>12410</v>
      </c>
      <c r="B748" s="3" t="s">
        <v>110</v>
      </c>
      <c r="C748" s="3" t="s">
        <v>7127</v>
      </c>
      <c r="D748" s="4" t="s">
        <v>7166</v>
      </c>
      <c r="E748" s="3">
        <v>5383</v>
      </c>
      <c r="F748" s="3" t="s">
        <v>6980</v>
      </c>
      <c r="G748" s="3">
        <v>0.05</v>
      </c>
      <c r="H748" s="3">
        <v>0.15</v>
      </c>
      <c r="I748" s="3" t="s">
        <v>500</v>
      </c>
      <c r="J748" s="5" t="s">
        <v>439</v>
      </c>
      <c r="K748" s="12" t="s">
        <v>439</v>
      </c>
      <c r="L748" s="9" t="str">
        <f t="shared" si="141"/>
        <v>Winter</v>
      </c>
      <c r="M748" s="9" t="str">
        <f t="shared" si="131"/>
        <v>Content Targeting - Peer39:Travel:Theme:Winter</v>
      </c>
      <c r="N748" s="10" t="str">
        <f t="shared" si="132"/>
        <v>null</v>
      </c>
      <c r="O748" s="9" t="s">
        <v>6969</v>
      </c>
      <c r="P748" s="9">
        <v>1200260</v>
      </c>
      <c r="Q748" s="20">
        <f ca="1">IFERROR(OFFSET(Lookups!F$1,MATCH(R748,Lookups!F:F,0)-1,2),"null")</f>
        <v>99557</v>
      </c>
      <c r="R748" s="9">
        <v>81590</v>
      </c>
      <c r="S748" s="9">
        <f t="shared" si="140"/>
        <v>5383</v>
      </c>
      <c r="T748" s="9" t="str">
        <f t="shared" si="133"/>
        <v/>
      </c>
      <c r="U748" s="9" t="str">
        <f t="shared" si="134"/>
        <v/>
      </c>
      <c r="V748" s="9" t="str">
        <f t="shared" si="135"/>
        <v/>
      </c>
      <c r="W748" s="9" t="str">
        <f t="shared" si="136"/>
        <v>&lt;row id="1200260"&gt;&lt;cell&gt;Winter&lt;/cell&gt;&lt;/row&gt;</v>
      </c>
      <c r="X748" s="9" t="str">
        <f t="shared" si="137"/>
        <v>&lt;/row&gt;&lt;/row&gt;&lt;/row&gt;</v>
      </c>
      <c r="Y748" t="str">
        <f t="shared" ca="1" si="138"/>
        <v>"1200260": {"displayName": "Content Targeting - Peer39:Travel:Theme:Winter", "APNXId":"81590", "APNXId_Sandbox": "99557", "MinCPM": 0.05, "PercentOfMedia": 0.15, "dataProvider" :"Peer39", "type" :"Segment"},</v>
      </c>
      <c r="Z748" t="str">
        <f t="shared" si="139"/>
        <v>"1200260": {"displayName": "Content Targeting - Peer39:Travel:Theme:Winter", "leafName": "Winter"},</v>
      </c>
    </row>
    <row r="749" spans="1:26" x14ac:dyDescent="0.25">
      <c r="A749" s="2" t="s">
        <v>12402</v>
      </c>
      <c r="B749" s="3" t="s">
        <v>7230</v>
      </c>
      <c r="C749" s="3" t="s">
        <v>7286</v>
      </c>
      <c r="D749" s="4" t="s">
        <v>7246</v>
      </c>
      <c r="E749" s="3"/>
      <c r="F749" s="3" t="s">
        <v>6980</v>
      </c>
      <c r="G749" s="3" t="s">
        <v>439</v>
      </c>
      <c r="H749" s="3" t="s">
        <v>439</v>
      </c>
      <c r="I749" s="3" t="s">
        <v>500</v>
      </c>
      <c r="J749" s="5">
        <v>3</v>
      </c>
      <c r="K749" s="12" t="s">
        <v>439</v>
      </c>
      <c r="L749" s="9" t="str">
        <f t="shared" si="141"/>
        <v>Fortune 500</v>
      </c>
      <c r="M749" s="9" t="str">
        <f t="shared" si="131"/>
        <v>Bizographics - Exelate:Bizo: Core:CS:Fortune 500</v>
      </c>
      <c r="N749" s="10">
        <f t="shared" si="132"/>
        <v>3</v>
      </c>
      <c r="O749" s="9" t="s">
        <v>818</v>
      </c>
      <c r="P749" s="9">
        <v>1202233</v>
      </c>
      <c r="Q749" s="20">
        <f ca="1">IFERROR(OFFSET(Lookups!F$1,MATCH(R749,Lookups!F:F,0)-1,2),"null")</f>
        <v>103005</v>
      </c>
      <c r="R749" s="9">
        <v>274072</v>
      </c>
      <c r="S749" s="9">
        <v>154</v>
      </c>
      <c r="T749" s="9" t="str">
        <f t="shared" si="133"/>
        <v>&lt;row id="top1202233" xmlkids="1"&gt;&lt;cell&gt;Bizographics - Exelate&lt;/cell&gt;</v>
      </c>
      <c r="U749" s="9" t="str">
        <f t="shared" si="134"/>
        <v>&lt;row id="One1202233" xmlkids="1"&gt;&lt;cell&gt;Bizo: Core&lt;/cell&gt;</v>
      </c>
      <c r="V749" s="9" t="str">
        <f t="shared" si="135"/>
        <v>&lt;row id="Two1202233" xmlkids="1"&gt;&lt;cell&gt;CS&lt;/cell&gt;</v>
      </c>
      <c r="W749" s="9" t="str">
        <f t="shared" si="136"/>
        <v>&lt;row id="1202233"&gt;&lt;cell&gt;Fortune 500&lt;/cell&gt;&lt;/row&gt;</v>
      </c>
      <c r="X749" s="9" t="str">
        <f t="shared" si="137"/>
        <v/>
      </c>
      <c r="Y749" t="str">
        <f t="shared" ca="1" si="138"/>
        <v>"1202233": {"displayName": "Bizographics - Exelate:Bizo: Core:CS:Fortune 500", "APNXId":"274072", "APNXId_Sandbox": "103005", "dataProvider" :"exelate", "type" :"Segment",  "DataCost": 3},</v>
      </c>
      <c r="Z749" t="str">
        <f t="shared" si="139"/>
        <v>"1202233": {"displayName": "Bizographics - Exelate:Bizo: Core:CS:Fortune 500", "leafName": "Fortune 500"},</v>
      </c>
    </row>
    <row r="750" spans="1:26" x14ac:dyDescent="0.25">
      <c r="A750" s="2" t="s">
        <v>12402</v>
      </c>
      <c r="B750" s="3" t="s">
        <v>7230</v>
      </c>
      <c r="C750" s="3" t="s">
        <v>7286</v>
      </c>
      <c r="D750" s="4" t="s">
        <v>7247</v>
      </c>
      <c r="E750" s="3"/>
      <c r="F750" s="3" t="s">
        <v>6980</v>
      </c>
      <c r="G750" s="3" t="s">
        <v>439</v>
      </c>
      <c r="H750" s="3" t="s">
        <v>439</v>
      </c>
      <c r="I750" s="3" t="s">
        <v>500</v>
      </c>
      <c r="J750" s="5">
        <v>3</v>
      </c>
      <c r="K750" s="12" t="s">
        <v>439</v>
      </c>
      <c r="L750" s="9" t="str">
        <f t="shared" si="141"/>
        <v>Large</v>
      </c>
      <c r="M750" s="9" t="str">
        <f t="shared" si="131"/>
        <v>Bizographics - Exelate:Bizo: Core:CS:Large</v>
      </c>
      <c r="N750" s="10">
        <f t="shared" si="132"/>
        <v>3</v>
      </c>
      <c r="O750" s="9" t="s">
        <v>818</v>
      </c>
      <c r="P750" s="9">
        <v>1202234</v>
      </c>
      <c r="Q750" s="20">
        <f ca="1">IFERROR(OFFSET(Lookups!F$1,MATCH(R750,Lookups!F:F,0)-1,2),"null")</f>
        <v>103006</v>
      </c>
      <c r="R750" s="9">
        <v>274073</v>
      </c>
      <c r="S750" s="9">
        <v>155</v>
      </c>
      <c r="T750" s="9" t="str">
        <f t="shared" si="133"/>
        <v/>
      </c>
      <c r="U750" s="9" t="str">
        <f t="shared" si="134"/>
        <v/>
      </c>
      <c r="V750" s="9" t="str">
        <f t="shared" si="135"/>
        <v/>
      </c>
      <c r="W750" s="9" t="str">
        <f t="shared" si="136"/>
        <v>&lt;row id="1202234"&gt;&lt;cell&gt;Large&lt;/cell&gt;&lt;/row&gt;</v>
      </c>
      <c r="X750" s="9" t="str">
        <f t="shared" si="137"/>
        <v/>
      </c>
      <c r="Y750" t="str">
        <f t="shared" ca="1" si="138"/>
        <v>"1202234": {"displayName": "Bizographics - Exelate:Bizo: Core:CS:Large", "APNXId":"274073", "APNXId_Sandbox": "103006", "dataProvider" :"exelate", "type" :"Segment",  "DataCost": 3},</v>
      </c>
      <c r="Z750" t="str">
        <f t="shared" si="139"/>
        <v>"1202234": {"displayName": "Bizographics - Exelate:Bizo: Core:CS:Large", "leafName": "Large"},</v>
      </c>
    </row>
    <row r="751" spans="1:26" x14ac:dyDescent="0.25">
      <c r="A751" s="2" t="s">
        <v>12402</v>
      </c>
      <c r="B751" s="3" t="s">
        <v>7230</v>
      </c>
      <c r="C751" s="3" t="s">
        <v>7286</v>
      </c>
      <c r="D751" s="4" t="s">
        <v>7248</v>
      </c>
      <c r="E751" s="3"/>
      <c r="F751" s="3" t="s">
        <v>6980</v>
      </c>
      <c r="G751" s="3" t="s">
        <v>439</v>
      </c>
      <c r="H751" s="3" t="s">
        <v>439</v>
      </c>
      <c r="I751" s="3" t="s">
        <v>500</v>
      </c>
      <c r="J751" s="5">
        <v>3</v>
      </c>
      <c r="K751" s="12" t="s">
        <v>439</v>
      </c>
      <c r="L751" s="9" t="str">
        <f t="shared" si="141"/>
        <v>Medium</v>
      </c>
      <c r="M751" s="9" t="str">
        <f t="shared" si="131"/>
        <v>Bizographics - Exelate:Bizo: Core:CS:Medium</v>
      </c>
      <c r="N751" s="10">
        <f t="shared" si="132"/>
        <v>3</v>
      </c>
      <c r="O751" s="9" t="s">
        <v>818</v>
      </c>
      <c r="P751" s="9">
        <v>1202235</v>
      </c>
      <c r="Q751" s="20">
        <f ca="1">IFERROR(OFFSET(Lookups!F$1,MATCH(R751,Lookups!F:F,0)-1,2),"null")</f>
        <v>103007</v>
      </c>
      <c r="R751" s="9">
        <v>274074</v>
      </c>
      <c r="S751" s="9">
        <v>156</v>
      </c>
      <c r="T751" s="9" t="str">
        <f t="shared" si="133"/>
        <v/>
      </c>
      <c r="U751" s="9" t="str">
        <f t="shared" si="134"/>
        <v/>
      </c>
      <c r="V751" s="9" t="str">
        <f t="shared" si="135"/>
        <v/>
      </c>
      <c r="W751" s="9" t="str">
        <f t="shared" si="136"/>
        <v>&lt;row id="1202235"&gt;&lt;cell&gt;Medium&lt;/cell&gt;&lt;/row&gt;</v>
      </c>
      <c r="X751" s="9" t="str">
        <f t="shared" si="137"/>
        <v/>
      </c>
      <c r="Y751" t="str">
        <f t="shared" ca="1" si="138"/>
        <v>"1202235": {"displayName": "Bizographics - Exelate:Bizo: Core:CS:Medium", "APNXId":"274074", "APNXId_Sandbox": "103007", "dataProvider" :"exelate", "type" :"Segment",  "DataCost": 3},</v>
      </c>
      <c r="Z751" t="str">
        <f t="shared" si="139"/>
        <v>"1202235": {"displayName": "Bizographics - Exelate:Bizo: Core:CS:Medium", "leafName": "Medium"},</v>
      </c>
    </row>
    <row r="752" spans="1:26" x14ac:dyDescent="0.25">
      <c r="A752" s="2" t="s">
        <v>12402</v>
      </c>
      <c r="B752" s="3" t="s">
        <v>7230</v>
      </c>
      <c r="C752" s="3" t="s">
        <v>7286</v>
      </c>
      <c r="D752" s="4" t="s">
        <v>7249</v>
      </c>
      <c r="E752" s="3"/>
      <c r="F752" s="3" t="s">
        <v>6980</v>
      </c>
      <c r="G752" s="3" t="s">
        <v>439</v>
      </c>
      <c r="H752" s="3" t="s">
        <v>439</v>
      </c>
      <c r="I752" s="3" t="s">
        <v>500</v>
      </c>
      <c r="J752" s="5">
        <v>3</v>
      </c>
      <c r="K752" s="12" t="s">
        <v>439</v>
      </c>
      <c r="L752" s="9" t="str">
        <f t="shared" si="141"/>
        <v>Micro</v>
      </c>
      <c r="M752" s="9" t="str">
        <f t="shared" si="131"/>
        <v>Bizographics - Exelate:Bizo: Core:CS:Micro</v>
      </c>
      <c r="N752" s="10">
        <f t="shared" si="132"/>
        <v>3</v>
      </c>
      <c r="O752" s="9" t="s">
        <v>818</v>
      </c>
      <c r="P752" s="9">
        <v>1202236</v>
      </c>
      <c r="Q752" s="20">
        <f ca="1">IFERROR(OFFSET(Lookups!F$1,MATCH(R752,Lookups!F:F,0)-1,2),"null")</f>
        <v>103008</v>
      </c>
      <c r="R752" s="9">
        <v>274075</v>
      </c>
      <c r="S752" s="9">
        <v>157</v>
      </c>
      <c r="T752" s="9" t="str">
        <f t="shared" si="133"/>
        <v/>
      </c>
      <c r="U752" s="9" t="str">
        <f t="shared" si="134"/>
        <v/>
      </c>
      <c r="V752" s="9" t="str">
        <f t="shared" si="135"/>
        <v/>
      </c>
      <c r="W752" s="9" t="str">
        <f t="shared" si="136"/>
        <v>&lt;row id="1202236"&gt;&lt;cell&gt;Micro&lt;/cell&gt;&lt;/row&gt;</v>
      </c>
      <c r="X752" s="9" t="str">
        <f t="shared" si="137"/>
        <v/>
      </c>
      <c r="Y752" t="str">
        <f t="shared" ca="1" si="138"/>
        <v>"1202236": {"displayName": "Bizographics - Exelate:Bizo: Core:CS:Micro", "APNXId":"274075", "APNXId_Sandbox": "103008", "dataProvider" :"exelate", "type" :"Segment",  "DataCost": 3},</v>
      </c>
      <c r="Z752" t="str">
        <f t="shared" si="139"/>
        <v>"1202236": {"displayName": "Bizographics - Exelate:Bizo: Core:CS:Micro", "leafName": "Micro"},</v>
      </c>
    </row>
    <row r="753" spans="1:26" x14ac:dyDescent="0.25">
      <c r="A753" s="2" t="s">
        <v>12402</v>
      </c>
      <c r="B753" s="3" t="s">
        <v>7230</v>
      </c>
      <c r="C753" s="3" t="s">
        <v>7286</v>
      </c>
      <c r="D753" s="4" t="s">
        <v>7250</v>
      </c>
      <c r="E753" s="3"/>
      <c r="F753" s="3" t="s">
        <v>6980</v>
      </c>
      <c r="G753" s="3" t="s">
        <v>439</v>
      </c>
      <c r="H753" s="3" t="s">
        <v>439</v>
      </c>
      <c r="I753" s="3" t="s">
        <v>500</v>
      </c>
      <c r="J753" s="5">
        <v>3</v>
      </c>
      <c r="K753" s="12" t="s">
        <v>439</v>
      </c>
      <c r="L753" s="9" t="str">
        <f t="shared" si="141"/>
        <v>Small</v>
      </c>
      <c r="M753" s="9" t="str">
        <f t="shared" si="131"/>
        <v>Bizographics - Exelate:Bizo: Core:CS:Small</v>
      </c>
      <c r="N753" s="10">
        <f t="shared" si="132"/>
        <v>3</v>
      </c>
      <c r="O753" s="9" t="s">
        <v>818</v>
      </c>
      <c r="P753" s="9">
        <v>1202237</v>
      </c>
      <c r="Q753" s="20">
        <f ca="1">IFERROR(OFFSET(Lookups!F$1,MATCH(R753,Lookups!F:F,0)-1,2),"null")</f>
        <v>103009</v>
      </c>
      <c r="R753" s="9">
        <v>274076</v>
      </c>
      <c r="S753" s="9">
        <v>158</v>
      </c>
      <c r="T753" s="9" t="str">
        <f t="shared" si="133"/>
        <v/>
      </c>
      <c r="U753" s="9" t="str">
        <f t="shared" si="134"/>
        <v/>
      </c>
      <c r="V753" s="9" t="str">
        <f t="shared" si="135"/>
        <v/>
      </c>
      <c r="W753" s="9" t="str">
        <f t="shared" si="136"/>
        <v>&lt;row id="1202237"&gt;&lt;cell&gt;Small&lt;/cell&gt;&lt;/row&gt;</v>
      </c>
      <c r="X753" s="9" t="str">
        <f t="shared" si="137"/>
        <v/>
      </c>
      <c r="Y753" t="str">
        <f t="shared" ca="1" si="138"/>
        <v>"1202237": {"displayName": "Bizographics - Exelate:Bizo: Core:CS:Small", "APNXId":"274076", "APNXId_Sandbox": "103009", "dataProvider" :"exelate", "type" :"Segment",  "DataCost": 3},</v>
      </c>
      <c r="Z753" t="str">
        <f t="shared" si="139"/>
        <v>"1202237": {"displayName": "Bizographics - Exelate:Bizo: Core:CS:Small", "leafName": "Small"},</v>
      </c>
    </row>
    <row r="754" spans="1:26" x14ac:dyDescent="0.25">
      <c r="A754" s="2" t="s">
        <v>12402</v>
      </c>
      <c r="B754" s="3" t="s">
        <v>7230</v>
      </c>
      <c r="C754" s="3" t="s">
        <v>7286</v>
      </c>
      <c r="D754" s="4" t="s">
        <v>7251</v>
      </c>
      <c r="E754" s="3"/>
      <c r="F754" s="3" t="s">
        <v>6980</v>
      </c>
      <c r="G754" s="3" t="s">
        <v>439</v>
      </c>
      <c r="H754" s="3" t="s">
        <v>439</v>
      </c>
      <c r="I754" s="3" t="s">
        <v>500</v>
      </c>
      <c r="J754" s="5">
        <v>3</v>
      </c>
      <c r="K754" s="12" t="s">
        <v>439</v>
      </c>
      <c r="L754" s="9" t="str">
        <f t="shared" si="141"/>
        <v>XLarge</v>
      </c>
      <c r="M754" s="9" t="str">
        <f t="shared" si="131"/>
        <v>Bizographics - Exelate:Bizo: Core:CS:XLarge</v>
      </c>
      <c r="N754" s="10">
        <f t="shared" si="132"/>
        <v>3</v>
      </c>
      <c r="O754" s="9" t="s">
        <v>818</v>
      </c>
      <c r="P754" s="9">
        <v>1202238</v>
      </c>
      <c r="Q754" s="20">
        <f ca="1">IFERROR(OFFSET(Lookups!F$1,MATCH(R754,Lookups!F:F,0)-1,2),"null")</f>
        <v>103010</v>
      </c>
      <c r="R754" s="9">
        <v>274077</v>
      </c>
      <c r="S754" s="9">
        <v>159</v>
      </c>
      <c r="T754" s="9" t="str">
        <f t="shared" si="133"/>
        <v/>
      </c>
      <c r="U754" s="9" t="str">
        <f t="shared" si="134"/>
        <v/>
      </c>
      <c r="V754" s="9" t="str">
        <f t="shared" si="135"/>
        <v/>
      </c>
      <c r="W754" s="9" t="str">
        <f t="shared" si="136"/>
        <v>&lt;row id="1202238"&gt;&lt;cell&gt;XLarge&lt;/cell&gt;&lt;/row&gt;</v>
      </c>
      <c r="X754" s="9" t="str">
        <f t="shared" si="137"/>
        <v>&lt;/row&gt;</v>
      </c>
      <c r="Y754" t="str">
        <f t="shared" ca="1" si="138"/>
        <v>"1202238": {"displayName": "Bizographics - Exelate:Bizo: Core:CS:XLarge", "APNXId":"274077", "APNXId_Sandbox": "103010", "dataProvider" :"exelate", "type" :"Segment",  "DataCost": 3},</v>
      </c>
      <c r="Z754" t="str">
        <f t="shared" si="139"/>
        <v>"1202238": {"displayName": "Bizographics - Exelate:Bizo: Core:CS:XLarge", "leafName": "XLarge"},</v>
      </c>
    </row>
    <row r="755" spans="1:26" x14ac:dyDescent="0.25">
      <c r="A755" s="2" t="s">
        <v>12402</v>
      </c>
      <c r="B755" s="3" t="s">
        <v>7230</v>
      </c>
      <c r="C755" s="3" t="s">
        <v>7287</v>
      </c>
      <c r="D755" s="4" t="s">
        <v>7252</v>
      </c>
      <c r="E755" s="3"/>
      <c r="F755" s="3" t="s">
        <v>6980</v>
      </c>
      <c r="G755" s="3" t="s">
        <v>439</v>
      </c>
      <c r="H755" s="3" t="s">
        <v>439</v>
      </c>
      <c r="I755" s="3" t="s">
        <v>500</v>
      </c>
      <c r="J755" s="5">
        <v>3</v>
      </c>
      <c r="K755" s="12" t="s">
        <v>439</v>
      </c>
      <c r="L755" s="9" t="str">
        <f t="shared" si="141"/>
        <v>Consultant</v>
      </c>
      <c r="M755" s="9" t="str">
        <f t="shared" si="131"/>
        <v>Bizographics - Exelate:Bizo: Core:FA:Consultant</v>
      </c>
      <c r="N755" s="10">
        <f t="shared" si="132"/>
        <v>3</v>
      </c>
      <c r="O755" s="9" t="s">
        <v>818</v>
      </c>
      <c r="P755" s="9">
        <v>1202240</v>
      </c>
      <c r="Q755" s="20">
        <f ca="1">IFERROR(OFFSET(Lookups!F$1,MATCH(R755,Lookups!F:F,0)-1,2),"null")</f>
        <v>103012</v>
      </c>
      <c r="R755" s="9">
        <v>274079</v>
      </c>
      <c r="S755" s="9">
        <v>162</v>
      </c>
      <c r="T755" s="9" t="str">
        <f t="shared" si="133"/>
        <v/>
      </c>
      <c r="U755" s="9" t="str">
        <f t="shared" si="134"/>
        <v/>
      </c>
      <c r="V755" s="9" t="str">
        <f t="shared" si="135"/>
        <v>&lt;row id="Two1202240" xmlkids="1"&gt;&lt;cell&gt;FA&lt;/cell&gt;</v>
      </c>
      <c r="W755" s="9" t="str">
        <f t="shared" si="136"/>
        <v>&lt;row id="1202240"&gt;&lt;cell&gt;Consultant&lt;/cell&gt;&lt;/row&gt;</v>
      </c>
      <c r="X755" s="9" t="str">
        <f t="shared" si="137"/>
        <v/>
      </c>
      <c r="Y755" t="str">
        <f t="shared" ca="1" si="138"/>
        <v>"1202240": {"displayName": "Bizographics - Exelate:Bizo: Core:FA:Consultant", "APNXId":"274079", "APNXId_Sandbox": "103012", "dataProvider" :"exelate", "type" :"Segment",  "DataCost": 3},</v>
      </c>
      <c r="Z755" t="str">
        <f t="shared" si="139"/>
        <v>"1202240": {"displayName": "Bizographics - Exelate:Bizo: Core:FA:Consultant", "leafName": "Consultant"},</v>
      </c>
    </row>
    <row r="756" spans="1:26" x14ac:dyDescent="0.25">
      <c r="A756" s="2" t="s">
        <v>12402</v>
      </c>
      <c r="B756" s="3" t="s">
        <v>7230</v>
      </c>
      <c r="C756" s="3" t="s">
        <v>7287</v>
      </c>
      <c r="D756" s="4" t="s">
        <v>7253</v>
      </c>
      <c r="E756" s="3"/>
      <c r="F756" s="3" t="s">
        <v>6980</v>
      </c>
      <c r="G756" s="3" t="s">
        <v>439</v>
      </c>
      <c r="H756" s="3" t="s">
        <v>439</v>
      </c>
      <c r="I756" s="3" t="s">
        <v>500</v>
      </c>
      <c r="J756" s="5">
        <v>3</v>
      </c>
      <c r="K756" s="12" t="s">
        <v>439</v>
      </c>
      <c r="L756" s="9" t="str">
        <f t="shared" si="141"/>
        <v>C-Suite</v>
      </c>
      <c r="M756" s="9" t="str">
        <f t="shared" si="131"/>
        <v>Bizographics - Exelate:Bizo: Core:FA:C-Suite</v>
      </c>
      <c r="N756" s="10">
        <f t="shared" si="132"/>
        <v>3</v>
      </c>
      <c r="O756" s="9" t="s">
        <v>818</v>
      </c>
      <c r="P756" s="9">
        <v>1202239</v>
      </c>
      <c r="Q756" s="20">
        <f ca="1">IFERROR(OFFSET(Lookups!F$1,MATCH(R756,Lookups!F:F,0)-1,2),"null")</f>
        <v>103011</v>
      </c>
      <c r="R756" s="9">
        <v>274078</v>
      </c>
      <c r="S756" s="9">
        <v>164</v>
      </c>
      <c r="T756" s="9" t="str">
        <f t="shared" si="133"/>
        <v/>
      </c>
      <c r="U756" s="9" t="str">
        <f t="shared" si="134"/>
        <v/>
      </c>
      <c r="V756" s="9" t="str">
        <f t="shared" si="135"/>
        <v/>
      </c>
      <c r="W756" s="9" t="str">
        <f t="shared" si="136"/>
        <v>&lt;row id="1202239"&gt;&lt;cell&gt;C-Suite&lt;/cell&gt;&lt;/row&gt;</v>
      </c>
      <c r="X756" s="9" t="str">
        <f t="shared" si="137"/>
        <v/>
      </c>
      <c r="Y756" t="str">
        <f t="shared" ca="1" si="138"/>
        <v>"1202239": {"displayName": "Bizographics - Exelate:Bizo: Core:FA:C-Suite", "APNXId":"274078", "APNXId_Sandbox": "103011", "dataProvider" :"exelate", "type" :"Segment",  "DataCost": 3},</v>
      </c>
      <c r="Z756" t="str">
        <f t="shared" si="139"/>
        <v>"1202239": {"displayName": "Bizographics - Exelate:Bizo: Core:FA:C-Suite", "leafName": "C-Suite"},</v>
      </c>
    </row>
    <row r="757" spans="1:26" x14ac:dyDescent="0.25">
      <c r="A757" s="2" t="s">
        <v>12402</v>
      </c>
      <c r="B757" s="3" t="s">
        <v>7230</v>
      </c>
      <c r="C757" s="3" t="s">
        <v>7287</v>
      </c>
      <c r="D757" s="4" t="s">
        <v>7254</v>
      </c>
      <c r="E757" s="3"/>
      <c r="F757" s="3" t="s">
        <v>6980</v>
      </c>
      <c r="G757" s="3" t="s">
        <v>439</v>
      </c>
      <c r="H757" s="3" t="s">
        <v>439</v>
      </c>
      <c r="I757" s="3" t="s">
        <v>500</v>
      </c>
      <c r="J757" s="5">
        <v>3</v>
      </c>
      <c r="K757" s="12" t="s">
        <v>439</v>
      </c>
      <c r="L757" s="9" t="str">
        <f t="shared" si="141"/>
        <v>Engineering</v>
      </c>
      <c r="M757" s="9" t="str">
        <f t="shared" si="131"/>
        <v>Bizographics - Exelate:Bizo: Core:FA:Engineering</v>
      </c>
      <c r="N757" s="10">
        <f t="shared" si="132"/>
        <v>3</v>
      </c>
      <c r="O757" s="9" t="s">
        <v>818</v>
      </c>
      <c r="P757" s="9">
        <v>1202241</v>
      </c>
      <c r="Q757" s="20">
        <f ca="1">IFERROR(OFFSET(Lookups!F$1,MATCH(R757,Lookups!F:F,0)-1,2),"null")</f>
        <v>103013</v>
      </c>
      <c r="R757" s="9">
        <v>274080</v>
      </c>
      <c r="S757" s="9">
        <v>165</v>
      </c>
      <c r="T757" s="9" t="str">
        <f t="shared" si="133"/>
        <v/>
      </c>
      <c r="U757" s="9" t="str">
        <f t="shared" si="134"/>
        <v/>
      </c>
      <c r="V757" s="9" t="str">
        <f t="shared" si="135"/>
        <v/>
      </c>
      <c r="W757" s="9" t="str">
        <f t="shared" si="136"/>
        <v>&lt;row id="1202241"&gt;&lt;cell&gt;Engineering&lt;/cell&gt;&lt;/row&gt;</v>
      </c>
      <c r="X757" s="9" t="str">
        <f t="shared" si="137"/>
        <v/>
      </c>
      <c r="Y757" t="str">
        <f t="shared" ca="1" si="138"/>
        <v>"1202241": {"displayName": "Bizographics - Exelate:Bizo: Core:FA:Engineering", "APNXId":"274080", "APNXId_Sandbox": "103013", "dataProvider" :"exelate", "type" :"Segment",  "DataCost": 3},</v>
      </c>
      <c r="Z757" t="str">
        <f t="shared" si="139"/>
        <v>"1202241": {"displayName": "Bizographics - Exelate:Bizo: Core:FA:Engineering", "leafName": "Engineering"},</v>
      </c>
    </row>
    <row r="758" spans="1:26" x14ac:dyDescent="0.25">
      <c r="A758" s="2" t="s">
        <v>12402</v>
      </c>
      <c r="B758" s="3" t="s">
        <v>7230</v>
      </c>
      <c r="C758" s="3" t="s">
        <v>7287</v>
      </c>
      <c r="D758" s="4" t="s">
        <v>4096</v>
      </c>
      <c r="E758" s="3"/>
      <c r="F758" s="3" t="s">
        <v>6980</v>
      </c>
      <c r="G758" s="3" t="s">
        <v>439</v>
      </c>
      <c r="H758" s="3" t="s">
        <v>439</v>
      </c>
      <c r="I758" s="3" t="s">
        <v>500</v>
      </c>
      <c r="J758" s="5">
        <v>3</v>
      </c>
      <c r="K758" s="12" t="s">
        <v>439</v>
      </c>
      <c r="L758" s="9" t="str">
        <f t="shared" si="141"/>
        <v>Finance</v>
      </c>
      <c r="M758" s="9" t="str">
        <f t="shared" si="131"/>
        <v>Bizographics - Exelate:Bizo: Core:FA:Finance</v>
      </c>
      <c r="N758" s="10">
        <f t="shared" si="132"/>
        <v>3</v>
      </c>
      <c r="O758" s="9" t="s">
        <v>818</v>
      </c>
      <c r="P758" s="9">
        <v>1202242</v>
      </c>
      <c r="Q758" s="20">
        <f ca="1">IFERROR(OFFSET(Lookups!F$1,MATCH(R758,Lookups!F:F,0)-1,2),"null")</f>
        <v>103014</v>
      </c>
      <c r="R758" s="9">
        <v>274081</v>
      </c>
      <c r="S758" s="9">
        <v>166</v>
      </c>
      <c r="T758" s="9" t="str">
        <f t="shared" si="133"/>
        <v/>
      </c>
      <c r="U758" s="9" t="str">
        <f t="shared" si="134"/>
        <v/>
      </c>
      <c r="V758" s="9" t="str">
        <f t="shared" si="135"/>
        <v/>
      </c>
      <c r="W758" s="9" t="str">
        <f t="shared" si="136"/>
        <v>&lt;row id="1202242"&gt;&lt;cell&gt;Finance&lt;/cell&gt;&lt;/row&gt;</v>
      </c>
      <c r="X758" s="9" t="str">
        <f t="shared" si="137"/>
        <v/>
      </c>
      <c r="Y758" t="str">
        <f t="shared" ca="1" si="138"/>
        <v>"1202242": {"displayName": "Bizographics - Exelate:Bizo: Core:FA:Finance", "APNXId":"274081", "APNXId_Sandbox": "103014", "dataProvider" :"exelate", "type" :"Segment",  "DataCost": 3},</v>
      </c>
      <c r="Z758" t="str">
        <f t="shared" si="139"/>
        <v>"1202242": {"displayName": "Bizographics - Exelate:Bizo: Core:FA:Finance", "leafName": "Finance"},</v>
      </c>
    </row>
    <row r="759" spans="1:26" x14ac:dyDescent="0.25">
      <c r="A759" s="2" t="s">
        <v>12402</v>
      </c>
      <c r="B759" s="3" t="s">
        <v>7230</v>
      </c>
      <c r="C759" s="3" t="s">
        <v>7287</v>
      </c>
      <c r="D759" s="4" t="s">
        <v>7255</v>
      </c>
      <c r="E759" s="3"/>
      <c r="F759" s="3" t="s">
        <v>6980</v>
      </c>
      <c r="G759" s="3" t="s">
        <v>439</v>
      </c>
      <c r="H759" s="3" t="s">
        <v>439</v>
      </c>
      <c r="I759" s="3" t="s">
        <v>500</v>
      </c>
      <c r="J759" s="5">
        <v>3</v>
      </c>
      <c r="K759" s="12" t="s">
        <v>439</v>
      </c>
      <c r="L759" s="9" t="str">
        <f t="shared" si="141"/>
        <v>Human Resources</v>
      </c>
      <c r="M759" s="9" t="str">
        <f t="shared" si="131"/>
        <v>Bizographics - Exelate:Bizo: Core:FA:Human Resources</v>
      </c>
      <c r="N759" s="10">
        <f t="shared" si="132"/>
        <v>3</v>
      </c>
      <c r="O759" s="9" t="s">
        <v>818</v>
      </c>
      <c r="P759" s="9">
        <v>1202243</v>
      </c>
      <c r="Q759" s="20">
        <f ca="1">IFERROR(OFFSET(Lookups!F$1,MATCH(R759,Lookups!F:F,0)-1,2),"null")</f>
        <v>103015</v>
      </c>
      <c r="R759" s="9">
        <v>274082</v>
      </c>
      <c r="S759" s="9">
        <v>167</v>
      </c>
      <c r="T759" s="9" t="str">
        <f t="shared" si="133"/>
        <v/>
      </c>
      <c r="U759" s="9" t="str">
        <f t="shared" si="134"/>
        <v/>
      </c>
      <c r="V759" s="9" t="str">
        <f t="shared" si="135"/>
        <v/>
      </c>
      <c r="W759" s="9" t="str">
        <f t="shared" si="136"/>
        <v>&lt;row id="1202243"&gt;&lt;cell&gt;Human Resources&lt;/cell&gt;&lt;/row&gt;</v>
      </c>
      <c r="X759" s="9" t="str">
        <f t="shared" si="137"/>
        <v/>
      </c>
      <c r="Y759" t="str">
        <f t="shared" ca="1" si="138"/>
        <v>"1202243": {"displayName": "Bizographics - Exelate:Bizo: Core:FA:Human Resources", "APNXId":"274082", "APNXId_Sandbox": "103015", "dataProvider" :"exelate", "type" :"Segment",  "DataCost": 3},</v>
      </c>
      <c r="Z759" t="str">
        <f t="shared" si="139"/>
        <v>"1202243": {"displayName": "Bizographics - Exelate:Bizo: Core:FA:Human Resources", "leafName": "Human Resources"},</v>
      </c>
    </row>
    <row r="760" spans="1:26" x14ac:dyDescent="0.25">
      <c r="A760" s="2" t="s">
        <v>12402</v>
      </c>
      <c r="B760" s="3" t="s">
        <v>7230</v>
      </c>
      <c r="C760" s="3" t="s">
        <v>7287</v>
      </c>
      <c r="D760" s="4" t="s">
        <v>7256</v>
      </c>
      <c r="E760" s="3"/>
      <c r="F760" s="3" t="s">
        <v>6980</v>
      </c>
      <c r="G760" s="3" t="s">
        <v>439</v>
      </c>
      <c r="H760" s="3" t="s">
        <v>439</v>
      </c>
      <c r="I760" s="3" t="s">
        <v>500</v>
      </c>
      <c r="J760" s="5">
        <v>3</v>
      </c>
      <c r="K760" s="12" t="s">
        <v>439</v>
      </c>
      <c r="L760" s="9" t="str">
        <f t="shared" si="141"/>
        <v>Information Technology</v>
      </c>
      <c r="M760" s="9" t="str">
        <f t="shared" si="131"/>
        <v>Bizographics - Exelate:Bizo: Core:FA:Information Technology</v>
      </c>
      <c r="N760" s="10">
        <f t="shared" si="132"/>
        <v>3</v>
      </c>
      <c r="O760" s="9" t="s">
        <v>818</v>
      </c>
      <c r="P760" s="9">
        <v>1202244</v>
      </c>
      <c r="Q760" s="20">
        <f ca="1">IFERROR(OFFSET(Lookups!F$1,MATCH(R760,Lookups!F:F,0)-1,2),"null")</f>
        <v>103016</v>
      </c>
      <c r="R760" s="9">
        <v>274083</v>
      </c>
      <c r="S760" s="9">
        <v>168</v>
      </c>
      <c r="T760" s="9" t="str">
        <f t="shared" si="133"/>
        <v/>
      </c>
      <c r="U760" s="9" t="str">
        <f t="shared" si="134"/>
        <v/>
      </c>
      <c r="V760" s="9" t="str">
        <f t="shared" si="135"/>
        <v/>
      </c>
      <c r="W760" s="9" t="str">
        <f t="shared" si="136"/>
        <v>&lt;row id="1202244"&gt;&lt;cell&gt;Information Technology&lt;/cell&gt;&lt;/row&gt;</v>
      </c>
      <c r="X760" s="9" t="str">
        <f t="shared" si="137"/>
        <v/>
      </c>
      <c r="Y760" t="str">
        <f t="shared" ca="1" si="138"/>
        <v>"1202244": {"displayName": "Bizographics - Exelate:Bizo: Core:FA:Information Technology", "APNXId":"274083", "APNXId_Sandbox": "103016", "dataProvider" :"exelate", "type" :"Segment",  "DataCost": 3},</v>
      </c>
      <c r="Z760" t="str">
        <f t="shared" si="139"/>
        <v>"1202244": {"displayName": "Bizographics - Exelate:Bizo: Core:FA:Information Technology", "leafName": "Information Technology"},</v>
      </c>
    </row>
    <row r="761" spans="1:26" x14ac:dyDescent="0.25">
      <c r="A761" s="2" t="s">
        <v>12402</v>
      </c>
      <c r="B761" s="3" t="s">
        <v>7230</v>
      </c>
      <c r="C761" s="3" t="s">
        <v>7287</v>
      </c>
      <c r="D761" s="4" t="s">
        <v>7257</v>
      </c>
      <c r="E761" s="3"/>
      <c r="F761" s="3" t="s">
        <v>6980</v>
      </c>
      <c r="G761" s="3" t="s">
        <v>439</v>
      </c>
      <c r="H761" s="3" t="s">
        <v>439</v>
      </c>
      <c r="I761" s="3" t="s">
        <v>500</v>
      </c>
      <c r="J761" s="5">
        <v>3</v>
      </c>
      <c r="K761" s="12" t="s">
        <v>439</v>
      </c>
      <c r="L761" s="9" t="str">
        <f t="shared" si="141"/>
        <v>Legal</v>
      </c>
      <c r="M761" s="9" t="str">
        <f t="shared" si="131"/>
        <v>Bizographics - Exelate:Bizo: Core:FA:Legal</v>
      </c>
      <c r="N761" s="10">
        <f t="shared" si="132"/>
        <v>3</v>
      </c>
      <c r="O761" s="9" t="s">
        <v>818</v>
      </c>
      <c r="P761" s="9">
        <v>1202245</v>
      </c>
      <c r="Q761" s="20">
        <f ca="1">IFERROR(OFFSET(Lookups!F$1,MATCH(R761,Lookups!F:F,0)-1,2),"null")</f>
        <v>103017</v>
      </c>
      <c r="R761" s="9">
        <v>274084</v>
      </c>
      <c r="S761" s="9">
        <v>169</v>
      </c>
      <c r="T761" s="9" t="str">
        <f t="shared" si="133"/>
        <v/>
      </c>
      <c r="U761" s="9" t="str">
        <f t="shared" si="134"/>
        <v/>
      </c>
      <c r="V761" s="9" t="str">
        <f t="shared" si="135"/>
        <v/>
      </c>
      <c r="W761" s="9" t="str">
        <f t="shared" si="136"/>
        <v>&lt;row id="1202245"&gt;&lt;cell&gt;Legal&lt;/cell&gt;&lt;/row&gt;</v>
      </c>
      <c r="X761" s="9" t="str">
        <f t="shared" si="137"/>
        <v/>
      </c>
      <c r="Y761" t="str">
        <f t="shared" ca="1" si="138"/>
        <v>"1202245": {"displayName": "Bizographics - Exelate:Bizo: Core:FA:Legal", "APNXId":"274084", "APNXId_Sandbox": "103017", "dataProvider" :"exelate", "type" :"Segment",  "DataCost": 3},</v>
      </c>
      <c r="Z761" t="str">
        <f t="shared" si="139"/>
        <v>"1202245": {"displayName": "Bizographics - Exelate:Bizo: Core:FA:Legal", "leafName": "Legal"},</v>
      </c>
    </row>
    <row r="762" spans="1:26" x14ac:dyDescent="0.25">
      <c r="A762" s="2" t="s">
        <v>12402</v>
      </c>
      <c r="B762" s="3" t="s">
        <v>7230</v>
      </c>
      <c r="C762" s="3" t="s">
        <v>7287</v>
      </c>
      <c r="D762" s="4" t="s">
        <v>7258</v>
      </c>
      <c r="E762" s="3"/>
      <c r="F762" s="3" t="s">
        <v>6980</v>
      </c>
      <c r="G762" s="3" t="s">
        <v>439</v>
      </c>
      <c r="H762" s="3" t="s">
        <v>439</v>
      </c>
      <c r="I762" s="3" t="s">
        <v>500</v>
      </c>
      <c r="J762" s="5">
        <v>3</v>
      </c>
      <c r="K762" s="12" t="s">
        <v>439</v>
      </c>
      <c r="L762" s="9" t="str">
        <f t="shared" si="141"/>
        <v>Marketing</v>
      </c>
      <c r="M762" s="9" t="str">
        <f t="shared" si="131"/>
        <v>Bizographics - Exelate:Bizo: Core:FA:Marketing</v>
      </c>
      <c r="N762" s="10">
        <f t="shared" si="132"/>
        <v>3</v>
      </c>
      <c r="O762" s="9" t="s">
        <v>818</v>
      </c>
      <c r="P762" s="9">
        <v>1202246</v>
      </c>
      <c r="Q762" s="20">
        <f ca="1">IFERROR(OFFSET(Lookups!F$1,MATCH(R762,Lookups!F:F,0)-1,2),"null")</f>
        <v>103018</v>
      </c>
      <c r="R762" s="9">
        <v>274085</v>
      </c>
      <c r="S762" s="9">
        <v>170</v>
      </c>
      <c r="T762" s="9" t="str">
        <f t="shared" si="133"/>
        <v/>
      </c>
      <c r="U762" s="9" t="str">
        <f t="shared" si="134"/>
        <v/>
      </c>
      <c r="V762" s="9" t="str">
        <f t="shared" si="135"/>
        <v/>
      </c>
      <c r="W762" s="9" t="str">
        <f t="shared" si="136"/>
        <v>&lt;row id="1202246"&gt;&lt;cell&gt;Marketing&lt;/cell&gt;&lt;/row&gt;</v>
      </c>
      <c r="X762" s="9" t="str">
        <f t="shared" si="137"/>
        <v/>
      </c>
      <c r="Y762" t="str">
        <f t="shared" ca="1" si="138"/>
        <v>"1202246": {"displayName": "Bizographics - Exelate:Bizo: Core:FA:Marketing", "APNXId":"274085", "APNXId_Sandbox": "103018", "dataProvider" :"exelate", "type" :"Segment",  "DataCost": 3},</v>
      </c>
      <c r="Z762" t="str">
        <f t="shared" si="139"/>
        <v>"1202246": {"displayName": "Bizographics - Exelate:Bizo: Core:FA:Marketing", "leafName": "Marketing"},</v>
      </c>
    </row>
    <row r="763" spans="1:26" x14ac:dyDescent="0.25">
      <c r="A763" s="2" t="s">
        <v>12402</v>
      </c>
      <c r="B763" s="3" t="s">
        <v>7230</v>
      </c>
      <c r="C763" s="3" t="s">
        <v>7287</v>
      </c>
      <c r="D763" s="4" t="s">
        <v>7259</v>
      </c>
      <c r="E763" s="3"/>
      <c r="F763" s="3" t="s">
        <v>6980</v>
      </c>
      <c r="G763" s="3" t="s">
        <v>439</v>
      </c>
      <c r="H763" s="3" t="s">
        <v>439</v>
      </c>
      <c r="I763" s="3" t="s">
        <v>500</v>
      </c>
      <c r="J763" s="5">
        <v>3</v>
      </c>
      <c r="K763" s="12" t="s">
        <v>439</v>
      </c>
      <c r="L763" s="9" t="str">
        <f t="shared" si="141"/>
        <v>Medical / Health</v>
      </c>
      <c r="M763" s="9" t="str">
        <f t="shared" si="131"/>
        <v>Bizographics - Exelate:Bizo: Core:FA:Medical / Health</v>
      </c>
      <c r="N763" s="10">
        <f t="shared" si="132"/>
        <v>3</v>
      </c>
      <c r="O763" s="9" t="s">
        <v>818</v>
      </c>
      <c r="P763" s="9">
        <v>1202247</v>
      </c>
      <c r="Q763" s="20">
        <f ca="1">IFERROR(OFFSET(Lookups!F$1,MATCH(R763,Lookups!F:F,0)-1,2),"null")</f>
        <v>103019</v>
      </c>
      <c r="R763" s="9">
        <v>274086</v>
      </c>
      <c r="S763" s="9">
        <v>171</v>
      </c>
      <c r="T763" s="9" t="str">
        <f t="shared" si="133"/>
        <v/>
      </c>
      <c r="U763" s="9" t="str">
        <f t="shared" si="134"/>
        <v/>
      </c>
      <c r="V763" s="9" t="str">
        <f t="shared" si="135"/>
        <v/>
      </c>
      <c r="W763" s="9" t="str">
        <f t="shared" si="136"/>
        <v>&lt;row id="1202247"&gt;&lt;cell&gt;Medical / Health&lt;/cell&gt;&lt;/row&gt;</v>
      </c>
      <c r="X763" s="9" t="str">
        <f t="shared" si="137"/>
        <v/>
      </c>
      <c r="Y763" t="str">
        <f t="shared" ca="1" si="138"/>
        <v>"1202247": {"displayName": "Bizographics - Exelate:Bizo: Core:FA:Medical / Health", "APNXId":"274086", "APNXId_Sandbox": "103019", "dataProvider" :"exelate", "type" :"Segment",  "DataCost": 3},</v>
      </c>
      <c r="Z763" t="str">
        <f t="shared" si="139"/>
        <v>"1202247": {"displayName": "Bizographics - Exelate:Bizo: Core:FA:Medical / Health", "leafName": "Medical / Health"},</v>
      </c>
    </row>
    <row r="764" spans="1:26" x14ac:dyDescent="0.25">
      <c r="A764" s="2" t="s">
        <v>12402</v>
      </c>
      <c r="B764" s="3" t="s">
        <v>7230</v>
      </c>
      <c r="C764" s="3" t="s">
        <v>7287</v>
      </c>
      <c r="D764" s="4" t="s">
        <v>7260</v>
      </c>
      <c r="E764" s="3"/>
      <c r="F764" s="3" t="s">
        <v>6980</v>
      </c>
      <c r="G764" s="3" t="s">
        <v>439</v>
      </c>
      <c r="H764" s="3" t="s">
        <v>439</v>
      </c>
      <c r="I764" s="3" t="s">
        <v>500</v>
      </c>
      <c r="J764" s="5">
        <v>3</v>
      </c>
      <c r="K764" s="12" t="s">
        <v>439</v>
      </c>
      <c r="L764" s="9" t="str">
        <f t="shared" si="141"/>
        <v>Nurse</v>
      </c>
      <c r="M764" s="9" t="str">
        <f t="shared" si="131"/>
        <v>Bizographics - Exelate:Bizo: Core:FA:Nurse</v>
      </c>
      <c r="N764" s="10">
        <f t="shared" si="132"/>
        <v>3</v>
      </c>
      <c r="O764" s="9" t="s">
        <v>818</v>
      </c>
      <c r="P764" s="9">
        <v>1202248</v>
      </c>
      <c r="Q764" s="20">
        <f ca="1">IFERROR(OFFSET(Lookups!F$1,MATCH(R764,Lookups!F:F,0)-1,2),"null")</f>
        <v>103020</v>
      </c>
      <c r="R764" s="9">
        <v>274087</v>
      </c>
      <c r="S764" s="9">
        <v>172</v>
      </c>
      <c r="T764" s="9" t="str">
        <f t="shared" si="133"/>
        <v/>
      </c>
      <c r="U764" s="9" t="str">
        <f t="shared" si="134"/>
        <v/>
      </c>
      <c r="V764" s="9" t="str">
        <f t="shared" si="135"/>
        <v/>
      </c>
      <c r="W764" s="9" t="str">
        <f t="shared" si="136"/>
        <v>&lt;row id="1202248"&gt;&lt;cell&gt;Nurse&lt;/cell&gt;&lt;/row&gt;</v>
      </c>
      <c r="X764" s="9" t="str">
        <f t="shared" si="137"/>
        <v/>
      </c>
      <c r="Y764" t="str">
        <f t="shared" ca="1" si="138"/>
        <v>"1202248": {"displayName": "Bizographics - Exelate:Bizo: Core:FA:Nurse", "APNXId":"274087", "APNXId_Sandbox": "103020", "dataProvider" :"exelate", "type" :"Segment",  "DataCost": 3},</v>
      </c>
      <c r="Z764" t="str">
        <f t="shared" si="139"/>
        <v>"1202248": {"displayName": "Bizographics - Exelate:Bizo: Core:FA:Nurse", "leafName": "Nurse"},</v>
      </c>
    </row>
    <row r="765" spans="1:26" x14ac:dyDescent="0.25">
      <c r="A765" s="2" t="s">
        <v>12402</v>
      </c>
      <c r="B765" s="3" t="s">
        <v>7230</v>
      </c>
      <c r="C765" s="3" t="s">
        <v>7287</v>
      </c>
      <c r="D765" s="4" t="s">
        <v>7261</v>
      </c>
      <c r="E765" s="3"/>
      <c r="F765" s="3" t="s">
        <v>6980</v>
      </c>
      <c r="G765" s="3" t="s">
        <v>439</v>
      </c>
      <c r="H765" s="3" t="s">
        <v>439</v>
      </c>
      <c r="I765" s="3" t="s">
        <v>500</v>
      </c>
      <c r="J765" s="5">
        <v>3</v>
      </c>
      <c r="K765" s="12" t="s">
        <v>439</v>
      </c>
      <c r="L765" s="9" t="str">
        <f t="shared" si="141"/>
        <v>Operations</v>
      </c>
      <c r="M765" s="9" t="str">
        <f t="shared" si="131"/>
        <v>Bizographics - Exelate:Bizo: Core:FA:Operations</v>
      </c>
      <c r="N765" s="10">
        <f t="shared" si="132"/>
        <v>3</v>
      </c>
      <c r="O765" s="9" t="s">
        <v>818</v>
      </c>
      <c r="P765" s="9">
        <v>1202249</v>
      </c>
      <c r="Q765" s="20">
        <f ca="1">IFERROR(OFFSET(Lookups!F$1,MATCH(R765,Lookups!F:F,0)-1,2),"null")</f>
        <v>103021</v>
      </c>
      <c r="R765" s="9">
        <v>274088</v>
      </c>
      <c r="S765" s="9">
        <v>173</v>
      </c>
      <c r="T765" s="9" t="str">
        <f t="shared" si="133"/>
        <v/>
      </c>
      <c r="U765" s="9" t="str">
        <f t="shared" si="134"/>
        <v/>
      </c>
      <c r="V765" s="9" t="str">
        <f t="shared" si="135"/>
        <v/>
      </c>
      <c r="W765" s="9" t="str">
        <f t="shared" si="136"/>
        <v>&lt;row id="1202249"&gt;&lt;cell&gt;Operations&lt;/cell&gt;&lt;/row&gt;</v>
      </c>
      <c r="X765" s="9" t="str">
        <f t="shared" si="137"/>
        <v/>
      </c>
      <c r="Y765" t="str">
        <f t="shared" ca="1" si="138"/>
        <v>"1202249": {"displayName": "Bizographics - Exelate:Bizo: Core:FA:Operations", "APNXId":"274088", "APNXId_Sandbox": "103021", "dataProvider" :"exelate", "type" :"Segment",  "DataCost": 3},</v>
      </c>
      <c r="Z765" t="str">
        <f t="shared" si="139"/>
        <v>"1202249": {"displayName": "Bizographics - Exelate:Bizo: Core:FA:Operations", "leafName": "Operations"},</v>
      </c>
    </row>
    <row r="766" spans="1:26" x14ac:dyDescent="0.25">
      <c r="A766" s="2" t="s">
        <v>12402</v>
      </c>
      <c r="B766" s="3" t="s">
        <v>7230</v>
      </c>
      <c r="C766" s="3" t="s">
        <v>7287</v>
      </c>
      <c r="D766" s="4" t="s">
        <v>7262</v>
      </c>
      <c r="E766" s="3"/>
      <c r="F766" s="3" t="s">
        <v>6980</v>
      </c>
      <c r="G766" s="3" t="s">
        <v>439</v>
      </c>
      <c r="H766" s="3" t="s">
        <v>439</v>
      </c>
      <c r="I766" s="3" t="s">
        <v>500</v>
      </c>
      <c r="J766" s="5">
        <v>3</v>
      </c>
      <c r="K766" s="12" t="s">
        <v>439</v>
      </c>
      <c r="L766" s="9" t="str">
        <f t="shared" si="141"/>
        <v>Sales</v>
      </c>
      <c r="M766" s="9" t="str">
        <f t="shared" si="131"/>
        <v>Bizographics - Exelate:Bizo: Core:FA:Sales</v>
      </c>
      <c r="N766" s="10">
        <f t="shared" si="132"/>
        <v>3</v>
      </c>
      <c r="O766" s="9" t="s">
        <v>818</v>
      </c>
      <c r="P766" s="9">
        <v>1202250</v>
      </c>
      <c r="Q766" s="20">
        <f ca="1">IFERROR(OFFSET(Lookups!F$1,MATCH(R766,Lookups!F:F,0)-1,2),"null")</f>
        <v>103022</v>
      </c>
      <c r="R766" s="9">
        <v>274089</v>
      </c>
      <c r="S766" s="9">
        <v>178</v>
      </c>
      <c r="T766" s="9" t="str">
        <f t="shared" si="133"/>
        <v/>
      </c>
      <c r="U766" s="9" t="str">
        <f t="shared" si="134"/>
        <v/>
      </c>
      <c r="V766" s="9" t="str">
        <f t="shared" si="135"/>
        <v/>
      </c>
      <c r="W766" s="9" t="str">
        <f t="shared" si="136"/>
        <v>&lt;row id="1202250"&gt;&lt;cell&gt;Sales&lt;/cell&gt;&lt;/row&gt;</v>
      </c>
      <c r="X766" s="9" t="str">
        <f t="shared" si="137"/>
        <v/>
      </c>
      <c r="Y766" t="str">
        <f t="shared" ca="1" si="138"/>
        <v>"1202250": {"displayName": "Bizographics - Exelate:Bizo: Core:FA:Sales", "APNXId":"274089", "APNXId_Sandbox": "103022", "dataProvider" :"exelate", "type" :"Segment",  "DataCost": 3},</v>
      </c>
      <c r="Z766" t="str">
        <f t="shared" si="139"/>
        <v>"1202250": {"displayName": "Bizographics - Exelate:Bizo: Core:FA:Sales", "leafName": "Sales"},</v>
      </c>
    </row>
    <row r="767" spans="1:26" x14ac:dyDescent="0.25">
      <c r="A767" s="2" t="s">
        <v>12402</v>
      </c>
      <c r="B767" s="3" t="s">
        <v>7230</v>
      </c>
      <c r="C767" s="3" t="s">
        <v>7287</v>
      </c>
      <c r="D767" s="4" t="s">
        <v>7263</v>
      </c>
      <c r="E767" s="3"/>
      <c r="F767" s="3" t="s">
        <v>6980</v>
      </c>
      <c r="G767" s="3" t="s">
        <v>439</v>
      </c>
      <c r="H767" s="3" t="s">
        <v>439</v>
      </c>
      <c r="I767" s="3" t="s">
        <v>500</v>
      </c>
      <c r="J767" s="5">
        <v>3</v>
      </c>
      <c r="K767" s="12" t="s">
        <v>439</v>
      </c>
      <c r="L767" s="9" t="str">
        <f t="shared" si="141"/>
        <v>Scientists</v>
      </c>
      <c r="M767" s="9" t="str">
        <f t="shared" si="131"/>
        <v>Bizographics - Exelate:Bizo: Core:FA:Scientists</v>
      </c>
      <c r="N767" s="10">
        <f t="shared" si="132"/>
        <v>3</v>
      </c>
      <c r="O767" s="9" t="s">
        <v>818</v>
      </c>
      <c r="P767" s="9">
        <v>1202251</v>
      </c>
      <c r="Q767" s="20">
        <f ca="1">IFERROR(OFFSET(Lookups!F$1,MATCH(R767,Lookups!F:F,0)-1,2),"null")</f>
        <v>103023</v>
      </c>
      <c r="R767" s="9">
        <v>274090</v>
      </c>
      <c r="S767" s="9">
        <v>179</v>
      </c>
      <c r="T767" s="9" t="str">
        <f t="shared" si="133"/>
        <v/>
      </c>
      <c r="U767" s="9" t="str">
        <f t="shared" si="134"/>
        <v/>
      </c>
      <c r="V767" s="9" t="str">
        <f t="shared" si="135"/>
        <v/>
      </c>
      <c r="W767" s="9" t="str">
        <f t="shared" si="136"/>
        <v>&lt;row id="1202251"&gt;&lt;cell&gt;Scientists&lt;/cell&gt;&lt;/row&gt;</v>
      </c>
      <c r="X767" s="9" t="str">
        <f t="shared" si="137"/>
        <v>&lt;/row&gt;</v>
      </c>
      <c r="Y767" t="str">
        <f t="shared" ca="1" si="138"/>
        <v>"1202251": {"displayName": "Bizographics - Exelate:Bizo: Core:FA:Scientists", "APNXId":"274090", "APNXId_Sandbox": "103023", "dataProvider" :"exelate", "type" :"Segment",  "DataCost": 3},</v>
      </c>
      <c r="Z767" t="str">
        <f t="shared" si="139"/>
        <v>"1202251": {"displayName": "Bizographics - Exelate:Bizo: Core:FA:Scientists", "leafName": "Scientists"},</v>
      </c>
    </row>
    <row r="768" spans="1:26" x14ac:dyDescent="0.25">
      <c r="A768" s="2" t="s">
        <v>12402</v>
      </c>
      <c r="B768" s="3" t="s">
        <v>7230</v>
      </c>
      <c r="C768" s="3" t="s">
        <v>7288</v>
      </c>
      <c r="D768" s="4" t="s">
        <v>7264</v>
      </c>
      <c r="E768" s="3"/>
      <c r="F768" s="3" t="s">
        <v>6980</v>
      </c>
      <c r="G768" s="3" t="s">
        <v>439</v>
      </c>
      <c r="H768" s="3" t="s">
        <v>439</v>
      </c>
      <c r="I768" s="3" t="s">
        <v>500</v>
      </c>
      <c r="J768" s="5">
        <v>3</v>
      </c>
      <c r="K768" s="12" t="s">
        <v>439</v>
      </c>
      <c r="L768" s="9" t="str">
        <f t="shared" si="141"/>
        <v>Accounting and Accounting Servic</v>
      </c>
      <c r="M768" s="9" t="str">
        <f t="shared" si="131"/>
        <v>Bizographics - Exelate:Bizo: Core:IND:Accounting and Accounting Servic</v>
      </c>
      <c r="N768" s="10">
        <f t="shared" si="132"/>
        <v>3</v>
      </c>
      <c r="O768" s="9" t="s">
        <v>818</v>
      </c>
      <c r="P768" s="9">
        <v>1202252</v>
      </c>
      <c r="Q768" s="20">
        <f ca="1">IFERROR(OFFSET(Lookups!F$1,MATCH(R768,Lookups!F:F,0)-1,2),"null")</f>
        <v>103024</v>
      </c>
      <c r="R768" s="9">
        <v>274091</v>
      </c>
      <c r="S768" s="9">
        <v>180</v>
      </c>
      <c r="T768" s="9" t="str">
        <f t="shared" si="133"/>
        <v/>
      </c>
      <c r="U768" s="9" t="str">
        <f t="shared" si="134"/>
        <v/>
      </c>
      <c r="V768" s="9" t="str">
        <f t="shared" si="135"/>
        <v>&lt;row id="Two1202252" xmlkids="1"&gt;&lt;cell&gt;IND&lt;/cell&gt;</v>
      </c>
      <c r="W768" s="9" t="str">
        <f t="shared" si="136"/>
        <v>&lt;row id="1202252"&gt;&lt;cell&gt;Accounting and Accounting Servic&lt;/cell&gt;&lt;/row&gt;</v>
      </c>
      <c r="X768" s="9" t="str">
        <f t="shared" si="137"/>
        <v/>
      </c>
      <c r="Y768" t="str">
        <f t="shared" ca="1" si="138"/>
        <v>"1202252": {"displayName": "Bizographics - Exelate:Bizo: Core:IND:Accounting and Accounting Servic", "APNXId":"274091", "APNXId_Sandbox": "103024", "dataProvider" :"exelate", "type" :"Segment",  "DataCost": 3},</v>
      </c>
      <c r="Z768" t="str">
        <f t="shared" si="139"/>
        <v>"1202252": {"displayName": "Bizographics - Exelate:Bizo: Core:IND:Accounting and Accounting Servic", "leafName": "Accounting and Accounting Servic"},</v>
      </c>
    </row>
    <row r="769" spans="1:26" x14ac:dyDescent="0.25">
      <c r="A769" s="2" t="s">
        <v>12402</v>
      </c>
      <c r="B769" s="3" t="s">
        <v>7230</v>
      </c>
      <c r="C769" s="3" t="s">
        <v>7288</v>
      </c>
      <c r="D769" s="4" t="s">
        <v>7265</v>
      </c>
      <c r="E769" s="3"/>
      <c r="F769" s="3" t="s">
        <v>6980</v>
      </c>
      <c r="G769" s="3" t="s">
        <v>439</v>
      </c>
      <c r="H769" s="3" t="s">
        <v>439</v>
      </c>
      <c r="I769" s="3" t="s">
        <v>500</v>
      </c>
      <c r="J769" s="5">
        <v>3</v>
      </c>
      <c r="K769" s="12" t="s">
        <v>439</v>
      </c>
      <c r="L769" s="9" t="str">
        <f t="shared" si="141"/>
        <v>Advertising and Marketing</v>
      </c>
      <c r="M769" s="9" t="str">
        <f t="shared" si="131"/>
        <v>Bizographics - Exelate:Bizo: Core:IND:Advertising and Marketing</v>
      </c>
      <c r="N769" s="10">
        <f t="shared" si="132"/>
        <v>3</v>
      </c>
      <c r="O769" s="9" t="s">
        <v>818</v>
      </c>
      <c r="P769" s="9">
        <v>1202253</v>
      </c>
      <c r="Q769" s="20">
        <f ca="1">IFERROR(OFFSET(Lookups!F$1,MATCH(R769,Lookups!F:F,0)-1,2),"null")</f>
        <v>103025</v>
      </c>
      <c r="R769" s="9">
        <v>274092</v>
      </c>
      <c r="S769" s="9">
        <v>181</v>
      </c>
      <c r="T769" s="9" t="str">
        <f t="shared" si="133"/>
        <v/>
      </c>
      <c r="U769" s="9" t="str">
        <f t="shared" si="134"/>
        <v/>
      </c>
      <c r="V769" s="9" t="str">
        <f t="shared" si="135"/>
        <v/>
      </c>
      <c r="W769" s="9" t="str">
        <f t="shared" si="136"/>
        <v>&lt;row id="1202253"&gt;&lt;cell&gt;Advertising and Marketing&lt;/cell&gt;&lt;/row&gt;</v>
      </c>
      <c r="X769" s="9" t="str">
        <f t="shared" si="137"/>
        <v/>
      </c>
      <c r="Y769" t="str">
        <f t="shared" ca="1" si="138"/>
        <v>"1202253": {"displayName": "Bizographics - Exelate:Bizo: Core:IND:Advertising and Marketing", "APNXId":"274092", "APNXId_Sandbox": "103025", "dataProvider" :"exelate", "type" :"Segment",  "DataCost": 3},</v>
      </c>
      <c r="Z769" t="str">
        <f t="shared" si="139"/>
        <v>"1202253": {"displayName": "Bizographics - Exelate:Bizo: Core:IND:Advertising and Marketing", "leafName": "Advertising and Marketing"},</v>
      </c>
    </row>
    <row r="770" spans="1:26" x14ac:dyDescent="0.25">
      <c r="A770" s="2" t="s">
        <v>12402</v>
      </c>
      <c r="B770" s="3" t="s">
        <v>7230</v>
      </c>
      <c r="C770" s="3" t="s">
        <v>7288</v>
      </c>
      <c r="D770" s="4" t="s">
        <v>7266</v>
      </c>
      <c r="E770" s="3"/>
      <c r="F770" s="3" t="s">
        <v>6980</v>
      </c>
      <c r="G770" s="3" t="s">
        <v>439</v>
      </c>
      <c r="H770" s="3" t="s">
        <v>439</v>
      </c>
      <c r="I770" s="3" t="s">
        <v>500</v>
      </c>
      <c r="J770" s="5">
        <v>3</v>
      </c>
      <c r="K770" s="12" t="s">
        <v>439</v>
      </c>
      <c r="L770" s="9" t="str">
        <f t="shared" si="141"/>
        <v>Business Services</v>
      </c>
      <c r="M770" s="9" t="str">
        <f t="shared" ref="M770:M833" si="142">CONCATENATE(A770,":",B770,IF(NOT(ISBLANK(C770)),":",""),C770,,IF(NOT(ISBLANK(D770)),":",""),D770)</f>
        <v>Bizographics - Exelate:Bizo: Core:IND:Business Services</v>
      </c>
      <c r="N770" s="10">
        <f t="shared" ref="N770:N833" si="143">J770</f>
        <v>3</v>
      </c>
      <c r="O770" s="9" t="s">
        <v>818</v>
      </c>
      <c r="P770" s="9">
        <v>1202254</v>
      </c>
      <c r="Q770" s="20">
        <f ca="1">IFERROR(OFFSET(Lookups!F$1,MATCH(R770,Lookups!F:F,0)-1,2),"null")</f>
        <v>103026</v>
      </c>
      <c r="R770" s="9">
        <v>274093</v>
      </c>
      <c r="S770" s="9">
        <v>182</v>
      </c>
      <c r="T770" s="9" t="str">
        <f t="shared" ref="T770:T833" si="144">IF(A770&lt;&gt;A769,CONCATENATE("&lt;row id=""top",P770,""" xmlkids=""1""&gt;&lt;cell&gt;",A770,"&lt;/cell&gt;"),"")</f>
        <v/>
      </c>
      <c r="U770" s="9" t="str">
        <f t="shared" ref="U770:U833" si="145">IF(B770&lt;&gt;B769,CONCATENATE("&lt;row id=""", IF(NOT(ISBLANK(C770)),"One",""),P770,"""",IF(NOT(ISBLANK(C770))," xmlkids=""1""",""),"&gt;&lt;cell&gt;",SUBSTITUTE(SUBSTITUTE(B770,"&amp;","&amp;amp;"),"&lt;","&amp;lt;"),"&lt;/cell&gt;"),"")</f>
        <v/>
      </c>
      <c r="V770" s="9" t="str">
        <f t="shared" ref="V770:V833" si="146">IF(AND(C770&lt;&gt;C769,NOT(ISBLANK(C770))),CONCATENATE("&lt;row id=""",IF(NOT(ISBLANK(D770)),"Two",""), P770,"""", ,IF(NOT(ISBLANK(D770))," xmlkids=""1""",""),"&gt;&lt;cell&gt;",SUBSTITUTE(SUBSTITUTE(C770,"&amp;","&amp;amp;"),"&lt;","&amp;lt;"),"&lt;/cell&gt;",IF(ISBLANK(D770),"&lt;/row&gt;","")),"")</f>
        <v/>
      </c>
      <c r="W770" s="9" t="str">
        <f t="shared" ref="W770:W833" si="147">IF(AND(D770&lt;&gt;D769,NOT(ISBLANK(D770))),CONCATENATE("&lt;row id=""", P770,"""&gt;&lt;cell&gt;",SUBSTITUTE(SUBSTITUTE(D770,"&amp;","&amp;amp;"),"&lt;","&amp;lt;"),"&lt;/cell&gt;&lt;/row&gt;"),"")</f>
        <v>&lt;row id="1202254"&gt;&lt;cell&gt;Business Services&lt;/cell&gt;&lt;/row&gt;</v>
      </c>
      <c r="X770" s="9" t="str">
        <f t="shared" ref="X770:X833" si="148">CONCATENATE(IF(B770&lt;&gt;B771,"&lt;/row&gt;",""),IF(AND(C770&lt;&gt;C771,NOT(ISBLANK(D770))),"&lt;/row&gt;",""),IF(OR(A770&lt;&gt;A771,ISBLANK(A771)),"&lt;/row&gt;",""))</f>
        <v/>
      </c>
      <c r="Y770" t="str">
        <f t="shared" ref="Y770:Y833" ca="1" si="149">CONCATENATE("""",P770,""": {""displayName"": """,M770,"""",IF(R770="null","",CONCATENATE(", ""APNXId"":""",R770,"""")),IF(Q770="null","",CONCATENATE(", ""APNXId_Sandbox"": """,Q770,"""")),IF(G770="null","",CONCATENATE( ", ""MinCPM"": ",G770)),IF(H770="null","",CONCATENATE(", ""PercentOfMedia"": ",H770)),", ""dataProvider"" :""",O770,""", ""type"" :""",F770,"""",IF(N770="null","",CONCATENATE(",  ""DataCost"": ",N770)),IF(K770="null","",CONCATENATE(",  ""HistoricalVolume"": ",K770)),"},")</f>
        <v>"1202254": {"displayName": "Bizographics - Exelate:Bizo: Core:IND:Business Services", "APNXId":"274093", "APNXId_Sandbox": "103026", "dataProvider" :"exelate", "type" :"Segment",  "DataCost": 3},</v>
      </c>
      <c r="Z770" t="str">
        <f t="shared" ref="Z770:Z833" si="150">CONCATENATE("""",P770,""": {""displayName"": """,M770,""", ""leafName"": """,L770,"""},")</f>
        <v>"1202254": {"displayName": "Bizographics - Exelate:Bizo: Core:IND:Business Services", "leafName": "Business Services"},</v>
      </c>
    </row>
    <row r="771" spans="1:26" x14ac:dyDescent="0.25">
      <c r="A771" s="2" t="s">
        <v>12402</v>
      </c>
      <c r="B771" s="3" t="s">
        <v>7230</v>
      </c>
      <c r="C771" s="3" t="s">
        <v>7288</v>
      </c>
      <c r="D771" s="4" t="s">
        <v>7267</v>
      </c>
      <c r="E771" s="3"/>
      <c r="F771" s="3" t="s">
        <v>6980</v>
      </c>
      <c r="G771" s="3" t="s">
        <v>439</v>
      </c>
      <c r="H771" s="3" t="s">
        <v>439</v>
      </c>
      <c r="I771" s="3" t="s">
        <v>500</v>
      </c>
      <c r="J771" s="5">
        <v>3</v>
      </c>
      <c r="K771" s="12" t="s">
        <v>439</v>
      </c>
      <c r="L771" s="9" t="str">
        <f t="shared" si="141"/>
        <v>Construction</v>
      </c>
      <c r="M771" s="9" t="str">
        <f t="shared" si="142"/>
        <v>Bizographics - Exelate:Bizo: Core:IND:Construction</v>
      </c>
      <c r="N771" s="10">
        <f t="shared" si="143"/>
        <v>3</v>
      </c>
      <c r="O771" s="9" t="s">
        <v>818</v>
      </c>
      <c r="P771" s="9">
        <v>1202255</v>
      </c>
      <c r="Q771" s="20">
        <f ca="1">IFERROR(OFFSET(Lookups!F$1,MATCH(R771,Lookups!F:F,0)-1,2),"null")</f>
        <v>103027</v>
      </c>
      <c r="R771" s="9">
        <v>274094</v>
      </c>
      <c r="S771" s="9">
        <v>183</v>
      </c>
      <c r="T771" s="9" t="str">
        <f t="shared" si="144"/>
        <v/>
      </c>
      <c r="U771" s="9" t="str">
        <f t="shared" si="145"/>
        <v/>
      </c>
      <c r="V771" s="9" t="str">
        <f t="shared" si="146"/>
        <v/>
      </c>
      <c r="W771" s="9" t="str">
        <f t="shared" si="147"/>
        <v>&lt;row id="1202255"&gt;&lt;cell&gt;Construction&lt;/cell&gt;&lt;/row&gt;</v>
      </c>
      <c r="X771" s="9" t="str">
        <f t="shared" si="148"/>
        <v/>
      </c>
      <c r="Y771" t="str">
        <f t="shared" ca="1" si="149"/>
        <v>"1202255": {"displayName": "Bizographics - Exelate:Bizo: Core:IND:Construction", "APNXId":"274094", "APNXId_Sandbox": "103027", "dataProvider" :"exelate", "type" :"Segment",  "DataCost": 3},</v>
      </c>
      <c r="Z771" t="str">
        <f t="shared" si="150"/>
        <v>"1202255": {"displayName": "Bizographics - Exelate:Bizo: Core:IND:Construction", "leafName": "Construction"},</v>
      </c>
    </row>
    <row r="772" spans="1:26" x14ac:dyDescent="0.25">
      <c r="A772" s="2" t="s">
        <v>12402</v>
      </c>
      <c r="B772" s="3" t="s">
        <v>7230</v>
      </c>
      <c r="C772" s="3" t="s">
        <v>7288</v>
      </c>
      <c r="D772" s="4" t="s">
        <v>7268</v>
      </c>
      <c r="E772" s="3"/>
      <c r="F772" s="3" t="s">
        <v>6980</v>
      </c>
      <c r="G772" s="3" t="s">
        <v>439</v>
      </c>
      <c r="H772" s="3" t="s">
        <v>439</v>
      </c>
      <c r="I772" s="3" t="s">
        <v>500</v>
      </c>
      <c r="J772" s="5">
        <v>3</v>
      </c>
      <c r="K772" s="12" t="s">
        <v>439</v>
      </c>
      <c r="L772" s="9" t="str">
        <f t="shared" si="141"/>
        <v>Consumer Services</v>
      </c>
      <c r="M772" s="9" t="str">
        <f t="shared" si="142"/>
        <v>Bizographics - Exelate:Bizo: Core:IND:Consumer Services</v>
      </c>
      <c r="N772" s="10">
        <f t="shared" si="143"/>
        <v>3</v>
      </c>
      <c r="O772" s="9" t="s">
        <v>818</v>
      </c>
      <c r="P772" s="9">
        <v>1202256</v>
      </c>
      <c r="Q772" s="20">
        <f ca="1">IFERROR(OFFSET(Lookups!F$1,MATCH(R772,Lookups!F:F,0)-1,2),"null")</f>
        <v>103028</v>
      </c>
      <c r="R772" s="9">
        <v>274095</v>
      </c>
      <c r="S772" s="9">
        <v>185</v>
      </c>
      <c r="T772" s="9" t="str">
        <f t="shared" si="144"/>
        <v/>
      </c>
      <c r="U772" s="9" t="str">
        <f t="shared" si="145"/>
        <v/>
      </c>
      <c r="V772" s="9" t="str">
        <f t="shared" si="146"/>
        <v/>
      </c>
      <c r="W772" s="9" t="str">
        <f t="shared" si="147"/>
        <v>&lt;row id="1202256"&gt;&lt;cell&gt;Consumer Services&lt;/cell&gt;&lt;/row&gt;</v>
      </c>
      <c r="X772" s="9" t="str">
        <f t="shared" si="148"/>
        <v/>
      </c>
      <c r="Y772" t="str">
        <f t="shared" ca="1" si="149"/>
        <v>"1202256": {"displayName": "Bizographics - Exelate:Bizo: Core:IND:Consumer Services", "APNXId":"274095", "APNXId_Sandbox": "103028", "dataProvider" :"exelate", "type" :"Segment",  "DataCost": 3},</v>
      </c>
      <c r="Z772" t="str">
        <f t="shared" si="150"/>
        <v>"1202256": {"displayName": "Bizographics - Exelate:Bizo: Core:IND:Consumer Services", "leafName": "Consumer Services"},</v>
      </c>
    </row>
    <row r="773" spans="1:26" x14ac:dyDescent="0.25">
      <c r="A773" s="2" t="s">
        <v>12402</v>
      </c>
      <c r="B773" s="3" t="s">
        <v>7230</v>
      </c>
      <c r="C773" s="3" t="s">
        <v>7288</v>
      </c>
      <c r="D773" s="4" t="s">
        <v>1</v>
      </c>
      <c r="E773" s="3"/>
      <c r="F773" s="3" t="s">
        <v>6980</v>
      </c>
      <c r="G773" s="3" t="s">
        <v>439</v>
      </c>
      <c r="H773" s="3" t="s">
        <v>439</v>
      </c>
      <c r="I773" s="3" t="s">
        <v>500</v>
      </c>
      <c r="J773" s="5">
        <v>3</v>
      </c>
      <c r="K773" s="12" t="s">
        <v>439</v>
      </c>
      <c r="L773" s="9" t="str">
        <f t="shared" si="141"/>
        <v>Education</v>
      </c>
      <c r="M773" s="9" t="str">
        <f t="shared" si="142"/>
        <v>Bizographics - Exelate:Bizo: Core:IND:Education</v>
      </c>
      <c r="N773" s="10">
        <f t="shared" si="143"/>
        <v>3</v>
      </c>
      <c r="O773" s="9" t="s">
        <v>818</v>
      </c>
      <c r="P773" s="9">
        <v>1202257</v>
      </c>
      <c r="Q773" s="20">
        <f ca="1">IFERROR(OFFSET(Lookups!F$1,MATCH(R773,Lookups!F:F,0)-1,2),"null")</f>
        <v>103029</v>
      </c>
      <c r="R773" s="9">
        <v>274096</v>
      </c>
      <c r="S773" s="9">
        <v>186</v>
      </c>
      <c r="T773" s="9" t="str">
        <f t="shared" si="144"/>
        <v/>
      </c>
      <c r="U773" s="9" t="str">
        <f t="shared" si="145"/>
        <v/>
      </c>
      <c r="V773" s="9" t="str">
        <f t="shared" si="146"/>
        <v/>
      </c>
      <c r="W773" s="9" t="str">
        <f t="shared" si="147"/>
        <v>&lt;row id="1202257"&gt;&lt;cell&gt;Education&lt;/cell&gt;&lt;/row&gt;</v>
      </c>
      <c r="X773" s="9" t="str">
        <f t="shared" si="148"/>
        <v/>
      </c>
      <c r="Y773" t="str">
        <f t="shared" ca="1" si="149"/>
        <v>"1202257": {"displayName": "Bizographics - Exelate:Bizo: Core:IND:Education", "APNXId":"274096", "APNXId_Sandbox": "103029", "dataProvider" :"exelate", "type" :"Segment",  "DataCost": 3},</v>
      </c>
      <c r="Z773" t="str">
        <f t="shared" si="150"/>
        <v>"1202257": {"displayName": "Bizographics - Exelate:Bizo: Core:IND:Education", "leafName": "Education"},</v>
      </c>
    </row>
    <row r="774" spans="1:26" x14ac:dyDescent="0.25">
      <c r="A774" s="2" t="s">
        <v>12402</v>
      </c>
      <c r="B774" s="3" t="s">
        <v>7230</v>
      </c>
      <c r="C774" s="3" t="s">
        <v>7288</v>
      </c>
      <c r="D774" s="4" t="s">
        <v>7269</v>
      </c>
      <c r="E774" s="3"/>
      <c r="F774" s="3" t="s">
        <v>6980</v>
      </c>
      <c r="G774" s="3" t="s">
        <v>439</v>
      </c>
      <c r="H774" s="3" t="s">
        <v>439</v>
      </c>
      <c r="I774" s="3" t="s">
        <v>500</v>
      </c>
      <c r="J774" s="5">
        <v>3</v>
      </c>
      <c r="K774" s="12" t="s">
        <v>439</v>
      </c>
      <c r="L774" s="9" t="str">
        <f t="shared" si="141"/>
        <v>Energy, Utilities and Waste Trea</v>
      </c>
      <c r="M774" s="9" t="str">
        <f t="shared" si="142"/>
        <v>Bizographics - Exelate:Bizo: Core:IND:Energy, Utilities and Waste Trea</v>
      </c>
      <c r="N774" s="10">
        <f t="shared" si="143"/>
        <v>3</v>
      </c>
      <c r="O774" s="9" t="s">
        <v>818</v>
      </c>
      <c r="P774" s="9">
        <v>1202258</v>
      </c>
      <c r="Q774" s="20">
        <f ca="1">IFERROR(OFFSET(Lookups!F$1,MATCH(R774,Lookups!F:F,0)-1,2),"null")</f>
        <v>103030</v>
      </c>
      <c r="R774" s="9">
        <v>274097</v>
      </c>
      <c r="S774" s="9">
        <v>187</v>
      </c>
      <c r="T774" s="9" t="str">
        <f t="shared" si="144"/>
        <v/>
      </c>
      <c r="U774" s="9" t="str">
        <f t="shared" si="145"/>
        <v/>
      </c>
      <c r="V774" s="9" t="str">
        <f t="shared" si="146"/>
        <v/>
      </c>
      <c r="W774" s="9" t="str">
        <f t="shared" si="147"/>
        <v>&lt;row id="1202258"&gt;&lt;cell&gt;Energy, Utilities and Waste Trea&lt;/cell&gt;&lt;/row&gt;</v>
      </c>
      <c r="X774" s="9" t="str">
        <f t="shared" si="148"/>
        <v/>
      </c>
      <c r="Y774" t="str">
        <f t="shared" ca="1" si="149"/>
        <v>"1202258": {"displayName": "Bizographics - Exelate:Bizo: Core:IND:Energy, Utilities and Waste Trea", "APNXId":"274097", "APNXId_Sandbox": "103030", "dataProvider" :"exelate", "type" :"Segment",  "DataCost": 3},</v>
      </c>
      <c r="Z774" t="str">
        <f t="shared" si="150"/>
        <v>"1202258": {"displayName": "Bizographics - Exelate:Bizo: Core:IND:Energy, Utilities and Waste Trea", "leafName": "Energy, Utilities and Waste Trea"},</v>
      </c>
    </row>
    <row r="775" spans="1:26" x14ac:dyDescent="0.25">
      <c r="A775" s="2" t="s">
        <v>12402</v>
      </c>
      <c r="B775" s="3" t="s">
        <v>7230</v>
      </c>
      <c r="C775" s="3" t="s">
        <v>7288</v>
      </c>
      <c r="D775" s="4" t="s">
        <v>4096</v>
      </c>
      <c r="E775" s="3"/>
      <c r="F775" s="3" t="s">
        <v>6980</v>
      </c>
      <c r="G775" s="3" t="s">
        <v>439</v>
      </c>
      <c r="H775" s="3" t="s">
        <v>439</v>
      </c>
      <c r="I775" s="3" t="s">
        <v>500</v>
      </c>
      <c r="J775" s="5">
        <v>3</v>
      </c>
      <c r="K775" s="12" t="s">
        <v>439</v>
      </c>
      <c r="L775" s="9" t="str">
        <f t="shared" si="141"/>
        <v>Finance</v>
      </c>
      <c r="M775" s="9" t="str">
        <f t="shared" si="142"/>
        <v>Bizographics - Exelate:Bizo: Core:IND:Finance</v>
      </c>
      <c r="N775" s="10">
        <f t="shared" si="143"/>
        <v>3</v>
      </c>
      <c r="O775" s="9" t="s">
        <v>818</v>
      </c>
      <c r="P775" s="9">
        <v>1202259</v>
      </c>
      <c r="Q775" s="20">
        <f ca="1">IFERROR(OFFSET(Lookups!F$1,MATCH(R775,Lookups!F:F,0)-1,2),"null")</f>
        <v>103031</v>
      </c>
      <c r="R775" s="9">
        <v>274098</v>
      </c>
      <c r="S775" s="9">
        <v>188</v>
      </c>
      <c r="T775" s="9" t="str">
        <f t="shared" si="144"/>
        <v/>
      </c>
      <c r="U775" s="9" t="str">
        <f t="shared" si="145"/>
        <v/>
      </c>
      <c r="V775" s="9" t="str">
        <f t="shared" si="146"/>
        <v/>
      </c>
      <c r="W775" s="9" t="str">
        <f t="shared" si="147"/>
        <v>&lt;row id="1202259"&gt;&lt;cell&gt;Finance&lt;/cell&gt;&lt;/row&gt;</v>
      </c>
      <c r="X775" s="9" t="str">
        <f t="shared" si="148"/>
        <v/>
      </c>
      <c r="Y775" t="str">
        <f t="shared" ca="1" si="149"/>
        <v>"1202259": {"displayName": "Bizographics - Exelate:Bizo: Core:IND:Finance", "APNXId":"274098", "APNXId_Sandbox": "103031", "dataProvider" :"exelate", "type" :"Segment",  "DataCost": 3},</v>
      </c>
      <c r="Z775" t="str">
        <f t="shared" si="150"/>
        <v>"1202259": {"displayName": "Bizographics - Exelate:Bizo: Core:IND:Finance", "leafName": "Finance"},</v>
      </c>
    </row>
    <row r="776" spans="1:26" x14ac:dyDescent="0.25">
      <c r="A776" s="2" t="s">
        <v>12402</v>
      </c>
      <c r="B776" s="3" t="s">
        <v>7230</v>
      </c>
      <c r="C776" s="3" t="s">
        <v>7288</v>
      </c>
      <c r="D776" s="4" t="s">
        <v>7078</v>
      </c>
      <c r="E776" s="3"/>
      <c r="F776" s="3" t="s">
        <v>6980</v>
      </c>
      <c r="G776" s="3" t="s">
        <v>439</v>
      </c>
      <c r="H776" s="3" t="s">
        <v>439</v>
      </c>
      <c r="I776" s="3" t="s">
        <v>500</v>
      </c>
      <c r="J776" s="5">
        <v>3</v>
      </c>
      <c r="K776" s="12" t="s">
        <v>439</v>
      </c>
      <c r="L776" s="9" t="str">
        <f t="shared" si="141"/>
        <v>Government</v>
      </c>
      <c r="M776" s="9" t="str">
        <f t="shared" si="142"/>
        <v>Bizographics - Exelate:Bizo: Core:IND:Government</v>
      </c>
      <c r="N776" s="10">
        <f t="shared" si="143"/>
        <v>3</v>
      </c>
      <c r="O776" s="9" t="s">
        <v>818</v>
      </c>
      <c r="P776" s="9">
        <v>1202260</v>
      </c>
      <c r="Q776" s="20">
        <f ca="1">IFERROR(OFFSET(Lookups!F$1,MATCH(R776,Lookups!F:F,0)-1,2),"null")</f>
        <v>103032</v>
      </c>
      <c r="R776" s="9">
        <v>274099</v>
      </c>
      <c r="S776" s="9">
        <v>189</v>
      </c>
      <c r="T776" s="9" t="str">
        <f t="shared" si="144"/>
        <v/>
      </c>
      <c r="U776" s="9" t="str">
        <f t="shared" si="145"/>
        <v/>
      </c>
      <c r="V776" s="9" t="str">
        <f t="shared" si="146"/>
        <v/>
      </c>
      <c r="W776" s="9" t="str">
        <f t="shared" si="147"/>
        <v>&lt;row id="1202260"&gt;&lt;cell&gt;Government&lt;/cell&gt;&lt;/row&gt;</v>
      </c>
      <c r="X776" s="9" t="str">
        <f t="shared" si="148"/>
        <v/>
      </c>
      <c r="Y776" t="str">
        <f t="shared" ca="1" si="149"/>
        <v>"1202260": {"displayName": "Bizographics - Exelate:Bizo: Core:IND:Government", "APNXId":"274099", "APNXId_Sandbox": "103032", "dataProvider" :"exelate", "type" :"Segment",  "DataCost": 3},</v>
      </c>
      <c r="Z776" t="str">
        <f t="shared" si="150"/>
        <v>"1202260": {"displayName": "Bizographics - Exelate:Bizo: Core:IND:Government", "leafName": "Government"},</v>
      </c>
    </row>
    <row r="777" spans="1:26" x14ac:dyDescent="0.25">
      <c r="A777" s="2" t="s">
        <v>12402</v>
      </c>
      <c r="B777" s="3" t="s">
        <v>7230</v>
      </c>
      <c r="C777" s="3" t="s">
        <v>7288</v>
      </c>
      <c r="D777" s="4" t="s">
        <v>7270</v>
      </c>
      <c r="E777" s="3"/>
      <c r="F777" s="3" t="s">
        <v>6980</v>
      </c>
      <c r="G777" s="3" t="s">
        <v>439</v>
      </c>
      <c r="H777" s="3" t="s">
        <v>439</v>
      </c>
      <c r="I777" s="3" t="s">
        <v>500</v>
      </c>
      <c r="J777" s="5">
        <v>3</v>
      </c>
      <c r="K777" s="12" t="s">
        <v>439</v>
      </c>
      <c r="L777" s="9" t="str">
        <f t="shared" si="141"/>
        <v>Healthcare</v>
      </c>
      <c r="M777" s="9" t="str">
        <f t="shared" si="142"/>
        <v>Bizographics - Exelate:Bizo: Core:IND:Healthcare</v>
      </c>
      <c r="N777" s="10">
        <f t="shared" si="143"/>
        <v>3</v>
      </c>
      <c r="O777" s="9" t="s">
        <v>818</v>
      </c>
      <c r="P777" s="9">
        <v>1202261</v>
      </c>
      <c r="Q777" s="20">
        <f ca="1">IFERROR(OFFSET(Lookups!F$1,MATCH(R777,Lookups!F:F,0)-1,2),"null")</f>
        <v>103033</v>
      </c>
      <c r="R777" s="9">
        <v>274101</v>
      </c>
      <c r="S777" s="9">
        <v>190</v>
      </c>
      <c r="T777" s="9" t="str">
        <f t="shared" si="144"/>
        <v/>
      </c>
      <c r="U777" s="9" t="str">
        <f t="shared" si="145"/>
        <v/>
      </c>
      <c r="V777" s="9" t="str">
        <f t="shared" si="146"/>
        <v/>
      </c>
      <c r="W777" s="9" t="str">
        <f t="shared" si="147"/>
        <v>&lt;row id="1202261"&gt;&lt;cell&gt;Healthcare&lt;/cell&gt;&lt;/row&gt;</v>
      </c>
      <c r="X777" s="9" t="str">
        <f t="shared" si="148"/>
        <v/>
      </c>
      <c r="Y777" t="str">
        <f t="shared" ca="1" si="149"/>
        <v>"1202261": {"displayName": "Bizographics - Exelate:Bizo: Core:IND:Healthcare", "APNXId":"274101", "APNXId_Sandbox": "103033", "dataProvider" :"exelate", "type" :"Segment",  "DataCost": 3},</v>
      </c>
      <c r="Z777" t="str">
        <f t="shared" si="150"/>
        <v>"1202261": {"displayName": "Bizographics - Exelate:Bizo: Core:IND:Healthcare", "leafName": "Healthcare"},</v>
      </c>
    </row>
    <row r="778" spans="1:26" x14ac:dyDescent="0.25">
      <c r="A778" s="2" t="s">
        <v>12402</v>
      </c>
      <c r="B778" s="3" t="s">
        <v>7230</v>
      </c>
      <c r="C778" s="3" t="s">
        <v>7288</v>
      </c>
      <c r="D778" s="4" t="s">
        <v>7271</v>
      </c>
      <c r="E778" s="3"/>
      <c r="F778" s="3" t="s">
        <v>6980</v>
      </c>
      <c r="G778" s="3" t="s">
        <v>439</v>
      </c>
      <c r="H778" s="3" t="s">
        <v>439</v>
      </c>
      <c r="I778" s="3" t="s">
        <v>500</v>
      </c>
      <c r="J778" s="5">
        <v>3</v>
      </c>
      <c r="K778" s="12" t="s">
        <v>439</v>
      </c>
      <c r="L778" s="9" t="str">
        <f t="shared" si="141"/>
        <v>Hospitality</v>
      </c>
      <c r="M778" s="9" t="str">
        <f t="shared" si="142"/>
        <v>Bizographics - Exelate:Bizo: Core:IND:Hospitality</v>
      </c>
      <c r="N778" s="10">
        <f t="shared" si="143"/>
        <v>3</v>
      </c>
      <c r="O778" s="9" t="s">
        <v>818</v>
      </c>
      <c r="P778" s="9">
        <v>1202262</v>
      </c>
      <c r="Q778" s="20">
        <f ca="1">IFERROR(OFFSET(Lookups!F$1,MATCH(R778,Lookups!F:F,0)-1,2),"null")</f>
        <v>103034</v>
      </c>
      <c r="R778" s="9">
        <v>274102</v>
      </c>
      <c r="S778" s="9">
        <v>191</v>
      </c>
      <c r="T778" s="9" t="str">
        <f t="shared" si="144"/>
        <v/>
      </c>
      <c r="U778" s="9" t="str">
        <f t="shared" si="145"/>
        <v/>
      </c>
      <c r="V778" s="9" t="str">
        <f t="shared" si="146"/>
        <v/>
      </c>
      <c r="W778" s="9" t="str">
        <f t="shared" si="147"/>
        <v>&lt;row id="1202262"&gt;&lt;cell&gt;Hospitality&lt;/cell&gt;&lt;/row&gt;</v>
      </c>
      <c r="X778" s="9" t="str">
        <f t="shared" si="148"/>
        <v/>
      </c>
      <c r="Y778" t="str">
        <f t="shared" ca="1" si="149"/>
        <v>"1202262": {"displayName": "Bizographics - Exelate:Bizo: Core:IND:Hospitality", "APNXId":"274102", "APNXId_Sandbox": "103034", "dataProvider" :"exelate", "type" :"Segment",  "DataCost": 3},</v>
      </c>
      <c r="Z778" t="str">
        <f t="shared" si="150"/>
        <v>"1202262": {"displayName": "Bizographics - Exelate:Bizo: Core:IND:Hospitality", "leafName": "Hospitality"},</v>
      </c>
    </row>
    <row r="779" spans="1:26" x14ac:dyDescent="0.25">
      <c r="A779" s="2" t="s">
        <v>12402</v>
      </c>
      <c r="B779" s="3" t="s">
        <v>7230</v>
      </c>
      <c r="C779" s="3" t="s">
        <v>7288</v>
      </c>
      <c r="D779" s="4" t="s">
        <v>7272</v>
      </c>
      <c r="E779" s="3"/>
      <c r="F779" s="3" t="s">
        <v>6980</v>
      </c>
      <c r="G779" s="3" t="s">
        <v>439</v>
      </c>
      <c r="H779" s="3" t="s">
        <v>439</v>
      </c>
      <c r="I779" s="3" t="s">
        <v>500</v>
      </c>
      <c r="J779" s="5">
        <v>3</v>
      </c>
      <c r="K779" s="12" t="s">
        <v>439</v>
      </c>
      <c r="L779" s="9" t="str">
        <f t="shared" si="141"/>
        <v>Human Resources and Staffing</v>
      </c>
      <c r="M779" s="9" t="str">
        <f t="shared" si="142"/>
        <v>Bizographics - Exelate:Bizo: Core:IND:Human Resources and Staffing</v>
      </c>
      <c r="N779" s="10">
        <f t="shared" si="143"/>
        <v>3</v>
      </c>
      <c r="O779" s="9" t="s">
        <v>818</v>
      </c>
      <c r="P779" s="9">
        <v>1202263</v>
      </c>
      <c r="Q779" s="20">
        <f ca="1">IFERROR(OFFSET(Lookups!F$1,MATCH(R779,Lookups!F:F,0)-1,2),"null")</f>
        <v>103035</v>
      </c>
      <c r="R779" s="9">
        <v>274103</v>
      </c>
      <c r="S779" s="9">
        <v>192</v>
      </c>
      <c r="T779" s="9" t="str">
        <f t="shared" si="144"/>
        <v/>
      </c>
      <c r="U779" s="9" t="str">
        <f t="shared" si="145"/>
        <v/>
      </c>
      <c r="V779" s="9" t="str">
        <f t="shared" si="146"/>
        <v/>
      </c>
      <c r="W779" s="9" t="str">
        <f t="shared" si="147"/>
        <v>&lt;row id="1202263"&gt;&lt;cell&gt;Human Resources and Staffing&lt;/cell&gt;&lt;/row&gt;</v>
      </c>
      <c r="X779" s="9" t="str">
        <f t="shared" si="148"/>
        <v/>
      </c>
      <c r="Y779" t="str">
        <f t="shared" ca="1" si="149"/>
        <v>"1202263": {"displayName": "Bizographics - Exelate:Bizo: Core:IND:Human Resources and Staffing", "APNXId":"274103", "APNXId_Sandbox": "103035", "dataProvider" :"exelate", "type" :"Segment",  "DataCost": 3},</v>
      </c>
      <c r="Z779" t="str">
        <f t="shared" si="150"/>
        <v>"1202263": {"displayName": "Bizographics - Exelate:Bizo: Core:IND:Human Resources and Staffing", "leafName": "Human Resources and Staffing"},</v>
      </c>
    </row>
    <row r="780" spans="1:26" x14ac:dyDescent="0.25">
      <c r="A780" s="2" t="s">
        <v>12402</v>
      </c>
      <c r="B780" s="3" t="s">
        <v>7230</v>
      </c>
      <c r="C780" s="3" t="s">
        <v>7288</v>
      </c>
      <c r="D780" s="4" t="s">
        <v>7013</v>
      </c>
      <c r="E780" s="3"/>
      <c r="F780" s="3" t="s">
        <v>6980</v>
      </c>
      <c r="G780" s="3" t="s">
        <v>439</v>
      </c>
      <c r="H780" s="3" t="s">
        <v>439</v>
      </c>
      <c r="I780" s="3" t="s">
        <v>500</v>
      </c>
      <c r="J780" s="5">
        <v>3</v>
      </c>
      <c r="K780" s="12" t="s">
        <v>439</v>
      </c>
      <c r="L780" s="9" t="str">
        <f t="shared" si="141"/>
        <v>Insurance</v>
      </c>
      <c r="M780" s="9" t="str">
        <f t="shared" si="142"/>
        <v>Bizographics - Exelate:Bizo: Core:IND:Insurance</v>
      </c>
      <c r="N780" s="10">
        <f t="shared" si="143"/>
        <v>3</v>
      </c>
      <c r="O780" s="9" t="s">
        <v>818</v>
      </c>
      <c r="P780" s="9">
        <v>1202264</v>
      </c>
      <c r="Q780" s="20">
        <f ca="1">IFERROR(OFFSET(Lookups!F$1,MATCH(R780,Lookups!F:F,0)-1,2),"null")</f>
        <v>103036</v>
      </c>
      <c r="R780" s="9">
        <v>274104</v>
      </c>
      <c r="S780" s="9">
        <v>193</v>
      </c>
      <c r="T780" s="9" t="str">
        <f t="shared" si="144"/>
        <v/>
      </c>
      <c r="U780" s="9" t="str">
        <f t="shared" si="145"/>
        <v/>
      </c>
      <c r="V780" s="9" t="str">
        <f t="shared" si="146"/>
        <v/>
      </c>
      <c r="W780" s="9" t="str">
        <f t="shared" si="147"/>
        <v>&lt;row id="1202264"&gt;&lt;cell&gt;Insurance&lt;/cell&gt;&lt;/row&gt;</v>
      </c>
      <c r="X780" s="9" t="str">
        <f t="shared" si="148"/>
        <v/>
      </c>
      <c r="Y780" t="str">
        <f t="shared" ca="1" si="149"/>
        <v>"1202264": {"displayName": "Bizographics - Exelate:Bizo: Core:IND:Insurance", "APNXId":"274104", "APNXId_Sandbox": "103036", "dataProvider" :"exelate", "type" :"Segment",  "DataCost": 3},</v>
      </c>
      <c r="Z780" t="str">
        <f t="shared" si="150"/>
        <v>"1202264": {"displayName": "Bizographics - Exelate:Bizo: Core:IND:Insurance", "leafName": "Insurance"},</v>
      </c>
    </row>
    <row r="781" spans="1:26" x14ac:dyDescent="0.25">
      <c r="A781" s="2" t="s">
        <v>12402</v>
      </c>
      <c r="B781" s="3" t="s">
        <v>7230</v>
      </c>
      <c r="C781" s="3" t="s">
        <v>7288</v>
      </c>
      <c r="D781" s="4" t="s">
        <v>7273</v>
      </c>
      <c r="E781" s="3"/>
      <c r="F781" s="3" t="s">
        <v>6980</v>
      </c>
      <c r="G781" s="3" t="s">
        <v>439</v>
      </c>
      <c r="H781" s="3" t="s">
        <v>439</v>
      </c>
      <c r="I781" s="3" t="s">
        <v>500</v>
      </c>
      <c r="J781" s="5">
        <v>3</v>
      </c>
      <c r="K781" s="12" t="s">
        <v>439</v>
      </c>
      <c r="L781" s="9" t="str">
        <f t="shared" si="141"/>
        <v>Law Firms and Legal Services</v>
      </c>
      <c r="M781" s="9" t="str">
        <f t="shared" si="142"/>
        <v>Bizographics - Exelate:Bizo: Core:IND:Law Firms and Legal Services</v>
      </c>
      <c r="N781" s="10">
        <f t="shared" si="143"/>
        <v>3</v>
      </c>
      <c r="O781" s="9" t="s">
        <v>818</v>
      </c>
      <c r="P781" s="9">
        <v>1202265</v>
      </c>
      <c r="Q781" s="20">
        <f ca="1">IFERROR(OFFSET(Lookups!F$1,MATCH(R781,Lookups!F:F,0)-1,2),"null")</f>
        <v>103037</v>
      </c>
      <c r="R781" s="9">
        <v>274105</v>
      </c>
      <c r="S781" s="9">
        <v>194</v>
      </c>
      <c r="T781" s="9" t="str">
        <f t="shared" si="144"/>
        <v/>
      </c>
      <c r="U781" s="9" t="str">
        <f t="shared" si="145"/>
        <v/>
      </c>
      <c r="V781" s="9" t="str">
        <f t="shared" si="146"/>
        <v/>
      </c>
      <c r="W781" s="9" t="str">
        <f t="shared" si="147"/>
        <v>&lt;row id="1202265"&gt;&lt;cell&gt;Law Firms and Legal Services&lt;/cell&gt;&lt;/row&gt;</v>
      </c>
      <c r="X781" s="9" t="str">
        <f t="shared" si="148"/>
        <v/>
      </c>
      <c r="Y781" t="str">
        <f t="shared" ca="1" si="149"/>
        <v>"1202265": {"displayName": "Bizographics - Exelate:Bizo: Core:IND:Law Firms and Legal Services", "APNXId":"274105", "APNXId_Sandbox": "103037", "dataProvider" :"exelate", "type" :"Segment",  "DataCost": 3},</v>
      </c>
      <c r="Z781" t="str">
        <f t="shared" si="150"/>
        <v>"1202265": {"displayName": "Bizographics - Exelate:Bizo: Core:IND:Law Firms and Legal Services", "leafName": "Law Firms and Legal Services"},</v>
      </c>
    </row>
    <row r="782" spans="1:26" x14ac:dyDescent="0.25">
      <c r="A782" s="2" t="s">
        <v>12402</v>
      </c>
      <c r="B782" s="3" t="s">
        <v>7230</v>
      </c>
      <c r="C782" s="3" t="s">
        <v>7288</v>
      </c>
      <c r="D782" s="4" t="s">
        <v>7274</v>
      </c>
      <c r="E782" s="3"/>
      <c r="F782" s="3" t="s">
        <v>6980</v>
      </c>
      <c r="G782" s="3" t="s">
        <v>439</v>
      </c>
      <c r="H782" s="3" t="s">
        <v>439</v>
      </c>
      <c r="I782" s="3" t="s">
        <v>500</v>
      </c>
      <c r="J782" s="5">
        <v>3</v>
      </c>
      <c r="K782" s="12" t="s">
        <v>439</v>
      </c>
      <c r="L782" s="9" t="str">
        <f t="shared" si="141"/>
        <v>Manufacturing</v>
      </c>
      <c r="M782" s="9" t="str">
        <f t="shared" si="142"/>
        <v>Bizographics - Exelate:Bizo: Core:IND:Manufacturing</v>
      </c>
      <c r="N782" s="10">
        <f t="shared" si="143"/>
        <v>3</v>
      </c>
      <c r="O782" s="9" t="s">
        <v>818</v>
      </c>
      <c r="P782" s="9">
        <v>1202266</v>
      </c>
      <c r="Q782" s="20">
        <f ca="1">IFERROR(OFFSET(Lookups!F$1,MATCH(R782,Lookups!F:F,0)-1,2),"null")</f>
        <v>103038</v>
      </c>
      <c r="R782" s="9">
        <v>274106</v>
      </c>
      <c r="S782" s="9">
        <v>195</v>
      </c>
      <c r="T782" s="9" t="str">
        <f t="shared" si="144"/>
        <v/>
      </c>
      <c r="U782" s="9" t="str">
        <f t="shared" si="145"/>
        <v/>
      </c>
      <c r="V782" s="9" t="str">
        <f t="shared" si="146"/>
        <v/>
      </c>
      <c r="W782" s="9" t="str">
        <f t="shared" si="147"/>
        <v>&lt;row id="1202266"&gt;&lt;cell&gt;Manufacturing&lt;/cell&gt;&lt;/row&gt;</v>
      </c>
      <c r="X782" s="9" t="str">
        <f t="shared" si="148"/>
        <v/>
      </c>
      <c r="Y782" t="str">
        <f t="shared" ca="1" si="149"/>
        <v>"1202266": {"displayName": "Bizographics - Exelate:Bizo: Core:IND:Manufacturing", "APNXId":"274106", "APNXId_Sandbox": "103038", "dataProvider" :"exelate", "type" :"Segment",  "DataCost": 3},</v>
      </c>
      <c r="Z782" t="str">
        <f t="shared" si="150"/>
        <v>"1202266": {"displayName": "Bizographics - Exelate:Bizo: Core:IND:Manufacturing", "leafName": "Manufacturing"},</v>
      </c>
    </row>
    <row r="783" spans="1:26" x14ac:dyDescent="0.25">
      <c r="A783" s="2" t="s">
        <v>12402</v>
      </c>
      <c r="B783" s="3" t="s">
        <v>7230</v>
      </c>
      <c r="C783" s="3" t="s">
        <v>7288</v>
      </c>
      <c r="D783" s="4" t="s">
        <v>7275</v>
      </c>
      <c r="E783" s="3"/>
      <c r="F783" s="3" t="s">
        <v>6980</v>
      </c>
      <c r="G783" s="3" t="s">
        <v>439</v>
      </c>
      <c r="H783" s="3" t="s">
        <v>439</v>
      </c>
      <c r="I783" s="3" t="s">
        <v>500</v>
      </c>
      <c r="J783" s="5">
        <v>3</v>
      </c>
      <c r="K783" s="12" t="s">
        <v>439</v>
      </c>
      <c r="L783" s="9" t="str">
        <f t="shared" si="141"/>
        <v>Media and Internet</v>
      </c>
      <c r="M783" s="9" t="str">
        <f t="shared" si="142"/>
        <v>Bizographics - Exelate:Bizo: Core:IND:Media and Internet</v>
      </c>
      <c r="N783" s="10">
        <f t="shared" si="143"/>
        <v>3</v>
      </c>
      <c r="O783" s="9" t="s">
        <v>818</v>
      </c>
      <c r="P783" s="9">
        <v>1202398</v>
      </c>
      <c r="Q783" s="20">
        <f ca="1">IFERROR(OFFSET(Lookups!F$1,MATCH(R783,Lookups!F:F,0)-1,2),"null")</f>
        <v>103196</v>
      </c>
      <c r="R783" s="9">
        <v>284766</v>
      </c>
      <c r="S783" s="9">
        <v>196</v>
      </c>
      <c r="T783" s="9" t="str">
        <f t="shared" si="144"/>
        <v/>
      </c>
      <c r="U783" s="9" t="str">
        <f t="shared" si="145"/>
        <v/>
      </c>
      <c r="V783" s="9" t="str">
        <f t="shared" si="146"/>
        <v/>
      </c>
      <c r="W783" s="9" t="str">
        <f t="shared" si="147"/>
        <v>&lt;row id="1202398"&gt;&lt;cell&gt;Media and Internet&lt;/cell&gt;&lt;/row&gt;</v>
      </c>
      <c r="X783" s="9" t="str">
        <f t="shared" si="148"/>
        <v/>
      </c>
      <c r="Y783" t="str">
        <f t="shared" ca="1" si="149"/>
        <v>"1202398": {"displayName": "Bizographics - Exelate:Bizo: Core:IND:Media and Internet", "APNXId":"284766", "APNXId_Sandbox": "103196", "dataProvider" :"exelate", "type" :"Segment",  "DataCost": 3},</v>
      </c>
      <c r="Z783" t="str">
        <f t="shared" si="150"/>
        <v>"1202398": {"displayName": "Bizographics - Exelate:Bizo: Core:IND:Media and Internet", "leafName": "Media and Internet"},</v>
      </c>
    </row>
    <row r="784" spans="1:26" x14ac:dyDescent="0.25">
      <c r="A784" s="2" t="s">
        <v>12402</v>
      </c>
      <c r="B784" s="3" t="s">
        <v>7230</v>
      </c>
      <c r="C784" s="3" t="s">
        <v>7288</v>
      </c>
      <c r="D784" s="4" t="s">
        <v>7276</v>
      </c>
      <c r="E784" s="3"/>
      <c r="F784" s="3" t="s">
        <v>6980</v>
      </c>
      <c r="G784" s="3" t="s">
        <v>439</v>
      </c>
      <c r="H784" s="3" t="s">
        <v>439</v>
      </c>
      <c r="I784" s="3" t="s">
        <v>500</v>
      </c>
      <c r="J784" s="5">
        <v>3</v>
      </c>
      <c r="K784" s="12" t="s">
        <v>439</v>
      </c>
      <c r="L784" s="9" t="str">
        <f t="shared" si="141"/>
        <v>Metals and Mining</v>
      </c>
      <c r="M784" s="9" t="str">
        <f t="shared" si="142"/>
        <v>Bizographics - Exelate:Bizo: Core:IND:Metals and Mining</v>
      </c>
      <c r="N784" s="10">
        <f t="shared" si="143"/>
        <v>3</v>
      </c>
      <c r="O784" s="9" t="s">
        <v>818</v>
      </c>
      <c r="P784" s="9">
        <v>1202267</v>
      </c>
      <c r="Q784" s="20">
        <f ca="1">IFERROR(OFFSET(Lookups!F$1,MATCH(R784,Lookups!F:F,0)-1,2),"null")</f>
        <v>103039</v>
      </c>
      <c r="R784" s="9">
        <v>274107</v>
      </c>
      <c r="S784" s="9">
        <v>197</v>
      </c>
      <c r="T784" s="9" t="str">
        <f t="shared" si="144"/>
        <v/>
      </c>
      <c r="U784" s="9" t="str">
        <f t="shared" si="145"/>
        <v/>
      </c>
      <c r="V784" s="9" t="str">
        <f t="shared" si="146"/>
        <v/>
      </c>
      <c r="W784" s="9" t="str">
        <f t="shared" si="147"/>
        <v>&lt;row id="1202267"&gt;&lt;cell&gt;Metals and Mining&lt;/cell&gt;&lt;/row&gt;</v>
      </c>
      <c r="X784" s="9" t="str">
        <f t="shared" si="148"/>
        <v/>
      </c>
      <c r="Y784" t="str">
        <f t="shared" ca="1" si="149"/>
        <v>"1202267": {"displayName": "Bizographics - Exelate:Bizo: Core:IND:Metals and Mining", "APNXId":"274107", "APNXId_Sandbox": "103039", "dataProvider" :"exelate", "type" :"Segment",  "DataCost": 3},</v>
      </c>
      <c r="Z784" t="str">
        <f t="shared" si="150"/>
        <v>"1202267": {"displayName": "Bizographics - Exelate:Bizo: Core:IND:Metals and Mining", "leafName": "Metals and Mining"},</v>
      </c>
    </row>
    <row r="785" spans="1:26" x14ac:dyDescent="0.25">
      <c r="A785" s="2" t="s">
        <v>12402</v>
      </c>
      <c r="B785" s="3" t="s">
        <v>7230</v>
      </c>
      <c r="C785" s="3" t="s">
        <v>7288</v>
      </c>
      <c r="D785" s="4" t="s">
        <v>7277</v>
      </c>
      <c r="E785" s="3"/>
      <c r="F785" s="3" t="s">
        <v>6980</v>
      </c>
      <c r="G785" s="3" t="s">
        <v>439</v>
      </c>
      <c r="H785" s="3" t="s">
        <v>439</v>
      </c>
      <c r="I785" s="3" t="s">
        <v>500</v>
      </c>
      <c r="J785" s="5">
        <v>3</v>
      </c>
      <c r="K785" s="12" t="s">
        <v>439</v>
      </c>
      <c r="L785" s="9" t="str">
        <f t="shared" si="141"/>
        <v>Non Profit</v>
      </c>
      <c r="M785" s="9" t="str">
        <f t="shared" si="142"/>
        <v>Bizographics - Exelate:Bizo: Core:IND:Non Profit</v>
      </c>
      <c r="N785" s="10">
        <f t="shared" si="143"/>
        <v>3</v>
      </c>
      <c r="O785" s="9" t="s">
        <v>818</v>
      </c>
      <c r="P785" s="9">
        <v>1202268</v>
      </c>
      <c r="Q785" s="20">
        <f ca="1">IFERROR(OFFSET(Lookups!F$1,MATCH(R785,Lookups!F:F,0)-1,2),"null")</f>
        <v>103040</v>
      </c>
      <c r="R785" s="9">
        <v>274108</v>
      </c>
      <c r="S785" s="9">
        <v>198</v>
      </c>
      <c r="T785" s="9" t="str">
        <f t="shared" si="144"/>
        <v/>
      </c>
      <c r="U785" s="9" t="str">
        <f t="shared" si="145"/>
        <v/>
      </c>
      <c r="V785" s="9" t="str">
        <f t="shared" si="146"/>
        <v/>
      </c>
      <c r="W785" s="9" t="str">
        <f t="shared" si="147"/>
        <v>&lt;row id="1202268"&gt;&lt;cell&gt;Non Profit&lt;/cell&gt;&lt;/row&gt;</v>
      </c>
      <c r="X785" s="9" t="str">
        <f t="shared" si="148"/>
        <v/>
      </c>
      <c r="Y785" t="str">
        <f t="shared" ca="1" si="149"/>
        <v>"1202268": {"displayName": "Bizographics - Exelate:Bizo: Core:IND:Non Profit", "APNXId":"274108", "APNXId_Sandbox": "103040", "dataProvider" :"exelate", "type" :"Segment",  "DataCost": 3},</v>
      </c>
      <c r="Z785" t="str">
        <f t="shared" si="150"/>
        <v>"1202268": {"displayName": "Bizographics - Exelate:Bizo: Core:IND:Non Profit", "leafName": "Non Profit"},</v>
      </c>
    </row>
    <row r="786" spans="1:26" x14ac:dyDescent="0.25">
      <c r="A786" s="2" t="s">
        <v>12402</v>
      </c>
      <c r="B786" s="3" t="s">
        <v>7230</v>
      </c>
      <c r="C786" s="3" t="s">
        <v>7288</v>
      </c>
      <c r="D786" s="4" t="s">
        <v>7278</v>
      </c>
      <c r="E786" s="3"/>
      <c r="F786" s="3" t="s">
        <v>6980</v>
      </c>
      <c r="G786" s="3" t="s">
        <v>439</v>
      </c>
      <c r="H786" s="3" t="s">
        <v>439</v>
      </c>
      <c r="I786" s="3" t="s">
        <v>500</v>
      </c>
      <c r="J786" s="5">
        <v>3</v>
      </c>
      <c r="K786" s="12" t="s">
        <v>439</v>
      </c>
      <c r="L786" s="9" t="str">
        <f t="shared" si="141"/>
        <v>Other</v>
      </c>
      <c r="M786" s="9" t="str">
        <f t="shared" si="142"/>
        <v>Bizographics - Exelate:Bizo: Core:IND:Other</v>
      </c>
      <c r="N786" s="10">
        <f t="shared" si="143"/>
        <v>3</v>
      </c>
      <c r="O786" s="9" t="s">
        <v>818</v>
      </c>
      <c r="P786" s="9">
        <v>1202269</v>
      </c>
      <c r="Q786" s="20">
        <f ca="1">IFERROR(OFFSET(Lookups!F$1,MATCH(R786,Lookups!F:F,0)-1,2),"null")</f>
        <v>103041</v>
      </c>
      <c r="R786" s="9">
        <v>274109</v>
      </c>
      <c r="S786" s="9">
        <v>199</v>
      </c>
      <c r="T786" s="9" t="str">
        <f t="shared" si="144"/>
        <v/>
      </c>
      <c r="U786" s="9" t="str">
        <f t="shared" si="145"/>
        <v/>
      </c>
      <c r="V786" s="9" t="str">
        <f t="shared" si="146"/>
        <v/>
      </c>
      <c r="W786" s="9" t="str">
        <f t="shared" si="147"/>
        <v>&lt;row id="1202269"&gt;&lt;cell&gt;Other&lt;/cell&gt;&lt;/row&gt;</v>
      </c>
      <c r="X786" s="9" t="str">
        <f t="shared" si="148"/>
        <v/>
      </c>
      <c r="Y786" t="str">
        <f t="shared" ca="1" si="149"/>
        <v>"1202269": {"displayName": "Bizographics - Exelate:Bizo: Core:IND:Other", "APNXId":"274109", "APNXId_Sandbox": "103041", "dataProvider" :"exelate", "type" :"Segment",  "DataCost": 3},</v>
      </c>
      <c r="Z786" t="str">
        <f t="shared" si="150"/>
        <v>"1202269": {"displayName": "Bizographics - Exelate:Bizo: Core:IND:Other", "leafName": "Other"},</v>
      </c>
    </row>
    <row r="787" spans="1:26" x14ac:dyDescent="0.25">
      <c r="A787" s="2" t="s">
        <v>12402</v>
      </c>
      <c r="B787" s="3" t="s">
        <v>7230</v>
      </c>
      <c r="C787" s="3" t="s">
        <v>7288</v>
      </c>
      <c r="D787" s="4" t="s">
        <v>7279</v>
      </c>
      <c r="E787" s="3"/>
      <c r="F787" s="3" t="s">
        <v>6980</v>
      </c>
      <c r="G787" s="3" t="s">
        <v>439</v>
      </c>
      <c r="H787" s="3" t="s">
        <v>439</v>
      </c>
      <c r="I787" s="3" t="s">
        <v>500</v>
      </c>
      <c r="J787" s="5">
        <v>3</v>
      </c>
      <c r="K787" s="12" t="s">
        <v>439</v>
      </c>
      <c r="L787" s="9" t="str">
        <f t="shared" si="141"/>
        <v>Pharmaceuticals</v>
      </c>
      <c r="M787" s="9" t="str">
        <f t="shared" si="142"/>
        <v>Bizographics - Exelate:Bizo: Core:IND:Pharmaceuticals</v>
      </c>
      <c r="N787" s="10">
        <f t="shared" si="143"/>
        <v>3</v>
      </c>
      <c r="O787" s="9" t="s">
        <v>818</v>
      </c>
      <c r="P787" s="9">
        <v>1202270</v>
      </c>
      <c r="Q787" s="20">
        <f ca="1">IFERROR(OFFSET(Lookups!F$1,MATCH(R787,Lookups!F:F,0)-1,2),"null")</f>
        <v>103042</v>
      </c>
      <c r="R787" s="9">
        <v>274110</v>
      </c>
      <c r="S787" s="9">
        <v>200</v>
      </c>
      <c r="T787" s="9" t="str">
        <f t="shared" si="144"/>
        <v/>
      </c>
      <c r="U787" s="9" t="str">
        <f t="shared" si="145"/>
        <v/>
      </c>
      <c r="V787" s="9" t="str">
        <f t="shared" si="146"/>
        <v/>
      </c>
      <c r="W787" s="9" t="str">
        <f t="shared" si="147"/>
        <v>&lt;row id="1202270"&gt;&lt;cell&gt;Pharmaceuticals&lt;/cell&gt;&lt;/row&gt;</v>
      </c>
      <c r="X787" s="9" t="str">
        <f t="shared" si="148"/>
        <v/>
      </c>
      <c r="Y787" t="str">
        <f t="shared" ca="1" si="149"/>
        <v>"1202270": {"displayName": "Bizographics - Exelate:Bizo: Core:IND:Pharmaceuticals", "APNXId":"274110", "APNXId_Sandbox": "103042", "dataProvider" :"exelate", "type" :"Segment",  "DataCost": 3},</v>
      </c>
      <c r="Z787" t="str">
        <f t="shared" si="150"/>
        <v>"1202270": {"displayName": "Bizographics - Exelate:Bizo: Core:IND:Pharmaceuticals", "leafName": "Pharmaceuticals"},</v>
      </c>
    </row>
    <row r="788" spans="1:26" x14ac:dyDescent="0.25">
      <c r="A788" s="2" t="s">
        <v>12402</v>
      </c>
      <c r="B788" s="3" t="s">
        <v>7230</v>
      </c>
      <c r="C788" s="3" t="s">
        <v>7288</v>
      </c>
      <c r="D788" s="4" t="s">
        <v>7187</v>
      </c>
      <c r="E788" s="3"/>
      <c r="F788" s="3" t="s">
        <v>6980</v>
      </c>
      <c r="G788" s="3" t="s">
        <v>439</v>
      </c>
      <c r="H788" s="3" t="s">
        <v>439</v>
      </c>
      <c r="I788" s="3" t="s">
        <v>500</v>
      </c>
      <c r="J788" s="5">
        <v>3</v>
      </c>
      <c r="K788" s="12" t="s">
        <v>439</v>
      </c>
      <c r="L788" s="9" t="str">
        <f t="shared" si="141"/>
        <v>Real Estate</v>
      </c>
      <c r="M788" s="9" t="str">
        <f t="shared" si="142"/>
        <v>Bizographics - Exelate:Bizo: Core:IND:Real Estate</v>
      </c>
      <c r="N788" s="10">
        <f t="shared" si="143"/>
        <v>3</v>
      </c>
      <c r="O788" s="9" t="s">
        <v>818</v>
      </c>
      <c r="P788" s="9">
        <v>1202271</v>
      </c>
      <c r="Q788" s="20">
        <f ca="1">IFERROR(OFFSET(Lookups!F$1,MATCH(R788,Lookups!F:F,0)-1,2),"null")</f>
        <v>103043</v>
      </c>
      <c r="R788" s="9">
        <v>274111</v>
      </c>
      <c r="S788" s="9">
        <v>201</v>
      </c>
      <c r="T788" s="9" t="str">
        <f t="shared" si="144"/>
        <v/>
      </c>
      <c r="U788" s="9" t="str">
        <f t="shared" si="145"/>
        <v/>
      </c>
      <c r="V788" s="9" t="str">
        <f t="shared" si="146"/>
        <v/>
      </c>
      <c r="W788" s="9" t="str">
        <f t="shared" si="147"/>
        <v>&lt;row id="1202271"&gt;&lt;cell&gt;Real Estate&lt;/cell&gt;&lt;/row&gt;</v>
      </c>
      <c r="X788" s="9" t="str">
        <f t="shared" si="148"/>
        <v/>
      </c>
      <c r="Y788" t="str">
        <f t="shared" ca="1" si="149"/>
        <v>"1202271": {"displayName": "Bizographics - Exelate:Bizo: Core:IND:Real Estate", "APNXId":"274111", "APNXId_Sandbox": "103043", "dataProvider" :"exelate", "type" :"Segment",  "DataCost": 3},</v>
      </c>
      <c r="Z788" t="str">
        <f t="shared" si="150"/>
        <v>"1202271": {"displayName": "Bizographics - Exelate:Bizo: Core:IND:Real Estate", "leafName": "Real Estate"},</v>
      </c>
    </row>
    <row r="789" spans="1:26" x14ac:dyDescent="0.25">
      <c r="A789" s="2" t="s">
        <v>12402</v>
      </c>
      <c r="B789" s="3" t="s">
        <v>7230</v>
      </c>
      <c r="C789" s="3" t="s">
        <v>7288</v>
      </c>
      <c r="D789" s="4" t="s">
        <v>7280</v>
      </c>
      <c r="E789" s="3"/>
      <c r="F789" s="3" t="s">
        <v>6980</v>
      </c>
      <c r="G789" s="3" t="s">
        <v>439</v>
      </c>
      <c r="H789" s="3" t="s">
        <v>439</v>
      </c>
      <c r="I789" s="3" t="s">
        <v>500</v>
      </c>
      <c r="J789" s="5">
        <v>3</v>
      </c>
      <c r="K789" s="12" t="s">
        <v>439</v>
      </c>
      <c r="L789" s="9" t="str">
        <f t="shared" si="141"/>
        <v>Retail</v>
      </c>
      <c r="M789" s="9" t="str">
        <f t="shared" si="142"/>
        <v>Bizographics - Exelate:Bizo: Core:IND:Retail</v>
      </c>
      <c r="N789" s="10">
        <f t="shared" si="143"/>
        <v>3</v>
      </c>
      <c r="O789" s="9" t="s">
        <v>818</v>
      </c>
      <c r="P789" s="9">
        <v>1202272</v>
      </c>
      <c r="Q789" s="20">
        <f ca="1">IFERROR(OFFSET(Lookups!F$1,MATCH(R789,Lookups!F:F,0)-1,2),"null")</f>
        <v>103044</v>
      </c>
      <c r="R789" s="9">
        <v>274112</v>
      </c>
      <c r="S789" s="9">
        <v>202</v>
      </c>
      <c r="T789" s="9" t="str">
        <f t="shared" si="144"/>
        <v/>
      </c>
      <c r="U789" s="9" t="str">
        <f t="shared" si="145"/>
        <v/>
      </c>
      <c r="V789" s="9" t="str">
        <f t="shared" si="146"/>
        <v/>
      </c>
      <c r="W789" s="9" t="str">
        <f t="shared" si="147"/>
        <v>&lt;row id="1202272"&gt;&lt;cell&gt;Retail&lt;/cell&gt;&lt;/row&gt;</v>
      </c>
      <c r="X789" s="9" t="str">
        <f t="shared" si="148"/>
        <v/>
      </c>
      <c r="Y789" t="str">
        <f t="shared" ca="1" si="149"/>
        <v>"1202272": {"displayName": "Bizographics - Exelate:Bizo: Core:IND:Retail", "APNXId":"274112", "APNXId_Sandbox": "103044", "dataProvider" :"exelate", "type" :"Segment",  "DataCost": 3},</v>
      </c>
      <c r="Z789" t="str">
        <f t="shared" si="150"/>
        <v>"1202272": {"displayName": "Bizographics - Exelate:Bizo: Core:IND:Retail", "leafName": "Retail"},</v>
      </c>
    </row>
    <row r="790" spans="1:26" x14ac:dyDescent="0.25">
      <c r="A790" s="2" t="s">
        <v>12402</v>
      </c>
      <c r="B790" s="3" t="s">
        <v>7230</v>
      </c>
      <c r="C790" s="3" t="s">
        <v>7288</v>
      </c>
      <c r="D790" s="4" t="s">
        <v>7163</v>
      </c>
      <c r="E790" s="3"/>
      <c r="F790" s="3" t="s">
        <v>6980</v>
      </c>
      <c r="G790" s="3" t="s">
        <v>439</v>
      </c>
      <c r="H790" s="3" t="s">
        <v>439</v>
      </c>
      <c r="I790" s="3" t="s">
        <v>500</v>
      </c>
      <c r="J790" s="5">
        <v>3</v>
      </c>
      <c r="K790" s="12" t="s">
        <v>439</v>
      </c>
      <c r="L790" s="9" t="str">
        <f t="shared" si="141"/>
        <v>Software</v>
      </c>
      <c r="M790" s="9" t="str">
        <f t="shared" si="142"/>
        <v>Bizographics - Exelate:Bizo: Core:IND:Software</v>
      </c>
      <c r="N790" s="10">
        <f t="shared" si="143"/>
        <v>3</v>
      </c>
      <c r="O790" s="9" t="s">
        <v>818</v>
      </c>
      <c r="P790" s="9">
        <v>1202273</v>
      </c>
      <c r="Q790" s="20">
        <f ca="1">IFERROR(OFFSET(Lookups!F$1,MATCH(R790,Lookups!F:F,0)-1,2),"null")</f>
        <v>103045</v>
      </c>
      <c r="R790" s="9">
        <v>274113</v>
      </c>
      <c r="S790" s="9">
        <v>203</v>
      </c>
      <c r="T790" s="9" t="str">
        <f t="shared" si="144"/>
        <v/>
      </c>
      <c r="U790" s="9" t="str">
        <f t="shared" si="145"/>
        <v/>
      </c>
      <c r="V790" s="9" t="str">
        <f t="shared" si="146"/>
        <v/>
      </c>
      <c r="W790" s="9" t="str">
        <f t="shared" si="147"/>
        <v>&lt;row id="1202273"&gt;&lt;cell&gt;Software&lt;/cell&gt;&lt;/row&gt;</v>
      </c>
      <c r="X790" s="9" t="str">
        <f t="shared" si="148"/>
        <v/>
      </c>
      <c r="Y790" t="str">
        <f t="shared" ca="1" si="149"/>
        <v>"1202273": {"displayName": "Bizographics - Exelate:Bizo: Core:IND:Software", "APNXId":"274113", "APNXId_Sandbox": "103045", "dataProvider" :"exelate", "type" :"Segment",  "DataCost": 3},</v>
      </c>
      <c r="Z790" t="str">
        <f t="shared" si="150"/>
        <v>"1202273": {"displayName": "Bizographics - Exelate:Bizo: Core:IND:Software", "leafName": "Software"},</v>
      </c>
    </row>
    <row r="791" spans="1:26" x14ac:dyDescent="0.25">
      <c r="A791" s="2" t="s">
        <v>12402</v>
      </c>
      <c r="B791" s="3" t="s">
        <v>7230</v>
      </c>
      <c r="C791" s="3" t="s">
        <v>7288</v>
      </c>
      <c r="D791" s="4" t="s">
        <v>7281</v>
      </c>
      <c r="E791" s="3"/>
      <c r="F791" s="3" t="s">
        <v>6980</v>
      </c>
      <c r="G791" s="3" t="s">
        <v>439</v>
      </c>
      <c r="H791" s="3" t="s">
        <v>439</v>
      </c>
      <c r="I791" s="3" t="s">
        <v>500</v>
      </c>
      <c r="J791" s="5">
        <v>3</v>
      </c>
      <c r="K791" s="12" t="s">
        <v>439</v>
      </c>
      <c r="L791" s="9" t="str">
        <f t="shared" si="141"/>
        <v>Telecommunications</v>
      </c>
      <c r="M791" s="9" t="str">
        <f t="shared" si="142"/>
        <v>Bizographics - Exelate:Bizo: Core:IND:Telecommunications</v>
      </c>
      <c r="N791" s="10">
        <f t="shared" si="143"/>
        <v>3</v>
      </c>
      <c r="O791" s="9" t="s">
        <v>818</v>
      </c>
      <c r="P791" s="9">
        <v>1202274</v>
      </c>
      <c r="Q791" s="20">
        <f ca="1">IFERROR(OFFSET(Lookups!F$1,MATCH(R791,Lookups!F:F,0)-1,2),"null")</f>
        <v>103046</v>
      </c>
      <c r="R791" s="9">
        <v>274114</v>
      </c>
      <c r="S791" s="9">
        <v>204</v>
      </c>
      <c r="T791" s="9" t="str">
        <f t="shared" si="144"/>
        <v/>
      </c>
      <c r="U791" s="9" t="str">
        <f t="shared" si="145"/>
        <v/>
      </c>
      <c r="V791" s="9" t="str">
        <f t="shared" si="146"/>
        <v/>
      </c>
      <c r="W791" s="9" t="str">
        <f t="shared" si="147"/>
        <v>&lt;row id="1202274"&gt;&lt;cell&gt;Telecommunications&lt;/cell&gt;&lt;/row&gt;</v>
      </c>
      <c r="X791" s="9" t="str">
        <f t="shared" si="148"/>
        <v/>
      </c>
      <c r="Y791" t="str">
        <f t="shared" ca="1" si="149"/>
        <v>"1202274": {"displayName": "Bizographics - Exelate:Bizo: Core:IND:Telecommunications", "APNXId":"274114", "APNXId_Sandbox": "103046", "dataProvider" :"exelate", "type" :"Segment",  "DataCost": 3},</v>
      </c>
      <c r="Z791" t="str">
        <f t="shared" si="150"/>
        <v>"1202274": {"displayName": "Bizographics - Exelate:Bizo: Core:IND:Telecommunications", "leafName": "Telecommunications"},</v>
      </c>
    </row>
    <row r="792" spans="1:26" x14ac:dyDescent="0.25">
      <c r="A792" s="2" t="s">
        <v>12402</v>
      </c>
      <c r="B792" s="3" t="s">
        <v>7230</v>
      </c>
      <c r="C792" s="3" t="s">
        <v>7288</v>
      </c>
      <c r="D792" s="4" t="s">
        <v>7082</v>
      </c>
      <c r="E792" s="3"/>
      <c r="F792" s="3" t="s">
        <v>6980</v>
      </c>
      <c r="G792" s="3" t="s">
        <v>439</v>
      </c>
      <c r="H792" s="3" t="s">
        <v>439</v>
      </c>
      <c r="I792" s="3" t="s">
        <v>500</v>
      </c>
      <c r="J792" s="5">
        <v>3</v>
      </c>
      <c r="K792" s="12" t="s">
        <v>439</v>
      </c>
      <c r="L792" s="9" t="str">
        <f t="shared" si="141"/>
        <v>Transportation</v>
      </c>
      <c r="M792" s="9" t="str">
        <f t="shared" si="142"/>
        <v>Bizographics - Exelate:Bizo: Core:IND:Transportation</v>
      </c>
      <c r="N792" s="10">
        <f t="shared" si="143"/>
        <v>3</v>
      </c>
      <c r="O792" s="9" t="s">
        <v>818</v>
      </c>
      <c r="P792" s="9">
        <v>1202275</v>
      </c>
      <c r="Q792" s="20">
        <f ca="1">IFERROR(OFFSET(Lookups!F$1,MATCH(R792,Lookups!F:F,0)-1,2),"null")</f>
        <v>103047</v>
      </c>
      <c r="R792" s="9">
        <v>274115</v>
      </c>
      <c r="S792" s="9">
        <v>205</v>
      </c>
      <c r="T792" s="9" t="str">
        <f t="shared" si="144"/>
        <v/>
      </c>
      <c r="U792" s="9" t="str">
        <f t="shared" si="145"/>
        <v/>
      </c>
      <c r="V792" s="9" t="str">
        <f t="shared" si="146"/>
        <v/>
      </c>
      <c r="W792" s="9" t="str">
        <f t="shared" si="147"/>
        <v>&lt;row id="1202275"&gt;&lt;cell&gt;Transportation&lt;/cell&gt;&lt;/row&gt;</v>
      </c>
      <c r="X792" s="9" t="str">
        <f t="shared" si="148"/>
        <v>&lt;/row&gt;</v>
      </c>
      <c r="Y792" t="str">
        <f t="shared" ca="1" si="149"/>
        <v>"1202275": {"displayName": "Bizographics - Exelate:Bizo: Core:IND:Transportation", "APNXId":"274115", "APNXId_Sandbox": "103047", "dataProvider" :"exelate", "type" :"Segment",  "DataCost": 3},</v>
      </c>
      <c r="Z792" t="str">
        <f t="shared" si="150"/>
        <v>"1202275": {"displayName": "Bizographics - Exelate:Bizo: Core:IND:Transportation", "leafName": "Transportation"},</v>
      </c>
    </row>
    <row r="793" spans="1:26" x14ac:dyDescent="0.25">
      <c r="A793" s="2" t="s">
        <v>12402</v>
      </c>
      <c r="B793" s="3" t="s">
        <v>7230</v>
      </c>
      <c r="C793" s="3" t="s">
        <v>7289</v>
      </c>
      <c r="D793" s="4" t="s">
        <v>7282</v>
      </c>
      <c r="E793" s="3"/>
      <c r="F793" s="3" t="s">
        <v>6980</v>
      </c>
      <c r="G793" s="3" t="s">
        <v>439</v>
      </c>
      <c r="H793" s="3" t="s">
        <v>439</v>
      </c>
      <c r="I793" s="3" t="s">
        <v>500</v>
      </c>
      <c r="J793" s="5">
        <v>3</v>
      </c>
      <c r="K793" s="12" t="s">
        <v>439</v>
      </c>
      <c r="L793" s="9" t="str">
        <f t="shared" si="141"/>
        <v>Board Members</v>
      </c>
      <c r="M793" s="9" t="str">
        <f t="shared" si="142"/>
        <v>Bizographics - Exelate:Bizo: Core:SEN:Board Members</v>
      </c>
      <c r="N793" s="10">
        <f t="shared" si="143"/>
        <v>3</v>
      </c>
      <c r="O793" s="9" t="s">
        <v>818</v>
      </c>
      <c r="P793" s="9">
        <v>1202276</v>
      </c>
      <c r="Q793" s="20">
        <f ca="1">IFERROR(OFFSET(Lookups!F$1,MATCH(R793,Lookups!F:F,0)-1,2),"null")</f>
        <v>103048</v>
      </c>
      <c r="R793" s="9">
        <v>274116</v>
      </c>
      <c r="S793" s="9">
        <v>206</v>
      </c>
      <c r="T793" s="9" t="str">
        <f t="shared" si="144"/>
        <v/>
      </c>
      <c r="U793" s="9" t="str">
        <f t="shared" si="145"/>
        <v/>
      </c>
      <c r="V793" s="9" t="str">
        <f t="shared" si="146"/>
        <v>&lt;row id="Two1202276" xmlkids="1"&gt;&lt;cell&gt;SEN&lt;/cell&gt;</v>
      </c>
      <c r="W793" s="9" t="str">
        <f t="shared" si="147"/>
        <v>&lt;row id="1202276"&gt;&lt;cell&gt;Board Members&lt;/cell&gt;&lt;/row&gt;</v>
      </c>
      <c r="X793" s="9" t="str">
        <f t="shared" si="148"/>
        <v/>
      </c>
      <c r="Y793" t="str">
        <f t="shared" ca="1" si="149"/>
        <v>"1202276": {"displayName": "Bizographics - Exelate:Bizo: Core:SEN:Board Members", "APNXId":"274116", "APNXId_Sandbox": "103048", "dataProvider" :"exelate", "type" :"Segment",  "DataCost": 3},</v>
      </c>
      <c r="Z793" t="str">
        <f t="shared" si="150"/>
        <v>"1202276": {"displayName": "Bizographics - Exelate:Bizo: Core:SEN:Board Members", "leafName": "Board Members"},</v>
      </c>
    </row>
    <row r="794" spans="1:26" x14ac:dyDescent="0.25">
      <c r="A794" s="2" t="s">
        <v>12402</v>
      </c>
      <c r="B794" s="3" t="s">
        <v>7230</v>
      </c>
      <c r="C794" s="3" t="s">
        <v>7289</v>
      </c>
      <c r="D794" s="4" t="s">
        <v>7283</v>
      </c>
      <c r="E794" s="3"/>
      <c r="F794" s="3" t="s">
        <v>6980</v>
      </c>
      <c r="G794" s="3" t="s">
        <v>439</v>
      </c>
      <c r="H794" s="3" t="s">
        <v>439</v>
      </c>
      <c r="I794" s="3" t="s">
        <v>500</v>
      </c>
      <c r="J794" s="5">
        <v>3</v>
      </c>
      <c r="K794" s="12" t="s">
        <v>439</v>
      </c>
      <c r="L794" s="9" t="str">
        <f t="shared" si="141"/>
        <v>Executives</v>
      </c>
      <c r="M794" s="9" t="str">
        <f t="shared" si="142"/>
        <v>Bizographics - Exelate:Bizo: Core:SEN:Executives</v>
      </c>
      <c r="N794" s="10">
        <f t="shared" si="143"/>
        <v>3</v>
      </c>
      <c r="O794" s="9" t="s">
        <v>818</v>
      </c>
      <c r="P794" s="9">
        <v>1202277</v>
      </c>
      <c r="Q794" s="20">
        <f ca="1">IFERROR(OFFSET(Lookups!F$1,MATCH(R794,Lookups!F:F,0)-1,2),"null")</f>
        <v>103049</v>
      </c>
      <c r="R794" s="9">
        <v>274117</v>
      </c>
      <c r="S794" s="9">
        <v>207</v>
      </c>
      <c r="T794" s="9" t="str">
        <f t="shared" si="144"/>
        <v/>
      </c>
      <c r="U794" s="9" t="str">
        <f t="shared" si="145"/>
        <v/>
      </c>
      <c r="V794" s="9" t="str">
        <f t="shared" si="146"/>
        <v/>
      </c>
      <c r="W794" s="9" t="str">
        <f t="shared" si="147"/>
        <v>&lt;row id="1202277"&gt;&lt;cell&gt;Executives&lt;/cell&gt;&lt;/row&gt;</v>
      </c>
      <c r="X794" s="9" t="str">
        <f t="shared" si="148"/>
        <v/>
      </c>
      <c r="Y794" t="str">
        <f t="shared" ca="1" si="149"/>
        <v>"1202277": {"displayName": "Bizographics - Exelate:Bizo: Core:SEN:Executives", "APNXId":"274117", "APNXId_Sandbox": "103049", "dataProvider" :"exelate", "type" :"Segment",  "DataCost": 3},</v>
      </c>
      <c r="Z794" t="str">
        <f t="shared" si="150"/>
        <v>"1202277": {"displayName": "Bizographics - Exelate:Bizo: Core:SEN:Executives", "leafName": "Executives"},</v>
      </c>
    </row>
    <row r="795" spans="1:26" x14ac:dyDescent="0.25">
      <c r="A795" s="2" t="s">
        <v>12402</v>
      </c>
      <c r="B795" s="3" t="s">
        <v>7230</v>
      </c>
      <c r="C795" s="3" t="s">
        <v>7289</v>
      </c>
      <c r="D795" s="4" t="s">
        <v>7284</v>
      </c>
      <c r="E795" s="3"/>
      <c r="F795" s="3" t="s">
        <v>6980</v>
      </c>
      <c r="G795" s="3" t="s">
        <v>439</v>
      </c>
      <c r="H795" s="3" t="s">
        <v>439</v>
      </c>
      <c r="I795" s="3" t="s">
        <v>500</v>
      </c>
      <c r="J795" s="5">
        <v>3</v>
      </c>
      <c r="K795" s="12" t="s">
        <v>439</v>
      </c>
      <c r="L795" s="9" t="str">
        <f t="shared" ref="L795:L858" si="151">IF(ISBLANK(D795),IF(ISBLANK(C795),B795,C795),D795)</f>
        <v>Middle Management</v>
      </c>
      <c r="M795" s="9" t="str">
        <f t="shared" si="142"/>
        <v>Bizographics - Exelate:Bizo: Core:SEN:Middle Management</v>
      </c>
      <c r="N795" s="10">
        <f t="shared" si="143"/>
        <v>3</v>
      </c>
      <c r="O795" s="9" t="s">
        <v>818</v>
      </c>
      <c r="P795" s="9">
        <v>1202278</v>
      </c>
      <c r="Q795" s="20">
        <f ca="1">IFERROR(OFFSET(Lookups!F$1,MATCH(R795,Lookups!F:F,0)-1,2),"null")</f>
        <v>103050</v>
      </c>
      <c r="R795" s="9">
        <v>274118</v>
      </c>
      <c r="S795" s="9">
        <v>208</v>
      </c>
      <c r="T795" s="9" t="str">
        <f t="shared" si="144"/>
        <v/>
      </c>
      <c r="U795" s="9" t="str">
        <f t="shared" si="145"/>
        <v/>
      </c>
      <c r="V795" s="9" t="str">
        <f t="shared" si="146"/>
        <v/>
      </c>
      <c r="W795" s="9" t="str">
        <f t="shared" si="147"/>
        <v>&lt;row id="1202278"&gt;&lt;cell&gt;Middle Management&lt;/cell&gt;&lt;/row&gt;</v>
      </c>
      <c r="X795" s="9" t="str">
        <f t="shared" si="148"/>
        <v/>
      </c>
      <c r="Y795" t="str">
        <f t="shared" ca="1" si="149"/>
        <v>"1202278": {"displayName": "Bizographics - Exelate:Bizo: Core:SEN:Middle Management", "APNXId":"274118", "APNXId_Sandbox": "103050", "dataProvider" :"exelate", "type" :"Segment",  "DataCost": 3},</v>
      </c>
      <c r="Z795" t="str">
        <f t="shared" si="150"/>
        <v>"1202278": {"displayName": "Bizographics - Exelate:Bizo: Core:SEN:Middle Management", "leafName": "Middle Management"},</v>
      </c>
    </row>
    <row r="796" spans="1:26" x14ac:dyDescent="0.25">
      <c r="A796" s="2" t="s">
        <v>12402</v>
      </c>
      <c r="B796" s="3" t="s">
        <v>7230</v>
      </c>
      <c r="C796" s="3" t="s">
        <v>7289</v>
      </c>
      <c r="D796" s="4" t="s">
        <v>7285</v>
      </c>
      <c r="E796" s="3"/>
      <c r="F796" s="3" t="s">
        <v>6980</v>
      </c>
      <c r="G796" s="3" t="s">
        <v>439</v>
      </c>
      <c r="H796" s="3" t="s">
        <v>439</v>
      </c>
      <c r="I796" s="3" t="s">
        <v>500</v>
      </c>
      <c r="J796" s="5">
        <v>3</v>
      </c>
      <c r="K796" s="12" t="s">
        <v>439</v>
      </c>
      <c r="L796" s="9" t="str">
        <f t="shared" si="151"/>
        <v>Non Management</v>
      </c>
      <c r="M796" s="9" t="str">
        <f t="shared" si="142"/>
        <v>Bizographics - Exelate:Bizo: Core:SEN:Non Management</v>
      </c>
      <c r="N796" s="10">
        <f t="shared" si="143"/>
        <v>3</v>
      </c>
      <c r="O796" s="9" t="s">
        <v>818</v>
      </c>
      <c r="P796" s="9">
        <v>1202279</v>
      </c>
      <c r="Q796" s="20">
        <f ca="1">IFERROR(OFFSET(Lookups!F$1,MATCH(R796,Lookups!F:F,0)-1,2),"null")</f>
        <v>103051</v>
      </c>
      <c r="R796" s="9">
        <v>274119</v>
      </c>
      <c r="S796" s="9">
        <v>209</v>
      </c>
      <c r="T796" s="9" t="str">
        <f t="shared" si="144"/>
        <v/>
      </c>
      <c r="U796" s="9" t="str">
        <f t="shared" si="145"/>
        <v/>
      </c>
      <c r="V796" s="9" t="str">
        <f t="shared" si="146"/>
        <v/>
      </c>
      <c r="W796" s="9" t="str">
        <f t="shared" si="147"/>
        <v>&lt;row id="1202279"&gt;&lt;cell&gt;Non Management&lt;/cell&gt;&lt;/row&gt;</v>
      </c>
      <c r="X796" s="9" t="str">
        <f t="shared" si="148"/>
        <v>&lt;/row&gt;</v>
      </c>
      <c r="Y796" t="str">
        <f t="shared" ca="1" si="149"/>
        <v>"1202279": {"displayName": "Bizographics - Exelate:Bizo: Core:SEN:Non Management", "APNXId":"274119", "APNXId_Sandbox": "103051", "dataProvider" :"exelate", "type" :"Segment",  "DataCost": 3},</v>
      </c>
      <c r="Z796" t="str">
        <f t="shared" si="150"/>
        <v>"1202279": {"displayName": "Bizographics - Exelate:Bizo: Core:SEN:Non Management", "leafName": "Non Management"},</v>
      </c>
    </row>
    <row r="797" spans="1:26" x14ac:dyDescent="0.25">
      <c r="A797" s="2" t="s">
        <v>12402</v>
      </c>
      <c r="B797" s="3" t="s">
        <v>7230</v>
      </c>
      <c r="C797" s="3" t="s">
        <v>7229</v>
      </c>
      <c r="D797" s="4"/>
      <c r="E797" s="3"/>
      <c r="F797" s="3" t="s">
        <v>6980</v>
      </c>
      <c r="G797" s="3" t="s">
        <v>439</v>
      </c>
      <c r="H797" s="3" t="s">
        <v>439</v>
      </c>
      <c r="I797" s="3" t="s">
        <v>500</v>
      </c>
      <c r="J797" s="5">
        <v>3</v>
      </c>
      <c r="K797" s="12" t="s">
        <v>439</v>
      </c>
      <c r="L797" s="9" t="str">
        <f t="shared" si="151"/>
        <v>Uniques</v>
      </c>
      <c r="M797" s="9" t="str">
        <f t="shared" si="142"/>
        <v>Bizographics - Exelate:Bizo: Core:Uniques</v>
      </c>
      <c r="N797" s="10">
        <f t="shared" si="143"/>
        <v>3</v>
      </c>
      <c r="O797" s="9" t="s">
        <v>818</v>
      </c>
      <c r="P797" s="9">
        <v>1202280</v>
      </c>
      <c r="Q797" s="20">
        <f ca="1">IFERROR(OFFSET(Lookups!F$1,MATCH(R797,Lookups!F:F,0)-1,2),"null")</f>
        <v>103052</v>
      </c>
      <c r="R797" s="9">
        <v>274120</v>
      </c>
      <c r="S797" s="9">
        <v>210</v>
      </c>
      <c r="T797" s="9" t="str">
        <f t="shared" si="144"/>
        <v/>
      </c>
      <c r="U797" s="9" t="str">
        <f t="shared" si="145"/>
        <v/>
      </c>
      <c r="V797" s="9" t="str">
        <f t="shared" si="146"/>
        <v>&lt;row id="1202280"&gt;&lt;cell&gt;Uniques&lt;/cell&gt;&lt;/row&gt;</v>
      </c>
      <c r="W797" s="9" t="str">
        <f t="shared" si="147"/>
        <v/>
      </c>
      <c r="X797" s="9" t="str">
        <f t="shared" si="148"/>
        <v>&lt;/row&gt;&lt;/row&gt;</v>
      </c>
      <c r="Y797" t="str">
        <f t="shared" ca="1" si="149"/>
        <v>"1202280": {"displayName": "Bizographics - Exelate:Bizo: Core:Uniques", "APNXId":"274120", "APNXId_Sandbox": "103052", "dataProvider" :"exelate", "type" :"Segment",  "DataCost": 3},</v>
      </c>
      <c r="Z797" t="str">
        <f t="shared" si="150"/>
        <v>"1202280": {"displayName": "Bizographics - Exelate:Bizo: Core:Uniques", "leafName": "Uniques"},</v>
      </c>
    </row>
    <row r="798" spans="1:26" x14ac:dyDescent="0.25">
      <c r="A798" s="2" t="s">
        <v>12403</v>
      </c>
      <c r="B798" s="3" t="s">
        <v>106</v>
      </c>
      <c r="C798" s="3"/>
      <c r="D798" s="4"/>
      <c r="E798" s="3"/>
      <c r="F798" s="3" t="s">
        <v>6980</v>
      </c>
      <c r="G798" s="3" t="s">
        <v>439</v>
      </c>
      <c r="H798" s="3" t="s">
        <v>439</v>
      </c>
      <c r="I798" s="3" t="s">
        <v>500</v>
      </c>
      <c r="J798" s="5">
        <v>1.75</v>
      </c>
      <c r="K798" s="12" t="s">
        <v>439</v>
      </c>
      <c r="L798" s="9" t="str">
        <f t="shared" si="151"/>
        <v>Finance Professionals</v>
      </c>
      <c r="M798" s="9" t="str">
        <f t="shared" si="142"/>
        <v>Bizographics Professional - Exelate:Finance Professionals</v>
      </c>
      <c r="N798" s="10">
        <f t="shared" si="143"/>
        <v>1.75</v>
      </c>
      <c r="O798" s="9" t="s">
        <v>818</v>
      </c>
      <c r="P798" s="9">
        <v>1200788</v>
      </c>
      <c r="Q798" s="20">
        <f ca="1">IFERROR(OFFSET(Lookups!F$1,MATCH(R798,Lookups!F:F,0)-1,2),"null")</f>
        <v>99560</v>
      </c>
      <c r="R798" s="9">
        <v>85033</v>
      </c>
      <c r="S798" s="9">
        <v>1100</v>
      </c>
      <c r="T798" s="9" t="str">
        <f t="shared" si="144"/>
        <v>&lt;row id="top1200788" xmlkids="1"&gt;&lt;cell&gt;Bizographics Professional - Exelate&lt;/cell&gt;</v>
      </c>
      <c r="U798" s="9" t="str">
        <f t="shared" si="145"/>
        <v>&lt;row id="1200788"&gt;&lt;cell&gt;Finance Professionals&lt;/cell&gt;</v>
      </c>
      <c r="V798" s="9" t="str">
        <f t="shared" si="146"/>
        <v/>
      </c>
      <c r="W798" s="9" t="str">
        <f t="shared" si="147"/>
        <v/>
      </c>
      <c r="X798" s="9" t="str">
        <f t="shared" si="148"/>
        <v>&lt;/row&gt;</v>
      </c>
      <c r="Y798" t="str">
        <f t="shared" ca="1" si="149"/>
        <v>"1200788": {"displayName": "Bizographics Professional - Exelate:Finance Professionals", "APNXId":"85033", "APNXId_Sandbox": "99560", "dataProvider" :"exelate", "type" :"Segment",  "DataCost": 1.75},</v>
      </c>
      <c r="Z798" t="str">
        <f t="shared" si="150"/>
        <v>"1200788": {"displayName": "Bizographics Professional - Exelate:Finance Professionals", "leafName": "Finance Professionals"},</v>
      </c>
    </row>
    <row r="799" spans="1:26" x14ac:dyDescent="0.25">
      <c r="A799" s="2" t="s">
        <v>12403</v>
      </c>
      <c r="B799" s="3" t="s">
        <v>8258</v>
      </c>
      <c r="C799" s="3"/>
      <c r="D799" s="4"/>
      <c r="E799" s="3"/>
      <c r="F799" s="3" t="s">
        <v>6980</v>
      </c>
      <c r="G799" s="3" t="s">
        <v>439</v>
      </c>
      <c r="H799" s="3" t="s">
        <v>439</v>
      </c>
      <c r="I799" s="3" t="s">
        <v>500</v>
      </c>
      <c r="J799" s="5">
        <v>1.75</v>
      </c>
      <c r="K799" s="12" t="s">
        <v>439</v>
      </c>
      <c r="L799" s="9" t="str">
        <f t="shared" si="151"/>
        <v>High Net Worth</v>
      </c>
      <c r="M799" s="9" t="str">
        <f t="shared" si="142"/>
        <v>Bizographics Professional - Exelate:High Net Worth</v>
      </c>
      <c r="N799" s="10">
        <f t="shared" si="143"/>
        <v>1.75</v>
      </c>
      <c r="O799" s="9" t="s">
        <v>818</v>
      </c>
      <c r="P799" s="9">
        <v>1200789</v>
      </c>
      <c r="Q799" s="20">
        <f ca="1">IFERROR(OFFSET(Lookups!F$1,MATCH(R799,Lookups!F:F,0)-1,2),"null")</f>
        <v>99560</v>
      </c>
      <c r="R799" s="9">
        <v>85034</v>
      </c>
      <c r="S799" s="9">
        <v>1100</v>
      </c>
      <c r="T799" s="9" t="str">
        <f t="shared" si="144"/>
        <v/>
      </c>
      <c r="U799" s="9" t="str">
        <f t="shared" si="145"/>
        <v>&lt;row id="1200789"&gt;&lt;cell&gt;High Net Worth&lt;/cell&gt;</v>
      </c>
      <c r="V799" s="9" t="str">
        <f t="shared" si="146"/>
        <v/>
      </c>
      <c r="W799" s="9" t="str">
        <f t="shared" si="147"/>
        <v/>
      </c>
      <c r="X799" s="9" t="str">
        <f t="shared" si="148"/>
        <v>&lt;/row&gt;</v>
      </c>
      <c r="Y799" t="str">
        <f t="shared" ca="1" si="149"/>
        <v>"1200789": {"displayName": "Bizographics Professional - Exelate:High Net Worth", "APNXId":"85034", "APNXId_Sandbox": "99560", "dataProvider" :"exelate", "type" :"Segment",  "DataCost": 1.75},</v>
      </c>
      <c r="Z799" t="str">
        <f t="shared" si="150"/>
        <v>"1200789": {"displayName": "Bizographics Professional - Exelate:High Net Worth", "leafName": "High Net Worth"},</v>
      </c>
    </row>
    <row r="800" spans="1:26" x14ac:dyDescent="0.25">
      <c r="A800" s="2" t="s">
        <v>12403</v>
      </c>
      <c r="B800" s="3" t="s">
        <v>107</v>
      </c>
      <c r="C800" s="3"/>
      <c r="D800" s="4"/>
      <c r="E800" s="3"/>
      <c r="F800" s="3" t="s">
        <v>6980</v>
      </c>
      <c r="G800" s="3" t="s">
        <v>439</v>
      </c>
      <c r="H800" s="3" t="s">
        <v>439</v>
      </c>
      <c r="I800" s="3" t="s">
        <v>500</v>
      </c>
      <c r="J800" s="5">
        <v>1.75</v>
      </c>
      <c r="K800" s="12" t="s">
        <v>439</v>
      </c>
      <c r="L800" s="9" t="str">
        <f t="shared" si="151"/>
        <v>IT Professionals</v>
      </c>
      <c r="M800" s="9" t="str">
        <f t="shared" si="142"/>
        <v>Bizographics Professional - Exelate:IT Professionals</v>
      </c>
      <c r="N800" s="10">
        <f t="shared" si="143"/>
        <v>1.75</v>
      </c>
      <c r="O800" s="9" t="s">
        <v>818</v>
      </c>
      <c r="P800" s="9">
        <v>1200790</v>
      </c>
      <c r="Q800" s="20">
        <f ca="1">IFERROR(OFFSET(Lookups!F$1,MATCH(R800,Lookups!F:F,0)-1,2),"null")</f>
        <v>99560</v>
      </c>
      <c r="R800" s="9">
        <v>85035</v>
      </c>
      <c r="S800" s="9">
        <v>1100</v>
      </c>
      <c r="T800" s="9" t="str">
        <f t="shared" si="144"/>
        <v/>
      </c>
      <c r="U800" s="9" t="str">
        <f t="shared" si="145"/>
        <v>&lt;row id="1200790"&gt;&lt;cell&gt;IT Professionals&lt;/cell&gt;</v>
      </c>
      <c r="V800" s="9" t="str">
        <f t="shared" si="146"/>
        <v/>
      </c>
      <c r="W800" s="9" t="str">
        <f t="shared" si="147"/>
        <v/>
      </c>
      <c r="X800" s="9" t="str">
        <f t="shared" si="148"/>
        <v>&lt;/row&gt;</v>
      </c>
      <c r="Y800" t="str">
        <f t="shared" ca="1" si="149"/>
        <v>"1200790": {"displayName": "Bizographics Professional - Exelate:IT Professionals", "APNXId":"85035", "APNXId_Sandbox": "99560", "dataProvider" :"exelate", "type" :"Segment",  "DataCost": 1.75},</v>
      </c>
      <c r="Z800" t="str">
        <f t="shared" si="150"/>
        <v>"1200790": {"displayName": "Bizographics Professional - Exelate:IT Professionals", "leafName": "IT Professionals"},</v>
      </c>
    </row>
    <row r="801" spans="1:26" x14ac:dyDescent="0.25">
      <c r="A801" s="2" t="s">
        <v>12403</v>
      </c>
      <c r="B801" s="3" t="s">
        <v>8259</v>
      </c>
      <c r="C801" s="3"/>
      <c r="D801" s="4"/>
      <c r="E801" s="3"/>
      <c r="F801" s="3" t="s">
        <v>6980</v>
      </c>
      <c r="G801" s="3" t="s">
        <v>439</v>
      </c>
      <c r="H801" s="3" t="s">
        <v>439</v>
      </c>
      <c r="I801" s="3" t="s">
        <v>500</v>
      </c>
      <c r="J801" s="5">
        <v>1.75</v>
      </c>
      <c r="K801" s="12">
        <v>105528890</v>
      </c>
      <c r="L801" s="9" t="str">
        <f t="shared" si="151"/>
        <v>Small Business Owners</v>
      </c>
      <c r="M801" s="9" t="str">
        <f t="shared" si="142"/>
        <v>Bizographics Professional - Exelate:Small Business Owners</v>
      </c>
      <c r="N801" s="10">
        <f t="shared" si="143"/>
        <v>1.75</v>
      </c>
      <c r="O801" s="9" t="s">
        <v>818</v>
      </c>
      <c r="P801" s="9">
        <v>1200791</v>
      </c>
      <c r="Q801" s="20">
        <f ca="1">IFERROR(OFFSET(Lookups!F$1,MATCH(R801,Lookups!F:F,0)-1,2),"null")</f>
        <v>99560</v>
      </c>
      <c r="R801" s="9">
        <v>85036</v>
      </c>
      <c r="S801" s="9">
        <v>1100</v>
      </c>
      <c r="T801" s="9" t="str">
        <f t="shared" si="144"/>
        <v/>
      </c>
      <c r="U801" s="9" t="str">
        <f t="shared" si="145"/>
        <v>&lt;row id="1200791"&gt;&lt;cell&gt;Small Business Owners&lt;/cell&gt;</v>
      </c>
      <c r="V801" s="9" t="str">
        <f t="shared" si="146"/>
        <v/>
      </c>
      <c r="W801" s="9" t="str">
        <f t="shared" si="147"/>
        <v/>
      </c>
      <c r="X801" s="9" t="str">
        <f t="shared" si="148"/>
        <v>&lt;/row&gt;&lt;/row&gt;</v>
      </c>
      <c r="Y801" t="str">
        <f t="shared" ca="1" si="149"/>
        <v>"1200791": {"displayName": "Bizographics Professional - Exelate:Small Business Owners", "APNXId":"85036", "APNXId_Sandbox": "99560", "dataProvider" :"exelate", "type" :"Segment",  "DataCost": 1.75,  "HistoricalVolume": 105528890},</v>
      </c>
      <c r="Z801" t="str">
        <f t="shared" si="150"/>
        <v>"1200791": {"displayName": "Bizographics Professional - Exelate:Small Business Owners", "leafName": "Small Business Owners"},</v>
      </c>
    </row>
    <row r="802" spans="1:26" x14ac:dyDescent="0.25">
      <c r="A802" s="2" t="s">
        <v>12404</v>
      </c>
      <c r="B802" s="3" t="s">
        <v>118</v>
      </c>
      <c r="C802" s="3" t="s">
        <v>119</v>
      </c>
      <c r="D802" s="4"/>
      <c r="E802" s="3"/>
      <c r="F802" s="3" t="s">
        <v>6980</v>
      </c>
      <c r="G802" s="3" t="s">
        <v>439</v>
      </c>
      <c r="H802" s="3" t="s">
        <v>439</v>
      </c>
      <c r="I802" s="3" t="s">
        <v>500</v>
      </c>
      <c r="J802" s="5">
        <v>0.5</v>
      </c>
      <c r="K802" s="12" t="s">
        <v>439</v>
      </c>
      <c r="L802" s="9" t="str">
        <f t="shared" si="151"/>
        <v>18-24</v>
      </c>
      <c r="M802" s="9" t="str">
        <f t="shared" si="142"/>
        <v>Demographic - Exelate:Age:18-24</v>
      </c>
      <c r="N802" s="10">
        <f t="shared" si="143"/>
        <v>0.5</v>
      </c>
      <c r="O802" s="9" t="s">
        <v>818</v>
      </c>
      <c r="P802" s="9">
        <v>1200269</v>
      </c>
      <c r="Q802" s="20">
        <f ca="1">IFERROR(OFFSET(Lookups!F$1,MATCH(R802,Lookups!F:F,0)-1,2),"null")</f>
        <v>98910</v>
      </c>
      <c r="R802" s="9">
        <v>110</v>
      </c>
      <c r="S802" s="9">
        <v>18</v>
      </c>
      <c r="T802" s="9" t="str">
        <f t="shared" si="144"/>
        <v>&lt;row id="top1200269" xmlkids="1"&gt;&lt;cell&gt;Demographic - Exelate&lt;/cell&gt;</v>
      </c>
      <c r="U802" s="9" t="str">
        <f t="shared" si="145"/>
        <v>&lt;row id="One1200269" xmlkids="1"&gt;&lt;cell&gt;Age&lt;/cell&gt;</v>
      </c>
      <c r="V802" s="9" t="str">
        <f t="shared" si="146"/>
        <v>&lt;row id="1200269"&gt;&lt;cell&gt;18-24&lt;/cell&gt;&lt;/row&gt;</v>
      </c>
      <c r="W802" s="9" t="str">
        <f t="shared" si="147"/>
        <v/>
      </c>
      <c r="X802" s="9" t="str">
        <f t="shared" si="148"/>
        <v/>
      </c>
      <c r="Y802" t="str">
        <f t="shared" ca="1" si="149"/>
        <v>"1200269": {"displayName": "Demographic - Exelate:Age:18-24", "APNXId":"110", "APNXId_Sandbox": "98910", "dataProvider" :"exelate", "type" :"Segment",  "DataCost": 0.5},</v>
      </c>
      <c r="Z802" t="str">
        <f t="shared" si="150"/>
        <v>"1200269": {"displayName": "Demographic - Exelate:Age:18-24", "leafName": "18-24"},</v>
      </c>
    </row>
    <row r="803" spans="1:26" x14ac:dyDescent="0.25">
      <c r="A803" s="2" t="s">
        <v>12404</v>
      </c>
      <c r="B803" s="3" t="s">
        <v>118</v>
      </c>
      <c r="C803" s="3" t="s">
        <v>120</v>
      </c>
      <c r="D803" s="4"/>
      <c r="E803" s="3"/>
      <c r="F803" s="3" t="s">
        <v>6980</v>
      </c>
      <c r="G803" s="3" t="s">
        <v>439</v>
      </c>
      <c r="H803" s="3" t="s">
        <v>439</v>
      </c>
      <c r="I803" s="3" t="s">
        <v>500</v>
      </c>
      <c r="J803" s="5">
        <v>0.5</v>
      </c>
      <c r="K803" s="12" t="s">
        <v>439</v>
      </c>
      <c r="L803" s="9" t="str">
        <f t="shared" si="151"/>
        <v>25-34</v>
      </c>
      <c r="M803" s="9" t="str">
        <f t="shared" si="142"/>
        <v>Demographic - Exelate:Age:25-34</v>
      </c>
      <c r="N803" s="10">
        <f t="shared" si="143"/>
        <v>0.5</v>
      </c>
      <c r="O803" s="9" t="s">
        <v>818</v>
      </c>
      <c r="P803" s="9">
        <v>1200270</v>
      </c>
      <c r="Q803" s="20">
        <f ca="1">IFERROR(OFFSET(Lookups!F$1,MATCH(R803,Lookups!F:F,0)-1,2),"null")</f>
        <v>98911</v>
      </c>
      <c r="R803" s="9">
        <v>111</v>
      </c>
      <c r="S803" s="9">
        <v>19</v>
      </c>
      <c r="T803" s="9" t="str">
        <f t="shared" si="144"/>
        <v/>
      </c>
      <c r="U803" s="9" t="str">
        <f t="shared" si="145"/>
        <v/>
      </c>
      <c r="V803" s="9" t="str">
        <f t="shared" si="146"/>
        <v>&lt;row id="1200270"&gt;&lt;cell&gt;25-34&lt;/cell&gt;&lt;/row&gt;</v>
      </c>
      <c r="W803" s="9" t="str">
        <f t="shared" si="147"/>
        <v/>
      </c>
      <c r="X803" s="9" t="str">
        <f t="shared" si="148"/>
        <v/>
      </c>
      <c r="Y803" t="str">
        <f t="shared" ca="1" si="149"/>
        <v>"1200270": {"displayName": "Demographic - Exelate:Age:25-34", "APNXId":"111", "APNXId_Sandbox": "98911", "dataProvider" :"exelate", "type" :"Segment",  "DataCost": 0.5},</v>
      </c>
      <c r="Z803" t="str">
        <f t="shared" si="150"/>
        <v>"1200270": {"displayName": "Demographic - Exelate:Age:25-34", "leafName": "25-34"},</v>
      </c>
    </row>
    <row r="804" spans="1:26" x14ac:dyDescent="0.25">
      <c r="A804" s="2" t="s">
        <v>12404</v>
      </c>
      <c r="B804" s="3" t="s">
        <v>118</v>
      </c>
      <c r="C804" s="3" t="s">
        <v>121</v>
      </c>
      <c r="D804" s="4"/>
      <c r="E804" s="3"/>
      <c r="F804" s="3" t="s">
        <v>6980</v>
      </c>
      <c r="G804" s="3" t="s">
        <v>439</v>
      </c>
      <c r="H804" s="3" t="s">
        <v>439</v>
      </c>
      <c r="I804" s="3" t="s">
        <v>500</v>
      </c>
      <c r="J804" s="5">
        <v>0.5</v>
      </c>
      <c r="K804" s="12" t="s">
        <v>439</v>
      </c>
      <c r="L804" s="9" t="str">
        <f t="shared" si="151"/>
        <v>35-44</v>
      </c>
      <c r="M804" s="9" t="str">
        <f t="shared" si="142"/>
        <v>Demographic - Exelate:Age:35-44</v>
      </c>
      <c r="N804" s="10">
        <f t="shared" si="143"/>
        <v>0.5</v>
      </c>
      <c r="O804" s="9" t="s">
        <v>818</v>
      </c>
      <c r="P804" s="9">
        <v>1200271</v>
      </c>
      <c r="Q804" s="20">
        <f ca="1">IFERROR(OFFSET(Lookups!F$1,MATCH(R804,Lookups!F:F,0)-1,2),"null")</f>
        <v>98912</v>
      </c>
      <c r="R804" s="9">
        <v>112</v>
      </c>
      <c r="S804" s="9">
        <v>20</v>
      </c>
      <c r="T804" s="9" t="str">
        <f t="shared" si="144"/>
        <v/>
      </c>
      <c r="U804" s="9" t="str">
        <f t="shared" si="145"/>
        <v/>
      </c>
      <c r="V804" s="9" t="str">
        <f t="shared" si="146"/>
        <v>&lt;row id="1200271"&gt;&lt;cell&gt;35-44&lt;/cell&gt;&lt;/row&gt;</v>
      </c>
      <c r="W804" s="9" t="str">
        <f t="shared" si="147"/>
        <v/>
      </c>
      <c r="X804" s="9" t="str">
        <f t="shared" si="148"/>
        <v/>
      </c>
      <c r="Y804" t="str">
        <f t="shared" ca="1" si="149"/>
        <v>"1200271": {"displayName": "Demographic - Exelate:Age:35-44", "APNXId":"112", "APNXId_Sandbox": "98912", "dataProvider" :"exelate", "type" :"Segment",  "DataCost": 0.5},</v>
      </c>
      <c r="Z804" t="str">
        <f t="shared" si="150"/>
        <v>"1200271": {"displayName": "Demographic - Exelate:Age:35-44", "leafName": "35-44"},</v>
      </c>
    </row>
    <row r="805" spans="1:26" x14ac:dyDescent="0.25">
      <c r="A805" s="2" t="s">
        <v>12404</v>
      </c>
      <c r="B805" s="3" t="s">
        <v>118</v>
      </c>
      <c r="C805" s="3" t="s">
        <v>7232</v>
      </c>
      <c r="D805" s="4"/>
      <c r="E805" s="3"/>
      <c r="F805" s="3" t="s">
        <v>6980</v>
      </c>
      <c r="G805" s="3" t="s">
        <v>439</v>
      </c>
      <c r="H805" s="3" t="s">
        <v>439</v>
      </c>
      <c r="I805" s="3" t="s">
        <v>500</v>
      </c>
      <c r="J805" s="5">
        <v>0.5</v>
      </c>
      <c r="K805" s="12" t="s">
        <v>439</v>
      </c>
      <c r="L805" s="9" t="str">
        <f t="shared" si="151"/>
        <v>40-49 and Income of $150K+</v>
      </c>
      <c r="M805" s="9" t="str">
        <f t="shared" si="142"/>
        <v>Demographic - Exelate:Age:40-49 and Income of $150K+</v>
      </c>
      <c r="N805" s="10">
        <f t="shared" si="143"/>
        <v>0.5</v>
      </c>
      <c r="O805" s="9" t="s">
        <v>818</v>
      </c>
      <c r="P805" s="9">
        <v>1201058</v>
      </c>
      <c r="Q805" s="20">
        <f ca="1">IFERROR(OFFSET(Lookups!F$1,MATCH(R805,Lookups!F:F,0)-1,2),"null")</f>
        <v>100653</v>
      </c>
      <c r="R805" s="9">
        <v>127990</v>
      </c>
      <c r="S805" s="9" t="s">
        <v>3639</v>
      </c>
      <c r="T805" s="9" t="str">
        <f t="shared" si="144"/>
        <v/>
      </c>
      <c r="U805" s="9" t="str">
        <f t="shared" si="145"/>
        <v/>
      </c>
      <c r="V805" s="9" t="str">
        <f t="shared" si="146"/>
        <v>&lt;row id="1201058"&gt;&lt;cell&gt;40-49 and Income of $150K+&lt;/cell&gt;&lt;/row&gt;</v>
      </c>
      <c r="W805" s="9" t="str">
        <f t="shared" si="147"/>
        <v/>
      </c>
      <c r="X805" s="9" t="str">
        <f t="shared" si="148"/>
        <v/>
      </c>
      <c r="Y805" t="str">
        <f t="shared" ca="1" si="149"/>
        <v>"1201058": {"displayName": "Demographic - Exelate:Age:40-49 and Income of $150K+", "APNXId":"127990", "APNXId_Sandbox": "100653", "dataProvider" :"exelate", "type" :"Segment",  "DataCost": 0.5},</v>
      </c>
      <c r="Z805" t="str">
        <f t="shared" si="150"/>
        <v>"1201058": {"displayName": "Demographic - Exelate:Age:40-49 and Income of $150K+", "leafName": "40-49 and Income of $150K+"},</v>
      </c>
    </row>
    <row r="806" spans="1:26" x14ac:dyDescent="0.25">
      <c r="A806" s="2" t="s">
        <v>12404</v>
      </c>
      <c r="B806" s="3" t="s">
        <v>118</v>
      </c>
      <c r="C806" s="3" t="s">
        <v>7231</v>
      </c>
      <c r="D806" s="4"/>
      <c r="E806" s="3"/>
      <c r="F806" s="3" t="s">
        <v>6980</v>
      </c>
      <c r="G806" s="3" t="s">
        <v>439</v>
      </c>
      <c r="H806" s="3" t="s">
        <v>439</v>
      </c>
      <c r="I806" s="3" t="s">
        <v>500</v>
      </c>
      <c r="J806" s="5">
        <v>0.5</v>
      </c>
      <c r="K806" s="12" t="s">
        <v>439</v>
      </c>
      <c r="L806" s="9" t="str">
        <f t="shared" si="151"/>
        <v>45-54</v>
      </c>
      <c r="M806" s="9" t="str">
        <f t="shared" si="142"/>
        <v>Demographic - Exelate:Age:45-54</v>
      </c>
      <c r="N806" s="10">
        <f t="shared" si="143"/>
        <v>0.5</v>
      </c>
      <c r="O806" s="9" t="s">
        <v>818</v>
      </c>
      <c r="P806" s="9">
        <v>1200272</v>
      </c>
      <c r="Q806" s="20">
        <f ca="1">IFERROR(OFFSET(Lookups!F$1,MATCH(R806,Lookups!F:F,0)-1,2),"null")</f>
        <v>98913</v>
      </c>
      <c r="R806" s="9">
        <v>113</v>
      </c>
      <c r="S806" s="9">
        <v>21</v>
      </c>
      <c r="T806" s="9" t="str">
        <f t="shared" si="144"/>
        <v/>
      </c>
      <c r="U806" s="9" t="str">
        <f t="shared" si="145"/>
        <v/>
      </c>
      <c r="V806" s="9" t="str">
        <f t="shared" si="146"/>
        <v>&lt;row id="1200272"&gt;&lt;cell&gt;45-54&lt;/cell&gt;&lt;/row&gt;</v>
      </c>
      <c r="W806" s="9" t="str">
        <f t="shared" si="147"/>
        <v/>
      </c>
      <c r="X806" s="9" t="str">
        <f t="shared" si="148"/>
        <v/>
      </c>
      <c r="Y806" t="str">
        <f t="shared" ca="1" si="149"/>
        <v>"1200272": {"displayName": "Demographic - Exelate:Age:45-54", "APNXId":"113", "APNXId_Sandbox": "98913", "dataProvider" :"exelate", "type" :"Segment",  "DataCost": 0.5},</v>
      </c>
      <c r="Z806" t="str">
        <f t="shared" si="150"/>
        <v>"1200272": {"displayName": "Demographic - Exelate:Age:45-54", "leafName": "45-54"},</v>
      </c>
    </row>
    <row r="807" spans="1:26" x14ac:dyDescent="0.25">
      <c r="A807" s="2" t="s">
        <v>12404</v>
      </c>
      <c r="B807" s="3" t="s">
        <v>118</v>
      </c>
      <c r="C807" s="3" t="s">
        <v>7233</v>
      </c>
      <c r="D807" s="4"/>
      <c r="E807" s="3"/>
      <c r="F807" s="3" t="s">
        <v>6980</v>
      </c>
      <c r="G807" s="3" t="s">
        <v>439</v>
      </c>
      <c r="H807" s="3" t="s">
        <v>439</v>
      </c>
      <c r="I807" s="3" t="s">
        <v>500</v>
      </c>
      <c r="J807" s="5">
        <v>0.5</v>
      </c>
      <c r="K807" s="12" t="s">
        <v>439</v>
      </c>
      <c r="L807" s="9" t="str">
        <f t="shared" si="151"/>
        <v>50-59 and Income of $150K+</v>
      </c>
      <c r="M807" s="9" t="str">
        <f t="shared" si="142"/>
        <v>Demographic - Exelate:Age:50-59 and Income of $150K+</v>
      </c>
      <c r="N807" s="10">
        <f t="shared" si="143"/>
        <v>0.5</v>
      </c>
      <c r="O807" s="9" t="s">
        <v>818</v>
      </c>
      <c r="P807" s="9">
        <v>1201059</v>
      </c>
      <c r="Q807" s="20">
        <f ca="1">IFERROR(OFFSET(Lookups!F$1,MATCH(R807,Lookups!F:F,0)-1,2),"null")</f>
        <v>100654</v>
      </c>
      <c r="R807" s="9">
        <v>127991</v>
      </c>
      <c r="S807" s="9" t="s">
        <v>3641</v>
      </c>
      <c r="T807" s="9" t="str">
        <f t="shared" si="144"/>
        <v/>
      </c>
      <c r="U807" s="9" t="str">
        <f t="shared" si="145"/>
        <v/>
      </c>
      <c r="V807" s="9" t="str">
        <f t="shared" si="146"/>
        <v>&lt;row id="1201059"&gt;&lt;cell&gt;50-59 and Income of $150K+&lt;/cell&gt;&lt;/row&gt;</v>
      </c>
      <c r="W807" s="9" t="str">
        <f t="shared" si="147"/>
        <v/>
      </c>
      <c r="X807" s="9" t="str">
        <f t="shared" si="148"/>
        <v/>
      </c>
      <c r="Y807" t="str">
        <f t="shared" ca="1" si="149"/>
        <v>"1201059": {"displayName": "Demographic - Exelate:Age:50-59 and Income of $150K+", "APNXId":"127991", "APNXId_Sandbox": "100654", "dataProvider" :"exelate", "type" :"Segment",  "DataCost": 0.5},</v>
      </c>
      <c r="Z807" t="str">
        <f t="shared" si="150"/>
        <v>"1201059": {"displayName": "Demographic - Exelate:Age:50-59 and Income of $150K+", "leafName": "50-59 and Income of $150K+"},</v>
      </c>
    </row>
    <row r="808" spans="1:26" x14ac:dyDescent="0.25">
      <c r="A808" s="2" t="s">
        <v>12404</v>
      </c>
      <c r="B808" s="3" t="s">
        <v>118</v>
      </c>
      <c r="C808" s="3" t="s">
        <v>124</v>
      </c>
      <c r="D808" s="4"/>
      <c r="E808" s="3"/>
      <c r="F808" s="3" t="s">
        <v>6980</v>
      </c>
      <c r="G808" s="3" t="s">
        <v>439</v>
      </c>
      <c r="H808" s="3" t="s">
        <v>439</v>
      </c>
      <c r="I808" s="3" t="s">
        <v>500</v>
      </c>
      <c r="J808" s="5">
        <v>0.5</v>
      </c>
      <c r="K808" s="12" t="s">
        <v>439</v>
      </c>
      <c r="L808" s="9" t="str">
        <f t="shared" si="151"/>
        <v>55-64</v>
      </c>
      <c r="M808" s="9" t="str">
        <f t="shared" si="142"/>
        <v>Demographic - Exelate:Age:55-64</v>
      </c>
      <c r="N808" s="10">
        <f t="shared" si="143"/>
        <v>0.5</v>
      </c>
      <c r="O808" s="9" t="s">
        <v>818</v>
      </c>
      <c r="P808" s="9">
        <v>1200273</v>
      </c>
      <c r="Q808" s="20">
        <f ca="1">IFERROR(OFFSET(Lookups!F$1,MATCH(R808,Lookups!F:F,0)-1,2),"null")</f>
        <v>98914</v>
      </c>
      <c r="R808" s="9">
        <v>114</v>
      </c>
      <c r="S808" s="9">
        <v>22</v>
      </c>
      <c r="T808" s="9" t="str">
        <f t="shared" si="144"/>
        <v/>
      </c>
      <c r="U808" s="9" t="str">
        <f t="shared" si="145"/>
        <v/>
      </c>
      <c r="V808" s="9" t="str">
        <f t="shared" si="146"/>
        <v>&lt;row id="1200273"&gt;&lt;cell&gt;55-64&lt;/cell&gt;&lt;/row&gt;</v>
      </c>
      <c r="W808" s="9" t="str">
        <f t="shared" si="147"/>
        <v/>
      </c>
      <c r="X808" s="9" t="str">
        <f t="shared" si="148"/>
        <v/>
      </c>
      <c r="Y808" t="str">
        <f t="shared" ca="1" si="149"/>
        <v>"1200273": {"displayName": "Demographic - Exelate:Age:55-64", "APNXId":"114", "APNXId_Sandbox": "98914", "dataProvider" :"exelate", "type" :"Segment",  "DataCost": 0.5},</v>
      </c>
      <c r="Z808" t="str">
        <f t="shared" si="150"/>
        <v>"1200273": {"displayName": "Demographic - Exelate:Age:55-64", "leafName": "55-64"},</v>
      </c>
    </row>
    <row r="809" spans="1:26" x14ac:dyDescent="0.25">
      <c r="A809" s="2" t="s">
        <v>12404</v>
      </c>
      <c r="B809" s="3" t="s">
        <v>118</v>
      </c>
      <c r="C809" s="3" t="s">
        <v>7234</v>
      </c>
      <c r="D809" s="4"/>
      <c r="E809" s="3"/>
      <c r="F809" s="3" t="s">
        <v>6980</v>
      </c>
      <c r="G809" s="3" t="s">
        <v>439</v>
      </c>
      <c r="H809" s="3" t="s">
        <v>439</v>
      </c>
      <c r="I809" s="3" t="s">
        <v>500</v>
      </c>
      <c r="J809" s="5">
        <v>0.5</v>
      </c>
      <c r="K809" s="12" t="s">
        <v>439</v>
      </c>
      <c r="L809" s="9" t="str">
        <f t="shared" si="151"/>
        <v>60+ and Income of $150K+</v>
      </c>
      <c r="M809" s="9" t="str">
        <f t="shared" si="142"/>
        <v>Demographic - Exelate:Age:60+ and Income of $150K+</v>
      </c>
      <c r="N809" s="10">
        <f t="shared" si="143"/>
        <v>0.5</v>
      </c>
      <c r="O809" s="9" t="s">
        <v>818</v>
      </c>
      <c r="P809" s="9">
        <v>1201060</v>
      </c>
      <c r="Q809" s="20">
        <f ca="1">IFERROR(OFFSET(Lookups!F$1,MATCH(R809,Lookups!F:F,0)-1,2),"null")</f>
        <v>100655</v>
      </c>
      <c r="R809" s="9">
        <v>127992</v>
      </c>
      <c r="S809" s="9" t="s">
        <v>3643</v>
      </c>
      <c r="T809" s="9" t="str">
        <f t="shared" si="144"/>
        <v/>
      </c>
      <c r="U809" s="9" t="str">
        <f t="shared" si="145"/>
        <v/>
      </c>
      <c r="V809" s="9" t="str">
        <f t="shared" si="146"/>
        <v>&lt;row id="1201060"&gt;&lt;cell&gt;60+ and Income of $150K+&lt;/cell&gt;&lt;/row&gt;</v>
      </c>
      <c r="W809" s="9" t="str">
        <f t="shared" si="147"/>
        <v/>
      </c>
      <c r="X809" s="9" t="str">
        <f t="shared" si="148"/>
        <v/>
      </c>
      <c r="Y809" t="str">
        <f t="shared" ca="1" si="149"/>
        <v>"1201060": {"displayName": "Demographic - Exelate:Age:60+ and Income of $150K+", "APNXId":"127992", "APNXId_Sandbox": "100655", "dataProvider" :"exelate", "type" :"Segment",  "DataCost": 0.5},</v>
      </c>
      <c r="Z809" t="str">
        <f t="shared" si="150"/>
        <v>"1201060": {"displayName": "Demographic - Exelate:Age:60+ and Income of $150K+", "leafName": "60+ and Income of $150K+"},</v>
      </c>
    </row>
    <row r="810" spans="1:26" x14ac:dyDescent="0.25">
      <c r="A810" s="2" t="s">
        <v>12404</v>
      </c>
      <c r="B810" s="3" t="s">
        <v>118</v>
      </c>
      <c r="C810" s="3" t="s">
        <v>7235</v>
      </c>
      <c r="D810" s="4"/>
      <c r="E810" s="3"/>
      <c r="F810" s="3" t="s">
        <v>6980</v>
      </c>
      <c r="G810" s="3" t="s">
        <v>439</v>
      </c>
      <c r="H810" s="3" t="s">
        <v>439</v>
      </c>
      <c r="I810" s="3" t="s">
        <v>500</v>
      </c>
      <c r="J810" s="5">
        <v>0.5</v>
      </c>
      <c r="K810" s="12" t="s">
        <v>439</v>
      </c>
      <c r="L810" s="9" t="str">
        <f t="shared" si="151"/>
        <v>65+</v>
      </c>
      <c r="M810" s="9" t="str">
        <f t="shared" si="142"/>
        <v>Demographic - Exelate:Age:65+</v>
      </c>
      <c r="N810" s="10">
        <f t="shared" si="143"/>
        <v>0.5</v>
      </c>
      <c r="O810" s="9" t="s">
        <v>818</v>
      </c>
      <c r="P810" s="9">
        <v>1200274</v>
      </c>
      <c r="Q810" s="20">
        <f ca="1">IFERROR(OFFSET(Lookups!F$1,MATCH(R810,Lookups!F:F,0)-1,2),"null")</f>
        <v>98915</v>
      </c>
      <c r="R810" s="9">
        <v>115</v>
      </c>
      <c r="S810" s="9">
        <v>23</v>
      </c>
      <c r="T810" s="9" t="str">
        <f t="shared" si="144"/>
        <v/>
      </c>
      <c r="U810" s="9" t="str">
        <f t="shared" si="145"/>
        <v/>
      </c>
      <c r="V810" s="9" t="str">
        <f t="shared" si="146"/>
        <v>&lt;row id="1200274"&gt;&lt;cell&gt;65+&lt;/cell&gt;&lt;/row&gt;</v>
      </c>
      <c r="W810" s="9" t="str">
        <f t="shared" si="147"/>
        <v/>
      </c>
      <c r="X810" s="9" t="str">
        <f t="shared" si="148"/>
        <v>&lt;/row&gt;</v>
      </c>
      <c r="Y810" t="str">
        <f t="shared" ca="1" si="149"/>
        <v>"1200274": {"displayName": "Demographic - Exelate:Age:65+", "APNXId":"115", "APNXId_Sandbox": "98915", "dataProvider" :"exelate", "type" :"Segment",  "DataCost": 0.5},</v>
      </c>
      <c r="Z810" t="str">
        <f t="shared" si="150"/>
        <v>"1200274": {"displayName": "Demographic - Exelate:Age:65+", "leafName": "65+"},</v>
      </c>
    </row>
    <row r="811" spans="1:26" x14ac:dyDescent="0.25">
      <c r="A811" s="2" t="s">
        <v>12404</v>
      </c>
      <c r="B811" s="3" t="s">
        <v>7183</v>
      </c>
      <c r="C811" s="3"/>
      <c r="D811" s="4"/>
      <c r="E811" s="3"/>
      <c r="F811" s="3" t="s">
        <v>6980</v>
      </c>
      <c r="G811" s="3" t="s">
        <v>439</v>
      </c>
      <c r="H811" s="3" t="s">
        <v>439</v>
      </c>
      <c r="I811" s="3" t="s">
        <v>500</v>
      </c>
      <c r="J811" s="5">
        <v>0.5</v>
      </c>
      <c r="K811" s="12" t="s">
        <v>439</v>
      </c>
      <c r="L811" s="9" t="str">
        <f t="shared" si="151"/>
        <v>Asian</v>
      </c>
      <c r="M811" s="9" t="str">
        <f t="shared" si="142"/>
        <v>Demographic - Exelate:Asian</v>
      </c>
      <c r="N811" s="10">
        <f t="shared" si="143"/>
        <v>0.5</v>
      </c>
      <c r="O811" s="9" t="s">
        <v>818</v>
      </c>
      <c r="P811" s="9">
        <v>1200383</v>
      </c>
      <c r="Q811" s="20">
        <f ca="1">IFERROR(OFFSET(Lookups!F$1,MATCH(R811,Lookups!F:F,0)-1,2),"null")</f>
        <v>99142</v>
      </c>
      <c r="R811" s="9">
        <v>39244</v>
      </c>
      <c r="S811" s="9">
        <v>291</v>
      </c>
      <c r="T811" s="9" t="str">
        <f t="shared" si="144"/>
        <v/>
      </c>
      <c r="U811" s="9" t="str">
        <f t="shared" si="145"/>
        <v>&lt;row id="1200383"&gt;&lt;cell&gt;Asian&lt;/cell&gt;</v>
      </c>
      <c r="V811" s="9" t="str">
        <f t="shared" si="146"/>
        <v/>
      </c>
      <c r="W811" s="9" t="str">
        <f t="shared" si="147"/>
        <v/>
      </c>
      <c r="X811" s="9" t="str">
        <f t="shared" si="148"/>
        <v>&lt;/row&gt;</v>
      </c>
      <c r="Y811" t="str">
        <f t="shared" ca="1" si="149"/>
        <v>"1200383": {"displayName": "Demographic - Exelate:Asian", "APNXId":"39244", "APNXId_Sandbox": "99142", "dataProvider" :"exelate", "type" :"Segment",  "DataCost": 0.5},</v>
      </c>
      <c r="Z811" t="str">
        <f t="shared" si="150"/>
        <v>"1200383": {"displayName": "Demographic - Exelate:Asian", "leafName": "Asian"},</v>
      </c>
    </row>
    <row r="812" spans="1:26" x14ac:dyDescent="0.25">
      <c r="A812" s="2" t="s">
        <v>12404</v>
      </c>
      <c r="B812" s="3" t="s">
        <v>7241</v>
      </c>
      <c r="C812" s="3" t="s">
        <v>7481</v>
      </c>
      <c r="D812" s="4"/>
      <c r="E812" s="3"/>
      <c r="F812" s="3" t="s">
        <v>6980</v>
      </c>
      <c r="G812" s="3" t="s">
        <v>439</v>
      </c>
      <c r="H812" s="3" t="s">
        <v>439</v>
      </c>
      <c r="I812" s="3" t="s">
        <v>500</v>
      </c>
      <c r="J812" s="5">
        <v>0.5</v>
      </c>
      <c r="K812" s="12" t="s">
        <v>439</v>
      </c>
      <c r="L812" s="9" t="str">
        <f t="shared" si="151"/>
        <v>Accounting and Finance</v>
      </c>
      <c r="M812" s="9" t="str">
        <f t="shared" si="142"/>
        <v>Demographic - Exelate:Career:Accounting and Finance</v>
      </c>
      <c r="N812" s="10">
        <f t="shared" si="143"/>
        <v>0.5</v>
      </c>
      <c r="O812" s="9" t="s">
        <v>818</v>
      </c>
      <c r="P812" s="9">
        <v>1200384</v>
      </c>
      <c r="Q812" s="20">
        <f ca="1">IFERROR(OFFSET(Lookups!F$1,MATCH(R812,Lookups!F:F,0)-1,2),"null")</f>
        <v>99143</v>
      </c>
      <c r="R812" s="9">
        <v>39245</v>
      </c>
      <c r="S812" s="9">
        <v>336</v>
      </c>
      <c r="T812" s="9" t="str">
        <f t="shared" si="144"/>
        <v/>
      </c>
      <c r="U812" s="9" t="str">
        <f t="shared" si="145"/>
        <v>&lt;row id="One1200384" xmlkids="1"&gt;&lt;cell&gt;Career&lt;/cell&gt;</v>
      </c>
      <c r="V812" s="9" t="str">
        <f t="shared" si="146"/>
        <v>&lt;row id="1200384"&gt;&lt;cell&gt;Accounting and Finance&lt;/cell&gt;&lt;/row&gt;</v>
      </c>
      <c r="W812" s="9" t="str">
        <f t="shared" si="147"/>
        <v/>
      </c>
      <c r="X812" s="9" t="str">
        <f t="shared" si="148"/>
        <v/>
      </c>
      <c r="Y812" t="str">
        <f t="shared" ca="1" si="149"/>
        <v>"1200384": {"displayName": "Demographic - Exelate:Career:Accounting and Finance", "APNXId":"39245", "APNXId_Sandbox": "99143", "dataProvider" :"exelate", "type" :"Segment",  "DataCost": 0.5},</v>
      </c>
      <c r="Z812" t="str">
        <f t="shared" si="150"/>
        <v>"1200384": {"displayName": "Demographic - Exelate:Career:Accounting and Finance", "leafName": "Accounting and Finance"},</v>
      </c>
    </row>
    <row r="813" spans="1:26" x14ac:dyDescent="0.25">
      <c r="A813" s="2" t="s">
        <v>12404</v>
      </c>
      <c r="B813" s="3" t="s">
        <v>7241</v>
      </c>
      <c r="C813" s="3" t="s">
        <v>7167</v>
      </c>
      <c r="D813" s="4"/>
      <c r="E813" s="3"/>
      <c r="F813" s="3" t="s">
        <v>6980</v>
      </c>
      <c r="G813" s="3" t="s">
        <v>439</v>
      </c>
      <c r="H813" s="3" t="s">
        <v>439</v>
      </c>
      <c r="I813" s="3" t="s">
        <v>500</v>
      </c>
      <c r="J813" s="5">
        <v>0.5</v>
      </c>
      <c r="K813" s="12" t="s">
        <v>439</v>
      </c>
      <c r="L813" s="9" t="str">
        <f t="shared" si="151"/>
        <v>All</v>
      </c>
      <c r="M813" s="9" t="str">
        <f t="shared" si="142"/>
        <v>Demographic - Exelate:Career:All</v>
      </c>
      <c r="N813" s="10">
        <f t="shared" si="143"/>
        <v>0.5</v>
      </c>
      <c r="O813" s="9" t="s">
        <v>818</v>
      </c>
      <c r="P813" s="9">
        <v>1200385</v>
      </c>
      <c r="Q813" s="20">
        <f ca="1">IFERROR(OFFSET(Lookups!F$1,MATCH(R813,Lookups!F:F,0)-1,2),"null")</f>
        <v>99144</v>
      </c>
      <c r="R813" s="9">
        <v>39246</v>
      </c>
      <c r="S813" s="9">
        <v>335</v>
      </c>
      <c r="T813" s="9" t="str">
        <f t="shared" si="144"/>
        <v/>
      </c>
      <c r="U813" s="9" t="str">
        <f t="shared" si="145"/>
        <v/>
      </c>
      <c r="V813" s="9" t="str">
        <f t="shared" si="146"/>
        <v>&lt;row id="1200385"&gt;&lt;cell&gt;All&lt;/cell&gt;&lt;/row&gt;</v>
      </c>
      <c r="W813" s="9" t="str">
        <f t="shared" si="147"/>
        <v/>
      </c>
      <c r="X813" s="9" t="str">
        <f t="shared" si="148"/>
        <v/>
      </c>
      <c r="Y813" t="str">
        <f t="shared" ca="1" si="149"/>
        <v>"1200385": {"displayName": "Demographic - Exelate:Career:All", "APNXId":"39246", "APNXId_Sandbox": "99144", "dataProvider" :"exelate", "type" :"Segment",  "DataCost": 0.5},</v>
      </c>
      <c r="Z813" t="str">
        <f t="shared" si="150"/>
        <v>"1200385": {"displayName": "Demographic - Exelate:Career:All", "leafName": "All"},</v>
      </c>
    </row>
    <row r="814" spans="1:26" x14ac:dyDescent="0.25">
      <c r="A814" s="2" t="s">
        <v>12404</v>
      </c>
      <c r="B814" s="3" t="s">
        <v>7241</v>
      </c>
      <c r="C814" s="3" t="s">
        <v>7482</v>
      </c>
      <c r="D814" s="4"/>
      <c r="E814" s="3"/>
      <c r="F814" s="3" t="s">
        <v>6980</v>
      </c>
      <c r="G814" s="3" t="s">
        <v>439</v>
      </c>
      <c r="H814" s="3" t="s">
        <v>439</v>
      </c>
      <c r="I814" s="3" t="s">
        <v>500</v>
      </c>
      <c r="J814" s="5">
        <v>0.5</v>
      </c>
      <c r="K814" s="12" t="s">
        <v>439</v>
      </c>
      <c r="L814" s="9" t="str">
        <f t="shared" si="151"/>
        <v>Arts, Entertainment and Gaming</v>
      </c>
      <c r="M814" s="9" t="str">
        <f t="shared" si="142"/>
        <v>Demographic - Exelate:Career:Arts, Entertainment and Gaming</v>
      </c>
      <c r="N814" s="10">
        <f t="shared" si="143"/>
        <v>0.5</v>
      </c>
      <c r="O814" s="9" t="s">
        <v>818</v>
      </c>
      <c r="P814" s="9">
        <v>1200386</v>
      </c>
      <c r="Q814" s="20">
        <f ca="1">IFERROR(OFFSET(Lookups!F$1,MATCH(R814,Lookups!F:F,0)-1,2),"null")</f>
        <v>99145</v>
      </c>
      <c r="R814" s="9">
        <v>39247</v>
      </c>
      <c r="S814" s="9">
        <v>337</v>
      </c>
      <c r="T814" s="9" t="str">
        <f t="shared" si="144"/>
        <v/>
      </c>
      <c r="U814" s="9" t="str">
        <f t="shared" si="145"/>
        <v/>
      </c>
      <c r="V814" s="9" t="str">
        <f t="shared" si="146"/>
        <v>&lt;row id="1200386"&gt;&lt;cell&gt;Arts, Entertainment and Gaming&lt;/cell&gt;&lt;/row&gt;</v>
      </c>
      <c r="W814" s="9" t="str">
        <f t="shared" si="147"/>
        <v/>
      </c>
      <c r="X814" s="9" t="str">
        <f t="shared" si="148"/>
        <v/>
      </c>
      <c r="Y814" t="str">
        <f t="shared" ca="1" si="149"/>
        <v>"1200386": {"displayName": "Demographic - Exelate:Career:Arts, Entertainment and Gaming", "APNXId":"39247", "APNXId_Sandbox": "99145", "dataProvider" :"exelate", "type" :"Segment",  "DataCost": 0.5},</v>
      </c>
      <c r="Z814" t="str">
        <f t="shared" si="150"/>
        <v>"1200386": {"displayName": "Demographic - Exelate:Career:Arts, Entertainment and Gaming", "leafName": "Arts, Entertainment and Gaming"},</v>
      </c>
    </row>
    <row r="815" spans="1:26" x14ac:dyDescent="0.25">
      <c r="A815" s="2" t="s">
        <v>12404</v>
      </c>
      <c r="B815" s="3" t="s">
        <v>7241</v>
      </c>
      <c r="C815" s="3" t="s">
        <v>7483</v>
      </c>
      <c r="D815" s="4"/>
      <c r="E815" s="3"/>
      <c r="F815" s="3" t="s">
        <v>6980</v>
      </c>
      <c r="G815" s="3" t="s">
        <v>439</v>
      </c>
      <c r="H815" s="3" t="s">
        <v>439</v>
      </c>
      <c r="I815" s="3" t="s">
        <v>500</v>
      </c>
      <c r="J815" s="5">
        <v>0.5</v>
      </c>
      <c r="K815" s="12" t="s">
        <v>439</v>
      </c>
      <c r="L815" s="9" t="str">
        <f t="shared" si="151"/>
        <v>Clerical and Administrative</v>
      </c>
      <c r="M815" s="9" t="str">
        <f t="shared" si="142"/>
        <v>Demographic - Exelate:Career:Clerical and Administrative</v>
      </c>
      <c r="N815" s="10">
        <f t="shared" si="143"/>
        <v>0.5</v>
      </c>
      <c r="O815" s="9" t="s">
        <v>818</v>
      </c>
      <c r="P815" s="9">
        <v>1200387</v>
      </c>
      <c r="Q815" s="20">
        <f ca="1">IFERROR(OFFSET(Lookups!F$1,MATCH(R815,Lookups!F:F,0)-1,2),"null")</f>
        <v>99146</v>
      </c>
      <c r="R815" s="9">
        <v>39248</v>
      </c>
      <c r="S815" s="9">
        <v>338</v>
      </c>
      <c r="T815" s="9" t="str">
        <f t="shared" si="144"/>
        <v/>
      </c>
      <c r="U815" s="9" t="str">
        <f t="shared" si="145"/>
        <v/>
      </c>
      <c r="V815" s="9" t="str">
        <f t="shared" si="146"/>
        <v>&lt;row id="1200387"&gt;&lt;cell&gt;Clerical and Administrative&lt;/cell&gt;&lt;/row&gt;</v>
      </c>
      <c r="W815" s="9" t="str">
        <f t="shared" si="147"/>
        <v/>
      </c>
      <c r="X815" s="9" t="str">
        <f t="shared" si="148"/>
        <v/>
      </c>
      <c r="Y815" t="str">
        <f t="shared" ca="1" si="149"/>
        <v>"1200387": {"displayName": "Demographic - Exelate:Career:Clerical and Administrative", "APNXId":"39248", "APNXId_Sandbox": "99146", "dataProvider" :"exelate", "type" :"Segment",  "DataCost": 0.5},</v>
      </c>
      <c r="Z815" t="str">
        <f t="shared" si="150"/>
        <v>"1200387": {"displayName": "Demographic - Exelate:Career:Clerical and Administrative", "leafName": "Clerical and Administrative"},</v>
      </c>
    </row>
    <row r="816" spans="1:26" x14ac:dyDescent="0.25">
      <c r="A816" s="2" t="s">
        <v>12404</v>
      </c>
      <c r="B816" s="3" t="s">
        <v>7241</v>
      </c>
      <c r="C816" s="3" t="s">
        <v>7484</v>
      </c>
      <c r="D816" s="4"/>
      <c r="E816" s="3"/>
      <c r="F816" s="3" t="s">
        <v>6980</v>
      </c>
      <c r="G816" s="3" t="s">
        <v>439</v>
      </c>
      <c r="H816" s="3" t="s">
        <v>439</v>
      </c>
      <c r="I816" s="3" t="s">
        <v>500</v>
      </c>
      <c r="J816" s="5">
        <v>0.5</v>
      </c>
      <c r="K816" s="12" t="s">
        <v>439</v>
      </c>
      <c r="L816" s="9" t="str">
        <f t="shared" si="151"/>
        <v>Construction and Extraction</v>
      </c>
      <c r="M816" s="9" t="str">
        <f t="shared" si="142"/>
        <v>Demographic - Exelate:Career:Construction and Extraction</v>
      </c>
      <c r="N816" s="10">
        <f t="shared" si="143"/>
        <v>0.5</v>
      </c>
      <c r="O816" s="9" t="s">
        <v>818</v>
      </c>
      <c r="P816" s="9">
        <v>1200388</v>
      </c>
      <c r="Q816" s="20">
        <f ca="1">IFERROR(OFFSET(Lookups!F$1,MATCH(R816,Lookups!F:F,0)-1,2),"null")</f>
        <v>99147</v>
      </c>
      <c r="R816" s="9">
        <v>39249</v>
      </c>
      <c r="S816" s="9">
        <v>339</v>
      </c>
      <c r="T816" s="9" t="str">
        <f t="shared" si="144"/>
        <v/>
      </c>
      <c r="U816" s="9" t="str">
        <f t="shared" si="145"/>
        <v/>
      </c>
      <c r="V816" s="9" t="str">
        <f t="shared" si="146"/>
        <v>&lt;row id="1200388"&gt;&lt;cell&gt;Construction and Extraction&lt;/cell&gt;&lt;/row&gt;</v>
      </c>
      <c r="W816" s="9" t="str">
        <f t="shared" si="147"/>
        <v/>
      </c>
      <c r="X816" s="9" t="str">
        <f t="shared" si="148"/>
        <v/>
      </c>
      <c r="Y816" t="str">
        <f t="shared" ca="1" si="149"/>
        <v>"1200388": {"displayName": "Demographic - Exelate:Career:Construction and Extraction", "APNXId":"39249", "APNXId_Sandbox": "99147", "dataProvider" :"exelate", "type" :"Segment",  "DataCost": 0.5},</v>
      </c>
      <c r="Z816" t="str">
        <f t="shared" si="150"/>
        <v>"1200388": {"displayName": "Demographic - Exelate:Career:Construction and Extraction", "leafName": "Construction and Extraction"},</v>
      </c>
    </row>
    <row r="817" spans="1:26" x14ac:dyDescent="0.25">
      <c r="A817" s="2" t="s">
        <v>12404</v>
      </c>
      <c r="B817" s="3" t="s">
        <v>7241</v>
      </c>
      <c r="C817" s="3" t="s">
        <v>7485</v>
      </c>
      <c r="D817" s="4"/>
      <c r="E817" s="3"/>
      <c r="F817" s="3" t="s">
        <v>6980</v>
      </c>
      <c r="G817" s="3" t="s">
        <v>439</v>
      </c>
      <c r="H817" s="3" t="s">
        <v>439</v>
      </c>
      <c r="I817" s="3" t="s">
        <v>500</v>
      </c>
      <c r="J817" s="5">
        <v>0.5</v>
      </c>
      <c r="K817" s="12" t="s">
        <v>439</v>
      </c>
      <c r="L817" s="9" t="str">
        <f t="shared" si="151"/>
        <v>Customer Service</v>
      </c>
      <c r="M817" s="9" t="str">
        <f t="shared" si="142"/>
        <v>Demographic - Exelate:Career:Customer Service</v>
      </c>
      <c r="N817" s="10">
        <f t="shared" si="143"/>
        <v>0.5</v>
      </c>
      <c r="O817" s="9" t="s">
        <v>818</v>
      </c>
      <c r="P817" s="9">
        <v>1200389</v>
      </c>
      <c r="Q817" s="20">
        <f ca="1">IFERROR(OFFSET(Lookups!F$1,MATCH(R817,Lookups!F:F,0)-1,2),"null")</f>
        <v>99148</v>
      </c>
      <c r="R817" s="9">
        <v>39250</v>
      </c>
      <c r="S817" s="9">
        <v>340</v>
      </c>
      <c r="T817" s="9" t="str">
        <f t="shared" si="144"/>
        <v/>
      </c>
      <c r="U817" s="9" t="str">
        <f t="shared" si="145"/>
        <v/>
      </c>
      <c r="V817" s="9" t="str">
        <f t="shared" si="146"/>
        <v>&lt;row id="1200389"&gt;&lt;cell&gt;Customer Service&lt;/cell&gt;&lt;/row&gt;</v>
      </c>
      <c r="W817" s="9" t="str">
        <f t="shared" si="147"/>
        <v/>
      </c>
      <c r="X817" s="9" t="str">
        <f t="shared" si="148"/>
        <v/>
      </c>
      <c r="Y817" t="str">
        <f t="shared" ca="1" si="149"/>
        <v>"1200389": {"displayName": "Demographic - Exelate:Career:Customer Service", "APNXId":"39250", "APNXId_Sandbox": "99148", "dataProvider" :"exelate", "type" :"Segment",  "DataCost": 0.5},</v>
      </c>
      <c r="Z817" t="str">
        <f t="shared" si="150"/>
        <v>"1200389": {"displayName": "Demographic - Exelate:Career:Customer Service", "leafName": "Customer Service"},</v>
      </c>
    </row>
    <row r="818" spans="1:26" x14ac:dyDescent="0.25">
      <c r="A818" s="2" t="s">
        <v>12404</v>
      </c>
      <c r="B818" s="3" t="s">
        <v>7241</v>
      </c>
      <c r="C818" s="3" t="s">
        <v>7486</v>
      </c>
      <c r="D818" s="4"/>
      <c r="E818" s="3"/>
      <c r="F818" s="3" t="s">
        <v>6980</v>
      </c>
      <c r="G818" s="3" t="s">
        <v>439</v>
      </c>
      <c r="H818" s="3" t="s">
        <v>439</v>
      </c>
      <c r="I818" s="3" t="s">
        <v>500</v>
      </c>
      <c r="J818" s="5">
        <v>0.5</v>
      </c>
      <c r="K818" s="12" t="s">
        <v>439</v>
      </c>
      <c r="L818" s="9" t="str">
        <f t="shared" si="151"/>
        <v>Education, Training and Library</v>
      </c>
      <c r="M818" s="9" t="str">
        <f t="shared" si="142"/>
        <v>Demographic - Exelate:Career:Education, Training and Library</v>
      </c>
      <c r="N818" s="10">
        <f t="shared" si="143"/>
        <v>0.5</v>
      </c>
      <c r="O818" s="9" t="s">
        <v>818</v>
      </c>
      <c r="P818" s="9">
        <v>1200390</v>
      </c>
      <c r="Q818" s="20">
        <f ca="1">IFERROR(OFFSET(Lookups!F$1,MATCH(R818,Lookups!F:F,0)-1,2),"null")</f>
        <v>99149</v>
      </c>
      <c r="R818" s="9">
        <v>39251</v>
      </c>
      <c r="S818" s="9">
        <v>341</v>
      </c>
      <c r="T818" s="9" t="str">
        <f t="shared" si="144"/>
        <v/>
      </c>
      <c r="U818" s="9" t="str">
        <f t="shared" si="145"/>
        <v/>
      </c>
      <c r="V818" s="9" t="str">
        <f t="shared" si="146"/>
        <v>&lt;row id="1200390"&gt;&lt;cell&gt;Education, Training and Library&lt;/cell&gt;&lt;/row&gt;</v>
      </c>
      <c r="W818" s="9" t="str">
        <f t="shared" si="147"/>
        <v/>
      </c>
      <c r="X818" s="9" t="str">
        <f t="shared" si="148"/>
        <v/>
      </c>
      <c r="Y818" t="str">
        <f t="shared" ca="1" si="149"/>
        <v>"1200390": {"displayName": "Demographic - Exelate:Career:Education, Training and Library", "APNXId":"39251", "APNXId_Sandbox": "99149", "dataProvider" :"exelate", "type" :"Segment",  "DataCost": 0.5},</v>
      </c>
      <c r="Z818" t="str">
        <f t="shared" si="150"/>
        <v>"1200390": {"displayName": "Demographic - Exelate:Career:Education, Training and Library", "leafName": "Education, Training and Library"},</v>
      </c>
    </row>
    <row r="819" spans="1:26" x14ac:dyDescent="0.25">
      <c r="A819" s="2" t="s">
        <v>12404</v>
      </c>
      <c r="B819" s="3" t="s">
        <v>7241</v>
      </c>
      <c r="C819" s="3" t="s">
        <v>7487</v>
      </c>
      <c r="D819" s="4"/>
      <c r="E819" s="3"/>
      <c r="F819" s="3" t="s">
        <v>6980</v>
      </c>
      <c r="G819" s="3" t="s">
        <v>439</v>
      </c>
      <c r="H819" s="3" t="s">
        <v>439</v>
      </c>
      <c r="I819" s="3" t="s">
        <v>500</v>
      </c>
      <c r="J819" s="5">
        <v>0.5</v>
      </c>
      <c r="K819" s="12" t="s">
        <v>439</v>
      </c>
      <c r="L819" s="9" t="str">
        <f t="shared" si="151"/>
        <v>Engineering and Architecture</v>
      </c>
      <c r="M819" s="9" t="str">
        <f t="shared" si="142"/>
        <v>Demographic - Exelate:Career:Engineering and Architecture</v>
      </c>
      <c r="N819" s="10">
        <f t="shared" si="143"/>
        <v>0.5</v>
      </c>
      <c r="O819" s="9" t="s">
        <v>818</v>
      </c>
      <c r="P819" s="9">
        <v>1200391</v>
      </c>
      <c r="Q819" s="20">
        <f ca="1">IFERROR(OFFSET(Lookups!F$1,MATCH(R819,Lookups!F:F,0)-1,2),"null")</f>
        <v>99150</v>
      </c>
      <c r="R819" s="9">
        <v>39252</v>
      </c>
      <c r="S819" s="9">
        <v>342</v>
      </c>
      <c r="T819" s="9" t="str">
        <f t="shared" si="144"/>
        <v/>
      </c>
      <c r="U819" s="9" t="str">
        <f t="shared" si="145"/>
        <v/>
      </c>
      <c r="V819" s="9" t="str">
        <f t="shared" si="146"/>
        <v>&lt;row id="1200391"&gt;&lt;cell&gt;Engineering and Architecture&lt;/cell&gt;&lt;/row&gt;</v>
      </c>
      <c r="W819" s="9" t="str">
        <f t="shared" si="147"/>
        <v/>
      </c>
      <c r="X819" s="9" t="str">
        <f t="shared" si="148"/>
        <v/>
      </c>
      <c r="Y819" t="str">
        <f t="shared" ca="1" si="149"/>
        <v>"1200391": {"displayName": "Demographic - Exelate:Career:Engineering and Architecture", "APNXId":"39252", "APNXId_Sandbox": "99150", "dataProvider" :"exelate", "type" :"Segment",  "DataCost": 0.5},</v>
      </c>
      <c r="Z819" t="str">
        <f t="shared" si="150"/>
        <v>"1200391": {"displayName": "Demographic - Exelate:Career:Engineering and Architecture", "leafName": "Engineering and Architecture"},</v>
      </c>
    </row>
    <row r="820" spans="1:26" x14ac:dyDescent="0.25">
      <c r="A820" s="2" t="s">
        <v>12404</v>
      </c>
      <c r="B820" s="3" t="s">
        <v>7241</v>
      </c>
      <c r="C820" s="3" t="s">
        <v>7488</v>
      </c>
      <c r="D820" s="4"/>
      <c r="E820" s="3"/>
      <c r="F820" s="3" t="s">
        <v>6980</v>
      </c>
      <c r="G820" s="3" t="s">
        <v>439</v>
      </c>
      <c r="H820" s="3" t="s">
        <v>439</v>
      </c>
      <c r="I820" s="3" t="s">
        <v>500</v>
      </c>
      <c r="J820" s="5">
        <v>0.5</v>
      </c>
      <c r="K820" s="12" t="s">
        <v>439</v>
      </c>
      <c r="L820" s="9" t="str">
        <f t="shared" si="151"/>
        <v>Health Care Professionals</v>
      </c>
      <c r="M820" s="9" t="str">
        <f t="shared" si="142"/>
        <v>Demographic - Exelate:Career:Health Care Professionals</v>
      </c>
      <c r="N820" s="10">
        <f t="shared" si="143"/>
        <v>0.5</v>
      </c>
      <c r="O820" s="9" t="s">
        <v>818</v>
      </c>
      <c r="P820" s="9">
        <v>1200308</v>
      </c>
      <c r="Q820" s="20">
        <f ca="1">IFERROR(OFFSET(Lookups!F$1,MATCH(R820,Lookups!F:F,0)-1,2),"null")</f>
        <v>98949</v>
      </c>
      <c r="R820" s="9">
        <v>151</v>
      </c>
      <c r="S820" s="9">
        <v>36</v>
      </c>
      <c r="T820" s="9" t="str">
        <f t="shared" si="144"/>
        <v/>
      </c>
      <c r="U820" s="9" t="str">
        <f t="shared" si="145"/>
        <v/>
      </c>
      <c r="V820" s="9" t="str">
        <f t="shared" si="146"/>
        <v>&lt;row id="1200308"&gt;&lt;cell&gt;Health Care Professionals&lt;/cell&gt;&lt;/row&gt;</v>
      </c>
      <c r="W820" s="9" t="str">
        <f t="shared" si="147"/>
        <v/>
      </c>
      <c r="X820" s="9" t="str">
        <f t="shared" si="148"/>
        <v/>
      </c>
      <c r="Y820" t="str">
        <f t="shared" ca="1" si="149"/>
        <v>"1200308": {"displayName": "Demographic - Exelate:Career:Health Care Professionals", "APNXId":"151", "APNXId_Sandbox": "98949", "dataProvider" :"exelate", "type" :"Segment",  "DataCost": 0.5},</v>
      </c>
      <c r="Z820" t="str">
        <f t="shared" si="150"/>
        <v>"1200308": {"displayName": "Demographic - Exelate:Career:Health Care Professionals", "leafName": "Health Care Professionals"},</v>
      </c>
    </row>
    <row r="821" spans="1:26" x14ac:dyDescent="0.25">
      <c r="A821" s="2" t="s">
        <v>12404</v>
      </c>
      <c r="B821" s="3" t="s">
        <v>7241</v>
      </c>
      <c r="C821" s="3" t="s">
        <v>7255</v>
      </c>
      <c r="D821" s="4"/>
      <c r="E821" s="3"/>
      <c r="F821" s="3" t="s">
        <v>6980</v>
      </c>
      <c r="G821" s="3" t="s">
        <v>439</v>
      </c>
      <c r="H821" s="3" t="s">
        <v>439</v>
      </c>
      <c r="I821" s="3" t="s">
        <v>500</v>
      </c>
      <c r="J821" s="5">
        <v>0.5</v>
      </c>
      <c r="K821" s="12" t="s">
        <v>439</v>
      </c>
      <c r="L821" s="9" t="str">
        <f t="shared" si="151"/>
        <v>Human Resources</v>
      </c>
      <c r="M821" s="9" t="str">
        <f t="shared" si="142"/>
        <v>Demographic - Exelate:Career:Human Resources</v>
      </c>
      <c r="N821" s="10">
        <f t="shared" si="143"/>
        <v>0.5</v>
      </c>
      <c r="O821" s="9" t="s">
        <v>818</v>
      </c>
      <c r="P821" s="9">
        <v>1200392</v>
      </c>
      <c r="Q821" s="20">
        <f ca="1">IFERROR(OFFSET(Lookups!F$1,MATCH(R821,Lookups!F:F,0)-1,2),"null")</f>
        <v>99151</v>
      </c>
      <c r="R821" s="9">
        <v>39253</v>
      </c>
      <c r="S821" s="9">
        <v>343</v>
      </c>
      <c r="T821" s="9" t="str">
        <f t="shared" si="144"/>
        <v/>
      </c>
      <c r="U821" s="9" t="str">
        <f t="shared" si="145"/>
        <v/>
      </c>
      <c r="V821" s="9" t="str">
        <f t="shared" si="146"/>
        <v>&lt;row id="1200392"&gt;&lt;cell&gt;Human Resources&lt;/cell&gt;&lt;/row&gt;</v>
      </c>
      <c r="W821" s="9" t="str">
        <f t="shared" si="147"/>
        <v/>
      </c>
      <c r="X821" s="9" t="str">
        <f t="shared" si="148"/>
        <v/>
      </c>
      <c r="Y821" t="str">
        <f t="shared" ca="1" si="149"/>
        <v>"1200392": {"displayName": "Demographic - Exelate:Career:Human Resources", "APNXId":"39253", "APNXId_Sandbox": "99151", "dataProvider" :"exelate", "type" :"Segment",  "DataCost": 0.5},</v>
      </c>
      <c r="Z821" t="str">
        <f t="shared" si="150"/>
        <v>"1200392": {"displayName": "Demographic - Exelate:Career:Human Resources", "leafName": "Human Resources"},</v>
      </c>
    </row>
    <row r="822" spans="1:26" x14ac:dyDescent="0.25">
      <c r="A822" s="2" t="s">
        <v>12404</v>
      </c>
      <c r="B822" s="3" t="s">
        <v>7241</v>
      </c>
      <c r="C822" s="3" t="s">
        <v>7013</v>
      </c>
      <c r="D822" s="4"/>
      <c r="E822" s="3"/>
      <c r="F822" s="3" t="s">
        <v>6980</v>
      </c>
      <c r="G822" s="3" t="s">
        <v>439</v>
      </c>
      <c r="H822" s="3" t="s">
        <v>439</v>
      </c>
      <c r="I822" s="3" t="s">
        <v>500</v>
      </c>
      <c r="J822" s="5">
        <v>0.5</v>
      </c>
      <c r="K822" s="12" t="s">
        <v>439</v>
      </c>
      <c r="L822" s="9" t="str">
        <f t="shared" si="151"/>
        <v>Insurance</v>
      </c>
      <c r="M822" s="9" t="str">
        <f t="shared" si="142"/>
        <v>Demographic - Exelate:Career:Insurance</v>
      </c>
      <c r="N822" s="10">
        <f t="shared" si="143"/>
        <v>0.5</v>
      </c>
      <c r="O822" s="9" t="s">
        <v>818</v>
      </c>
      <c r="P822" s="9">
        <v>1200393</v>
      </c>
      <c r="Q822" s="20">
        <f ca="1">IFERROR(OFFSET(Lookups!F$1,MATCH(R822,Lookups!F:F,0)-1,2),"null")</f>
        <v>99152</v>
      </c>
      <c r="R822" s="9">
        <v>39254</v>
      </c>
      <c r="S822" s="9">
        <v>344</v>
      </c>
      <c r="T822" s="9" t="str">
        <f t="shared" si="144"/>
        <v/>
      </c>
      <c r="U822" s="9" t="str">
        <f t="shared" si="145"/>
        <v/>
      </c>
      <c r="V822" s="9" t="str">
        <f t="shared" si="146"/>
        <v>&lt;row id="1200393"&gt;&lt;cell&gt;Insurance&lt;/cell&gt;&lt;/row&gt;</v>
      </c>
      <c r="W822" s="9" t="str">
        <f t="shared" si="147"/>
        <v/>
      </c>
      <c r="X822" s="9" t="str">
        <f t="shared" si="148"/>
        <v/>
      </c>
      <c r="Y822" t="str">
        <f t="shared" ca="1" si="149"/>
        <v>"1200393": {"displayName": "Demographic - Exelate:Career:Insurance", "APNXId":"39254", "APNXId_Sandbox": "99152", "dataProvider" :"exelate", "type" :"Segment",  "DataCost": 0.5},</v>
      </c>
      <c r="Z822" t="str">
        <f t="shared" si="150"/>
        <v>"1200393": {"displayName": "Demographic - Exelate:Career:Insurance", "leafName": "Insurance"},</v>
      </c>
    </row>
    <row r="823" spans="1:26" x14ac:dyDescent="0.25">
      <c r="A823" s="2" t="s">
        <v>12404</v>
      </c>
      <c r="B823" s="3" t="s">
        <v>7241</v>
      </c>
      <c r="C823" s="3" t="s">
        <v>107</v>
      </c>
      <c r="D823" s="4"/>
      <c r="E823" s="3"/>
      <c r="F823" s="3" t="s">
        <v>6980</v>
      </c>
      <c r="G823" s="3" t="s">
        <v>439</v>
      </c>
      <c r="H823" s="3" t="s">
        <v>439</v>
      </c>
      <c r="I823" s="3" t="s">
        <v>500</v>
      </c>
      <c r="J823" s="5">
        <v>0.5</v>
      </c>
      <c r="K823" s="12" t="s">
        <v>439</v>
      </c>
      <c r="L823" s="9" t="str">
        <f t="shared" si="151"/>
        <v>IT Professionals</v>
      </c>
      <c r="M823" s="9" t="str">
        <f t="shared" si="142"/>
        <v>Demographic - Exelate:Career:IT Professionals</v>
      </c>
      <c r="N823" s="10">
        <f t="shared" si="143"/>
        <v>0.5</v>
      </c>
      <c r="O823" s="9" t="s">
        <v>818</v>
      </c>
      <c r="P823" s="9">
        <v>1200382</v>
      </c>
      <c r="Q823" s="20">
        <f ca="1">IFERROR(OFFSET(Lookups!F$1,MATCH(R823,Lookups!F:F,0)-1,2),"null")</f>
        <v>99023</v>
      </c>
      <c r="R823" s="9">
        <v>227</v>
      </c>
      <c r="S823" s="9">
        <v>37</v>
      </c>
      <c r="T823" s="9" t="str">
        <f t="shared" si="144"/>
        <v/>
      </c>
      <c r="U823" s="9" t="str">
        <f t="shared" si="145"/>
        <v/>
      </c>
      <c r="V823" s="9" t="str">
        <f t="shared" si="146"/>
        <v>&lt;row id="1200382"&gt;&lt;cell&gt;IT Professionals&lt;/cell&gt;&lt;/row&gt;</v>
      </c>
      <c r="W823" s="9" t="str">
        <f t="shared" si="147"/>
        <v/>
      </c>
      <c r="X823" s="9" t="str">
        <f t="shared" si="148"/>
        <v/>
      </c>
      <c r="Y823" t="str">
        <f t="shared" ca="1" si="149"/>
        <v>"1200382": {"displayName": "Demographic - Exelate:Career:IT Professionals", "APNXId":"227", "APNXId_Sandbox": "99023", "dataProvider" :"exelate", "type" :"Segment",  "DataCost": 0.5},</v>
      </c>
      <c r="Z823" t="str">
        <f t="shared" si="150"/>
        <v>"1200382": {"displayName": "Demographic - Exelate:Career:IT Professionals", "leafName": "IT Professionals"},</v>
      </c>
    </row>
    <row r="824" spans="1:26" x14ac:dyDescent="0.25">
      <c r="A824" s="2" t="s">
        <v>12404</v>
      </c>
      <c r="B824" s="3" t="s">
        <v>7241</v>
      </c>
      <c r="C824" s="3" t="s">
        <v>7489</v>
      </c>
      <c r="D824" s="4"/>
      <c r="E824" s="3"/>
      <c r="F824" s="3" t="s">
        <v>6980</v>
      </c>
      <c r="G824" s="3" t="s">
        <v>439</v>
      </c>
      <c r="H824" s="3" t="s">
        <v>439</v>
      </c>
      <c r="I824" s="3" t="s">
        <v>500</v>
      </c>
      <c r="J824" s="5">
        <v>0.5</v>
      </c>
      <c r="K824" s="12" t="s">
        <v>439</v>
      </c>
      <c r="L824" s="9" t="str">
        <f t="shared" si="151"/>
        <v>Legal Services</v>
      </c>
      <c r="M824" s="9" t="str">
        <f t="shared" si="142"/>
        <v>Demographic - Exelate:Career:Legal Services</v>
      </c>
      <c r="N824" s="10">
        <f t="shared" si="143"/>
        <v>0.5</v>
      </c>
      <c r="O824" s="9" t="s">
        <v>818</v>
      </c>
      <c r="P824" s="9">
        <v>1200394</v>
      </c>
      <c r="Q824" s="20">
        <f ca="1">IFERROR(OFFSET(Lookups!F$1,MATCH(R824,Lookups!F:F,0)-1,2),"null")</f>
        <v>99153</v>
      </c>
      <c r="R824" s="9">
        <v>39255</v>
      </c>
      <c r="S824" s="9">
        <v>345</v>
      </c>
      <c r="T824" s="9" t="str">
        <f t="shared" si="144"/>
        <v/>
      </c>
      <c r="U824" s="9" t="str">
        <f t="shared" si="145"/>
        <v/>
      </c>
      <c r="V824" s="9" t="str">
        <f t="shared" si="146"/>
        <v>&lt;row id="1200394"&gt;&lt;cell&gt;Legal Services&lt;/cell&gt;&lt;/row&gt;</v>
      </c>
      <c r="W824" s="9" t="str">
        <f t="shared" si="147"/>
        <v/>
      </c>
      <c r="X824" s="9" t="str">
        <f t="shared" si="148"/>
        <v/>
      </c>
      <c r="Y824" t="str">
        <f t="shared" ca="1" si="149"/>
        <v>"1200394": {"displayName": "Demographic - Exelate:Career:Legal Services", "APNXId":"39255", "APNXId_Sandbox": "99153", "dataProvider" :"exelate", "type" :"Segment",  "DataCost": 0.5},</v>
      </c>
      <c r="Z824" t="str">
        <f t="shared" si="150"/>
        <v>"1200394": {"displayName": "Demographic - Exelate:Career:Legal Services", "leafName": "Legal Services"},</v>
      </c>
    </row>
    <row r="825" spans="1:26" x14ac:dyDescent="0.25">
      <c r="A825" s="2" t="s">
        <v>12404</v>
      </c>
      <c r="B825" s="3" t="s">
        <v>7241</v>
      </c>
      <c r="C825" s="3" t="s">
        <v>7490</v>
      </c>
      <c r="D825" s="4"/>
      <c r="E825" s="3"/>
      <c r="F825" s="3" t="s">
        <v>6980</v>
      </c>
      <c r="G825" s="3" t="s">
        <v>439</v>
      </c>
      <c r="H825" s="3" t="s">
        <v>439</v>
      </c>
      <c r="I825" s="3" t="s">
        <v>500</v>
      </c>
      <c r="J825" s="5">
        <v>0.5</v>
      </c>
      <c r="K825" s="12" t="s">
        <v>439</v>
      </c>
      <c r="L825" s="9" t="str">
        <f t="shared" si="151"/>
        <v>Management and Business</v>
      </c>
      <c r="M825" s="9" t="str">
        <f t="shared" si="142"/>
        <v>Demographic - Exelate:Career:Management and Business</v>
      </c>
      <c r="N825" s="10">
        <f t="shared" si="143"/>
        <v>0.5</v>
      </c>
      <c r="O825" s="9" t="s">
        <v>818</v>
      </c>
      <c r="P825" s="9">
        <v>1200395</v>
      </c>
      <c r="Q825" s="20">
        <f ca="1">IFERROR(OFFSET(Lookups!F$1,MATCH(R825,Lookups!F:F,0)-1,2),"null")</f>
        <v>99154</v>
      </c>
      <c r="R825" s="9">
        <v>39256</v>
      </c>
      <c r="S825" s="9">
        <v>346</v>
      </c>
      <c r="T825" s="9" t="str">
        <f t="shared" si="144"/>
        <v/>
      </c>
      <c r="U825" s="9" t="str">
        <f t="shared" si="145"/>
        <v/>
      </c>
      <c r="V825" s="9" t="str">
        <f t="shared" si="146"/>
        <v>&lt;row id="1200395"&gt;&lt;cell&gt;Management and Business&lt;/cell&gt;&lt;/row&gt;</v>
      </c>
      <c r="W825" s="9" t="str">
        <f t="shared" si="147"/>
        <v/>
      </c>
      <c r="X825" s="9" t="str">
        <f t="shared" si="148"/>
        <v/>
      </c>
      <c r="Y825" t="str">
        <f t="shared" ca="1" si="149"/>
        <v>"1200395": {"displayName": "Demographic - Exelate:Career:Management and Business", "APNXId":"39256", "APNXId_Sandbox": "99154", "dataProvider" :"exelate", "type" :"Segment",  "DataCost": 0.5},</v>
      </c>
      <c r="Z825" t="str">
        <f t="shared" si="150"/>
        <v>"1200395": {"displayName": "Demographic - Exelate:Career:Management and Business", "leafName": "Management and Business"},</v>
      </c>
    </row>
    <row r="826" spans="1:26" x14ac:dyDescent="0.25">
      <c r="A826" s="2" t="s">
        <v>12404</v>
      </c>
      <c r="B826" s="3" t="s">
        <v>7241</v>
      </c>
      <c r="C826" s="3" t="s">
        <v>7491</v>
      </c>
      <c r="D826" s="4"/>
      <c r="E826" s="3"/>
      <c r="F826" s="3" t="s">
        <v>6980</v>
      </c>
      <c r="G826" s="3" t="s">
        <v>439</v>
      </c>
      <c r="H826" s="3" t="s">
        <v>439</v>
      </c>
      <c r="I826" s="3" t="s">
        <v>500</v>
      </c>
      <c r="J826" s="5">
        <v>0.5</v>
      </c>
      <c r="K826" s="12" t="s">
        <v>439</v>
      </c>
      <c r="L826" s="9" t="str">
        <f t="shared" si="151"/>
        <v>Manufacturing and Production</v>
      </c>
      <c r="M826" s="9" t="str">
        <f t="shared" si="142"/>
        <v>Demographic - Exelate:Career:Manufacturing and Production</v>
      </c>
      <c r="N826" s="10">
        <f t="shared" si="143"/>
        <v>0.5</v>
      </c>
      <c r="O826" s="9" t="s">
        <v>818</v>
      </c>
      <c r="P826" s="9">
        <v>1200396</v>
      </c>
      <c r="Q826" s="20">
        <f ca="1">IFERROR(OFFSET(Lookups!F$1,MATCH(R826,Lookups!F:F,0)-1,2),"null")</f>
        <v>99155</v>
      </c>
      <c r="R826" s="9">
        <v>39257</v>
      </c>
      <c r="S826" s="9">
        <v>347</v>
      </c>
      <c r="T826" s="9" t="str">
        <f t="shared" si="144"/>
        <v/>
      </c>
      <c r="U826" s="9" t="str">
        <f t="shared" si="145"/>
        <v/>
      </c>
      <c r="V826" s="9" t="str">
        <f t="shared" si="146"/>
        <v>&lt;row id="1200396"&gt;&lt;cell&gt;Manufacturing and Production&lt;/cell&gt;&lt;/row&gt;</v>
      </c>
      <c r="W826" s="9" t="str">
        <f t="shared" si="147"/>
        <v/>
      </c>
      <c r="X826" s="9" t="str">
        <f t="shared" si="148"/>
        <v/>
      </c>
      <c r="Y826" t="str">
        <f t="shared" ca="1" si="149"/>
        <v>"1200396": {"displayName": "Demographic - Exelate:Career:Manufacturing and Production", "APNXId":"39257", "APNXId_Sandbox": "99155", "dataProvider" :"exelate", "type" :"Segment",  "DataCost": 0.5},</v>
      </c>
      <c r="Z826" t="str">
        <f t="shared" si="150"/>
        <v>"1200396": {"displayName": "Demographic - Exelate:Career:Manufacturing and Production", "leafName": "Manufacturing and Production"},</v>
      </c>
    </row>
    <row r="827" spans="1:26" x14ac:dyDescent="0.25">
      <c r="A827" s="2" t="s">
        <v>12404</v>
      </c>
      <c r="B827" s="3" t="s">
        <v>7241</v>
      </c>
      <c r="C827" s="3" t="s">
        <v>7492</v>
      </c>
      <c r="D827" s="4"/>
      <c r="E827" s="3"/>
      <c r="F827" s="3" t="s">
        <v>6980</v>
      </c>
      <c r="G827" s="3" t="s">
        <v>439</v>
      </c>
      <c r="H827" s="3" t="s">
        <v>439</v>
      </c>
      <c r="I827" s="3" t="s">
        <v>500</v>
      </c>
      <c r="J827" s="5">
        <v>0.5</v>
      </c>
      <c r="K827" s="12" t="s">
        <v>439</v>
      </c>
      <c r="L827" s="9" t="str">
        <f t="shared" si="151"/>
        <v>Marketing and Advertising</v>
      </c>
      <c r="M827" s="9" t="str">
        <f t="shared" si="142"/>
        <v>Demographic - Exelate:Career:Marketing and Advertising</v>
      </c>
      <c r="N827" s="10">
        <f t="shared" si="143"/>
        <v>0.5</v>
      </c>
      <c r="O827" s="9" t="s">
        <v>818</v>
      </c>
      <c r="P827" s="9">
        <v>1200397</v>
      </c>
      <c r="Q827" s="20">
        <f ca="1">IFERROR(OFFSET(Lookups!F$1,MATCH(R827,Lookups!F:F,0)-1,2),"null")</f>
        <v>99156</v>
      </c>
      <c r="R827" s="9">
        <v>39258</v>
      </c>
      <c r="S827" s="9">
        <v>348</v>
      </c>
      <c r="T827" s="9" t="str">
        <f t="shared" si="144"/>
        <v/>
      </c>
      <c r="U827" s="9" t="str">
        <f t="shared" si="145"/>
        <v/>
      </c>
      <c r="V827" s="9" t="str">
        <f t="shared" si="146"/>
        <v>&lt;row id="1200397"&gt;&lt;cell&gt;Marketing and Advertising&lt;/cell&gt;&lt;/row&gt;</v>
      </c>
      <c r="W827" s="9" t="str">
        <f t="shared" si="147"/>
        <v/>
      </c>
      <c r="X827" s="9" t="str">
        <f t="shared" si="148"/>
        <v/>
      </c>
      <c r="Y827" t="str">
        <f t="shared" ca="1" si="149"/>
        <v>"1200397": {"displayName": "Demographic - Exelate:Career:Marketing and Advertising", "APNXId":"39258", "APNXId_Sandbox": "99156", "dataProvider" :"exelate", "type" :"Segment",  "DataCost": 0.5},</v>
      </c>
      <c r="Z827" t="str">
        <f t="shared" si="150"/>
        <v>"1200397": {"displayName": "Demographic - Exelate:Career:Marketing and Advertising", "leafName": "Marketing and Advertising"},</v>
      </c>
    </row>
    <row r="828" spans="1:26" x14ac:dyDescent="0.25">
      <c r="A828" s="2" t="s">
        <v>12404</v>
      </c>
      <c r="B828" s="3" t="s">
        <v>7241</v>
      </c>
      <c r="C828" s="3" t="s">
        <v>7493</v>
      </c>
      <c r="D828" s="4"/>
      <c r="E828" s="3"/>
      <c r="F828" s="3" t="s">
        <v>6980</v>
      </c>
      <c r="G828" s="3" t="s">
        <v>439</v>
      </c>
      <c r="H828" s="3" t="s">
        <v>439</v>
      </c>
      <c r="I828" s="3" t="s">
        <v>500</v>
      </c>
      <c r="J828" s="5">
        <v>0.5</v>
      </c>
      <c r="K828" s="12" t="s">
        <v>439</v>
      </c>
      <c r="L828" s="9" t="str">
        <f t="shared" si="151"/>
        <v>Media and Communication</v>
      </c>
      <c r="M828" s="9" t="str">
        <f t="shared" si="142"/>
        <v>Demographic - Exelate:Career:Media and Communication</v>
      </c>
      <c r="N828" s="10">
        <f t="shared" si="143"/>
        <v>0.5</v>
      </c>
      <c r="O828" s="9" t="s">
        <v>818</v>
      </c>
      <c r="P828" s="9">
        <v>1200398</v>
      </c>
      <c r="Q828" s="20">
        <f ca="1">IFERROR(OFFSET(Lookups!F$1,MATCH(R828,Lookups!F:F,0)-1,2),"null")</f>
        <v>99157</v>
      </c>
      <c r="R828" s="9">
        <v>39259</v>
      </c>
      <c r="S828" s="9">
        <v>349</v>
      </c>
      <c r="T828" s="9" t="str">
        <f t="shared" si="144"/>
        <v/>
      </c>
      <c r="U828" s="9" t="str">
        <f t="shared" si="145"/>
        <v/>
      </c>
      <c r="V828" s="9" t="str">
        <f t="shared" si="146"/>
        <v>&lt;row id="1200398"&gt;&lt;cell&gt;Media and Communication&lt;/cell&gt;&lt;/row&gt;</v>
      </c>
      <c r="W828" s="9" t="str">
        <f t="shared" si="147"/>
        <v/>
      </c>
      <c r="X828" s="9" t="str">
        <f t="shared" si="148"/>
        <v/>
      </c>
      <c r="Y828" t="str">
        <f t="shared" ca="1" si="149"/>
        <v>"1200398": {"displayName": "Demographic - Exelate:Career:Media and Communication", "APNXId":"39259", "APNXId_Sandbox": "99157", "dataProvider" :"exelate", "type" :"Segment",  "DataCost": 0.5},</v>
      </c>
      <c r="Z828" t="str">
        <f t="shared" si="150"/>
        <v>"1200398": {"displayName": "Demographic - Exelate:Career:Media and Communication", "leafName": "Media and Communication"},</v>
      </c>
    </row>
    <row r="829" spans="1:26" x14ac:dyDescent="0.25">
      <c r="A829" s="2" t="s">
        <v>12404</v>
      </c>
      <c r="B829" s="3" t="s">
        <v>7241</v>
      </c>
      <c r="C829" s="3" t="s">
        <v>7494</v>
      </c>
      <c r="D829" s="4"/>
      <c r="E829" s="3"/>
      <c r="F829" s="3" t="s">
        <v>6980</v>
      </c>
      <c r="G829" s="3" t="s">
        <v>439</v>
      </c>
      <c r="H829" s="3" t="s">
        <v>439</v>
      </c>
      <c r="I829" s="3" t="s">
        <v>500</v>
      </c>
      <c r="J829" s="5">
        <v>0.5</v>
      </c>
      <c r="K829" s="12" t="s">
        <v>439</v>
      </c>
      <c r="L829" s="9" t="str">
        <f t="shared" si="151"/>
        <v>Merchandising, Purchasing and Retail</v>
      </c>
      <c r="M829" s="9" t="str">
        <f t="shared" si="142"/>
        <v>Demographic - Exelate:Career:Merchandising, Purchasing and Retail</v>
      </c>
      <c r="N829" s="10">
        <f t="shared" si="143"/>
        <v>0.5</v>
      </c>
      <c r="O829" s="9" t="s">
        <v>818</v>
      </c>
      <c r="P829" s="9">
        <v>1200399</v>
      </c>
      <c r="Q829" s="20">
        <f ca="1">IFERROR(OFFSET(Lookups!F$1,MATCH(R829,Lookups!F:F,0)-1,2),"null")</f>
        <v>99158</v>
      </c>
      <c r="R829" s="9">
        <v>39260</v>
      </c>
      <c r="S829" s="9">
        <v>350</v>
      </c>
      <c r="T829" s="9" t="str">
        <f t="shared" si="144"/>
        <v/>
      </c>
      <c r="U829" s="9" t="str">
        <f t="shared" si="145"/>
        <v/>
      </c>
      <c r="V829" s="9" t="str">
        <f t="shared" si="146"/>
        <v>&lt;row id="1200399"&gt;&lt;cell&gt;Merchandising, Purchasing and Retail&lt;/cell&gt;&lt;/row&gt;</v>
      </c>
      <c r="W829" s="9" t="str">
        <f t="shared" si="147"/>
        <v/>
      </c>
      <c r="X829" s="9" t="str">
        <f t="shared" si="148"/>
        <v/>
      </c>
      <c r="Y829" t="str">
        <f t="shared" ca="1" si="149"/>
        <v>"1200399": {"displayName": "Demographic - Exelate:Career:Merchandising, Purchasing and Retail", "APNXId":"39260", "APNXId_Sandbox": "99158", "dataProvider" :"exelate", "type" :"Segment",  "DataCost": 0.5},</v>
      </c>
      <c r="Z829" t="str">
        <f t="shared" si="150"/>
        <v>"1200399": {"displayName": "Demographic - Exelate:Career:Merchandising, Purchasing and Retail", "leafName": "Merchandising, Purchasing and Retail"},</v>
      </c>
    </row>
    <row r="830" spans="1:26" x14ac:dyDescent="0.25">
      <c r="A830" s="2" t="s">
        <v>12404</v>
      </c>
      <c r="B830" s="3" t="s">
        <v>7241</v>
      </c>
      <c r="C830" s="3" t="s">
        <v>7495</v>
      </c>
      <c r="D830" s="4"/>
      <c r="E830" s="3"/>
      <c r="F830" s="3" t="s">
        <v>6980</v>
      </c>
      <c r="G830" s="3" t="s">
        <v>439</v>
      </c>
      <c r="H830" s="3" t="s">
        <v>439</v>
      </c>
      <c r="I830" s="3" t="s">
        <v>500</v>
      </c>
      <c r="J830" s="5">
        <v>0.5</v>
      </c>
      <c r="K830" s="12" t="s">
        <v>439</v>
      </c>
      <c r="L830" s="9" t="str">
        <f t="shared" si="151"/>
        <v>Military and Government</v>
      </c>
      <c r="M830" s="9" t="str">
        <f t="shared" si="142"/>
        <v>Demographic - Exelate:Career:Military and Government</v>
      </c>
      <c r="N830" s="10">
        <f t="shared" si="143"/>
        <v>0.5</v>
      </c>
      <c r="O830" s="9" t="s">
        <v>818</v>
      </c>
      <c r="P830" s="9">
        <v>1200400</v>
      </c>
      <c r="Q830" s="20">
        <f ca="1">IFERROR(OFFSET(Lookups!F$1,MATCH(R830,Lookups!F:F,0)-1,2),"null")</f>
        <v>99159</v>
      </c>
      <c r="R830" s="9">
        <v>39261</v>
      </c>
      <c r="S830" s="9">
        <v>354</v>
      </c>
      <c r="T830" s="9" t="str">
        <f t="shared" si="144"/>
        <v/>
      </c>
      <c r="U830" s="9" t="str">
        <f t="shared" si="145"/>
        <v/>
      </c>
      <c r="V830" s="9" t="str">
        <f t="shared" si="146"/>
        <v>&lt;row id="1200400"&gt;&lt;cell&gt;Military and Government&lt;/cell&gt;&lt;/row&gt;</v>
      </c>
      <c r="W830" s="9" t="str">
        <f t="shared" si="147"/>
        <v/>
      </c>
      <c r="X830" s="9" t="str">
        <f t="shared" si="148"/>
        <v/>
      </c>
      <c r="Y830" t="str">
        <f t="shared" ca="1" si="149"/>
        <v>"1200400": {"displayName": "Demographic - Exelate:Career:Military and Government", "APNXId":"39261", "APNXId_Sandbox": "99159", "dataProvider" :"exelate", "type" :"Segment",  "DataCost": 0.5},</v>
      </c>
      <c r="Z830" t="str">
        <f t="shared" si="150"/>
        <v>"1200400": {"displayName": "Demographic - Exelate:Career:Military and Government", "leafName": "Military and Government"},</v>
      </c>
    </row>
    <row r="831" spans="1:26" x14ac:dyDescent="0.25">
      <c r="A831" s="2" t="s">
        <v>12404</v>
      </c>
      <c r="B831" s="3" t="s">
        <v>7241</v>
      </c>
      <c r="C831" s="3" t="s">
        <v>7496</v>
      </c>
      <c r="D831" s="4"/>
      <c r="E831" s="3"/>
      <c r="F831" s="3" t="s">
        <v>6980</v>
      </c>
      <c r="G831" s="3" t="s">
        <v>439</v>
      </c>
      <c r="H831" s="3" t="s">
        <v>439</v>
      </c>
      <c r="I831" s="3" t="s">
        <v>500</v>
      </c>
      <c r="J831" s="5">
        <v>0.5</v>
      </c>
      <c r="K831" s="12" t="s">
        <v>439</v>
      </c>
      <c r="L831" s="9" t="str">
        <f t="shared" si="151"/>
        <v>Personal and Home Services</v>
      </c>
      <c r="M831" s="9" t="str">
        <f t="shared" si="142"/>
        <v>Demographic - Exelate:Career:Personal and Home Services</v>
      </c>
      <c r="N831" s="10">
        <f t="shared" si="143"/>
        <v>0.5</v>
      </c>
      <c r="O831" s="9" t="s">
        <v>818</v>
      </c>
      <c r="P831" s="9">
        <v>1200401</v>
      </c>
      <c r="Q831" s="20">
        <f ca="1">IFERROR(OFFSET(Lookups!F$1,MATCH(R831,Lookups!F:F,0)-1,2),"null")</f>
        <v>99160</v>
      </c>
      <c r="R831" s="9">
        <v>39262</v>
      </c>
      <c r="S831" s="9">
        <v>355</v>
      </c>
      <c r="T831" s="9" t="str">
        <f t="shared" si="144"/>
        <v/>
      </c>
      <c r="U831" s="9" t="str">
        <f t="shared" si="145"/>
        <v/>
      </c>
      <c r="V831" s="9" t="str">
        <f t="shared" si="146"/>
        <v>&lt;row id="1200401"&gt;&lt;cell&gt;Personal and Home Services&lt;/cell&gt;&lt;/row&gt;</v>
      </c>
      <c r="W831" s="9" t="str">
        <f t="shared" si="147"/>
        <v/>
      </c>
      <c r="X831" s="9" t="str">
        <f t="shared" si="148"/>
        <v/>
      </c>
      <c r="Y831" t="str">
        <f t="shared" ca="1" si="149"/>
        <v>"1200401": {"displayName": "Demographic - Exelate:Career:Personal and Home Services", "APNXId":"39262", "APNXId_Sandbox": "99160", "dataProvider" :"exelate", "type" :"Segment",  "DataCost": 0.5},</v>
      </c>
      <c r="Z831" t="str">
        <f t="shared" si="150"/>
        <v>"1200401": {"displayName": "Demographic - Exelate:Career:Personal and Home Services", "leafName": "Personal and Home Services"},</v>
      </c>
    </row>
    <row r="832" spans="1:26" x14ac:dyDescent="0.25">
      <c r="A832" s="2" t="s">
        <v>12404</v>
      </c>
      <c r="B832" s="3" t="s">
        <v>7241</v>
      </c>
      <c r="C832" s="3" t="s">
        <v>7497</v>
      </c>
      <c r="D832" s="4"/>
      <c r="E832" s="3"/>
      <c r="F832" s="3" t="s">
        <v>6980</v>
      </c>
      <c r="G832" s="3" t="s">
        <v>439</v>
      </c>
      <c r="H832" s="3" t="s">
        <v>439</v>
      </c>
      <c r="I832" s="3" t="s">
        <v>500</v>
      </c>
      <c r="J832" s="5">
        <v>0.5</v>
      </c>
      <c r="K832" s="12" t="s">
        <v>439</v>
      </c>
      <c r="L832" s="9" t="str">
        <f t="shared" si="151"/>
        <v>Public Relations</v>
      </c>
      <c r="M832" s="9" t="str">
        <f t="shared" si="142"/>
        <v>Demographic - Exelate:Career:Public Relations</v>
      </c>
      <c r="N832" s="10">
        <f t="shared" si="143"/>
        <v>0.5</v>
      </c>
      <c r="O832" s="9" t="s">
        <v>818</v>
      </c>
      <c r="P832" s="9">
        <v>1200402</v>
      </c>
      <c r="Q832" s="20">
        <f ca="1">IFERROR(OFFSET(Lookups!F$1,MATCH(R832,Lookups!F:F,0)-1,2),"null")</f>
        <v>99161</v>
      </c>
      <c r="R832" s="9">
        <v>39263</v>
      </c>
      <c r="S832" s="9">
        <v>356</v>
      </c>
      <c r="T832" s="9" t="str">
        <f t="shared" si="144"/>
        <v/>
      </c>
      <c r="U832" s="9" t="str">
        <f t="shared" si="145"/>
        <v/>
      </c>
      <c r="V832" s="9" t="str">
        <f t="shared" si="146"/>
        <v>&lt;row id="1200402"&gt;&lt;cell&gt;Public Relations&lt;/cell&gt;&lt;/row&gt;</v>
      </c>
      <c r="W832" s="9" t="str">
        <f t="shared" si="147"/>
        <v/>
      </c>
      <c r="X832" s="9" t="str">
        <f t="shared" si="148"/>
        <v/>
      </c>
      <c r="Y832" t="str">
        <f t="shared" ca="1" si="149"/>
        <v>"1200402": {"displayName": "Demographic - Exelate:Career:Public Relations", "APNXId":"39263", "APNXId_Sandbox": "99161", "dataProvider" :"exelate", "type" :"Segment",  "DataCost": 0.5},</v>
      </c>
      <c r="Z832" t="str">
        <f t="shared" si="150"/>
        <v>"1200402": {"displayName": "Demographic - Exelate:Career:Public Relations", "leafName": "Public Relations"},</v>
      </c>
    </row>
    <row r="833" spans="1:26" x14ac:dyDescent="0.25">
      <c r="A833" s="2" t="s">
        <v>12404</v>
      </c>
      <c r="B833" s="3" t="s">
        <v>7241</v>
      </c>
      <c r="C833" s="3" t="s">
        <v>7498</v>
      </c>
      <c r="D833" s="4"/>
      <c r="E833" s="3"/>
      <c r="F833" s="3" t="s">
        <v>6980</v>
      </c>
      <c r="G833" s="3" t="s">
        <v>439</v>
      </c>
      <c r="H833" s="3" t="s">
        <v>439</v>
      </c>
      <c r="I833" s="3" t="s">
        <v>500</v>
      </c>
      <c r="J833" s="5">
        <v>0.5</v>
      </c>
      <c r="K833" s="12" t="s">
        <v>439</v>
      </c>
      <c r="L833" s="9" t="str">
        <f t="shared" si="151"/>
        <v>Public Utilities and Services</v>
      </c>
      <c r="M833" s="9" t="str">
        <f t="shared" si="142"/>
        <v>Demographic - Exelate:Career:Public Utilities and Services</v>
      </c>
      <c r="N833" s="10">
        <f t="shared" si="143"/>
        <v>0.5</v>
      </c>
      <c r="O833" s="9" t="s">
        <v>818</v>
      </c>
      <c r="P833" s="9">
        <v>1200403</v>
      </c>
      <c r="Q833" s="20">
        <f ca="1">IFERROR(OFFSET(Lookups!F$1,MATCH(R833,Lookups!F:F,0)-1,2),"null")</f>
        <v>99162</v>
      </c>
      <c r="R833" s="9">
        <v>39264</v>
      </c>
      <c r="S833" s="9">
        <v>357</v>
      </c>
      <c r="T833" s="9" t="str">
        <f t="shared" si="144"/>
        <v/>
      </c>
      <c r="U833" s="9" t="str">
        <f t="shared" si="145"/>
        <v/>
      </c>
      <c r="V833" s="9" t="str">
        <f t="shared" si="146"/>
        <v>&lt;row id="1200403"&gt;&lt;cell&gt;Public Utilities and Services&lt;/cell&gt;&lt;/row&gt;</v>
      </c>
      <c r="W833" s="9" t="str">
        <f t="shared" si="147"/>
        <v/>
      </c>
      <c r="X833" s="9" t="str">
        <f t="shared" si="148"/>
        <v/>
      </c>
      <c r="Y833" t="str">
        <f t="shared" ca="1" si="149"/>
        <v>"1200403": {"displayName": "Demographic - Exelate:Career:Public Utilities and Services", "APNXId":"39264", "APNXId_Sandbox": "99162", "dataProvider" :"exelate", "type" :"Segment",  "DataCost": 0.5},</v>
      </c>
      <c r="Z833" t="str">
        <f t="shared" si="150"/>
        <v>"1200403": {"displayName": "Demographic - Exelate:Career:Public Utilities and Services", "leafName": "Public Utilities and Services"},</v>
      </c>
    </row>
    <row r="834" spans="1:26" x14ac:dyDescent="0.25">
      <c r="A834" s="2" t="s">
        <v>12404</v>
      </c>
      <c r="B834" s="3" t="s">
        <v>7241</v>
      </c>
      <c r="C834" s="3" t="s">
        <v>7499</v>
      </c>
      <c r="D834" s="4"/>
      <c r="E834" s="3"/>
      <c r="F834" s="3" t="s">
        <v>6980</v>
      </c>
      <c r="G834" s="3" t="s">
        <v>439</v>
      </c>
      <c r="H834" s="3" t="s">
        <v>439</v>
      </c>
      <c r="I834" s="3" t="s">
        <v>500</v>
      </c>
      <c r="J834" s="5">
        <v>0.5</v>
      </c>
      <c r="K834" s="12" t="s">
        <v>439</v>
      </c>
      <c r="L834" s="9" t="str">
        <f t="shared" si="151"/>
        <v>Real Estate and Building Maintenance</v>
      </c>
      <c r="M834" s="9" t="str">
        <f t="shared" ref="M834:M897" si="152">CONCATENATE(A834,":",B834,IF(NOT(ISBLANK(C834)),":",""),C834,,IF(NOT(ISBLANK(D834)),":",""),D834)</f>
        <v>Demographic - Exelate:Career:Real Estate and Building Maintenance</v>
      </c>
      <c r="N834" s="10">
        <f t="shared" ref="N834:N897" si="153">J834</f>
        <v>0.5</v>
      </c>
      <c r="O834" s="9" t="s">
        <v>818</v>
      </c>
      <c r="P834" s="9">
        <v>1200404</v>
      </c>
      <c r="Q834" s="20">
        <f ca="1">IFERROR(OFFSET(Lookups!F$1,MATCH(R834,Lookups!F:F,0)-1,2),"null")</f>
        <v>99163</v>
      </c>
      <c r="R834" s="9">
        <v>39265</v>
      </c>
      <c r="S834" s="9">
        <v>358</v>
      </c>
      <c r="T834" s="9" t="str">
        <f t="shared" ref="T834:T897" si="154">IF(A834&lt;&gt;A833,CONCATENATE("&lt;row id=""top",P834,""" xmlkids=""1""&gt;&lt;cell&gt;",A834,"&lt;/cell&gt;"),"")</f>
        <v/>
      </c>
      <c r="U834" s="9" t="str">
        <f t="shared" ref="U834:U897" si="155">IF(B834&lt;&gt;B833,CONCATENATE("&lt;row id=""", IF(NOT(ISBLANK(C834)),"One",""),P834,"""",IF(NOT(ISBLANK(C834))," xmlkids=""1""",""),"&gt;&lt;cell&gt;",SUBSTITUTE(SUBSTITUTE(B834,"&amp;","&amp;amp;"),"&lt;","&amp;lt;"),"&lt;/cell&gt;"),"")</f>
        <v/>
      </c>
      <c r="V834" s="9" t="str">
        <f t="shared" ref="V834:V897" si="156">IF(AND(C834&lt;&gt;C833,NOT(ISBLANK(C834))),CONCATENATE("&lt;row id=""",IF(NOT(ISBLANK(D834)),"Two",""), P834,"""", ,IF(NOT(ISBLANK(D834))," xmlkids=""1""",""),"&gt;&lt;cell&gt;",SUBSTITUTE(SUBSTITUTE(C834,"&amp;","&amp;amp;"),"&lt;","&amp;lt;"),"&lt;/cell&gt;",IF(ISBLANK(D834),"&lt;/row&gt;","")),"")</f>
        <v>&lt;row id="1200404"&gt;&lt;cell&gt;Real Estate and Building Maintenance&lt;/cell&gt;&lt;/row&gt;</v>
      </c>
      <c r="W834" s="9" t="str">
        <f t="shared" ref="W834:W897" si="157">IF(AND(D834&lt;&gt;D833,NOT(ISBLANK(D834))),CONCATENATE("&lt;row id=""", P834,"""&gt;&lt;cell&gt;",SUBSTITUTE(SUBSTITUTE(D834,"&amp;","&amp;amp;"),"&lt;","&amp;lt;"),"&lt;/cell&gt;&lt;/row&gt;"),"")</f>
        <v/>
      </c>
      <c r="X834" s="9" t="str">
        <f t="shared" ref="X834:X897" si="158">CONCATENATE(IF(B834&lt;&gt;B835,"&lt;/row&gt;",""),IF(AND(C834&lt;&gt;C835,NOT(ISBLANK(D834))),"&lt;/row&gt;",""),IF(OR(A834&lt;&gt;A835,ISBLANK(A835)),"&lt;/row&gt;",""))</f>
        <v/>
      </c>
      <c r="Y834" t="str">
        <f t="shared" ref="Y834:Y897" ca="1" si="159">CONCATENATE("""",P834,""": {""displayName"": """,M834,"""",IF(R834="null","",CONCATENATE(", ""APNXId"":""",R834,"""")),IF(Q834="null","",CONCATENATE(", ""APNXId_Sandbox"": """,Q834,"""")),IF(G834="null","",CONCATENATE( ", ""MinCPM"": ",G834)),IF(H834="null","",CONCATENATE(", ""PercentOfMedia"": ",H834)),", ""dataProvider"" :""",O834,""", ""type"" :""",F834,"""",IF(N834="null","",CONCATENATE(",  ""DataCost"": ",N834)),IF(K834="null","",CONCATENATE(",  ""HistoricalVolume"": ",K834)),"},")</f>
        <v>"1200404": {"displayName": "Demographic - Exelate:Career:Real Estate and Building Maintenance", "APNXId":"39265", "APNXId_Sandbox": "99163", "dataProvider" :"exelate", "type" :"Segment",  "DataCost": 0.5},</v>
      </c>
      <c r="Z834" t="str">
        <f t="shared" ref="Z834:Z897" si="160">CONCATENATE("""",P834,""": {""displayName"": """,M834,""", ""leafName"": """,L834,"""},")</f>
        <v>"1200404": {"displayName": "Demographic - Exelate:Career:Real Estate and Building Maintenance", "leafName": "Real Estate and Building Maintenance"},</v>
      </c>
    </row>
    <row r="835" spans="1:26" x14ac:dyDescent="0.25">
      <c r="A835" s="2" t="s">
        <v>12404</v>
      </c>
      <c r="B835" s="3" t="s">
        <v>7241</v>
      </c>
      <c r="C835" s="3" t="s">
        <v>7500</v>
      </c>
      <c r="D835" s="4"/>
      <c r="E835" s="3"/>
      <c r="F835" s="3" t="s">
        <v>6980</v>
      </c>
      <c r="G835" s="3" t="s">
        <v>439</v>
      </c>
      <c r="H835" s="3" t="s">
        <v>439</v>
      </c>
      <c r="I835" s="3" t="s">
        <v>500</v>
      </c>
      <c r="J835" s="5">
        <v>0.5</v>
      </c>
      <c r="K835" s="12" t="s">
        <v>439</v>
      </c>
      <c r="L835" s="9" t="str">
        <f t="shared" si="151"/>
        <v>Research</v>
      </c>
      <c r="M835" s="9" t="str">
        <f t="shared" si="152"/>
        <v>Demographic - Exelate:Career:Research</v>
      </c>
      <c r="N835" s="10">
        <f t="shared" si="153"/>
        <v>0.5</v>
      </c>
      <c r="O835" s="9" t="s">
        <v>818</v>
      </c>
      <c r="P835" s="9">
        <v>1200405</v>
      </c>
      <c r="Q835" s="20">
        <f ca="1">IFERROR(OFFSET(Lookups!F$1,MATCH(R835,Lookups!F:F,0)-1,2),"null")</f>
        <v>99164</v>
      </c>
      <c r="R835" s="9">
        <v>39266</v>
      </c>
      <c r="S835" s="9">
        <v>359</v>
      </c>
      <c r="T835" s="9" t="str">
        <f t="shared" si="154"/>
        <v/>
      </c>
      <c r="U835" s="9" t="str">
        <f t="shared" si="155"/>
        <v/>
      </c>
      <c r="V835" s="9" t="str">
        <f t="shared" si="156"/>
        <v>&lt;row id="1200405"&gt;&lt;cell&gt;Research&lt;/cell&gt;&lt;/row&gt;</v>
      </c>
      <c r="W835" s="9" t="str">
        <f t="shared" si="157"/>
        <v/>
      </c>
      <c r="X835" s="9" t="str">
        <f t="shared" si="158"/>
        <v/>
      </c>
      <c r="Y835" t="str">
        <f t="shared" ca="1" si="159"/>
        <v>"1200405": {"displayName": "Demographic - Exelate:Career:Research", "APNXId":"39266", "APNXId_Sandbox": "99164", "dataProvider" :"exelate", "type" :"Segment",  "DataCost": 0.5},</v>
      </c>
      <c r="Z835" t="str">
        <f t="shared" si="160"/>
        <v>"1200405": {"displayName": "Demographic - Exelate:Career:Research", "leafName": "Research"},</v>
      </c>
    </row>
    <row r="836" spans="1:26" x14ac:dyDescent="0.25">
      <c r="A836" s="2" t="s">
        <v>12404</v>
      </c>
      <c r="B836" s="3" t="s">
        <v>7241</v>
      </c>
      <c r="C836" s="3" t="s">
        <v>7501</v>
      </c>
      <c r="D836" s="4"/>
      <c r="E836" s="3"/>
      <c r="F836" s="3" t="s">
        <v>6980</v>
      </c>
      <c r="G836" s="3" t="s">
        <v>439</v>
      </c>
      <c r="H836" s="3" t="s">
        <v>439</v>
      </c>
      <c r="I836" s="3" t="s">
        <v>500</v>
      </c>
      <c r="J836" s="5">
        <v>0.5</v>
      </c>
      <c r="K836" s="12" t="s">
        <v>439</v>
      </c>
      <c r="L836" s="9" t="str">
        <f t="shared" si="151"/>
        <v>Sales and Sales Management</v>
      </c>
      <c r="M836" s="9" t="str">
        <f t="shared" si="152"/>
        <v>Demographic - Exelate:Career:Sales and Sales Management</v>
      </c>
      <c r="N836" s="10">
        <f t="shared" si="153"/>
        <v>0.5</v>
      </c>
      <c r="O836" s="9" t="s">
        <v>818</v>
      </c>
      <c r="P836" s="9">
        <v>1200406</v>
      </c>
      <c r="Q836" s="20">
        <f ca="1">IFERROR(OFFSET(Lookups!F$1,MATCH(R836,Lookups!F:F,0)-1,2),"null")</f>
        <v>99165</v>
      </c>
      <c r="R836" s="9">
        <v>39267</v>
      </c>
      <c r="S836" s="9">
        <v>360</v>
      </c>
      <c r="T836" s="9" t="str">
        <f t="shared" si="154"/>
        <v/>
      </c>
      <c r="U836" s="9" t="str">
        <f t="shared" si="155"/>
        <v/>
      </c>
      <c r="V836" s="9" t="str">
        <f t="shared" si="156"/>
        <v>&lt;row id="1200406"&gt;&lt;cell&gt;Sales and Sales Management&lt;/cell&gt;&lt;/row&gt;</v>
      </c>
      <c r="W836" s="9" t="str">
        <f t="shared" si="157"/>
        <v/>
      </c>
      <c r="X836" s="9" t="str">
        <f t="shared" si="158"/>
        <v/>
      </c>
      <c r="Y836" t="str">
        <f t="shared" ca="1" si="159"/>
        <v>"1200406": {"displayName": "Demographic - Exelate:Career:Sales and Sales Management", "APNXId":"39267", "APNXId_Sandbox": "99165", "dataProvider" :"exelate", "type" :"Segment",  "DataCost": 0.5},</v>
      </c>
      <c r="Z836" t="str">
        <f t="shared" si="160"/>
        <v>"1200406": {"displayName": "Demographic - Exelate:Career:Sales and Sales Management", "leafName": "Sales and Sales Management"},</v>
      </c>
    </row>
    <row r="837" spans="1:26" x14ac:dyDescent="0.25">
      <c r="A837" s="2" t="s">
        <v>12404</v>
      </c>
      <c r="B837" s="3" t="s">
        <v>7241</v>
      </c>
      <c r="C837" s="3" t="s">
        <v>7502</v>
      </c>
      <c r="D837" s="4"/>
      <c r="E837" s="3"/>
      <c r="F837" s="3" t="s">
        <v>6980</v>
      </c>
      <c r="G837" s="3" t="s">
        <v>439</v>
      </c>
      <c r="H837" s="3" t="s">
        <v>439</v>
      </c>
      <c r="I837" s="3" t="s">
        <v>500</v>
      </c>
      <c r="J837" s="5">
        <v>0.5</v>
      </c>
      <c r="K837" s="12" t="s">
        <v>439</v>
      </c>
      <c r="L837" s="9" t="str">
        <f t="shared" si="151"/>
        <v>Science and Biotech</v>
      </c>
      <c r="M837" s="9" t="str">
        <f t="shared" si="152"/>
        <v>Demographic - Exelate:Career:Science and Biotech</v>
      </c>
      <c r="N837" s="10">
        <f t="shared" si="153"/>
        <v>0.5</v>
      </c>
      <c r="O837" s="9" t="s">
        <v>818</v>
      </c>
      <c r="P837" s="9">
        <v>1200407</v>
      </c>
      <c r="Q837" s="20">
        <f ca="1">IFERROR(OFFSET(Lookups!F$1,MATCH(R837,Lookups!F:F,0)-1,2),"null")</f>
        <v>99166</v>
      </c>
      <c r="R837" s="9">
        <v>39268</v>
      </c>
      <c r="S837" s="9">
        <v>351</v>
      </c>
      <c r="T837" s="9" t="str">
        <f t="shared" si="154"/>
        <v/>
      </c>
      <c r="U837" s="9" t="str">
        <f t="shared" si="155"/>
        <v/>
      </c>
      <c r="V837" s="9" t="str">
        <f t="shared" si="156"/>
        <v>&lt;row id="1200407"&gt;&lt;cell&gt;Science and Biotech&lt;/cell&gt;&lt;/row&gt;</v>
      </c>
      <c r="W837" s="9" t="str">
        <f t="shared" si="157"/>
        <v/>
      </c>
      <c r="X837" s="9" t="str">
        <f t="shared" si="158"/>
        <v/>
      </c>
      <c r="Y837" t="str">
        <f t="shared" ca="1" si="159"/>
        <v>"1200407": {"displayName": "Demographic - Exelate:Career:Science and Biotech", "APNXId":"39268", "APNXId_Sandbox": "99166", "dataProvider" :"exelate", "type" :"Segment",  "DataCost": 0.5},</v>
      </c>
      <c r="Z837" t="str">
        <f t="shared" si="160"/>
        <v>"1200407": {"displayName": "Demographic - Exelate:Career:Science and Biotech", "leafName": "Science and Biotech"},</v>
      </c>
    </row>
    <row r="838" spans="1:26" x14ac:dyDescent="0.25">
      <c r="A838" s="2" t="s">
        <v>12404</v>
      </c>
      <c r="B838" s="3" t="s">
        <v>7241</v>
      </c>
      <c r="C838" s="3" t="s">
        <v>7503</v>
      </c>
      <c r="D838" s="4"/>
      <c r="E838" s="3"/>
      <c r="F838" s="3" t="s">
        <v>6980</v>
      </c>
      <c r="G838" s="3" t="s">
        <v>439</v>
      </c>
      <c r="H838" s="3" t="s">
        <v>439</v>
      </c>
      <c r="I838" s="3" t="s">
        <v>500</v>
      </c>
      <c r="J838" s="5">
        <v>0.5</v>
      </c>
      <c r="K838" s="12" t="s">
        <v>439</v>
      </c>
      <c r="L838" s="9" t="str">
        <f t="shared" si="151"/>
        <v>Transportation and Logistics</v>
      </c>
      <c r="M838" s="9" t="str">
        <f t="shared" si="152"/>
        <v>Demographic - Exelate:Career:Transportation and Logistics</v>
      </c>
      <c r="N838" s="10">
        <f t="shared" si="153"/>
        <v>0.5</v>
      </c>
      <c r="O838" s="9" t="s">
        <v>818</v>
      </c>
      <c r="P838" s="9">
        <v>1200408</v>
      </c>
      <c r="Q838" s="20">
        <f ca="1">IFERROR(OFFSET(Lookups!F$1,MATCH(R838,Lookups!F:F,0)-1,2),"null")</f>
        <v>99167</v>
      </c>
      <c r="R838" s="9">
        <v>39269</v>
      </c>
      <c r="S838" s="9">
        <v>352</v>
      </c>
      <c r="T838" s="9" t="str">
        <f t="shared" si="154"/>
        <v/>
      </c>
      <c r="U838" s="9" t="str">
        <f t="shared" si="155"/>
        <v/>
      </c>
      <c r="V838" s="9" t="str">
        <f t="shared" si="156"/>
        <v>&lt;row id="1200408"&gt;&lt;cell&gt;Transportation and Logistics&lt;/cell&gt;&lt;/row&gt;</v>
      </c>
      <c r="W838" s="9" t="str">
        <f t="shared" si="157"/>
        <v/>
      </c>
      <c r="X838" s="9" t="str">
        <f t="shared" si="158"/>
        <v/>
      </c>
      <c r="Y838" t="str">
        <f t="shared" ca="1" si="159"/>
        <v>"1200408": {"displayName": "Demographic - Exelate:Career:Transportation and Logistics", "APNXId":"39269", "APNXId_Sandbox": "99167", "dataProvider" :"exelate", "type" :"Segment",  "DataCost": 0.5},</v>
      </c>
      <c r="Z838" t="str">
        <f t="shared" si="160"/>
        <v>"1200408": {"displayName": "Demographic - Exelate:Career:Transportation and Logistics", "leafName": "Transportation and Logistics"},</v>
      </c>
    </row>
    <row r="839" spans="1:26" x14ac:dyDescent="0.25">
      <c r="A839" s="2" t="s">
        <v>12404</v>
      </c>
      <c r="B839" s="3" t="s">
        <v>7241</v>
      </c>
      <c r="C839" s="3" t="s">
        <v>7504</v>
      </c>
      <c r="D839" s="4"/>
      <c r="E839" s="3"/>
      <c r="F839" s="3" t="s">
        <v>6980</v>
      </c>
      <c r="G839" s="3" t="s">
        <v>439</v>
      </c>
      <c r="H839" s="3" t="s">
        <v>439</v>
      </c>
      <c r="I839" s="3" t="s">
        <v>500</v>
      </c>
      <c r="J839" s="5">
        <v>0.5</v>
      </c>
      <c r="K839" s="12" t="s">
        <v>439</v>
      </c>
      <c r="L839" s="9" t="str">
        <f t="shared" si="151"/>
        <v>Travel, Hospitality and Restaurant</v>
      </c>
      <c r="M839" s="9" t="str">
        <f t="shared" si="152"/>
        <v>Demographic - Exelate:Career:Travel, Hospitality and Restaurant</v>
      </c>
      <c r="N839" s="10">
        <f t="shared" si="153"/>
        <v>0.5</v>
      </c>
      <c r="O839" s="9" t="s">
        <v>818</v>
      </c>
      <c r="P839" s="9">
        <v>1200409</v>
      </c>
      <c r="Q839" s="20">
        <f ca="1">IFERROR(OFFSET(Lookups!F$1,MATCH(R839,Lookups!F:F,0)-1,2),"null")</f>
        <v>99168</v>
      </c>
      <c r="R839" s="9">
        <v>39270</v>
      </c>
      <c r="S839" s="9">
        <v>353</v>
      </c>
      <c r="T839" s="9" t="str">
        <f t="shared" si="154"/>
        <v/>
      </c>
      <c r="U839" s="9" t="str">
        <f t="shared" si="155"/>
        <v/>
      </c>
      <c r="V839" s="9" t="str">
        <f t="shared" si="156"/>
        <v>&lt;row id="1200409"&gt;&lt;cell&gt;Travel, Hospitality and Restaurant&lt;/cell&gt;&lt;/row&gt;</v>
      </c>
      <c r="W839" s="9" t="str">
        <f t="shared" si="157"/>
        <v/>
      </c>
      <c r="X839" s="9" t="str">
        <f t="shared" si="158"/>
        <v>&lt;/row&gt;</v>
      </c>
      <c r="Y839" t="str">
        <f t="shared" ca="1" si="159"/>
        <v>"1200409": {"displayName": "Demographic - Exelate:Career:Travel, Hospitality and Restaurant", "APNXId":"39270", "APNXId_Sandbox": "99168", "dataProvider" :"exelate", "type" :"Segment",  "DataCost": 0.5},</v>
      </c>
      <c r="Z839" t="str">
        <f t="shared" si="160"/>
        <v>"1200409": {"displayName": "Demographic - Exelate:Career:Travel, Hospitality and Restaurant", "leafName": "Travel, Hospitality and Restaurant"},</v>
      </c>
    </row>
    <row r="840" spans="1:26" x14ac:dyDescent="0.25">
      <c r="A840" s="2" t="s">
        <v>12404</v>
      </c>
      <c r="B840" s="3" t="s">
        <v>7217</v>
      </c>
      <c r="C840" s="3"/>
      <c r="D840" s="4"/>
      <c r="E840" s="3"/>
      <c r="F840" s="3" t="s">
        <v>6980</v>
      </c>
      <c r="G840" s="3" t="s">
        <v>439</v>
      </c>
      <c r="H840" s="3" t="s">
        <v>439</v>
      </c>
      <c r="I840" s="3" t="s">
        <v>500</v>
      </c>
      <c r="J840" s="5">
        <v>0.5</v>
      </c>
      <c r="K840" s="12" t="s">
        <v>439</v>
      </c>
      <c r="L840" s="9" t="str">
        <f t="shared" si="151"/>
        <v>Career - Research - C Level Executive</v>
      </c>
      <c r="M840" s="9" t="str">
        <f t="shared" si="152"/>
        <v>Demographic - Exelate:Career - Research - C Level Executive</v>
      </c>
      <c r="N840" s="10">
        <f t="shared" si="153"/>
        <v>0.5</v>
      </c>
      <c r="O840" s="9" t="s">
        <v>818</v>
      </c>
      <c r="P840" s="9">
        <v>1201244</v>
      </c>
      <c r="Q840" s="20">
        <f ca="1">IFERROR(OFFSET(Lookups!F$1,MATCH(R840,Lookups!F:F,0)-1,2),"null")</f>
        <v>100847</v>
      </c>
      <c r="R840" s="9">
        <v>140622</v>
      </c>
      <c r="S840" s="9">
        <v>2664</v>
      </c>
      <c r="T840" s="9" t="str">
        <f t="shared" si="154"/>
        <v/>
      </c>
      <c r="U840" s="9" t="str">
        <f t="shared" si="155"/>
        <v>&lt;row id="1201244"&gt;&lt;cell&gt;Career - Research - C Level Executive&lt;/cell&gt;</v>
      </c>
      <c r="V840" s="9" t="str">
        <f t="shared" si="156"/>
        <v/>
      </c>
      <c r="W840" s="9" t="str">
        <f t="shared" si="157"/>
        <v/>
      </c>
      <c r="X840" s="9" t="str">
        <f t="shared" si="158"/>
        <v>&lt;/row&gt;</v>
      </c>
      <c r="Y840" t="str">
        <f t="shared" ca="1" si="159"/>
        <v>"1201244": {"displayName": "Demographic - Exelate:Career - Research - C Level Executive", "APNXId":"140622", "APNXId_Sandbox": "100847", "dataProvider" :"exelate", "type" :"Segment",  "DataCost": 0.5},</v>
      </c>
      <c r="Z840" t="str">
        <f t="shared" si="160"/>
        <v>"1201244": {"displayName": "Demographic - Exelate:Career - Research - C Level Executive", "leafName": "Career - Research - C Level Executive"},</v>
      </c>
    </row>
    <row r="841" spans="1:26" x14ac:dyDescent="0.25">
      <c r="A841" s="2" t="s">
        <v>12404</v>
      </c>
      <c r="B841" s="3" t="s">
        <v>7236</v>
      </c>
      <c r="C841" s="3" t="s">
        <v>7290</v>
      </c>
      <c r="D841" s="4"/>
      <c r="E841" s="3"/>
      <c r="F841" s="3" t="s">
        <v>6980</v>
      </c>
      <c r="G841" s="3" t="s">
        <v>439</v>
      </c>
      <c r="H841" s="3" t="s">
        <v>439</v>
      </c>
      <c r="I841" s="3" t="s">
        <v>500</v>
      </c>
      <c r="J841" s="5">
        <v>0.5</v>
      </c>
      <c r="K841" s="12" t="s">
        <v>439</v>
      </c>
      <c r="L841" s="9" t="str">
        <f t="shared" si="151"/>
        <v>Associates Degree</v>
      </c>
      <c r="M841" s="9" t="str">
        <f t="shared" si="152"/>
        <v>Demographic - Exelate:Education Level:Associates Degree</v>
      </c>
      <c r="N841" s="10">
        <f t="shared" si="153"/>
        <v>0.5</v>
      </c>
      <c r="O841" s="9" t="s">
        <v>818</v>
      </c>
      <c r="P841" s="9">
        <v>1202011</v>
      </c>
      <c r="Q841" s="20">
        <f ca="1">IFERROR(OFFSET(Lookups!F$1,MATCH(R841,Lookups!F:F,0)-1,2),"null")</f>
        <v>102588</v>
      </c>
      <c r="R841" s="9">
        <v>228586</v>
      </c>
      <c r="S841" s="9">
        <v>5101</v>
      </c>
      <c r="T841" s="9" t="str">
        <f t="shared" si="154"/>
        <v/>
      </c>
      <c r="U841" s="9" t="str">
        <f t="shared" si="155"/>
        <v>&lt;row id="One1202011" xmlkids="1"&gt;&lt;cell&gt;Education Level&lt;/cell&gt;</v>
      </c>
      <c r="V841" s="9" t="str">
        <f t="shared" si="156"/>
        <v>&lt;row id="1202011"&gt;&lt;cell&gt;Associates Degree&lt;/cell&gt;&lt;/row&gt;</v>
      </c>
      <c r="W841" s="9" t="str">
        <f t="shared" si="157"/>
        <v/>
      </c>
      <c r="X841" s="9" t="str">
        <f t="shared" si="158"/>
        <v/>
      </c>
      <c r="Y841" t="str">
        <f t="shared" ca="1" si="159"/>
        <v>"1202011": {"displayName": "Demographic - Exelate:Education Level:Associates Degree", "APNXId":"228586", "APNXId_Sandbox": "102588", "dataProvider" :"exelate", "type" :"Segment",  "DataCost": 0.5},</v>
      </c>
      <c r="Z841" t="str">
        <f t="shared" si="160"/>
        <v>"1202011": {"displayName": "Demographic - Exelate:Education Level:Associates Degree", "leafName": "Associates Degree"},</v>
      </c>
    </row>
    <row r="842" spans="1:26" x14ac:dyDescent="0.25">
      <c r="A842" s="2" t="s">
        <v>12404</v>
      </c>
      <c r="B842" s="3" t="s">
        <v>7236</v>
      </c>
      <c r="C842" s="3" t="s">
        <v>7291</v>
      </c>
      <c r="D842" s="4"/>
      <c r="E842" s="3"/>
      <c r="F842" s="3" t="s">
        <v>6980</v>
      </c>
      <c r="G842" s="3" t="s">
        <v>439</v>
      </c>
      <c r="H842" s="3" t="s">
        <v>439</v>
      </c>
      <c r="I842" s="3" t="s">
        <v>500</v>
      </c>
      <c r="J842" s="5">
        <v>0.5</v>
      </c>
      <c r="K842" s="12" t="s">
        <v>439</v>
      </c>
      <c r="L842" s="9" t="str">
        <f t="shared" si="151"/>
        <v>College Grad</v>
      </c>
      <c r="M842" s="9" t="str">
        <f t="shared" si="152"/>
        <v>Demographic - Exelate:Education Level:College Grad</v>
      </c>
      <c r="N842" s="10">
        <f t="shared" si="153"/>
        <v>0.5</v>
      </c>
      <c r="O842" s="9" t="s">
        <v>818</v>
      </c>
      <c r="P842" s="9">
        <v>1200673</v>
      </c>
      <c r="Q842" s="20">
        <f ca="1">IFERROR(OFFSET(Lookups!F$1,MATCH(R842,Lookups!F:F,0)-1,2),"null")</f>
        <v>100114</v>
      </c>
      <c r="R842" s="9">
        <v>106119</v>
      </c>
      <c r="S842" s="9">
        <v>1306</v>
      </c>
      <c r="T842" s="9" t="str">
        <f t="shared" si="154"/>
        <v/>
      </c>
      <c r="U842" s="9" t="str">
        <f t="shared" si="155"/>
        <v/>
      </c>
      <c r="V842" s="9" t="str">
        <f t="shared" si="156"/>
        <v>&lt;row id="1200673"&gt;&lt;cell&gt;College Grad&lt;/cell&gt;&lt;/row&gt;</v>
      </c>
      <c r="W842" s="9" t="str">
        <f t="shared" si="157"/>
        <v/>
      </c>
      <c r="X842" s="9" t="str">
        <f t="shared" si="158"/>
        <v/>
      </c>
      <c r="Y842" t="str">
        <f t="shared" ca="1" si="159"/>
        <v>"1200673": {"displayName": "Demographic - Exelate:Education Level:College Grad", "APNXId":"106119", "APNXId_Sandbox": "100114", "dataProvider" :"exelate", "type" :"Segment",  "DataCost": 0.5},</v>
      </c>
      <c r="Z842" t="str">
        <f t="shared" si="160"/>
        <v>"1200673": {"displayName": "Demographic - Exelate:Education Level:College Grad", "leafName": "College Grad"},</v>
      </c>
    </row>
    <row r="843" spans="1:26" x14ac:dyDescent="0.25">
      <c r="A843" s="2" t="s">
        <v>12404</v>
      </c>
      <c r="B843" s="3" t="s">
        <v>7236</v>
      </c>
      <c r="C843" s="3" t="s">
        <v>7292</v>
      </c>
      <c r="D843" s="4"/>
      <c r="E843" s="3"/>
      <c r="F843" s="3" t="s">
        <v>6980</v>
      </c>
      <c r="G843" s="3" t="s">
        <v>439</v>
      </c>
      <c r="H843" s="3" t="s">
        <v>439</v>
      </c>
      <c r="I843" s="3" t="s">
        <v>500</v>
      </c>
      <c r="J843" s="5">
        <v>0.5</v>
      </c>
      <c r="K843" s="12" t="s">
        <v>439</v>
      </c>
      <c r="L843" s="9" t="str">
        <f t="shared" si="151"/>
        <v>Grad Degree</v>
      </c>
      <c r="M843" s="9" t="str">
        <f t="shared" si="152"/>
        <v>Demographic - Exelate:Education Level:Grad Degree</v>
      </c>
      <c r="N843" s="10">
        <f t="shared" si="153"/>
        <v>0.5</v>
      </c>
      <c r="O843" s="9" t="s">
        <v>818</v>
      </c>
      <c r="P843" s="9">
        <v>1200674</v>
      </c>
      <c r="Q843" s="20">
        <f ca="1">IFERROR(OFFSET(Lookups!F$1,MATCH(R843,Lookups!F:F,0)-1,2),"null")</f>
        <v>100115</v>
      </c>
      <c r="R843" s="9">
        <v>106120</v>
      </c>
      <c r="S843" s="9">
        <v>1307</v>
      </c>
      <c r="T843" s="9" t="str">
        <f t="shared" si="154"/>
        <v/>
      </c>
      <c r="U843" s="9" t="str">
        <f t="shared" si="155"/>
        <v/>
      </c>
      <c r="V843" s="9" t="str">
        <f t="shared" si="156"/>
        <v>&lt;row id="1200674"&gt;&lt;cell&gt;Grad Degree&lt;/cell&gt;&lt;/row&gt;</v>
      </c>
      <c r="W843" s="9" t="str">
        <f t="shared" si="157"/>
        <v/>
      </c>
      <c r="X843" s="9" t="str">
        <f t="shared" si="158"/>
        <v/>
      </c>
      <c r="Y843" t="str">
        <f t="shared" ca="1" si="159"/>
        <v>"1200674": {"displayName": "Demographic - Exelate:Education Level:Grad Degree", "APNXId":"106120", "APNXId_Sandbox": "100115", "dataProvider" :"exelate", "type" :"Segment",  "DataCost": 0.5},</v>
      </c>
      <c r="Z843" t="str">
        <f t="shared" si="160"/>
        <v>"1200674": {"displayName": "Demographic - Exelate:Education Level:Grad Degree", "leafName": "Grad Degree"},</v>
      </c>
    </row>
    <row r="844" spans="1:26" x14ac:dyDescent="0.25">
      <c r="A844" s="2" t="s">
        <v>12404</v>
      </c>
      <c r="B844" s="3" t="s">
        <v>7236</v>
      </c>
      <c r="C844" s="3" t="s">
        <v>7293</v>
      </c>
      <c r="D844" s="4"/>
      <c r="E844" s="3"/>
      <c r="F844" s="3" t="s">
        <v>6980</v>
      </c>
      <c r="G844" s="3" t="s">
        <v>439</v>
      </c>
      <c r="H844" s="3" t="s">
        <v>439</v>
      </c>
      <c r="I844" s="3" t="s">
        <v>500</v>
      </c>
      <c r="J844" s="5">
        <v>0.5</v>
      </c>
      <c r="K844" s="12" t="s">
        <v>439</v>
      </c>
      <c r="L844" s="9" t="str">
        <f t="shared" si="151"/>
        <v>Grad Degree - Doctorate</v>
      </c>
      <c r="M844" s="9" t="str">
        <f t="shared" si="152"/>
        <v>Demographic - Exelate:Education Level:Grad Degree - Doctorate</v>
      </c>
      <c r="N844" s="10">
        <f t="shared" si="153"/>
        <v>0.5</v>
      </c>
      <c r="O844" s="9" t="s">
        <v>818</v>
      </c>
      <c r="P844" s="9">
        <v>1202012</v>
      </c>
      <c r="Q844" s="20">
        <f ca="1">IFERROR(OFFSET(Lookups!F$1,MATCH(R844,Lookups!F:F,0)-1,2),"null")</f>
        <v>102589</v>
      </c>
      <c r="R844" s="9">
        <v>228587</v>
      </c>
      <c r="S844" s="9">
        <v>5100</v>
      </c>
      <c r="T844" s="9" t="str">
        <f t="shared" si="154"/>
        <v/>
      </c>
      <c r="U844" s="9" t="str">
        <f t="shared" si="155"/>
        <v/>
      </c>
      <c r="V844" s="9" t="str">
        <f t="shared" si="156"/>
        <v>&lt;row id="1202012"&gt;&lt;cell&gt;Grad Degree - Doctorate&lt;/cell&gt;&lt;/row&gt;</v>
      </c>
      <c r="W844" s="9" t="str">
        <f t="shared" si="157"/>
        <v/>
      </c>
      <c r="X844" s="9" t="str">
        <f t="shared" si="158"/>
        <v/>
      </c>
      <c r="Y844" t="str">
        <f t="shared" ca="1" si="159"/>
        <v>"1202012": {"displayName": "Demographic - Exelate:Education Level:Grad Degree - Doctorate", "APNXId":"228587", "APNXId_Sandbox": "102589", "dataProvider" :"exelate", "type" :"Segment",  "DataCost": 0.5},</v>
      </c>
      <c r="Z844" t="str">
        <f t="shared" si="160"/>
        <v>"1202012": {"displayName": "Demographic - Exelate:Education Level:Grad Degree - Doctorate", "leafName": "Grad Degree - Doctorate"},</v>
      </c>
    </row>
    <row r="845" spans="1:26" x14ac:dyDescent="0.25">
      <c r="A845" s="2" t="s">
        <v>12404</v>
      </c>
      <c r="B845" s="3" t="s">
        <v>7236</v>
      </c>
      <c r="C845" s="3" t="s">
        <v>7294</v>
      </c>
      <c r="D845" s="4"/>
      <c r="E845" s="3"/>
      <c r="F845" s="3" t="s">
        <v>6980</v>
      </c>
      <c r="G845" s="3" t="s">
        <v>439</v>
      </c>
      <c r="H845" s="3" t="s">
        <v>439</v>
      </c>
      <c r="I845" s="3" t="s">
        <v>500</v>
      </c>
      <c r="J845" s="5">
        <v>0.5</v>
      </c>
      <c r="K845" s="12" t="s">
        <v>439</v>
      </c>
      <c r="L845" s="9" t="str">
        <f t="shared" si="151"/>
        <v>Grad Degree - Masters</v>
      </c>
      <c r="M845" s="9" t="str">
        <f t="shared" si="152"/>
        <v>Demographic - Exelate:Education Level:Grad Degree - Masters</v>
      </c>
      <c r="N845" s="10">
        <f t="shared" si="153"/>
        <v>0.5</v>
      </c>
      <c r="O845" s="9" t="s">
        <v>818</v>
      </c>
      <c r="P845" s="9">
        <v>1202013</v>
      </c>
      <c r="Q845" s="20">
        <f ca="1">IFERROR(OFFSET(Lookups!F$1,MATCH(R845,Lookups!F:F,0)-1,2),"null")</f>
        <v>102590</v>
      </c>
      <c r="R845" s="9">
        <v>228588</v>
      </c>
      <c r="S845" s="9">
        <v>5098</v>
      </c>
      <c r="T845" s="9" t="str">
        <f t="shared" si="154"/>
        <v/>
      </c>
      <c r="U845" s="9" t="str">
        <f t="shared" si="155"/>
        <v/>
      </c>
      <c r="V845" s="9" t="str">
        <f t="shared" si="156"/>
        <v>&lt;row id="1202013"&gt;&lt;cell&gt;Grad Degree - Masters&lt;/cell&gt;&lt;/row&gt;</v>
      </c>
      <c r="W845" s="9" t="str">
        <f t="shared" si="157"/>
        <v/>
      </c>
      <c r="X845" s="9" t="str">
        <f t="shared" si="158"/>
        <v/>
      </c>
      <c r="Y845" t="str">
        <f t="shared" ca="1" si="159"/>
        <v>"1202013": {"displayName": "Demographic - Exelate:Education Level:Grad Degree - Masters", "APNXId":"228588", "APNXId_Sandbox": "102590", "dataProvider" :"exelate", "type" :"Segment",  "DataCost": 0.5},</v>
      </c>
      <c r="Z845" t="str">
        <f t="shared" si="160"/>
        <v>"1202013": {"displayName": "Demographic - Exelate:Education Level:Grad Degree - Masters", "leafName": "Grad Degree - Masters"},</v>
      </c>
    </row>
    <row r="846" spans="1:26" x14ac:dyDescent="0.25">
      <c r="A846" s="2" t="s">
        <v>12404</v>
      </c>
      <c r="B846" s="3" t="s">
        <v>7236</v>
      </c>
      <c r="C846" s="3" t="s">
        <v>7295</v>
      </c>
      <c r="D846" s="4"/>
      <c r="E846" s="3"/>
      <c r="F846" s="3" t="s">
        <v>6980</v>
      </c>
      <c r="G846" s="3" t="s">
        <v>439</v>
      </c>
      <c r="H846" s="3" t="s">
        <v>439</v>
      </c>
      <c r="I846" s="3" t="s">
        <v>500</v>
      </c>
      <c r="J846" s="5">
        <v>0.5</v>
      </c>
      <c r="K846" s="12" t="s">
        <v>439</v>
      </c>
      <c r="L846" s="9" t="str">
        <f t="shared" si="151"/>
        <v>High School</v>
      </c>
      <c r="M846" s="9" t="str">
        <f t="shared" si="152"/>
        <v>Demographic - Exelate:Education Level:High School</v>
      </c>
      <c r="N846" s="10">
        <f t="shared" si="153"/>
        <v>0.5</v>
      </c>
      <c r="O846" s="9" t="s">
        <v>818</v>
      </c>
      <c r="P846" s="9">
        <v>1202014</v>
      </c>
      <c r="Q846" s="20">
        <f ca="1">IFERROR(OFFSET(Lookups!F$1,MATCH(R846,Lookups!F:F,0)-1,2),"null")</f>
        <v>102591</v>
      </c>
      <c r="R846" s="9">
        <v>228589</v>
      </c>
      <c r="S846" s="9">
        <v>5099</v>
      </c>
      <c r="T846" s="9" t="str">
        <f t="shared" si="154"/>
        <v/>
      </c>
      <c r="U846" s="9" t="str">
        <f t="shared" si="155"/>
        <v/>
      </c>
      <c r="V846" s="9" t="str">
        <f t="shared" si="156"/>
        <v>&lt;row id="1202014"&gt;&lt;cell&gt;High School&lt;/cell&gt;&lt;/row&gt;</v>
      </c>
      <c r="W846" s="9" t="str">
        <f t="shared" si="157"/>
        <v/>
      </c>
      <c r="X846" s="9" t="str">
        <f t="shared" si="158"/>
        <v/>
      </c>
      <c r="Y846" t="str">
        <f t="shared" ca="1" si="159"/>
        <v>"1202014": {"displayName": "Demographic - Exelate:Education Level:High School", "APNXId":"228589", "APNXId_Sandbox": "102591", "dataProvider" :"exelate", "type" :"Segment",  "DataCost": 0.5},</v>
      </c>
      <c r="Z846" t="str">
        <f t="shared" si="160"/>
        <v>"1202014": {"displayName": "Demographic - Exelate:Education Level:High School", "leafName": "High School"},</v>
      </c>
    </row>
    <row r="847" spans="1:26" x14ac:dyDescent="0.25">
      <c r="A847" s="2" t="s">
        <v>12404</v>
      </c>
      <c r="B847" s="3" t="s">
        <v>7236</v>
      </c>
      <c r="C847" s="3" t="s">
        <v>114</v>
      </c>
      <c r="D847" s="4"/>
      <c r="E847" s="3"/>
      <c r="F847" s="3" t="s">
        <v>6980</v>
      </c>
      <c r="G847" s="3" t="s">
        <v>439</v>
      </c>
      <c r="H847" s="3" t="s">
        <v>439</v>
      </c>
      <c r="I847" s="3" t="s">
        <v>500</v>
      </c>
      <c r="J847" s="5">
        <v>0.5</v>
      </c>
      <c r="K847" s="12" t="s">
        <v>439</v>
      </c>
      <c r="L847" s="9" t="str">
        <f t="shared" si="151"/>
        <v>Some College</v>
      </c>
      <c r="M847" s="9" t="str">
        <f t="shared" si="152"/>
        <v>Demographic - Exelate:Education Level:Some College</v>
      </c>
      <c r="N847" s="10">
        <f t="shared" si="153"/>
        <v>0.5</v>
      </c>
      <c r="O847" s="9" t="s">
        <v>818</v>
      </c>
      <c r="P847" s="9">
        <v>1202015</v>
      </c>
      <c r="Q847" s="20">
        <f ca="1">IFERROR(OFFSET(Lookups!F$1,MATCH(R847,Lookups!F:F,0)-1,2),"null")</f>
        <v>102592</v>
      </c>
      <c r="R847" s="9">
        <v>228590</v>
      </c>
      <c r="S847" s="9">
        <v>5102</v>
      </c>
      <c r="T847" s="9" t="str">
        <f t="shared" si="154"/>
        <v/>
      </c>
      <c r="U847" s="9" t="str">
        <f t="shared" si="155"/>
        <v/>
      </c>
      <c r="V847" s="9" t="str">
        <f t="shared" si="156"/>
        <v>&lt;row id="1202015"&gt;&lt;cell&gt;Some College&lt;/cell&gt;&lt;/row&gt;</v>
      </c>
      <c r="W847" s="9" t="str">
        <f t="shared" si="157"/>
        <v/>
      </c>
      <c r="X847" s="9" t="str">
        <f t="shared" si="158"/>
        <v/>
      </c>
      <c r="Y847" t="str">
        <f t="shared" ca="1" si="159"/>
        <v>"1202015": {"displayName": "Demographic - Exelate:Education Level:Some College", "APNXId":"228590", "APNXId_Sandbox": "102592", "dataProvider" :"exelate", "type" :"Segment",  "DataCost": 0.5},</v>
      </c>
      <c r="Z847" t="str">
        <f t="shared" si="160"/>
        <v>"1202015": {"displayName": "Demographic - Exelate:Education Level:Some College", "leafName": "Some College"},</v>
      </c>
    </row>
    <row r="848" spans="1:26" x14ac:dyDescent="0.25">
      <c r="A848" s="2" t="s">
        <v>12404</v>
      </c>
      <c r="B848" s="3" t="s">
        <v>7236</v>
      </c>
      <c r="C848" s="3" t="s">
        <v>7296</v>
      </c>
      <c r="D848" s="4"/>
      <c r="E848" s="3"/>
      <c r="F848" s="3" t="s">
        <v>6980</v>
      </c>
      <c r="G848" s="3" t="s">
        <v>439</v>
      </c>
      <c r="H848" s="3" t="s">
        <v>439</v>
      </c>
      <c r="I848" s="3" t="s">
        <v>500</v>
      </c>
      <c r="J848" s="5">
        <v>0.5</v>
      </c>
      <c r="K848" s="12" t="s">
        <v>439</v>
      </c>
      <c r="L848" s="9" t="str">
        <f t="shared" si="151"/>
        <v>Vocational</v>
      </c>
      <c r="M848" s="9" t="str">
        <f t="shared" si="152"/>
        <v>Demographic - Exelate:Education Level:Vocational</v>
      </c>
      <c r="N848" s="10">
        <f t="shared" si="153"/>
        <v>0.5</v>
      </c>
      <c r="O848" s="9" t="s">
        <v>818</v>
      </c>
      <c r="P848" s="9">
        <v>1202016</v>
      </c>
      <c r="Q848" s="20">
        <f ca="1">IFERROR(OFFSET(Lookups!F$1,MATCH(R848,Lookups!F:F,0)-1,2),"null")</f>
        <v>102593</v>
      </c>
      <c r="R848" s="9">
        <v>228591</v>
      </c>
      <c r="S848" s="9">
        <v>5097</v>
      </c>
      <c r="T848" s="9" t="str">
        <f t="shared" si="154"/>
        <v/>
      </c>
      <c r="U848" s="9" t="str">
        <f t="shared" si="155"/>
        <v/>
      </c>
      <c r="V848" s="9" t="str">
        <f t="shared" si="156"/>
        <v>&lt;row id="1202016"&gt;&lt;cell&gt;Vocational&lt;/cell&gt;&lt;/row&gt;</v>
      </c>
      <c r="W848" s="9" t="str">
        <f t="shared" si="157"/>
        <v/>
      </c>
      <c r="X848" s="9" t="str">
        <f t="shared" si="158"/>
        <v>&lt;/row&gt;</v>
      </c>
      <c r="Y848" t="str">
        <f t="shared" ca="1" si="159"/>
        <v>"1202016": {"displayName": "Demographic - Exelate:Education Level:Vocational", "APNXId":"228591", "APNXId_Sandbox": "102593", "dataProvider" :"exelate", "type" :"Segment",  "DataCost": 0.5},</v>
      </c>
      <c r="Z848" t="str">
        <f t="shared" si="160"/>
        <v>"1202016": {"displayName": "Demographic - Exelate:Education Level:Vocational", "leafName": "Vocational"},</v>
      </c>
    </row>
    <row r="849" spans="1:26" x14ac:dyDescent="0.25">
      <c r="A849" s="2" t="s">
        <v>12404</v>
      </c>
      <c r="B849" s="3" t="s">
        <v>128</v>
      </c>
      <c r="C849" s="3" t="s">
        <v>126</v>
      </c>
      <c r="D849" s="4"/>
      <c r="E849" s="3"/>
      <c r="F849" s="3" t="s">
        <v>6980</v>
      </c>
      <c r="G849" s="3" t="s">
        <v>439</v>
      </c>
      <c r="H849" s="3" t="s">
        <v>439</v>
      </c>
      <c r="I849" s="3" t="s">
        <v>500</v>
      </c>
      <c r="J849" s="5">
        <v>0.5</v>
      </c>
      <c r="K849" s="12" t="s">
        <v>439</v>
      </c>
      <c r="L849" s="9" t="str">
        <f t="shared" si="151"/>
        <v>Female</v>
      </c>
      <c r="M849" s="9" t="str">
        <f t="shared" si="152"/>
        <v>Demographic - Exelate:Gender:Female</v>
      </c>
      <c r="N849" s="10">
        <f t="shared" si="153"/>
        <v>0.5</v>
      </c>
      <c r="O849" s="9" t="s">
        <v>818</v>
      </c>
      <c r="P849" s="9">
        <v>1200268</v>
      </c>
      <c r="Q849" s="20">
        <f ca="1">IFERROR(OFFSET(Lookups!F$1,MATCH(R849,Lookups!F:F,0)-1,2),"null")</f>
        <v>98909</v>
      </c>
      <c r="R849" s="9">
        <v>108</v>
      </c>
      <c r="S849" s="9">
        <v>15</v>
      </c>
      <c r="T849" s="9" t="str">
        <f t="shared" si="154"/>
        <v/>
      </c>
      <c r="U849" s="9" t="str">
        <f t="shared" si="155"/>
        <v>&lt;row id="One1200268" xmlkids="1"&gt;&lt;cell&gt;Gender&lt;/cell&gt;</v>
      </c>
      <c r="V849" s="9" t="str">
        <f t="shared" si="156"/>
        <v>&lt;row id="1200268"&gt;&lt;cell&gt;Female&lt;/cell&gt;&lt;/row&gt;</v>
      </c>
      <c r="W849" s="9" t="str">
        <f t="shared" si="157"/>
        <v/>
      </c>
      <c r="X849" s="9" t="str">
        <f t="shared" si="158"/>
        <v/>
      </c>
      <c r="Y849" t="str">
        <f t="shared" ca="1" si="159"/>
        <v>"1200268": {"displayName": "Demographic - Exelate:Gender:Female", "APNXId":"108", "APNXId_Sandbox": "98909", "dataProvider" :"exelate", "type" :"Segment",  "DataCost": 0.5},</v>
      </c>
      <c r="Z849" t="str">
        <f t="shared" si="160"/>
        <v>"1200268": {"displayName": "Demographic - Exelate:Gender:Female", "leafName": "Female"},</v>
      </c>
    </row>
    <row r="850" spans="1:26" x14ac:dyDescent="0.25">
      <c r="A850" s="2" t="s">
        <v>12404</v>
      </c>
      <c r="B850" s="3" t="s">
        <v>128</v>
      </c>
      <c r="C850" s="3" t="s">
        <v>127</v>
      </c>
      <c r="D850" s="4"/>
      <c r="E850" s="3"/>
      <c r="F850" s="3" t="s">
        <v>6980</v>
      </c>
      <c r="G850" s="3" t="s">
        <v>439</v>
      </c>
      <c r="H850" s="3" t="s">
        <v>439</v>
      </c>
      <c r="I850" s="3" t="s">
        <v>500</v>
      </c>
      <c r="J850" s="5">
        <v>0.5</v>
      </c>
      <c r="K850" s="12" t="s">
        <v>439</v>
      </c>
      <c r="L850" s="9" t="str">
        <f t="shared" si="151"/>
        <v>Male</v>
      </c>
      <c r="M850" s="9" t="str">
        <f t="shared" si="152"/>
        <v>Demographic - Exelate:Gender:Male</v>
      </c>
      <c r="N850" s="10">
        <f t="shared" si="153"/>
        <v>0.5</v>
      </c>
      <c r="O850" s="9" t="s">
        <v>818</v>
      </c>
      <c r="P850" s="9">
        <v>1200267</v>
      </c>
      <c r="Q850" s="20">
        <f ca="1">IFERROR(OFFSET(Lookups!F$1,MATCH(R850,Lookups!F:F,0)-1,2),"null")</f>
        <v>98908</v>
      </c>
      <c r="R850" s="9">
        <v>107</v>
      </c>
      <c r="S850" s="9">
        <v>16</v>
      </c>
      <c r="T850" s="9" t="str">
        <f t="shared" si="154"/>
        <v/>
      </c>
      <c r="U850" s="9" t="str">
        <f t="shared" si="155"/>
        <v/>
      </c>
      <c r="V850" s="9" t="str">
        <f t="shared" si="156"/>
        <v>&lt;row id="1200267"&gt;&lt;cell&gt;Male&lt;/cell&gt;&lt;/row&gt;</v>
      </c>
      <c r="W850" s="9" t="str">
        <f t="shared" si="157"/>
        <v/>
      </c>
      <c r="X850" s="9" t="str">
        <f t="shared" si="158"/>
        <v>&lt;/row&gt;</v>
      </c>
      <c r="Y850" t="str">
        <f t="shared" ca="1" si="159"/>
        <v>"1200267": {"displayName": "Demographic - Exelate:Gender:Male", "APNXId":"107", "APNXId_Sandbox": "98908", "dataProvider" :"exelate", "type" :"Segment",  "DataCost": 0.5},</v>
      </c>
      <c r="Z850" t="str">
        <f t="shared" si="160"/>
        <v>"1200267": {"displayName": "Demographic - Exelate:Gender:Male", "leafName": "Male"},</v>
      </c>
    </row>
    <row r="851" spans="1:26" x14ac:dyDescent="0.25">
      <c r="A851" s="2" t="s">
        <v>12404</v>
      </c>
      <c r="B851" s="3" t="s">
        <v>7216</v>
      </c>
      <c r="C851" s="3"/>
      <c r="D851" s="4"/>
      <c r="E851" s="3"/>
      <c r="F851" s="3" t="s">
        <v>6980</v>
      </c>
      <c r="G851" s="3" t="s">
        <v>439</v>
      </c>
      <c r="H851" s="3" t="s">
        <v>439</v>
      </c>
      <c r="I851" s="3" t="s">
        <v>500</v>
      </c>
      <c r="J851" s="5">
        <v>0.5</v>
      </c>
      <c r="K851" s="12" t="s">
        <v>439</v>
      </c>
      <c r="L851" s="9" t="str">
        <f t="shared" si="151"/>
        <v>Hobbies - Food and Wine</v>
      </c>
      <c r="M851" s="9" t="str">
        <f t="shared" si="152"/>
        <v>Demographic - Exelate:Hobbies - Food and Wine</v>
      </c>
      <c r="N851" s="10">
        <f t="shared" si="153"/>
        <v>0.5</v>
      </c>
      <c r="O851" s="9" t="s">
        <v>818</v>
      </c>
      <c r="P851" s="9">
        <v>1201053</v>
      </c>
      <c r="Q851" s="20">
        <f ca="1">IFERROR(OFFSET(Lookups!F$1,MATCH(R851,Lookups!F:F,0)-1,2),"null")</f>
        <v>100496</v>
      </c>
      <c r="R851" s="9">
        <v>114635</v>
      </c>
      <c r="S851" s="9">
        <v>50</v>
      </c>
      <c r="T851" s="9" t="str">
        <f t="shared" si="154"/>
        <v/>
      </c>
      <c r="U851" s="9" t="str">
        <f t="shared" si="155"/>
        <v>&lt;row id="1201053"&gt;&lt;cell&gt;Hobbies - Food and Wine&lt;/cell&gt;</v>
      </c>
      <c r="V851" s="9" t="str">
        <f t="shared" si="156"/>
        <v/>
      </c>
      <c r="W851" s="9" t="str">
        <f t="shared" si="157"/>
        <v/>
      </c>
      <c r="X851" s="9" t="str">
        <f t="shared" si="158"/>
        <v>&lt;/row&gt;</v>
      </c>
      <c r="Y851" t="str">
        <f t="shared" ca="1" si="159"/>
        <v>"1201053": {"displayName": "Demographic - Exelate:Hobbies - Food and Wine", "APNXId":"114635", "APNXId_Sandbox": "100496", "dataProvider" :"exelate", "type" :"Segment",  "DataCost": 0.5},</v>
      </c>
      <c r="Z851" t="str">
        <f t="shared" si="160"/>
        <v>"1201053": {"displayName": "Demographic - Exelate:Hobbies - Food and Wine", "leafName": "Hobbies - Food and Wine"},</v>
      </c>
    </row>
    <row r="852" spans="1:26" x14ac:dyDescent="0.25">
      <c r="A852" s="2" t="s">
        <v>12404</v>
      </c>
      <c r="B852" s="3" t="s">
        <v>7237</v>
      </c>
      <c r="C852" s="3" t="s">
        <v>7297</v>
      </c>
      <c r="D852" s="4"/>
      <c r="E852" s="3"/>
      <c r="F852" s="3" t="s">
        <v>6980</v>
      </c>
      <c r="G852" s="3" t="s">
        <v>439</v>
      </c>
      <c r="H852" s="3" t="s">
        <v>439</v>
      </c>
      <c r="I852" s="3" t="s">
        <v>500</v>
      </c>
      <c r="J852" s="5">
        <v>0.5</v>
      </c>
      <c r="K852" s="12" t="s">
        <v>439</v>
      </c>
      <c r="L852" s="9" t="str">
        <f t="shared" si="151"/>
        <v>$100, 000 to $124,999</v>
      </c>
      <c r="M852" s="9" t="str">
        <f t="shared" si="152"/>
        <v>Demographic - Exelate:Income Level:$100, 000 to $124,999</v>
      </c>
      <c r="N852" s="10">
        <f t="shared" si="153"/>
        <v>0.5</v>
      </c>
      <c r="O852" s="9" t="s">
        <v>818</v>
      </c>
      <c r="P852" s="9">
        <v>1200410</v>
      </c>
      <c r="Q852" s="20">
        <f ca="1">IFERROR(OFFSET(Lookups!F$1,MATCH(R852,Lookups!F:F,0)-1,2),"null")</f>
        <v>99169</v>
      </c>
      <c r="R852" s="9">
        <v>39271</v>
      </c>
      <c r="S852" s="9">
        <v>308</v>
      </c>
      <c r="T852" s="9" t="str">
        <f t="shared" si="154"/>
        <v/>
      </c>
      <c r="U852" s="9" t="str">
        <f t="shared" si="155"/>
        <v>&lt;row id="One1200410" xmlkids="1"&gt;&lt;cell&gt;Income Level&lt;/cell&gt;</v>
      </c>
      <c r="V852" s="9" t="str">
        <f t="shared" si="156"/>
        <v>&lt;row id="1200410"&gt;&lt;cell&gt;$100, 000 to $124,999&lt;/cell&gt;&lt;/row&gt;</v>
      </c>
      <c r="W852" s="9" t="str">
        <f t="shared" si="157"/>
        <v/>
      </c>
      <c r="X852" s="9" t="str">
        <f t="shared" si="158"/>
        <v/>
      </c>
      <c r="Y852" t="str">
        <f t="shared" ca="1" si="159"/>
        <v>"1200410": {"displayName": "Demographic - Exelate:Income Level:$100, 000 to $124,999", "APNXId":"39271", "APNXId_Sandbox": "99169", "dataProvider" :"exelate", "type" :"Segment",  "DataCost": 0.5},</v>
      </c>
      <c r="Z852" t="str">
        <f t="shared" si="160"/>
        <v>"1200410": {"displayName": "Demographic - Exelate:Income Level:$100, 000 to $124,999", "leafName": "$100, 000 to $124,999"},</v>
      </c>
    </row>
    <row r="853" spans="1:26" x14ac:dyDescent="0.25">
      <c r="A853" s="2" t="s">
        <v>12404</v>
      </c>
      <c r="B853" s="3" t="s">
        <v>7237</v>
      </c>
      <c r="C853" s="3" t="s">
        <v>7298</v>
      </c>
      <c r="D853" s="4"/>
      <c r="E853" s="3"/>
      <c r="F853" s="3" t="s">
        <v>6980</v>
      </c>
      <c r="G853" s="3" t="s">
        <v>439</v>
      </c>
      <c r="H853" s="3" t="s">
        <v>439</v>
      </c>
      <c r="I853" s="3" t="s">
        <v>500</v>
      </c>
      <c r="J853" s="5">
        <v>0.5</v>
      </c>
      <c r="K853" s="12" t="s">
        <v>439</v>
      </c>
      <c r="L853" s="9" t="str">
        <f t="shared" si="151"/>
        <v>$125, 000 to $149,999</v>
      </c>
      <c r="M853" s="9" t="str">
        <f t="shared" si="152"/>
        <v>Demographic - Exelate:Income Level:$125, 000 to $149,999</v>
      </c>
      <c r="N853" s="10">
        <f t="shared" si="153"/>
        <v>0.5</v>
      </c>
      <c r="O853" s="9" t="s">
        <v>818</v>
      </c>
      <c r="P853" s="9">
        <v>1200411</v>
      </c>
      <c r="Q853" s="20">
        <f ca="1">IFERROR(OFFSET(Lookups!F$1,MATCH(R853,Lookups!F:F,0)-1,2),"null")</f>
        <v>99170</v>
      </c>
      <c r="R853" s="9">
        <v>39272</v>
      </c>
      <c r="S853" s="9">
        <v>307</v>
      </c>
      <c r="T853" s="9" t="str">
        <f t="shared" si="154"/>
        <v/>
      </c>
      <c r="U853" s="9" t="str">
        <f t="shared" si="155"/>
        <v/>
      </c>
      <c r="V853" s="9" t="str">
        <f t="shared" si="156"/>
        <v>&lt;row id="1200411"&gt;&lt;cell&gt;$125, 000 to $149,999&lt;/cell&gt;&lt;/row&gt;</v>
      </c>
      <c r="W853" s="9" t="str">
        <f t="shared" si="157"/>
        <v/>
      </c>
      <c r="X853" s="9" t="str">
        <f t="shared" si="158"/>
        <v/>
      </c>
      <c r="Y853" t="str">
        <f t="shared" ca="1" si="159"/>
        <v>"1200411": {"displayName": "Demographic - Exelate:Income Level:$125, 000 to $149,999", "APNXId":"39272", "APNXId_Sandbox": "99170", "dataProvider" :"exelate", "type" :"Segment",  "DataCost": 0.5},</v>
      </c>
      <c r="Z853" t="str">
        <f t="shared" si="160"/>
        <v>"1200411": {"displayName": "Demographic - Exelate:Income Level:$125, 000 to $149,999", "leafName": "$125, 000 to $149,999"},</v>
      </c>
    </row>
    <row r="854" spans="1:26" x14ac:dyDescent="0.25">
      <c r="A854" s="2" t="s">
        <v>12404</v>
      </c>
      <c r="B854" s="3" t="s">
        <v>7237</v>
      </c>
      <c r="C854" s="3" t="s">
        <v>7299</v>
      </c>
      <c r="D854" s="4"/>
      <c r="E854" s="3"/>
      <c r="F854" s="3" t="s">
        <v>6980</v>
      </c>
      <c r="G854" s="3" t="s">
        <v>439</v>
      </c>
      <c r="H854" s="3" t="s">
        <v>439</v>
      </c>
      <c r="I854" s="3" t="s">
        <v>500</v>
      </c>
      <c r="J854" s="5">
        <v>0.5</v>
      </c>
      <c r="K854" s="12" t="s">
        <v>439</v>
      </c>
      <c r="L854" s="9" t="str">
        <f t="shared" si="151"/>
        <v>$150, 000 Plus</v>
      </c>
      <c r="M854" s="9" t="str">
        <f t="shared" si="152"/>
        <v>Demographic - Exelate:Income Level:$150, 000 Plus</v>
      </c>
      <c r="N854" s="10">
        <f t="shared" si="153"/>
        <v>0.5</v>
      </c>
      <c r="O854" s="9" t="s">
        <v>818</v>
      </c>
      <c r="P854" s="9">
        <v>1200412</v>
      </c>
      <c r="Q854" s="20">
        <f ca="1">IFERROR(OFFSET(Lookups!F$1,MATCH(R854,Lookups!F:F,0)-1,2),"null")</f>
        <v>99171</v>
      </c>
      <c r="R854" s="9">
        <v>39273</v>
      </c>
      <c r="S854" s="9">
        <v>306</v>
      </c>
      <c r="T854" s="9" t="str">
        <f t="shared" si="154"/>
        <v/>
      </c>
      <c r="U854" s="9" t="str">
        <f t="shared" si="155"/>
        <v/>
      </c>
      <c r="V854" s="9" t="str">
        <f t="shared" si="156"/>
        <v>&lt;row id="1200412"&gt;&lt;cell&gt;$150, 000 Plus&lt;/cell&gt;&lt;/row&gt;</v>
      </c>
      <c r="W854" s="9" t="str">
        <f t="shared" si="157"/>
        <v/>
      </c>
      <c r="X854" s="9" t="str">
        <f t="shared" si="158"/>
        <v/>
      </c>
      <c r="Y854" t="str">
        <f t="shared" ca="1" si="159"/>
        <v>"1200412": {"displayName": "Demographic - Exelate:Income Level:$150, 000 Plus", "APNXId":"39273", "APNXId_Sandbox": "99171", "dataProvider" :"exelate", "type" :"Segment",  "DataCost": 0.5},</v>
      </c>
      <c r="Z854" t="str">
        <f t="shared" si="160"/>
        <v>"1200412": {"displayName": "Demographic - Exelate:Income Level:$150, 000 Plus", "leafName": "$150, 000 Plus"},</v>
      </c>
    </row>
    <row r="855" spans="1:26" x14ac:dyDescent="0.25">
      <c r="A855" s="2" t="s">
        <v>12404</v>
      </c>
      <c r="B855" s="3" t="s">
        <v>7237</v>
      </c>
      <c r="C855" s="3" t="s">
        <v>7300</v>
      </c>
      <c r="D855" s="4"/>
      <c r="E855" s="3"/>
      <c r="F855" s="3" t="s">
        <v>6980</v>
      </c>
      <c r="G855" s="3" t="s">
        <v>439</v>
      </c>
      <c r="H855" s="3" t="s">
        <v>439</v>
      </c>
      <c r="I855" s="3" t="s">
        <v>500</v>
      </c>
      <c r="J855" s="5">
        <v>0.5</v>
      </c>
      <c r="K855" s="12" t="s">
        <v>439</v>
      </c>
      <c r="L855" s="9" t="str">
        <f t="shared" si="151"/>
        <v>$150, 000 Plus - Inferred</v>
      </c>
      <c r="M855" s="9" t="str">
        <f t="shared" si="152"/>
        <v>Demographic - Exelate:Income Level:$150, 000 Plus - Inferred</v>
      </c>
      <c r="N855" s="10">
        <f t="shared" si="153"/>
        <v>0.5</v>
      </c>
      <c r="O855" s="9" t="s">
        <v>818</v>
      </c>
      <c r="P855" s="9">
        <v>1202017</v>
      </c>
      <c r="Q855" s="20">
        <f ca="1">IFERROR(OFFSET(Lookups!F$1,MATCH(R855,Lookups!F:F,0)-1,2),"null")</f>
        <v>102594</v>
      </c>
      <c r="R855" s="9">
        <v>228592</v>
      </c>
      <c r="S855" s="9">
        <v>3657</v>
      </c>
      <c r="T855" s="9" t="str">
        <f t="shared" si="154"/>
        <v/>
      </c>
      <c r="U855" s="9" t="str">
        <f t="shared" si="155"/>
        <v/>
      </c>
      <c r="V855" s="9" t="str">
        <f t="shared" si="156"/>
        <v>&lt;row id="1202017"&gt;&lt;cell&gt;$150, 000 Plus - Inferred&lt;/cell&gt;&lt;/row&gt;</v>
      </c>
      <c r="W855" s="9" t="str">
        <f t="shared" si="157"/>
        <v/>
      </c>
      <c r="X855" s="9" t="str">
        <f t="shared" si="158"/>
        <v/>
      </c>
      <c r="Y855" t="str">
        <f t="shared" ca="1" si="159"/>
        <v>"1202017": {"displayName": "Demographic - Exelate:Income Level:$150, 000 Plus - Inferred", "APNXId":"228592", "APNXId_Sandbox": "102594", "dataProvider" :"exelate", "type" :"Segment",  "DataCost": 0.5},</v>
      </c>
      <c r="Z855" t="str">
        <f t="shared" si="160"/>
        <v>"1202017": {"displayName": "Demographic - Exelate:Income Level:$150, 000 Plus - Inferred", "leafName": "$150, 000 Plus - Inferred"},</v>
      </c>
    </row>
    <row r="856" spans="1:26" x14ac:dyDescent="0.25">
      <c r="A856" s="2" t="s">
        <v>12404</v>
      </c>
      <c r="B856" s="3" t="s">
        <v>7237</v>
      </c>
      <c r="C856" s="3" t="s">
        <v>7301</v>
      </c>
      <c r="D856" s="4"/>
      <c r="E856" s="3"/>
      <c r="F856" s="3" t="s">
        <v>6980</v>
      </c>
      <c r="G856" s="3" t="s">
        <v>439</v>
      </c>
      <c r="H856" s="3" t="s">
        <v>439</v>
      </c>
      <c r="I856" s="3" t="s">
        <v>500</v>
      </c>
      <c r="J856" s="5">
        <v>0.5</v>
      </c>
      <c r="K856" s="12" t="s">
        <v>439</v>
      </c>
      <c r="L856" s="9" t="str">
        <f t="shared" si="151"/>
        <v>$20, 000 to $29,999</v>
      </c>
      <c r="M856" s="9" t="str">
        <f t="shared" si="152"/>
        <v>Demographic - Exelate:Income Level:$20, 000 to $29,999</v>
      </c>
      <c r="N856" s="10">
        <f t="shared" si="153"/>
        <v>0.5</v>
      </c>
      <c r="O856" s="9" t="s">
        <v>818</v>
      </c>
      <c r="P856" s="9">
        <v>1200413</v>
      </c>
      <c r="Q856" s="20">
        <f ca="1">IFERROR(OFFSET(Lookups!F$1,MATCH(R856,Lookups!F:F,0)-1,2),"null")</f>
        <v>99172</v>
      </c>
      <c r="R856" s="9">
        <v>39274</v>
      </c>
      <c r="S856" s="9">
        <v>314</v>
      </c>
      <c r="T856" s="9" t="str">
        <f t="shared" si="154"/>
        <v/>
      </c>
      <c r="U856" s="9" t="str">
        <f t="shared" si="155"/>
        <v/>
      </c>
      <c r="V856" s="9" t="str">
        <f t="shared" si="156"/>
        <v>&lt;row id="1200413"&gt;&lt;cell&gt;$20, 000 to $29,999&lt;/cell&gt;&lt;/row&gt;</v>
      </c>
      <c r="W856" s="9" t="str">
        <f t="shared" si="157"/>
        <v/>
      </c>
      <c r="X856" s="9" t="str">
        <f t="shared" si="158"/>
        <v/>
      </c>
      <c r="Y856" t="str">
        <f t="shared" ca="1" si="159"/>
        <v>"1200413": {"displayName": "Demographic - Exelate:Income Level:$20, 000 to $29,999", "APNXId":"39274", "APNXId_Sandbox": "99172", "dataProvider" :"exelate", "type" :"Segment",  "DataCost": 0.5},</v>
      </c>
      <c r="Z856" t="str">
        <f t="shared" si="160"/>
        <v>"1200413": {"displayName": "Demographic - Exelate:Income Level:$20, 000 to $29,999", "leafName": "$20, 000 to $29,999"},</v>
      </c>
    </row>
    <row r="857" spans="1:26" x14ac:dyDescent="0.25">
      <c r="A857" s="2" t="s">
        <v>12404</v>
      </c>
      <c r="B857" s="3" t="s">
        <v>7237</v>
      </c>
      <c r="C857" s="3" t="s">
        <v>7302</v>
      </c>
      <c r="D857" s="4"/>
      <c r="E857" s="3"/>
      <c r="F857" s="3" t="s">
        <v>6980</v>
      </c>
      <c r="G857" s="3" t="s">
        <v>439</v>
      </c>
      <c r="H857" s="3" t="s">
        <v>439</v>
      </c>
      <c r="I857" s="3" t="s">
        <v>500</v>
      </c>
      <c r="J857" s="5">
        <v>0.5</v>
      </c>
      <c r="K857" s="12" t="s">
        <v>439</v>
      </c>
      <c r="L857" s="9" t="str">
        <f t="shared" si="151"/>
        <v>$30, 000 to $39,999</v>
      </c>
      <c r="M857" s="9" t="str">
        <f t="shared" si="152"/>
        <v>Demographic - Exelate:Income Level:$30, 000 to $39,999</v>
      </c>
      <c r="N857" s="10">
        <f t="shared" si="153"/>
        <v>0.5</v>
      </c>
      <c r="O857" s="9" t="s">
        <v>818</v>
      </c>
      <c r="P857" s="9">
        <v>1200414</v>
      </c>
      <c r="Q857" s="20">
        <f ca="1">IFERROR(OFFSET(Lookups!F$1,MATCH(R857,Lookups!F:F,0)-1,2),"null")</f>
        <v>99173</v>
      </c>
      <c r="R857" s="9">
        <v>39275</v>
      </c>
      <c r="S857" s="9">
        <v>313</v>
      </c>
      <c r="T857" s="9" t="str">
        <f t="shared" si="154"/>
        <v/>
      </c>
      <c r="U857" s="9" t="str">
        <f t="shared" si="155"/>
        <v/>
      </c>
      <c r="V857" s="9" t="str">
        <f t="shared" si="156"/>
        <v>&lt;row id="1200414"&gt;&lt;cell&gt;$30, 000 to $39,999&lt;/cell&gt;&lt;/row&gt;</v>
      </c>
      <c r="W857" s="9" t="str">
        <f t="shared" si="157"/>
        <v/>
      </c>
      <c r="X857" s="9" t="str">
        <f t="shared" si="158"/>
        <v/>
      </c>
      <c r="Y857" t="str">
        <f t="shared" ca="1" si="159"/>
        <v>"1200414": {"displayName": "Demographic - Exelate:Income Level:$30, 000 to $39,999", "APNXId":"39275", "APNXId_Sandbox": "99173", "dataProvider" :"exelate", "type" :"Segment",  "DataCost": 0.5},</v>
      </c>
      <c r="Z857" t="str">
        <f t="shared" si="160"/>
        <v>"1200414": {"displayName": "Demographic - Exelate:Income Level:$30, 000 to $39,999", "leafName": "$30, 000 to $39,999"},</v>
      </c>
    </row>
    <row r="858" spans="1:26" x14ac:dyDescent="0.25">
      <c r="A858" s="2" t="s">
        <v>12404</v>
      </c>
      <c r="B858" s="3" t="s">
        <v>7237</v>
      </c>
      <c r="C858" s="3" t="s">
        <v>7303</v>
      </c>
      <c r="D858" s="4"/>
      <c r="E858" s="3"/>
      <c r="F858" s="3" t="s">
        <v>6980</v>
      </c>
      <c r="G858" s="3" t="s">
        <v>439</v>
      </c>
      <c r="H858" s="3" t="s">
        <v>439</v>
      </c>
      <c r="I858" s="3" t="s">
        <v>500</v>
      </c>
      <c r="J858" s="5">
        <v>0.5</v>
      </c>
      <c r="K858" s="12" t="s">
        <v>439</v>
      </c>
      <c r="L858" s="9" t="str">
        <f t="shared" si="151"/>
        <v>$40, 000 to $49,999</v>
      </c>
      <c r="M858" s="9" t="str">
        <f t="shared" si="152"/>
        <v>Demographic - Exelate:Income Level:$40, 000 to $49,999</v>
      </c>
      <c r="N858" s="10">
        <f t="shared" si="153"/>
        <v>0.5</v>
      </c>
      <c r="O858" s="9" t="s">
        <v>818</v>
      </c>
      <c r="P858" s="9">
        <v>1200415</v>
      </c>
      <c r="Q858" s="20">
        <f ca="1">IFERROR(OFFSET(Lookups!F$1,MATCH(R858,Lookups!F:F,0)-1,2),"null")</f>
        <v>99174</v>
      </c>
      <c r="R858" s="9">
        <v>39276</v>
      </c>
      <c r="S858" s="9">
        <v>312</v>
      </c>
      <c r="T858" s="9" t="str">
        <f t="shared" si="154"/>
        <v/>
      </c>
      <c r="U858" s="9" t="str">
        <f t="shared" si="155"/>
        <v/>
      </c>
      <c r="V858" s="9" t="str">
        <f t="shared" si="156"/>
        <v>&lt;row id="1200415"&gt;&lt;cell&gt;$40, 000 to $49,999&lt;/cell&gt;&lt;/row&gt;</v>
      </c>
      <c r="W858" s="9" t="str">
        <f t="shared" si="157"/>
        <v/>
      </c>
      <c r="X858" s="9" t="str">
        <f t="shared" si="158"/>
        <v/>
      </c>
      <c r="Y858" t="str">
        <f t="shared" ca="1" si="159"/>
        <v>"1200415": {"displayName": "Demographic - Exelate:Income Level:$40, 000 to $49,999", "APNXId":"39276", "APNXId_Sandbox": "99174", "dataProvider" :"exelate", "type" :"Segment",  "DataCost": 0.5},</v>
      </c>
      <c r="Z858" t="str">
        <f t="shared" si="160"/>
        <v>"1200415": {"displayName": "Demographic - Exelate:Income Level:$40, 000 to $49,999", "leafName": "$40, 000 to $49,999"},</v>
      </c>
    </row>
    <row r="859" spans="1:26" x14ac:dyDescent="0.25">
      <c r="A859" s="2" t="s">
        <v>12404</v>
      </c>
      <c r="B859" s="3" t="s">
        <v>7237</v>
      </c>
      <c r="C859" s="3" t="s">
        <v>7304</v>
      </c>
      <c r="D859" s="4"/>
      <c r="E859" s="3"/>
      <c r="F859" s="3" t="s">
        <v>6980</v>
      </c>
      <c r="G859" s="3" t="s">
        <v>439</v>
      </c>
      <c r="H859" s="3" t="s">
        <v>439</v>
      </c>
      <c r="I859" s="3" t="s">
        <v>500</v>
      </c>
      <c r="J859" s="5">
        <v>0.5</v>
      </c>
      <c r="K859" s="12" t="s">
        <v>439</v>
      </c>
      <c r="L859" s="9" t="str">
        <f t="shared" ref="L859:L922" si="161">IF(ISBLANK(D859),IF(ISBLANK(C859),B859,C859),D859)</f>
        <v>$50, 000 to $59,999</v>
      </c>
      <c r="M859" s="9" t="str">
        <f t="shared" si="152"/>
        <v>Demographic - Exelate:Income Level:$50, 000 to $59,999</v>
      </c>
      <c r="N859" s="10">
        <f t="shared" si="153"/>
        <v>0.5</v>
      </c>
      <c r="O859" s="9" t="s">
        <v>818</v>
      </c>
      <c r="P859" s="9">
        <v>1200416</v>
      </c>
      <c r="Q859" s="20">
        <f ca="1">IFERROR(OFFSET(Lookups!F$1,MATCH(R859,Lookups!F:F,0)-1,2),"null")</f>
        <v>99175</v>
      </c>
      <c r="R859" s="9">
        <v>39277</v>
      </c>
      <c r="S859" s="9">
        <v>311</v>
      </c>
      <c r="T859" s="9" t="str">
        <f t="shared" si="154"/>
        <v/>
      </c>
      <c r="U859" s="9" t="str">
        <f t="shared" si="155"/>
        <v/>
      </c>
      <c r="V859" s="9" t="str">
        <f t="shared" si="156"/>
        <v>&lt;row id="1200416"&gt;&lt;cell&gt;$50, 000 to $59,999&lt;/cell&gt;&lt;/row&gt;</v>
      </c>
      <c r="W859" s="9" t="str">
        <f t="shared" si="157"/>
        <v/>
      </c>
      <c r="X859" s="9" t="str">
        <f t="shared" si="158"/>
        <v/>
      </c>
      <c r="Y859" t="str">
        <f t="shared" ca="1" si="159"/>
        <v>"1200416": {"displayName": "Demographic - Exelate:Income Level:$50, 000 to $59,999", "APNXId":"39277", "APNXId_Sandbox": "99175", "dataProvider" :"exelate", "type" :"Segment",  "DataCost": 0.5},</v>
      </c>
      <c r="Z859" t="str">
        <f t="shared" si="160"/>
        <v>"1200416": {"displayName": "Demographic - Exelate:Income Level:$50, 000 to $59,999", "leafName": "$50, 000 to $59,999"},</v>
      </c>
    </row>
    <row r="860" spans="1:26" x14ac:dyDescent="0.25">
      <c r="A860" s="2" t="s">
        <v>12404</v>
      </c>
      <c r="B860" s="3" t="s">
        <v>7237</v>
      </c>
      <c r="C860" s="3" t="s">
        <v>7305</v>
      </c>
      <c r="D860" s="4"/>
      <c r="E860" s="3"/>
      <c r="F860" s="3" t="s">
        <v>6980</v>
      </c>
      <c r="G860" s="3" t="s">
        <v>439</v>
      </c>
      <c r="H860" s="3" t="s">
        <v>439</v>
      </c>
      <c r="I860" s="3" t="s">
        <v>500</v>
      </c>
      <c r="J860" s="5">
        <v>0.5</v>
      </c>
      <c r="K860" s="12" t="s">
        <v>439</v>
      </c>
      <c r="L860" s="9" t="str">
        <f t="shared" si="161"/>
        <v>$60, 000 to $74,999</v>
      </c>
      <c r="M860" s="9" t="str">
        <f t="shared" si="152"/>
        <v>Demographic - Exelate:Income Level:$60, 000 to $74,999</v>
      </c>
      <c r="N860" s="10">
        <f t="shared" si="153"/>
        <v>0.5</v>
      </c>
      <c r="O860" s="9" t="s">
        <v>818</v>
      </c>
      <c r="P860" s="9">
        <v>1200417</v>
      </c>
      <c r="Q860" s="20">
        <f ca="1">IFERROR(OFFSET(Lookups!F$1,MATCH(R860,Lookups!F:F,0)-1,2),"null")</f>
        <v>99176</v>
      </c>
      <c r="R860" s="9">
        <v>39278</v>
      </c>
      <c r="S860" s="9">
        <v>310</v>
      </c>
      <c r="T860" s="9" t="str">
        <f t="shared" si="154"/>
        <v/>
      </c>
      <c r="U860" s="9" t="str">
        <f t="shared" si="155"/>
        <v/>
      </c>
      <c r="V860" s="9" t="str">
        <f t="shared" si="156"/>
        <v>&lt;row id="1200417"&gt;&lt;cell&gt;$60, 000 to $74,999&lt;/cell&gt;&lt;/row&gt;</v>
      </c>
      <c r="W860" s="9" t="str">
        <f t="shared" si="157"/>
        <v/>
      </c>
      <c r="X860" s="9" t="str">
        <f t="shared" si="158"/>
        <v/>
      </c>
      <c r="Y860" t="str">
        <f t="shared" ca="1" si="159"/>
        <v>"1200417": {"displayName": "Demographic - Exelate:Income Level:$60, 000 to $74,999", "APNXId":"39278", "APNXId_Sandbox": "99176", "dataProvider" :"exelate", "type" :"Segment",  "DataCost": 0.5},</v>
      </c>
      <c r="Z860" t="str">
        <f t="shared" si="160"/>
        <v>"1200417": {"displayName": "Demographic - Exelate:Income Level:$60, 000 to $74,999", "leafName": "$60, 000 to $74,999"},</v>
      </c>
    </row>
    <row r="861" spans="1:26" x14ac:dyDescent="0.25">
      <c r="A861" s="2" t="s">
        <v>12404</v>
      </c>
      <c r="B861" s="3" t="s">
        <v>7237</v>
      </c>
      <c r="C861" s="3" t="s">
        <v>7306</v>
      </c>
      <c r="D861" s="4"/>
      <c r="E861" s="3"/>
      <c r="F861" s="3" t="s">
        <v>6980</v>
      </c>
      <c r="G861" s="3" t="s">
        <v>439</v>
      </c>
      <c r="H861" s="3" t="s">
        <v>439</v>
      </c>
      <c r="I861" s="3" t="s">
        <v>500</v>
      </c>
      <c r="J861" s="5">
        <v>0.5</v>
      </c>
      <c r="K861" s="12" t="s">
        <v>439</v>
      </c>
      <c r="L861" s="9" t="str">
        <f t="shared" si="161"/>
        <v>$75, 000 Plus</v>
      </c>
      <c r="M861" s="9" t="str">
        <f t="shared" si="152"/>
        <v>Demographic - Exelate:Income Level:$75, 000 Plus</v>
      </c>
      <c r="N861" s="10">
        <f t="shared" si="153"/>
        <v>0.5</v>
      </c>
      <c r="O861" s="9" t="s">
        <v>818</v>
      </c>
      <c r="P861" s="9">
        <v>1201289</v>
      </c>
      <c r="Q861" s="20">
        <f ca="1">IFERROR(OFFSET(Lookups!F$1,MATCH(R861,Lookups!F:F,0)-1,2),"null")</f>
        <v>100959</v>
      </c>
      <c r="R861" s="9">
        <v>156593</v>
      </c>
      <c r="S861" s="9">
        <v>2790</v>
      </c>
      <c r="T861" s="9" t="str">
        <f t="shared" si="154"/>
        <v/>
      </c>
      <c r="U861" s="9" t="str">
        <f t="shared" si="155"/>
        <v/>
      </c>
      <c r="V861" s="9" t="str">
        <f t="shared" si="156"/>
        <v>&lt;row id="1201289"&gt;&lt;cell&gt;$75, 000 Plus&lt;/cell&gt;&lt;/row&gt;</v>
      </c>
      <c r="W861" s="9" t="str">
        <f t="shared" si="157"/>
        <v/>
      </c>
      <c r="X861" s="9" t="str">
        <f t="shared" si="158"/>
        <v/>
      </c>
      <c r="Y861" t="str">
        <f t="shared" ca="1" si="159"/>
        <v>"1201289": {"displayName": "Demographic - Exelate:Income Level:$75, 000 Plus", "APNXId":"156593", "APNXId_Sandbox": "100959", "dataProvider" :"exelate", "type" :"Segment",  "DataCost": 0.5},</v>
      </c>
      <c r="Z861" t="str">
        <f t="shared" si="160"/>
        <v>"1201289": {"displayName": "Demographic - Exelate:Income Level:$75, 000 Plus", "leafName": "$75, 000 Plus"},</v>
      </c>
    </row>
    <row r="862" spans="1:26" x14ac:dyDescent="0.25">
      <c r="A862" s="2" t="s">
        <v>12404</v>
      </c>
      <c r="B862" s="3" t="s">
        <v>7237</v>
      </c>
      <c r="C862" s="3" t="s">
        <v>7307</v>
      </c>
      <c r="D862" s="4"/>
      <c r="E862" s="3"/>
      <c r="F862" s="3" t="s">
        <v>6980</v>
      </c>
      <c r="G862" s="3" t="s">
        <v>439</v>
      </c>
      <c r="H862" s="3" t="s">
        <v>439</v>
      </c>
      <c r="I862" s="3" t="s">
        <v>500</v>
      </c>
      <c r="J862" s="5">
        <v>0.5</v>
      </c>
      <c r="K862" s="12" t="s">
        <v>439</v>
      </c>
      <c r="L862" s="9" t="str">
        <f t="shared" si="161"/>
        <v>$75, 000 to $99,999</v>
      </c>
      <c r="M862" s="9" t="str">
        <f t="shared" si="152"/>
        <v>Demographic - Exelate:Income Level:$75, 000 to $99,999</v>
      </c>
      <c r="N862" s="10">
        <f t="shared" si="153"/>
        <v>0.5</v>
      </c>
      <c r="O862" s="9" t="s">
        <v>818</v>
      </c>
      <c r="P862" s="9">
        <v>1200418</v>
      </c>
      <c r="Q862" s="20">
        <f ca="1">IFERROR(OFFSET(Lookups!F$1,MATCH(R862,Lookups!F:F,0)-1,2),"null")</f>
        <v>99177</v>
      </c>
      <c r="R862" s="9">
        <v>39279</v>
      </c>
      <c r="S862" s="9">
        <v>309</v>
      </c>
      <c r="T862" s="9" t="str">
        <f t="shared" si="154"/>
        <v/>
      </c>
      <c r="U862" s="9" t="str">
        <f t="shared" si="155"/>
        <v/>
      </c>
      <c r="V862" s="9" t="str">
        <f t="shared" si="156"/>
        <v>&lt;row id="1200418"&gt;&lt;cell&gt;$75, 000 to $99,999&lt;/cell&gt;&lt;/row&gt;</v>
      </c>
      <c r="W862" s="9" t="str">
        <f t="shared" si="157"/>
        <v/>
      </c>
      <c r="X862" s="9" t="str">
        <f t="shared" si="158"/>
        <v/>
      </c>
      <c r="Y862" t="str">
        <f t="shared" ca="1" si="159"/>
        <v>"1200418": {"displayName": "Demographic - Exelate:Income Level:$75, 000 to $99,999", "APNXId":"39279", "APNXId_Sandbox": "99177", "dataProvider" :"exelate", "type" :"Segment",  "DataCost": 0.5},</v>
      </c>
      <c r="Z862" t="str">
        <f t="shared" si="160"/>
        <v>"1200418": {"displayName": "Demographic - Exelate:Income Level:$75, 000 to $99,999", "leafName": "$75, 000 to $99,999"},</v>
      </c>
    </row>
    <row r="863" spans="1:26" x14ac:dyDescent="0.25">
      <c r="A863" s="2" t="s">
        <v>12404</v>
      </c>
      <c r="B863" s="3" t="s">
        <v>7237</v>
      </c>
      <c r="C863" s="3" t="s">
        <v>7308</v>
      </c>
      <c r="D863" s="4"/>
      <c r="E863" s="3"/>
      <c r="F863" s="3" t="s">
        <v>6980</v>
      </c>
      <c r="G863" s="3" t="s">
        <v>439</v>
      </c>
      <c r="H863" s="3" t="s">
        <v>439</v>
      </c>
      <c r="I863" s="3" t="s">
        <v>500</v>
      </c>
      <c r="J863" s="5">
        <v>0.5</v>
      </c>
      <c r="K863" s="12" t="s">
        <v>439</v>
      </c>
      <c r="L863" s="9" t="str">
        <f t="shared" si="161"/>
        <v>Under $20, 000</v>
      </c>
      <c r="M863" s="9" t="str">
        <f t="shared" si="152"/>
        <v>Demographic - Exelate:Income Level:Under $20, 000</v>
      </c>
      <c r="N863" s="10">
        <f t="shared" si="153"/>
        <v>0.5</v>
      </c>
      <c r="O863" s="9" t="s">
        <v>818</v>
      </c>
      <c r="P863" s="9">
        <v>1200419</v>
      </c>
      <c r="Q863" s="20">
        <f ca="1">IFERROR(OFFSET(Lookups!F$1,MATCH(R863,Lookups!F:F,0)-1,2),"null")</f>
        <v>99178</v>
      </c>
      <c r="R863" s="9">
        <v>39280</v>
      </c>
      <c r="S863" s="9">
        <v>315</v>
      </c>
      <c r="T863" s="9" t="str">
        <f t="shared" si="154"/>
        <v/>
      </c>
      <c r="U863" s="9" t="str">
        <f t="shared" si="155"/>
        <v/>
      </c>
      <c r="V863" s="9" t="str">
        <f t="shared" si="156"/>
        <v>&lt;row id="1200419"&gt;&lt;cell&gt;Under $20, 000&lt;/cell&gt;&lt;/row&gt;</v>
      </c>
      <c r="W863" s="9" t="str">
        <f t="shared" si="157"/>
        <v/>
      </c>
      <c r="X863" s="9" t="str">
        <f t="shared" si="158"/>
        <v>&lt;/row&gt;</v>
      </c>
      <c r="Y863" t="str">
        <f t="shared" ca="1" si="159"/>
        <v>"1200419": {"displayName": "Demographic - Exelate:Income Level:Under $20, 000", "APNXId":"39280", "APNXId_Sandbox": "99178", "dataProvider" :"exelate", "type" :"Segment",  "DataCost": 0.5},</v>
      </c>
      <c r="Z863" t="str">
        <f t="shared" si="160"/>
        <v>"1200419": {"displayName": "Demographic - Exelate:Income Level:Under $20, 000", "leafName": "Under $20, 000"},</v>
      </c>
    </row>
    <row r="864" spans="1:26" x14ac:dyDescent="0.25">
      <c r="A864" s="2" t="s">
        <v>12404</v>
      </c>
      <c r="B864" s="3" t="s">
        <v>7238</v>
      </c>
      <c r="C864" s="3" t="s">
        <v>7309</v>
      </c>
      <c r="D864" s="4"/>
      <c r="E864" s="3"/>
      <c r="F864" s="3" t="s">
        <v>6980</v>
      </c>
      <c r="G864" s="3" t="s">
        <v>439</v>
      </c>
      <c r="H864" s="3" t="s">
        <v>439</v>
      </c>
      <c r="I864" s="3" t="s">
        <v>500</v>
      </c>
      <c r="J864" s="5">
        <v>0.5</v>
      </c>
      <c r="K864" s="12" t="s">
        <v>439</v>
      </c>
      <c r="L864" s="9" t="str">
        <f t="shared" si="161"/>
        <v>Adults in HH - 1</v>
      </c>
      <c r="M864" s="9" t="str">
        <f t="shared" si="152"/>
        <v>Demographic - Exelate:Lifestyle:Adults in HH - 1</v>
      </c>
      <c r="N864" s="10">
        <f t="shared" si="153"/>
        <v>0.5</v>
      </c>
      <c r="O864" s="9" t="s">
        <v>818</v>
      </c>
      <c r="P864" s="9">
        <v>1202018</v>
      </c>
      <c r="Q864" s="20">
        <f ca="1">IFERROR(OFFSET(Lookups!F$1,MATCH(R864,Lookups!F:F,0)-1,2),"null")</f>
        <v>102595</v>
      </c>
      <c r="R864" s="9">
        <v>228593</v>
      </c>
      <c r="S864" s="9">
        <v>5202</v>
      </c>
      <c r="T864" s="9" t="str">
        <f t="shared" si="154"/>
        <v/>
      </c>
      <c r="U864" s="9" t="str">
        <f t="shared" si="155"/>
        <v>&lt;row id="One1202018" xmlkids="1"&gt;&lt;cell&gt;Lifestyle&lt;/cell&gt;</v>
      </c>
      <c r="V864" s="9" t="str">
        <f t="shared" si="156"/>
        <v>&lt;row id="1202018"&gt;&lt;cell&gt;Adults in HH - 1&lt;/cell&gt;&lt;/row&gt;</v>
      </c>
      <c r="W864" s="9" t="str">
        <f t="shared" si="157"/>
        <v/>
      </c>
      <c r="X864" s="9" t="str">
        <f t="shared" si="158"/>
        <v/>
      </c>
      <c r="Y864" t="str">
        <f t="shared" ca="1" si="159"/>
        <v>"1202018": {"displayName": "Demographic - Exelate:Lifestyle:Adults in HH - 1", "APNXId":"228593", "APNXId_Sandbox": "102595", "dataProvider" :"exelate", "type" :"Segment",  "DataCost": 0.5},</v>
      </c>
      <c r="Z864" t="str">
        <f t="shared" si="160"/>
        <v>"1202018": {"displayName": "Demographic - Exelate:Lifestyle:Adults in HH - 1", "leafName": "Adults in HH - 1"},</v>
      </c>
    </row>
    <row r="865" spans="1:26" x14ac:dyDescent="0.25">
      <c r="A865" s="2" t="s">
        <v>12404</v>
      </c>
      <c r="B865" s="3" t="s">
        <v>7238</v>
      </c>
      <c r="C865" s="3" t="s">
        <v>7310</v>
      </c>
      <c r="D865" s="4"/>
      <c r="E865" s="3"/>
      <c r="F865" s="3" t="s">
        <v>6980</v>
      </c>
      <c r="G865" s="3" t="s">
        <v>439</v>
      </c>
      <c r="H865" s="3" t="s">
        <v>439</v>
      </c>
      <c r="I865" s="3" t="s">
        <v>500</v>
      </c>
      <c r="J865" s="5">
        <v>0.5</v>
      </c>
      <c r="K865" s="12" t="s">
        <v>439</v>
      </c>
      <c r="L865" s="9" t="str">
        <f t="shared" si="161"/>
        <v>Adults in HH - 2</v>
      </c>
      <c r="M865" s="9" t="str">
        <f t="shared" si="152"/>
        <v>Demographic - Exelate:Lifestyle:Adults in HH - 2</v>
      </c>
      <c r="N865" s="10">
        <f t="shared" si="153"/>
        <v>0.5</v>
      </c>
      <c r="O865" s="9" t="s">
        <v>818</v>
      </c>
      <c r="P865" s="9">
        <v>1202019</v>
      </c>
      <c r="Q865" s="20">
        <f ca="1">IFERROR(OFFSET(Lookups!F$1,MATCH(R865,Lookups!F:F,0)-1,2),"null")</f>
        <v>102596</v>
      </c>
      <c r="R865" s="9">
        <v>228594</v>
      </c>
      <c r="S865" s="9">
        <v>5204</v>
      </c>
      <c r="T865" s="9" t="str">
        <f t="shared" si="154"/>
        <v/>
      </c>
      <c r="U865" s="9" t="str">
        <f t="shared" si="155"/>
        <v/>
      </c>
      <c r="V865" s="9" t="str">
        <f t="shared" si="156"/>
        <v>&lt;row id="1202019"&gt;&lt;cell&gt;Adults in HH - 2&lt;/cell&gt;&lt;/row&gt;</v>
      </c>
      <c r="W865" s="9" t="str">
        <f t="shared" si="157"/>
        <v/>
      </c>
      <c r="X865" s="9" t="str">
        <f t="shared" si="158"/>
        <v/>
      </c>
      <c r="Y865" t="str">
        <f t="shared" ca="1" si="159"/>
        <v>"1202019": {"displayName": "Demographic - Exelate:Lifestyle:Adults in HH - 2", "APNXId":"228594", "APNXId_Sandbox": "102596", "dataProvider" :"exelate", "type" :"Segment",  "DataCost": 0.5},</v>
      </c>
      <c r="Z865" t="str">
        <f t="shared" si="160"/>
        <v>"1202019": {"displayName": "Demographic - Exelate:Lifestyle:Adults in HH - 2", "leafName": "Adults in HH - 2"},</v>
      </c>
    </row>
    <row r="866" spans="1:26" x14ac:dyDescent="0.25">
      <c r="A866" s="2" t="s">
        <v>12404</v>
      </c>
      <c r="B866" s="3" t="s">
        <v>7238</v>
      </c>
      <c r="C866" s="3" t="s">
        <v>7311</v>
      </c>
      <c r="D866" s="4"/>
      <c r="E866" s="3"/>
      <c r="F866" s="3" t="s">
        <v>6980</v>
      </c>
      <c r="G866" s="3" t="s">
        <v>439</v>
      </c>
      <c r="H866" s="3" t="s">
        <v>439</v>
      </c>
      <c r="I866" s="3" t="s">
        <v>500</v>
      </c>
      <c r="J866" s="5">
        <v>0.5</v>
      </c>
      <c r="K866" s="12" t="s">
        <v>439</v>
      </c>
      <c r="L866" s="9" t="str">
        <f t="shared" si="161"/>
        <v>Adults in HH - 3 plus</v>
      </c>
      <c r="M866" s="9" t="str">
        <f t="shared" si="152"/>
        <v>Demographic - Exelate:Lifestyle:Adults in HH - 3 plus</v>
      </c>
      <c r="N866" s="10">
        <f t="shared" si="153"/>
        <v>0.5</v>
      </c>
      <c r="O866" s="9" t="s">
        <v>818</v>
      </c>
      <c r="P866" s="9">
        <v>1202020</v>
      </c>
      <c r="Q866" s="20">
        <f ca="1">IFERROR(OFFSET(Lookups!F$1,MATCH(R866,Lookups!F:F,0)-1,2),"null")</f>
        <v>102597</v>
      </c>
      <c r="R866" s="9">
        <v>228595</v>
      </c>
      <c r="S866" s="9">
        <v>5203</v>
      </c>
      <c r="T866" s="9" t="str">
        <f t="shared" si="154"/>
        <v/>
      </c>
      <c r="U866" s="9" t="str">
        <f t="shared" si="155"/>
        <v/>
      </c>
      <c r="V866" s="9" t="str">
        <f t="shared" si="156"/>
        <v>&lt;row id="1202020"&gt;&lt;cell&gt;Adults in HH - 3 plus&lt;/cell&gt;&lt;/row&gt;</v>
      </c>
      <c r="W866" s="9" t="str">
        <f t="shared" si="157"/>
        <v/>
      </c>
      <c r="X866" s="9" t="str">
        <f t="shared" si="158"/>
        <v/>
      </c>
      <c r="Y866" t="str">
        <f t="shared" ca="1" si="159"/>
        <v>"1202020": {"displayName": "Demographic - Exelate:Lifestyle:Adults in HH - 3 plus", "APNXId":"228595", "APNXId_Sandbox": "102597", "dataProvider" :"exelate", "type" :"Segment",  "DataCost": 0.5},</v>
      </c>
      <c r="Z866" t="str">
        <f t="shared" si="160"/>
        <v>"1202020": {"displayName": "Demographic - Exelate:Lifestyle:Adults in HH - 3 plus", "leafName": "Adults in HH - 3 plus"},</v>
      </c>
    </row>
    <row r="867" spans="1:26" x14ac:dyDescent="0.25">
      <c r="A867" s="2" t="s">
        <v>12404</v>
      </c>
      <c r="B867" s="3" t="s">
        <v>7238</v>
      </c>
      <c r="C867" s="3" t="s">
        <v>4096</v>
      </c>
      <c r="D867" s="4" t="s">
        <v>7167</v>
      </c>
      <c r="E867" s="3"/>
      <c r="F867" s="3" t="s">
        <v>6980</v>
      </c>
      <c r="G867" s="3" t="s">
        <v>439</v>
      </c>
      <c r="H867" s="3" t="s">
        <v>439</v>
      </c>
      <c r="I867" s="3" t="s">
        <v>500</v>
      </c>
      <c r="J867" s="5">
        <v>0.5</v>
      </c>
      <c r="K867" s="12" t="s">
        <v>439</v>
      </c>
      <c r="L867" s="9" t="str">
        <f t="shared" si="161"/>
        <v>All</v>
      </c>
      <c r="M867" s="9" t="str">
        <f t="shared" si="152"/>
        <v>Demographic - Exelate:Lifestyle:Finance:All</v>
      </c>
      <c r="N867" s="10">
        <f t="shared" si="153"/>
        <v>0.5</v>
      </c>
      <c r="O867" s="9" t="s">
        <v>818</v>
      </c>
      <c r="P867" s="9">
        <v>1200675</v>
      </c>
      <c r="Q867" s="20">
        <f ca="1">IFERROR(OFFSET(Lookups!F$1,MATCH(R867,Lookups!F:F,0)-1,2),"null")</f>
        <v>100116</v>
      </c>
      <c r="R867" s="9">
        <v>106121</v>
      </c>
      <c r="S867" s="9">
        <v>1315</v>
      </c>
      <c r="T867" s="9" t="str">
        <f t="shared" si="154"/>
        <v/>
      </c>
      <c r="U867" s="9" t="str">
        <f t="shared" si="155"/>
        <v/>
      </c>
      <c r="V867" s="9" t="str">
        <f t="shared" si="156"/>
        <v>&lt;row id="Two1200675" xmlkids="1"&gt;&lt;cell&gt;Finance&lt;/cell&gt;</v>
      </c>
      <c r="W867" s="9" t="str">
        <f t="shared" si="157"/>
        <v>&lt;row id="1200675"&gt;&lt;cell&gt;All&lt;/cell&gt;&lt;/row&gt;</v>
      </c>
      <c r="X867" s="9" t="str">
        <f t="shared" si="158"/>
        <v/>
      </c>
      <c r="Y867" t="str">
        <f t="shared" ca="1" si="159"/>
        <v>"1200675": {"displayName": "Demographic - Exelate:Lifestyle:Finance:All", "APNXId":"106121", "APNXId_Sandbox": "100116", "dataProvider" :"exelate", "type" :"Segment",  "DataCost": 0.5},</v>
      </c>
      <c r="Z867" t="str">
        <f t="shared" si="160"/>
        <v>"1200675": {"displayName": "Demographic - Exelate:Lifestyle:Finance:All", "leafName": "All"},</v>
      </c>
    </row>
    <row r="868" spans="1:26" x14ac:dyDescent="0.25">
      <c r="A868" s="2" t="s">
        <v>12404</v>
      </c>
      <c r="B868" s="3" t="s">
        <v>7238</v>
      </c>
      <c r="C868" s="3" t="s">
        <v>4096</v>
      </c>
      <c r="D868" s="4" t="s">
        <v>7605</v>
      </c>
      <c r="E868" s="3"/>
      <c r="F868" s="3" t="s">
        <v>6980</v>
      </c>
      <c r="G868" s="3" t="s">
        <v>439</v>
      </c>
      <c r="H868" s="3" t="s">
        <v>439</v>
      </c>
      <c r="I868" s="3" t="s">
        <v>500</v>
      </c>
      <c r="J868" s="5">
        <v>0.5</v>
      </c>
      <c r="K868" s="12" t="s">
        <v>439</v>
      </c>
      <c r="L868" s="9" t="str">
        <f t="shared" si="161"/>
        <v>Banking</v>
      </c>
      <c r="M868" s="9" t="str">
        <f t="shared" si="152"/>
        <v>Demographic - Exelate:Lifestyle:Finance:Banking</v>
      </c>
      <c r="N868" s="10">
        <f t="shared" si="153"/>
        <v>0.5</v>
      </c>
      <c r="O868" s="9" t="s">
        <v>818</v>
      </c>
      <c r="P868" s="9">
        <v>1200676</v>
      </c>
      <c r="Q868" s="20">
        <f ca="1">IFERROR(OFFSET(Lookups!F$1,MATCH(R868,Lookups!F:F,0)-1,2),"null")</f>
        <v>100117</v>
      </c>
      <c r="R868" s="9">
        <v>106122</v>
      </c>
      <c r="S868" s="9">
        <v>1318</v>
      </c>
      <c r="T868" s="9" t="str">
        <f t="shared" si="154"/>
        <v/>
      </c>
      <c r="U868" s="9" t="str">
        <f t="shared" si="155"/>
        <v/>
      </c>
      <c r="V868" s="9" t="str">
        <f t="shared" si="156"/>
        <v/>
      </c>
      <c r="W868" s="9" t="str">
        <f t="shared" si="157"/>
        <v>&lt;row id="1200676"&gt;&lt;cell&gt;Banking&lt;/cell&gt;&lt;/row&gt;</v>
      </c>
      <c r="X868" s="9" t="str">
        <f t="shared" si="158"/>
        <v/>
      </c>
      <c r="Y868" t="str">
        <f t="shared" ca="1" si="159"/>
        <v>"1200676": {"displayName": "Demographic - Exelate:Lifestyle:Finance:Banking", "APNXId":"106122", "APNXId_Sandbox": "100117", "dataProvider" :"exelate", "type" :"Segment",  "DataCost": 0.5},</v>
      </c>
      <c r="Z868" t="str">
        <f t="shared" si="160"/>
        <v>"1200676": {"displayName": "Demographic - Exelate:Lifestyle:Finance:Banking", "leafName": "Banking"},</v>
      </c>
    </row>
    <row r="869" spans="1:26" x14ac:dyDescent="0.25">
      <c r="A869" s="2" t="s">
        <v>12404</v>
      </c>
      <c r="B869" s="3" t="s">
        <v>7238</v>
      </c>
      <c r="C869" s="3" t="s">
        <v>4096</v>
      </c>
      <c r="D869" s="4" t="s">
        <v>7606</v>
      </c>
      <c r="E869" s="3"/>
      <c r="F869" s="3" t="s">
        <v>6980</v>
      </c>
      <c r="G869" s="3" t="s">
        <v>439</v>
      </c>
      <c r="H869" s="3" t="s">
        <v>439</v>
      </c>
      <c r="I869" s="3" t="s">
        <v>500</v>
      </c>
      <c r="J869" s="5">
        <v>0.5</v>
      </c>
      <c r="K869" s="12" t="s">
        <v>439</v>
      </c>
      <c r="L869" s="9" t="str">
        <f t="shared" si="161"/>
        <v>Brokerage Account</v>
      </c>
      <c r="M869" s="9" t="str">
        <f t="shared" si="152"/>
        <v>Demographic - Exelate:Lifestyle:Finance:Brokerage Account</v>
      </c>
      <c r="N869" s="10">
        <f t="shared" si="153"/>
        <v>0.5</v>
      </c>
      <c r="O869" s="9" t="s">
        <v>818</v>
      </c>
      <c r="P869" s="9">
        <v>1200677</v>
      </c>
      <c r="Q869" s="20">
        <f ca="1">IFERROR(OFFSET(Lookups!F$1,MATCH(R869,Lookups!F:F,0)-1,2),"null")</f>
        <v>100118</v>
      </c>
      <c r="R869" s="9">
        <v>106123</v>
      </c>
      <c r="S869" s="9">
        <v>1316</v>
      </c>
      <c r="T869" s="9" t="str">
        <f t="shared" si="154"/>
        <v/>
      </c>
      <c r="U869" s="9" t="str">
        <f t="shared" si="155"/>
        <v/>
      </c>
      <c r="V869" s="9" t="str">
        <f t="shared" si="156"/>
        <v/>
      </c>
      <c r="W869" s="9" t="str">
        <f t="shared" si="157"/>
        <v>&lt;row id="1200677"&gt;&lt;cell&gt;Brokerage Account&lt;/cell&gt;&lt;/row&gt;</v>
      </c>
      <c r="X869" s="9" t="str">
        <f t="shared" si="158"/>
        <v/>
      </c>
      <c r="Y869" t="str">
        <f t="shared" ca="1" si="159"/>
        <v>"1200677": {"displayName": "Demographic - Exelate:Lifestyle:Finance:Brokerage Account", "APNXId":"106123", "APNXId_Sandbox": "100118", "dataProvider" :"exelate", "type" :"Segment",  "DataCost": 0.5},</v>
      </c>
      <c r="Z869" t="str">
        <f t="shared" si="160"/>
        <v>"1200677": {"displayName": "Demographic - Exelate:Lifestyle:Finance:Brokerage Account", "leafName": "Brokerage Account"},</v>
      </c>
    </row>
    <row r="870" spans="1:26" x14ac:dyDescent="0.25">
      <c r="A870" s="2" t="s">
        <v>12404</v>
      </c>
      <c r="B870" s="3" t="s">
        <v>7238</v>
      </c>
      <c r="C870" s="3" t="s">
        <v>4096</v>
      </c>
      <c r="D870" s="4" t="s">
        <v>7013</v>
      </c>
      <c r="E870" s="3"/>
      <c r="F870" s="3" t="s">
        <v>6980</v>
      </c>
      <c r="G870" s="3" t="s">
        <v>439</v>
      </c>
      <c r="H870" s="3" t="s">
        <v>439</v>
      </c>
      <c r="I870" s="3" t="s">
        <v>500</v>
      </c>
      <c r="J870" s="5">
        <v>0.5</v>
      </c>
      <c r="K870" s="12" t="s">
        <v>439</v>
      </c>
      <c r="L870" s="9" t="str">
        <f t="shared" si="161"/>
        <v>Insurance</v>
      </c>
      <c r="M870" s="9" t="str">
        <f t="shared" si="152"/>
        <v>Demographic - Exelate:Lifestyle:Finance:Insurance</v>
      </c>
      <c r="N870" s="10">
        <f t="shared" si="153"/>
        <v>0.5</v>
      </c>
      <c r="O870" s="9" t="s">
        <v>818</v>
      </c>
      <c r="P870" s="9">
        <v>1200678</v>
      </c>
      <c r="Q870" s="20">
        <f ca="1">IFERROR(OFFSET(Lookups!F$1,MATCH(R870,Lookups!F:F,0)-1,2),"null")</f>
        <v>100119</v>
      </c>
      <c r="R870" s="9">
        <v>106124</v>
      </c>
      <c r="S870" s="9">
        <v>1317</v>
      </c>
      <c r="T870" s="9" t="str">
        <f t="shared" si="154"/>
        <v/>
      </c>
      <c r="U870" s="9" t="str">
        <f t="shared" si="155"/>
        <v/>
      </c>
      <c r="V870" s="9" t="str">
        <f t="shared" si="156"/>
        <v/>
      </c>
      <c r="W870" s="9" t="str">
        <f t="shared" si="157"/>
        <v>&lt;row id="1200678"&gt;&lt;cell&gt;Insurance&lt;/cell&gt;&lt;/row&gt;</v>
      </c>
      <c r="X870" s="9" t="str">
        <f t="shared" si="158"/>
        <v/>
      </c>
      <c r="Y870" t="str">
        <f t="shared" ca="1" si="159"/>
        <v>"1200678": {"displayName": "Demographic - Exelate:Lifestyle:Finance:Insurance", "APNXId":"106124", "APNXId_Sandbox": "100119", "dataProvider" :"exelate", "type" :"Segment",  "DataCost": 0.5},</v>
      </c>
      <c r="Z870" t="str">
        <f t="shared" si="160"/>
        <v>"1200678": {"displayName": "Demographic - Exelate:Lifestyle:Finance:Insurance", "leafName": "Insurance"},</v>
      </c>
    </row>
    <row r="871" spans="1:26" x14ac:dyDescent="0.25">
      <c r="A871" s="2" t="s">
        <v>12404</v>
      </c>
      <c r="B871" s="3" t="s">
        <v>7238</v>
      </c>
      <c r="C871" s="3" t="s">
        <v>4096</v>
      </c>
      <c r="D871" s="4" t="s">
        <v>7607</v>
      </c>
      <c r="E871" s="3"/>
      <c r="F871" s="3" t="s">
        <v>6980</v>
      </c>
      <c r="G871" s="3" t="s">
        <v>439</v>
      </c>
      <c r="H871" s="3" t="s">
        <v>439</v>
      </c>
      <c r="I871" s="3" t="s">
        <v>500</v>
      </c>
      <c r="J871" s="5">
        <v>0.5</v>
      </c>
      <c r="K871" s="12" t="s">
        <v>439</v>
      </c>
      <c r="L871" s="9" t="str">
        <f t="shared" si="161"/>
        <v>Insurance - Auto</v>
      </c>
      <c r="M871" s="9" t="str">
        <f t="shared" si="152"/>
        <v>Demographic - Exelate:Lifestyle:Finance:Insurance - Auto</v>
      </c>
      <c r="N871" s="10">
        <f t="shared" si="153"/>
        <v>0.5</v>
      </c>
      <c r="O871" s="9" t="s">
        <v>818</v>
      </c>
      <c r="P871" s="9">
        <v>1201054</v>
      </c>
      <c r="Q871" s="20">
        <f ca="1">IFERROR(OFFSET(Lookups!F$1,MATCH(R871,Lookups!F:F,0)-1,2),"null")</f>
        <v>100507</v>
      </c>
      <c r="R871" s="9">
        <v>115941</v>
      </c>
      <c r="S871" s="9">
        <v>1467</v>
      </c>
      <c r="T871" s="9" t="str">
        <f t="shared" si="154"/>
        <v/>
      </c>
      <c r="U871" s="9" t="str">
        <f t="shared" si="155"/>
        <v/>
      </c>
      <c r="V871" s="9" t="str">
        <f t="shared" si="156"/>
        <v/>
      </c>
      <c r="W871" s="9" t="str">
        <f t="shared" si="157"/>
        <v>&lt;row id="1201054"&gt;&lt;cell&gt;Insurance - Auto&lt;/cell&gt;&lt;/row&gt;</v>
      </c>
      <c r="X871" s="9" t="str">
        <f t="shared" si="158"/>
        <v/>
      </c>
      <c r="Y871" t="str">
        <f t="shared" ca="1" si="159"/>
        <v>"1201054": {"displayName": "Demographic - Exelate:Lifestyle:Finance:Insurance - Auto", "APNXId":"115941", "APNXId_Sandbox": "100507", "dataProvider" :"exelate", "type" :"Segment",  "DataCost": 0.5},</v>
      </c>
      <c r="Z871" t="str">
        <f t="shared" si="160"/>
        <v>"1201054": {"displayName": "Demographic - Exelate:Lifestyle:Finance:Insurance - Auto", "leafName": "Insurance - Auto"},</v>
      </c>
    </row>
    <row r="872" spans="1:26" x14ac:dyDescent="0.25">
      <c r="A872" s="2" t="s">
        <v>12404</v>
      </c>
      <c r="B872" s="3" t="s">
        <v>7238</v>
      </c>
      <c r="C872" s="3" t="s">
        <v>4096</v>
      </c>
      <c r="D872" s="4" t="s">
        <v>7608</v>
      </c>
      <c r="E872" s="3"/>
      <c r="F872" s="3" t="s">
        <v>6980</v>
      </c>
      <c r="G872" s="3" t="s">
        <v>439</v>
      </c>
      <c r="H872" s="3" t="s">
        <v>439</v>
      </c>
      <c r="I872" s="3" t="s">
        <v>500</v>
      </c>
      <c r="J872" s="5">
        <v>0.5</v>
      </c>
      <c r="K872" s="12" t="s">
        <v>439</v>
      </c>
      <c r="L872" s="9" t="str">
        <f t="shared" si="161"/>
        <v>Insurance - Health</v>
      </c>
      <c r="M872" s="9" t="str">
        <f t="shared" si="152"/>
        <v>Demographic - Exelate:Lifestyle:Finance:Insurance - Health</v>
      </c>
      <c r="N872" s="10">
        <f t="shared" si="153"/>
        <v>0.5</v>
      </c>
      <c r="O872" s="9" t="s">
        <v>818</v>
      </c>
      <c r="P872" s="9">
        <v>1201055</v>
      </c>
      <c r="Q872" s="20">
        <f ca="1">IFERROR(OFFSET(Lookups!F$1,MATCH(R872,Lookups!F:F,0)-1,2),"null")</f>
        <v>100508</v>
      </c>
      <c r="R872" s="9">
        <v>115942</v>
      </c>
      <c r="S872" s="9">
        <v>1465</v>
      </c>
      <c r="T872" s="9" t="str">
        <f t="shared" si="154"/>
        <v/>
      </c>
      <c r="U872" s="9" t="str">
        <f t="shared" si="155"/>
        <v/>
      </c>
      <c r="V872" s="9" t="str">
        <f t="shared" si="156"/>
        <v/>
      </c>
      <c r="W872" s="9" t="str">
        <f t="shared" si="157"/>
        <v>&lt;row id="1201055"&gt;&lt;cell&gt;Insurance - Health&lt;/cell&gt;&lt;/row&gt;</v>
      </c>
      <c r="X872" s="9" t="str">
        <f t="shared" si="158"/>
        <v/>
      </c>
      <c r="Y872" t="str">
        <f t="shared" ca="1" si="159"/>
        <v>"1201055": {"displayName": "Demographic - Exelate:Lifestyle:Finance:Insurance - Health", "APNXId":"115942", "APNXId_Sandbox": "100508", "dataProvider" :"exelate", "type" :"Segment",  "DataCost": 0.5},</v>
      </c>
      <c r="Z872" t="str">
        <f t="shared" si="160"/>
        <v>"1201055": {"displayName": "Demographic - Exelate:Lifestyle:Finance:Insurance - Health", "leafName": "Insurance - Health"},</v>
      </c>
    </row>
    <row r="873" spans="1:26" x14ac:dyDescent="0.25">
      <c r="A873" s="2" t="s">
        <v>12404</v>
      </c>
      <c r="B873" s="3" t="s">
        <v>7238</v>
      </c>
      <c r="C873" s="3" t="s">
        <v>4096</v>
      </c>
      <c r="D873" s="4" t="s">
        <v>7609</v>
      </c>
      <c r="E873" s="3"/>
      <c r="F873" s="3" t="s">
        <v>6980</v>
      </c>
      <c r="G873" s="3" t="s">
        <v>439</v>
      </c>
      <c r="H873" s="3" t="s">
        <v>439</v>
      </c>
      <c r="I873" s="3" t="s">
        <v>500</v>
      </c>
      <c r="J873" s="5">
        <v>0.5</v>
      </c>
      <c r="K873" s="12" t="s">
        <v>439</v>
      </c>
      <c r="L873" s="9" t="str">
        <f t="shared" si="161"/>
        <v>Insurance - Life</v>
      </c>
      <c r="M873" s="9" t="str">
        <f t="shared" si="152"/>
        <v>Demographic - Exelate:Lifestyle:Finance:Insurance - Life</v>
      </c>
      <c r="N873" s="10">
        <f t="shared" si="153"/>
        <v>0.5</v>
      </c>
      <c r="O873" s="9" t="s">
        <v>818</v>
      </c>
      <c r="P873" s="9">
        <v>1201056</v>
      </c>
      <c r="Q873" s="20">
        <f ca="1">IFERROR(OFFSET(Lookups!F$1,MATCH(R873,Lookups!F:F,0)-1,2),"null")</f>
        <v>100509</v>
      </c>
      <c r="R873" s="9">
        <v>115943</v>
      </c>
      <c r="S873" s="9">
        <v>1466</v>
      </c>
      <c r="T873" s="9" t="str">
        <f t="shared" si="154"/>
        <v/>
      </c>
      <c r="U873" s="9" t="str">
        <f t="shared" si="155"/>
        <v/>
      </c>
      <c r="V873" s="9" t="str">
        <f t="shared" si="156"/>
        <v/>
      </c>
      <c r="W873" s="9" t="str">
        <f t="shared" si="157"/>
        <v>&lt;row id="1201056"&gt;&lt;cell&gt;Insurance - Life&lt;/cell&gt;&lt;/row&gt;</v>
      </c>
      <c r="X873" s="9" t="str">
        <f t="shared" si="158"/>
        <v/>
      </c>
      <c r="Y873" t="str">
        <f t="shared" ca="1" si="159"/>
        <v>"1201056": {"displayName": "Demographic - Exelate:Lifestyle:Finance:Insurance - Life", "APNXId":"115943", "APNXId_Sandbox": "100509", "dataProvider" :"exelate", "type" :"Segment",  "DataCost": 0.5},</v>
      </c>
      <c r="Z873" t="str">
        <f t="shared" si="160"/>
        <v>"1201056": {"displayName": "Demographic - Exelate:Lifestyle:Finance:Insurance - Life", "leafName": "Insurance - Life"},</v>
      </c>
    </row>
    <row r="874" spans="1:26" x14ac:dyDescent="0.25">
      <c r="A874" s="2" t="s">
        <v>12404</v>
      </c>
      <c r="B874" s="3" t="s">
        <v>7238</v>
      </c>
      <c r="C874" s="3" t="s">
        <v>4096</v>
      </c>
      <c r="D874" s="4" t="s">
        <v>7610</v>
      </c>
      <c r="E874" s="3"/>
      <c r="F874" s="3" t="s">
        <v>6980</v>
      </c>
      <c r="G874" s="3" t="s">
        <v>439</v>
      </c>
      <c r="H874" s="3" t="s">
        <v>439</v>
      </c>
      <c r="I874" s="3" t="s">
        <v>500</v>
      </c>
      <c r="J874" s="5">
        <v>0.5</v>
      </c>
      <c r="K874" s="12" t="s">
        <v>439</v>
      </c>
      <c r="L874" s="9" t="str">
        <f t="shared" si="161"/>
        <v>Investment</v>
      </c>
      <c r="M874" s="9" t="str">
        <f t="shared" si="152"/>
        <v>Demographic - Exelate:Lifestyle:Finance:Investment</v>
      </c>
      <c r="N874" s="10">
        <f t="shared" si="153"/>
        <v>0.5</v>
      </c>
      <c r="O874" s="9" t="s">
        <v>818</v>
      </c>
      <c r="P874" s="9">
        <v>1200679</v>
      </c>
      <c r="Q874" s="20">
        <f ca="1">IFERROR(OFFSET(Lookups!F$1,MATCH(R874,Lookups!F:F,0)-1,2),"null")</f>
        <v>100120</v>
      </c>
      <c r="R874" s="9">
        <v>106125</v>
      </c>
      <c r="S874" s="9">
        <v>1319</v>
      </c>
      <c r="T874" s="9" t="str">
        <f t="shared" si="154"/>
        <v/>
      </c>
      <c r="U874" s="9" t="str">
        <f t="shared" si="155"/>
        <v/>
      </c>
      <c r="V874" s="9" t="str">
        <f t="shared" si="156"/>
        <v/>
      </c>
      <c r="W874" s="9" t="str">
        <f t="shared" si="157"/>
        <v>&lt;row id="1200679"&gt;&lt;cell&gt;Investment&lt;/cell&gt;&lt;/row&gt;</v>
      </c>
      <c r="X874" s="9" t="str">
        <f t="shared" si="158"/>
        <v/>
      </c>
      <c r="Y874" t="str">
        <f t="shared" ca="1" si="159"/>
        <v>"1200679": {"displayName": "Demographic - Exelate:Lifestyle:Finance:Investment", "APNXId":"106125", "APNXId_Sandbox": "100120", "dataProvider" :"exelate", "type" :"Segment",  "DataCost": 0.5},</v>
      </c>
      <c r="Z874" t="str">
        <f t="shared" si="160"/>
        <v>"1200679": {"displayName": "Demographic - Exelate:Lifestyle:Finance:Investment", "leafName": "Investment"},</v>
      </c>
    </row>
    <row r="875" spans="1:26" x14ac:dyDescent="0.25">
      <c r="A875" s="2" t="s">
        <v>12404</v>
      </c>
      <c r="B875" s="3" t="s">
        <v>7238</v>
      </c>
      <c r="C875" s="3" t="s">
        <v>4096</v>
      </c>
      <c r="D875" s="4" t="s">
        <v>7088</v>
      </c>
      <c r="E875" s="3"/>
      <c r="F875" s="3" t="s">
        <v>6980</v>
      </c>
      <c r="G875" s="3" t="s">
        <v>439</v>
      </c>
      <c r="H875" s="3" t="s">
        <v>439</v>
      </c>
      <c r="I875" s="3" t="s">
        <v>500</v>
      </c>
      <c r="J875" s="5">
        <v>0.5</v>
      </c>
      <c r="K875" s="12" t="s">
        <v>439</v>
      </c>
      <c r="L875" s="9" t="str">
        <f t="shared" si="161"/>
        <v>Taxes</v>
      </c>
      <c r="M875" s="9" t="str">
        <f t="shared" si="152"/>
        <v>Demographic - Exelate:Lifestyle:Finance:Taxes</v>
      </c>
      <c r="N875" s="10">
        <f t="shared" si="153"/>
        <v>0.5</v>
      </c>
      <c r="O875" s="9" t="s">
        <v>818</v>
      </c>
      <c r="P875" s="9">
        <v>1200680</v>
      </c>
      <c r="Q875" s="20">
        <f ca="1">IFERROR(OFFSET(Lookups!F$1,MATCH(R875,Lookups!F:F,0)-1,2),"null")</f>
        <v>100121</v>
      </c>
      <c r="R875" s="9">
        <v>106126</v>
      </c>
      <c r="S875" s="9">
        <v>1320</v>
      </c>
      <c r="T875" s="9" t="str">
        <f t="shared" si="154"/>
        <v/>
      </c>
      <c r="U875" s="9" t="str">
        <f t="shared" si="155"/>
        <v/>
      </c>
      <c r="V875" s="9" t="str">
        <f t="shared" si="156"/>
        <v/>
      </c>
      <c r="W875" s="9" t="str">
        <f t="shared" si="157"/>
        <v>&lt;row id="1200680"&gt;&lt;cell&gt;Taxes&lt;/cell&gt;&lt;/row&gt;</v>
      </c>
      <c r="X875" s="9" t="str">
        <f t="shared" si="158"/>
        <v>&lt;/row&gt;</v>
      </c>
      <c r="Y875" t="str">
        <f t="shared" ca="1" si="159"/>
        <v>"1200680": {"displayName": "Demographic - Exelate:Lifestyle:Finance:Taxes", "APNXId":"106126", "APNXId_Sandbox": "100121", "dataProvider" :"exelate", "type" :"Segment",  "DataCost": 0.5},</v>
      </c>
      <c r="Z875" t="str">
        <f t="shared" si="160"/>
        <v>"1200680": {"displayName": "Demographic - Exelate:Lifestyle:Finance:Taxes", "leafName": "Taxes"},</v>
      </c>
    </row>
    <row r="876" spans="1:26" x14ac:dyDescent="0.25">
      <c r="A876" s="2" t="s">
        <v>12404</v>
      </c>
      <c r="B876" s="3" t="s">
        <v>7238</v>
      </c>
      <c r="C876" s="3" t="s">
        <v>7312</v>
      </c>
      <c r="D876" s="4"/>
      <c r="E876" s="3"/>
      <c r="F876" s="3" t="s">
        <v>6980</v>
      </c>
      <c r="G876" s="3" t="s">
        <v>439</v>
      </c>
      <c r="H876" s="3" t="s">
        <v>439</v>
      </c>
      <c r="I876" s="3" t="s">
        <v>500</v>
      </c>
      <c r="J876" s="5">
        <v>0.5</v>
      </c>
      <c r="K876" s="12" t="s">
        <v>439</v>
      </c>
      <c r="L876" s="9" t="str">
        <f t="shared" si="161"/>
        <v>Getting Married</v>
      </c>
      <c r="M876" s="9" t="str">
        <f t="shared" si="152"/>
        <v>Demographic - Exelate:Lifestyle:Getting Married</v>
      </c>
      <c r="N876" s="10">
        <f t="shared" si="153"/>
        <v>0.5</v>
      </c>
      <c r="O876" s="9" t="s">
        <v>818</v>
      </c>
      <c r="P876" s="9">
        <v>1201290</v>
      </c>
      <c r="Q876" s="20">
        <f ca="1">IFERROR(OFFSET(Lookups!F$1,MATCH(R876,Lookups!F:F,0)-1,2),"null")</f>
        <v>100960</v>
      </c>
      <c r="R876" s="9">
        <v>156594</v>
      </c>
      <c r="S876" s="9">
        <v>832</v>
      </c>
      <c r="T876" s="9" t="str">
        <f t="shared" si="154"/>
        <v/>
      </c>
      <c r="U876" s="9" t="str">
        <f t="shared" si="155"/>
        <v/>
      </c>
      <c r="V876" s="9" t="str">
        <f t="shared" si="156"/>
        <v>&lt;row id="1201290"&gt;&lt;cell&gt;Getting Married&lt;/cell&gt;&lt;/row&gt;</v>
      </c>
      <c r="W876" s="9" t="str">
        <f t="shared" si="157"/>
        <v/>
      </c>
      <c r="X876" s="9" t="str">
        <f t="shared" si="158"/>
        <v/>
      </c>
      <c r="Y876" t="str">
        <f t="shared" ca="1" si="159"/>
        <v>"1201290": {"displayName": "Demographic - Exelate:Lifestyle:Getting Married", "APNXId":"156594", "APNXId_Sandbox": "100960", "dataProvider" :"exelate", "type" :"Segment",  "DataCost": 0.5},</v>
      </c>
      <c r="Z876" t="str">
        <f t="shared" si="160"/>
        <v>"1201290": {"displayName": "Demographic - Exelate:Lifestyle:Getting Married", "leafName": "Getting Married"},</v>
      </c>
    </row>
    <row r="877" spans="1:26" x14ac:dyDescent="0.25">
      <c r="A877" s="2" t="s">
        <v>12404</v>
      </c>
      <c r="B877" s="3" t="s">
        <v>7238</v>
      </c>
      <c r="C877" s="3" t="s">
        <v>7313</v>
      </c>
      <c r="D877" s="4"/>
      <c r="E877" s="3"/>
      <c r="F877" s="3" t="s">
        <v>6980</v>
      </c>
      <c r="G877" s="3" t="s">
        <v>439</v>
      </c>
      <c r="H877" s="3" t="s">
        <v>439</v>
      </c>
      <c r="I877" s="3" t="s">
        <v>500</v>
      </c>
      <c r="J877" s="5">
        <v>0.5</v>
      </c>
      <c r="K877" s="12" t="s">
        <v>439</v>
      </c>
      <c r="L877" s="9" t="str">
        <f t="shared" si="161"/>
        <v>Home Owners</v>
      </c>
      <c r="M877" s="9" t="str">
        <f t="shared" si="152"/>
        <v>Demographic - Exelate:Lifestyle:Home Owners</v>
      </c>
      <c r="N877" s="10">
        <f t="shared" si="153"/>
        <v>0.5</v>
      </c>
      <c r="O877" s="9" t="s">
        <v>818</v>
      </c>
      <c r="P877" s="9">
        <v>1200420</v>
      </c>
      <c r="Q877" s="20">
        <f ca="1">IFERROR(OFFSET(Lookups!F$1,MATCH(R877,Lookups!F:F,0)-1,2),"null")</f>
        <v>99179</v>
      </c>
      <c r="R877" s="9">
        <v>39281</v>
      </c>
      <c r="S877" s="9">
        <v>316</v>
      </c>
      <c r="T877" s="9" t="str">
        <f t="shared" si="154"/>
        <v/>
      </c>
      <c r="U877" s="9" t="str">
        <f t="shared" si="155"/>
        <v/>
      </c>
      <c r="V877" s="9" t="str">
        <f t="shared" si="156"/>
        <v>&lt;row id="1200420"&gt;&lt;cell&gt;Home Owners&lt;/cell&gt;&lt;/row&gt;</v>
      </c>
      <c r="W877" s="9" t="str">
        <f t="shared" si="157"/>
        <v/>
      </c>
      <c r="X877" s="9" t="str">
        <f t="shared" si="158"/>
        <v/>
      </c>
      <c r="Y877" t="str">
        <f t="shared" ca="1" si="159"/>
        <v>"1200420": {"displayName": "Demographic - Exelate:Lifestyle:Home Owners", "APNXId":"39281", "APNXId_Sandbox": "99179", "dataProvider" :"exelate", "type" :"Segment",  "DataCost": 0.5},</v>
      </c>
      <c r="Z877" t="str">
        <f t="shared" si="160"/>
        <v>"1200420": {"displayName": "Demographic - Exelate:Lifestyle:Home Owners", "leafName": "Home Owners"},</v>
      </c>
    </row>
    <row r="878" spans="1:26" x14ac:dyDescent="0.25">
      <c r="A878" s="2" t="s">
        <v>12404</v>
      </c>
      <c r="B878" s="3" t="s">
        <v>7238</v>
      </c>
      <c r="C878" s="3" t="s">
        <v>7314</v>
      </c>
      <c r="D878" s="4"/>
      <c r="E878" s="3"/>
      <c r="F878" s="3" t="s">
        <v>6980</v>
      </c>
      <c r="G878" s="3" t="s">
        <v>439</v>
      </c>
      <c r="H878" s="3" t="s">
        <v>439</v>
      </c>
      <c r="I878" s="3" t="s">
        <v>500</v>
      </c>
      <c r="J878" s="5">
        <v>0.5</v>
      </c>
      <c r="K878" s="12" t="s">
        <v>439</v>
      </c>
      <c r="L878" s="9" t="str">
        <f t="shared" si="161"/>
        <v>Homemaker</v>
      </c>
      <c r="M878" s="9" t="str">
        <f t="shared" si="152"/>
        <v>Demographic - Exelate:Lifestyle:Homemaker</v>
      </c>
      <c r="N878" s="10">
        <f t="shared" si="153"/>
        <v>0.5</v>
      </c>
      <c r="O878" s="9" t="s">
        <v>818</v>
      </c>
      <c r="P878" s="9">
        <v>1202026</v>
      </c>
      <c r="Q878" s="20">
        <f ca="1">IFERROR(OFFSET(Lookups!F$1,MATCH(R878,Lookups!F:F,0)-1,2),"null")</f>
        <v>102603</v>
      </c>
      <c r="R878" s="9">
        <v>228601</v>
      </c>
      <c r="S878" s="9">
        <v>5207</v>
      </c>
      <c r="T878" s="9" t="str">
        <f t="shared" si="154"/>
        <v/>
      </c>
      <c r="U878" s="9" t="str">
        <f t="shared" si="155"/>
        <v/>
      </c>
      <c r="V878" s="9" t="str">
        <f t="shared" si="156"/>
        <v>&lt;row id="1202026"&gt;&lt;cell&gt;Homemaker&lt;/cell&gt;&lt;/row&gt;</v>
      </c>
      <c r="W878" s="9" t="str">
        <f t="shared" si="157"/>
        <v/>
      </c>
      <c r="X878" s="9" t="str">
        <f t="shared" si="158"/>
        <v/>
      </c>
      <c r="Y878" t="str">
        <f t="shared" ca="1" si="159"/>
        <v>"1202026": {"displayName": "Demographic - Exelate:Lifestyle:Homemaker", "APNXId":"228601", "APNXId_Sandbox": "102603", "dataProvider" :"exelate", "type" :"Segment",  "DataCost": 0.5},</v>
      </c>
      <c r="Z878" t="str">
        <f t="shared" si="160"/>
        <v>"1202026": {"displayName": "Demographic - Exelate:Lifestyle:Homemaker", "leafName": "Homemaker"},</v>
      </c>
    </row>
    <row r="879" spans="1:26" x14ac:dyDescent="0.25">
      <c r="A879" s="2" t="s">
        <v>12404</v>
      </c>
      <c r="B879" s="3" t="s">
        <v>7238</v>
      </c>
      <c r="C879" s="3" t="s">
        <v>7596</v>
      </c>
      <c r="D879" s="4" t="s">
        <v>7613</v>
      </c>
      <c r="E879" s="3"/>
      <c r="F879" s="3" t="s">
        <v>6980</v>
      </c>
      <c r="G879" s="3" t="s">
        <v>439</v>
      </c>
      <c r="H879" s="3" t="s">
        <v>439</v>
      </c>
      <c r="I879" s="3" t="s">
        <v>500</v>
      </c>
      <c r="J879" s="5">
        <v>0.5</v>
      </c>
      <c r="K879" s="12" t="s">
        <v>439</v>
      </c>
      <c r="L879" s="9" t="str">
        <f t="shared" si="161"/>
        <v>1-3</v>
      </c>
      <c r="M879" s="9" t="str">
        <f t="shared" si="152"/>
        <v>Demographic - Exelate:Lifestyle:Length of Residence:1-3</v>
      </c>
      <c r="N879" s="10">
        <f t="shared" si="153"/>
        <v>0.5</v>
      </c>
      <c r="O879" s="9" t="s">
        <v>818</v>
      </c>
      <c r="P879" s="9">
        <v>1202021</v>
      </c>
      <c r="Q879" s="20">
        <f ca="1">IFERROR(OFFSET(Lookups!F$1,MATCH(R879,Lookups!F:F,0)-1,2),"null")</f>
        <v>102598</v>
      </c>
      <c r="R879" s="9">
        <v>228596</v>
      </c>
      <c r="S879" s="9">
        <v>5201</v>
      </c>
      <c r="T879" s="9" t="str">
        <f t="shared" si="154"/>
        <v/>
      </c>
      <c r="U879" s="9" t="str">
        <f t="shared" si="155"/>
        <v/>
      </c>
      <c r="V879" s="9" t="str">
        <f t="shared" si="156"/>
        <v>&lt;row id="Two1202021" xmlkids="1"&gt;&lt;cell&gt;Length of Residence&lt;/cell&gt;</v>
      </c>
      <c r="W879" s="9" t="str">
        <f t="shared" si="157"/>
        <v>&lt;row id="1202021"&gt;&lt;cell&gt;1-3&lt;/cell&gt;&lt;/row&gt;</v>
      </c>
      <c r="X879" s="9" t="str">
        <f t="shared" si="158"/>
        <v/>
      </c>
      <c r="Y879" t="str">
        <f t="shared" ca="1" si="159"/>
        <v>"1202021": {"displayName": "Demographic - Exelate:Lifestyle:Length of Residence:1-3", "APNXId":"228596", "APNXId_Sandbox": "102598", "dataProvider" :"exelate", "type" :"Segment",  "DataCost": 0.5},</v>
      </c>
      <c r="Z879" t="str">
        <f t="shared" si="160"/>
        <v>"1202021": {"displayName": "Demographic - Exelate:Lifestyle:Length of Residence:1-3", "leafName": "1-3"},</v>
      </c>
    </row>
    <row r="880" spans="1:26" x14ac:dyDescent="0.25">
      <c r="A880" s="2" t="s">
        <v>12404</v>
      </c>
      <c r="B880" s="3" t="s">
        <v>7238</v>
      </c>
      <c r="C880" s="3" t="s">
        <v>7596</v>
      </c>
      <c r="D880" s="4" t="s">
        <v>7614</v>
      </c>
      <c r="E880" s="3"/>
      <c r="F880" s="3" t="s">
        <v>6980</v>
      </c>
      <c r="G880" s="3" t="s">
        <v>439</v>
      </c>
      <c r="H880" s="3" t="s">
        <v>439</v>
      </c>
      <c r="I880" s="3" t="s">
        <v>500</v>
      </c>
      <c r="J880" s="5">
        <v>0.5</v>
      </c>
      <c r="K880" s="12" t="s">
        <v>439</v>
      </c>
      <c r="L880" s="9" t="str">
        <f t="shared" si="161"/>
        <v>4-6</v>
      </c>
      <c r="M880" s="9" t="str">
        <f t="shared" si="152"/>
        <v>Demographic - Exelate:Lifestyle:Length of Residence:4-6</v>
      </c>
      <c r="N880" s="10">
        <f t="shared" si="153"/>
        <v>0.5</v>
      </c>
      <c r="O880" s="9" t="s">
        <v>818</v>
      </c>
      <c r="P880" s="9">
        <v>1202022</v>
      </c>
      <c r="Q880" s="20">
        <f ca="1">IFERROR(OFFSET(Lookups!F$1,MATCH(R880,Lookups!F:F,0)-1,2),"null")</f>
        <v>102599</v>
      </c>
      <c r="R880" s="9">
        <v>228597</v>
      </c>
      <c r="S880" s="9">
        <v>5200</v>
      </c>
      <c r="T880" s="9" t="str">
        <f t="shared" si="154"/>
        <v/>
      </c>
      <c r="U880" s="9" t="str">
        <f t="shared" si="155"/>
        <v/>
      </c>
      <c r="V880" s="9" t="str">
        <f t="shared" si="156"/>
        <v/>
      </c>
      <c r="W880" s="9" t="str">
        <f t="shared" si="157"/>
        <v>&lt;row id="1202022"&gt;&lt;cell&gt;4-6&lt;/cell&gt;&lt;/row&gt;</v>
      </c>
      <c r="X880" s="9" t="str">
        <f t="shared" si="158"/>
        <v/>
      </c>
      <c r="Y880" t="str">
        <f t="shared" ca="1" si="159"/>
        <v>"1202022": {"displayName": "Demographic - Exelate:Lifestyle:Length of Residence:4-6", "APNXId":"228597", "APNXId_Sandbox": "102599", "dataProvider" :"exelate", "type" :"Segment",  "DataCost": 0.5},</v>
      </c>
      <c r="Z880" t="str">
        <f t="shared" si="160"/>
        <v>"1202022": {"displayName": "Demographic - Exelate:Lifestyle:Length of Residence:4-6", "leafName": "4-6"},</v>
      </c>
    </row>
    <row r="881" spans="1:26" x14ac:dyDescent="0.25">
      <c r="A881" s="2" t="s">
        <v>12404</v>
      </c>
      <c r="B881" s="3" t="s">
        <v>7238</v>
      </c>
      <c r="C881" s="3" t="s">
        <v>7596</v>
      </c>
      <c r="D881" s="4" t="s">
        <v>7611</v>
      </c>
      <c r="E881" s="3"/>
      <c r="F881" s="3" t="s">
        <v>6980</v>
      </c>
      <c r="G881" s="3" t="s">
        <v>439</v>
      </c>
      <c r="H881" s="3" t="s">
        <v>439</v>
      </c>
      <c r="I881" s="3" t="s">
        <v>500</v>
      </c>
      <c r="J881" s="5">
        <v>0.5</v>
      </c>
      <c r="K881" s="12" t="s">
        <v>439</v>
      </c>
      <c r="L881" s="9" t="str">
        <f t="shared" si="161"/>
        <v>7 plus</v>
      </c>
      <c r="M881" s="9" t="str">
        <f t="shared" si="152"/>
        <v>Demographic - Exelate:Lifestyle:Length of Residence:7 plus</v>
      </c>
      <c r="N881" s="10">
        <f t="shared" si="153"/>
        <v>0.5</v>
      </c>
      <c r="O881" s="9" t="s">
        <v>818</v>
      </c>
      <c r="P881" s="9">
        <v>1202023</v>
      </c>
      <c r="Q881" s="20">
        <f ca="1">IFERROR(OFFSET(Lookups!F$1,MATCH(R881,Lookups!F:F,0)-1,2),"null")</f>
        <v>102600</v>
      </c>
      <c r="R881" s="9">
        <v>228598</v>
      </c>
      <c r="S881" s="9">
        <v>5199</v>
      </c>
      <c r="T881" s="9" t="str">
        <f t="shared" si="154"/>
        <v/>
      </c>
      <c r="U881" s="9" t="str">
        <f t="shared" si="155"/>
        <v/>
      </c>
      <c r="V881" s="9" t="str">
        <f t="shared" si="156"/>
        <v/>
      </c>
      <c r="W881" s="9" t="str">
        <f t="shared" si="157"/>
        <v>&lt;row id="1202023"&gt;&lt;cell&gt;7 plus&lt;/cell&gt;&lt;/row&gt;</v>
      </c>
      <c r="X881" s="9" t="str">
        <f t="shared" si="158"/>
        <v/>
      </c>
      <c r="Y881" t="str">
        <f t="shared" ca="1" si="159"/>
        <v>"1202023": {"displayName": "Demographic - Exelate:Lifestyle:Length of Residence:7 plus", "APNXId":"228598", "APNXId_Sandbox": "102600", "dataProvider" :"exelate", "type" :"Segment",  "DataCost": 0.5},</v>
      </c>
      <c r="Z881" t="str">
        <f t="shared" si="160"/>
        <v>"1202023": {"displayName": "Demographic - Exelate:Lifestyle:Length of Residence:7 plus", "leafName": "7 plus"},</v>
      </c>
    </row>
    <row r="882" spans="1:26" x14ac:dyDescent="0.25">
      <c r="A882" s="2" t="s">
        <v>12404</v>
      </c>
      <c r="B882" s="3" t="s">
        <v>7238</v>
      </c>
      <c r="C882" s="3" t="s">
        <v>7596</v>
      </c>
      <c r="D882" s="4" t="s">
        <v>7612</v>
      </c>
      <c r="E882" s="3"/>
      <c r="F882" s="3" t="s">
        <v>6980</v>
      </c>
      <c r="G882" s="3" t="s">
        <v>439</v>
      </c>
      <c r="H882" s="3" t="s">
        <v>439</v>
      </c>
      <c r="I882" s="3" t="s">
        <v>500</v>
      </c>
      <c r="J882" s="5">
        <v>0.5</v>
      </c>
      <c r="K882" s="12" t="s">
        <v>439</v>
      </c>
      <c r="L882" s="9" t="str">
        <f t="shared" si="161"/>
        <v>Less than 1</v>
      </c>
      <c r="M882" s="9" t="str">
        <f t="shared" si="152"/>
        <v>Demographic - Exelate:Lifestyle:Length of Residence:Less than 1</v>
      </c>
      <c r="N882" s="10">
        <f t="shared" si="153"/>
        <v>0.5</v>
      </c>
      <c r="O882" s="9" t="s">
        <v>818</v>
      </c>
      <c r="P882" s="9">
        <v>1202024</v>
      </c>
      <c r="Q882" s="20">
        <f ca="1">IFERROR(OFFSET(Lookups!F$1,MATCH(R882,Lookups!F:F,0)-1,2),"null")</f>
        <v>102601</v>
      </c>
      <c r="R882" s="9">
        <v>228599</v>
      </c>
      <c r="S882" s="9">
        <v>5198</v>
      </c>
      <c r="T882" s="9" t="str">
        <f t="shared" si="154"/>
        <v/>
      </c>
      <c r="U882" s="9" t="str">
        <f t="shared" si="155"/>
        <v/>
      </c>
      <c r="V882" s="9" t="str">
        <f t="shared" si="156"/>
        <v/>
      </c>
      <c r="W882" s="9" t="str">
        <f t="shared" si="157"/>
        <v>&lt;row id="1202024"&gt;&lt;cell&gt;Less than 1&lt;/cell&gt;&lt;/row&gt;</v>
      </c>
      <c r="X882" s="9" t="str">
        <f t="shared" si="158"/>
        <v>&lt;/row&gt;</v>
      </c>
      <c r="Y882" t="str">
        <f t="shared" ca="1" si="159"/>
        <v>"1202024": {"displayName": "Demographic - Exelate:Lifestyle:Length of Residence:Less than 1", "APNXId":"228599", "APNXId_Sandbox": "102601", "dataProvider" :"exelate", "type" :"Segment",  "DataCost": 0.5},</v>
      </c>
      <c r="Z882" t="str">
        <f t="shared" si="160"/>
        <v>"1202024": {"displayName": "Demographic - Exelate:Lifestyle:Length of Residence:Less than 1", "leafName": "Less than 1"},</v>
      </c>
    </row>
    <row r="883" spans="1:26" x14ac:dyDescent="0.25">
      <c r="A883" s="2" t="s">
        <v>12404</v>
      </c>
      <c r="B883" s="3" t="s">
        <v>7238</v>
      </c>
      <c r="C883" s="3" t="s">
        <v>7597</v>
      </c>
      <c r="D883" s="4" t="s">
        <v>7627</v>
      </c>
      <c r="E883" s="3"/>
      <c r="F883" s="3" t="s">
        <v>6980</v>
      </c>
      <c r="G883" s="3" t="s">
        <v>439</v>
      </c>
      <c r="H883" s="3" t="s">
        <v>439</v>
      </c>
      <c r="I883" s="3" t="s">
        <v>500</v>
      </c>
      <c r="J883" s="5">
        <v>0.5</v>
      </c>
      <c r="K883" s="12" t="s">
        <v>439</v>
      </c>
      <c r="L883" s="9" t="str">
        <f t="shared" si="161"/>
        <v>$1,000,000 +</v>
      </c>
      <c r="M883" s="9" t="str">
        <f t="shared" si="152"/>
        <v>Demographic - Exelate:Lifestyle:Net Worth:$1,000,000 +</v>
      </c>
      <c r="N883" s="10">
        <f t="shared" si="153"/>
        <v>0.5</v>
      </c>
      <c r="O883" s="9" t="s">
        <v>818</v>
      </c>
      <c r="P883" s="9">
        <v>1201245</v>
      </c>
      <c r="Q883" s="20">
        <f ca="1">IFERROR(OFFSET(Lookups!F$1,MATCH(R883,Lookups!F:F,0)-1,2),"null")</f>
        <v>100848</v>
      </c>
      <c r="R883" s="9">
        <v>140623</v>
      </c>
      <c r="S883" s="9">
        <v>2663</v>
      </c>
      <c r="T883" s="9" t="str">
        <f t="shared" si="154"/>
        <v/>
      </c>
      <c r="U883" s="9" t="str">
        <f t="shared" si="155"/>
        <v/>
      </c>
      <c r="V883" s="9" t="str">
        <f t="shared" si="156"/>
        <v>&lt;row id="Two1201245" xmlkids="1"&gt;&lt;cell&gt;Net Worth&lt;/cell&gt;</v>
      </c>
      <c r="W883" s="9" t="str">
        <f t="shared" si="157"/>
        <v>&lt;row id="1201245"&gt;&lt;cell&gt;$1,000,000 +&lt;/cell&gt;&lt;/row&gt;</v>
      </c>
      <c r="X883" s="9" t="str">
        <f t="shared" si="158"/>
        <v/>
      </c>
      <c r="Y883" t="str">
        <f t="shared" ca="1" si="159"/>
        <v>"1201245": {"displayName": "Demographic - Exelate:Lifestyle:Net Worth:$1,000,000 +", "APNXId":"140623", "APNXId_Sandbox": "100848", "dataProvider" :"exelate", "type" :"Segment",  "DataCost": 0.5},</v>
      </c>
      <c r="Z883" t="str">
        <f t="shared" si="160"/>
        <v>"1201245": {"displayName": "Demographic - Exelate:Lifestyle:Net Worth:$1,000,000 +", "leafName": "$1,000,000 +"},</v>
      </c>
    </row>
    <row r="884" spans="1:26" x14ac:dyDescent="0.25">
      <c r="A884" s="2" t="s">
        <v>12404</v>
      </c>
      <c r="B884" s="3" t="s">
        <v>7238</v>
      </c>
      <c r="C884" s="3" t="s">
        <v>7597</v>
      </c>
      <c r="D884" s="4" t="s">
        <v>7615</v>
      </c>
      <c r="E884" s="3"/>
      <c r="F884" s="3" t="s">
        <v>6980</v>
      </c>
      <c r="G884" s="3" t="s">
        <v>439</v>
      </c>
      <c r="H884" s="3" t="s">
        <v>439</v>
      </c>
      <c r="I884" s="3" t="s">
        <v>500</v>
      </c>
      <c r="J884" s="5">
        <v>0.5</v>
      </c>
      <c r="K884" s="12" t="s">
        <v>439</v>
      </c>
      <c r="L884" s="9" t="str">
        <f t="shared" si="161"/>
        <v>$100, 000 to $149,999</v>
      </c>
      <c r="M884" s="9" t="str">
        <f t="shared" si="152"/>
        <v>Demographic - Exelate:Lifestyle:Net Worth:$100, 000 to $149,999</v>
      </c>
      <c r="N884" s="10">
        <f t="shared" si="153"/>
        <v>0.5</v>
      </c>
      <c r="O884" s="9" t="s">
        <v>818</v>
      </c>
      <c r="P884" s="9">
        <v>1201246</v>
      </c>
      <c r="Q884" s="20">
        <f ca="1">IFERROR(OFFSET(Lookups!F$1,MATCH(R884,Lookups!F:F,0)-1,2),"null")</f>
        <v>100849</v>
      </c>
      <c r="R884" s="9">
        <v>140624</v>
      </c>
      <c r="S884" s="9">
        <v>2657</v>
      </c>
      <c r="T884" s="9" t="str">
        <f t="shared" si="154"/>
        <v/>
      </c>
      <c r="U884" s="9" t="str">
        <f t="shared" si="155"/>
        <v/>
      </c>
      <c r="V884" s="9" t="str">
        <f t="shared" si="156"/>
        <v/>
      </c>
      <c r="W884" s="9" t="str">
        <f t="shared" si="157"/>
        <v>&lt;row id="1201246"&gt;&lt;cell&gt;$100, 000 to $149,999&lt;/cell&gt;&lt;/row&gt;</v>
      </c>
      <c r="X884" s="9" t="str">
        <f t="shared" si="158"/>
        <v/>
      </c>
      <c r="Y884" t="str">
        <f t="shared" ca="1" si="159"/>
        <v>"1201246": {"displayName": "Demographic - Exelate:Lifestyle:Net Worth:$100, 000 to $149,999", "APNXId":"140624", "APNXId_Sandbox": "100849", "dataProvider" :"exelate", "type" :"Segment",  "DataCost": 0.5},</v>
      </c>
      <c r="Z884" t="str">
        <f t="shared" si="160"/>
        <v>"1201246": {"displayName": "Demographic - Exelate:Lifestyle:Net Worth:$100, 000 to $149,999", "leafName": "$100, 000 to $149,999"},</v>
      </c>
    </row>
    <row r="885" spans="1:26" x14ac:dyDescent="0.25">
      <c r="A885" s="2" t="s">
        <v>12404</v>
      </c>
      <c r="B885" s="3" t="s">
        <v>7238</v>
      </c>
      <c r="C885" s="3" t="s">
        <v>7597</v>
      </c>
      <c r="D885" s="4" t="s">
        <v>7616</v>
      </c>
      <c r="E885" s="3"/>
      <c r="F885" s="3" t="s">
        <v>6980</v>
      </c>
      <c r="G885" s="3" t="s">
        <v>439</v>
      </c>
      <c r="H885" s="3" t="s">
        <v>439</v>
      </c>
      <c r="I885" s="3" t="s">
        <v>500</v>
      </c>
      <c r="J885" s="5">
        <v>0.5</v>
      </c>
      <c r="K885" s="12" t="s">
        <v>439</v>
      </c>
      <c r="L885" s="9" t="str">
        <f t="shared" si="161"/>
        <v>$150, 000 to $249,999</v>
      </c>
      <c r="M885" s="9" t="str">
        <f t="shared" si="152"/>
        <v>Demographic - Exelate:Lifestyle:Net Worth:$150, 000 to $249,999</v>
      </c>
      <c r="N885" s="10">
        <f t="shared" si="153"/>
        <v>0.5</v>
      </c>
      <c r="O885" s="9" t="s">
        <v>818</v>
      </c>
      <c r="P885" s="9">
        <v>1201247</v>
      </c>
      <c r="Q885" s="20">
        <f ca="1">IFERROR(OFFSET(Lookups!F$1,MATCH(R885,Lookups!F:F,0)-1,2),"null")</f>
        <v>100850</v>
      </c>
      <c r="R885" s="9">
        <v>140625</v>
      </c>
      <c r="S885" s="9">
        <v>2658</v>
      </c>
      <c r="T885" s="9" t="str">
        <f t="shared" si="154"/>
        <v/>
      </c>
      <c r="U885" s="9" t="str">
        <f t="shared" si="155"/>
        <v/>
      </c>
      <c r="V885" s="9" t="str">
        <f t="shared" si="156"/>
        <v/>
      </c>
      <c r="W885" s="9" t="str">
        <f t="shared" si="157"/>
        <v>&lt;row id="1201247"&gt;&lt;cell&gt;$150, 000 to $249,999&lt;/cell&gt;&lt;/row&gt;</v>
      </c>
      <c r="X885" s="9" t="str">
        <f t="shared" si="158"/>
        <v/>
      </c>
      <c r="Y885" t="str">
        <f t="shared" ca="1" si="159"/>
        <v>"1201247": {"displayName": "Demographic - Exelate:Lifestyle:Net Worth:$150, 000 to $249,999", "APNXId":"140625", "APNXId_Sandbox": "100850", "dataProvider" :"exelate", "type" :"Segment",  "DataCost": 0.5},</v>
      </c>
      <c r="Z885" t="str">
        <f t="shared" si="160"/>
        <v>"1201247": {"displayName": "Demographic - Exelate:Lifestyle:Net Worth:$150, 000 to $249,999", "leafName": "$150, 000 to $249,999"},</v>
      </c>
    </row>
    <row r="886" spans="1:26" x14ac:dyDescent="0.25">
      <c r="A886" s="2" t="s">
        <v>12404</v>
      </c>
      <c r="B886" s="3" t="s">
        <v>7238</v>
      </c>
      <c r="C886" s="3" t="s">
        <v>7597</v>
      </c>
      <c r="D886" s="4" t="s">
        <v>7617</v>
      </c>
      <c r="E886" s="3"/>
      <c r="F886" s="3" t="s">
        <v>6980</v>
      </c>
      <c r="G886" s="3" t="s">
        <v>439</v>
      </c>
      <c r="H886" s="3" t="s">
        <v>439</v>
      </c>
      <c r="I886" s="3" t="s">
        <v>500</v>
      </c>
      <c r="J886" s="5">
        <v>0.5</v>
      </c>
      <c r="K886" s="12" t="s">
        <v>439</v>
      </c>
      <c r="L886" s="9" t="str">
        <f t="shared" si="161"/>
        <v>-$2, 499 to $2,499</v>
      </c>
      <c r="M886" s="9" t="str">
        <f t="shared" si="152"/>
        <v>Demographic - Exelate:Lifestyle:Net Worth:-$2, 499 to $2,499</v>
      </c>
      <c r="N886" s="10">
        <f t="shared" si="153"/>
        <v>0.5</v>
      </c>
      <c r="O886" s="9" t="s">
        <v>818</v>
      </c>
      <c r="P886" s="9">
        <v>1201256</v>
      </c>
      <c r="Q886" s="20">
        <f ca="1">IFERROR(OFFSET(Lookups!F$1,MATCH(R886,Lookups!F:F,0)-1,2),"null")</f>
        <v>100859</v>
      </c>
      <c r="R886" s="9">
        <v>140634</v>
      </c>
      <c r="S886" s="9">
        <v>2652</v>
      </c>
      <c r="T886" s="9" t="str">
        <f t="shared" si="154"/>
        <v/>
      </c>
      <c r="U886" s="9" t="str">
        <f t="shared" si="155"/>
        <v/>
      </c>
      <c r="V886" s="9" t="str">
        <f t="shared" si="156"/>
        <v/>
      </c>
      <c r="W886" s="9" t="str">
        <f t="shared" si="157"/>
        <v>&lt;row id="1201256"&gt;&lt;cell&gt;-$2, 499 to $2,499&lt;/cell&gt;&lt;/row&gt;</v>
      </c>
      <c r="X886" s="9" t="str">
        <f t="shared" si="158"/>
        <v/>
      </c>
      <c r="Y886" t="str">
        <f t="shared" ca="1" si="159"/>
        <v>"1201256": {"displayName": "Demographic - Exelate:Lifestyle:Net Worth:-$2, 499 to $2,499", "APNXId":"140634", "APNXId_Sandbox": "100859", "dataProvider" :"exelate", "type" :"Segment",  "DataCost": 0.5},</v>
      </c>
      <c r="Z886" t="str">
        <f t="shared" si="160"/>
        <v>"1201256": {"displayName": "Demographic - Exelate:Lifestyle:Net Worth:-$2, 499 to $2,499", "leafName": "-$2, 499 to $2,499"},</v>
      </c>
    </row>
    <row r="887" spans="1:26" x14ac:dyDescent="0.25">
      <c r="A887" s="2" t="s">
        <v>12404</v>
      </c>
      <c r="B887" s="3" t="s">
        <v>7238</v>
      </c>
      <c r="C887" s="3" t="s">
        <v>7597</v>
      </c>
      <c r="D887" s="4" t="s">
        <v>7618</v>
      </c>
      <c r="E887" s="3"/>
      <c r="F887" s="3" t="s">
        <v>6980</v>
      </c>
      <c r="G887" s="3" t="s">
        <v>439</v>
      </c>
      <c r="H887" s="3" t="s">
        <v>439</v>
      </c>
      <c r="I887" s="3" t="s">
        <v>500</v>
      </c>
      <c r="J887" s="5">
        <v>0.5</v>
      </c>
      <c r="K887" s="12" t="s">
        <v>439</v>
      </c>
      <c r="L887" s="9" t="str">
        <f t="shared" si="161"/>
        <v>$2, 500 to $24,999</v>
      </c>
      <c r="M887" s="9" t="str">
        <f t="shared" si="152"/>
        <v>Demographic - Exelate:Lifestyle:Net Worth:$2, 500 to $24,999</v>
      </c>
      <c r="N887" s="10">
        <f t="shared" si="153"/>
        <v>0.5</v>
      </c>
      <c r="O887" s="9" t="s">
        <v>818</v>
      </c>
      <c r="P887" s="9">
        <v>1201248</v>
      </c>
      <c r="Q887" s="20">
        <f ca="1">IFERROR(OFFSET(Lookups!F$1,MATCH(R887,Lookups!F:F,0)-1,2),"null")</f>
        <v>100851</v>
      </c>
      <c r="R887" s="9">
        <v>140626</v>
      </c>
      <c r="S887" s="9">
        <v>2653</v>
      </c>
      <c r="T887" s="9" t="str">
        <f t="shared" si="154"/>
        <v/>
      </c>
      <c r="U887" s="9" t="str">
        <f t="shared" si="155"/>
        <v/>
      </c>
      <c r="V887" s="9" t="str">
        <f t="shared" si="156"/>
        <v/>
      </c>
      <c r="W887" s="9" t="str">
        <f t="shared" si="157"/>
        <v>&lt;row id="1201248"&gt;&lt;cell&gt;$2, 500 to $24,999&lt;/cell&gt;&lt;/row&gt;</v>
      </c>
      <c r="X887" s="9" t="str">
        <f t="shared" si="158"/>
        <v/>
      </c>
      <c r="Y887" t="str">
        <f t="shared" ca="1" si="159"/>
        <v>"1201248": {"displayName": "Demographic - Exelate:Lifestyle:Net Worth:$2, 500 to $24,999", "APNXId":"140626", "APNXId_Sandbox": "100851", "dataProvider" :"exelate", "type" :"Segment",  "DataCost": 0.5},</v>
      </c>
      <c r="Z887" t="str">
        <f t="shared" si="160"/>
        <v>"1201248": {"displayName": "Demographic - Exelate:Lifestyle:Net Worth:$2, 500 to $24,999", "leafName": "$2, 500 to $24,999"},</v>
      </c>
    </row>
    <row r="888" spans="1:26" x14ac:dyDescent="0.25">
      <c r="A888" s="2" t="s">
        <v>12404</v>
      </c>
      <c r="B888" s="3" t="s">
        <v>7238</v>
      </c>
      <c r="C888" s="3" t="s">
        <v>7597</v>
      </c>
      <c r="D888" s="4" t="s">
        <v>7619</v>
      </c>
      <c r="E888" s="3"/>
      <c r="F888" s="3" t="s">
        <v>6980</v>
      </c>
      <c r="G888" s="3" t="s">
        <v>439</v>
      </c>
      <c r="H888" s="3" t="s">
        <v>439</v>
      </c>
      <c r="I888" s="3" t="s">
        <v>500</v>
      </c>
      <c r="J888" s="5">
        <v>0.5</v>
      </c>
      <c r="K888" s="12" t="s">
        <v>439</v>
      </c>
      <c r="L888" s="9" t="str">
        <f t="shared" si="161"/>
        <v>-$20, 000 to -$2,500</v>
      </c>
      <c r="M888" s="9" t="str">
        <f t="shared" si="152"/>
        <v>Demographic - Exelate:Lifestyle:Net Worth:-$20, 000 to -$2,500</v>
      </c>
      <c r="N888" s="10">
        <f t="shared" si="153"/>
        <v>0.5</v>
      </c>
      <c r="O888" s="9" t="s">
        <v>818</v>
      </c>
      <c r="P888" s="9">
        <v>1201257</v>
      </c>
      <c r="Q888" s="20">
        <f ca="1">IFERROR(OFFSET(Lookups!F$1,MATCH(R888,Lookups!F:F,0)-1,2),"null")</f>
        <v>100860</v>
      </c>
      <c r="R888" s="9">
        <v>140635</v>
      </c>
      <c r="S888" s="9">
        <v>2651</v>
      </c>
      <c r="T888" s="9" t="str">
        <f t="shared" si="154"/>
        <v/>
      </c>
      <c r="U888" s="9" t="str">
        <f t="shared" si="155"/>
        <v/>
      </c>
      <c r="V888" s="9" t="str">
        <f t="shared" si="156"/>
        <v/>
      </c>
      <c r="W888" s="9" t="str">
        <f t="shared" si="157"/>
        <v>&lt;row id="1201257"&gt;&lt;cell&gt;-$20, 000 to -$2,500&lt;/cell&gt;&lt;/row&gt;</v>
      </c>
      <c r="X888" s="9" t="str">
        <f t="shared" si="158"/>
        <v/>
      </c>
      <c r="Y888" t="str">
        <f t="shared" ca="1" si="159"/>
        <v>"1201257": {"displayName": "Demographic - Exelate:Lifestyle:Net Worth:-$20, 000 to -$2,500", "APNXId":"140635", "APNXId_Sandbox": "100860", "dataProvider" :"exelate", "type" :"Segment",  "DataCost": 0.5},</v>
      </c>
      <c r="Z888" t="str">
        <f t="shared" si="160"/>
        <v>"1201257": {"displayName": "Demographic - Exelate:Lifestyle:Net Worth:-$20, 000 to -$2,500", "leafName": "-$20, 000 to -$2,500"},</v>
      </c>
    </row>
    <row r="889" spans="1:26" x14ac:dyDescent="0.25">
      <c r="A889" s="2" t="s">
        <v>12404</v>
      </c>
      <c r="B889" s="3" t="s">
        <v>7238</v>
      </c>
      <c r="C889" s="3" t="s">
        <v>7597</v>
      </c>
      <c r="D889" s="4" t="s">
        <v>7620</v>
      </c>
      <c r="E889" s="3"/>
      <c r="F889" s="3" t="s">
        <v>6980</v>
      </c>
      <c r="G889" s="3" t="s">
        <v>439</v>
      </c>
      <c r="H889" s="3" t="s">
        <v>439</v>
      </c>
      <c r="I889" s="3" t="s">
        <v>500</v>
      </c>
      <c r="J889" s="5">
        <v>0.5</v>
      </c>
      <c r="K889" s="12" t="s">
        <v>439</v>
      </c>
      <c r="L889" s="9" t="str">
        <f t="shared" si="161"/>
        <v>$25, 000 to $49,999</v>
      </c>
      <c r="M889" s="9" t="str">
        <f t="shared" si="152"/>
        <v>Demographic - Exelate:Lifestyle:Net Worth:$25, 000 to $49,999</v>
      </c>
      <c r="N889" s="10">
        <f t="shared" si="153"/>
        <v>0.5</v>
      </c>
      <c r="O889" s="9" t="s">
        <v>818</v>
      </c>
      <c r="P889" s="9">
        <v>1201249</v>
      </c>
      <c r="Q889" s="20">
        <f ca="1">IFERROR(OFFSET(Lookups!F$1,MATCH(R889,Lookups!F:F,0)-1,2),"null")</f>
        <v>100852</v>
      </c>
      <c r="R889" s="9">
        <v>140627</v>
      </c>
      <c r="S889" s="9">
        <v>2654</v>
      </c>
      <c r="T889" s="9" t="str">
        <f t="shared" si="154"/>
        <v/>
      </c>
      <c r="U889" s="9" t="str">
        <f t="shared" si="155"/>
        <v/>
      </c>
      <c r="V889" s="9" t="str">
        <f t="shared" si="156"/>
        <v/>
      </c>
      <c r="W889" s="9" t="str">
        <f t="shared" si="157"/>
        <v>&lt;row id="1201249"&gt;&lt;cell&gt;$25, 000 to $49,999&lt;/cell&gt;&lt;/row&gt;</v>
      </c>
      <c r="X889" s="9" t="str">
        <f t="shared" si="158"/>
        <v/>
      </c>
      <c r="Y889" t="str">
        <f t="shared" ca="1" si="159"/>
        <v>"1201249": {"displayName": "Demographic - Exelate:Lifestyle:Net Worth:$25, 000 to $49,999", "APNXId":"140627", "APNXId_Sandbox": "100852", "dataProvider" :"exelate", "type" :"Segment",  "DataCost": 0.5},</v>
      </c>
      <c r="Z889" t="str">
        <f t="shared" si="160"/>
        <v>"1201249": {"displayName": "Demographic - Exelate:Lifestyle:Net Worth:$25, 000 to $49,999", "leafName": "$25, 000 to $49,999"},</v>
      </c>
    </row>
    <row r="890" spans="1:26" x14ac:dyDescent="0.25">
      <c r="A890" s="2" t="s">
        <v>12404</v>
      </c>
      <c r="B890" s="3" t="s">
        <v>7238</v>
      </c>
      <c r="C890" s="3" t="s">
        <v>7597</v>
      </c>
      <c r="D890" s="4" t="s">
        <v>7621</v>
      </c>
      <c r="E890" s="3"/>
      <c r="F890" s="3" t="s">
        <v>6980</v>
      </c>
      <c r="G890" s="3" t="s">
        <v>439</v>
      </c>
      <c r="H890" s="3" t="s">
        <v>439</v>
      </c>
      <c r="I890" s="3" t="s">
        <v>500</v>
      </c>
      <c r="J890" s="5">
        <v>0.5</v>
      </c>
      <c r="K890" s="12" t="s">
        <v>439</v>
      </c>
      <c r="L890" s="9" t="str">
        <f t="shared" si="161"/>
        <v>$250, 000 to $374,999</v>
      </c>
      <c r="M890" s="9" t="str">
        <f t="shared" si="152"/>
        <v>Demographic - Exelate:Lifestyle:Net Worth:$250, 000 to $374,999</v>
      </c>
      <c r="N890" s="10">
        <f t="shared" si="153"/>
        <v>0.5</v>
      </c>
      <c r="O890" s="9" t="s">
        <v>818</v>
      </c>
      <c r="P890" s="9">
        <v>1201250</v>
      </c>
      <c r="Q890" s="20">
        <f ca="1">IFERROR(OFFSET(Lookups!F$1,MATCH(R890,Lookups!F:F,0)-1,2),"null")</f>
        <v>100853</v>
      </c>
      <c r="R890" s="9">
        <v>140628</v>
      </c>
      <c r="S890" s="9">
        <v>2659</v>
      </c>
      <c r="T890" s="9" t="str">
        <f t="shared" si="154"/>
        <v/>
      </c>
      <c r="U890" s="9" t="str">
        <f t="shared" si="155"/>
        <v/>
      </c>
      <c r="V890" s="9" t="str">
        <f t="shared" si="156"/>
        <v/>
      </c>
      <c r="W890" s="9" t="str">
        <f t="shared" si="157"/>
        <v>&lt;row id="1201250"&gt;&lt;cell&gt;$250, 000 to $374,999&lt;/cell&gt;&lt;/row&gt;</v>
      </c>
      <c r="X890" s="9" t="str">
        <f t="shared" si="158"/>
        <v/>
      </c>
      <c r="Y890" t="str">
        <f t="shared" ca="1" si="159"/>
        <v>"1201250": {"displayName": "Demographic - Exelate:Lifestyle:Net Worth:$250, 000 to $374,999", "APNXId":"140628", "APNXId_Sandbox": "100853", "dataProvider" :"exelate", "type" :"Segment",  "DataCost": 0.5},</v>
      </c>
      <c r="Z890" t="str">
        <f t="shared" si="160"/>
        <v>"1201250": {"displayName": "Demographic - Exelate:Lifestyle:Net Worth:$250, 000 to $374,999", "leafName": "$250, 000 to $374,999"},</v>
      </c>
    </row>
    <row r="891" spans="1:26" x14ac:dyDescent="0.25">
      <c r="A891" s="2" t="s">
        <v>12404</v>
      </c>
      <c r="B891" s="3" t="s">
        <v>7238</v>
      </c>
      <c r="C891" s="3" t="s">
        <v>7597</v>
      </c>
      <c r="D891" s="4" t="s">
        <v>7622</v>
      </c>
      <c r="E891" s="3"/>
      <c r="F891" s="3" t="s">
        <v>6980</v>
      </c>
      <c r="G891" s="3" t="s">
        <v>439</v>
      </c>
      <c r="H891" s="3" t="s">
        <v>439</v>
      </c>
      <c r="I891" s="3" t="s">
        <v>500</v>
      </c>
      <c r="J891" s="5">
        <v>0.5</v>
      </c>
      <c r="K891" s="12" t="s">
        <v>439</v>
      </c>
      <c r="L891" s="9" t="str">
        <f t="shared" si="161"/>
        <v>$375, 000 to $499,999</v>
      </c>
      <c r="M891" s="9" t="str">
        <f t="shared" si="152"/>
        <v>Demographic - Exelate:Lifestyle:Net Worth:$375, 000 to $499,999</v>
      </c>
      <c r="N891" s="10">
        <f t="shared" si="153"/>
        <v>0.5</v>
      </c>
      <c r="O891" s="9" t="s">
        <v>818</v>
      </c>
      <c r="P891" s="9">
        <v>1201251</v>
      </c>
      <c r="Q891" s="20">
        <f ca="1">IFERROR(OFFSET(Lookups!F$1,MATCH(R891,Lookups!F:F,0)-1,2),"null")</f>
        <v>100854</v>
      </c>
      <c r="R891" s="9">
        <v>140629</v>
      </c>
      <c r="S891" s="9">
        <v>2660</v>
      </c>
      <c r="T891" s="9" t="str">
        <f t="shared" si="154"/>
        <v/>
      </c>
      <c r="U891" s="9" t="str">
        <f t="shared" si="155"/>
        <v/>
      </c>
      <c r="V891" s="9" t="str">
        <f t="shared" si="156"/>
        <v/>
      </c>
      <c r="W891" s="9" t="str">
        <f t="shared" si="157"/>
        <v>&lt;row id="1201251"&gt;&lt;cell&gt;$375, 000 to $499,999&lt;/cell&gt;&lt;/row&gt;</v>
      </c>
      <c r="X891" s="9" t="str">
        <f t="shared" si="158"/>
        <v/>
      </c>
      <c r="Y891" t="str">
        <f t="shared" ca="1" si="159"/>
        <v>"1201251": {"displayName": "Demographic - Exelate:Lifestyle:Net Worth:$375, 000 to $499,999", "APNXId":"140629", "APNXId_Sandbox": "100854", "dataProvider" :"exelate", "type" :"Segment",  "DataCost": 0.5},</v>
      </c>
      <c r="Z891" t="str">
        <f t="shared" si="160"/>
        <v>"1201251": {"displayName": "Demographic - Exelate:Lifestyle:Net Worth:$375, 000 to $499,999", "leafName": "$375, 000 to $499,999"},</v>
      </c>
    </row>
    <row r="892" spans="1:26" x14ac:dyDescent="0.25">
      <c r="A892" s="2" t="s">
        <v>12404</v>
      </c>
      <c r="B892" s="3" t="s">
        <v>7238</v>
      </c>
      <c r="C892" s="3" t="s">
        <v>7597</v>
      </c>
      <c r="D892" s="4" t="s">
        <v>7623</v>
      </c>
      <c r="E892" s="3"/>
      <c r="F892" s="3" t="s">
        <v>6980</v>
      </c>
      <c r="G892" s="3" t="s">
        <v>439</v>
      </c>
      <c r="H892" s="3" t="s">
        <v>439</v>
      </c>
      <c r="I892" s="3" t="s">
        <v>500</v>
      </c>
      <c r="J892" s="5">
        <v>0.5</v>
      </c>
      <c r="K892" s="12" t="s">
        <v>439</v>
      </c>
      <c r="L892" s="9" t="str">
        <f t="shared" si="161"/>
        <v>$50, 000 to $74,999</v>
      </c>
      <c r="M892" s="9" t="str">
        <f t="shared" si="152"/>
        <v>Demographic - Exelate:Lifestyle:Net Worth:$50, 000 to $74,999</v>
      </c>
      <c r="N892" s="10">
        <f t="shared" si="153"/>
        <v>0.5</v>
      </c>
      <c r="O892" s="9" t="s">
        <v>818</v>
      </c>
      <c r="P892" s="9">
        <v>1201252</v>
      </c>
      <c r="Q892" s="20">
        <f ca="1">IFERROR(OFFSET(Lookups!F$1,MATCH(R892,Lookups!F:F,0)-1,2),"null")</f>
        <v>100855</v>
      </c>
      <c r="R892" s="9">
        <v>140630</v>
      </c>
      <c r="S892" s="9">
        <v>2655</v>
      </c>
      <c r="T892" s="9" t="str">
        <f t="shared" si="154"/>
        <v/>
      </c>
      <c r="U892" s="9" t="str">
        <f t="shared" si="155"/>
        <v/>
      </c>
      <c r="V892" s="9" t="str">
        <f t="shared" si="156"/>
        <v/>
      </c>
      <c r="W892" s="9" t="str">
        <f t="shared" si="157"/>
        <v>&lt;row id="1201252"&gt;&lt;cell&gt;$50, 000 to $74,999&lt;/cell&gt;&lt;/row&gt;</v>
      </c>
      <c r="X892" s="9" t="str">
        <f t="shared" si="158"/>
        <v/>
      </c>
      <c r="Y892" t="str">
        <f t="shared" ca="1" si="159"/>
        <v>"1201252": {"displayName": "Demographic - Exelate:Lifestyle:Net Worth:$50, 000 to $74,999", "APNXId":"140630", "APNXId_Sandbox": "100855", "dataProvider" :"exelate", "type" :"Segment",  "DataCost": 0.5},</v>
      </c>
      <c r="Z892" t="str">
        <f t="shared" si="160"/>
        <v>"1201252": {"displayName": "Demographic - Exelate:Lifestyle:Net Worth:$50, 000 to $74,999", "leafName": "$50, 000 to $74,999"},</v>
      </c>
    </row>
    <row r="893" spans="1:26" x14ac:dyDescent="0.25">
      <c r="A893" s="2" t="s">
        <v>12404</v>
      </c>
      <c r="B893" s="3" t="s">
        <v>7238</v>
      </c>
      <c r="C893" s="3" t="s">
        <v>7597</v>
      </c>
      <c r="D893" s="4" t="s">
        <v>7624</v>
      </c>
      <c r="E893" s="3"/>
      <c r="F893" s="3" t="s">
        <v>6980</v>
      </c>
      <c r="G893" s="3" t="s">
        <v>439</v>
      </c>
      <c r="H893" s="3" t="s">
        <v>439</v>
      </c>
      <c r="I893" s="3" t="s">
        <v>500</v>
      </c>
      <c r="J893" s="5">
        <v>0.5</v>
      </c>
      <c r="K893" s="12" t="s">
        <v>439</v>
      </c>
      <c r="L893" s="9" t="str">
        <f t="shared" si="161"/>
        <v>$500, 000 to $749,999</v>
      </c>
      <c r="M893" s="9" t="str">
        <f t="shared" si="152"/>
        <v>Demographic - Exelate:Lifestyle:Net Worth:$500, 000 to $749,999</v>
      </c>
      <c r="N893" s="10">
        <f t="shared" si="153"/>
        <v>0.5</v>
      </c>
      <c r="O893" s="9" t="s">
        <v>818</v>
      </c>
      <c r="P893" s="9">
        <v>1201253</v>
      </c>
      <c r="Q893" s="20">
        <f ca="1">IFERROR(OFFSET(Lookups!F$1,MATCH(R893,Lookups!F:F,0)-1,2),"null")</f>
        <v>100856</v>
      </c>
      <c r="R893" s="9">
        <v>140631</v>
      </c>
      <c r="S893" s="9">
        <v>2661</v>
      </c>
      <c r="T893" s="9" t="str">
        <f t="shared" si="154"/>
        <v/>
      </c>
      <c r="U893" s="9" t="str">
        <f t="shared" si="155"/>
        <v/>
      </c>
      <c r="V893" s="9" t="str">
        <f t="shared" si="156"/>
        <v/>
      </c>
      <c r="W893" s="9" t="str">
        <f t="shared" si="157"/>
        <v>&lt;row id="1201253"&gt;&lt;cell&gt;$500, 000 to $749,999&lt;/cell&gt;&lt;/row&gt;</v>
      </c>
      <c r="X893" s="9" t="str">
        <f t="shared" si="158"/>
        <v/>
      </c>
      <c r="Y893" t="str">
        <f t="shared" ca="1" si="159"/>
        <v>"1201253": {"displayName": "Demographic - Exelate:Lifestyle:Net Worth:$500, 000 to $749,999", "APNXId":"140631", "APNXId_Sandbox": "100856", "dataProvider" :"exelate", "type" :"Segment",  "DataCost": 0.5},</v>
      </c>
      <c r="Z893" t="str">
        <f t="shared" si="160"/>
        <v>"1201253": {"displayName": "Demographic - Exelate:Lifestyle:Net Worth:$500, 000 to $749,999", "leafName": "$500, 000 to $749,999"},</v>
      </c>
    </row>
    <row r="894" spans="1:26" x14ac:dyDescent="0.25">
      <c r="A894" s="2" t="s">
        <v>12404</v>
      </c>
      <c r="B894" s="3" t="s">
        <v>7238</v>
      </c>
      <c r="C894" s="3" t="s">
        <v>7597</v>
      </c>
      <c r="D894" s="4" t="s">
        <v>7307</v>
      </c>
      <c r="E894" s="3"/>
      <c r="F894" s="3" t="s">
        <v>6980</v>
      </c>
      <c r="G894" s="3" t="s">
        <v>439</v>
      </c>
      <c r="H894" s="3" t="s">
        <v>439</v>
      </c>
      <c r="I894" s="3" t="s">
        <v>500</v>
      </c>
      <c r="J894" s="5">
        <v>0.5</v>
      </c>
      <c r="K894" s="12" t="s">
        <v>439</v>
      </c>
      <c r="L894" s="9" t="str">
        <f t="shared" si="161"/>
        <v>$75, 000 to $99,999</v>
      </c>
      <c r="M894" s="9" t="str">
        <f t="shared" si="152"/>
        <v>Demographic - Exelate:Lifestyle:Net Worth:$75, 000 to $99,999</v>
      </c>
      <c r="N894" s="10">
        <f t="shared" si="153"/>
        <v>0.5</v>
      </c>
      <c r="O894" s="9" t="s">
        <v>818</v>
      </c>
      <c r="P894" s="9">
        <v>1201254</v>
      </c>
      <c r="Q894" s="20">
        <f ca="1">IFERROR(OFFSET(Lookups!F$1,MATCH(R894,Lookups!F:F,0)-1,2),"null")</f>
        <v>100857</v>
      </c>
      <c r="R894" s="9">
        <v>140632</v>
      </c>
      <c r="S894" s="9">
        <v>2656</v>
      </c>
      <c r="T894" s="9" t="str">
        <f t="shared" si="154"/>
        <v/>
      </c>
      <c r="U894" s="9" t="str">
        <f t="shared" si="155"/>
        <v/>
      </c>
      <c r="V894" s="9" t="str">
        <f t="shared" si="156"/>
        <v/>
      </c>
      <c r="W894" s="9" t="str">
        <f t="shared" si="157"/>
        <v>&lt;row id="1201254"&gt;&lt;cell&gt;$75, 000 to $99,999&lt;/cell&gt;&lt;/row&gt;</v>
      </c>
      <c r="X894" s="9" t="str">
        <f t="shared" si="158"/>
        <v/>
      </c>
      <c r="Y894" t="str">
        <f t="shared" ca="1" si="159"/>
        <v>"1201254": {"displayName": "Demographic - Exelate:Lifestyle:Net Worth:$75, 000 to $99,999", "APNXId":"140632", "APNXId_Sandbox": "100857", "dataProvider" :"exelate", "type" :"Segment",  "DataCost": 0.5},</v>
      </c>
      <c r="Z894" t="str">
        <f t="shared" si="160"/>
        <v>"1201254": {"displayName": "Demographic - Exelate:Lifestyle:Net Worth:$75, 000 to $99,999", "leafName": "$75, 000 to $99,999"},</v>
      </c>
    </row>
    <row r="895" spans="1:26" x14ac:dyDescent="0.25">
      <c r="A895" s="2" t="s">
        <v>12404</v>
      </c>
      <c r="B895" s="3" t="s">
        <v>7238</v>
      </c>
      <c r="C895" s="3" t="s">
        <v>7597</v>
      </c>
      <c r="D895" s="4" t="s">
        <v>7625</v>
      </c>
      <c r="E895" s="3"/>
      <c r="F895" s="3" t="s">
        <v>6980</v>
      </c>
      <c r="G895" s="3" t="s">
        <v>439</v>
      </c>
      <c r="H895" s="3" t="s">
        <v>439</v>
      </c>
      <c r="I895" s="3" t="s">
        <v>500</v>
      </c>
      <c r="J895" s="5">
        <v>0.5</v>
      </c>
      <c r="K895" s="12" t="s">
        <v>439</v>
      </c>
      <c r="L895" s="9" t="str">
        <f t="shared" si="161"/>
        <v>$750, 000 to $999,999</v>
      </c>
      <c r="M895" s="9" t="str">
        <f t="shared" si="152"/>
        <v>Demographic - Exelate:Lifestyle:Net Worth:$750, 000 to $999,999</v>
      </c>
      <c r="N895" s="10">
        <f t="shared" si="153"/>
        <v>0.5</v>
      </c>
      <c r="O895" s="9" t="s">
        <v>818</v>
      </c>
      <c r="P895" s="9">
        <v>1201255</v>
      </c>
      <c r="Q895" s="20">
        <f ca="1">IFERROR(OFFSET(Lookups!F$1,MATCH(R895,Lookups!F:F,0)-1,2),"null")</f>
        <v>100858</v>
      </c>
      <c r="R895" s="9">
        <v>140633</v>
      </c>
      <c r="S895" s="9">
        <v>2662</v>
      </c>
      <c r="T895" s="9" t="str">
        <f t="shared" si="154"/>
        <v/>
      </c>
      <c r="U895" s="9" t="str">
        <f t="shared" si="155"/>
        <v/>
      </c>
      <c r="V895" s="9" t="str">
        <f t="shared" si="156"/>
        <v/>
      </c>
      <c r="W895" s="9" t="str">
        <f t="shared" si="157"/>
        <v>&lt;row id="1201255"&gt;&lt;cell&gt;$750, 000 to $999,999&lt;/cell&gt;&lt;/row&gt;</v>
      </c>
      <c r="X895" s="9" t="str">
        <f t="shared" si="158"/>
        <v/>
      </c>
      <c r="Y895" t="str">
        <f t="shared" ca="1" si="159"/>
        <v>"1201255": {"displayName": "Demographic - Exelate:Lifestyle:Net Worth:$750, 000 to $999,999", "APNXId":"140633", "APNXId_Sandbox": "100858", "dataProvider" :"exelate", "type" :"Segment",  "DataCost": 0.5},</v>
      </c>
      <c r="Z895" t="str">
        <f t="shared" si="160"/>
        <v>"1201255": {"displayName": "Demographic - Exelate:Lifestyle:Net Worth:$750, 000 to $999,999", "leafName": "$750, 000 to $999,999"},</v>
      </c>
    </row>
    <row r="896" spans="1:26" x14ac:dyDescent="0.25">
      <c r="A896" s="2" t="s">
        <v>12404</v>
      </c>
      <c r="B896" s="3" t="s">
        <v>7238</v>
      </c>
      <c r="C896" s="3" t="s">
        <v>7597</v>
      </c>
      <c r="D896" s="4" t="s">
        <v>7626</v>
      </c>
      <c r="E896" s="3"/>
      <c r="F896" s="3" t="s">
        <v>6980</v>
      </c>
      <c r="G896" s="3" t="s">
        <v>439</v>
      </c>
      <c r="H896" s="3" t="s">
        <v>439</v>
      </c>
      <c r="I896" s="3" t="s">
        <v>500</v>
      </c>
      <c r="J896" s="5">
        <v>0.5</v>
      </c>
      <c r="K896" s="12" t="s">
        <v>439</v>
      </c>
      <c r="L896" s="9" t="str">
        <f t="shared" si="161"/>
        <v>Less than -$20, 000</v>
      </c>
      <c r="M896" s="9" t="str">
        <f t="shared" si="152"/>
        <v>Demographic - Exelate:Lifestyle:Net Worth:Less than -$20, 000</v>
      </c>
      <c r="N896" s="10">
        <f t="shared" si="153"/>
        <v>0.5</v>
      </c>
      <c r="O896" s="9" t="s">
        <v>818</v>
      </c>
      <c r="P896" s="9">
        <v>1201258</v>
      </c>
      <c r="Q896" s="20">
        <f ca="1">IFERROR(OFFSET(Lookups!F$1,MATCH(R896,Lookups!F:F,0)-1,2),"null")</f>
        <v>100861</v>
      </c>
      <c r="R896" s="9">
        <v>140636</v>
      </c>
      <c r="S896" s="9">
        <v>2650</v>
      </c>
      <c r="T896" s="9" t="str">
        <f t="shared" si="154"/>
        <v/>
      </c>
      <c r="U896" s="9" t="str">
        <f t="shared" si="155"/>
        <v/>
      </c>
      <c r="V896" s="9" t="str">
        <f t="shared" si="156"/>
        <v/>
      </c>
      <c r="W896" s="9" t="str">
        <f t="shared" si="157"/>
        <v>&lt;row id="1201258"&gt;&lt;cell&gt;Less than -$20, 000&lt;/cell&gt;&lt;/row&gt;</v>
      </c>
      <c r="X896" s="9" t="str">
        <f t="shared" si="158"/>
        <v>&lt;/row&gt;</v>
      </c>
      <c r="Y896" t="str">
        <f t="shared" ca="1" si="159"/>
        <v>"1201258": {"displayName": "Demographic - Exelate:Lifestyle:Net Worth:Less than -$20, 000", "APNXId":"140636", "APNXId_Sandbox": "100861", "dataProvider" :"exelate", "type" :"Segment",  "DataCost": 0.5},</v>
      </c>
      <c r="Z896" t="str">
        <f t="shared" si="160"/>
        <v>"1201258": {"displayName": "Demographic - Exelate:Lifestyle:Net Worth:Less than -$20, 000", "leafName": "Less than -$20, 000"},</v>
      </c>
    </row>
    <row r="897" spans="1:26" x14ac:dyDescent="0.25">
      <c r="A897" s="2" t="s">
        <v>12404</v>
      </c>
      <c r="B897" s="3" t="s">
        <v>7238</v>
      </c>
      <c r="C897" s="3" t="s">
        <v>7315</v>
      </c>
      <c r="D897" s="4"/>
      <c r="E897" s="3"/>
      <c r="F897" s="3" t="s">
        <v>6980</v>
      </c>
      <c r="G897" s="3" t="s">
        <v>439</v>
      </c>
      <c r="H897" s="3" t="s">
        <v>439</v>
      </c>
      <c r="I897" s="3" t="s">
        <v>500</v>
      </c>
      <c r="J897" s="5">
        <v>0.5</v>
      </c>
      <c r="K897" s="12" t="s">
        <v>439</v>
      </c>
      <c r="L897" s="9" t="str">
        <f t="shared" si="161"/>
        <v>Premium Credit Card holder</v>
      </c>
      <c r="M897" s="9" t="str">
        <f t="shared" si="152"/>
        <v>Demographic - Exelate:Lifestyle:Premium Credit Card holder</v>
      </c>
      <c r="N897" s="10">
        <f t="shared" si="153"/>
        <v>0.5</v>
      </c>
      <c r="O897" s="9" t="s">
        <v>818</v>
      </c>
      <c r="P897" s="9">
        <v>1200681</v>
      </c>
      <c r="Q897" s="20">
        <f ca="1">IFERROR(OFFSET(Lookups!F$1,MATCH(R897,Lookups!F:F,0)-1,2),"null")</f>
        <v>100122</v>
      </c>
      <c r="R897" s="9">
        <v>106127</v>
      </c>
      <c r="S897" s="9">
        <v>1308</v>
      </c>
      <c r="T897" s="9" t="str">
        <f t="shared" si="154"/>
        <v/>
      </c>
      <c r="U897" s="9" t="str">
        <f t="shared" si="155"/>
        <v/>
      </c>
      <c r="V897" s="9" t="str">
        <f t="shared" si="156"/>
        <v>&lt;row id="1200681"&gt;&lt;cell&gt;Premium Credit Card holder&lt;/cell&gt;&lt;/row&gt;</v>
      </c>
      <c r="W897" s="9" t="str">
        <f t="shared" si="157"/>
        <v/>
      </c>
      <c r="X897" s="9" t="str">
        <f t="shared" si="158"/>
        <v/>
      </c>
      <c r="Y897" t="str">
        <f t="shared" ca="1" si="159"/>
        <v>"1200681": {"displayName": "Demographic - Exelate:Lifestyle:Premium Credit Card holder", "APNXId":"106127", "APNXId_Sandbox": "100122", "dataProvider" :"exelate", "type" :"Segment",  "DataCost": 0.5},</v>
      </c>
      <c r="Z897" t="str">
        <f t="shared" si="160"/>
        <v>"1200681": {"displayName": "Demographic - Exelate:Lifestyle:Premium Credit Card holder", "leafName": "Premium Credit Card holder"},</v>
      </c>
    </row>
    <row r="898" spans="1:26" x14ac:dyDescent="0.25">
      <c r="A898" s="2" t="s">
        <v>12404</v>
      </c>
      <c r="B898" s="3" t="s">
        <v>7238</v>
      </c>
      <c r="C898" s="3" t="s">
        <v>7316</v>
      </c>
      <c r="D898" s="4"/>
      <c r="E898" s="3"/>
      <c r="F898" s="3" t="s">
        <v>6980</v>
      </c>
      <c r="G898" s="3" t="s">
        <v>439</v>
      </c>
      <c r="H898" s="3" t="s">
        <v>439</v>
      </c>
      <c r="I898" s="3" t="s">
        <v>500</v>
      </c>
      <c r="J898" s="5">
        <v>0.5</v>
      </c>
      <c r="K898" s="12" t="s">
        <v>439</v>
      </c>
      <c r="L898" s="9" t="str">
        <f t="shared" si="161"/>
        <v>Regular Credit Card holder</v>
      </c>
      <c r="M898" s="9" t="str">
        <f t="shared" ref="M898:M961" si="162">CONCATENATE(A898,":",B898,IF(NOT(ISBLANK(C898)),":",""),C898,,IF(NOT(ISBLANK(D898)),":",""),D898)</f>
        <v>Demographic - Exelate:Lifestyle:Regular Credit Card holder</v>
      </c>
      <c r="N898" s="10">
        <f t="shared" ref="N898:N961" si="163">J898</f>
        <v>0.5</v>
      </c>
      <c r="O898" s="9" t="s">
        <v>818</v>
      </c>
      <c r="P898" s="9">
        <v>1200682</v>
      </c>
      <c r="Q898" s="20">
        <f ca="1">IFERROR(OFFSET(Lookups!F$1,MATCH(R898,Lookups!F:F,0)-1,2),"null")</f>
        <v>100123</v>
      </c>
      <c r="R898" s="9">
        <v>106128</v>
      </c>
      <c r="S898" s="9">
        <v>1309</v>
      </c>
      <c r="T898" s="9" t="str">
        <f t="shared" ref="T898:T961" si="164">IF(A898&lt;&gt;A897,CONCATENATE("&lt;row id=""top",P898,""" xmlkids=""1""&gt;&lt;cell&gt;",A898,"&lt;/cell&gt;"),"")</f>
        <v/>
      </c>
      <c r="U898" s="9" t="str">
        <f t="shared" ref="U898:U961" si="165">IF(B898&lt;&gt;B897,CONCATENATE("&lt;row id=""", IF(NOT(ISBLANK(C898)),"One",""),P898,"""",IF(NOT(ISBLANK(C898))," xmlkids=""1""",""),"&gt;&lt;cell&gt;",SUBSTITUTE(SUBSTITUTE(B898,"&amp;","&amp;amp;"),"&lt;","&amp;lt;"),"&lt;/cell&gt;"),"")</f>
        <v/>
      </c>
      <c r="V898" s="9" t="str">
        <f t="shared" ref="V898:V961" si="166">IF(AND(C898&lt;&gt;C897,NOT(ISBLANK(C898))),CONCATENATE("&lt;row id=""",IF(NOT(ISBLANK(D898)),"Two",""), P898,"""", ,IF(NOT(ISBLANK(D898))," xmlkids=""1""",""),"&gt;&lt;cell&gt;",SUBSTITUTE(SUBSTITUTE(C898,"&amp;","&amp;amp;"),"&lt;","&amp;lt;"),"&lt;/cell&gt;",IF(ISBLANK(D898),"&lt;/row&gt;","")),"")</f>
        <v>&lt;row id="1200682"&gt;&lt;cell&gt;Regular Credit Card holder&lt;/cell&gt;&lt;/row&gt;</v>
      </c>
      <c r="W898" s="9" t="str">
        <f t="shared" ref="W898:W961" si="167">IF(AND(D898&lt;&gt;D897,NOT(ISBLANK(D898))),CONCATENATE("&lt;row id=""", P898,"""&gt;&lt;cell&gt;",SUBSTITUTE(SUBSTITUTE(D898,"&amp;","&amp;amp;"),"&lt;","&amp;lt;"),"&lt;/cell&gt;&lt;/row&gt;"),"")</f>
        <v/>
      </c>
      <c r="X898" s="9" t="str">
        <f t="shared" ref="X898:X961" si="168">CONCATENATE(IF(B898&lt;&gt;B899,"&lt;/row&gt;",""),IF(AND(C898&lt;&gt;C899,NOT(ISBLANK(D898))),"&lt;/row&gt;",""),IF(OR(A898&lt;&gt;A899,ISBLANK(A899)),"&lt;/row&gt;",""))</f>
        <v/>
      </c>
      <c r="Y898" t="str">
        <f t="shared" ref="Y898:Y961" ca="1" si="169">CONCATENATE("""",P898,""": {""displayName"": """,M898,"""",IF(R898="null","",CONCATENATE(", ""APNXId"":""",R898,"""")),IF(Q898="null","",CONCATENATE(", ""APNXId_Sandbox"": """,Q898,"""")),IF(G898="null","",CONCATENATE( ", ""MinCPM"": ",G898)),IF(H898="null","",CONCATENATE(", ""PercentOfMedia"": ",H898)),", ""dataProvider"" :""",O898,""", ""type"" :""",F898,"""",IF(N898="null","",CONCATENATE(",  ""DataCost"": ",N898)),IF(K898="null","",CONCATENATE(",  ""HistoricalVolume"": ",K898)),"},")</f>
        <v>"1200682": {"displayName": "Demographic - Exelate:Lifestyle:Regular Credit Card holder", "APNXId":"106128", "APNXId_Sandbox": "100123", "dataProvider" :"exelate", "type" :"Segment",  "DataCost": 0.5},</v>
      </c>
      <c r="Z898" t="str">
        <f t="shared" ref="Z898:Z961" si="170">CONCATENATE("""",P898,""": {""displayName"": """,M898,""", ""leafName"": """,L898,"""},")</f>
        <v>"1200682": {"displayName": "Demographic - Exelate:Lifestyle:Regular Credit Card holder", "leafName": "Regular Credit Card holder"},</v>
      </c>
    </row>
    <row r="899" spans="1:26" x14ac:dyDescent="0.25">
      <c r="A899" s="2" t="s">
        <v>12404</v>
      </c>
      <c r="B899" s="3" t="s">
        <v>7238</v>
      </c>
      <c r="C899" s="3" t="s">
        <v>7317</v>
      </c>
      <c r="D899" s="4"/>
      <c r="E899" s="3"/>
      <c r="F899" s="3" t="s">
        <v>6980</v>
      </c>
      <c r="G899" s="3" t="s">
        <v>439</v>
      </c>
      <c r="H899" s="3" t="s">
        <v>439</v>
      </c>
      <c r="I899" s="3" t="s">
        <v>500</v>
      </c>
      <c r="J899" s="5">
        <v>0.5</v>
      </c>
      <c r="K899" s="12" t="s">
        <v>439</v>
      </c>
      <c r="L899" s="9" t="str">
        <f t="shared" si="161"/>
        <v>Renters</v>
      </c>
      <c r="M899" s="9" t="str">
        <f t="shared" si="162"/>
        <v>Demographic - Exelate:Lifestyle:Renters</v>
      </c>
      <c r="N899" s="10">
        <f t="shared" si="163"/>
        <v>0.5</v>
      </c>
      <c r="O899" s="9" t="s">
        <v>818</v>
      </c>
      <c r="P899" s="9">
        <v>1200421</v>
      </c>
      <c r="Q899" s="20">
        <f ca="1">IFERROR(OFFSET(Lookups!F$1,MATCH(R899,Lookups!F:F,0)-1,2),"null")</f>
        <v>99180</v>
      </c>
      <c r="R899" s="9">
        <v>39282</v>
      </c>
      <c r="S899" s="9">
        <v>317</v>
      </c>
      <c r="T899" s="9" t="str">
        <f t="shared" si="164"/>
        <v/>
      </c>
      <c r="U899" s="9" t="str">
        <f t="shared" si="165"/>
        <v/>
      </c>
      <c r="V899" s="9" t="str">
        <f t="shared" si="166"/>
        <v>&lt;row id="1200421"&gt;&lt;cell&gt;Renters&lt;/cell&gt;&lt;/row&gt;</v>
      </c>
      <c r="W899" s="9" t="str">
        <f t="shared" si="167"/>
        <v/>
      </c>
      <c r="X899" s="9" t="str">
        <f t="shared" si="168"/>
        <v/>
      </c>
      <c r="Y899" t="str">
        <f t="shared" ca="1" si="169"/>
        <v>"1200421": {"displayName": "Demographic - Exelate:Lifestyle:Renters", "APNXId":"39282", "APNXId_Sandbox": "99180", "dataProvider" :"exelate", "type" :"Segment",  "DataCost": 0.5},</v>
      </c>
      <c r="Z899" t="str">
        <f t="shared" si="170"/>
        <v>"1200421": {"displayName": "Demographic - Exelate:Lifestyle:Renters", "leafName": "Renters"},</v>
      </c>
    </row>
    <row r="900" spans="1:26" x14ac:dyDescent="0.25">
      <c r="A900" s="2" t="s">
        <v>12404</v>
      </c>
      <c r="B900" s="3" t="s">
        <v>7238</v>
      </c>
      <c r="C900" s="3" t="s">
        <v>7318</v>
      </c>
      <c r="D900" s="4"/>
      <c r="E900" s="3"/>
      <c r="F900" s="3" t="s">
        <v>6980</v>
      </c>
      <c r="G900" s="3" t="s">
        <v>439</v>
      </c>
      <c r="H900" s="3" t="s">
        <v>439</v>
      </c>
      <c r="I900" s="3" t="s">
        <v>500</v>
      </c>
      <c r="J900" s="5">
        <v>0.5</v>
      </c>
      <c r="K900" s="12" t="s">
        <v>439</v>
      </c>
      <c r="L900" s="9" t="str">
        <f t="shared" si="161"/>
        <v>Retired</v>
      </c>
      <c r="M900" s="9" t="str">
        <f t="shared" si="162"/>
        <v>Demographic - Exelate:Lifestyle:Retired</v>
      </c>
      <c r="N900" s="10">
        <f t="shared" si="163"/>
        <v>0.5</v>
      </c>
      <c r="O900" s="9" t="s">
        <v>818</v>
      </c>
      <c r="P900" s="9">
        <v>1202027</v>
      </c>
      <c r="Q900" s="20">
        <f ca="1">IFERROR(OFFSET(Lookups!F$1,MATCH(R900,Lookups!F:F,0)-1,2),"null")</f>
        <v>102604</v>
      </c>
      <c r="R900" s="9">
        <v>228602</v>
      </c>
      <c r="S900" s="9">
        <v>5206</v>
      </c>
      <c r="T900" s="9" t="str">
        <f t="shared" si="164"/>
        <v/>
      </c>
      <c r="U900" s="9" t="str">
        <f t="shared" si="165"/>
        <v/>
      </c>
      <c r="V900" s="9" t="str">
        <f t="shared" si="166"/>
        <v>&lt;row id="1202027"&gt;&lt;cell&gt;Retired&lt;/cell&gt;&lt;/row&gt;</v>
      </c>
      <c r="W900" s="9" t="str">
        <f t="shared" si="167"/>
        <v/>
      </c>
      <c r="X900" s="9" t="str">
        <f t="shared" si="168"/>
        <v/>
      </c>
      <c r="Y900" t="str">
        <f t="shared" ca="1" si="169"/>
        <v>"1202027": {"displayName": "Demographic - Exelate:Lifestyle:Retired", "APNXId":"228602", "APNXId_Sandbox": "102604", "dataProvider" :"exelate", "type" :"Segment",  "DataCost": 0.5},</v>
      </c>
      <c r="Z900" t="str">
        <f t="shared" si="170"/>
        <v>"1202027": {"displayName": "Demographic - Exelate:Lifestyle:Retired", "leafName": "Retired"},</v>
      </c>
    </row>
    <row r="901" spans="1:26" x14ac:dyDescent="0.25">
      <c r="A901" s="2" t="s">
        <v>12404</v>
      </c>
      <c r="B901" s="3" t="s">
        <v>7238</v>
      </c>
      <c r="C901" s="3" t="s">
        <v>7319</v>
      </c>
      <c r="D901" s="4"/>
      <c r="E901" s="3"/>
      <c r="F901" s="3" t="s">
        <v>6980</v>
      </c>
      <c r="G901" s="3" t="s">
        <v>439</v>
      </c>
      <c r="H901" s="3" t="s">
        <v>439</v>
      </c>
      <c r="I901" s="3" t="s">
        <v>500</v>
      </c>
      <c r="J901" s="5">
        <v>0.5</v>
      </c>
      <c r="K901" s="12" t="s">
        <v>439</v>
      </c>
      <c r="L901" s="9" t="str">
        <f t="shared" si="161"/>
        <v>Rural</v>
      </c>
      <c r="M901" s="9" t="str">
        <f t="shared" si="162"/>
        <v>Demographic - Exelate:Lifestyle:Rural</v>
      </c>
      <c r="N901" s="10">
        <f t="shared" si="163"/>
        <v>0.5</v>
      </c>
      <c r="O901" s="9" t="s">
        <v>818</v>
      </c>
      <c r="P901" s="9">
        <v>1200422</v>
      </c>
      <c r="Q901" s="20">
        <f ca="1">IFERROR(OFFSET(Lookups!F$1,MATCH(R901,Lookups!F:F,0)-1,2),"null")</f>
        <v>99181</v>
      </c>
      <c r="R901" s="9">
        <v>39283</v>
      </c>
      <c r="S901" s="9">
        <v>324</v>
      </c>
      <c r="T901" s="9" t="str">
        <f t="shared" si="164"/>
        <v/>
      </c>
      <c r="U901" s="9" t="str">
        <f t="shared" si="165"/>
        <v/>
      </c>
      <c r="V901" s="9" t="str">
        <f t="shared" si="166"/>
        <v>&lt;row id="1200422"&gt;&lt;cell&gt;Rural&lt;/cell&gt;&lt;/row&gt;</v>
      </c>
      <c r="W901" s="9" t="str">
        <f t="shared" si="167"/>
        <v/>
      </c>
      <c r="X901" s="9" t="str">
        <f t="shared" si="168"/>
        <v/>
      </c>
      <c r="Y901" t="str">
        <f t="shared" ca="1" si="169"/>
        <v>"1200422": {"displayName": "Demographic - Exelate:Lifestyle:Rural", "APNXId":"39283", "APNXId_Sandbox": "99181", "dataProvider" :"exelate", "type" :"Segment",  "DataCost": 0.5},</v>
      </c>
      <c r="Z901" t="str">
        <f t="shared" si="170"/>
        <v>"1200422": {"displayName": "Demographic - Exelate:Lifestyle:Rural", "leafName": "Rural"},</v>
      </c>
    </row>
    <row r="902" spans="1:26" x14ac:dyDescent="0.25">
      <c r="A902" s="2" t="s">
        <v>12404</v>
      </c>
      <c r="B902" s="3" t="s">
        <v>7238</v>
      </c>
      <c r="C902" s="3" t="s">
        <v>7320</v>
      </c>
      <c r="D902" s="4"/>
      <c r="E902" s="3"/>
      <c r="F902" s="3" t="s">
        <v>6980</v>
      </c>
      <c r="G902" s="3" t="s">
        <v>439</v>
      </c>
      <c r="H902" s="3" t="s">
        <v>439</v>
      </c>
      <c r="I902" s="3" t="s">
        <v>500</v>
      </c>
      <c r="J902" s="5">
        <v>0.5</v>
      </c>
      <c r="K902" s="12" t="s">
        <v>439</v>
      </c>
      <c r="L902" s="9" t="str">
        <f t="shared" si="161"/>
        <v>Seniors</v>
      </c>
      <c r="M902" s="9" t="str">
        <f t="shared" si="162"/>
        <v>Demographic - Exelate:Lifestyle:Seniors</v>
      </c>
      <c r="N902" s="10">
        <f t="shared" si="163"/>
        <v>0.5</v>
      </c>
      <c r="O902" s="9" t="s">
        <v>818</v>
      </c>
      <c r="P902" s="9">
        <v>1202025</v>
      </c>
      <c r="Q902" s="20">
        <f ca="1">IFERROR(OFFSET(Lookups!F$1,MATCH(R902,Lookups!F:F,0)-1,2),"null")</f>
        <v>102602</v>
      </c>
      <c r="R902" s="9">
        <v>228600</v>
      </c>
      <c r="S902" s="9">
        <v>5205</v>
      </c>
      <c r="T902" s="9" t="str">
        <f t="shared" si="164"/>
        <v/>
      </c>
      <c r="U902" s="9" t="str">
        <f t="shared" si="165"/>
        <v/>
      </c>
      <c r="V902" s="9" t="str">
        <f t="shared" si="166"/>
        <v>&lt;row id="1202025"&gt;&lt;cell&gt;Seniors&lt;/cell&gt;&lt;/row&gt;</v>
      </c>
      <c r="W902" s="9" t="str">
        <f t="shared" si="167"/>
        <v/>
      </c>
      <c r="X902" s="9" t="str">
        <f t="shared" si="168"/>
        <v/>
      </c>
      <c r="Y902" t="str">
        <f t="shared" ca="1" si="169"/>
        <v>"1202025": {"displayName": "Demographic - Exelate:Lifestyle:Seniors", "APNXId":"228600", "APNXId_Sandbox": "102602", "dataProvider" :"exelate", "type" :"Segment",  "DataCost": 0.5},</v>
      </c>
      <c r="Z902" t="str">
        <f t="shared" si="170"/>
        <v>"1202025": {"displayName": "Demographic - Exelate:Lifestyle:Seniors", "leafName": "Seniors"},</v>
      </c>
    </row>
    <row r="903" spans="1:26" x14ac:dyDescent="0.25">
      <c r="A903" s="2" t="s">
        <v>12404</v>
      </c>
      <c r="B903" s="3" t="s">
        <v>7238</v>
      </c>
      <c r="C903" s="3" t="s">
        <v>7321</v>
      </c>
      <c r="D903" s="4"/>
      <c r="E903" s="3"/>
      <c r="F903" s="3" t="s">
        <v>6980</v>
      </c>
      <c r="G903" s="3" t="s">
        <v>439</v>
      </c>
      <c r="H903" s="3" t="s">
        <v>439</v>
      </c>
      <c r="I903" s="3" t="s">
        <v>500</v>
      </c>
      <c r="J903" s="5">
        <v>0.5</v>
      </c>
      <c r="K903" s="12" t="s">
        <v>439</v>
      </c>
      <c r="L903" s="9" t="str">
        <f t="shared" si="161"/>
        <v>Smoker</v>
      </c>
      <c r="M903" s="9" t="str">
        <f t="shared" si="162"/>
        <v>Demographic - Exelate:Lifestyle:Smoker</v>
      </c>
      <c r="N903" s="10">
        <f t="shared" si="163"/>
        <v>0.5</v>
      </c>
      <c r="O903" s="9" t="s">
        <v>818</v>
      </c>
      <c r="P903" s="9">
        <v>1201284</v>
      </c>
      <c r="Q903" s="20">
        <f ca="1">IFERROR(OFFSET(Lookups!F$1,MATCH(R903,Lookups!F:F,0)-1,2),"null")</f>
        <v>100887</v>
      </c>
      <c r="R903" s="9">
        <v>147815</v>
      </c>
      <c r="S903" s="9">
        <v>2649</v>
      </c>
      <c r="T903" s="9" t="str">
        <f t="shared" si="164"/>
        <v/>
      </c>
      <c r="U903" s="9" t="str">
        <f t="shared" si="165"/>
        <v/>
      </c>
      <c r="V903" s="9" t="str">
        <f t="shared" si="166"/>
        <v>&lt;row id="1201284"&gt;&lt;cell&gt;Smoker&lt;/cell&gt;&lt;/row&gt;</v>
      </c>
      <c r="W903" s="9" t="str">
        <f t="shared" si="167"/>
        <v/>
      </c>
      <c r="X903" s="9" t="str">
        <f t="shared" si="168"/>
        <v/>
      </c>
      <c r="Y903" t="str">
        <f t="shared" ca="1" si="169"/>
        <v>"1201284": {"displayName": "Demographic - Exelate:Lifestyle:Smoker", "APNXId":"147815", "APNXId_Sandbox": "100887", "dataProvider" :"exelate", "type" :"Segment",  "DataCost": 0.5},</v>
      </c>
      <c r="Z903" t="str">
        <f t="shared" si="170"/>
        <v>"1201284": {"displayName": "Demographic - Exelate:Lifestyle:Smoker", "leafName": "Smoker"},</v>
      </c>
    </row>
    <row r="904" spans="1:26" x14ac:dyDescent="0.25">
      <c r="A904" s="2" t="s">
        <v>12404</v>
      </c>
      <c r="B904" s="3" t="s">
        <v>7238</v>
      </c>
      <c r="C904" s="3" t="s">
        <v>7322</v>
      </c>
      <c r="D904" s="4"/>
      <c r="E904" s="3"/>
      <c r="F904" s="3" t="s">
        <v>6980</v>
      </c>
      <c r="G904" s="3" t="s">
        <v>439</v>
      </c>
      <c r="H904" s="3" t="s">
        <v>439</v>
      </c>
      <c r="I904" s="3" t="s">
        <v>500</v>
      </c>
      <c r="J904" s="5">
        <v>0.5</v>
      </c>
      <c r="K904" s="12" t="s">
        <v>439</v>
      </c>
      <c r="L904" s="9" t="str">
        <f t="shared" si="161"/>
        <v>Suburban</v>
      </c>
      <c r="M904" s="9" t="str">
        <f t="shared" si="162"/>
        <v>Demographic - Exelate:Lifestyle:Suburban</v>
      </c>
      <c r="N904" s="10">
        <f t="shared" si="163"/>
        <v>0.5</v>
      </c>
      <c r="O904" s="9" t="s">
        <v>818</v>
      </c>
      <c r="P904" s="9">
        <v>1200423</v>
      </c>
      <c r="Q904" s="20">
        <f ca="1">IFERROR(OFFSET(Lookups!F$1,MATCH(R904,Lookups!F:F,0)-1,2),"null")</f>
        <v>99182</v>
      </c>
      <c r="R904" s="9">
        <v>39284</v>
      </c>
      <c r="S904" s="9">
        <v>322</v>
      </c>
      <c r="T904" s="9" t="str">
        <f t="shared" si="164"/>
        <v/>
      </c>
      <c r="U904" s="9" t="str">
        <f t="shared" si="165"/>
        <v/>
      </c>
      <c r="V904" s="9" t="str">
        <f t="shared" si="166"/>
        <v>&lt;row id="1200423"&gt;&lt;cell&gt;Suburban&lt;/cell&gt;&lt;/row&gt;</v>
      </c>
      <c r="W904" s="9" t="str">
        <f t="shared" si="167"/>
        <v/>
      </c>
      <c r="X904" s="9" t="str">
        <f t="shared" si="168"/>
        <v/>
      </c>
      <c r="Y904" t="str">
        <f t="shared" ca="1" si="169"/>
        <v>"1200423": {"displayName": "Demographic - Exelate:Lifestyle:Suburban", "APNXId":"39284", "APNXId_Sandbox": "99182", "dataProvider" :"exelate", "type" :"Segment",  "DataCost": 0.5},</v>
      </c>
      <c r="Z904" t="str">
        <f t="shared" si="170"/>
        <v>"1200423": {"displayName": "Demographic - Exelate:Lifestyle:Suburban", "leafName": "Suburban"},</v>
      </c>
    </row>
    <row r="905" spans="1:26" x14ac:dyDescent="0.25">
      <c r="A905" s="2" t="s">
        <v>12404</v>
      </c>
      <c r="B905" s="3" t="s">
        <v>7238</v>
      </c>
      <c r="C905" s="3" t="s">
        <v>7323</v>
      </c>
      <c r="D905" s="4"/>
      <c r="E905" s="3"/>
      <c r="F905" s="3" t="s">
        <v>6980</v>
      </c>
      <c r="G905" s="3" t="s">
        <v>439</v>
      </c>
      <c r="H905" s="3" t="s">
        <v>439</v>
      </c>
      <c r="I905" s="3" t="s">
        <v>500</v>
      </c>
      <c r="J905" s="5">
        <v>0.5</v>
      </c>
      <c r="K905" s="12" t="s">
        <v>439</v>
      </c>
      <c r="L905" s="9" t="str">
        <f t="shared" si="161"/>
        <v>Suburban City</v>
      </c>
      <c r="M905" s="9" t="str">
        <f t="shared" si="162"/>
        <v>Demographic - Exelate:Lifestyle:Suburban City</v>
      </c>
      <c r="N905" s="10">
        <f t="shared" si="163"/>
        <v>0.5</v>
      </c>
      <c r="O905" s="9" t="s">
        <v>818</v>
      </c>
      <c r="P905" s="9">
        <v>1200424</v>
      </c>
      <c r="Q905" s="20">
        <f ca="1">IFERROR(OFFSET(Lookups!F$1,MATCH(R905,Lookups!F:F,0)-1,2),"null")</f>
        <v>99183</v>
      </c>
      <c r="R905" s="9">
        <v>39285</v>
      </c>
      <c r="S905" s="9">
        <v>323</v>
      </c>
      <c r="T905" s="9" t="str">
        <f t="shared" si="164"/>
        <v/>
      </c>
      <c r="U905" s="9" t="str">
        <f t="shared" si="165"/>
        <v/>
      </c>
      <c r="V905" s="9" t="str">
        <f t="shared" si="166"/>
        <v>&lt;row id="1200424"&gt;&lt;cell&gt;Suburban City&lt;/cell&gt;&lt;/row&gt;</v>
      </c>
      <c r="W905" s="9" t="str">
        <f t="shared" si="167"/>
        <v/>
      </c>
      <c r="X905" s="9" t="str">
        <f t="shared" si="168"/>
        <v/>
      </c>
      <c r="Y905" t="str">
        <f t="shared" ca="1" si="169"/>
        <v>"1200424": {"displayName": "Demographic - Exelate:Lifestyle:Suburban City", "APNXId":"39285", "APNXId_Sandbox": "99183", "dataProvider" :"exelate", "type" :"Segment",  "DataCost": 0.5},</v>
      </c>
      <c r="Z905" t="str">
        <f t="shared" si="170"/>
        <v>"1200424": {"displayName": "Demographic - Exelate:Lifestyle:Suburban City", "leafName": "Suburban City"},</v>
      </c>
    </row>
    <row r="906" spans="1:26" x14ac:dyDescent="0.25">
      <c r="A906" s="2" t="s">
        <v>12404</v>
      </c>
      <c r="B906" s="3" t="s">
        <v>7238</v>
      </c>
      <c r="C906" s="3" t="s">
        <v>7173</v>
      </c>
      <c r="D906" s="4"/>
      <c r="E906" s="3"/>
      <c r="F906" s="3" t="s">
        <v>6980</v>
      </c>
      <c r="G906" s="3" t="s">
        <v>439</v>
      </c>
      <c r="H906" s="3" t="s">
        <v>439</v>
      </c>
      <c r="I906" s="3" t="s">
        <v>500</v>
      </c>
      <c r="J906" s="5">
        <v>0.5</v>
      </c>
      <c r="K906" s="12" t="s">
        <v>439</v>
      </c>
      <c r="L906" s="9" t="str">
        <f t="shared" si="161"/>
        <v>Urban</v>
      </c>
      <c r="M906" s="9" t="str">
        <f t="shared" si="162"/>
        <v>Demographic - Exelate:Lifestyle:Urban</v>
      </c>
      <c r="N906" s="10">
        <f t="shared" si="163"/>
        <v>0.5</v>
      </c>
      <c r="O906" s="9" t="s">
        <v>818</v>
      </c>
      <c r="P906" s="9">
        <v>1200425</v>
      </c>
      <c r="Q906" s="20">
        <f ca="1">IFERROR(OFFSET(Lookups!F$1,MATCH(R906,Lookups!F:F,0)-1,2),"null")</f>
        <v>99184</v>
      </c>
      <c r="R906" s="9">
        <v>39286</v>
      </c>
      <c r="S906" s="9">
        <v>321</v>
      </c>
      <c r="T906" s="9" t="str">
        <f t="shared" si="164"/>
        <v/>
      </c>
      <c r="U906" s="9" t="str">
        <f t="shared" si="165"/>
        <v/>
      </c>
      <c r="V906" s="9" t="str">
        <f t="shared" si="166"/>
        <v>&lt;row id="1200425"&gt;&lt;cell&gt;Urban&lt;/cell&gt;&lt;/row&gt;</v>
      </c>
      <c r="W906" s="9" t="str">
        <f t="shared" si="167"/>
        <v/>
      </c>
      <c r="X906" s="9" t="str">
        <f t="shared" si="168"/>
        <v/>
      </c>
      <c r="Y906" t="str">
        <f t="shared" ca="1" si="169"/>
        <v>"1200425": {"displayName": "Demographic - Exelate:Lifestyle:Urban", "APNXId":"39286", "APNXId_Sandbox": "99184", "dataProvider" :"exelate", "type" :"Segment",  "DataCost": 0.5},</v>
      </c>
      <c r="Z906" t="str">
        <f t="shared" si="170"/>
        <v>"1200425": {"displayName": "Demographic - Exelate:Lifestyle:Urban", "leafName": "Urban"},</v>
      </c>
    </row>
    <row r="907" spans="1:26" x14ac:dyDescent="0.25">
      <c r="A907" s="2" t="s">
        <v>12404</v>
      </c>
      <c r="B907" s="3" t="s">
        <v>7238</v>
      </c>
      <c r="C907" s="3" t="s">
        <v>7324</v>
      </c>
      <c r="D907" s="4"/>
      <c r="E907" s="3"/>
      <c r="F907" s="3" t="s">
        <v>6980</v>
      </c>
      <c r="G907" s="3" t="s">
        <v>439</v>
      </c>
      <c r="H907" s="3" t="s">
        <v>439</v>
      </c>
      <c r="I907" s="3" t="s">
        <v>500</v>
      </c>
      <c r="J907" s="5">
        <v>0.5</v>
      </c>
      <c r="K907" s="12" t="s">
        <v>439</v>
      </c>
      <c r="L907" s="9" t="str">
        <f t="shared" si="161"/>
        <v>Urban Core</v>
      </c>
      <c r="M907" s="9" t="str">
        <f t="shared" si="162"/>
        <v>Demographic - Exelate:Lifestyle:Urban Core</v>
      </c>
      <c r="N907" s="10">
        <f t="shared" si="163"/>
        <v>0.5</v>
      </c>
      <c r="O907" s="9" t="s">
        <v>818</v>
      </c>
      <c r="P907" s="9">
        <v>1200426</v>
      </c>
      <c r="Q907" s="20">
        <f ca="1">IFERROR(OFFSET(Lookups!F$1,MATCH(R907,Lookups!F:F,0)-1,2),"null")</f>
        <v>99185</v>
      </c>
      <c r="R907" s="9">
        <v>39287</v>
      </c>
      <c r="S907" s="9">
        <v>320</v>
      </c>
      <c r="T907" s="9" t="str">
        <f t="shared" si="164"/>
        <v/>
      </c>
      <c r="U907" s="9" t="str">
        <f t="shared" si="165"/>
        <v/>
      </c>
      <c r="V907" s="9" t="str">
        <f t="shared" si="166"/>
        <v>&lt;row id="1200426"&gt;&lt;cell&gt;Urban Core&lt;/cell&gt;&lt;/row&gt;</v>
      </c>
      <c r="W907" s="9" t="str">
        <f t="shared" si="167"/>
        <v/>
      </c>
      <c r="X907" s="9" t="str">
        <f t="shared" si="168"/>
        <v/>
      </c>
      <c r="Y907" t="str">
        <f t="shared" ca="1" si="169"/>
        <v>"1200426": {"displayName": "Demographic - Exelate:Lifestyle:Urban Core", "APNXId":"39287", "APNXId_Sandbox": "99185", "dataProvider" :"exelate", "type" :"Segment",  "DataCost": 0.5},</v>
      </c>
      <c r="Z907" t="str">
        <f t="shared" si="170"/>
        <v>"1200426": {"displayName": "Demographic - Exelate:Lifestyle:Urban Core", "leafName": "Urban Core"},</v>
      </c>
    </row>
    <row r="908" spans="1:26" x14ac:dyDescent="0.25">
      <c r="A908" s="2" t="s">
        <v>12404</v>
      </c>
      <c r="B908" s="3" t="s">
        <v>7238</v>
      </c>
      <c r="C908" s="3" t="s">
        <v>7325</v>
      </c>
      <c r="D908" s="4"/>
      <c r="E908" s="3"/>
      <c r="F908" s="3" t="s">
        <v>6980</v>
      </c>
      <c r="G908" s="3" t="s">
        <v>439</v>
      </c>
      <c r="H908" s="3" t="s">
        <v>439</v>
      </c>
      <c r="I908" s="3" t="s">
        <v>500</v>
      </c>
      <c r="J908" s="5">
        <v>0.5</v>
      </c>
      <c r="K908" s="12" t="s">
        <v>439</v>
      </c>
      <c r="L908" s="9" t="str">
        <f t="shared" si="161"/>
        <v>With Children</v>
      </c>
      <c r="M908" s="9" t="str">
        <f t="shared" si="162"/>
        <v>Demographic - Exelate:Lifestyle:With Children</v>
      </c>
      <c r="N908" s="10">
        <f t="shared" si="163"/>
        <v>0.5</v>
      </c>
      <c r="O908" s="9" t="s">
        <v>818</v>
      </c>
      <c r="P908" s="9">
        <v>1200427</v>
      </c>
      <c r="Q908" s="20">
        <f ca="1">IFERROR(OFFSET(Lookups!F$1,MATCH(R908,Lookups!F:F,0)-1,2),"null")</f>
        <v>99186</v>
      </c>
      <c r="R908" s="9">
        <v>39288</v>
      </c>
      <c r="S908" s="9">
        <v>318</v>
      </c>
      <c r="T908" s="9" t="str">
        <f t="shared" si="164"/>
        <v/>
      </c>
      <c r="U908" s="9" t="str">
        <f t="shared" si="165"/>
        <v/>
      </c>
      <c r="V908" s="9" t="str">
        <f t="shared" si="166"/>
        <v>&lt;row id="1200427"&gt;&lt;cell&gt;With Children&lt;/cell&gt;&lt;/row&gt;</v>
      </c>
      <c r="W908" s="9" t="str">
        <f t="shared" si="167"/>
        <v/>
      </c>
      <c r="X908" s="9" t="str">
        <f t="shared" si="168"/>
        <v/>
      </c>
      <c r="Y908" t="str">
        <f t="shared" ca="1" si="169"/>
        <v>"1200427": {"displayName": "Demographic - Exelate:Lifestyle:With Children", "APNXId":"39288", "APNXId_Sandbox": "99186", "dataProvider" :"exelate", "type" :"Segment",  "DataCost": 0.5},</v>
      </c>
      <c r="Z908" t="str">
        <f t="shared" si="170"/>
        <v>"1200427": {"displayName": "Demographic - Exelate:Lifestyle:With Children", "leafName": "With Children"},</v>
      </c>
    </row>
    <row r="909" spans="1:26" x14ac:dyDescent="0.25">
      <c r="A909" s="2" t="s">
        <v>12404</v>
      </c>
      <c r="B909" s="3" t="s">
        <v>7238</v>
      </c>
      <c r="C909" s="3" t="s">
        <v>7326</v>
      </c>
      <c r="D909" s="4"/>
      <c r="E909" s="3"/>
      <c r="F909" s="3" t="s">
        <v>6980</v>
      </c>
      <c r="G909" s="3" t="s">
        <v>439</v>
      </c>
      <c r="H909" s="3" t="s">
        <v>439</v>
      </c>
      <c r="I909" s="3" t="s">
        <v>500</v>
      </c>
      <c r="J909" s="5">
        <v>0.5</v>
      </c>
      <c r="K909" s="12" t="s">
        <v>439</v>
      </c>
      <c r="L909" s="9" t="str">
        <f t="shared" si="161"/>
        <v>Without Children</v>
      </c>
      <c r="M909" s="9" t="str">
        <f t="shared" si="162"/>
        <v>Demographic - Exelate:Lifestyle:Without Children</v>
      </c>
      <c r="N909" s="10">
        <f t="shared" si="163"/>
        <v>0.5</v>
      </c>
      <c r="O909" s="9" t="s">
        <v>818</v>
      </c>
      <c r="P909" s="9">
        <v>1200428</v>
      </c>
      <c r="Q909" s="20">
        <f ca="1">IFERROR(OFFSET(Lookups!F$1,MATCH(R909,Lookups!F:F,0)-1,2),"null")</f>
        <v>99187</v>
      </c>
      <c r="R909" s="9">
        <v>39297</v>
      </c>
      <c r="S909" s="9">
        <v>319</v>
      </c>
      <c r="T909" s="9" t="str">
        <f t="shared" si="164"/>
        <v/>
      </c>
      <c r="U909" s="9" t="str">
        <f t="shared" si="165"/>
        <v/>
      </c>
      <c r="V909" s="9" t="str">
        <f t="shared" si="166"/>
        <v>&lt;row id="1200428"&gt;&lt;cell&gt;Without Children&lt;/cell&gt;&lt;/row&gt;</v>
      </c>
      <c r="W909" s="9" t="str">
        <f t="shared" si="167"/>
        <v/>
      </c>
      <c r="X909" s="9" t="str">
        <f t="shared" si="168"/>
        <v>&lt;/row&gt;</v>
      </c>
      <c r="Y909" t="str">
        <f t="shared" ca="1" si="169"/>
        <v>"1200428": {"displayName": "Demographic - Exelate:Lifestyle:Without Children", "APNXId":"39297", "APNXId_Sandbox": "99187", "dataProvider" :"exelate", "type" :"Segment",  "DataCost": 0.5},</v>
      </c>
      <c r="Z909" t="str">
        <f t="shared" si="170"/>
        <v>"1200428": {"displayName": "Demographic - Exelate:Lifestyle:Without Children", "leafName": "Without Children"},</v>
      </c>
    </row>
    <row r="910" spans="1:26" x14ac:dyDescent="0.25">
      <c r="A910" s="2" t="s">
        <v>12404</v>
      </c>
      <c r="B910" s="3" t="s">
        <v>7215</v>
      </c>
      <c r="C910" s="3"/>
      <c r="D910" s="4"/>
      <c r="E910" s="3"/>
      <c r="F910" s="3" t="s">
        <v>6980</v>
      </c>
      <c r="G910" s="3" t="s">
        <v>439</v>
      </c>
      <c r="H910" s="3" t="s">
        <v>439</v>
      </c>
      <c r="I910" s="3" t="s">
        <v>500</v>
      </c>
      <c r="J910" s="5">
        <v>0.5</v>
      </c>
      <c r="K910" s="12" t="s">
        <v>439</v>
      </c>
      <c r="L910" s="9" t="str">
        <f t="shared" si="161"/>
        <v>Shopping - Mobile</v>
      </c>
      <c r="M910" s="9" t="str">
        <f t="shared" si="162"/>
        <v>Demographic - Exelate:Shopping - Mobile</v>
      </c>
      <c r="N910" s="10">
        <f t="shared" si="163"/>
        <v>0.5</v>
      </c>
      <c r="O910" s="9" t="s">
        <v>818</v>
      </c>
      <c r="P910" s="9">
        <v>1201034</v>
      </c>
      <c r="Q910" s="20">
        <f ca="1">IFERROR(OFFSET(Lookups!F$1,MATCH(R910,Lookups!F:F,0)-1,2),"null")</f>
        <v>100477</v>
      </c>
      <c r="R910" s="9">
        <v>114616</v>
      </c>
      <c r="S910" s="9">
        <v>219</v>
      </c>
      <c r="T910" s="9" t="str">
        <f t="shared" si="164"/>
        <v/>
      </c>
      <c r="U910" s="9" t="str">
        <f t="shared" si="165"/>
        <v>&lt;row id="1201034"&gt;&lt;cell&gt;Shopping - Mobile&lt;/cell&gt;</v>
      </c>
      <c r="V910" s="9" t="str">
        <f t="shared" si="166"/>
        <v/>
      </c>
      <c r="W910" s="9" t="str">
        <f t="shared" si="167"/>
        <v/>
      </c>
      <c r="X910" s="9" t="str">
        <f t="shared" si="168"/>
        <v>&lt;/row&gt;</v>
      </c>
      <c r="Y910" t="str">
        <f t="shared" ca="1" si="169"/>
        <v>"1201034": {"displayName": "Demographic - Exelate:Shopping - Mobile", "APNXId":"114616", "APNXId_Sandbox": "100477", "dataProvider" :"exelate", "type" :"Segment",  "DataCost": 0.5},</v>
      </c>
      <c r="Z910" t="str">
        <f t="shared" si="170"/>
        <v>"1201034": {"displayName": "Demographic - Exelate:Shopping - Mobile", "leafName": "Shopping - Mobile"},</v>
      </c>
    </row>
    <row r="911" spans="1:26" x14ac:dyDescent="0.25">
      <c r="A911" s="2" t="s">
        <v>12404</v>
      </c>
      <c r="B911" s="3" t="s">
        <v>7176</v>
      </c>
      <c r="C911" s="3"/>
      <c r="D911" s="4"/>
      <c r="E911" s="3"/>
      <c r="F911" s="3" t="s">
        <v>6980</v>
      </c>
      <c r="G911" s="3" t="s">
        <v>439</v>
      </c>
      <c r="H911" s="3" t="s">
        <v>439</v>
      </c>
      <c r="I911" s="3" t="s">
        <v>500</v>
      </c>
      <c r="J911" s="5">
        <v>0.5</v>
      </c>
      <c r="K911" s="12" t="s">
        <v>439</v>
      </c>
      <c r="L911" s="9" t="str">
        <f t="shared" si="161"/>
        <v>Singles</v>
      </c>
      <c r="M911" s="9" t="str">
        <f t="shared" si="162"/>
        <v>Demographic - Exelate:Singles</v>
      </c>
      <c r="N911" s="10">
        <f t="shared" si="163"/>
        <v>0.5</v>
      </c>
      <c r="O911" s="9" t="s">
        <v>818</v>
      </c>
      <c r="P911" s="9">
        <v>1200280</v>
      </c>
      <c r="Q911" s="20">
        <f ca="1">IFERROR(OFFSET(Lookups!F$1,MATCH(R911,Lookups!F:F,0)-1,2),"null")</f>
        <v>98921</v>
      </c>
      <c r="R911" s="9">
        <v>122</v>
      </c>
      <c r="S911" s="9">
        <v>38</v>
      </c>
      <c r="T911" s="9" t="str">
        <f t="shared" si="164"/>
        <v/>
      </c>
      <c r="U911" s="9" t="str">
        <f t="shared" si="165"/>
        <v>&lt;row id="1200280"&gt;&lt;cell&gt;Singles&lt;/cell&gt;</v>
      </c>
      <c r="V911" s="9" t="str">
        <f t="shared" si="166"/>
        <v/>
      </c>
      <c r="W911" s="9" t="str">
        <f t="shared" si="167"/>
        <v/>
      </c>
      <c r="X911" s="9" t="str">
        <f t="shared" si="168"/>
        <v>&lt;/row&gt;</v>
      </c>
      <c r="Y911" t="str">
        <f t="shared" ca="1" si="169"/>
        <v>"1200280": {"displayName": "Demographic - Exelate:Singles", "APNXId":"122", "APNXId_Sandbox": "98921", "dataProvider" :"exelate", "type" :"Segment",  "DataCost": 0.5},</v>
      </c>
      <c r="Z911" t="str">
        <f t="shared" si="170"/>
        <v>"1200280": {"displayName": "Demographic - Exelate:Singles", "leafName": "Singles"},</v>
      </c>
    </row>
    <row r="912" spans="1:26" x14ac:dyDescent="0.25">
      <c r="A912" s="2" t="s">
        <v>12404</v>
      </c>
      <c r="B912" s="3" t="s">
        <v>7172</v>
      </c>
      <c r="C912" s="3"/>
      <c r="D912" s="4"/>
      <c r="E912" s="3"/>
      <c r="F912" s="3" t="s">
        <v>6980</v>
      </c>
      <c r="G912" s="3" t="s">
        <v>439</v>
      </c>
      <c r="H912" s="3" t="s">
        <v>439</v>
      </c>
      <c r="I912" s="3" t="s">
        <v>500</v>
      </c>
      <c r="J912" s="5">
        <v>0.5</v>
      </c>
      <c r="K912" s="12" t="s">
        <v>439</v>
      </c>
      <c r="L912" s="9" t="str">
        <f t="shared" si="161"/>
        <v>Spanish Speakers</v>
      </c>
      <c r="M912" s="9" t="str">
        <f t="shared" si="162"/>
        <v>Demographic - Exelate:Spanish Speakers</v>
      </c>
      <c r="N912" s="10">
        <f t="shared" si="163"/>
        <v>0.5</v>
      </c>
      <c r="O912" s="9" t="s">
        <v>818</v>
      </c>
      <c r="P912" s="9">
        <v>1200261</v>
      </c>
      <c r="Q912" s="20">
        <f ca="1">IFERROR(OFFSET(Lookups!F$1,MATCH(R912,Lookups!F:F,0)-1,2),"null")</f>
        <v>98902</v>
      </c>
      <c r="R912" s="9">
        <v>101</v>
      </c>
      <c r="S912" s="9">
        <v>7</v>
      </c>
      <c r="T912" s="9" t="str">
        <f t="shared" si="164"/>
        <v/>
      </c>
      <c r="U912" s="9" t="str">
        <f t="shared" si="165"/>
        <v>&lt;row id="1200261"&gt;&lt;cell&gt;Spanish Speakers&lt;/cell&gt;</v>
      </c>
      <c r="V912" s="9" t="str">
        <f t="shared" si="166"/>
        <v/>
      </c>
      <c r="W912" s="9" t="str">
        <f t="shared" si="167"/>
        <v/>
      </c>
      <c r="X912" s="9" t="str">
        <f t="shared" si="168"/>
        <v>&lt;/row&gt;</v>
      </c>
      <c r="Y912" t="str">
        <f t="shared" ca="1" si="169"/>
        <v>"1200261": {"displayName": "Demographic - Exelate:Spanish Speakers", "APNXId":"101", "APNXId_Sandbox": "98902", "dataProvider" :"exelate", "type" :"Segment",  "DataCost": 0.5},</v>
      </c>
      <c r="Z912" t="str">
        <f t="shared" si="170"/>
        <v>"1200261": {"displayName": "Demographic - Exelate:Spanish Speakers", "leafName": "Spanish Speakers"},</v>
      </c>
    </row>
    <row r="913" spans="1:26" x14ac:dyDescent="0.25">
      <c r="A913" s="2" t="s">
        <v>12404</v>
      </c>
      <c r="B913" s="3" t="s">
        <v>7173</v>
      </c>
      <c r="C913" s="3"/>
      <c r="D913" s="4"/>
      <c r="E913" s="3"/>
      <c r="F913" s="3" t="s">
        <v>6980</v>
      </c>
      <c r="G913" s="3" t="s">
        <v>439</v>
      </c>
      <c r="H913" s="3" t="s">
        <v>439</v>
      </c>
      <c r="I913" s="3" t="s">
        <v>500</v>
      </c>
      <c r="J913" s="5">
        <v>0.5</v>
      </c>
      <c r="K913" s="12" t="s">
        <v>439</v>
      </c>
      <c r="L913" s="9" t="str">
        <f t="shared" si="161"/>
        <v>Urban</v>
      </c>
      <c r="M913" s="9" t="str">
        <f t="shared" si="162"/>
        <v>Demographic - Exelate:Urban</v>
      </c>
      <c r="N913" s="10">
        <f t="shared" si="163"/>
        <v>0.5</v>
      </c>
      <c r="O913" s="9" t="s">
        <v>818</v>
      </c>
      <c r="P913" s="9">
        <v>1200263</v>
      </c>
      <c r="Q913" s="20">
        <f ca="1">IFERROR(OFFSET(Lookups!F$1,MATCH(R913,Lookups!F:F,0)-1,2),"null")</f>
        <v>98904</v>
      </c>
      <c r="R913" s="9">
        <v>103</v>
      </c>
      <c r="S913" s="9">
        <v>30</v>
      </c>
      <c r="T913" s="9" t="str">
        <f t="shared" si="164"/>
        <v/>
      </c>
      <c r="U913" s="9" t="str">
        <f t="shared" si="165"/>
        <v>&lt;row id="1200263"&gt;&lt;cell&gt;Urban&lt;/cell&gt;</v>
      </c>
      <c r="V913" s="9" t="str">
        <f t="shared" si="166"/>
        <v/>
      </c>
      <c r="W913" s="9" t="str">
        <f t="shared" si="167"/>
        <v/>
      </c>
      <c r="X913" s="9" t="str">
        <f t="shared" si="168"/>
        <v>&lt;/row&gt;&lt;/row&gt;</v>
      </c>
      <c r="Y913" t="str">
        <f t="shared" ca="1" si="169"/>
        <v>"1200263": {"displayName": "Demographic - Exelate:Urban", "APNXId":"103", "APNXId_Sandbox": "98904", "dataProvider" :"exelate", "type" :"Segment",  "DataCost": 0.5},</v>
      </c>
      <c r="Z913" t="str">
        <f t="shared" si="170"/>
        <v>"1200263": {"displayName": "Demographic - Exelate:Urban", "leafName": "Urban"},</v>
      </c>
    </row>
    <row r="914" spans="1:26" x14ac:dyDescent="0.25">
      <c r="A914" s="2" t="s">
        <v>12405</v>
      </c>
      <c r="B914" s="3" t="s">
        <v>4096</v>
      </c>
      <c r="C914" s="3" t="s">
        <v>7167</v>
      </c>
      <c r="D914" s="4"/>
      <c r="E914" s="3"/>
      <c r="F914" s="3" t="s">
        <v>6980</v>
      </c>
      <c r="G914" s="3" t="s">
        <v>439</v>
      </c>
      <c r="H914" s="3" t="s">
        <v>439</v>
      </c>
      <c r="I914" s="3" t="s">
        <v>500</v>
      </c>
      <c r="J914" s="5">
        <v>1</v>
      </c>
      <c r="K914" s="12" t="s">
        <v>439</v>
      </c>
      <c r="L914" s="9" t="str">
        <f t="shared" si="161"/>
        <v>All</v>
      </c>
      <c r="M914" s="9" t="str">
        <f t="shared" si="162"/>
        <v>Finance - Exelate:Finance:All</v>
      </c>
      <c r="N914" s="10">
        <f t="shared" si="163"/>
        <v>1</v>
      </c>
      <c r="O914" s="9" t="s">
        <v>818</v>
      </c>
      <c r="P914" s="9">
        <v>1200320</v>
      </c>
      <c r="Q914" s="20">
        <f ca="1">IFERROR(OFFSET(Lookups!F$1,MATCH(R914,Lookups!F:F,0)-1,2),"null")</f>
        <v>98961</v>
      </c>
      <c r="R914" s="9">
        <v>163</v>
      </c>
      <c r="S914" s="9">
        <v>2</v>
      </c>
      <c r="T914" s="9" t="str">
        <f t="shared" si="164"/>
        <v>&lt;row id="top1200320" xmlkids="1"&gt;&lt;cell&gt;Finance - Exelate&lt;/cell&gt;</v>
      </c>
      <c r="U914" s="9" t="str">
        <f t="shared" si="165"/>
        <v>&lt;row id="One1200320" xmlkids="1"&gt;&lt;cell&gt;Finance&lt;/cell&gt;</v>
      </c>
      <c r="V914" s="9" t="str">
        <f t="shared" si="166"/>
        <v>&lt;row id="1200320"&gt;&lt;cell&gt;All&lt;/cell&gt;&lt;/row&gt;</v>
      </c>
      <c r="W914" s="9" t="str">
        <f t="shared" si="167"/>
        <v/>
      </c>
      <c r="X914" s="9" t="str">
        <f t="shared" si="168"/>
        <v/>
      </c>
      <c r="Y914" t="str">
        <f t="shared" ca="1" si="169"/>
        <v>"1200320": {"displayName": "Finance - Exelate:Finance:All", "APNXId":"163", "APNXId_Sandbox": "98961", "dataProvider" :"exelate", "type" :"Segment",  "DataCost": 1},</v>
      </c>
      <c r="Z914" t="str">
        <f t="shared" si="170"/>
        <v>"1200320": {"displayName": "Finance - Exelate:Finance:All", "leafName": "All"},</v>
      </c>
    </row>
    <row r="915" spans="1:26" x14ac:dyDescent="0.25">
      <c r="A915" s="2" t="s">
        <v>12405</v>
      </c>
      <c r="B915" s="3" t="s">
        <v>4096</v>
      </c>
      <c r="C915" s="3" t="s">
        <v>7603</v>
      </c>
      <c r="D915" s="4" t="s">
        <v>8217</v>
      </c>
      <c r="E915" s="3"/>
      <c r="F915" s="3" t="s">
        <v>6980</v>
      </c>
      <c r="G915" s="3" t="s">
        <v>439</v>
      </c>
      <c r="H915" s="3" t="s">
        <v>439</v>
      </c>
      <c r="I915" s="3" t="s">
        <v>500</v>
      </c>
      <c r="J915" s="5">
        <v>1</v>
      </c>
      <c r="K915" s="12" t="s">
        <v>439</v>
      </c>
      <c r="L915" s="9" t="str">
        <f t="shared" si="161"/>
        <v>Commodities</v>
      </c>
      <c r="M915" s="9" t="str">
        <f t="shared" si="162"/>
        <v>Finance - Exelate:Finance:Markets:Commodities</v>
      </c>
      <c r="N915" s="10">
        <f t="shared" si="163"/>
        <v>1</v>
      </c>
      <c r="O915" s="9" t="s">
        <v>818</v>
      </c>
      <c r="P915" s="9">
        <v>1202066</v>
      </c>
      <c r="Q915" s="20">
        <f ca="1">IFERROR(OFFSET(Lookups!F$1,MATCH(R915,Lookups!F:F,0)-1,2),"null")</f>
        <v>102643</v>
      </c>
      <c r="R915" s="9">
        <v>228641</v>
      </c>
      <c r="S915" s="9">
        <v>5146</v>
      </c>
      <c r="T915" s="9" t="str">
        <f t="shared" si="164"/>
        <v/>
      </c>
      <c r="U915" s="9" t="str">
        <f t="shared" si="165"/>
        <v/>
      </c>
      <c r="V915" s="9" t="str">
        <f t="shared" si="166"/>
        <v>&lt;row id="Two1202066" xmlkids="1"&gt;&lt;cell&gt;Markets&lt;/cell&gt;</v>
      </c>
      <c r="W915" s="9" t="str">
        <f t="shared" si="167"/>
        <v>&lt;row id="1202066"&gt;&lt;cell&gt;Commodities&lt;/cell&gt;&lt;/row&gt;</v>
      </c>
      <c r="X915" s="9" t="str">
        <f t="shared" si="168"/>
        <v/>
      </c>
      <c r="Y915" t="str">
        <f t="shared" ca="1" si="169"/>
        <v>"1202066": {"displayName": "Finance - Exelate:Finance:Markets:Commodities", "APNXId":"228641", "APNXId_Sandbox": "102643", "dataProvider" :"exelate", "type" :"Segment",  "DataCost": 1},</v>
      </c>
      <c r="Z915" t="str">
        <f t="shared" si="170"/>
        <v>"1202066": {"displayName": "Finance - Exelate:Finance:Markets:Commodities", "leafName": "Commodities"},</v>
      </c>
    </row>
    <row r="916" spans="1:26" x14ac:dyDescent="0.25">
      <c r="A916" s="2" t="s">
        <v>12405</v>
      </c>
      <c r="B916" s="3" t="s">
        <v>4096</v>
      </c>
      <c r="C916" s="3" t="s">
        <v>7603</v>
      </c>
      <c r="D916" s="4" t="s">
        <v>7023</v>
      </c>
      <c r="E916" s="3"/>
      <c r="F916" s="3" t="s">
        <v>6980</v>
      </c>
      <c r="G916" s="3" t="s">
        <v>439</v>
      </c>
      <c r="H916" s="3" t="s">
        <v>439</v>
      </c>
      <c r="I916" s="3" t="s">
        <v>500</v>
      </c>
      <c r="J916" s="5">
        <v>1</v>
      </c>
      <c r="K916" s="12" t="s">
        <v>439</v>
      </c>
      <c r="L916" s="9" t="str">
        <f t="shared" si="161"/>
        <v>Energy</v>
      </c>
      <c r="M916" s="9" t="str">
        <f t="shared" si="162"/>
        <v>Finance - Exelate:Finance:Markets:Energy</v>
      </c>
      <c r="N916" s="10">
        <f t="shared" si="163"/>
        <v>1</v>
      </c>
      <c r="O916" s="9" t="s">
        <v>818</v>
      </c>
      <c r="P916" s="9">
        <v>1202067</v>
      </c>
      <c r="Q916" s="20">
        <f ca="1">IFERROR(OFFSET(Lookups!F$1,MATCH(R916,Lookups!F:F,0)-1,2),"null")</f>
        <v>102644</v>
      </c>
      <c r="R916" s="9">
        <v>228642</v>
      </c>
      <c r="S916" s="9">
        <v>5142</v>
      </c>
      <c r="T916" s="9" t="str">
        <f t="shared" si="164"/>
        <v/>
      </c>
      <c r="U916" s="9" t="str">
        <f t="shared" si="165"/>
        <v/>
      </c>
      <c r="V916" s="9" t="str">
        <f t="shared" si="166"/>
        <v/>
      </c>
      <c r="W916" s="9" t="str">
        <f t="shared" si="167"/>
        <v>&lt;row id="1202067"&gt;&lt;cell&gt;Energy&lt;/cell&gt;&lt;/row&gt;</v>
      </c>
      <c r="X916" s="9" t="str">
        <f t="shared" si="168"/>
        <v/>
      </c>
      <c r="Y916" t="str">
        <f t="shared" ca="1" si="169"/>
        <v>"1202067": {"displayName": "Finance - Exelate:Finance:Markets:Energy", "APNXId":"228642", "APNXId_Sandbox": "102644", "dataProvider" :"exelate", "type" :"Segment",  "DataCost": 1},</v>
      </c>
      <c r="Z916" t="str">
        <f t="shared" si="170"/>
        <v>"1202067": {"displayName": "Finance - Exelate:Finance:Markets:Energy", "leafName": "Energy"},</v>
      </c>
    </row>
    <row r="917" spans="1:26" x14ac:dyDescent="0.25">
      <c r="A917" s="2" t="s">
        <v>12405</v>
      </c>
      <c r="B917" s="3" t="s">
        <v>4096</v>
      </c>
      <c r="C917" s="3" t="s">
        <v>7603</v>
      </c>
      <c r="D917" s="4" t="s">
        <v>7146</v>
      </c>
      <c r="E917" s="3"/>
      <c r="F917" s="3" t="s">
        <v>6980</v>
      </c>
      <c r="G917" s="3" t="s">
        <v>439</v>
      </c>
      <c r="H917" s="3" t="s">
        <v>439</v>
      </c>
      <c r="I917" s="3" t="s">
        <v>500</v>
      </c>
      <c r="J917" s="5">
        <v>1</v>
      </c>
      <c r="K917" s="12" t="s">
        <v>439</v>
      </c>
      <c r="L917" s="9" t="str">
        <f t="shared" si="161"/>
        <v>ETFs</v>
      </c>
      <c r="M917" s="9" t="str">
        <f t="shared" si="162"/>
        <v>Finance - Exelate:Finance:Markets:ETFs</v>
      </c>
      <c r="N917" s="10">
        <f t="shared" si="163"/>
        <v>1</v>
      </c>
      <c r="O917" s="9" t="s">
        <v>818</v>
      </c>
      <c r="P917" s="9">
        <v>1202068</v>
      </c>
      <c r="Q917" s="20">
        <f ca="1">IFERROR(OFFSET(Lookups!F$1,MATCH(R917,Lookups!F:F,0)-1,2),"null")</f>
        <v>102645</v>
      </c>
      <c r="R917" s="9">
        <v>228643</v>
      </c>
      <c r="S917" s="9">
        <v>5139</v>
      </c>
      <c r="T917" s="9" t="str">
        <f t="shared" si="164"/>
        <v/>
      </c>
      <c r="U917" s="9" t="str">
        <f t="shared" si="165"/>
        <v/>
      </c>
      <c r="V917" s="9" t="str">
        <f t="shared" si="166"/>
        <v/>
      </c>
      <c r="W917" s="9" t="str">
        <f t="shared" si="167"/>
        <v>&lt;row id="1202068"&gt;&lt;cell&gt;ETFs&lt;/cell&gt;&lt;/row&gt;</v>
      </c>
      <c r="X917" s="9" t="str">
        <f t="shared" si="168"/>
        <v/>
      </c>
      <c r="Y917" t="str">
        <f t="shared" ca="1" si="169"/>
        <v>"1202068": {"displayName": "Finance - Exelate:Finance:Markets:ETFs", "APNXId":"228643", "APNXId_Sandbox": "102645", "dataProvider" :"exelate", "type" :"Segment",  "DataCost": 1},</v>
      </c>
      <c r="Z917" t="str">
        <f t="shared" si="170"/>
        <v>"1202068": {"displayName": "Finance - Exelate:Finance:Markets:ETFs", "leafName": "ETFs"},</v>
      </c>
    </row>
    <row r="918" spans="1:26" x14ac:dyDescent="0.25">
      <c r="A918" s="2" t="s">
        <v>12405</v>
      </c>
      <c r="B918" s="3" t="s">
        <v>4096</v>
      </c>
      <c r="C918" s="3" t="s">
        <v>7603</v>
      </c>
      <c r="D918" s="4" t="s">
        <v>7147</v>
      </c>
      <c r="E918" s="3"/>
      <c r="F918" s="3" t="s">
        <v>6980</v>
      </c>
      <c r="G918" s="3" t="s">
        <v>439</v>
      </c>
      <c r="H918" s="3" t="s">
        <v>439</v>
      </c>
      <c r="I918" s="3" t="s">
        <v>500</v>
      </c>
      <c r="J918" s="5">
        <v>1</v>
      </c>
      <c r="K918" s="12" t="s">
        <v>439</v>
      </c>
      <c r="L918" s="9" t="str">
        <f t="shared" si="161"/>
        <v>Forex</v>
      </c>
      <c r="M918" s="9" t="str">
        <f t="shared" si="162"/>
        <v>Finance - Exelate:Finance:Markets:Forex</v>
      </c>
      <c r="N918" s="10">
        <f t="shared" si="163"/>
        <v>1</v>
      </c>
      <c r="O918" s="9" t="s">
        <v>818</v>
      </c>
      <c r="P918" s="9">
        <v>1202069</v>
      </c>
      <c r="Q918" s="20">
        <f ca="1">IFERROR(OFFSET(Lookups!F$1,MATCH(R918,Lookups!F:F,0)-1,2),"null")</f>
        <v>102646</v>
      </c>
      <c r="R918" s="9">
        <v>228644</v>
      </c>
      <c r="S918" s="9">
        <v>5138</v>
      </c>
      <c r="T918" s="9" t="str">
        <f t="shared" si="164"/>
        <v/>
      </c>
      <c r="U918" s="9" t="str">
        <f t="shared" si="165"/>
        <v/>
      </c>
      <c r="V918" s="9" t="str">
        <f t="shared" si="166"/>
        <v/>
      </c>
      <c r="W918" s="9" t="str">
        <f t="shared" si="167"/>
        <v>&lt;row id="1202069"&gt;&lt;cell&gt;Forex&lt;/cell&gt;&lt;/row&gt;</v>
      </c>
      <c r="X918" s="9" t="str">
        <f t="shared" si="168"/>
        <v/>
      </c>
      <c r="Y918" t="str">
        <f t="shared" ca="1" si="169"/>
        <v>"1202069": {"displayName": "Finance - Exelate:Finance:Markets:Forex", "APNXId":"228644", "APNXId_Sandbox": "102646", "dataProvider" :"exelate", "type" :"Segment",  "DataCost": 1},</v>
      </c>
      <c r="Z918" t="str">
        <f t="shared" si="170"/>
        <v>"1202069": {"displayName": "Finance - Exelate:Finance:Markets:Forex", "leafName": "Forex"},</v>
      </c>
    </row>
    <row r="919" spans="1:26" x14ac:dyDescent="0.25">
      <c r="A919" s="2" t="s">
        <v>12405</v>
      </c>
      <c r="B919" s="3" t="s">
        <v>4096</v>
      </c>
      <c r="C919" s="3" t="s">
        <v>7603</v>
      </c>
      <c r="D919" s="4" t="s">
        <v>8218</v>
      </c>
      <c r="E919" s="3"/>
      <c r="F919" s="3" t="s">
        <v>6980</v>
      </c>
      <c r="G919" s="3" t="s">
        <v>439</v>
      </c>
      <c r="H919" s="3" t="s">
        <v>439</v>
      </c>
      <c r="I919" s="3" t="s">
        <v>500</v>
      </c>
      <c r="J919" s="5">
        <v>1</v>
      </c>
      <c r="K919" s="12" t="s">
        <v>439</v>
      </c>
      <c r="L919" s="9" t="str">
        <f t="shared" si="161"/>
        <v>Gold</v>
      </c>
      <c r="M919" s="9" t="str">
        <f t="shared" si="162"/>
        <v>Finance - Exelate:Finance:Markets:Gold</v>
      </c>
      <c r="N919" s="10">
        <f t="shared" si="163"/>
        <v>1</v>
      </c>
      <c r="O919" s="9" t="s">
        <v>818</v>
      </c>
      <c r="P919" s="9">
        <v>1202070</v>
      </c>
      <c r="Q919" s="20">
        <f ca="1">IFERROR(OFFSET(Lookups!F$1,MATCH(R919,Lookups!F:F,0)-1,2),"null")</f>
        <v>102647</v>
      </c>
      <c r="R919" s="9">
        <v>228645</v>
      </c>
      <c r="S919" s="9">
        <v>5137</v>
      </c>
      <c r="T919" s="9" t="str">
        <f t="shared" si="164"/>
        <v/>
      </c>
      <c r="U919" s="9" t="str">
        <f t="shared" si="165"/>
        <v/>
      </c>
      <c r="V919" s="9" t="str">
        <f t="shared" si="166"/>
        <v/>
      </c>
      <c r="W919" s="9" t="str">
        <f t="shared" si="167"/>
        <v>&lt;row id="1202070"&gt;&lt;cell&gt;Gold&lt;/cell&gt;&lt;/row&gt;</v>
      </c>
      <c r="X919" s="9" t="str">
        <f t="shared" si="168"/>
        <v/>
      </c>
      <c r="Y919" t="str">
        <f t="shared" ca="1" si="169"/>
        <v>"1202070": {"displayName": "Finance - Exelate:Finance:Markets:Gold", "APNXId":"228645", "APNXId_Sandbox": "102647", "dataProvider" :"exelate", "type" :"Segment",  "DataCost": 1},</v>
      </c>
      <c r="Z919" t="str">
        <f t="shared" si="170"/>
        <v>"1202070": {"displayName": "Finance - Exelate:Finance:Markets:Gold", "leafName": "Gold"},</v>
      </c>
    </row>
    <row r="920" spans="1:26" x14ac:dyDescent="0.25">
      <c r="A920" s="2" t="s">
        <v>12405</v>
      </c>
      <c r="B920" s="3" t="s">
        <v>4096</v>
      </c>
      <c r="C920" s="3" t="s">
        <v>7603</v>
      </c>
      <c r="D920" s="4" t="s">
        <v>8219</v>
      </c>
      <c r="E920" s="3"/>
      <c r="F920" s="3" t="s">
        <v>6980</v>
      </c>
      <c r="G920" s="3" t="s">
        <v>439</v>
      </c>
      <c r="H920" s="3" t="s">
        <v>439</v>
      </c>
      <c r="I920" s="3" t="s">
        <v>500</v>
      </c>
      <c r="J920" s="5">
        <v>1</v>
      </c>
      <c r="K920" s="12" t="s">
        <v>439</v>
      </c>
      <c r="L920" s="9" t="str">
        <f t="shared" si="161"/>
        <v>IPOs</v>
      </c>
      <c r="M920" s="9" t="str">
        <f t="shared" si="162"/>
        <v>Finance - Exelate:Finance:Markets:IPOs</v>
      </c>
      <c r="N920" s="10">
        <f t="shared" si="163"/>
        <v>1</v>
      </c>
      <c r="O920" s="9" t="s">
        <v>818</v>
      </c>
      <c r="P920" s="9">
        <v>1202071</v>
      </c>
      <c r="Q920" s="20">
        <f ca="1">IFERROR(OFFSET(Lookups!F$1,MATCH(R920,Lookups!F:F,0)-1,2),"null")</f>
        <v>102648</v>
      </c>
      <c r="R920" s="9">
        <v>228646</v>
      </c>
      <c r="S920" s="9">
        <v>5150</v>
      </c>
      <c r="T920" s="9" t="str">
        <f t="shared" si="164"/>
        <v/>
      </c>
      <c r="U920" s="9" t="str">
        <f t="shared" si="165"/>
        <v/>
      </c>
      <c r="V920" s="9" t="str">
        <f t="shared" si="166"/>
        <v/>
      </c>
      <c r="W920" s="9" t="str">
        <f t="shared" si="167"/>
        <v>&lt;row id="1202071"&gt;&lt;cell&gt;IPOs&lt;/cell&gt;&lt;/row&gt;</v>
      </c>
      <c r="X920" s="9" t="str">
        <f t="shared" si="168"/>
        <v/>
      </c>
      <c r="Y920" t="str">
        <f t="shared" ca="1" si="169"/>
        <v>"1202071": {"displayName": "Finance - Exelate:Finance:Markets:IPOs", "APNXId":"228646", "APNXId_Sandbox": "102648", "dataProvider" :"exelate", "type" :"Segment",  "DataCost": 1},</v>
      </c>
      <c r="Z920" t="str">
        <f t="shared" si="170"/>
        <v>"1202071": {"displayName": "Finance - Exelate:Finance:Markets:IPOs", "leafName": "IPOs"},</v>
      </c>
    </row>
    <row r="921" spans="1:26" x14ac:dyDescent="0.25">
      <c r="A921" s="2" t="s">
        <v>12405</v>
      </c>
      <c r="B921" s="3" t="s">
        <v>4096</v>
      </c>
      <c r="C921" s="3" t="s">
        <v>7603</v>
      </c>
      <c r="D921" s="4" t="s">
        <v>8220</v>
      </c>
      <c r="E921" s="3"/>
      <c r="F921" s="3" t="s">
        <v>6980</v>
      </c>
      <c r="G921" s="3" t="s">
        <v>439</v>
      </c>
      <c r="H921" s="3" t="s">
        <v>439</v>
      </c>
      <c r="I921" s="3" t="s">
        <v>500</v>
      </c>
      <c r="J921" s="5">
        <v>1</v>
      </c>
      <c r="K921" s="12" t="s">
        <v>439</v>
      </c>
      <c r="L921" s="9" t="str">
        <f t="shared" si="161"/>
        <v>Mutual Funds</v>
      </c>
      <c r="M921" s="9" t="str">
        <f t="shared" si="162"/>
        <v>Finance - Exelate:Finance:Markets:Mutual Funds</v>
      </c>
      <c r="N921" s="10">
        <f t="shared" si="163"/>
        <v>1</v>
      </c>
      <c r="O921" s="9" t="s">
        <v>818</v>
      </c>
      <c r="P921" s="9">
        <v>1202072</v>
      </c>
      <c r="Q921" s="20">
        <f ca="1">IFERROR(OFFSET(Lookups!F$1,MATCH(R921,Lookups!F:F,0)-1,2),"null")</f>
        <v>102649</v>
      </c>
      <c r="R921" s="9">
        <v>228647</v>
      </c>
      <c r="S921" s="9">
        <v>5140</v>
      </c>
      <c r="T921" s="9" t="str">
        <f t="shared" si="164"/>
        <v/>
      </c>
      <c r="U921" s="9" t="str">
        <f t="shared" si="165"/>
        <v/>
      </c>
      <c r="V921" s="9" t="str">
        <f t="shared" si="166"/>
        <v/>
      </c>
      <c r="W921" s="9" t="str">
        <f t="shared" si="167"/>
        <v>&lt;row id="1202072"&gt;&lt;cell&gt;Mutual Funds&lt;/cell&gt;&lt;/row&gt;</v>
      </c>
      <c r="X921" s="9" t="str">
        <f t="shared" si="168"/>
        <v/>
      </c>
      <c r="Y921" t="str">
        <f t="shared" ca="1" si="169"/>
        <v>"1202072": {"displayName": "Finance - Exelate:Finance:Markets:Mutual Funds", "APNXId":"228647", "APNXId_Sandbox": "102649", "dataProvider" :"exelate", "type" :"Segment",  "DataCost": 1},</v>
      </c>
      <c r="Z921" t="str">
        <f t="shared" si="170"/>
        <v>"1202072": {"displayName": "Finance - Exelate:Finance:Markets:Mutual Funds", "leafName": "Mutual Funds"},</v>
      </c>
    </row>
    <row r="922" spans="1:26" x14ac:dyDescent="0.25">
      <c r="A922" s="2" t="s">
        <v>12405</v>
      </c>
      <c r="B922" s="3" t="s">
        <v>4096</v>
      </c>
      <c r="C922" s="3" t="s">
        <v>7603</v>
      </c>
      <c r="D922" s="4" t="s">
        <v>8221</v>
      </c>
      <c r="E922" s="3"/>
      <c r="F922" s="3" t="s">
        <v>6980</v>
      </c>
      <c r="G922" s="3" t="s">
        <v>439</v>
      </c>
      <c r="H922" s="3" t="s">
        <v>439</v>
      </c>
      <c r="I922" s="3" t="s">
        <v>500</v>
      </c>
      <c r="J922" s="5">
        <v>1</v>
      </c>
      <c r="K922" s="12" t="s">
        <v>439</v>
      </c>
      <c r="L922" s="9" t="str">
        <f t="shared" si="161"/>
        <v>Oil</v>
      </c>
      <c r="M922" s="9" t="str">
        <f t="shared" si="162"/>
        <v>Finance - Exelate:Finance:Markets:Oil</v>
      </c>
      <c r="N922" s="10">
        <f t="shared" si="163"/>
        <v>1</v>
      </c>
      <c r="O922" s="9" t="s">
        <v>818</v>
      </c>
      <c r="P922" s="9">
        <v>1202073</v>
      </c>
      <c r="Q922" s="20">
        <f ca="1">IFERROR(OFFSET(Lookups!F$1,MATCH(R922,Lookups!F:F,0)-1,2),"null")</f>
        <v>102650</v>
      </c>
      <c r="R922" s="9">
        <v>228648</v>
      </c>
      <c r="S922" s="9">
        <v>5143</v>
      </c>
      <c r="T922" s="9" t="str">
        <f t="shared" si="164"/>
        <v/>
      </c>
      <c r="U922" s="9" t="str">
        <f t="shared" si="165"/>
        <v/>
      </c>
      <c r="V922" s="9" t="str">
        <f t="shared" si="166"/>
        <v/>
      </c>
      <c r="W922" s="9" t="str">
        <f t="shared" si="167"/>
        <v>&lt;row id="1202073"&gt;&lt;cell&gt;Oil&lt;/cell&gt;&lt;/row&gt;</v>
      </c>
      <c r="X922" s="9" t="str">
        <f t="shared" si="168"/>
        <v/>
      </c>
      <c r="Y922" t="str">
        <f t="shared" ca="1" si="169"/>
        <v>"1202073": {"displayName": "Finance - Exelate:Finance:Markets:Oil", "APNXId":"228648", "APNXId_Sandbox": "102650", "dataProvider" :"exelate", "type" :"Segment",  "DataCost": 1},</v>
      </c>
      <c r="Z922" t="str">
        <f t="shared" si="170"/>
        <v>"1202073": {"displayName": "Finance - Exelate:Finance:Markets:Oil", "leafName": "Oil"},</v>
      </c>
    </row>
    <row r="923" spans="1:26" x14ac:dyDescent="0.25">
      <c r="A923" s="2" t="s">
        <v>12405</v>
      </c>
      <c r="B923" s="3" t="s">
        <v>4096</v>
      </c>
      <c r="C923" s="3" t="s">
        <v>7603</v>
      </c>
      <c r="D923" s="4" t="s">
        <v>8222</v>
      </c>
      <c r="E923" s="3"/>
      <c r="F923" s="3" t="s">
        <v>6980</v>
      </c>
      <c r="G923" s="3" t="s">
        <v>439</v>
      </c>
      <c r="H923" s="3" t="s">
        <v>439</v>
      </c>
      <c r="I923" s="3" t="s">
        <v>500</v>
      </c>
      <c r="J923" s="5">
        <v>1</v>
      </c>
      <c r="K923" s="12" t="s">
        <v>439</v>
      </c>
      <c r="L923" s="9" t="str">
        <f t="shared" ref="L923:L986" si="171">IF(ISBLANK(D923),IF(ISBLANK(C923),B923,C923),D923)</f>
        <v>Options</v>
      </c>
      <c r="M923" s="9" t="str">
        <f t="shared" si="162"/>
        <v>Finance - Exelate:Finance:Markets:Options</v>
      </c>
      <c r="N923" s="10">
        <f t="shared" si="163"/>
        <v>1</v>
      </c>
      <c r="O923" s="9" t="s">
        <v>818</v>
      </c>
      <c r="P923" s="9">
        <v>1202074</v>
      </c>
      <c r="Q923" s="20">
        <f ca="1">IFERROR(OFFSET(Lookups!F$1,MATCH(R923,Lookups!F:F,0)-1,2),"null")</f>
        <v>102651</v>
      </c>
      <c r="R923" s="9">
        <v>228649</v>
      </c>
      <c r="S923" s="9">
        <v>5141</v>
      </c>
      <c r="T923" s="9" t="str">
        <f t="shared" si="164"/>
        <v/>
      </c>
      <c r="U923" s="9" t="str">
        <f t="shared" si="165"/>
        <v/>
      </c>
      <c r="V923" s="9" t="str">
        <f t="shared" si="166"/>
        <v/>
      </c>
      <c r="W923" s="9" t="str">
        <f t="shared" si="167"/>
        <v>&lt;row id="1202074"&gt;&lt;cell&gt;Options&lt;/cell&gt;&lt;/row&gt;</v>
      </c>
      <c r="X923" s="9" t="str">
        <f t="shared" si="168"/>
        <v/>
      </c>
      <c r="Y923" t="str">
        <f t="shared" ca="1" si="169"/>
        <v>"1202074": {"displayName": "Finance - Exelate:Finance:Markets:Options", "APNXId":"228649", "APNXId_Sandbox": "102651", "dataProvider" :"exelate", "type" :"Segment",  "DataCost": 1},</v>
      </c>
      <c r="Z923" t="str">
        <f t="shared" si="170"/>
        <v>"1202074": {"displayName": "Finance - Exelate:Finance:Markets:Options", "leafName": "Options"},</v>
      </c>
    </row>
    <row r="924" spans="1:26" x14ac:dyDescent="0.25">
      <c r="A924" s="2" t="s">
        <v>12405</v>
      </c>
      <c r="B924" s="3" t="s">
        <v>4096</v>
      </c>
      <c r="C924" s="3" t="s">
        <v>7603</v>
      </c>
      <c r="D924" s="4" t="s">
        <v>814</v>
      </c>
      <c r="E924" s="3"/>
      <c r="F924" s="3" t="s">
        <v>6980</v>
      </c>
      <c r="G924" s="3" t="s">
        <v>439</v>
      </c>
      <c r="H924" s="3" t="s">
        <v>439</v>
      </c>
      <c r="I924" s="3" t="s">
        <v>500</v>
      </c>
      <c r="J924" s="5">
        <v>1</v>
      </c>
      <c r="K924" s="12" t="s">
        <v>439</v>
      </c>
      <c r="L924" s="9" t="str">
        <f t="shared" si="171"/>
        <v>Stocks</v>
      </c>
      <c r="M924" s="9" t="str">
        <f t="shared" si="162"/>
        <v>Finance - Exelate:Finance:Markets:Stocks</v>
      </c>
      <c r="N924" s="10">
        <f t="shared" si="163"/>
        <v>1</v>
      </c>
      <c r="O924" s="9" t="s">
        <v>818</v>
      </c>
      <c r="P924" s="9">
        <v>1202075</v>
      </c>
      <c r="Q924" s="20">
        <f ca="1">IFERROR(OFFSET(Lookups!F$1,MATCH(R924,Lookups!F:F,0)-1,2),"null")</f>
        <v>102652</v>
      </c>
      <c r="R924" s="9">
        <v>228650</v>
      </c>
      <c r="S924" s="9">
        <v>5136</v>
      </c>
      <c r="T924" s="9" t="str">
        <f t="shared" si="164"/>
        <v/>
      </c>
      <c r="U924" s="9" t="str">
        <f t="shared" si="165"/>
        <v/>
      </c>
      <c r="V924" s="9" t="str">
        <f t="shared" si="166"/>
        <v/>
      </c>
      <c r="W924" s="9" t="str">
        <f t="shared" si="167"/>
        <v>&lt;row id="1202075"&gt;&lt;cell&gt;Stocks&lt;/cell&gt;&lt;/row&gt;</v>
      </c>
      <c r="X924" s="9" t="str">
        <f t="shared" si="168"/>
        <v/>
      </c>
      <c r="Y924" t="str">
        <f t="shared" ca="1" si="169"/>
        <v>"1202075": {"displayName": "Finance - Exelate:Finance:Markets:Stocks", "APNXId":"228650", "APNXId_Sandbox": "102652", "dataProvider" :"exelate", "type" :"Segment",  "DataCost": 1},</v>
      </c>
      <c r="Z924" t="str">
        <f t="shared" si="170"/>
        <v>"1202075": {"displayName": "Finance - Exelate:Finance:Markets:Stocks", "leafName": "Stocks"},</v>
      </c>
    </row>
    <row r="925" spans="1:26" x14ac:dyDescent="0.25">
      <c r="A925" s="2" t="s">
        <v>12405</v>
      </c>
      <c r="B925" s="3" t="s">
        <v>4096</v>
      </c>
      <c r="C925" s="3" t="s">
        <v>7603</v>
      </c>
      <c r="D925" s="4" t="s">
        <v>8223</v>
      </c>
      <c r="E925" s="3"/>
      <c r="F925" s="3" t="s">
        <v>6980</v>
      </c>
      <c r="G925" s="3" t="s">
        <v>439</v>
      </c>
      <c r="H925" s="3" t="s">
        <v>439</v>
      </c>
      <c r="I925" s="3" t="s">
        <v>500</v>
      </c>
      <c r="J925" s="5">
        <v>1</v>
      </c>
      <c r="K925" s="12" t="s">
        <v>439</v>
      </c>
      <c r="L925" s="9" t="str">
        <f t="shared" si="171"/>
        <v>Tech</v>
      </c>
      <c r="M925" s="9" t="str">
        <f t="shared" si="162"/>
        <v>Finance - Exelate:Finance:Markets:Tech</v>
      </c>
      <c r="N925" s="10">
        <f t="shared" si="163"/>
        <v>1</v>
      </c>
      <c r="O925" s="9" t="s">
        <v>818</v>
      </c>
      <c r="P925" s="9">
        <v>1202076</v>
      </c>
      <c r="Q925" s="20">
        <f ca="1">IFERROR(OFFSET(Lookups!F$1,MATCH(R925,Lookups!F:F,0)-1,2),"null")</f>
        <v>102653</v>
      </c>
      <c r="R925" s="9">
        <v>228651</v>
      </c>
      <c r="S925" s="9">
        <v>5145</v>
      </c>
      <c r="T925" s="9" t="str">
        <f t="shared" si="164"/>
        <v/>
      </c>
      <c r="U925" s="9" t="str">
        <f t="shared" si="165"/>
        <v/>
      </c>
      <c r="V925" s="9" t="str">
        <f t="shared" si="166"/>
        <v/>
      </c>
      <c r="W925" s="9" t="str">
        <f t="shared" si="167"/>
        <v>&lt;row id="1202076"&gt;&lt;cell&gt;Tech&lt;/cell&gt;&lt;/row&gt;</v>
      </c>
      <c r="X925" s="9" t="str">
        <f t="shared" si="168"/>
        <v/>
      </c>
      <c r="Y925" t="str">
        <f t="shared" ca="1" si="169"/>
        <v>"1202076": {"displayName": "Finance - Exelate:Finance:Markets:Tech", "APNXId":"228651", "APNXId_Sandbox": "102653", "dataProvider" :"exelate", "type" :"Segment",  "DataCost": 1},</v>
      </c>
      <c r="Z925" t="str">
        <f t="shared" si="170"/>
        <v>"1202076": {"displayName": "Finance - Exelate:Finance:Markets:Tech", "leafName": "Tech"},</v>
      </c>
    </row>
    <row r="926" spans="1:26" x14ac:dyDescent="0.25">
      <c r="A926" s="2" t="s">
        <v>12405</v>
      </c>
      <c r="B926" s="3" t="s">
        <v>4096</v>
      </c>
      <c r="C926" s="3" t="s">
        <v>7603</v>
      </c>
      <c r="D926" s="4" t="s">
        <v>8224</v>
      </c>
      <c r="E926" s="3"/>
      <c r="F926" s="3" t="s">
        <v>6980</v>
      </c>
      <c r="G926" s="3" t="s">
        <v>439</v>
      </c>
      <c r="H926" s="3" t="s">
        <v>439</v>
      </c>
      <c r="I926" s="3" t="s">
        <v>500</v>
      </c>
      <c r="J926" s="5">
        <v>1</v>
      </c>
      <c r="K926" s="12" t="s">
        <v>439</v>
      </c>
      <c r="L926" s="9" t="str">
        <f t="shared" si="171"/>
        <v>Tech Gadgets and Internet</v>
      </c>
      <c r="M926" s="9" t="str">
        <f t="shared" si="162"/>
        <v>Finance - Exelate:Finance:Markets:Tech Gadgets and Internet</v>
      </c>
      <c r="N926" s="10">
        <f t="shared" si="163"/>
        <v>1</v>
      </c>
      <c r="O926" s="9" t="s">
        <v>818</v>
      </c>
      <c r="P926" s="9">
        <v>1202077</v>
      </c>
      <c r="Q926" s="20">
        <f ca="1">IFERROR(OFFSET(Lookups!F$1,MATCH(R926,Lookups!F:F,0)-1,2),"null")</f>
        <v>102654</v>
      </c>
      <c r="R926" s="9">
        <v>228652</v>
      </c>
      <c r="S926" s="9">
        <v>5144</v>
      </c>
      <c r="T926" s="9" t="str">
        <f t="shared" si="164"/>
        <v/>
      </c>
      <c r="U926" s="9" t="str">
        <f t="shared" si="165"/>
        <v/>
      </c>
      <c r="V926" s="9" t="str">
        <f t="shared" si="166"/>
        <v/>
      </c>
      <c r="W926" s="9" t="str">
        <f t="shared" si="167"/>
        <v>&lt;row id="1202077"&gt;&lt;cell&gt;Tech Gadgets and Internet&lt;/cell&gt;&lt;/row&gt;</v>
      </c>
      <c r="X926" s="9" t="str">
        <f t="shared" si="168"/>
        <v>&lt;/row&gt;</v>
      </c>
      <c r="Y926" t="str">
        <f t="shared" ca="1" si="169"/>
        <v>"1202077": {"displayName": "Finance - Exelate:Finance:Markets:Tech Gadgets and Internet", "APNXId":"228652", "APNXId_Sandbox": "102654", "dataProvider" :"exelate", "type" :"Segment",  "DataCost": 1},</v>
      </c>
      <c r="Z926" t="str">
        <f t="shared" si="170"/>
        <v>"1202077": {"displayName": "Finance - Exelate:Finance:Markets:Tech Gadgets and Internet", "leafName": "Tech Gadgets and Internet"},</v>
      </c>
    </row>
    <row r="927" spans="1:26" x14ac:dyDescent="0.25">
      <c r="A927" s="2" t="s">
        <v>12405</v>
      </c>
      <c r="B927" s="3" t="s">
        <v>4096</v>
      </c>
      <c r="C927" s="3" t="s">
        <v>7604</v>
      </c>
      <c r="D927" s="4" t="s">
        <v>8225</v>
      </c>
      <c r="E927" s="3"/>
      <c r="F927" s="3" t="s">
        <v>6980</v>
      </c>
      <c r="G927" s="3" t="s">
        <v>439</v>
      </c>
      <c r="H927" s="3" t="s">
        <v>439</v>
      </c>
      <c r="I927" s="3" t="s">
        <v>500</v>
      </c>
      <c r="J927" s="5">
        <v>1</v>
      </c>
      <c r="K927" s="12" t="s">
        <v>439</v>
      </c>
      <c r="L927" s="9" t="str">
        <f t="shared" si="171"/>
        <v>Excellent</v>
      </c>
      <c r="M927" s="9" t="str">
        <f t="shared" si="162"/>
        <v>Finance - Exelate:Finance:Payment Profile:Excellent</v>
      </c>
      <c r="N927" s="10">
        <f t="shared" si="163"/>
        <v>1</v>
      </c>
      <c r="O927" s="9" t="s">
        <v>818</v>
      </c>
      <c r="P927" s="9">
        <v>1202078</v>
      </c>
      <c r="Q927" s="20">
        <f ca="1">IFERROR(OFFSET(Lookups!F$1,MATCH(R927,Lookups!F:F,0)-1,2),"null")</f>
        <v>102655</v>
      </c>
      <c r="R927" s="9">
        <v>228653</v>
      </c>
      <c r="S927" s="9">
        <v>5197</v>
      </c>
      <c r="T927" s="9" t="str">
        <f t="shared" si="164"/>
        <v/>
      </c>
      <c r="U927" s="9" t="str">
        <f t="shared" si="165"/>
        <v/>
      </c>
      <c r="V927" s="9" t="str">
        <f t="shared" si="166"/>
        <v>&lt;row id="Two1202078" xmlkids="1"&gt;&lt;cell&gt;Payment Profile&lt;/cell&gt;</v>
      </c>
      <c r="W927" s="9" t="str">
        <f t="shared" si="167"/>
        <v>&lt;row id="1202078"&gt;&lt;cell&gt;Excellent&lt;/cell&gt;&lt;/row&gt;</v>
      </c>
      <c r="X927" s="9" t="str">
        <f t="shared" si="168"/>
        <v/>
      </c>
      <c r="Y927" t="str">
        <f t="shared" ca="1" si="169"/>
        <v>"1202078": {"displayName": "Finance - Exelate:Finance:Payment Profile:Excellent", "APNXId":"228653", "APNXId_Sandbox": "102655", "dataProvider" :"exelate", "type" :"Segment",  "DataCost": 1},</v>
      </c>
      <c r="Z927" t="str">
        <f t="shared" si="170"/>
        <v>"1202078": {"displayName": "Finance - Exelate:Finance:Payment Profile:Excellent", "leafName": "Excellent"},</v>
      </c>
    </row>
    <row r="928" spans="1:26" x14ac:dyDescent="0.25">
      <c r="A928" s="2" t="s">
        <v>12405</v>
      </c>
      <c r="B928" s="3" t="s">
        <v>4096</v>
      </c>
      <c r="C928" s="3" t="s">
        <v>7604</v>
      </c>
      <c r="D928" s="4" t="s">
        <v>8226</v>
      </c>
      <c r="E928" s="3"/>
      <c r="F928" s="3" t="s">
        <v>6980</v>
      </c>
      <c r="G928" s="3" t="s">
        <v>439</v>
      </c>
      <c r="H928" s="3" t="s">
        <v>439</v>
      </c>
      <c r="I928" s="3" t="s">
        <v>500</v>
      </c>
      <c r="J928" s="5">
        <v>1</v>
      </c>
      <c r="K928" s="12" t="s">
        <v>439</v>
      </c>
      <c r="L928" s="9" t="str">
        <f t="shared" si="171"/>
        <v>Fair</v>
      </c>
      <c r="M928" s="9" t="str">
        <f t="shared" si="162"/>
        <v>Finance - Exelate:Finance:Payment Profile:Fair</v>
      </c>
      <c r="N928" s="10">
        <f t="shared" si="163"/>
        <v>1</v>
      </c>
      <c r="O928" s="9" t="s">
        <v>818</v>
      </c>
      <c r="P928" s="9">
        <v>1202079</v>
      </c>
      <c r="Q928" s="20">
        <f ca="1">IFERROR(OFFSET(Lookups!F$1,MATCH(R928,Lookups!F:F,0)-1,2),"null")</f>
        <v>102656</v>
      </c>
      <c r="R928" s="9">
        <v>228654</v>
      </c>
      <c r="S928" s="9">
        <v>5195</v>
      </c>
      <c r="T928" s="9" t="str">
        <f t="shared" si="164"/>
        <v/>
      </c>
      <c r="U928" s="9" t="str">
        <f t="shared" si="165"/>
        <v/>
      </c>
      <c r="V928" s="9" t="str">
        <f t="shared" si="166"/>
        <v/>
      </c>
      <c r="W928" s="9" t="str">
        <f t="shared" si="167"/>
        <v>&lt;row id="1202079"&gt;&lt;cell&gt;Fair&lt;/cell&gt;&lt;/row&gt;</v>
      </c>
      <c r="X928" s="9" t="str">
        <f t="shared" si="168"/>
        <v/>
      </c>
      <c r="Y928" t="str">
        <f t="shared" ca="1" si="169"/>
        <v>"1202079": {"displayName": "Finance - Exelate:Finance:Payment Profile:Fair", "APNXId":"228654", "APNXId_Sandbox": "102656", "dataProvider" :"exelate", "type" :"Segment",  "DataCost": 1},</v>
      </c>
      <c r="Z928" t="str">
        <f t="shared" si="170"/>
        <v>"1202079": {"displayName": "Finance - Exelate:Finance:Payment Profile:Fair", "leafName": "Fair"},</v>
      </c>
    </row>
    <row r="929" spans="1:26" x14ac:dyDescent="0.25">
      <c r="A929" s="2" t="s">
        <v>12405</v>
      </c>
      <c r="B929" s="3" t="s">
        <v>4096</v>
      </c>
      <c r="C929" s="3" t="s">
        <v>7604</v>
      </c>
      <c r="D929" s="4" t="s">
        <v>8227</v>
      </c>
      <c r="E929" s="3"/>
      <c r="F929" s="3" t="s">
        <v>6980</v>
      </c>
      <c r="G929" s="3" t="s">
        <v>439</v>
      </c>
      <c r="H929" s="3" t="s">
        <v>439</v>
      </c>
      <c r="I929" s="3" t="s">
        <v>500</v>
      </c>
      <c r="J929" s="5">
        <v>1</v>
      </c>
      <c r="K929" s="12" t="s">
        <v>439</v>
      </c>
      <c r="L929" s="9" t="str">
        <f t="shared" si="171"/>
        <v>Good</v>
      </c>
      <c r="M929" s="9" t="str">
        <f t="shared" si="162"/>
        <v>Finance - Exelate:Finance:Payment Profile:Good</v>
      </c>
      <c r="N929" s="10">
        <f t="shared" si="163"/>
        <v>1</v>
      </c>
      <c r="O929" s="9" t="s">
        <v>818</v>
      </c>
      <c r="P929" s="9">
        <v>1202080</v>
      </c>
      <c r="Q929" s="20">
        <f ca="1">IFERROR(OFFSET(Lookups!F$1,MATCH(R929,Lookups!F:F,0)-1,2),"null")</f>
        <v>102657</v>
      </c>
      <c r="R929" s="9">
        <v>228655</v>
      </c>
      <c r="S929" s="9">
        <v>5194</v>
      </c>
      <c r="T929" s="9" t="str">
        <f t="shared" si="164"/>
        <v/>
      </c>
      <c r="U929" s="9" t="str">
        <f t="shared" si="165"/>
        <v/>
      </c>
      <c r="V929" s="9" t="str">
        <f t="shared" si="166"/>
        <v/>
      </c>
      <c r="W929" s="9" t="str">
        <f t="shared" si="167"/>
        <v>&lt;row id="1202080"&gt;&lt;cell&gt;Good&lt;/cell&gt;&lt;/row&gt;</v>
      </c>
      <c r="X929" s="9" t="str">
        <f t="shared" si="168"/>
        <v/>
      </c>
      <c r="Y929" t="str">
        <f t="shared" ca="1" si="169"/>
        <v>"1202080": {"displayName": "Finance - Exelate:Finance:Payment Profile:Good", "APNXId":"228655", "APNXId_Sandbox": "102657", "dataProvider" :"exelate", "type" :"Segment",  "DataCost": 1},</v>
      </c>
      <c r="Z929" t="str">
        <f t="shared" si="170"/>
        <v>"1202080": {"displayName": "Finance - Exelate:Finance:Payment Profile:Good", "leafName": "Good"},</v>
      </c>
    </row>
    <row r="930" spans="1:26" x14ac:dyDescent="0.25">
      <c r="A930" s="2" t="s">
        <v>12405</v>
      </c>
      <c r="B930" s="3" t="s">
        <v>4096</v>
      </c>
      <c r="C930" s="3" t="s">
        <v>7604</v>
      </c>
      <c r="D930" s="4" t="s">
        <v>8228</v>
      </c>
      <c r="E930" s="3"/>
      <c r="F930" s="3" t="s">
        <v>6980</v>
      </c>
      <c r="G930" s="3" t="s">
        <v>439</v>
      </c>
      <c r="H930" s="3" t="s">
        <v>439</v>
      </c>
      <c r="I930" s="3" t="s">
        <v>500</v>
      </c>
      <c r="J930" s="5">
        <v>1</v>
      </c>
      <c r="K930" s="12" t="s">
        <v>439</v>
      </c>
      <c r="L930" s="9" t="str">
        <f t="shared" si="171"/>
        <v>Poor</v>
      </c>
      <c r="M930" s="9" t="str">
        <f t="shared" si="162"/>
        <v>Finance - Exelate:Finance:Payment Profile:Poor</v>
      </c>
      <c r="N930" s="10">
        <f t="shared" si="163"/>
        <v>1</v>
      </c>
      <c r="O930" s="9" t="s">
        <v>818</v>
      </c>
      <c r="P930" s="9">
        <v>1202081</v>
      </c>
      <c r="Q930" s="20">
        <f ca="1">IFERROR(OFFSET(Lookups!F$1,MATCH(R930,Lookups!F:F,0)-1,2),"null")</f>
        <v>102658</v>
      </c>
      <c r="R930" s="9">
        <v>228656</v>
      </c>
      <c r="S930" s="9">
        <v>5193</v>
      </c>
      <c r="T930" s="9" t="str">
        <f t="shared" si="164"/>
        <v/>
      </c>
      <c r="U930" s="9" t="str">
        <f t="shared" si="165"/>
        <v/>
      </c>
      <c r="V930" s="9" t="str">
        <f t="shared" si="166"/>
        <v/>
      </c>
      <c r="W930" s="9" t="str">
        <f t="shared" si="167"/>
        <v>&lt;row id="1202081"&gt;&lt;cell&gt;Poor&lt;/cell&gt;&lt;/row&gt;</v>
      </c>
      <c r="X930" s="9" t="str">
        <f t="shared" si="168"/>
        <v/>
      </c>
      <c r="Y930" t="str">
        <f t="shared" ca="1" si="169"/>
        <v>"1202081": {"displayName": "Finance - Exelate:Finance:Payment Profile:Poor", "APNXId":"228656", "APNXId_Sandbox": "102658", "dataProvider" :"exelate", "type" :"Segment",  "DataCost": 1},</v>
      </c>
      <c r="Z930" t="str">
        <f t="shared" si="170"/>
        <v>"1202081": {"displayName": "Finance - Exelate:Finance:Payment Profile:Poor", "leafName": "Poor"},</v>
      </c>
    </row>
    <row r="931" spans="1:26" x14ac:dyDescent="0.25">
      <c r="A931" s="2" t="s">
        <v>12405</v>
      </c>
      <c r="B931" s="3" t="s">
        <v>4096</v>
      </c>
      <c r="C931" s="3" t="s">
        <v>7604</v>
      </c>
      <c r="D931" s="4" t="s">
        <v>8229</v>
      </c>
      <c r="E931" s="3"/>
      <c r="F931" s="3" t="s">
        <v>6980</v>
      </c>
      <c r="G931" s="3" t="s">
        <v>439</v>
      </c>
      <c r="H931" s="3" t="s">
        <v>439</v>
      </c>
      <c r="I931" s="3" t="s">
        <v>500</v>
      </c>
      <c r="J931" s="5">
        <v>1</v>
      </c>
      <c r="K931" s="12" t="s">
        <v>439</v>
      </c>
      <c r="L931" s="9" t="str">
        <f t="shared" si="171"/>
        <v>Very Good</v>
      </c>
      <c r="M931" s="9" t="str">
        <f t="shared" si="162"/>
        <v>Finance - Exelate:Finance:Payment Profile:Very Good</v>
      </c>
      <c r="N931" s="10">
        <f t="shared" si="163"/>
        <v>1</v>
      </c>
      <c r="O931" s="9" t="s">
        <v>818</v>
      </c>
      <c r="P931" s="9">
        <v>1202082</v>
      </c>
      <c r="Q931" s="20">
        <f ca="1">IFERROR(OFFSET(Lookups!F$1,MATCH(R931,Lookups!F:F,0)-1,2),"null")</f>
        <v>102659</v>
      </c>
      <c r="R931" s="9">
        <v>228657</v>
      </c>
      <c r="S931" s="9">
        <v>5196</v>
      </c>
      <c r="T931" s="9" t="str">
        <f t="shared" si="164"/>
        <v/>
      </c>
      <c r="U931" s="9" t="str">
        <f t="shared" si="165"/>
        <v/>
      </c>
      <c r="V931" s="9" t="str">
        <f t="shared" si="166"/>
        <v/>
      </c>
      <c r="W931" s="9" t="str">
        <f t="shared" si="167"/>
        <v>&lt;row id="1202082"&gt;&lt;cell&gt;Very Good&lt;/cell&gt;&lt;/row&gt;</v>
      </c>
      <c r="X931" s="9" t="str">
        <f t="shared" si="168"/>
        <v>&lt;/row&gt;</v>
      </c>
      <c r="Y931" t="str">
        <f t="shared" ca="1" si="169"/>
        <v>"1202082": {"displayName": "Finance - Exelate:Finance:Payment Profile:Very Good", "APNXId":"228657", "APNXId_Sandbox": "102659", "dataProvider" :"exelate", "type" :"Segment",  "DataCost": 1},</v>
      </c>
      <c r="Z931" t="str">
        <f t="shared" si="170"/>
        <v>"1202082": {"displayName": "Finance - Exelate:Finance:Payment Profile:Very Good", "leafName": "Very Good"},</v>
      </c>
    </row>
    <row r="932" spans="1:26" x14ac:dyDescent="0.25">
      <c r="A932" s="2" t="s">
        <v>12405</v>
      </c>
      <c r="B932" s="3" t="s">
        <v>4096</v>
      </c>
      <c r="C932" s="3" t="s">
        <v>7528</v>
      </c>
      <c r="D932" s="4" t="s">
        <v>7167</v>
      </c>
      <c r="E932" s="3"/>
      <c r="F932" s="3" t="s">
        <v>6980</v>
      </c>
      <c r="G932" s="3" t="s">
        <v>439</v>
      </c>
      <c r="H932" s="3" t="s">
        <v>439</v>
      </c>
      <c r="I932" s="3" t="s">
        <v>500</v>
      </c>
      <c r="J932" s="5">
        <v>1</v>
      </c>
      <c r="K932" s="12" t="s">
        <v>439</v>
      </c>
      <c r="L932" s="9" t="str">
        <f t="shared" si="171"/>
        <v>All</v>
      </c>
      <c r="M932" s="9" t="str">
        <f t="shared" si="162"/>
        <v>Finance - Exelate:Finance:Personal Wealth Management:All</v>
      </c>
      <c r="N932" s="10">
        <f t="shared" si="163"/>
        <v>1</v>
      </c>
      <c r="O932" s="9" t="s">
        <v>818</v>
      </c>
      <c r="P932" s="9">
        <v>1202083</v>
      </c>
      <c r="Q932" s="20">
        <f ca="1">IFERROR(OFFSET(Lookups!F$1,MATCH(R932,Lookups!F:F,0)-1,2),"null")</f>
        <v>102660</v>
      </c>
      <c r="R932" s="9">
        <v>228658</v>
      </c>
      <c r="S932" s="9">
        <v>5152</v>
      </c>
      <c r="T932" s="9" t="str">
        <f t="shared" si="164"/>
        <v/>
      </c>
      <c r="U932" s="9" t="str">
        <f t="shared" si="165"/>
        <v/>
      </c>
      <c r="V932" s="9" t="str">
        <f t="shared" si="166"/>
        <v>&lt;row id="Two1202083" xmlkids="1"&gt;&lt;cell&gt;Personal Wealth Management&lt;/cell&gt;</v>
      </c>
      <c r="W932" s="9" t="str">
        <f t="shared" si="167"/>
        <v>&lt;row id="1202083"&gt;&lt;cell&gt;All&lt;/cell&gt;&lt;/row&gt;</v>
      </c>
      <c r="X932" s="9" t="str">
        <f t="shared" si="168"/>
        <v/>
      </c>
      <c r="Y932" t="str">
        <f t="shared" ca="1" si="169"/>
        <v>"1202083": {"displayName": "Finance - Exelate:Finance:Personal Wealth Management:All", "APNXId":"228658", "APNXId_Sandbox": "102660", "dataProvider" :"exelate", "type" :"Segment",  "DataCost": 1},</v>
      </c>
      <c r="Z932" t="str">
        <f t="shared" si="170"/>
        <v>"1202083": {"displayName": "Finance - Exelate:Finance:Personal Wealth Management:All", "leafName": "All"},</v>
      </c>
    </row>
    <row r="933" spans="1:26" x14ac:dyDescent="0.25">
      <c r="A933" s="2" t="s">
        <v>12405</v>
      </c>
      <c r="B933" s="3" t="s">
        <v>4096</v>
      </c>
      <c r="C933" s="3" t="s">
        <v>7528</v>
      </c>
      <c r="D933" s="4" t="s">
        <v>7187</v>
      </c>
      <c r="E933" s="3"/>
      <c r="F933" s="3" t="s">
        <v>6980</v>
      </c>
      <c r="G933" s="3" t="s">
        <v>439</v>
      </c>
      <c r="H933" s="3" t="s">
        <v>439</v>
      </c>
      <c r="I933" s="3" t="s">
        <v>500</v>
      </c>
      <c r="J933" s="5">
        <v>1</v>
      </c>
      <c r="K933" s="12" t="s">
        <v>439</v>
      </c>
      <c r="L933" s="9" t="str">
        <f t="shared" si="171"/>
        <v>Real Estate</v>
      </c>
      <c r="M933" s="9" t="str">
        <f t="shared" si="162"/>
        <v>Finance - Exelate:Finance:Personal Wealth Management:Real Estate</v>
      </c>
      <c r="N933" s="10">
        <f t="shared" si="163"/>
        <v>1</v>
      </c>
      <c r="O933" s="9" t="s">
        <v>818</v>
      </c>
      <c r="P933" s="9">
        <v>1202084</v>
      </c>
      <c r="Q933" s="20">
        <f ca="1">IFERROR(OFFSET(Lookups!F$1,MATCH(R933,Lookups!F:F,0)-1,2),"null")</f>
        <v>102661</v>
      </c>
      <c r="R933" s="9">
        <v>228659</v>
      </c>
      <c r="S933" s="9">
        <v>5148</v>
      </c>
      <c r="T933" s="9" t="str">
        <f t="shared" si="164"/>
        <v/>
      </c>
      <c r="U933" s="9" t="str">
        <f t="shared" si="165"/>
        <v/>
      </c>
      <c r="V933" s="9" t="str">
        <f t="shared" si="166"/>
        <v/>
      </c>
      <c r="W933" s="9" t="str">
        <f t="shared" si="167"/>
        <v>&lt;row id="1202084"&gt;&lt;cell&gt;Real Estate&lt;/cell&gt;&lt;/row&gt;</v>
      </c>
      <c r="X933" s="9" t="str">
        <f t="shared" si="168"/>
        <v/>
      </c>
      <c r="Y933" t="str">
        <f t="shared" ca="1" si="169"/>
        <v>"1202084": {"displayName": "Finance - Exelate:Finance:Personal Wealth Management:Real Estate", "APNXId":"228659", "APNXId_Sandbox": "102661", "dataProvider" :"exelate", "type" :"Segment",  "DataCost": 1},</v>
      </c>
      <c r="Z933" t="str">
        <f t="shared" si="170"/>
        <v>"1202084": {"displayName": "Finance - Exelate:Finance:Personal Wealth Management:Real Estate", "leafName": "Real Estate"},</v>
      </c>
    </row>
    <row r="934" spans="1:26" x14ac:dyDescent="0.25">
      <c r="A934" s="2" t="s">
        <v>12405</v>
      </c>
      <c r="B934" s="3" t="s">
        <v>4096</v>
      </c>
      <c r="C934" s="3" t="s">
        <v>7528</v>
      </c>
      <c r="D934" s="4" t="s">
        <v>8230</v>
      </c>
      <c r="E934" s="3"/>
      <c r="F934" s="3" t="s">
        <v>6980</v>
      </c>
      <c r="G934" s="3" t="s">
        <v>439</v>
      </c>
      <c r="H934" s="3" t="s">
        <v>439</v>
      </c>
      <c r="I934" s="3" t="s">
        <v>500</v>
      </c>
      <c r="J934" s="5">
        <v>1</v>
      </c>
      <c r="K934" s="12" t="s">
        <v>439</v>
      </c>
      <c r="L934" s="9" t="str">
        <f t="shared" si="171"/>
        <v>Retirement</v>
      </c>
      <c r="M934" s="9" t="str">
        <f t="shared" si="162"/>
        <v>Finance - Exelate:Finance:Personal Wealth Management:Retirement</v>
      </c>
      <c r="N934" s="10">
        <f t="shared" si="163"/>
        <v>1</v>
      </c>
      <c r="O934" s="9" t="s">
        <v>818</v>
      </c>
      <c r="P934" s="9">
        <v>1202085</v>
      </c>
      <c r="Q934" s="20">
        <f ca="1">IFERROR(OFFSET(Lookups!F$1,MATCH(R934,Lookups!F:F,0)-1,2),"null")</f>
        <v>102662</v>
      </c>
      <c r="R934" s="9">
        <v>228660</v>
      </c>
      <c r="S934" s="9">
        <v>5151</v>
      </c>
      <c r="T934" s="9" t="str">
        <f t="shared" si="164"/>
        <v/>
      </c>
      <c r="U934" s="9" t="str">
        <f t="shared" si="165"/>
        <v/>
      </c>
      <c r="V934" s="9" t="str">
        <f t="shared" si="166"/>
        <v/>
      </c>
      <c r="W934" s="9" t="str">
        <f t="shared" si="167"/>
        <v>&lt;row id="1202085"&gt;&lt;cell&gt;Retirement&lt;/cell&gt;&lt;/row&gt;</v>
      </c>
      <c r="X934" s="9" t="str">
        <f t="shared" si="168"/>
        <v/>
      </c>
      <c r="Y934" t="str">
        <f t="shared" ca="1" si="169"/>
        <v>"1202085": {"displayName": "Finance - Exelate:Finance:Personal Wealth Management:Retirement", "APNXId":"228660", "APNXId_Sandbox": "102662", "dataProvider" :"exelate", "type" :"Segment",  "DataCost": 1},</v>
      </c>
      <c r="Z934" t="str">
        <f t="shared" si="170"/>
        <v>"1202085": {"displayName": "Finance - Exelate:Finance:Personal Wealth Management:Retirement", "leafName": "Retirement"},</v>
      </c>
    </row>
    <row r="935" spans="1:26" x14ac:dyDescent="0.25">
      <c r="A935" s="2" t="s">
        <v>12405</v>
      </c>
      <c r="B935" s="3" t="s">
        <v>4096</v>
      </c>
      <c r="C935" s="3" t="s">
        <v>7528</v>
      </c>
      <c r="D935" s="4" t="s">
        <v>8231</v>
      </c>
      <c r="E935" s="3"/>
      <c r="F935" s="3" t="s">
        <v>6980</v>
      </c>
      <c r="G935" s="3" t="s">
        <v>439</v>
      </c>
      <c r="H935" s="3" t="s">
        <v>439</v>
      </c>
      <c r="I935" s="3" t="s">
        <v>500</v>
      </c>
      <c r="J935" s="5">
        <v>1</v>
      </c>
      <c r="K935" s="12" t="s">
        <v>439</v>
      </c>
      <c r="L935" s="9" t="str">
        <f t="shared" si="171"/>
        <v>Savings</v>
      </c>
      <c r="M935" s="9" t="str">
        <f t="shared" si="162"/>
        <v>Finance - Exelate:Finance:Personal Wealth Management:Savings</v>
      </c>
      <c r="N935" s="10">
        <f t="shared" si="163"/>
        <v>1</v>
      </c>
      <c r="O935" s="9" t="s">
        <v>818</v>
      </c>
      <c r="P935" s="9">
        <v>1202086</v>
      </c>
      <c r="Q935" s="20">
        <f ca="1">IFERROR(OFFSET(Lookups!F$1,MATCH(R935,Lookups!F:F,0)-1,2),"null")</f>
        <v>102663</v>
      </c>
      <c r="R935" s="9">
        <v>228661</v>
      </c>
      <c r="S935" s="9">
        <v>5149</v>
      </c>
      <c r="T935" s="9" t="str">
        <f t="shared" si="164"/>
        <v/>
      </c>
      <c r="U935" s="9" t="str">
        <f t="shared" si="165"/>
        <v/>
      </c>
      <c r="V935" s="9" t="str">
        <f t="shared" si="166"/>
        <v/>
      </c>
      <c r="W935" s="9" t="str">
        <f t="shared" si="167"/>
        <v>&lt;row id="1202086"&gt;&lt;cell&gt;Savings&lt;/cell&gt;&lt;/row&gt;</v>
      </c>
      <c r="X935" s="9" t="str">
        <f t="shared" si="168"/>
        <v/>
      </c>
      <c r="Y935" t="str">
        <f t="shared" ca="1" si="169"/>
        <v>"1202086": {"displayName": "Finance - Exelate:Finance:Personal Wealth Management:Savings", "APNXId":"228661", "APNXId_Sandbox": "102663", "dataProvider" :"exelate", "type" :"Segment",  "DataCost": 1},</v>
      </c>
      <c r="Z935" t="str">
        <f t="shared" si="170"/>
        <v>"1202086": {"displayName": "Finance - Exelate:Finance:Personal Wealth Management:Savings", "leafName": "Savings"},</v>
      </c>
    </row>
    <row r="936" spans="1:26" x14ac:dyDescent="0.25">
      <c r="A936" s="2" t="s">
        <v>12405</v>
      </c>
      <c r="B936" s="3" t="s">
        <v>4096</v>
      </c>
      <c r="C936" s="3" t="s">
        <v>7528</v>
      </c>
      <c r="D936" s="4" t="s">
        <v>7088</v>
      </c>
      <c r="E936" s="3"/>
      <c r="F936" s="3" t="s">
        <v>6980</v>
      </c>
      <c r="G936" s="3" t="s">
        <v>439</v>
      </c>
      <c r="H936" s="3" t="s">
        <v>439</v>
      </c>
      <c r="I936" s="3" t="s">
        <v>500</v>
      </c>
      <c r="J936" s="5">
        <v>1</v>
      </c>
      <c r="K936" s="12" t="s">
        <v>439</v>
      </c>
      <c r="L936" s="9" t="str">
        <f t="shared" si="171"/>
        <v>Taxes</v>
      </c>
      <c r="M936" s="9" t="str">
        <f t="shared" si="162"/>
        <v>Finance - Exelate:Finance:Personal Wealth Management:Taxes</v>
      </c>
      <c r="N936" s="10">
        <f t="shared" si="163"/>
        <v>1</v>
      </c>
      <c r="O936" s="9" t="s">
        <v>818</v>
      </c>
      <c r="P936" s="9">
        <v>1202087</v>
      </c>
      <c r="Q936" s="20">
        <f ca="1">IFERROR(OFFSET(Lookups!F$1,MATCH(R936,Lookups!F:F,0)-1,2),"null")</f>
        <v>102664</v>
      </c>
      <c r="R936" s="9">
        <v>228662</v>
      </c>
      <c r="S936" s="9">
        <v>5147</v>
      </c>
      <c r="T936" s="9" t="str">
        <f t="shared" si="164"/>
        <v/>
      </c>
      <c r="U936" s="9" t="str">
        <f t="shared" si="165"/>
        <v/>
      </c>
      <c r="V936" s="9" t="str">
        <f t="shared" si="166"/>
        <v/>
      </c>
      <c r="W936" s="9" t="str">
        <f t="shared" si="167"/>
        <v>&lt;row id="1202087"&gt;&lt;cell&gt;Taxes&lt;/cell&gt;&lt;/row&gt;</v>
      </c>
      <c r="X936" s="9" t="str">
        <f t="shared" si="168"/>
        <v>&lt;/row&gt;</v>
      </c>
      <c r="Y936" t="str">
        <f t="shared" ca="1" si="169"/>
        <v>"1202087": {"displayName": "Finance - Exelate:Finance:Personal Wealth Management:Taxes", "APNXId":"228662", "APNXId_Sandbox": "102664", "dataProvider" :"exelate", "type" :"Segment",  "DataCost": 1},</v>
      </c>
      <c r="Z936" t="str">
        <f t="shared" si="170"/>
        <v>"1202087": {"displayName": "Finance - Exelate:Finance:Personal Wealth Management:Taxes", "leafName": "Taxes"},</v>
      </c>
    </row>
    <row r="937" spans="1:26" x14ac:dyDescent="0.25">
      <c r="A937" s="2" t="s">
        <v>12405</v>
      </c>
      <c r="B937" s="3" t="s">
        <v>4096</v>
      </c>
      <c r="C937" s="3" t="s">
        <v>7529</v>
      </c>
      <c r="D937" s="4"/>
      <c r="E937" s="3"/>
      <c r="F937" s="3" t="s">
        <v>6980</v>
      </c>
      <c r="G937" s="3" t="s">
        <v>439</v>
      </c>
      <c r="H937" s="3" t="s">
        <v>439</v>
      </c>
      <c r="I937" s="3" t="s">
        <v>500</v>
      </c>
      <c r="J937" s="5">
        <v>1</v>
      </c>
      <c r="K937" s="12">
        <v>237122151</v>
      </c>
      <c r="L937" s="9" t="str">
        <f t="shared" si="171"/>
        <v>Small Business</v>
      </c>
      <c r="M937" s="9" t="str">
        <f t="shared" si="162"/>
        <v>Finance - Exelate:Finance:Small Business</v>
      </c>
      <c r="N937" s="10">
        <f t="shared" si="163"/>
        <v>1</v>
      </c>
      <c r="O937" s="9" t="s">
        <v>818</v>
      </c>
      <c r="P937" s="9">
        <v>1200265</v>
      </c>
      <c r="Q937" s="20">
        <f ca="1">IFERROR(OFFSET(Lookups!F$1,MATCH(R937,Lookups!F:F,0)-1,2),"null")</f>
        <v>98906</v>
      </c>
      <c r="R937" s="9">
        <v>105</v>
      </c>
      <c r="S937" s="9">
        <v>6</v>
      </c>
      <c r="T937" s="9" t="str">
        <f t="shared" si="164"/>
        <v/>
      </c>
      <c r="U937" s="9" t="str">
        <f t="shared" si="165"/>
        <v/>
      </c>
      <c r="V937" s="9" t="str">
        <f t="shared" si="166"/>
        <v>&lt;row id="1200265"&gt;&lt;cell&gt;Small Business&lt;/cell&gt;&lt;/row&gt;</v>
      </c>
      <c r="W937" s="9" t="str">
        <f t="shared" si="167"/>
        <v/>
      </c>
      <c r="X937" s="9" t="str">
        <f t="shared" si="168"/>
        <v>&lt;/row&gt;</v>
      </c>
      <c r="Y937" t="str">
        <f t="shared" ca="1" si="169"/>
        <v>"1200265": {"displayName": "Finance - Exelate:Finance:Small Business", "APNXId":"105", "APNXId_Sandbox": "98906", "dataProvider" :"exelate", "type" :"Segment",  "DataCost": 1,  "HistoricalVolume": 237122151},</v>
      </c>
      <c r="Z937" t="str">
        <f t="shared" si="170"/>
        <v>"1200265": {"displayName": "Finance - Exelate:Finance:Small Business", "leafName": "Small Business"},</v>
      </c>
    </row>
    <row r="938" spans="1:26" x14ac:dyDescent="0.25">
      <c r="A938" s="2" t="s">
        <v>12405</v>
      </c>
      <c r="B938" s="3" t="s">
        <v>7189</v>
      </c>
      <c r="C938" s="3" t="s">
        <v>7167</v>
      </c>
      <c r="D938" s="4"/>
      <c r="E938" s="3"/>
      <c r="F938" s="3" t="s">
        <v>6980</v>
      </c>
      <c r="G938" s="3" t="s">
        <v>439</v>
      </c>
      <c r="H938" s="3" t="s">
        <v>439</v>
      </c>
      <c r="I938" s="3" t="s">
        <v>500</v>
      </c>
      <c r="J938" s="5">
        <v>1</v>
      </c>
      <c r="K938" s="12" t="s">
        <v>439</v>
      </c>
      <c r="L938" s="9" t="str">
        <f t="shared" si="171"/>
        <v>All</v>
      </c>
      <c r="M938" s="9" t="str">
        <f t="shared" si="162"/>
        <v>Finance - Exelate:Finance - Charitable Donors:All</v>
      </c>
      <c r="N938" s="10">
        <f t="shared" si="163"/>
        <v>1</v>
      </c>
      <c r="O938" s="9" t="s">
        <v>818</v>
      </c>
      <c r="P938" s="9">
        <v>1200760</v>
      </c>
      <c r="Q938" s="20">
        <f ca="1">IFERROR(OFFSET(Lookups!F$1,MATCH(R938,Lookups!F:F,0)-1,2),"null")</f>
        <v>100201</v>
      </c>
      <c r="R938" s="9">
        <v>106206</v>
      </c>
      <c r="S938" s="9">
        <v>539</v>
      </c>
      <c r="T938" s="9" t="str">
        <f t="shared" si="164"/>
        <v/>
      </c>
      <c r="U938" s="9" t="str">
        <f t="shared" si="165"/>
        <v>&lt;row id="One1200760" xmlkids="1"&gt;&lt;cell&gt;Finance - Charitable Donors&lt;/cell&gt;</v>
      </c>
      <c r="V938" s="9" t="str">
        <f t="shared" si="166"/>
        <v>&lt;row id="1200760"&gt;&lt;cell&gt;All&lt;/cell&gt;&lt;/row&gt;</v>
      </c>
      <c r="W938" s="9" t="str">
        <f t="shared" si="167"/>
        <v/>
      </c>
      <c r="X938" s="9" t="str">
        <f t="shared" si="168"/>
        <v/>
      </c>
      <c r="Y938" t="str">
        <f t="shared" ca="1" si="169"/>
        <v>"1200760": {"displayName": "Finance - Exelate:Finance - Charitable Donors:All", "APNXId":"106206", "APNXId_Sandbox": "100201", "dataProvider" :"exelate", "type" :"Segment",  "DataCost": 1},</v>
      </c>
      <c r="Z938" t="str">
        <f t="shared" si="170"/>
        <v>"1200760": {"displayName": "Finance - Exelate:Finance - Charitable Donors:All", "leafName": "All"},</v>
      </c>
    </row>
    <row r="939" spans="1:26" x14ac:dyDescent="0.25">
      <c r="A939" s="2" t="s">
        <v>12405</v>
      </c>
      <c r="B939" s="3" t="s">
        <v>7189</v>
      </c>
      <c r="C939" s="3" t="s">
        <v>7526</v>
      </c>
      <c r="D939" s="4"/>
      <c r="E939" s="3"/>
      <c r="F939" s="3" t="s">
        <v>6980</v>
      </c>
      <c r="G939" s="3" t="s">
        <v>439</v>
      </c>
      <c r="H939" s="3" t="s">
        <v>439</v>
      </c>
      <c r="I939" s="3" t="s">
        <v>500</v>
      </c>
      <c r="J939" s="5">
        <v>1</v>
      </c>
      <c r="K939" s="12" t="s">
        <v>439</v>
      </c>
      <c r="L939" s="9" t="str">
        <f t="shared" si="171"/>
        <v>Conservative Causes</v>
      </c>
      <c r="M939" s="9" t="str">
        <f t="shared" si="162"/>
        <v>Finance - Exelate:Finance - Charitable Donors:Conservative Causes</v>
      </c>
      <c r="N939" s="10">
        <f t="shared" si="163"/>
        <v>1</v>
      </c>
      <c r="O939" s="9" t="s">
        <v>818</v>
      </c>
      <c r="P939" s="9">
        <v>1202064</v>
      </c>
      <c r="Q939" s="20">
        <f ca="1">IFERROR(OFFSET(Lookups!F$1,MATCH(R939,Lookups!F:F,0)-1,2),"null")</f>
        <v>102641</v>
      </c>
      <c r="R939" s="9">
        <v>228639</v>
      </c>
      <c r="S939" s="9">
        <v>5178</v>
      </c>
      <c r="T939" s="9" t="str">
        <f t="shared" si="164"/>
        <v/>
      </c>
      <c r="U939" s="9" t="str">
        <f t="shared" si="165"/>
        <v/>
      </c>
      <c r="V939" s="9" t="str">
        <f t="shared" si="166"/>
        <v>&lt;row id="1202064"&gt;&lt;cell&gt;Conservative Causes&lt;/cell&gt;&lt;/row&gt;</v>
      </c>
      <c r="W939" s="9" t="str">
        <f t="shared" si="167"/>
        <v/>
      </c>
      <c r="X939" s="9" t="str">
        <f t="shared" si="168"/>
        <v/>
      </c>
      <c r="Y939" t="str">
        <f t="shared" ca="1" si="169"/>
        <v>"1202064": {"displayName": "Finance - Exelate:Finance - Charitable Donors:Conservative Causes", "APNXId":"228639", "APNXId_Sandbox": "102641", "dataProvider" :"exelate", "type" :"Segment",  "DataCost": 1},</v>
      </c>
      <c r="Z939" t="str">
        <f t="shared" si="170"/>
        <v>"1202064": {"displayName": "Finance - Exelate:Finance - Charitable Donors:Conservative Causes", "leafName": "Conservative Causes"},</v>
      </c>
    </row>
    <row r="940" spans="1:26" x14ac:dyDescent="0.25">
      <c r="A940" s="2" t="s">
        <v>12405</v>
      </c>
      <c r="B940" s="3" t="s">
        <v>7189</v>
      </c>
      <c r="C940" s="3" t="s">
        <v>7527</v>
      </c>
      <c r="D940" s="4"/>
      <c r="E940" s="3"/>
      <c r="F940" s="3" t="s">
        <v>6980</v>
      </c>
      <c r="G940" s="3" t="s">
        <v>439</v>
      </c>
      <c r="H940" s="3" t="s">
        <v>439</v>
      </c>
      <c r="I940" s="3" t="s">
        <v>500</v>
      </c>
      <c r="J940" s="5">
        <v>1</v>
      </c>
      <c r="K940" s="12" t="s">
        <v>439</v>
      </c>
      <c r="L940" s="9" t="str">
        <f t="shared" si="171"/>
        <v>Progressive Causes</v>
      </c>
      <c r="M940" s="9" t="str">
        <f t="shared" si="162"/>
        <v>Finance - Exelate:Finance - Charitable Donors:Progressive Causes</v>
      </c>
      <c r="N940" s="10">
        <f t="shared" si="163"/>
        <v>1</v>
      </c>
      <c r="O940" s="9" t="s">
        <v>818</v>
      </c>
      <c r="P940" s="9">
        <v>1202065</v>
      </c>
      <c r="Q940" s="20">
        <f ca="1">IFERROR(OFFSET(Lookups!F$1,MATCH(R940,Lookups!F:F,0)-1,2),"null")</f>
        <v>102642</v>
      </c>
      <c r="R940" s="9">
        <v>228640</v>
      </c>
      <c r="S940" s="9">
        <v>5179</v>
      </c>
      <c r="T940" s="9" t="str">
        <f t="shared" si="164"/>
        <v/>
      </c>
      <c r="U940" s="9" t="str">
        <f t="shared" si="165"/>
        <v/>
      </c>
      <c r="V940" s="9" t="str">
        <f t="shared" si="166"/>
        <v>&lt;row id="1202065"&gt;&lt;cell&gt;Progressive Causes&lt;/cell&gt;&lt;/row&gt;</v>
      </c>
      <c r="W940" s="9" t="str">
        <f t="shared" si="167"/>
        <v/>
      </c>
      <c r="X940" s="9" t="str">
        <f t="shared" si="168"/>
        <v>&lt;/row&gt;&lt;/row&gt;</v>
      </c>
      <c r="Y940" t="str">
        <f t="shared" ca="1" si="169"/>
        <v>"1202065": {"displayName": "Finance - Exelate:Finance - Charitable Donors:Progressive Causes", "APNXId":"228640", "APNXId_Sandbox": "102642", "dataProvider" :"exelate", "type" :"Segment",  "DataCost": 1},</v>
      </c>
      <c r="Z940" t="str">
        <f t="shared" si="170"/>
        <v>"1202065": {"displayName": "Finance - Exelate:Finance - Charitable Donors:Progressive Causes", "leafName": "Progressive Causes"},</v>
      </c>
    </row>
    <row r="941" spans="1:26" x14ac:dyDescent="0.25">
      <c r="A941" s="2" t="s">
        <v>12406</v>
      </c>
      <c r="B941" s="3" t="s">
        <v>7177</v>
      </c>
      <c r="C941" s="3" t="s">
        <v>7330</v>
      </c>
      <c r="D941" s="4"/>
      <c r="E941" s="3"/>
      <c r="F941" s="3" t="s">
        <v>6980</v>
      </c>
      <c r="G941" s="3" t="s">
        <v>439</v>
      </c>
      <c r="H941" s="3" t="s">
        <v>439</v>
      </c>
      <c r="I941" s="3" t="s">
        <v>500</v>
      </c>
      <c r="J941" s="5">
        <v>1</v>
      </c>
      <c r="K941" s="12" t="s">
        <v>439</v>
      </c>
      <c r="L941" s="9" t="str">
        <f t="shared" si="171"/>
        <v>2 doors</v>
      </c>
      <c r="M941" s="9" t="str">
        <f t="shared" si="162"/>
        <v>Intent - Exelate:Auto - Buyers:2 doors</v>
      </c>
      <c r="N941" s="10">
        <f t="shared" si="163"/>
        <v>1</v>
      </c>
      <c r="O941" s="9" t="s">
        <v>818</v>
      </c>
      <c r="P941" s="9">
        <v>1201291</v>
      </c>
      <c r="Q941" s="20">
        <f ca="1">IFERROR(OFFSET(Lookups!F$1,MATCH(R941,Lookups!F:F,0)-1,2),"null")</f>
        <v>100961</v>
      </c>
      <c r="R941" s="9">
        <v>156603</v>
      </c>
      <c r="S941" s="9">
        <v>1644</v>
      </c>
      <c r="T941" s="9" t="str">
        <f t="shared" si="164"/>
        <v>&lt;row id="top1201291" xmlkids="1"&gt;&lt;cell&gt;Intent - Exelate&lt;/cell&gt;</v>
      </c>
      <c r="U941" s="9" t="str">
        <f t="shared" si="165"/>
        <v>&lt;row id="One1201291" xmlkids="1"&gt;&lt;cell&gt;Auto - Buyers&lt;/cell&gt;</v>
      </c>
      <c r="V941" s="9" t="str">
        <f t="shared" si="166"/>
        <v>&lt;row id="1201291"&gt;&lt;cell&gt;2 doors&lt;/cell&gt;&lt;/row&gt;</v>
      </c>
      <c r="W941" s="9" t="str">
        <f t="shared" si="167"/>
        <v/>
      </c>
      <c r="X941" s="9" t="str">
        <f t="shared" si="168"/>
        <v/>
      </c>
      <c r="Y941" t="str">
        <f t="shared" ca="1" si="169"/>
        <v>"1201291": {"displayName": "Intent - Exelate:Auto - Buyers:2 doors", "APNXId":"156603", "APNXId_Sandbox": "100961", "dataProvider" :"exelate", "type" :"Segment",  "DataCost": 1},</v>
      </c>
      <c r="Z941" t="str">
        <f t="shared" si="170"/>
        <v>"1201291": {"displayName": "Intent - Exelate:Auto - Buyers:2 doors", "leafName": "2 doors"},</v>
      </c>
    </row>
    <row r="942" spans="1:26" x14ac:dyDescent="0.25">
      <c r="A942" s="2" t="s">
        <v>12406</v>
      </c>
      <c r="B942" s="3" t="s">
        <v>7177</v>
      </c>
      <c r="C942" s="3" t="s">
        <v>7167</v>
      </c>
      <c r="D942" s="4"/>
      <c r="E942" s="3"/>
      <c r="F942" s="3" t="s">
        <v>6980</v>
      </c>
      <c r="G942" s="3" t="s">
        <v>439</v>
      </c>
      <c r="H942" s="3" t="s">
        <v>439</v>
      </c>
      <c r="I942" s="3" t="s">
        <v>500</v>
      </c>
      <c r="J942" s="5">
        <v>1</v>
      </c>
      <c r="K942" s="12" t="s">
        <v>439</v>
      </c>
      <c r="L942" s="9" t="str">
        <f t="shared" si="171"/>
        <v>All</v>
      </c>
      <c r="M942" s="9" t="str">
        <f t="shared" si="162"/>
        <v>Intent - Exelate:Auto - Buyers:All</v>
      </c>
      <c r="N942" s="10">
        <f t="shared" si="163"/>
        <v>1</v>
      </c>
      <c r="O942" s="9" t="s">
        <v>818</v>
      </c>
      <c r="P942" s="9">
        <v>1200290</v>
      </c>
      <c r="Q942" s="20">
        <f ca="1">IFERROR(OFFSET(Lookups!F$1,MATCH(R942,Lookups!F:F,0)-1,2),"null")</f>
        <v>98931</v>
      </c>
      <c r="R942" s="9">
        <v>132</v>
      </c>
      <c r="S942" s="9">
        <v>49</v>
      </c>
      <c r="T942" s="9" t="str">
        <f t="shared" si="164"/>
        <v/>
      </c>
      <c r="U942" s="9" t="str">
        <f t="shared" si="165"/>
        <v/>
      </c>
      <c r="V942" s="9" t="str">
        <f t="shared" si="166"/>
        <v>&lt;row id="1200290"&gt;&lt;cell&gt;All&lt;/cell&gt;&lt;/row&gt;</v>
      </c>
      <c r="W942" s="9" t="str">
        <f t="shared" si="167"/>
        <v/>
      </c>
      <c r="X942" s="9" t="str">
        <f t="shared" si="168"/>
        <v/>
      </c>
      <c r="Y942" t="str">
        <f t="shared" ca="1" si="169"/>
        <v>"1200290": {"displayName": "Intent - Exelate:Auto - Buyers:All", "APNXId":"132", "APNXId_Sandbox": "98931", "dataProvider" :"exelate", "type" :"Segment",  "DataCost": 1},</v>
      </c>
      <c r="Z942" t="str">
        <f t="shared" si="170"/>
        <v>"1200290": {"displayName": "Intent - Exelate:Auto - Buyers:All", "leafName": "All"},</v>
      </c>
    </row>
    <row r="943" spans="1:26" x14ac:dyDescent="0.25">
      <c r="A943" s="2" t="s">
        <v>12406</v>
      </c>
      <c r="B943" s="3" t="s">
        <v>7177</v>
      </c>
      <c r="C943" s="3" t="s">
        <v>7331</v>
      </c>
      <c r="D943" s="4" t="s">
        <v>7331</v>
      </c>
      <c r="E943" s="3"/>
      <c r="F943" s="3" t="s">
        <v>6980</v>
      </c>
      <c r="G943" s="3" t="s">
        <v>439</v>
      </c>
      <c r="H943" s="3" t="s">
        <v>439</v>
      </c>
      <c r="I943" s="3" t="s">
        <v>500</v>
      </c>
      <c r="J943" s="5">
        <v>1</v>
      </c>
      <c r="K943" s="12" t="s">
        <v>439</v>
      </c>
      <c r="L943" s="9" t="str">
        <f t="shared" si="171"/>
        <v>All - New</v>
      </c>
      <c r="M943" s="9" t="str">
        <f t="shared" si="162"/>
        <v>Intent - Exelate:Auto - Buyers:All - New:All - New</v>
      </c>
      <c r="N943" s="10">
        <f t="shared" si="163"/>
        <v>1</v>
      </c>
      <c r="O943" s="9" t="s">
        <v>818</v>
      </c>
      <c r="P943" s="9">
        <v>1200291</v>
      </c>
      <c r="Q943" s="20">
        <f ca="1">IFERROR(OFFSET(Lookups!F$1,MATCH(R943,Lookups!F:F,0)-1,2),"null")</f>
        <v>98932</v>
      </c>
      <c r="R943" s="9">
        <v>133</v>
      </c>
      <c r="S943" s="9">
        <v>123</v>
      </c>
      <c r="T943" s="9" t="str">
        <f t="shared" si="164"/>
        <v/>
      </c>
      <c r="U943" s="9" t="str">
        <f t="shared" si="165"/>
        <v/>
      </c>
      <c r="V943" s="9" t="str">
        <f t="shared" si="166"/>
        <v>&lt;row id="Two1200291" xmlkids="1"&gt;&lt;cell&gt;All - New&lt;/cell&gt;</v>
      </c>
      <c r="W943" s="9" t="str">
        <f t="shared" si="167"/>
        <v>&lt;row id="1200291"&gt;&lt;cell&gt;All - New&lt;/cell&gt;&lt;/row&gt;</v>
      </c>
      <c r="X943" s="9" t="str">
        <f t="shared" si="168"/>
        <v/>
      </c>
      <c r="Y943" t="str">
        <f t="shared" ca="1" si="169"/>
        <v>"1200291": {"displayName": "Intent - Exelate:Auto - Buyers:All - New:All - New", "APNXId":"133", "APNXId_Sandbox": "98932", "dataProvider" :"exelate", "type" :"Segment",  "DataCost": 1},</v>
      </c>
      <c r="Z943" t="str">
        <f t="shared" si="170"/>
        <v>"1200291": {"displayName": "Intent - Exelate:Auto - Buyers:All - New:All - New", "leafName": "All - New"},</v>
      </c>
    </row>
    <row r="944" spans="1:26" x14ac:dyDescent="0.25">
      <c r="A944" s="2" t="s">
        <v>12406</v>
      </c>
      <c r="B944" s="3" t="s">
        <v>7177</v>
      </c>
      <c r="C944" s="3" t="s">
        <v>7331</v>
      </c>
      <c r="D944" s="4" t="s">
        <v>7633</v>
      </c>
      <c r="E944" s="3"/>
      <c r="F944" s="3" t="s">
        <v>6980</v>
      </c>
      <c r="G944" s="3" t="s">
        <v>439</v>
      </c>
      <c r="H944" s="3" t="s">
        <v>439</v>
      </c>
      <c r="I944" s="3" t="s">
        <v>500</v>
      </c>
      <c r="J944" s="5">
        <v>1</v>
      </c>
      <c r="K944" s="12" t="s">
        <v>439</v>
      </c>
      <c r="L944" s="9" t="str">
        <f t="shared" si="171"/>
        <v>Budget $0-$19K</v>
      </c>
      <c r="M944" s="9" t="str">
        <f t="shared" si="162"/>
        <v>Intent - Exelate:Auto - Buyers:All - New:Budget $0-$19K</v>
      </c>
      <c r="N944" s="10">
        <f t="shared" si="163"/>
        <v>1</v>
      </c>
      <c r="O944" s="9" t="s">
        <v>818</v>
      </c>
      <c r="P944" s="9">
        <v>1201061</v>
      </c>
      <c r="Q944" s="20">
        <f ca="1">IFERROR(OFFSET(Lookups!F$1,MATCH(R944,Lookups!F:F,0)-1,2),"null")</f>
        <v>100656</v>
      </c>
      <c r="R944" s="9">
        <v>127993</v>
      </c>
      <c r="S944" s="9">
        <v>1544</v>
      </c>
      <c r="T944" s="9" t="str">
        <f t="shared" si="164"/>
        <v/>
      </c>
      <c r="U944" s="9" t="str">
        <f t="shared" si="165"/>
        <v/>
      </c>
      <c r="V944" s="9" t="str">
        <f t="shared" si="166"/>
        <v/>
      </c>
      <c r="W944" s="9" t="str">
        <f t="shared" si="167"/>
        <v>&lt;row id="1201061"&gt;&lt;cell&gt;Budget $0-$19K&lt;/cell&gt;&lt;/row&gt;</v>
      </c>
      <c r="X944" s="9" t="str">
        <f t="shared" si="168"/>
        <v/>
      </c>
      <c r="Y944" t="str">
        <f t="shared" ca="1" si="169"/>
        <v>"1201061": {"displayName": "Intent - Exelate:Auto - Buyers:All - New:Budget $0-$19K", "APNXId":"127993", "APNXId_Sandbox": "100656", "dataProvider" :"exelate", "type" :"Segment",  "DataCost": 1},</v>
      </c>
      <c r="Z944" t="str">
        <f t="shared" si="170"/>
        <v>"1201061": {"displayName": "Intent - Exelate:Auto - Buyers:All - New:Budget $0-$19K", "leafName": "Budget $0-$19K"},</v>
      </c>
    </row>
    <row r="945" spans="1:26" x14ac:dyDescent="0.25">
      <c r="A945" s="2" t="s">
        <v>12406</v>
      </c>
      <c r="B945" s="3" t="s">
        <v>7177</v>
      </c>
      <c r="C945" s="3" t="s">
        <v>7331</v>
      </c>
      <c r="D945" s="4" t="s">
        <v>7634</v>
      </c>
      <c r="E945" s="3"/>
      <c r="F945" s="3" t="s">
        <v>6980</v>
      </c>
      <c r="G945" s="3" t="s">
        <v>439</v>
      </c>
      <c r="H945" s="3" t="s">
        <v>439</v>
      </c>
      <c r="I945" s="3" t="s">
        <v>500</v>
      </c>
      <c r="J945" s="5">
        <v>1</v>
      </c>
      <c r="K945" s="12" t="s">
        <v>439</v>
      </c>
      <c r="L945" s="9" t="str">
        <f t="shared" si="171"/>
        <v>Budget $20K-$29K</v>
      </c>
      <c r="M945" s="9" t="str">
        <f t="shared" si="162"/>
        <v>Intent - Exelate:Auto - Buyers:All - New:Budget $20K-$29K</v>
      </c>
      <c r="N945" s="10">
        <f t="shared" si="163"/>
        <v>1</v>
      </c>
      <c r="O945" s="9" t="s">
        <v>818</v>
      </c>
      <c r="P945" s="9">
        <v>1201062</v>
      </c>
      <c r="Q945" s="20">
        <f ca="1">IFERROR(OFFSET(Lookups!F$1,MATCH(R945,Lookups!F:F,0)-1,2),"null")</f>
        <v>100657</v>
      </c>
      <c r="R945" s="9">
        <v>127994</v>
      </c>
      <c r="S945" s="9">
        <v>1545</v>
      </c>
      <c r="T945" s="9" t="str">
        <f t="shared" si="164"/>
        <v/>
      </c>
      <c r="U945" s="9" t="str">
        <f t="shared" si="165"/>
        <v/>
      </c>
      <c r="V945" s="9" t="str">
        <f t="shared" si="166"/>
        <v/>
      </c>
      <c r="W945" s="9" t="str">
        <f t="shared" si="167"/>
        <v>&lt;row id="1201062"&gt;&lt;cell&gt;Budget $20K-$29K&lt;/cell&gt;&lt;/row&gt;</v>
      </c>
      <c r="X945" s="9" t="str">
        <f t="shared" si="168"/>
        <v/>
      </c>
      <c r="Y945" t="str">
        <f t="shared" ca="1" si="169"/>
        <v>"1201062": {"displayName": "Intent - Exelate:Auto - Buyers:All - New:Budget $20K-$29K", "APNXId":"127994", "APNXId_Sandbox": "100657", "dataProvider" :"exelate", "type" :"Segment",  "DataCost": 1},</v>
      </c>
      <c r="Z945" t="str">
        <f t="shared" si="170"/>
        <v>"1201062": {"displayName": "Intent - Exelate:Auto - Buyers:All - New:Budget $20K-$29K", "leafName": "Budget $20K-$29K"},</v>
      </c>
    </row>
    <row r="946" spans="1:26" x14ac:dyDescent="0.25">
      <c r="A946" s="2" t="s">
        <v>12406</v>
      </c>
      <c r="B946" s="3" t="s">
        <v>7177</v>
      </c>
      <c r="C946" s="3" t="s">
        <v>7331</v>
      </c>
      <c r="D946" s="4" t="s">
        <v>7635</v>
      </c>
      <c r="E946" s="3"/>
      <c r="F946" s="3" t="s">
        <v>6980</v>
      </c>
      <c r="G946" s="3" t="s">
        <v>439</v>
      </c>
      <c r="H946" s="3" t="s">
        <v>439</v>
      </c>
      <c r="I946" s="3" t="s">
        <v>500</v>
      </c>
      <c r="J946" s="5">
        <v>1</v>
      </c>
      <c r="K946" s="12" t="s">
        <v>439</v>
      </c>
      <c r="L946" s="9" t="str">
        <f t="shared" si="171"/>
        <v>Budget $30K-$39K</v>
      </c>
      <c r="M946" s="9" t="str">
        <f t="shared" si="162"/>
        <v>Intent - Exelate:Auto - Buyers:All - New:Budget $30K-$39K</v>
      </c>
      <c r="N946" s="10">
        <f t="shared" si="163"/>
        <v>1</v>
      </c>
      <c r="O946" s="9" t="s">
        <v>818</v>
      </c>
      <c r="P946" s="9">
        <v>1201063</v>
      </c>
      <c r="Q946" s="20">
        <f ca="1">IFERROR(OFFSET(Lookups!F$1,MATCH(R946,Lookups!F:F,0)-1,2),"null")</f>
        <v>100658</v>
      </c>
      <c r="R946" s="9">
        <v>127995</v>
      </c>
      <c r="S946" s="9">
        <v>1546</v>
      </c>
      <c r="T946" s="9" t="str">
        <f t="shared" si="164"/>
        <v/>
      </c>
      <c r="U946" s="9" t="str">
        <f t="shared" si="165"/>
        <v/>
      </c>
      <c r="V946" s="9" t="str">
        <f t="shared" si="166"/>
        <v/>
      </c>
      <c r="W946" s="9" t="str">
        <f t="shared" si="167"/>
        <v>&lt;row id="1201063"&gt;&lt;cell&gt;Budget $30K-$39K&lt;/cell&gt;&lt;/row&gt;</v>
      </c>
      <c r="X946" s="9" t="str">
        <f t="shared" si="168"/>
        <v/>
      </c>
      <c r="Y946" t="str">
        <f t="shared" ca="1" si="169"/>
        <v>"1201063": {"displayName": "Intent - Exelate:Auto - Buyers:All - New:Budget $30K-$39K", "APNXId":"127995", "APNXId_Sandbox": "100658", "dataProvider" :"exelate", "type" :"Segment",  "DataCost": 1},</v>
      </c>
      <c r="Z946" t="str">
        <f t="shared" si="170"/>
        <v>"1201063": {"displayName": "Intent - Exelate:Auto - Buyers:All - New:Budget $30K-$39K", "leafName": "Budget $30K-$39K"},</v>
      </c>
    </row>
    <row r="947" spans="1:26" x14ac:dyDescent="0.25">
      <c r="A947" s="2" t="s">
        <v>12406</v>
      </c>
      <c r="B947" s="3" t="s">
        <v>7177</v>
      </c>
      <c r="C947" s="3" t="s">
        <v>7331</v>
      </c>
      <c r="D947" s="4" t="s">
        <v>7636</v>
      </c>
      <c r="E947" s="3"/>
      <c r="F947" s="3" t="s">
        <v>6980</v>
      </c>
      <c r="G947" s="3" t="s">
        <v>439</v>
      </c>
      <c r="H947" s="3" t="s">
        <v>439</v>
      </c>
      <c r="I947" s="3" t="s">
        <v>500</v>
      </c>
      <c r="J947" s="5">
        <v>1</v>
      </c>
      <c r="K947" s="12" t="s">
        <v>439</v>
      </c>
      <c r="L947" s="9" t="str">
        <f t="shared" si="171"/>
        <v>Budget $40K-$49K</v>
      </c>
      <c r="M947" s="9" t="str">
        <f t="shared" si="162"/>
        <v>Intent - Exelate:Auto - Buyers:All - New:Budget $40K-$49K</v>
      </c>
      <c r="N947" s="10">
        <f t="shared" si="163"/>
        <v>1</v>
      </c>
      <c r="O947" s="9" t="s">
        <v>818</v>
      </c>
      <c r="P947" s="9">
        <v>1201064</v>
      </c>
      <c r="Q947" s="20">
        <f ca="1">IFERROR(OFFSET(Lookups!F$1,MATCH(R947,Lookups!F:F,0)-1,2),"null")</f>
        <v>100659</v>
      </c>
      <c r="R947" s="9">
        <v>127996</v>
      </c>
      <c r="S947" s="9">
        <v>1547</v>
      </c>
      <c r="T947" s="9" t="str">
        <f t="shared" si="164"/>
        <v/>
      </c>
      <c r="U947" s="9" t="str">
        <f t="shared" si="165"/>
        <v/>
      </c>
      <c r="V947" s="9" t="str">
        <f t="shared" si="166"/>
        <v/>
      </c>
      <c r="W947" s="9" t="str">
        <f t="shared" si="167"/>
        <v>&lt;row id="1201064"&gt;&lt;cell&gt;Budget $40K-$49K&lt;/cell&gt;&lt;/row&gt;</v>
      </c>
      <c r="X947" s="9" t="str">
        <f t="shared" si="168"/>
        <v/>
      </c>
      <c r="Y947" t="str">
        <f t="shared" ca="1" si="169"/>
        <v>"1201064": {"displayName": "Intent - Exelate:Auto - Buyers:All - New:Budget $40K-$49K", "APNXId":"127996", "APNXId_Sandbox": "100659", "dataProvider" :"exelate", "type" :"Segment",  "DataCost": 1},</v>
      </c>
      <c r="Z947" t="str">
        <f t="shared" si="170"/>
        <v>"1201064": {"displayName": "Intent - Exelate:Auto - Buyers:All - New:Budget $40K-$49K", "leafName": "Budget $40K-$49K"},</v>
      </c>
    </row>
    <row r="948" spans="1:26" x14ac:dyDescent="0.25">
      <c r="A948" s="2" t="s">
        <v>12406</v>
      </c>
      <c r="B948" s="3" t="s">
        <v>7177</v>
      </c>
      <c r="C948" s="3" t="s">
        <v>7331</v>
      </c>
      <c r="D948" s="4" t="s">
        <v>7637</v>
      </c>
      <c r="E948" s="3"/>
      <c r="F948" s="3" t="s">
        <v>6980</v>
      </c>
      <c r="G948" s="3" t="s">
        <v>439</v>
      </c>
      <c r="H948" s="3" t="s">
        <v>439</v>
      </c>
      <c r="I948" s="3" t="s">
        <v>500</v>
      </c>
      <c r="J948" s="5">
        <v>1</v>
      </c>
      <c r="K948" s="12" t="s">
        <v>439</v>
      </c>
      <c r="L948" s="9" t="str">
        <f t="shared" si="171"/>
        <v>Budget $50K-$74K</v>
      </c>
      <c r="M948" s="9" t="str">
        <f t="shared" si="162"/>
        <v>Intent - Exelate:Auto - Buyers:All - New:Budget $50K-$74K</v>
      </c>
      <c r="N948" s="10">
        <f t="shared" si="163"/>
        <v>1</v>
      </c>
      <c r="O948" s="9" t="s">
        <v>818</v>
      </c>
      <c r="P948" s="9">
        <v>1201065</v>
      </c>
      <c r="Q948" s="20">
        <f ca="1">IFERROR(OFFSET(Lookups!F$1,MATCH(R948,Lookups!F:F,0)-1,2),"null")</f>
        <v>100660</v>
      </c>
      <c r="R948" s="9">
        <v>127997</v>
      </c>
      <c r="S948" s="9">
        <v>1548</v>
      </c>
      <c r="T948" s="9" t="str">
        <f t="shared" si="164"/>
        <v/>
      </c>
      <c r="U948" s="9" t="str">
        <f t="shared" si="165"/>
        <v/>
      </c>
      <c r="V948" s="9" t="str">
        <f t="shared" si="166"/>
        <v/>
      </c>
      <c r="W948" s="9" t="str">
        <f t="shared" si="167"/>
        <v>&lt;row id="1201065"&gt;&lt;cell&gt;Budget $50K-$74K&lt;/cell&gt;&lt;/row&gt;</v>
      </c>
      <c r="X948" s="9" t="str">
        <f t="shared" si="168"/>
        <v/>
      </c>
      <c r="Y948" t="str">
        <f t="shared" ca="1" si="169"/>
        <v>"1201065": {"displayName": "Intent - Exelate:Auto - Buyers:All - New:Budget $50K-$74K", "APNXId":"127997", "APNXId_Sandbox": "100660", "dataProvider" :"exelate", "type" :"Segment",  "DataCost": 1},</v>
      </c>
      <c r="Z948" t="str">
        <f t="shared" si="170"/>
        <v>"1201065": {"displayName": "Intent - Exelate:Auto - Buyers:All - New:Budget $50K-$74K", "leafName": "Budget $50K-$74K"},</v>
      </c>
    </row>
    <row r="949" spans="1:26" x14ac:dyDescent="0.25">
      <c r="A949" s="2" t="s">
        <v>12406</v>
      </c>
      <c r="B949" s="3" t="s">
        <v>7177</v>
      </c>
      <c r="C949" s="3" t="s">
        <v>7331</v>
      </c>
      <c r="D949" s="4" t="s">
        <v>7638</v>
      </c>
      <c r="E949" s="3"/>
      <c r="F949" s="3" t="s">
        <v>6980</v>
      </c>
      <c r="G949" s="3" t="s">
        <v>439</v>
      </c>
      <c r="H949" s="3" t="s">
        <v>439</v>
      </c>
      <c r="I949" s="3" t="s">
        <v>500</v>
      </c>
      <c r="J949" s="5">
        <v>1</v>
      </c>
      <c r="K949" s="12" t="s">
        <v>439</v>
      </c>
      <c r="L949" s="9" t="str">
        <f t="shared" si="171"/>
        <v>Budget $75K+</v>
      </c>
      <c r="M949" s="9" t="str">
        <f t="shared" si="162"/>
        <v>Intent - Exelate:Auto - Buyers:All - New:Budget $75K+</v>
      </c>
      <c r="N949" s="10">
        <f t="shared" si="163"/>
        <v>1</v>
      </c>
      <c r="O949" s="9" t="s">
        <v>818</v>
      </c>
      <c r="P949" s="9">
        <v>1201066</v>
      </c>
      <c r="Q949" s="20">
        <f ca="1">IFERROR(OFFSET(Lookups!F$1,MATCH(R949,Lookups!F:F,0)-1,2),"null")</f>
        <v>100661</v>
      </c>
      <c r="R949" s="9">
        <v>127998</v>
      </c>
      <c r="S949" s="9">
        <v>1549</v>
      </c>
      <c r="T949" s="9" t="str">
        <f t="shared" si="164"/>
        <v/>
      </c>
      <c r="U949" s="9" t="str">
        <f t="shared" si="165"/>
        <v/>
      </c>
      <c r="V949" s="9" t="str">
        <f t="shared" si="166"/>
        <v/>
      </c>
      <c r="W949" s="9" t="str">
        <f t="shared" si="167"/>
        <v>&lt;row id="1201066"&gt;&lt;cell&gt;Budget $75K+&lt;/cell&gt;&lt;/row&gt;</v>
      </c>
      <c r="X949" s="9" t="str">
        <f t="shared" si="168"/>
        <v>&lt;/row&gt;</v>
      </c>
      <c r="Y949" t="str">
        <f t="shared" ca="1" si="169"/>
        <v>"1201066": {"displayName": "Intent - Exelate:Auto - Buyers:All - New:Budget $75K+", "APNXId":"127998", "APNXId_Sandbox": "100661", "dataProvider" :"exelate", "type" :"Segment",  "DataCost": 1},</v>
      </c>
      <c r="Z949" t="str">
        <f t="shared" si="170"/>
        <v>"1201066": {"displayName": "Intent - Exelate:Auto - Buyers:All - New:Budget $75K+", "leafName": "Budget $75K+"},</v>
      </c>
    </row>
    <row r="950" spans="1:26" x14ac:dyDescent="0.25">
      <c r="A950" s="2" t="s">
        <v>12406</v>
      </c>
      <c r="B950" s="3" t="s">
        <v>7177</v>
      </c>
      <c r="C950" s="3" t="s">
        <v>7332</v>
      </c>
      <c r="D950" s="4"/>
      <c r="E950" s="3"/>
      <c r="F950" s="3" t="s">
        <v>6980</v>
      </c>
      <c r="G950" s="3" t="s">
        <v>439</v>
      </c>
      <c r="H950" s="3" t="s">
        <v>439</v>
      </c>
      <c r="I950" s="3" t="s">
        <v>500</v>
      </c>
      <c r="J950" s="5">
        <v>1</v>
      </c>
      <c r="K950" s="12" t="s">
        <v>439</v>
      </c>
      <c r="L950" s="9" t="str">
        <f t="shared" si="171"/>
        <v>All - Used</v>
      </c>
      <c r="M950" s="9" t="str">
        <f t="shared" si="162"/>
        <v>Intent - Exelate:Auto - Buyers:All - Used</v>
      </c>
      <c r="N950" s="10">
        <f t="shared" si="163"/>
        <v>1</v>
      </c>
      <c r="O950" s="9" t="s">
        <v>818</v>
      </c>
      <c r="P950" s="9">
        <v>1200292</v>
      </c>
      <c r="Q950" s="20">
        <f ca="1">IFERROR(OFFSET(Lookups!F$1,MATCH(R950,Lookups!F:F,0)-1,2),"null")</f>
        <v>98933</v>
      </c>
      <c r="R950" s="9">
        <v>134</v>
      </c>
      <c r="S950" s="9">
        <v>124</v>
      </c>
      <c r="T950" s="9" t="str">
        <f t="shared" si="164"/>
        <v/>
      </c>
      <c r="U950" s="9" t="str">
        <f t="shared" si="165"/>
        <v/>
      </c>
      <c r="V950" s="9" t="str">
        <f t="shared" si="166"/>
        <v>&lt;row id="1200292"&gt;&lt;cell&gt;All - Used&lt;/cell&gt;&lt;/row&gt;</v>
      </c>
      <c r="W950" s="9" t="str">
        <f t="shared" si="167"/>
        <v/>
      </c>
      <c r="X950" s="9" t="str">
        <f t="shared" si="168"/>
        <v/>
      </c>
      <c r="Y950" t="str">
        <f t="shared" ca="1" si="169"/>
        <v>"1200292": {"displayName": "Intent - Exelate:Auto - Buyers:All - Used", "APNXId":"134", "APNXId_Sandbox": "98933", "dataProvider" :"exelate", "type" :"Segment",  "DataCost": 1},</v>
      </c>
      <c r="Z950" t="str">
        <f t="shared" si="170"/>
        <v>"1200292": {"displayName": "Intent - Exelate:Auto - Buyers:All - Used", "leafName": "All - Used"},</v>
      </c>
    </row>
    <row r="951" spans="1:26" x14ac:dyDescent="0.25">
      <c r="A951" s="2" t="s">
        <v>12406</v>
      </c>
      <c r="B951" s="3" t="s">
        <v>7177</v>
      </c>
      <c r="C951" s="3" t="s">
        <v>7333</v>
      </c>
      <c r="D951" s="4"/>
      <c r="E951" s="3"/>
      <c r="F951" s="3" t="s">
        <v>6980</v>
      </c>
      <c r="G951" s="3" t="s">
        <v>439</v>
      </c>
      <c r="H951" s="3" t="s">
        <v>439</v>
      </c>
      <c r="I951" s="3" t="s">
        <v>500</v>
      </c>
      <c r="J951" s="5">
        <v>1</v>
      </c>
      <c r="K951" s="12" t="s">
        <v>439</v>
      </c>
      <c r="L951" s="9" t="str">
        <f t="shared" si="171"/>
        <v>Commercial</v>
      </c>
      <c r="M951" s="9" t="str">
        <f t="shared" si="162"/>
        <v>Intent - Exelate:Auto - Buyers:Commercial</v>
      </c>
      <c r="N951" s="10">
        <f t="shared" si="163"/>
        <v>1</v>
      </c>
      <c r="O951" s="9" t="s">
        <v>818</v>
      </c>
      <c r="P951" s="9">
        <v>1201292</v>
      </c>
      <c r="Q951" s="20">
        <f ca="1">IFERROR(OFFSET(Lookups!F$1,MATCH(R951,Lookups!F:F,0)-1,2),"null")</f>
        <v>100962</v>
      </c>
      <c r="R951" s="9">
        <v>156604</v>
      </c>
      <c r="S951" s="9">
        <v>1645</v>
      </c>
      <c r="T951" s="9" t="str">
        <f t="shared" si="164"/>
        <v/>
      </c>
      <c r="U951" s="9" t="str">
        <f t="shared" si="165"/>
        <v/>
      </c>
      <c r="V951" s="9" t="str">
        <f t="shared" si="166"/>
        <v>&lt;row id="1201292"&gt;&lt;cell&gt;Commercial&lt;/cell&gt;&lt;/row&gt;</v>
      </c>
      <c r="W951" s="9" t="str">
        <f t="shared" si="167"/>
        <v/>
      </c>
      <c r="X951" s="9" t="str">
        <f t="shared" si="168"/>
        <v/>
      </c>
      <c r="Y951" t="str">
        <f t="shared" ca="1" si="169"/>
        <v>"1201292": {"displayName": "Intent - Exelate:Auto - Buyers:Commercial", "APNXId":"156604", "APNXId_Sandbox": "100962", "dataProvider" :"exelate", "type" :"Segment",  "DataCost": 1},</v>
      </c>
      <c r="Z951" t="str">
        <f t="shared" si="170"/>
        <v>"1201292": {"displayName": "Intent - Exelate:Auto - Buyers:Commercial", "leafName": "Commercial"},</v>
      </c>
    </row>
    <row r="952" spans="1:26" x14ac:dyDescent="0.25">
      <c r="A952" s="2" t="s">
        <v>12406</v>
      </c>
      <c r="B952" s="3" t="s">
        <v>7177</v>
      </c>
      <c r="C952" s="3" t="s">
        <v>7334</v>
      </c>
      <c r="D952" s="4"/>
      <c r="E952" s="3"/>
      <c r="F952" s="3" t="s">
        <v>6980</v>
      </c>
      <c r="G952" s="3" t="s">
        <v>439</v>
      </c>
      <c r="H952" s="3" t="s">
        <v>439</v>
      </c>
      <c r="I952" s="3" t="s">
        <v>500</v>
      </c>
      <c r="J952" s="5">
        <v>1</v>
      </c>
      <c r="K952" s="12" t="s">
        <v>439</v>
      </c>
      <c r="L952" s="9" t="str">
        <f t="shared" si="171"/>
        <v>Compact</v>
      </c>
      <c r="M952" s="9" t="str">
        <f t="shared" si="162"/>
        <v>Intent - Exelate:Auto - Buyers:Compact</v>
      </c>
      <c r="N952" s="10">
        <f t="shared" si="163"/>
        <v>1</v>
      </c>
      <c r="O952" s="9" t="s">
        <v>818</v>
      </c>
      <c r="P952" s="9">
        <v>1200293</v>
      </c>
      <c r="Q952" s="20">
        <f ca="1">IFERROR(OFFSET(Lookups!F$1,MATCH(R952,Lookups!F:F,0)-1,2),"null")</f>
        <v>98934</v>
      </c>
      <c r="R952" s="9">
        <v>135</v>
      </c>
      <c r="S952" s="9">
        <v>138</v>
      </c>
      <c r="T952" s="9" t="str">
        <f t="shared" si="164"/>
        <v/>
      </c>
      <c r="U952" s="9" t="str">
        <f t="shared" si="165"/>
        <v/>
      </c>
      <c r="V952" s="9" t="str">
        <f t="shared" si="166"/>
        <v>&lt;row id="1200293"&gt;&lt;cell&gt;Compact&lt;/cell&gt;&lt;/row&gt;</v>
      </c>
      <c r="W952" s="9" t="str">
        <f t="shared" si="167"/>
        <v/>
      </c>
      <c r="X952" s="9" t="str">
        <f t="shared" si="168"/>
        <v/>
      </c>
      <c r="Y952" t="str">
        <f t="shared" ca="1" si="169"/>
        <v>"1200293": {"displayName": "Intent - Exelate:Auto - Buyers:Compact", "APNXId":"135", "APNXId_Sandbox": "98934", "dataProvider" :"exelate", "type" :"Segment",  "DataCost": 1},</v>
      </c>
      <c r="Z952" t="str">
        <f t="shared" si="170"/>
        <v>"1200293": {"displayName": "Intent - Exelate:Auto - Buyers:Compact", "leafName": "Compact"},</v>
      </c>
    </row>
    <row r="953" spans="1:26" x14ac:dyDescent="0.25">
      <c r="A953" s="2" t="s">
        <v>12406</v>
      </c>
      <c r="B953" s="3" t="s">
        <v>7177</v>
      </c>
      <c r="C953" s="3" t="s">
        <v>7335</v>
      </c>
      <c r="D953" s="4"/>
      <c r="E953" s="3"/>
      <c r="F953" s="3" t="s">
        <v>6980</v>
      </c>
      <c r="G953" s="3" t="s">
        <v>439</v>
      </c>
      <c r="H953" s="3" t="s">
        <v>439</v>
      </c>
      <c r="I953" s="3" t="s">
        <v>500</v>
      </c>
      <c r="J953" s="5">
        <v>1</v>
      </c>
      <c r="K953" s="12" t="s">
        <v>439</v>
      </c>
      <c r="L953" s="9" t="str">
        <f t="shared" si="171"/>
        <v>Convertible</v>
      </c>
      <c r="M953" s="9" t="str">
        <f t="shared" si="162"/>
        <v>Intent - Exelate:Auto - Buyers:Convertible</v>
      </c>
      <c r="N953" s="10">
        <f t="shared" si="163"/>
        <v>1</v>
      </c>
      <c r="O953" s="9" t="s">
        <v>818</v>
      </c>
      <c r="P953" s="9">
        <v>1200294</v>
      </c>
      <c r="Q953" s="20">
        <f ca="1">IFERROR(OFFSET(Lookups!F$1,MATCH(R953,Lookups!F:F,0)-1,2),"null")</f>
        <v>98935</v>
      </c>
      <c r="R953" s="9">
        <v>136</v>
      </c>
      <c r="S953" s="9">
        <v>129</v>
      </c>
      <c r="T953" s="9" t="str">
        <f t="shared" si="164"/>
        <v/>
      </c>
      <c r="U953" s="9" t="str">
        <f t="shared" si="165"/>
        <v/>
      </c>
      <c r="V953" s="9" t="str">
        <f t="shared" si="166"/>
        <v>&lt;row id="1200294"&gt;&lt;cell&gt;Convertible&lt;/cell&gt;&lt;/row&gt;</v>
      </c>
      <c r="W953" s="9" t="str">
        <f t="shared" si="167"/>
        <v/>
      </c>
      <c r="X953" s="9" t="str">
        <f t="shared" si="168"/>
        <v/>
      </c>
      <c r="Y953" t="str">
        <f t="shared" ca="1" si="169"/>
        <v>"1200294": {"displayName": "Intent - Exelate:Auto - Buyers:Convertible", "APNXId":"136", "APNXId_Sandbox": "98935", "dataProvider" :"exelate", "type" :"Segment",  "DataCost": 1},</v>
      </c>
      <c r="Z953" t="str">
        <f t="shared" si="170"/>
        <v>"1200294": {"displayName": "Intent - Exelate:Auto - Buyers:Convertible", "leafName": "Convertible"},</v>
      </c>
    </row>
    <row r="954" spans="1:26" x14ac:dyDescent="0.25">
      <c r="A954" s="2" t="s">
        <v>12406</v>
      </c>
      <c r="B954" s="3" t="s">
        <v>7177</v>
      </c>
      <c r="C954" s="3" t="s">
        <v>7336</v>
      </c>
      <c r="D954" s="4"/>
      <c r="E954" s="3"/>
      <c r="F954" s="3" t="s">
        <v>6980</v>
      </c>
      <c r="G954" s="3" t="s">
        <v>439</v>
      </c>
      <c r="H954" s="3" t="s">
        <v>439</v>
      </c>
      <c r="I954" s="3" t="s">
        <v>500</v>
      </c>
      <c r="J954" s="5">
        <v>1</v>
      </c>
      <c r="K954" s="12" t="s">
        <v>439</v>
      </c>
      <c r="L954" s="9" t="str">
        <f t="shared" si="171"/>
        <v>Coupes</v>
      </c>
      <c r="M954" s="9" t="str">
        <f t="shared" si="162"/>
        <v>Intent - Exelate:Auto - Buyers:Coupes</v>
      </c>
      <c r="N954" s="10">
        <f t="shared" si="163"/>
        <v>1</v>
      </c>
      <c r="O954" s="9" t="s">
        <v>818</v>
      </c>
      <c r="P954" s="9">
        <v>1200295</v>
      </c>
      <c r="Q954" s="20">
        <f ca="1">IFERROR(OFFSET(Lookups!F$1,MATCH(R954,Lookups!F:F,0)-1,2),"null")</f>
        <v>98936</v>
      </c>
      <c r="R954" s="9">
        <v>137</v>
      </c>
      <c r="S954" s="9">
        <v>133</v>
      </c>
      <c r="T954" s="9" t="str">
        <f t="shared" si="164"/>
        <v/>
      </c>
      <c r="U954" s="9" t="str">
        <f t="shared" si="165"/>
        <v/>
      </c>
      <c r="V954" s="9" t="str">
        <f t="shared" si="166"/>
        <v>&lt;row id="1200295"&gt;&lt;cell&gt;Coupes&lt;/cell&gt;&lt;/row&gt;</v>
      </c>
      <c r="W954" s="9" t="str">
        <f t="shared" si="167"/>
        <v/>
      </c>
      <c r="X954" s="9" t="str">
        <f t="shared" si="168"/>
        <v/>
      </c>
      <c r="Y954" t="str">
        <f t="shared" ca="1" si="169"/>
        <v>"1200295": {"displayName": "Intent - Exelate:Auto - Buyers:Coupes", "APNXId":"137", "APNXId_Sandbox": "98936", "dataProvider" :"exelate", "type" :"Segment",  "DataCost": 1},</v>
      </c>
      <c r="Z954" t="str">
        <f t="shared" si="170"/>
        <v>"1200295": {"displayName": "Intent - Exelate:Auto - Buyers:Coupes", "leafName": "Coupes"},</v>
      </c>
    </row>
    <row r="955" spans="1:26" x14ac:dyDescent="0.25">
      <c r="A955" s="2" t="s">
        <v>12406</v>
      </c>
      <c r="B955" s="3" t="s">
        <v>7177</v>
      </c>
      <c r="C955" s="3" t="s">
        <v>7337</v>
      </c>
      <c r="D955" s="4"/>
      <c r="E955" s="3"/>
      <c r="F955" s="3" t="s">
        <v>6980</v>
      </c>
      <c r="G955" s="3" t="s">
        <v>439</v>
      </c>
      <c r="H955" s="3" t="s">
        <v>439</v>
      </c>
      <c r="I955" s="3" t="s">
        <v>500</v>
      </c>
      <c r="J955" s="5">
        <v>1</v>
      </c>
      <c r="K955" s="12" t="s">
        <v>439</v>
      </c>
      <c r="L955" s="9" t="str">
        <f t="shared" si="171"/>
        <v>Crossover</v>
      </c>
      <c r="M955" s="9" t="str">
        <f t="shared" si="162"/>
        <v>Intent - Exelate:Auto - Buyers:Crossover</v>
      </c>
      <c r="N955" s="10">
        <f t="shared" si="163"/>
        <v>1</v>
      </c>
      <c r="O955" s="9" t="s">
        <v>818</v>
      </c>
      <c r="P955" s="9">
        <v>1201067</v>
      </c>
      <c r="Q955" s="20">
        <f ca="1">IFERROR(OFFSET(Lookups!F$1,MATCH(R955,Lookups!F:F,0)-1,2),"null")</f>
        <v>100662</v>
      </c>
      <c r="R955" s="9">
        <v>127999</v>
      </c>
      <c r="S955" s="9">
        <v>1646</v>
      </c>
      <c r="T955" s="9" t="str">
        <f t="shared" si="164"/>
        <v/>
      </c>
      <c r="U955" s="9" t="str">
        <f t="shared" si="165"/>
        <v/>
      </c>
      <c r="V955" s="9" t="str">
        <f t="shared" si="166"/>
        <v>&lt;row id="1201067"&gt;&lt;cell&gt;Crossover&lt;/cell&gt;&lt;/row&gt;</v>
      </c>
      <c r="W955" s="9" t="str">
        <f t="shared" si="167"/>
        <v/>
      </c>
      <c r="X955" s="9" t="str">
        <f t="shared" si="168"/>
        <v/>
      </c>
      <c r="Y955" t="str">
        <f t="shared" ca="1" si="169"/>
        <v>"1201067": {"displayName": "Intent - Exelate:Auto - Buyers:Crossover", "APNXId":"127999", "APNXId_Sandbox": "100662", "dataProvider" :"exelate", "type" :"Segment",  "DataCost": 1},</v>
      </c>
      <c r="Z955" t="str">
        <f t="shared" si="170"/>
        <v>"1201067": {"displayName": "Intent - Exelate:Auto - Buyers:Crossover", "leafName": "Crossover"},</v>
      </c>
    </row>
    <row r="956" spans="1:26" x14ac:dyDescent="0.25">
      <c r="A956" s="2" t="s">
        <v>12406</v>
      </c>
      <c r="B956" s="3" t="s">
        <v>7177</v>
      </c>
      <c r="C956" s="3" t="s">
        <v>7338</v>
      </c>
      <c r="D956" s="4"/>
      <c r="E956" s="3"/>
      <c r="F956" s="3" t="s">
        <v>6980</v>
      </c>
      <c r="G956" s="3" t="s">
        <v>439</v>
      </c>
      <c r="H956" s="3" t="s">
        <v>439</v>
      </c>
      <c r="I956" s="3" t="s">
        <v>500</v>
      </c>
      <c r="J956" s="5">
        <v>1</v>
      </c>
      <c r="K956" s="12" t="s">
        <v>439</v>
      </c>
      <c r="L956" s="9" t="str">
        <f t="shared" si="171"/>
        <v>Current Vehicle Age 0-3 years</v>
      </c>
      <c r="M956" s="9" t="str">
        <f t="shared" si="162"/>
        <v>Intent - Exelate:Auto - Buyers:Current Vehicle Age 0-3 years</v>
      </c>
      <c r="N956" s="10">
        <f t="shared" si="163"/>
        <v>1</v>
      </c>
      <c r="O956" s="9" t="s">
        <v>818</v>
      </c>
      <c r="P956" s="9">
        <v>1201068</v>
      </c>
      <c r="Q956" s="20">
        <f ca="1">IFERROR(OFFSET(Lookups!F$1,MATCH(R956,Lookups!F:F,0)-1,2),"null")</f>
        <v>100663</v>
      </c>
      <c r="R956" s="9">
        <v>128000</v>
      </c>
      <c r="S956" s="9">
        <v>1551</v>
      </c>
      <c r="T956" s="9" t="str">
        <f t="shared" si="164"/>
        <v/>
      </c>
      <c r="U956" s="9" t="str">
        <f t="shared" si="165"/>
        <v/>
      </c>
      <c r="V956" s="9" t="str">
        <f t="shared" si="166"/>
        <v>&lt;row id="1201068"&gt;&lt;cell&gt;Current Vehicle Age 0-3 years&lt;/cell&gt;&lt;/row&gt;</v>
      </c>
      <c r="W956" s="9" t="str">
        <f t="shared" si="167"/>
        <v/>
      </c>
      <c r="X956" s="9" t="str">
        <f t="shared" si="168"/>
        <v/>
      </c>
      <c r="Y956" t="str">
        <f t="shared" ca="1" si="169"/>
        <v>"1201068": {"displayName": "Intent - Exelate:Auto - Buyers:Current Vehicle Age 0-3 years", "APNXId":"128000", "APNXId_Sandbox": "100663", "dataProvider" :"exelate", "type" :"Segment",  "DataCost": 1},</v>
      </c>
      <c r="Z956" t="str">
        <f t="shared" si="170"/>
        <v>"1201068": {"displayName": "Intent - Exelate:Auto - Buyers:Current Vehicle Age 0-3 years", "leafName": "Current Vehicle Age 0-3 years"},</v>
      </c>
    </row>
    <row r="957" spans="1:26" x14ac:dyDescent="0.25">
      <c r="A957" s="2" t="s">
        <v>12406</v>
      </c>
      <c r="B957" s="3" t="s">
        <v>7177</v>
      </c>
      <c r="C957" s="3" t="s">
        <v>7339</v>
      </c>
      <c r="D957" s="4"/>
      <c r="E957" s="3"/>
      <c r="F957" s="3" t="s">
        <v>6980</v>
      </c>
      <c r="G957" s="3" t="s">
        <v>439</v>
      </c>
      <c r="H957" s="3" t="s">
        <v>439</v>
      </c>
      <c r="I957" s="3" t="s">
        <v>500</v>
      </c>
      <c r="J957" s="5">
        <v>1</v>
      </c>
      <c r="K957" s="12" t="s">
        <v>439</v>
      </c>
      <c r="L957" s="9" t="str">
        <f t="shared" si="171"/>
        <v>Current Vehicle Age 4-5 years</v>
      </c>
      <c r="M957" s="9" t="str">
        <f t="shared" si="162"/>
        <v>Intent - Exelate:Auto - Buyers:Current Vehicle Age 4-5 years</v>
      </c>
      <c r="N957" s="10">
        <f t="shared" si="163"/>
        <v>1</v>
      </c>
      <c r="O957" s="9" t="s">
        <v>818</v>
      </c>
      <c r="P957" s="9">
        <v>1201069</v>
      </c>
      <c r="Q957" s="20">
        <f ca="1">IFERROR(OFFSET(Lookups!F$1,MATCH(R957,Lookups!F:F,0)-1,2),"null")</f>
        <v>100664</v>
      </c>
      <c r="R957" s="9">
        <v>128001</v>
      </c>
      <c r="S957" s="9">
        <v>1552</v>
      </c>
      <c r="T957" s="9" t="str">
        <f t="shared" si="164"/>
        <v/>
      </c>
      <c r="U957" s="9" t="str">
        <f t="shared" si="165"/>
        <v/>
      </c>
      <c r="V957" s="9" t="str">
        <f t="shared" si="166"/>
        <v>&lt;row id="1201069"&gt;&lt;cell&gt;Current Vehicle Age 4-5 years&lt;/cell&gt;&lt;/row&gt;</v>
      </c>
      <c r="W957" s="9" t="str">
        <f t="shared" si="167"/>
        <v/>
      </c>
      <c r="X957" s="9" t="str">
        <f t="shared" si="168"/>
        <v/>
      </c>
      <c r="Y957" t="str">
        <f t="shared" ca="1" si="169"/>
        <v>"1201069": {"displayName": "Intent - Exelate:Auto - Buyers:Current Vehicle Age 4-5 years", "APNXId":"128001", "APNXId_Sandbox": "100664", "dataProvider" :"exelate", "type" :"Segment",  "DataCost": 1},</v>
      </c>
      <c r="Z957" t="str">
        <f t="shared" si="170"/>
        <v>"1201069": {"displayName": "Intent - Exelate:Auto - Buyers:Current Vehicle Age 4-5 years", "leafName": "Current Vehicle Age 4-5 years"},</v>
      </c>
    </row>
    <row r="958" spans="1:26" x14ac:dyDescent="0.25">
      <c r="A958" s="2" t="s">
        <v>12406</v>
      </c>
      <c r="B958" s="3" t="s">
        <v>7177</v>
      </c>
      <c r="C958" s="3" t="s">
        <v>7340</v>
      </c>
      <c r="D958" s="4"/>
      <c r="E958" s="3"/>
      <c r="F958" s="3" t="s">
        <v>6980</v>
      </c>
      <c r="G958" s="3" t="s">
        <v>439</v>
      </c>
      <c r="H958" s="3" t="s">
        <v>439</v>
      </c>
      <c r="I958" s="3" t="s">
        <v>500</v>
      </c>
      <c r="J958" s="5">
        <v>1</v>
      </c>
      <c r="K958" s="12" t="s">
        <v>439</v>
      </c>
      <c r="L958" s="9" t="str">
        <f t="shared" si="171"/>
        <v>Current Vehicle Age 6+ years</v>
      </c>
      <c r="M958" s="9" t="str">
        <f t="shared" si="162"/>
        <v>Intent - Exelate:Auto - Buyers:Current Vehicle Age 6+ years</v>
      </c>
      <c r="N958" s="10">
        <f t="shared" si="163"/>
        <v>1</v>
      </c>
      <c r="O958" s="9" t="s">
        <v>818</v>
      </c>
      <c r="P958" s="9">
        <v>1201070</v>
      </c>
      <c r="Q958" s="20">
        <f ca="1">IFERROR(OFFSET(Lookups!F$1,MATCH(R958,Lookups!F:F,0)-1,2),"null")</f>
        <v>100665</v>
      </c>
      <c r="R958" s="9">
        <v>128002</v>
      </c>
      <c r="S958" s="9">
        <v>1553</v>
      </c>
      <c r="T958" s="9" t="str">
        <f t="shared" si="164"/>
        <v/>
      </c>
      <c r="U958" s="9" t="str">
        <f t="shared" si="165"/>
        <v/>
      </c>
      <c r="V958" s="9" t="str">
        <f t="shared" si="166"/>
        <v>&lt;row id="1201070"&gt;&lt;cell&gt;Current Vehicle Age 6+ years&lt;/cell&gt;&lt;/row&gt;</v>
      </c>
      <c r="W958" s="9" t="str">
        <f t="shared" si="167"/>
        <v/>
      </c>
      <c r="X958" s="9" t="str">
        <f t="shared" si="168"/>
        <v/>
      </c>
      <c r="Y958" t="str">
        <f t="shared" ca="1" si="169"/>
        <v>"1201070": {"displayName": "Intent - Exelate:Auto - Buyers:Current Vehicle Age 6+ years", "APNXId":"128002", "APNXId_Sandbox": "100665", "dataProvider" :"exelate", "type" :"Segment",  "DataCost": 1},</v>
      </c>
      <c r="Z958" t="str">
        <f t="shared" si="170"/>
        <v>"1201070": {"displayName": "Intent - Exelate:Auto - Buyers:Current Vehicle Age 6+ years", "leafName": "Current Vehicle Age 6+ years"},</v>
      </c>
    </row>
    <row r="959" spans="1:26" x14ac:dyDescent="0.25">
      <c r="A959" s="2" t="s">
        <v>12406</v>
      </c>
      <c r="B959" s="3" t="s">
        <v>7177</v>
      </c>
      <c r="C959" s="3" t="s">
        <v>7341</v>
      </c>
      <c r="D959" s="4"/>
      <c r="E959" s="3"/>
      <c r="F959" s="3" t="s">
        <v>6980</v>
      </c>
      <c r="G959" s="3" t="s">
        <v>439</v>
      </c>
      <c r="H959" s="3" t="s">
        <v>439</v>
      </c>
      <c r="I959" s="3" t="s">
        <v>500</v>
      </c>
      <c r="J959" s="5">
        <v>1</v>
      </c>
      <c r="K959" s="12" t="s">
        <v>439</v>
      </c>
      <c r="L959" s="9" t="str">
        <f t="shared" si="171"/>
        <v>Diesel</v>
      </c>
      <c r="M959" s="9" t="str">
        <f t="shared" si="162"/>
        <v>Intent - Exelate:Auto - Buyers:Diesel</v>
      </c>
      <c r="N959" s="10">
        <f t="shared" si="163"/>
        <v>1</v>
      </c>
      <c r="O959" s="9" t="s">
        <v>818</v>
      </c>
      <c r="P959" s="9">
        <v>1200296</v>
      </c>
      <c r="Q959" s="20">
        <f ca="1">IFERROR(OFFSET(Lookups!F$1,MATCH(R959,Lookups!F:F,0)-1,2),"null")</f>
        <v>98937</v>
      </c>
      <c r="R959" s="9">
        <v>138</v>
      </c>
      <c r="S959" s="9">
        <v>136</v>
      </c>
      <c r="T959" s="9" t="str">
        <f t="shared" si="164"/>
        <v/>
      </c>
      <c r="U959" s="9" t="str">
        <f t="shared" si="165"/>
        <v/>
      </c>
      <c r="V959" s="9" t="str">
        <f t="shared" si="166"/>
        <v>&lt;row id="1200296"&gt;&lt;cell&gt;Diesel&lt;/cell&gt;&lt;/row&gt;</v>
      </c>
      <c r="W959" s="9" t="str">
        <f t="shared" si="167"/>
        <v/>
      </c>
      <c r="X959" s="9" t="str">
        <f t="shared" si="168"/>
        <v/>
      </c>
      <c r="Y959" t="str">
        <f t="shared" ca="1" si="169"/>
        <v>"1200296": {"displayName": "Intent - Exelate:Auto - Buyers:Diesel", "APNXId":"138", "APNXId_Sandbox": "98937", "dataProvider" :"exelate", "type" :"Segment",  "DataCost": 1},</v>
      </c>
      <c r="Z959" t="str">
        <f t="shared" si="170"/>
        <v>"1200296": {"displayName": "Intent - Exelate:Auto - Buyers:Diesel", "leafName": "Diesel"},</v>
      </c>
    </row>
    <row r="960" spans="1:26" x14ac:dyDescent="0.25">
      <c r="A960" s="2" t="s">
        <v>12406</v>
      </c>
      <c r="B960" s="3" t="s">
        <v>7177</v>
      </c>
      <c r="C960" s="3" t="s">
        <v>813</v>
      </c>
      <c r="D960" s="4"/>
      <c r="E960" s="3"/>
      <c r="F960" s="3" t="s">
        <v>6980</v>
      </c>
      <c r="G960" s="3" t="s">
        <v>439</v>
      </c>
      <c r="H960" s="3" t="s">
        <v>439</v>
      </c>
      <c r="I960" s="3" t="s">
        <v>500</v>
      </c>
      <c r="J960" s="5">
        <v>1</v>
      </c>
      <c r="K960" s="12" t="s">
        <v>439</v>
      </c>
      <c r="L960" s="9" t="str">
        <f t="shared" si="171"/>
        <v>Hatchback</v>
      </c>
      <c r="M960" s="9" t="str">
        <f t="shared" si="162"/>
        <v>Intent - Exelate:Auto - Buyers:Hatchback</v>
      </c>
      <c r="N960" s="10">
        <f t="shared" si="163"/>
        <v>1</v>
      </c>
      <c r="O960" s="9" t="s">
        <v>818</v>
      </c>
      <c r="P960" s="9">
        <v>1200297</v>
      </c>
      <c r="Q960" s="20">
        <f ca="1">IFERROR(OFFSET(Lookups!F$1,MATCH(R960,Lookups!F:F,0)-1,2),"null")</f>
        <v>98938</v>
      </c>
      <c r="R960" s="9">
        <v>139</v>
      </c>
      <c r="S960" s="9">
        <v>137</v>
      </c>
      <c r="T960" s="9" t="str">
        <f t="shared" si="164"/>
        <v/>
      </c>
      <c r="U960" s="9" t="str">
        <f t="shared" si="165"/>
        <v/>
      </c>
      <c r="V960" s="9" t="str">
        <f t="shared" si="166"/>
        <v>&lt;row id="1200297"&gt;&lt;cell&gt;Hatchback&lt;/cell&gt;&lt;/row&gt;</v>
      </c>
      <c r="W960" s="9" t="str">
        <f t="shared" si="167"/>
        <v/>
      </c>
      <c r="X960" s="9" t="str">
        <f t="shared" si="168"/>
        <v/>
      </c>
      <c r="Y960" t="str">
        <f t="shared" ca="1" si="169"/>
        <v>"1200297": {"displayName": "Intent - Exelate:Auto - Buyers:Hatchback", "APNXId":"139", "APNXId_Sandbox": "98938", "dataProvider" :"exelate", "type" :"Segment",  "DataCost": 1},</v>
      </c>
      <c r="Z960" t="str">
        <f t="shared" si="170"/>
        <v>"1200297": {"displayName": "Intent - Exelate:Auto - Buyers:Hatchback", "leafName": "Hatchback"},</v>
      </c>
    </row>
    <row r="961" spans="1:26" x14ac:dyDescent="0.25">
      <c r="A961" s="2" t="s">
        <v>12406</v>
      </c>
      <c r="B961" s="3" t="s">
        <v>7177</v>
      </c>
      <c r="C961" s="3" t="s">
        <v>7342</v>
      </c>
      <c r="D961" s="4"/>
      <c r="E961" s="3"/>
      <c r="F961" s="3" t="s">
        <v>6980</v>
      </c>
      <c r="G961" s="3" t="s">
        <v>439</v>
      </c>
      <c r="H961" s="3" t="s">
        <v>439</v>
      </c>
      <c r="I961" s="3" t="s">
        <v>500</v>
      </c>
      <c r="J961" s="5">
        <v>1</v>
      </c>
      <c r="K961" s="12" t="s">
        <v>439</v>
      </c>
      <c r="L961" s="9" t="str">
        <f t="shared" si="171"/>
        <v>Hybrid</v>
      </c>
      <c r="M961" s="9" t="str">
        <f t="shared" si="162"/>
        <v>Intent - Exelate:Auto - Buyers:Hybrid</v>
      </c>
      <c r="N961" s="10">
        <f t="shared" si="163"/>
        <v>1</v>
      </c>
      <c r="O961" s="9" t="s">
        <v>818</v>
      </c>
      <c r="P961" s="9">
        <v>1200298</v>
      </c>
      <c r="Q961" s="20">
        <f ca="1">IFERROR(OFFSET(Lookups!F$1,MATCH(R961,Lookups!F:F,0)-1,2),"null")</f>
        <v>98939</v>
      </c>
      <c r="R961" s="9">
        <v>140</v>
      </c>
      <c r="S961" s="9">
        <v>126</v>
      </c>
      <c r="T961" s="9" t="str">
        <f t="shared" si="164"/>
        <v/>
      </c>
      <c r="U961" s="9" t="str">
        <f t="shared" si="165"/>
        <v/>
      </c>
      <c r="V961" s="9" t="str">
        <f t="shared" si="166"/>
        <v>&lt;row id="1200298"&gt;&lt;cell&gt;Hybrid&lt;/cell&gt;&lt;/row&gt;</v>
      </c>
      <c r="W961" s="9" t="str">
        <f t="shared" si="167"/>
        <v/>
      </c>
      <c r="X961" s="9" t="str">
        <f t="shared" si="168"/>
        <v/>
      </c>
      <c r="Y961" t="str">
        <f t="shared" ca="1" si="169"/>
        <v>"1200298": {"displayName": "Intent - Exelate:Auto - Buyers:Hybrid", "APNXId":"140", "APNXId_Sandbox": "98939", "dataProvider" :"exelate", "type" :"Segment",  "DataCost": 1},</v>
      </c>
      <c r="Z961" t="str">
        <f t="shared" si="170"/>
        <v>"1200298": {"displayName": "Intent - Exelate:Auto - Buyers:Hybrid", "leafName": "Hybrid"},</v>
      </c>
    </row>
    <row r="962" spans="1:26" x14ac:dyDescent="0.25">
      <c r="A962" s="2" t="s">
        <v>12406</v>
      </c>
      <c r="B962" s="3" t="s">
        <v>7177</v>
      </c>
      <c r="C962" s="3" t="s">
        <v>7343</v>
      </c>
      <c r="D962" s="4"/>
      <c r="E962" s="3"/>
      <c r="F962" s="3" t="s">
        <v>6980</v>
      </c>
      <c r="G962" s="3" t="s">
        <v>439</v>
      </c>
      <c r="H962" s="3" t="s">
        <v>439</v>
      </c>
      <c r="I962" s="3" t="s">
        <v>500</v>
      </c>
      <c r="J962" s="5">
        <v>1</v>
      </c>
      <c r="K962" s="12" t="s">
        <v>439</v>
      </c>
      <c r="L962" s="9" t="str">
        <f t="shared" si="171"/>
        <v>Luxury</v>
      </c>
      <c r="M962" s="9" t="str">
        <f t="shared" ref="M962:M1025" si="172">CONCATENATE(A962,":",B962,IF(NOT(ISBLANK(C962)),":",""),C962,,IF(NOT(ISBLANK(D962)),":",""),D962)</f>
        <v>Intent - Exelate:Auto - Buyers:Luxury</v>
      </c>
      <c r="N962" s="10">
        <f t="shared" ref="N962:N1025" si="173">J962</f>
        <v>1</v>
      </c>
      <c r="O962" s="9" t="s">
        <v>818</v>
      </c>
      <c r="P962" s="9">
        <v>1200299</v>
      </c>
      <c r="Q962" s="20">
        <f ca="1">IFERROR(OFFSET(Lookups!F$1,MATCH(R962,Lookups!F:F,0)-1,2),"null")</f>
        <v>98940</v>
      </c>
      <c r="R962" s="9">
        <v>141</v>
      </c>
      <c r="S962" s="9">
        <v>127</v>
      </c>
      <c r="T962" s="9" t="str">
        <f t="shared" ref="T962:T1025" si="174">IF(A962&lt;&gt;A961,CONCATENATE("&lt;row id=""top",P962,""" xmlkids=""1""&gt;&lt;cell&gt;",A962,"&lt;/cell&gt;"),"")</f>
        <v/>
      </c>
      <c r="U962" s="9" t="str">
        <f t="shared" ref="U962:U1025" si="175">IF(B962&lt;&gt;B961,CONCATENATE("&lt;row id=""", IF(NOT(ISBLANK(C962)),"One",""),P962,"""",IF(NOT(ISBLANK(C962))," xmlkids=""1""",""),"&gt;&lt;cell&gt;",SUBSTITUTE(SUBSTITUTE(B962,"&amp;","&amp;amp;"),"&lt;","&amp;lt;"),"&lt;/cell&gt;"),"")</f>
        <v/>
      </c>
      <c r="V962" s="9" t="str">
        <f t="shared" ref="V962:V1025" si="176">IF(AND(C962&lt;&gt;C961,NOT(ISBLANK(C962))),CONCATENATE("&lt;row id=""",IF(NOT(ISBLANK(D962)),"Two",""), P962,"""", ,IF(NOT(ISBLANK(D962))," xmlkids=""1""",""),"&gt;&lt;cell&gt;",SUBSTITUTE(SUBSTITUTE(C962,"&amp;","&amp;amp;"),"&lt;","&amp;lt;"),"&lt;/cell&gt;",IF(ISBLANK(D962),"&lt;/row&gt;","")),"")</f>
        <v>&lt;row id="1200299"&gt;&lt;cell&gt;Luxury&lt;/cell&gt;&lt;/row&gt;</v>
      </c>
      <c r="W962" s="9" t="str">
        <f t="shared" ref="W962:W1025" si="177">IF(AND(D962&lt;&gt;D961,NOT(ISBLANK(D962))),CONCATENATE("&lt;row id=""", P962,"""&gt;&lt;cell&gt;",SUBSTITUTE(SUBSTITUTE(D962,"&amp;","&amp;amp;"),"&lt;","&amp;lt;"),"&lt;/cell&gt;&lt;/row&gt;"),"")</f>
        <v/>
      </c>
      <c r="X962" s="9" t="str">
        <f t="shared" ref="X962:X1025" si="178">CONCATENATE(IF(B962&lt;&gt;B963,"&lt;/row&gt;",""),IF(AND(C962&lt;&gt;C963,NOT(ISBLANK(D962))),"&lt;/row&gt;",""),IF(OR(A962&lt;&gt;A963,ISBLANK(A963)),"&lt;/row&gt;",""))</f>
        <v/>
      </c>
      <c r="Y962" t="str">
        <f t="shared" ref="Y962:Y1025" ca="1" si="179">CONCATENATE("""",P962,""": {""displayName"": """,M962,"""",IF(R962="null","",CONCATENATE(", ""APNXId"":""",R962,"""")),IF(Q962="null","",CONCATENATE(", ""APNXId_Sandbox"": """,Q962,"""")),IF(G962="null","",CONCATENATE( ", ""MinCPM"": ",G962)),IF(H962="null","",CONCATENATE(", ""PercentOfMedia"": ",H962)),", ""dataProvider"" :""",O962,""", ""type"" :""",F962,"""",IF(N962="null","",CONCATENATE(",  ""DataCost"": ",N962)),IF(K962="null","",CONCATENATE(",  ""HistoricalVolume"": ",K962)),"},")</f>
        <v>"1200299": {"displayName": "Intent - Exelate:Auto - Buyers:Luxury", "APNXId":"141", "APNXId_Sandbox": "98940", "dataProvider" :"exelate", "type" :"Segment",  "DataCost": 1},</v>
      </c>
      <c r="Z962" t="str">
        <f t="shared" ref="Z962:Z1025" si="180">CONCATENATE("""",P962,""": {""displayName"": """,M962,""", ""leafName"": """,L962,"""},")</f>
        <v>"1200299": {"displayName": "Intent - Exelate:Auto - Buyers:Luxury", "leafName": "Luxury"},</v>
      </c>
    </row>
    <row r="963" spans="1:26" x14ac:dyDescent="0.25">
      <c r="A963" s="2" t="s">
        <v>12406</v>
      </c>
      <c r="B963" s="3" t="s">
        <v>7177</v>
      </c>
      <c r="C963" s="3" t="s">
        <v>7598</v>
      </c>
      <c r="D963" s="4" t="s">
        <v>7639</v>
      </c>
      <c r="E963" s="3"/>
      <c r="F963" s="3" t="s">
        <v>6980</v>
      </c>
      <c r="G963" s="3" t="s">
        <v>439</v>
      </c>
      <c r="H963" s="3" t="s">
        <v>439</v>
      </c>
      <c r="I963" s="3" t="s">
        <v>500</v>
      </c>
      <c r="J963" s="5">
        <v>1</v>
      </c>
      <c r="K963" s="12" t="s">
        <v>439</v>
      </c>
      <c r="L963" s="9" t="str">
        <f t="shared" si="171"/>
        <v>Acura</v>
      </c>
      <c r="M963" s="9" t="str">
        <f t="shared" si="172"/>
        <v>Intent - Exelate:Auto - Buyers:Make:Acura</v>
      </c>
      <c r="N963" s="10">
        <f t="shared" si="173"/>
        <v>1</v>
      </c>
      <c r="O963" s="9" t="s">
        <v>818</v>
      </c>
      <c r="P963" s="9">
        <v>1200325</v>
      </c>
      <c r="Q963" s="20">
        <f ca="1">IFERROR(OFFSET(Lookups!F$1,MATCH(R963,Lookups!F:F,0)-1,2),"null")</f>
        <v>98966</v>
      </c>
      <c r="R963" s="9">
        <v>168</v>
      </c>
      <c r="S963" s="9">
        <v>233</v>
      </c>
      <c r="T963" s="9" t="str">
        <f t="shared" si="174"/>
        <v/>
      </c>
      <c r="U963" s="9" t="str">
        <f t="shared" si="175"/>
        <v/>
      </c>
      <c r="V963" s="9" t="str">
        <f t="shared" si="176"/>
        <v>&lt;row id="Two1200325" xmlkids="1"&gt;&lt;cell&gt;Make&lt;/cell&gt;</v>
      </c>
      <c r="W963" s="9" t="str">
        <f t="shared" si="177"/>
        <v>&lt;row id="1200325"&gt;&lt;cell&gt;Acura&lt;/cell&gt;&lt;/row&gt;</v>
      </c>
      <c r="X963" s="9" t="str">
        <f t="shared" si="178"/>
        <v/>
      </c>
      <c r="Y963" t="str">
        <f t="shared" ca="1" si="179"/>
        <v>"1200325": {"displayName": "Intent - Exelate:Auto - Buyers:Make:Acura", "APNXId":"168", "APNXId_Sandbox": "98966", "dataProvider" :"exelate", "type" :"Segment",  "DataCost": 1},</v>
      </c>
      <c r="Z963" t="str">
        <f t="shared" si="180"/>
        <v>"1200325": {"displayName": "Intent - Exelate:Auto - Buyers:Make:Acura", "leafName": "Acura"},</v>
      </c>
    </row>
    <row r="964" spans="1:26" x14ac:dyDescent="0.25">
      <c r="A964" s="2" t="s">
        <v>12406</v>
      </c>
      <c r="B964" s="3" t="s">
        <v>7177</v>
      </c>
      <c r="C964" s="3" t="s">
        <v>7598</v>
      </c>
      <c r="D964" s="4" t="s">
        <v>7640</v>
      </c>
      <c r="E964" s="3"/>
      <c r="F964" s="3" t="s">
        <v>6980</v>
      </c>
      <c r="G964" s="3" t="s">
        <v>439</v>
      </c>
      <c r="H964" s="3" t="s">
        <v>439</v>
      </c>
      <c r="I964" s="3" t="s">
        <v>500</v>
      </c>
      <c r="J964" s="5">
        <v>1</v>
      </c>
      <c r="K964" s="12" t="s">
        <v>439</v>
      </c>
      <c r="L964" s="9" t="str">
        <f t="shared" si="171"/>
        <v>Acura - MDX</v>
      </c>
      <c r="M964" s="9" t="str">
        <f t="shared" si="172"/>
        <v>Intent - Exelate:Auto - Buyers:Make:Acura - MDX</v>
      </c>
      <c r="N964" s="10">
        <f t="shared" si="173"/>
        <v>1</v>
      </c>
      <c r="O964" s="9" t="s">
        <v>818</v>
      </c>
      <c r="P964" s="9">
        <v>1200429</v>
      </c>
      <c r="Q964" s="20">
        <f ca="1">IFERROR(OFFSET(Lookups!F$1,MATCH(R964,Lookups!F:F,0)-1,2),"null")</f>
        <v>99188</v>
      </c>
      <c r="R964" s="9">
        <v>39299</v>
      </c>
      <c r="S964" s="9">
        <v>454</v>
      </c>
      <c r="T964" s="9" t="str">
        <f t="shared" si="174"/>
        <v/>
      </c>
      <c r="U964" s="9" t="str">
        <f t="shared" si="175"/>
        <v/>
      </c>
      <c r="V964" s="9" t="str">
        <f t="shared" si="176"/>
        <v/>
      </c>
      <c r="W964" s="9" t="str">
        <f t="shared" si="177"/>
        <v>&lt;row id="1200429"&gt;&lt;cell&gt;Acura - MDX&lt;/cell&gt;&lt;/row&gt;</v>
      </c>
      <c r="X964" s="9" t="str">
        <f t="shared" si="178"/>
        <v/>
      </c>
      <c r="Y964" t="str">
        <f t="shared" ca="1" si="179"/>
        <v>"1200429": {"displayName": "Intent - Exelate:Auto - Buyers:Make:Acura - MDX", "APNXId":"39299", "APNXId_Sandbox": "99188", "dataProvider" :"exelate", "type" :"Segment",  "DataCost": 1},</v>
      </c>
      <c r="Z964" t="str">
        <f t="shared" si="180"/>
        <v>"1200429": {"displayName": "Intent - Exelate:Auto - Buyers:Make:Acura - MDX", "leafName": "Acura - MDX"},</v>
      </c>
    </row>
    <row r="965" spans="1:26" x14ac:dyDescent="0.25">
      <c r="A965" s="2" t="s">
        <v>12406</v>
      </c>
      <c r="B965" s="3" t="s">
        <v>7177</v>
      </c>
      <c r="C965" s="3" t="s">
        <v>7598</v>
      </c>
      <c r="D965" s="4" t="s">
        <v>7641</v>
      </c>
      <c r="E965" s="3"/>
      <c r="F965" s="3" t="s">
        <v>6980</v>
      </c>
      <c r="G965" s="3" t="s">
        <v>439</v>
      </c>
      <c r="H965" s="3" t="s">
        <v>439</v>
      </c>
      <c r="I965" s="3" t="s">
        <v>500</v>
      </c>
      <c r="J965" s="5">
        <v>1</v>
      </c>
      <c r="K965" s="12" t="s">
        <v>439</v>
      </c>
      <c r="L965" s="9" t="str">
        <f t="shared" si="171"/>
        <v>Acura - RDX</v>
      </c>
      <c r="M965" s="9" t="str">
        <f t="shared" si="172"/>
        <v>Intent - Exelate:Auto - Buyers:Make:Acura - RDX</v>
      </c>
      <c r="N965" s="10">
        <f t="shared" si="173"/>
        <v>1</v>
      </c>
      <c r="O965" s="9" t="s">
        <v>818</v>
      </c>
      <c r="P965" s="9">
        <v>1201074</v>
      </c>
      <c r="Q965" s="20">
        <f ca="1">IFERROR(OFFSET(Lookups!F$1,MATCH(R965,Lookups!F:F,0)-1,2),"null")</f>
        <v>100669</v>
      </c>
      <c r="R965" s="9">
        <v>128006</v>
      </c>
      <c r="S965" s="9">
        <v>1665</v>
      </c>
      <c r="T965" s="9" t="str">
        <f t="shared" si="174"/>
        <v/>
      </c>
      <c r="U965" s="9" t="str">
        <f t="shared" si="175"/>
        <v/>
      </c>
      <c r="V965" s="9" t="str">
        <f t="shared" si="176"/>
        <v/>
      </c>
      <c r="W965" s="9" t="str">
        <f t="shared" si="177"/>
        <v>&lt;row id="1201074"&gt;&lt;cell&gt;Acura - RDX&lt;/cell&gt;&lt;/row&gt;</v>
      </c>
      <c r="X965" s="9" t="str">
        <f t="shared" si="178"/>
        <v/>
      </c>
      <c r="Y965" t="str">
        <f t="shared" ca="1" si="179"/>
        <v>"1201074": {"displayName": "Intent - Exelate:Auto - Buyers:Make:Acura - RDX", "APNXId":"128006", "APNXId_Sandbox": "100669", "dataProvider" :"exelate", "type" :"Segment",  "DataCost": 1},</v>
      </c>
      <c r="Z965" t="str">
        <f t="shared" si="180"/>
        <v>"1201074": {"displayName": "Intent - Exelate:Auto - Buyers:Make:Acura - RDX", "leafName": "Acura - RDX"},</v>
      </c>
    </row>
    <row r="966" spans="1:26" x14ac:dyDescent="0.25">
      <c r="A966" s="2" t="s">
        <v>12406</v>
      </c>
      <c r="B966" s="3" t="s">
        <v>7177</v>
      </c>
      <c r="C966" s="3" t="s">
        <v>7598</v>
      </c>
      <c r="D966" s="4" t="s">
        <v>7642</v>
      </c>
      <c r="E966" s="3"/>
      <c r="F966" s="3" t="s">
        <v>6980</v>
      </c>
      <c r="G966" s="3" t="s">
        <v>439</v>
      </c>
      <c r="H966" s="3" t="s">
        <v>439</v>
      </c>
      <c r="I966" s="3" t="s">
        <v>500</v>
      </c>
      <c r="J966" s="5">
        <v>1</v>
      </c>
      <c r="K966" s="12" t="s">
        <v>439</v>
      </c>
      <c r="L966" s="9" t="str">
        <f t="shared" si="171"/>
        <v>Acura - RL</v>
      </c>
      <c r="M966" s="9" t="str">
        <f t="shared" si="172"/>
        <v>Intent - Exelate:Auto - Buyers:Make:Acura - RL</v>
      </c>
      <c r="N966" s="10">
        <f t="shared" si="173"/>
        <v>1</v>
      </c>
      <c r="O966" s="9" t="s">
        <v>818</v>
      </c>
      <c r="P966" s="9">
        <v>1201075</v>
      </c>
      <c r="Q966" s="20">
        <f ca="1">IFERROR(OFFSET(Lookups!F$1,MATCH(R966,Lookups!F:F,0)-1,2),"null")</f>
        <v>100670</v>
      </c>
      <c r="R966" s="9">
        <v>128007</v>
      </c>
      <c r="S966" s="9">
        <v>1666</v>
      </c>
      <c r="T966" s="9" t="str">
        <f t="shared" si="174"/>
        <v/>
      </c>
      <c r="U966" s="9" t="str">
        <f t="shared" si="175"/>
        <v/>
      </c>
      <c r="V966" s="9" t="str">
        <f t="shared" si="176"/>
        <v/>
      </c>
      <c r="W966" s="9" t="str">
        <f t="shared" si="177"/>
        <v>&lt;row id="1201075"&gt;&lt;cell&gt;Acura - RL&lt;/cell&gt;&lt;/row&gt;</v>
      </c>
      <c r="X966" s="9" t="str">
        <f t="shared" si="178"/>
        <v/>
      </c>
      <c r="Y966" t="str">
        <f t="shared" ca="1" si="179"/>
        <v>"1201075": {"displayName": "Intent - Exelate:Auto - Buyers:Make:Acura - RL", "APNXId":"128007", "APNXId_Sandbox": "100670", "dataProvider" :"exelate", "type" :"Segment",  "DataCost": 1},</v>
      </c>
      <c r="Z966" t="str">
        <f t="shared" si="180"/>
        <v>"1201075": {"displayName": "Intent - Exelate:Auto - Buyers:Make:Acura - RL", "leafName": "Acura - RL"},</v>
      </c>
    </row>
    <row r="967" spans="1:26" x14ac:dyDescent="0.25">
      <c r="A967" s="2" t="s">
        <v>12406</v>
      </c>
      <c r="B967" s="3" t="s">
        <v>7177</v>
      </c>
      <c r="C967" s="3" t="s">
        <v>7598</v>
      </c>
      <c r="D967" s="4" t="s">
        <v>7643</v>
      </c>
      <c r="E967" s="3"/>
      <c r="F967" s="3" t="s">
        <v>6980</v>
      </c>
      <c r="G967" s="3" t="s">
        <v>439</v>
      </c>
      <c r="H967" s="3" t="s">
        <v>439</v>
      </c>
      <c r="I967" s="3" t="s">
        <v>500</v>
      </c>
      <c r="J967" s="5">
        <v>1</v>
      </c>
      <c r="K967" s="12" t="s">
        <v>439</v>
      </c>
      <c r="L967" s="9" t="str">
        <f t="shared" si="171"/>
        <v>Acura - TL</v>
      </c>
      <c r="M967" s="9" t="str">
        <f t="shared" si="172"/>
        <v>Intent - Exelate:Auto - Buyers:Make:Acura - TL</v>
      </c>
      <c r="N967" s="10">
        <f t="shared" si="173"/>
        <v>1</v>
      </c>
      <c r="O967" s="9" t="s">
        <v>818</v>
      </c>
      <c r="P967" s="9">
        <v>1200430</v>
      </c>
      <c r="Q967" s="20">
        <f ca="1">IFERROR(OFFSET(Lookups!F$1,MATCH(R967,Lookups!F:F,0)-1,2),"null")</f>
        <v>99189</v>
      </c>
      <c r="R967" s="9">
        <v>39300</v>
      </c>
      <c r="S967" s="9">
        <v>408</v>
      </c>
      <c r="T967" s="9" t="str">
        <f t="shared" si="174"/>
        <v/>
      </c>
      <c r="U967" s="9" t="str">
        <f t="shared" si="175"/>
        <v/>
      </c>
      <c r="V967" s="9" t="str">
        <f t="shared" si="176"/>
        <v/>
      </c>
      <c r="W967" s="9" t="str">
        <f t="shared" si="177"/>
        <v>&lt;row id="1200430"&gt;&lt;cell&gt;Acura - TL&lt;/cell&gt;&lt;/row&gt;</v>
      </c>
      <c r="X967" s="9" t="str">
        <f t="shared" si="178"/>
        <v/>
      </c>
      <c r="Y967" t="str">
        <f t="shared" ca="1" si="179"/>
        <v>"1200430": {"displayName": "Intent - Exelate:Auto - Buyers:Make:Acura - TL", "APNXId":"39300", "APNXId_Sandbox": "99189", "dataProvider" :"exelate", "type" :"Segment",  "DataCost": 1},</v>
      </c>
      <c r="Z967" t="str">
        <f t="shared" si="180"/>
        <v>"1200430": {"displayName": "Intent - Exelate:Auto - Buyers:Make:Acura - TL", "leafName": "Acura - TL"},</v>
      </c>
    </row>
    <row r="968" spans="1:26" x14ac:dyDescent="0.25">
      <c r="A968" s="2" t="s">
        <v>12406</v>
      </c>
      <c r="B968" s="3" t="s">
        <v>7177</v>
      </c>
      <c r="C968" s="3" t="s">
        <v>7598</v>
      </c>
      <c r="D968" s="4" t="s">
        <v>7644</v>
      </c>
      <c r="E968" s="3"/>
      <c r="F968" s="3" t="s">
        <v>6980</v>
      </c>
      <c r="G968" s="3" t="s">
        <v>439</v>
      </c>
      <c r="H968" s="3" t="s">
        <v>439</v>
      </c>
      <c r="I968" s="3" t="s">
        <v>500</v>
      </c>
      <c r="J968" s="5">
        <v>1</v>
      </c>
      <c r="K968" s="12" t="s">
        <v>439</v>
      </c>
      <c r="L968" s="9" t="str">
        <f t="shared" si="171"/>
        <v>Acura - TSX</v>
      </c>
      <c r="M968" s="9" t="str">
        <f t="shared" si="172"/>
        <v>Intent - Exelate:Auto - Buyers:Make:Acura - TSX</v>
      </c>
      <c r="N968" s="10">
        <f t="shared" si="173"/>
        <v>1</v>
      </c>
      <c r="O968" s="9" t="s">
        <v>818</v>
      </c>
      <c r="P968" s="9">
        <v>1200431</v>
      </c>
      <c r="Q968" s="20">
        <f ca="1">IFERROR(OFFSET(Lookups!F$1,MATCH(R968,Lookups!F:F,0)-1,2),"null")</f>
        <v>99190</v>
      </c>
      <c r="R968" s="9">
        <v>39301</v>
      </c>
      <c r="S968" s="9">
        <v>842</v>
      </c>
      <c r="T968" s="9" t="str">
        <f t="shared" si="174"/>
        <v/>
      </c>
      <c r="U968" s="9" t="str">
        <f t="shared" si="175"/>
        <v/>
      </c>
      <c r="V968" s="9" t="str">
        <f t="shared" si="176"/>
        <v/>
      </c>
      <c r="W968" s="9" t="str">
        <f t="shared" si="177"/>
        <v>&lt;row id="1200431"&gt;&lt;cell&gt;Acura - TSX&lt;/cell&gt;&lt;/row&gt;</v>
      </c>
      <c r="X968" s="9" t="str">
        <f t="shared" si="178"/>
        <v/>
      </c>
      <c r="Y968" t="str">
        <f t="shared" ca="1" si="179"/>
        <v>"1200431": {"displayName": "Intent - Exelate:Auto - Buyers:Make:Acura - TSX", "APNXId":"39301", "APNXId_Sandbox": "99190", "dataProvider" :"exelate", "type" :"Segment",  "DataCost": 1},</v>
      </c>
      <c r="Z968" t="str">
        <f t="shared" si="180"/>
        <v>"1200431": {"displayName": "Intent - Exelate:Auto - Buyers:Make:Acura - TSX", "leafName": "Acura - TSX"},</v>
      </c>
    </row>
    <row r="969" spans="1:26" x14ac:dyDescent="0.25">
      <c r="A969" s="2" t="s">
        <v>12406</v>
      </c>
      <c r="B969" s="3" t="s">
        <v>7177</v>
      </c>
      <c r="C969" s="3" t="s">
        <v>7598</v>
      </c>
      <c r="D969" s="4" t="s">
        <v>7645</v>
      </c>
      <c r="E969" s="3"/>
      <c r="F969" s="3" t="s">
        <v>6980</v>
      </c>
      <c r="G969" s="3" t="s">
        <v>439</v>
      </c>
      <c r="H969" s="3" t="s">
        <v>439</v>
      </c>
      <c r="I969" s="3" t="s">
        <v>500</v>
      </c>
      <c r="J969" s="5">
        <v>1</v>
      </c>
      <c r="K969" s="12" t="s">
        <v>439</v>
      </c>
      <c r="L969" s="9" t="str">
        <f t="shared" si="171"/>
        <v>Acura - ZDX</v>
      </c>
      <c r="M969" s="9" t="str">
        <f t="shared" si="172"/>
        <v>Intent - Exelate:Auto - Buyers:Make:Acura - ZDX</v>
      </c>
      <c r="N969" s="10">
        <f t="shared" si="173"/>
        <v>1</v>
      </c>
      <c r="O969" s="9" t="s">
        <v>818</v>
      </c>
      <c r="P969" s="9">
        <v>1201076</v>
      </c>
      <c r="Q969" s="20">
        <f ca="1">IFERROR(OFFSET(Lookups!F$1,MATCH(R969,Lookups!F:F,0)-1,2),"null")</f>
        <v>100671</v>
      </c>
      <c r="R969" s="9">
        <v>128008</v>
      </c>
      <c r="S969" s="9">
        <v>1667</v>
      </c>
      <c r="T969" s="9" t="str">
        <f t="shared" si="174"/>
        <v/>
      </c>
      <c r="U969" s="9" t="str">
        <f t="shared" si="175"/>
        <v/>
      </c>
      <c r="V969" s="9" t="str">
        <f t="shared" si="176"/>
        <v/>
      </c>
      <c r="W969" s="9" t="str">
        <f t="shared" si="177"/>
        <v>&lt;row id="1201076"&gt;&lt;cell&gt;Acura - ZDX&lt;/cell&gt;&lt;/row&gt;</v>
      </c>
      <c r="X969" s="9" t="str">
        <f t="shared" si="178"/>
        <v/>
      </c>
      <c r="Y969" t="str">
        <f t="shared" ca="1" si="179"/>
        <v>"1201076": {"displayName": "Intent - Exelate:Auto - Buyers:Make:Acura - ZDX", "APNXId":"128008", "APNXId_Sandbox": "100671", "dataProvider" :"exelate", "type" :"Segment",  "DataCost": 1},</v>
      </c>
      <c r="Z969" t="str">
        <f t="shared" si="180"/>
        <v>"1201076": {"displayName": "Intent - Exelate:Auto - Buyers:Make:Acura - ZDX", "leafName": "Acura - ZDX"},</v>
      </c>
    </row>
    <row r="970" spans="1:26" x14ac:dyDescent="0.25">
      <c r="A970" s="2" t="s">
        <v>12406</v>
      </c>
      <c r="B970" s="3" t="s">
        <v>7177</v>
      </c>
      <c r="C970" s="3" t="s">
        <v>7598</v>
      </c>
      <c r="D970" s="4" t="s">
        <v>7646</v>
      </c>
      <c r="E970" s="3"/>
      <c r="F970" s="3" t="s">
        <v>6980</v>
      </c>
      <c r="G970" s="3" t="s">
        <v>439</v>
      </c>
      <c r="H970" s="3" t="s">
        <v>439</v>
      </c>
      <c r="I970" s="3" t="s">
        <v>500</v>
      </c>
      <c r="J970" s="5">
        <v>1</v>
      </c>
      <c r="K970" s="12" t="s">
        <v>439</v>
      </c>
      <c r="L970" s="9" t="str">
        <f t="shared" si="171"/>
        <v>Alfa Romeo</v>
      </c>
      <c r="M970" s="9" t="str">
        <f t="shared" si="172"/>
        <v>Intent - Exelate:Auto - Buyers:Make:Alfa Romeo</v>
      </c>
      <c r="N970" s="10">
        <f t="shared" si="173"/>
        <v>1</v>
      </c>
      <c r="O970" s="9" t="s">
        <v>818</v>
      </c>
      <c r="P970" s="9">
        <v>1201293</v>
      </c>
      <c r="Q970" s="20">
        <f ca="1">IFERROR(OFFSET(Lookups!F$1,MATCH(R970,Lookups!F:F,0)-1,2),"null")</f>
        <v>100963</v>
      </c>
      <c r="R970" s="9">
        <v>156605</v>
      </c>
      <c r="S970" s="9">
        <v>2745</v>
      </c>
      <c r="T970" s="9" t="str">
        <f t="shared" si="174"/>
        <v/>
      </c>
      <c r="U970" s="9" t="str">
        <f t="shared" si="175"/>
        <v/>
      </c>
      <c r="V970" s="9" t="str">
        <f t="shared" si="176"/>
        <v/>
      </c>
      <c r="W970" s="9" t="str">
        <f t="shared" si="177"/>
        <v>&lt;row id="1201293"&gt;&lt;cell&gt;Alfa Romeo&lt;/cell&gt;&lt;/row&gt;</v>
      </c>
      <c r="X970" s="9" t="str">
        <f t="shared" si="178"/>
        <v/>
      </c>
      <c r="Y970" t="str">
        <f t="shared" ca="1" si="179"/>
        <v>"1201293": {"displayName": "Intent - Exelate:Auto - Buyers:Make:Alfa Romeo", "APNXId":"156605", "APNXId_Sandbox": "100963", "dataProvider" :"exelate", "type" :"Segment",  "DataCost": 1},</v>
      </c>
      <c r="Z970" t="str">
        <f t="shared" si="180"/>
        <v>"1201293": {"displayName": "Intent - Exelate:Auto - Buyers:Make:Alfa Romeo", "leafName": "Alfa Romeo"},</v>
      </c>
    </row>
    <row r="971" spans="1:26" x14ac:dyDescent="0.25">
      <c r="A971" s="2" t="s">
        <v>12406</v>
      </c>
      <c r="B971" s="3" t="s">
        <v>7177</v>
      </c>
      <c r="C971" s="3" t="s">
        <v>7598</v>
      </c>
      <c r="D971" s="4" t="s">
        <v>7647</v>
      </c>
      <c r="E971" s="3"/>
      <c r="F971" s="3" t="s">
        <v>6980</v>
      </c>
      <c r="G971" s="3" t="s">
        <v>439</v>
      </c>
      <c r="H971" s="3" t="s">
        <v>439</v>
      </c>
      <c r="I971" s="3" t="s">
        <v>500</v>
      </c>
      <c r="J971" s="5">
        <v>1</v>
      </c>
      <c r="K971" s="12" t="s">
        <v>439</v>
      </c>
      <c r="L971" s="9" t="str">
        <f t="shared" si="171"/>
        <v>Alfa Romeo - 147</v>
      </c>
      <c r="M971" s="9" t="str">
        <f t="shared" si="172"/>
        <v>Intent - Exelate:Auto - Buyers:Make:Alfa Romeo - 147</v>
      </c>
      <c r="N971" s="10">
        <f t="shared" si="173"/>
        <v>1</v>
      </c>
      <c r="O971" s="9" t="s">
        <v>818</v>
      </c>
      <c r="P971" s="9">
        <v>1201294</v>
      </c>
      <c r="Q971" s="20">
        <f ca="1">IFERROR(OFFSET(Lookups!F$1,MATCH(R971,Lookups!F:F,0)-1,2),"null")</f>
        <v>100964</v>
      </c>
      <c r="R971" s="9">
        <v>156606</v>
      </c>
      <c r="S971" s="9">
        <v>2746</v>
      </c>
      <c r="T971" s="9" t="str">
        <f t="shared" si="174"/>
        <v/>
      </c>
      <c r="U971" s="9" t="str">
        <f t="shared" si="175"/>
        <v/>
      </c>
      <c r="V971" s="9" t="str">
        <f t="shared" si="176"/>
        <v/>
      </c>
      <c r="W971" s="9" t="str">
        <f t="shared" si="177"/>
        <v>&lt;row id="1201294"&gt;&lt;cell&gt;Alfa Romeo - 147&lt;/cell&gt;&lt;/row&gt;</v>
      </c>
      <c r="X971" s="9" t="str">
        <f t="shared" si="178"/>
        <v/>
      </c>
      <c r="Y971" t="str">
        <f t="shared" ca="1" si="179"/>
        <v>"1201294": {"displayName": "Intent - Exelate:Auto - Buyers:Make:Alfa Romeo - 147", "APNXId":"156606", "APNXId_Sandbox": "100964", "dataProvider" :"exelate", "type" :"Segment",  "DataCost": 1},</v>
      </c>
      <c r="Z971" t="str">
        <f t="shared" si="180"/>
        <v>"1201294": {"displayName": "Intent - Exelate:Auto - Buyers:Make:Alfa Romeo - 147", "leafName": "Alfa Romeo - 147"},</v>
      </c>
    </row>
    <row r="972" spans="1:26" x14ac:dyDescent="0.25">
      <c r="A972" s="2" t="s">
        <v>12406</v>
      </c>
      <c r="B972" s="3" t="s">
        <v>7177</v>
      </c>
      <c r="C972" s="3" t="s">
        <v>7598</v>
      </c>
      <c r="D972" s="4" t="s">
        <v>7648</v>
      </c>
      <c r="E972" s="3"/>
      <c r="F972" s="3" t="s">
        <v>6980</v>
      </c>
      <c r="G972" s="3" t="s">
        <v>439</v>
      </c>
      <c r="H972" s="3" t="s">
        <v>439</v>
      </c>
      <c r="I972" s="3" t="s">
        <v>500</v>
      </c>
      <c r="J972" s="5">
        <v>1</v>
      </c>
      <c r="K972" s="12" t="s">
        <v>439</v>
      </c>
      <c r="L972" s="9" t="str">
        <f t="shared" si="171"/>
        <v>Alfa Romeo - 156 SW</v>
      </c>
      <c r="M972" s="9" t="str">
        <f t="shared" si="172"/>
        <v>Intent - Exelate:Auto - Buyers:Make:Alfa Romeo - 156 SW</v>
      </c>
      <c r="N972" s="10">
        <f t="shared" si="173"/>
        <v>1</v>
      </c>
      <c r="O972" s="9" t="s">
        <v>818</v>
      </c>
      <c r="P972" s="9">
        <v>1201295</v>
      </c>
      <c r="Q972" s="20">
        <f ca="1">IFERROR(OFFSET(Lookups!F$1,MATCH(R972,Lookups!F:F,0)-1,2),"null")</f>
        <v>100965</v>
      </c>
      <c r="R972" s="9">
        <v>156607</v>
      </c>
      <c r="S972" s="9">
        <v>2749</v>
      </c>
      <c r="T972" s="9" t="str">
        <f t="shared" si="174"/>
        <v/>
      </c>
      <c r="U972" s="9" t="str">
        <f t="shared" si="175"/>
        <v/>
      </c>
      <c r="V972" s="9" t="str">
        <f t="shared" si="176"/>
        <v/>
      </c>
      <c r="W972" s="9" t="str">
        <f t="shared" si="177"/>
        <v>&lt;row id="1201295"&gt;&lt;cell&gt;Alfa Romeo - 156 SW&lt;/cell&gt;&lt;/row&gt;</v>
      </c>
      <c r="X972" s="9" t="str">
        <f t="shared" si="178"/>
        <v/>
      </c>
      <c r="Y972" t="str">
        <f t="shared" ca="1" si="179"/>
        <v>"1201295": {"displayName": "Intent - Exelate:Auto - Buyers:Make:Alfa Romeo - 156 SW", "APNXId":"156607", "APNXId_Sandbox": "100965", "dataProvider" :"exelate", "type" :"Segment",  "DataCost": 1},</v>
      </c>
      <c r="Z972" t="str">
        <f t="shared" si="180"/>
        <v>"1201295": {"displayName": "Intent - Exelate:Auto - Buyers:Make:Alfa Romeo - 156 SW", "leafName": "Alfa Romeo - 156 SW"},</v>
      </c>
    </row>
    <row r="973" spans="1:26" x14ac:dyDescent="0.25">
      <c r="A973" s="2" t="s">
        <v>12406</v>
      </c>
      <c r="B973" s="3" t="s">
        <v>7177</v>
      </c>
      <c r="C973" s="3" t="s">
        <v>7598</v>
      </c>
      <c r="D973" s="4" t="s">
        <v>7649</v>
      </c>
      <c r="E973" s="3"/>
      <c r="F973" s="3" t="s">
        <v>6980</v>
      </c>
      <c r="G973" s="3" t="s">
        <v>439</v>
      </c>
      <c r="H973" s="3" t="s">
        <v>439</v>
      </c>
      <c r="I973" s="3" t="s">
        <v>500</v>
      </c>
      <c r="J973" s="5">
        <v>1</v>
      </c>
      <c r="K973" s="12" t="s">
        <v>439</v>
      </c>
      <c r="L973" s="9" t="str">
        <f t="shared" si="171"/>
        <v>Alfa Romeo - 159</v>
      </c>
      <c r="M973" s="9" t="str">
        <f t="shared" si="172"/>
        <v>Intent - Exelate:Auto - Buyers:Make:Alfa Romeo - 159</v>
      </c>
      <c r="N973" s="10">
        <f t="shared" si="173"/>
        <v>1</v>
      </c>
      <c r="O973" s="9" t="s">
        <v>818</v>
      </c>
      <c r="P973" s="9">
        <v>1201296</v>
      </c>
      <c r="Q973" s="20">
        <f ca="1">IFERROR(OFFSET(Lookups!F$1,MATCH(R973,Lookups!F:F,0)-1,2),"null")</f>
        <v>100966</v>
      </c>
      <c r="R973" s="9">
        <v>156608</v>
      </c>
      <c r="S973" s="9">
        <v>2747</v>
      </c>
      <c r="T973" s="9" t="str">
        <f t="shared" si="174"/>
        <v/>
      </c>
      <c r="U973" s="9" t="str">
        <f t="shared" si="175"/>
        <v/>
      </c>
      <c r="V973" s="9" t="str">
        <f t="shared" si="176"/>
        <v/>
      </c>
      <c r="W973" s="9" t="str">
        <f t="shared" si="177"/>
        <v>&lt;row id="1201296"&gt;&lt;cell&gt;Alfa Romeo - 159&lt;/cell&gt;&lt;/row&gt;</v>
      </c>
      <c r="X973" s="9" t="str">
        <f t="shared" si="178"/>
        <v/>
      </c>
      <c r="Y973" t="str">
        <f t="shared" ca="1" si="179"/>
        <v>"1201296": {"displayName": "Intent - Exelate:Auto - Buyers:Make:Alfa Romeo - 159", "APNXId":"156608", "APNXId_Sandbox": "100966", "dataProvider" :"exelate", "type" :"Segment",  "DataCost": 1},</v>
      </c>
      <c r="Z973" t="str">
        <f t="shared" si="180"/>
        <v>"1201296": {"displayName": "Intent - Exelate:Auto - Buyers:Make:Alfa Romeo - 159", "leafName": "Alfa Romeo - 159"},</v>
      </c>
    </row>
    <row r="974" spans="1:26" x14ac:dyDescent="0.25">
      <c r="A974" s="2" t="s">
        <v>12406</v>
      </c>
      <c r="B974" s="3" t="s">
        <v>7177</v>
      </c>
      <c r="C974" s="3" t="s">
        <v>7598</v>
      </c>
      <c r="D974" s="4" t="s">
        <v>7650</v>
      </c>
      <c r="E974" s="3"/>
      <c r="F974" s="3" t="s">
        <v>6980</v>
      </c>
      <c r="G974" s="3" t="s">
        <v>439</v>
      </c>
      <c r="H974" s="3" t="s">
        <v>439</v>
      </c>
      <c r="I974" s="3" t="s">
        <v>500</v>
      </c>
      <c r="J974" s="5">
        <v>1</v>
      </c>
      <c r="K974" s="12" t="s">
        <v>439</v>
      </c>
      <c r="L974" s="9" t="str">
        <f t="shared" si="171"/>
        <v>Alfa Romeo - 166</v>
      </c>
      <c r="M974" s="9" t="str">
        <f t="shared" si="172"/>
        <v>Intent - Exelate:Auto - Buyers:Make:Alfa Romeo - 166</v>
      </c>
      <c r="N974" s="10">
        <f t="shared" si="173"/>
        <v>1</v>
      </c>
      <c r="O974" s="9" t="s">
        <v>818</v>
      </c>
      <c r="P974" s="9">
        <v>1201297</v>
      </c>
      <c r="Q974" s="20">
        <f ca="1">IFERROR(OFFSET(Lookups!F$1,MATCH(R974,Lookups!F:F,0)-1,2),"null")</f>
        <v>100967</v>
      </c>
      <c r="R974" s="9">
        <v>156609</v>
      </c>
      <c r="S974" s="9">
        <v>2748</v>
      </c>
      <c r="T974" s="9" t="str">
        <f t="shared" si="174"/>
        <v/>
      </c>
      <c r="U974" s="9" t="str">
        <f t="shared" si="175"/>
        <v/>
      </c>
      <c r="V974" s="9" t="str">
        <f t="shared" si="176"/>
        <v/>
      </c>
      <c r="W974" s="9" t="str">
        <f t="shared" si="177"/>
        <v>&lt;row id="1201297"&gt;&lt;cell&gt;Alfa Romeo - 166&lt;/cell&gt;&lt;/row&gt;</v>
      </c>
      <c r="X974" s="9" t="str">
        <f t="shared" si="178"/>
        <v/>
      </c>
      <c r="Y974" t="str">
        <f t="shared" ca="1" si="179"/>
        <v>"1201297": {"displayName": "Intent - Exelate:Auto - Buyers:Make:Alfa Romeo - 166", "APNXId":"156609", "APNXId_Sandbox": "100967", "dataProvider" :"exelate", "type" :"Segment",  "DataCost": 1},</v>
      </c>
      <c r="Z974" t="str">
        <f t="shared" si="180"/>
        <v>"1201297": {"displayName": "Intent - Exelate:Auto - Buyers:Make:Alfa Romeo - 166", "leafName": "Alfa Romeo - 166"},</v>
      </c>
    </row>
    <row r="975" spans="1:26" x14ac:dyDescent="0.25">
      <c r="A975" s="2" t="s">
        <v>12406</v>
      </c>
      <c r="B975" s="3" t="s">
        <v>7177</v>
      </c>
      <c r="C975" s="3" t="s">
        <v>7598</v>
      </c>
      <c r="D975" s="4" t="s">
        <v>7651</v>
      </c>
      <c r="E975" s="3"/>
      <c r="F975" s="3" t="s">
        <v>6980</v>
      </c>
      <c r="G975" s="3" t="s">
        <v>439</v>
      </c>
      <c r="H975" s="3" t="s">
        <v>439</v>
      </c>
      <c r="I975" s="3" t="s">
        <v>500</v>
      </c>
      <c r="J975" s="5">
        <v>1</v>
      </c>
      <c r="K975" s="12" t="s">
        <v>439</v>
      </c>
      <c r="L975" s="9" t="str">
        <f t="shared" si="171"/>
        <v>Alfa Romeo - 8C</v>
      </c>
      <c r="M975" s="9" t="str">
        <f t="shared" si="172"/>
        <v>Intent - Exelate:Auto - Buyers:Make:Alfa Romeo - 8C</v>
      </c>
      <c r="N975" s="10">
        <f t="shared" si="173"/>
        <v>1</v>
      </c>
      <c r="O975" s="9" t="s">
        <v>818</v>
      </c>
      <c r="P975" s="9">
        <v>1201298</v>
      </c>
      <c r="Q975" s="20">
        <f ca="1">IFERROR(OFFSET(Lookups!F$1,MATCH(R975,Lookups!F:F,0)-1,2),"null")</f>
        <v>100968</v>
      </c>
      <c r="R975" s="9">
        <v>156610</v>
      </c>
      <c r="S975" s="9">
        <v>2750</v>
      </c>
      <c r="T975" s="9" t="str">
        <f t="shared" si="174"/>
        <v/>
      </c>
      <c r="U975" s="9" t="str">
        <f t="shared" si="175"/>
        <v/>
      </c>
      <c r="V975" s="9" t="str">
        <f t="shared" si="176"/>
        <v/>
      </c>
      <c r="W975" s="9" t="str">
        <f t="shared" si="177"/>
        <v>&lt;row id="1201298"&gt;&lt;cell&gt;Alfa Romeo - 8C&lt;/cell&gt;&lt;/row&gt;</v>
      </c>
      <c r="X975" s="9" t="str">
        <f t="shared" si="178"/>
        <v/>
      </c>
      <c r="Y975" t="str">
        <f t="shared" ca="1" si="179"/>
        <v>"1201298": {"displayName": "Intent - Exelate:Auto - Buyers:Make:Alfa Romeo - 8C", "APNXId":"156610", "APNXId_Sandbox": "100968", "dataProvider" :"exelate", "type" :"Segment",  "DataCost": 1},</v>
      </c>
      <c r="Z975" t="str">
        <f t="shared" si="180"/>
        <v>"1201298": {"displayName": "Intent - Exelate:Auto - Buyers:Make:Alfa Romeo - 8C", "leafName": "Alfa Romeo - 8C"},</v>
      </c>
    </row>
    <row r="976" spans="1:26" x14ac:dyDescent="0.25">
      <c r="A976" s="2" t="s">
        <v>12406</v>
      </c>
      <c r="B976" s="3" t="s">
        <v>7177</v>
      </c>
      <c r="C976" s="3" t="s">
        <v>7598</v>
      </c>
      <c r="D976" s="4" t="s">
        <v>7652</v>
      </c>
      <c r="E976" s="3"/>
      <c r="F976" s="3" t="s">
        <v>6980</v>
      </c>
      <c r="G976" s="3" t="s">
        <v>439</v>
      </c>
      <c r="H976" s="3" t="s">
        <v>439</v>
      </c>
      <c r="I976" s="3" t="s">
        <v>500</v>
      </c>
      <c r="J976" s="5">
        <v>1</v>
      </c>
      <c r="K976" s="12" t="s">
        <v>439</v>
      </c>
      <c r="L976" s="9" t="str">
        <f t="shared" si="171"/>
        <v>Alfa Romeo - Brera</v>
      </c>
      <c r="M976" s="9" t="str">
        <f t="shared" si="172"/>
        <v>Intent - Exelate:Auto - Buyers:Make:Alfa Romeo - Brera</v>
      </c>
      <c r="N976" s="10">
        <f t="shared" si="173"/>
        <v>1</v>
      </c>
      <c r="O976" s="9" t="s">
        <v>818</v>
      </c>
      <c r="P976" s="9">
        <v>1201299</v>
      </c>
      <c r="Q976" s="20">
        <f ca="1">IFERROR(OFFSET(Lookups!F$1,MATCH(R976,Lookups!F:F,0)-1,2),"null")</f>
        <v>100969</v>
      </c>
      <c r="R976" s="9">
        <v>156611</v>
      </c>
      <c r="S976" s="9">
        <v>2751</v>
      </c>
      <c r="T976" s="9" t="str">
        <f t="shared" si="174"/>
        <v/>
      </c>
      <c r="U976" s="9" t="str">
        <f t="shared" si="175"/>
        <v/>
      </c>
      <c r="V976" s="9" t="str">
        <f t="shared" si="176"/>
        <v/>
      </c>
      <c r="W976" s="9" t="str">
        <f t="shared" si="177"/>
        <v>&lt;row id="1201299"&gt;&lt;cell&gt;Alfa Romeo - Brera&lt;/cell&gt;&lt;/row&gt;</v>
      </c>
      <c r="X976" s="9" t="str">
        <f t="shared" si="178"/>
        <v/>
      </c>
      <c r="Y976" t="str">
        <f t="shared" ca="1" si="179"/>
        <v>"1201299": {"displayName": "Intent - Exelate:Auto - Buyers:Make:Alfa Romeo - Brera", "APNXId":"156611", "APNXId_Sandbox": "100969", "dataProvider" :"exelate", "type" :"Segment",  "DataCost": 1},</v>
      </c>
      <c r="Z976" t="str">
        <f t="shared" si="180"/>
        <v>"1201299": {"displayName": "Intent - Exelate:Auto - Buyers:Make:Alfa Romeo - Brera", "leafName": "Alfa Romeo - Brera"},</v>
      </c>
    </row>
    <row r="977" spans="1:26" x14ac:dyDescent="0.25">
      <c r="A977" s="2" t="s">
        <v>12406</v>
      </c>
      <c r="B977" s="3" t="s">
        <v>7177</v>
      </c>
      <c r="C977" s="3" t="s">
        <v>7598</v>
      </c>
      <c r="D977" s="4" t="s">
        <v>7653</v>
      </c>
      <c r="E977" s="3"/>
      <c r="F977" s="3" t="s">
        <v>6980</v>
      </c>
      <c r="G977" s="3" t="s">
        <v>439</v>
      </c>
      <c r="H977" s="3" t="s">
        <v>439</v>
      </c>
      <c r="I977" s="3" t="s">
        <v>500</v>
      </c>
      <c r="J977" s="5">
        <v>1</v>
      </c>
      <c r="K977" s="12" t="s">
        <v>439</v>
      </c>
      <c r="L977" s="9" t="str">
        <f t="shared" si="171"/>
        <v>Alfa Romeo - Giulietta</v>
      </c>
      <c r="M977" s="9" t="str">
        <f t="shared" si="172"/>
        <v>Intent - Exelate:Auto - Buyers:Make:Alfa Romeo - Giulietta</v>
      </c>
      <c r="N977" s="10">
        <f t="shared" si="173"/>
        <v>1</v>
      </c>
      <c r="O977" s="9" t="s">
        <v>818</v>
      </c>
      <c r="P977" s="9">
        <v>1201300</v>
      </c>
      <c r="Q977" s="20">
        <f ca="1">IFERROR(OFFSET(Lookups!F$1,MATCH(R977,Lookups!F:F,0)-1,2),"null")</f>
        <v>100970</v>
      </c>
      <c r="R977" s="9">
        <v>156612</v>
      </c>
      <c r="S977" s="9">
        <v>2752</v>
      </c>
      <c r="T977" s="9" t="str">
        <f t="shared" si="174"/>
        <v/>
      </c>
      <c r="U977" s="9" t="str">
        <f t="shared" si="175"/>
        <v/>
      </c>
      <c r="V977" s="9" t="str">
        <f t="shared" si="176"/>
        <v/>
      </c>
      <c r="W977" s="9" t="str">
        <f t="shared" si="177"/>
        <v>&lt;row id="1201300"&gt;&lt;cell&gt;Alfa Romeo - Giulietta&lt;/cell&gt;&lt;/row&gt;</v>
      </c>
      <c r="X977" s="9" t="str">
        <f t="shared" si="178"/>
        <v/>
      </c>
      <c r="Y977" t="str">
        <f t="shared" ca="1" si="179"/>
        <v>"1201300": {"displayName": "Intent - Exelate:Auto - Buyers:Make:Alfa Romeo - Giulietta", "APNXId":"156612", "APNXId_Sandbox": "100970", "dataProvider" :"exelate", "type" :"Segment",  "DataCost": 1},</v>
      </c>
      <c r="Z977" t="str">
        <f t="shared" si="180"/>
        <v>"1201300": {"displayName": "Intent - Exelate:Auto - Buyers:Make:Alfa Romeo - Giulietta", "leafName": "Alfa Romeo - Giulietta"},</v>
      </c>
    </row>
    <row r="978" spans="1:26" x14ac:dyDescent="0.25">
      <c r="A978" s="2" t="s">
        <v>12406</v>
      </c>
      <c r="B978" s="3" t="s">
        <v>7177</v>
      </c>
      <c r="C978" s="3" t="s">
        <v>7598</v>
      </c>
      <c r="D978" s="4" t="s">
        <v>7654</v>
      </c>
      <c r="E978" s="3"/>
      <c r="F978" s="3" t="s">
        <v>6980</v>
      </c>
      <c r="G978" s="3" t="s">
        <v>439</v>
      </c>
      <c r="H978" s="3" t="s">
        <v>439</v>
      </c>
      <c r="I978" s="3" t="s">
        <v>500</v>
      </c>
      <c r="J978" s="5">
        <v>1</v>
      </c>
      <c r="K978" s="12" t="s">
        <v>439</v>
      </c>
      <c r="L978" s="9" t="str">
        <f t="shared" si="171"/>
        <v>Alfa Romeo - GT</v>
      </c>
      <c r="M978" s="9" t="str">
        <f t="shared" si="172"/>
        <v>Intent - Exelate:Auto - Buyers:Make:Alfa Romeo - GT</v>
      </c>
      <c r="N978" s="10">
        <f t="shared" si="173"/>
        <v>1</v>
      </c>
      <c r="O978" s="9" t="s">
        <v>818</v>
      </c>
      <c r="P978" s="9">
        <v>1201301</v>
      </c>
      <c r="Q978" s="20">
        <f ca="1">IFERROR(OFFSET(Lookups!F$1,MATCH(R978,Lookups!F:F,0)-1,2),"null")</f>
        <v>100971</v>
      </c>
      <c r="R978" s="9">
        <v>156613</v>
      </c>
      <c r="S978" s="9">
        <v>2753</v>
      </c>
      <c r="T978" s="9" t="str">
        <f t="shared" si="174"/>
        <v/>
      </c>
      <c r="U978" s="9" t="str">
        <f t="shared" si="175"/>
        <v/>
      </c>
      <c r="V978" s="9" t="str">
        <f t="shared" si="176"/>
        <v/>
      </c>
      <c r="W978" s="9" t="str">
        <f t="shared" si="177"/>
        <v>&lt;row id="1201301"&gt;&lt;cell&gt;Alfa Romeo - GT&lt;/cell&gt;&lt;/row&gt;</v>
      </c>
      <c r="X978" s="9" t="str">
        <f t="shared" si="178"/>
        <v/>
      </c>
      <c r="Y978" t="str">
        <f t="shared" ca="1" si="179"/>
        <v>"1201301": {"displayName": "Intent - Exelate:Auto - Buyers:Make:Alfa Romeo - GT", "APNXId":"156613", "APNXId_Sandbox": "100971", "dataProvider" :"exelate", "type" :"Segment",  "DataCost": 1},</v>
      </c>
      <c r="Z978" t="str">
        <f t="shared" si="180"/>
        <v>"1201301": {"displayName": "Intent - Exelate:Auto - Buyers:Make:Alfa Romeo - GT", "leafName": "Alfa Romeo - GT"},</v>
      </c>
    </row>
    <row r="979" spans="1:26" x14ac:dyDescent="0.25">
      <c r="A979" s="2" t="s">
        <v>12406</v>
      </c>
      <c r="B979" s="3" t="s">
        <v>7177</v>
      </c>
      <c r="C979" s="3" t="s">
        <v>7598</v>
      </c>
      <c r="D979" s="4" t="s">
        <v>7655</v>
      </c>
      <c r="E979" s="3"/>
      <c r="F979" s="3" t="s">
        <v>6980</v>
      </c>
      <c r="G979" s="3" t="s">
        <v>439</v>
      </c>
      <c r="H979" s="3" t="s">
        <v>439</v>
      </c>
      <c r="I979" s="3" t="s">
        <v>500</v>
      </c>
      <c r="J979" s="5">
        <v>1</v>
      </c>
      <c r="K979" s="12" t="s">
        <v>439</v>
      </c>
      <c r="L979" s="9" t="str">
        <f t="shared" si="171"/>
        <v>Alfa Romeo - MiTo</v>
      </c>
      <c r="M979" s="9" t="str">
        <f t="shared" si="172"/>
        <v>Intent - Exelate:Auto - Buyers:Make:Alfa Romeo - MiTo</v>
      </c>
      <c r="N979" s="10">
        <f t="shared" si="173"/>
        <v>1</v>
      </c>
      <c r="O979" s="9" t="s">
        <v>818</v>
      </c>
      <c r="P979" s="9">
        <v>1201302</v>
      </c>
      <c r="Q979" s="20">
        <f ca="1">IFERROR(OFFSET(Lookups!F$1,MATCH(R979,Lookups!F:F,0)-1,2),"null")</f>
        <v>100972</v>
      </c>
      <c r="R979" s="9">
        <v>156614</v>
      </c>
      <c r="S979" s="9">
        <v>2754</v>
      </c>
      <c r="T979" s="9" t="str">
        <f t="shared" si="174"/>
        <v/>
      </c>
      <c r="U979" s="9" t="str">
        <f t="shared" si="175"/>
        <v/>
      </c>
      <c r="V979" s="9" t="str">
        <f t="shared" si="176"/>
        <v/>
      </c>
      <c r="W979" s="9" t="str">
        <f t="shared" si="177"/>
        <v>&lt;row id="1201302"&gt;&lt;cell&gt;Alfa Romeo - MiTo&lt;/cell&gt;&lt;/row&gt;</v>
      </c>
      <c r="X979" s="9" t="str">
        <f t="shared" si="178"/>
        <v/>
      </c>
      <c r="Y979" t="str">
        <f t="shared" ca="1" si="179"/>
        <v>"1201302": {"displayName": "Intent - Exelate:Auto - Buyers:Make:Alfa Romeo - MiTo", "APNXId":"156614", "APNXId_Sandbox": "100972", "dataProvider" :"exelate", "type" :"Segment",  "DataCost": 1},</v>
      </c>
      <c r="Z979" t="str">
        <f t="shared" si="180"/>
        <v>"1201302": {"displayName": "Intent - Exelate:Auto - Buyers:Make:Alfa Romeo - MiTo", "leafName": "Alfa Romeo - MiTo"},</v>
      </c>
    </row>
    <row r="980" spans="1:26" x14ac:dyDescent="0.25">
      <c r="A980" s="2" t="s">
        <v>12406</v>
      </c>
      <c r="B980" s="3" t="s">
        <v>7177</v>
      </c>
      <c r="C980" s="3" t="s">
        <v>7598</v>
      </c>
      <c r="D980" s="4" t="s">
        <v>7656</v>
      </c>
      <c r="E980" s="3"/>
      <c r="F980" s="3" t="s">
        <v>6980</v>
      </c>
      <c r="G980" s="3" t="s">
        <v>439</v>
      </c>
      <c r="H980" s="3" t="s">
        <v>439</v>
      </c>
      <c r="I980" s="3" t="s">
        <v>500</v>
      </c>
      <c r="J980" s="5">
        <v>1</v>
      </c>
      <c r="K980" s="12" t="s">
        <v>439</v>
      </c>
      <c r="L980" s="9" t="str">
        <f t="shared" si="171"/>
        <v>Alfa Romeo - Spider</v>
      </c>
      <c r="M980" s="9" t="str">
        <f t="shared" si="172"/>
        <v>Intent - Exelate:Auto - Buyers:Make:Alfa Romeo - Spider</v>
      </c>
      <c r="N980" s="10">
        <f t="shared" si="173"/>
        <v>1</v>
      </c>
      <c r="O980" s="9" t="s">
        <v>818</v>
      </c>
      <c r="P980" s="9">
        <v>1201303</v>
      </c>
      <c r="Q980" s="20">
        <f ca="1">IFERROR(OFFSET(Lookups!F$1,MATCH(R980,Lookups!F:F,0)-1,2),"null")</f>
        <v>100973</v>
      </c>
      <c r="R980" s="9">
        <v>156615</v>
      </c>
      <c r="S980" s="9">
        <v>2755</v>
      </c>
      <c r="T980" s="9" t="str">
        <f t="shared" si="174"/>
        <v/>
      </c>
      <c r="U980" s="9" t="str">
        <f t="shared" si="175"/>
        <v/>
      </c>
      <c r="V980" s="9" t="str">
        <f t="shared" si="176"/>
        <v/>
      </c>
      <c r="W980" s="9" t="str">
        <f t="shared" si="177"/>
        <v>&lt;row id="1201303"&gt;&lt;cell&gt;Alfa Romeo - Spider&lt;/cell&gt;&lt;/row&gt;</v>
      </c>
      <c r="X980" s="9" t="str">
        <f t="shared" si="178"/>
        <v/>
      </c>
      <c r="Y980" t="str">
        <f t="shared" ca="1" si="179"/>
        <v>"1201303": {"displayName": "Intent - Exelate:Auto - Buyers:Make:Alfa Romeo - Spider", "APNXId":"156615", "APNXId_Sandbox": "100973", "dataProvider" :"exelate", "type" :"Segment",  "DataCost": 1},</v>
      </c>
      <c r="Z980" t="str">
        <f t="shared" si="180"/>
        <v>"1201303": {"displayName": "Intent - Exelate:Auto - Buyers:Make:Alfa Romeo - Spider", "leafName": "Alfa Romeo - Spider"},</v>
      </c>
    </row>
    <row r="981" spans="1:26" x14ac:dyDescent="0.25">
      <c r="A981" s="2" t="s">
        <v>12406</v>
      </c>
      <c r="B981" s="3" t="s">
        <v>7177</v>
      </c>
      <c r="C981" s="3" t="s">
        <v>7598</v>
      </c>
      <c r="D981" s="4" t="s">
        <v>7657</v>
      </c>
      <c r="E981" s="3"/>
      <c r="F981" s="3" t="s">
        <v>6980</v>
      </c>
      <c r="G981" s="3" t="s">
        <v>439</v>
      </c>
      <c r="H981" s="3" t="s">
        <v>439</v>
      </c>
      <c r="I981" s="3" t="s">
        <v>500</v>
      </c>
      <c r="J981" s="5">
        <v>1</v>
      </c>
      <c r="K981" s="12" t="s">
        <v>439</v>
      </c>
      <c r="L981" s="9" t="str">
        <f t="shared" si="171"/>
        <v>Ariel</v>
      </c>
      <c r="M981" s="9" t="str">
        <f t="shared" si="172"/>
        <v>Intent - Exelate:Auto - Buyers:Make:Ariel</v>
      </c>
      <c r="N981" s="10">
        <f t="shared" si="173"/>
        <v>1</v>
      </c>
      <c r="O981" s="9" t="s">
        <v>818</v>
      </c>
      <c r="P981" s="9">
        <v>1201304</v>
      </c>
      <c r="Q981" s="20">
        <f ca="1">IFERROR(OFFSET(Lookups!F$1,MATCH(R981,Lookups!F:F,0)-1,2),"null")</f>
        <v>100974</v>
      </c>
      <c r="R981" s="9">
        <v>156616</v>
      </c>
      <c r="S981" s="9">
        <v>2756</v>
      </c>
      <c r="T981" s="9" t="str">
        <f t="shared" si="174"/>
        <v/>
      </c>
      <c r="U981" s="9" t="str">
        <f t="shared" si="175"/>
        <v/>
      </c>
      <c r="V981" s="9" t="str">
        <f t="shared" si="176"/>
        <v/>
      </c>
      <c r="W981" s="9" t="str">
        <f t="shared" si="177"/>
        <v>&lt;row id="1201304"&gt;&lt;cell&gt;Ariel&lt;/cell&gt;&lt;/row&gt;</v>
      </c>
      <c r="X981" s="9" t="str">
        <f t="shared" si="178"/>
        <v/>
      </c>
      <c r="Y981" t="str">
        <f t="shared" ca="1" si="179"/>
        <v>"1201304": {"displayName": "Intent - Exelate:Auto - Buyers:Make:Ariel", "APNXId":"156616", "APNXId_Sandbox": "100974", "dataProvider" :"exelate", "type" :"Segment",  "DataCost": 1},</v>
      </c>
      <c r="Z981" t="str">
        <f t="shared" si="180"/>
        <v>"1201304": {"displayName": "Intent - Exelate:Auto - Buyers:Make:Ariel", "leafName": "Ariel"},</v>
      </c>
    </row>
    <row r="982" spans="1:26" x14ac:dyDescent="0.25">
      <c r="A982" s="2" t="s">
        <v>12406</v>
      </c>
      <c r="B982" s="3" t="s">
        <v>7177</v>
      </c>
      <c r="C982" s="3" t="s">
        <v>7598</v>
      </c>
      <c r="D982" s="4" t="s">
        <v>7658</v>
      </c>
      <c r="E982" s="3"/>
      <c r="F982" s="3" t="s">
        <v>6980</v>
      </c>
      <c r="G982" s="3" t="s">
        <v>439</v>
      </c>
      <c r="H982" s="3" t="s">
        <v>439</v>
      </c>
      <c r="I982" s="3" t="s">
        <v>500</v>
      </c>
      <c r="J982" s="5">
        <v>1</v>
      </c>
      <c r="K982" s="12" t="s">
        <v>439</v>
      </c>
      <c r="L982" s="9" t="str">
        <f t="shared" si="171"/>
        <v>Ariel - Atom</v>
      </c>
      <c r="M982" s="9" t="str">
        <f t="shared" si="172"/>
        <v>Intent - Exelate:Auto - Buyers:Make:Ariel - Atom</v>
      </c>
      <c r="N982" s="10">
        <f t="shared" si="173"/>
        <v>1</v>
      </c>
      <c r="O982" s="9" t="s">
        <v>818</v>
      </c>
      <c r="P982" s="9">
        <v>1201305</v>
      </c>
      <c r="Q982" s="20">
        <f ca="1">IFERROR(OFFSET(Lookups!F$1,MATCH(R982,Lookups!F:F,0)-1,2),"null")</f>
        <v>100975</v>
      </c>
      <c r="R982" s="9">
        <v>156617</v>
      </c>
      <c r="S982" s="9">
        <v>2757</v>
      </c>
      <c r="T982" s="9" t="str">
        <f t="shared" si="174"/>
        <v/>
      </c>
      <c r="U982" s="9" t="str">
        <f t="shared" si="175"/>
        <v/>
      </c>
      <c r="V982" s="9" t="str">
        <f t="shared" si="176"/>
        <v/>
      </c>
      <c r="W982" s="9" t="str">
        <f t="shared" si="177"/>
        <v>&lt;row id="1201305"&gt;&lt;cell&gt;Ariel - Atom&lt;/cell&gt;&lt;/row&gt;</v>
      </c>
      <c r="X982" s="9" t="str">
        <f t="shared" si="178"/>
        <v/>
      </c>
      <c r="Y982" t="str">
        <f t="shared" ca="1" si="179"/>
        <v>"1201305": {"displayName": "Intent - Exelate:Auto - Buyers:Make:Ariel - Atom", "APNXId":"156617", "APNXId_Sandbox": "100975", "dataProvider" :"exelate", "type" :"Segment",  "DataCost": 1},</v>
      </c>
      <c r="Z982" t="str">
        <f t="shared" si="180"/>
        <v>"1201305": {"displayName": "Intent - Exelate:Auto - Buyers:Make:Ariel - Atom", "leafName": "Ariel - Atom"},</v>
      </c>
    </row>
    <row r="983" spans="1:26" x14ac:dyDescent="0.25">
      <c r="A983" s="2" t="s">
        <v>12406</v>
      </c>
      <c r="B983" s="3" t="s">
        <v>7177</v>
      </c>
      <c r="C983" s="3" t="s">
        <v>7598</v>
      </c>
      <c r="D983" s="4" t="s">
        <v>7659</v>
      </c>
      <c r="E983" s="3"/>
      <c r="F983" s="3" t="s">
        <v>6980</v>
      </c>
      <c r="G983" s="3" t="s">
        <v>439</v>
      </c>
      <c r="H983" s="3" t="s">
        <v>439</v>
      </c>
      <c r="I983" s="3" t="s">
        <v>500</v>
      </c>
      <c r="J983" s="5">
        <v>1</v>
      </c>
      <c r="K983" s="12" t="s">
        <v>439</v>
      </c>
      <c r="L983" s="9" t="str">
        <f t="shared" si="171"/>
        <v>Artega</v>
      </c>
      <c r="M983" s="9" t="str">
        <f t="shared" si="172"/>
        <v>Intent - Exelate:Auto - Buyers:Make:Artega</v>
      </c>
      <c r="N983" s="10">
        <f t="shared" si="173"/>
        <v>1</v>
      </c>
      <c r="O983" s="9" t="s">
        <v>818</v>
      </c>
      <c r="P983" s="9">
        <v>1201306</v>
      </c>
      <c r="Q983" s="20">
        <f ca="1">IFERROR(OFFSET(Lookups!F$1,MATCH(R983,Lookups!F:F,0)-1,2),"null")</f>
        <v>100976</v>
      </c>
      <c r="R983" s="9">
        <v>156618</v>
      </c>
      <c r="S983" s="9">
        <v>2758</v>
      </c>
      <c r="T983" s="9" t="str">
        <f t="shared" si="174"/>
        <v/>
      </c>
      <c r="U983" s="9" t="str">
        <f t="shared" si="175"/>
        <v/>
      </c>
      <c r="V983" s="9" t="str">
        <f t="shared" si="176"/>
        <v/>
      </c>
      <c r="W983" s="9" t="str">
        <f t="shared" si="177"/>
        <v>&lt;row id="1201306"&gt;&lt;cell&gt;Artega&lt;/cell&gt;&lt;/row&gt;</v>
      </c>
      <c r="X983" s="9" t="str">
        <f t="shared" si="178"/>
        <v/>
      </c>
      <c r="Y983" t="str">
        <f t="shared" ca="1" si="179"/>
        <v>"1201306": {"displayName": "Intent - Exelate:Auto - Buyers:Make:Artega", "APNXId":"156618", "APNXId_Sandbox": "100976", "dataProvider" :"exelate", "type" :"Segment",  "DataCost": 1},</v>
      </c>
      <c r="Z983" t="str">
        <f t="shared" si="180"/>
        <v>"1201306": {"displayName": "Intent - Exelate:Auto - Buyers:Make:Artega", "leafName": "Artega"},</v>
      </c>
    </row>
    <row r="984" spans="1:26" x14ac:dyDescent="0.25">
      <c r="A984" s="2" t="s">
        <v>12406</v>
      </c>
      <c r="B984" s="3" t="s">
        <v>7177</v>
      </c>
      <c r="C984" s="3" t="s">
        <v>7598</v>
      </c>
      <c r="D984" s="4" t="s">
        <v>7660</v>
      </c>
      <c r="E984" s="3"/>
      <c r="F984" s="3" t="s">
        <v>6980</v>
      </c>
      <c r="G984" s="3" t="s">
        <v>439</v>
      </c>
      <c r="H984" s="3" t="s">
        <v>439</v>
      </c>
      <c r="I984" s="3" t="s">
        <v>500</v>
      </c>
      <c r="J984" s="5">
        <v>1</v>
      </c>
      <c r="K984" s="12" t="s">
        <v>439</v>
      </c>
      <c r="L984" s="9" t="str">
        <f t="shared" si="171"/>
        <v>Artega - GT</v>
      </c>
      <c r="M984" s="9" t="str">
        <f t="shared" si="172"/>
        <v>Intent - Exelate:Auto - Buyers:Make:Artega - GT</v>
      </c>
      <c r="N984" s="10">
        <f t="shared" si="173"/>
        <v>1</v>
      </c>
      <c r="O984" s="9" t="s">
        <v>818</v>
      </c>
      <c r="P984" s="9">
        <v>1201307</v>
      </c>
      <c r="Q984" s="20">
        <f ca="1">IFERROR(OFFSET(Lookups!F$1,MATCH(R984,Lookups!F:F,0)-1,2),"null")</f>
        <v>100977</v>
      </c>
      <c r="R984" s="9">
        <v>156619</v>
      </c>
      <c r="S984" s="9">
        <v>2759</v>
      </c>
      <c r="T984" s="9" t="str">
        <f t="shared" si="174"/>
        <v/>
      </c>
      <c r="U984" s="9" t="str">
        <f t="shared" si="175"/>
        <v/>
      </c>
      <c r="V984" s="9" t="str">
        <f t="shared" si="176"/>
        <v/>
      </c>
      <c r="W984" s="9" t="str">
        <f t="shared" si="177"/>
        <v>&lt;row id="1201307"&gt;&lt;cell&gt;Artega - GT&lt;/cell&gt;&lt;/row&gt;</v>
      </c>
      <c r="X984" s="9" t="str">
        <f t="shared" si="178"/>
        <v/>
      </c>
      <c r="Y984" t="str">
        <f t="shared" ca="1" si="179"/>
        <v>"1201307": {"displayName": "Intent - Exelate:Auto - Buyers:Make:Artega - GT", "APNXId":"156619", "APNXId_Sandbox": "100977", "dataProvider" :"exelate", "type" :"Segment",  "DataCost": 1},</v>
      </c>
      <c r="Z984" t="str">
        <f t="shared" si="180"/>
        <v>"1201307": {"displayName": "Intent - Exelate:Auto - Buyers:Make:Artega - GT", "leafName": "Artega - GT"},</v>
      </c>
    </row>
    <row r="985" spans="1:26" x14ac:dyDescent="0.25">
      <c r="A985" s="2" t="s">
        <v>12406</v>
      </c>
      <c r="B985" s="3" t="s">
        <v>7177</v>
      </c>
      <c r="C985" s="3" t="s">
        <v>7598</v>
      </c>
      <c r="D985" s="4" t="s">
        <v>7661</v>
      </c>
      <c r="E985" s="3"/>
      <c r="F985" s="3" t="s">
        <v>6980</v>
      </c>
      <c r="G985" s="3" t="s">
        <v>439</v>
      </c>
      <c r="H985" s="3" t="s">
        <v>439</v>
      </c>
      <c r="I985" s="3" t="s">
        <v>500</v>
      </c>
      <c r="J985" s="5">
        <v>1</v>
      </c>
      <c r="K985" s="12" t="s">
        <v>439</v>
      </c>
      <c r="L985" s="9" t="str">
        <f t="shared" si="171"/>
        <v>Aston Martin</v>
      </c>
      <c r="M985" s="9" t="str">
        <f t="shared" si="172"/>
        <v>Intent - Exelate:Auto - Buyers:Make:Aston Martin</v>
      </c>
      <c r="N985" s="10">
        <f t="shared" si="173"/>
        <v>1</v>
      </c>
      <c r="O985" s="9" t="s">
        <v>818</v>
      </c>
      <c r="P985" s="9">
        <v>1201077</v>
      </c>
      <c r="Q985" s="20">
        <f ca="1">IFERROR(OFFSET(Lookups!F$1,MATCH(R985,Lookups!F:F,0)-1,2),"null")</f>
        <v>100672</v>
      </c>
      <c r="R985" s="9">
        <v>128009</v>
      </c>
      <c r="S985" s="9">
        <v>1647</v>
      </c>
      <c r="T985" s="9" t="str">
        <f t="shared" si="174"/>
        <v/>
      </c>
      <c r="U985" s="9" t="str">
        <f t="shared" si="175"/>
        <v/>
      </c>
      <c r="V985" s="9" t="str">
        <f t="shared" si="176"/>
        <v/>
      </c>
      <c r="W985" s="9" t="str">
        <f t="shared" si="177"/>
        <v>&lt;row id="1201077"&gt;&lt;cell&gt;Aston Martin&lt;/cell&gt;&lt;/row&gt;</v>
      </c>
      <c r="X985" s="9" t="str">
        <f t="shared" si="178"/>
        <v/>
      </c>
      <c r="Y985" t="str">
        <f t="shared" ca="1" si="179"/>
        <v>"1201077": {"displayName": "Intent - Exelate:Auto - Buyers:Make:Aston Martin", "APNXId":"128009", "APNXId_Sandbox": "100672", "dataProvider" :"exelate", "type" :"Segment",  "DataCost": 1},</v>
      </c>
      <c r="Z985" t="str">
        <f t="shared" si="180"/>
        <v>"1201077": {"displayName": "Intent - Exelate:Auto - Buyers:Make:Aston Martin", "leafName": "Aston Martin"},</v>
      </c>
    </row>
    <row r="986" spans="1:26" x14ac:dyDescent="0.25">
      <c r="A986" s="2" t="s">
        <v>12406</v>
      </c>
      <c r="B986" s="3" t="s">
        <v>7177</v>
      </c>
      <c r="C986" s="3" t="s">
        <v>7598</v>
      </c>
      <c r="D986" s="4" t="s">
        <v>7662</v>
      </c>
      <c r="E986" s="3"/>
      <c r="F986" s="3" t="s">
        <v>6980</v>
      </c>
      <c r="G986" s="3" t="s">
        <v>439</v>
      </c>
      <c r="H986" s="3" t="s">
        <v>439</v>
      </c>
      <c r="I986" s="3" t="s">
        <v>500</v>
      </c>
      <c r="J986" s="5">
        <v>1</v>
      </c>
      <c r="K986" s="12" t="s">
        <v>439</v>
      </c>
      <c r="L986" s="9" t="str">
        <f t="shared" si="171"/>
        <v>Aston Martin - DB Models</v>
      </c>
      <c r="M986" s="9" t="str">
        <f t="shared" si="172"/>
        <v>Intent - Exelate:Auto - Buyers:Make:Aston Martin - DB Models</v>
      </c>
      <c r="N986" s="10">
        <f t="shared" si="173"/>
        <v>1</v>
      </c>
      <c r="O986" s="9" t="s">
        <v>818</v>
      </c>
      <c r="P986" s="9">
        <v>1201078</v>
      </c>
      <c r="Q986" s="20">
        <f ca="1">IFERROR(OFFSET(Lookups!F$1,MATCH(R986,Lookups!F:F,0)-1,2),"null")</f>
        <v>100673</v>
      </c>
      <c r="R986" s="9">
        <v>128010</v>
      </c>
      <c r="S986" s="9">
        <v>1662</v>
      </c>
      <c r="T986" s="9" t="str">
        <f t="shared" si="174"/>
        <v/>
      </c>
      <c r="U986" s="9" t="str">
        <f t="shared" si="175"/>
        <v/>
      </c>
      <c r="V986" s="9" t="str">
        <f t="shared" si="176"/>
        <v/>
      </c>
      <c r="W986" s="9" t="str">
        <f t="shared" si="177"/>
        <v>&lt;row id="1201078"&gt;&lt;cell&gt;Aston Martin - DB Models&lt;/cell&gt;&lt;/row&gt;</v>
      </c>
      <c r="X986" s="9" t="str">
        <f t="shared" si="178"/>
        <v/>
      </c>
      <c r="Y986" t="str">
        <f t="shared" ca="1" si="179"/>
        <v>"1201078": {"displayName": "Intent - Exelate:Auto - Buyers:Make:Aston Martin - DB Models", "APNXId":"128010", "APNXId_Sandbox": "100673", "dataProvider" :"exelate", "type" :"Segment",  "DataCost": 1},</v>
      </c>
      <c r="Z986" t="str">
        <f t="shared" si="180"/>
        <v>"1201078": {"displayName": "Intent - Exelate:Auto - Buyers:Make:Aston Martin - DB Models", "leafName": "Aston Martin - DB Models"},</v>
      </c>
    </row>
    <row r="987" spans="1:26" x14ac:dyDescent="0.25">
      <c r="A987" s="2" t="s">
        <v>12406</v>
      </c>
      <c r="B987" s="3" t="s">
        <v>7177</v>
      </c>
      <c r="C987" s="3" t="s">
        <v>7598</v>
      </c>
      <c r="D987" s="4" t="s">
        <v>7663</v>
      </c>
      <c r="E987" s="3"/>
      <c r="F987" s="3" t="s">
        <v>6980</v>
      </c>
      <c r="G987" s="3" t="s">
        <v>439</v>
      </c>
      <c r="H987" s="3" t="s">
        <v>439</v>
      </c>
      <c r="I987" s="3" t="s">
        <v>500</v>
      </c>
      <c r="J987" s="5">
        <v>1</v>
      </c>
      <c r="K987" s="12" t="s">
        <v>439</v>
      </c>
      <c r="L987" s="9" t="str">
        <f t="shared" ref="L987:L1050" si="181">IF(ISBLANK(D987),IF(ISBLANK(C987),B987,C987),D987)</f>
        <v>Aston Martin - Rapide</v>
      </c>
      <c r="M987" s="9" t="str">
        <f t="shared" si="172"/>
        <v>Intent - Exelate:Auto - Buyers:Make:Aston Martin - Rapide</v>
      </c>
      <c r="N987" s="10">
        <f t="shared" si="173"/>
        <v>1</v>
      </c>
      <c r="O987" s="9" t="s">
        <v>818</v>
      </c>
      <c r="P987" s="9">
        <v>1201079</v>
      </c>
      <c r="Q987" s="20">
        <f ca="1">IFERROR(OFFSET(Lookups!F$1,MATCH(R987,Lookups!F:F,0)-1,2),"null")</f>
        <v>100674</v>
      </c>
      <c r="R987" s="9">
        <v>128011</v>
      </c>
      <c r="S987" s="9">
        <v>1663</v>
      </c>
      <c r="T987" s="9" t="str">
        <f t="shared" si="174"/>
        <v/>
      </c>
      <c r="U987" s="9" t="str">
        <f t="shared" si="175"/>
        <v/>
      </c>
      <c r="V987" s="9" t="str">
        <f t="shared" si="176"/>
        <v/>
      </c>
      <c r="W987" s="9" t="str">
        <f t="shared" si="177"/>
        <v>&lt;row id="1201079"&gt;&lt;cell&gt;Aston Martin - Rapide&lt;/cell&gt;&lt;/row&gt;</v>
      </c>
      <c r="X987" s="9" t="str">
        <f t="shared" si="178"/>
        <v/>
      </c>
      <c r="Y987" t="str">
        <f t="shared" ca="1" si="179"/>
        <v>"1201079": {"displayName": "Intent - Exelate:Auto - Buyers:Make:Aston Martin - Rapide", "APNXId":"128011", "APNXId_Sandbox": "100674", "dataProvider" :"exelate", "type" :"Segment",  "DataCost": 1},</v>
      </c>
      <c r="Z987" t="str">
        <f t="shared" si="180"/>
        <v>"1201079": {"displayName": "Intent - Exelate:Auto - Buyers:Make:Aston Martin - Rapide", "leafName": "Aston Martin - Rapide"},</v>
      </c>
    </row>
    <row r="988" spans="1:26" x14ac:dyDescent="0.25">
      <c r="A988" s="2" t="s">
        <v>12406</v>
      </c>
      <c r="B988" s="3" t="s">
        <v>7177</v>
      </c>
      <c r="C988" s="3" t="s">
        <v>7598</v>
      </c>
      <c r="D988" s="4" t="s">
        <v>7664</v>
      </c>
      <c r="E988" s="3"/>
      <c r="F988" s="3" t="s">
        <v>6980</v>
      </c>
      <c r="G988" s="3" t="s">
        <v>439</v>
      </c>
      <c r="H988" s="3" t="s">
        <v>439</v>
      </c>
      <c r="I988" s="3" t="s">
        <v>500</v>
      </c>
      <c r="J988" s="5">
        <v>1</v>
      </c>
      <c r="K988" s="12" t="s">
        <v>439</v>
      </c>
      <c r="L988" s="9" t="str">
        <f t="shared" si="181"/>
        <v>Aston Martin - Vantage</v>
      </c>
      <c r="M988" s="9" t="str">
        <f t="shared" si="172"/>
        <v>Intent - Exelate:Auto - Buyers:Make:Aston Martin - Vantage</v>
      </c>
      <c r="N988" s="10">
        <f t="shared" si="173"/>
        <v>1</v>
      </c>
      <c r="O988" s="9" t="s">
        <v>818</v>
      </c>
      <c r="P988" s="9">
        <v>1201080</v>
      </c>
      <c r="Q988" s="20">
        <f ca="1">IFERROR(OFFSET(Lookups!F$1,MATCH(R988,Lookups!F:F,0)-1,2),"null")</f>
        <v>100675</v>
      </c>
      <c r="R988" s="9">
        <v>128012</v>
      </c>
      <c r="S988" s="9">
        <v>1664</v>
      </c>
      <c r="T988" s="9" t="str">
        <f t="shared" si="174"/>
        <v/>
      </c>
      <c r="U988" s="9" t="str">
        <f t="shared" si="175"/>
        <v/>
      </c>
      <c r="V988" s="9" t="str">
        <f t="shared" si="176"/>
        <v/>
      </c>
      <c r="W988" s="9" t="str">
        <f t="shared" si="177"/>
        <v>&lt;row id="1201080"&gt;&lt;cell&gt;Aston Martin - Vantage&lt;/cell&gt;&lt;/row&gt;</v>
      </c>
      <c r="X988" s="9" t="str">
        <f t="shared" si="178"/>
        <v/>
      </c>
      <c r="Y988" t="str">
        <f t="shared" ca="1" si="179"/>
        <v>"1201080": {"displayName": "Intent - Exelate:Auto - Buyers:Make:Aston Martin - Vantage", "APNXId":"128012", "APNXId_Sandbox": "100675", "dataProvider" :"exelate", "type" :"Segment",  "DataCost": 1},</v>
      </c>
      <c r="Z988" t="str">
        <f t="shared" si="180"/>
        <v>"1201080": {"displayName": "Intent - Exelate:Auto - Buyers:Make:Aston Martin - Vantage", "leafName": "Aston Martin - Vantage"},</v>
      </c>
    </row>
    <row r="989" spans="1:26" x14ac:dyDescent="0.25">
      <c r="A989" s="2" t="s">
        <v>12406</v>
      </c>
      <c r="B989" s="3" t="s">
        <v>7177</v>
      </c>
      <c r="C989" s="3" t="s">
        <v>7598</v>
      </c>
      <c r="D989" s="4" t="s">
        <v>7665</v>
      </c>
      <c r="E989" s="3"/>
      <c r="F989" s="3" t="s">
        <v>6980</v>
      </c>
      <c r="G989" s="3" t="s">
        <v>439</v>
      </c>
      <c r="H989" s="3" t="s">
        <v>439</v>
      </c>
      <c r="I989" s="3" t="s">
        <v>500</v>
      </c>
      <c r="J989" s="5">
        <v>1</v>
      </c>
      <c r="K989" s="12" t="s">
        <v>439</v>
      </c>
      <c r="L989" s="9" t="str">
        <f t="shared" si="181"/>
        <v>Audi</v>
      </c>
      <c r="M989" s="9" t="str">
        <f t="shared" si="172"/>
        <v>Intent - Exelate:Auto - Buyers:Make:Audi</v>
      </c>
      <c r="N989" s="10">
        <f t="shared" si="173"/>
        <v>1</v>
      </c>
      <c r="O989" s="9" t="s">
        <v>818</v>
      </c>
      <c r="P989" s="9">
        <v>1200326</v>
      </c>
      <c r="Q989" s="20">
        <f ca="1">IFERROR(OFFSET(Lookups!F$1,MATCH(R989,Lookups!F:F,0)-1,2),"null")</f>
        <v>98967</v>
      </c>
      <c r="R989" s="9">
        <v>169</v>
      </c>
      <c r="S989" s="9">
        <v>221</v>
      </c>
      <c r="T989" s="9" t="str">
        <f t="shared" si="174"/>
        <v/>
      </c>
      <c r="U989" s="9" t="str">
        <f t="shared" si="175"/>
        <v/>
      </c>
      <c r="V989" s="9" t="str">
        <f t="shared" si="176"/>
        <v/>
      </c>
      <c r="W989" s="9" t="str">
        <f t="shared" si="177"/>
        <v>&lt;row id="1200326"&gt;&lt;cell&gt;Audi&lt;/cell&gt;&lt;/row&gt;</v>
      </c>
      <c r="X989" s="9" t="str">
        <f t="shared" si="178"/>
        <v/>
      </c>
      <c r="Y989" t="str">
        <f t="shared" ca="1" si="179"/>
        <v>"1200326": {"displayName": "Intent - Exelate:Auto - Buyers:Make:Audi", "APNXId":"169", "APNXId_Sandbox": "98967", "dataProvider" :"exelate", "type" :"Segment",  "DataCost": 1},</v>
      </c>
      <c r="Z989" t="str">
        <f t="shared" si="180"/>
        <v>"1200326": {"displayName": "Intent - Exelate:Auto - Buyers:Make:Audi", "leafName": "Audi"},</v>
      </c>
    </row>
    <row r="990" spans="1:26" x14ac:dyDescent="0.25">
      <c r="A990" s="2" t="s">
        <v>12406</v>
      </c>
      <c r="B990" s="3" t="s">
        <v>7177</v>
      </c>
      <c r="C990" s="3" t="s">
        <v>7598</v>
      </c>
      <c r="D990" s="4" t="s">
        <v>7666</v>
      </c>
      <c r="E990" s="3"/>
      <c r="F990" s="3" t="s">
        <v>6980</v>
      </c>
      <c r="G990" s="3" t="s">
        <v>439</v>
      </c>
      <c r="H990" s="3" t="s">
        <v>439</v>
      </c>
      <c r="I990" s="3" t="s">
        <v>500</v>
      </c>
      <c r="J990" s="5">
        <v>1</v>
      </c>
      <c r="K990" s="12" t="s">
        <v>439</v>
      </c>
      <c r="L990" s="9" t="str">
        <f t="shared" si="181"/>
        <v>Audi - A3</v>
      </c>
      <c r="M990" s="9" t="str">
        <f t="shared" si="172"/>
        <v>Intent - Exelate:Auto - Buyers:Make:Audi - A3</v>
      </c>
      <c r="N990" s="10">
        <f t="shared" si="173"/>
        <v>1</v>
      </c>
      <c r="O990" s="9" t="s">
        <v>818</v>
      </c>
      <c r="P990" s="9">
        <v>1201081</v>
      </c>
      <c r="Q990" s="20">
        <f ca="1">IFERROR(OFFSET(Lookups!F$1,MATCH(R990,Lookups!F:F,0)-1,2),"null")</f>
        <v>100676</v>
      </c>
      <c r="R990" s="9">
        <v>128013</v>
      </c>
      <c r="S990" s="9">
        <v>1668</v>
      </c>
      <c r="T990" s="9" t="str">
        <f t="shared" si="174"/>
        <v/>
      </c>
      <c r="U990" s="9" t="str">
        <f t="shared" si="175"/>
        <v/>
      </c>
      <c r="V990" s="9" t="str">
        <f t="shared" si="176"/>
        <v/>
      </c>
      <c r="W990" s="9" t="str">
        <f t="shared" si="177"/>
        <v>&lt;row id="1201081"&gt;&lt;cell&gt;Audi - A3&lt;/cell&gt;&lt;/row&gt;</v>
      </c>
      <c r="X990" s="9" t="str">
        <f t="shared" si="178"/>
        <v/>
      </c>
      <c r="Y990" t="str">
        <f t="shared" ca="1" si="179"/>
        <v>"1201081": {"displayName": "Intent - Exelate:Auto - Buyers:Make:Audi - A3", "APNXId":"128013", "APNXId_Sandbox": "100676", "dataProvider" :"exelate", "type" :"Segment",  "DataCost": 1},</v>
      </c>
      <c r="Z990" t="str">
        <f t="shared" si="180"/>
        <v>"1201081": {"displayName": "Intent - Exelate:Auto - Buyers:Make:Audi - A3", "leafName": "Audi - A3"},</v>
      </c>
    </row>
    <row r="991" spans="1:26" x14ac:dyDescent="0.25">
      <c r="A991" s="2" t="s">
        <v>12406</v>
      </c>
      <c r="B991" s="3" t="s">
        <v>7177</v>
      </c>
      <c r="C991" s="3" t="s">
        <v>7598</v>
      </c>
      <c r="D991" s="4" t="s">
        <v>7667</v>
      </c>
      <c r="E991" s="3"/>
      <c r="F991" s="3" t="s">
        <v>6980</v>
      </c>
      <c r="G991" s="3" t="s">
        <v>439</v>
      </c>
      <c r="H991" s="3" t="s">
        <v>439</v>
      </c>
      <c r="I991" s="3" t="s">
        <v>500</v>
      </c>
      <c r="J991" s="5">
        <v>1</v>
      </c>
      <c r="K991" s="12" t="s">
        <v>439</v>
      </c>
      <c r="L991" s="9" t="str">
        <f t="shared" si="181"/>
        <v>Audi - A4</v>
      </c>
      <c r="M991" s="9" t="str">
        <f t="shared" si="172"/>
        <v>Intent - Exelate:Auto - Buyers:Make:Audi - A4</v>
      </c>
      <c r="N991" s="10">
        <f t="shared" si="173"/>
        <v>1</v>
      </c>
      <c r="O991" s="9" t="s">
        <v>818</v>
      </c>
      <c r="P991" s="9">
        <v>1200432</v>
      </c>
      <c r="Q991" s="20">
        <f ca="1">IFERROR(OFFSET(Lookups!F$1,MATCH(R991,Lookups!F:F,0)-1,2),"null")</f>
        <v>99191</v>
      </c>
      <c r="R991" s="9">
        <v>39302</v>
      </c>
      <c r="S991" s="9">
        <v>365</v>
      </c>
      <c r="T991" s="9" t="str">
        <f t="shared" si="174"/>
        <v/>
      </c>
      <c r="U991" s="9" t="str">
        <f t="shared" si="175"/>
        <v/>
      </c>
      <c r="V991" s="9" t="str">
        <f t="shared" si="176"/>
        <v/>
      </c>
      <c r="W991" s="9" t="str">
        <f t="shared" si="177"/>
        <v>&lt;row id="1200432"&gt;&lt;cell&gt;Audi - A4&lt;/cell&gt;&lt;/row&gt;</v>
      </c>
      <c r="X991" s="9" t="str">
        <f t="shared" si="178"/>
        <v/>
      </c>
      <c r="Y991" t="str">
        <f t="shared" ca="1" si="179"/>
        <v>"1200432": {"displayName": "Intent - Exelate:Auto - Buyers:Make:Audi - A4", "APNXId":"39302", "APNXId_Sandbox": "99191", "dataProvider" :"exelate", "type" :"Segment",  "DataCost": 1},</v>
      </c>
      <c r="Z991" t="str">
        <f t="shared" si="180"/>
        <v>"1200432": {"displayName": "Intent - Exelate:Auto - Buyers:Make:Audi - A4", "leafName": "Audi - A4"},</v>
      </c>
    </row>
    <row r="992" spans="1:26" x14ac:dyDescent="0.25">
      <c r="A992" s="2" t="s">
        <v>12406</v>
      </c>
      <c r="B992" s="3" t="s">
        <v>7177</v>
      </c>
      <c r="C992" s="3" t="s">
        <v>7598</v>
      </c>
      <c r="D992" s="4" t="s">
        <v>7668</v>
      </c>
      <c r="E992" s="3"/>
      <c r="F992" s="3" t="s">
        <v>6980</v>
      </c>
      <c r="G992" s="3" t="s">
        <v>439</v>
      </c>
      <c r="H992" s="3" t="s">
        <v>439</v>
      </c>
      <c r="I992" s="3" t="s">
        <v>500</v>
      </c>
      <c r="J992" s="5">
        <v>1</v>
      </c>
      <c r="K992" s="12" t="s">
        <v>439</v>
      </c>
      <c r="L992" s="9" t="str">
        <f t="shared" si="181"/>
        <v>Audi - A5</v>
      </c>
      <c r="M992" s="9" t="str">
        <f t="shared" si="172"/>
        <v>Intent - Exelate:Auto - Buyers:Make:Audi - A5</v>
      </c>
      <c r="N992" s="10">
        <f t="shared" si="173"/>
        <v>1</v>
      </c>
      <c r="O992" s="9" t="s">
        <v>818</v>
      </c>
      <c r="P992" s="9">
        <v>1201082</v>
      </c>
      <c r="Q992" s="20">
        <f ca="1">IFERROR(OFFSET(Lookups!F$1,MATCH(R992,Lookups!F:F,0)-1,2),"null")</f>
        <v>100677</v>
      </c>
      <c r="R992" s="9">
        <v>128014</v>
      </c>
      <c r="S992" s="9">
        <v>1669</v>
      </c>
      <c r="T992" s="9" t="str">
        <f t="shared" si="174"/>
        <v/>
      </c>
      <c r="U992" s="9" t="str">
        <f t="shared" si="175"/>
        <v/>
      </c>
      <c r="V992" s="9" t="str">
        <f t="shared" si="176"/>
        <v/>
      </c>
      <c r="W992" s="9" t="str">
        <f t="shared" si="177"/>
        <v>&lt;row id="1201082"&gt;&lt;cell&gt;Audi - A5&lt;/cell&gt;&lt;/row&gt;</v>
      </c>
      <c r="X992" s="9" t="str">
        <f t="shared" si="178"/>
        <v/>
      </c>
      <c r="Y992" t="str">
        <f t="shared" ca="1" si="179"/>
        <v>"1201082": {"displayName": "Intent - Exelate:Auto - Buyers:Make:Audi - A5", "APNXId":"128014", "APNXId_Sandbox": "100677", "dataProvider" :"exelate", "type" :"Segment",  "DataCost": 1},</v>
      </c>
      <c r="Z992" t="str">
        <f t="shared" si="180"/>
        <v>"1201082": {"displayName": "Intent - Exelate:Auto - Buyers:Make:Audi - A5", "leafName": "Audi - A5"},</v>
      </c>
    </row>
    <row r="993" spans="1:26" x14ac:dyDescent="0.25">
      <c r="A993" s="2" t="s">
        <v>12406</v>
      </c>
      <c r="B993" s="3" t="s">
        <v>7177</v>
      </c>
      <c r="C993" s="3" t="s">
        <v>7598</v>
      </c>
      <c r="D993" s="4" t="s">
        <v>7669</v>
      </c>
      <c r="E993" s="3"/>
      <c r="F993" s="3" t="s">
        <v>6980</v>
      </c>
      <c r="G993" s="3" t="s">
        <v>439</v>
      </c>
      <c r="H993" s="3" t="s">
        <v>439</v>
      </c>
      <c r="I993" s="3" t="s">
        <v>500</v>
      </c>
      <c r="J993" s="5">
        <v>1</v>
      </c>
      <c r="K993" s="12" t="s">
        <v>439</v>
      </c>
      <c r="L993" s="9" t="str">
        <f t="shared" si="181"/>
        <v>Audi - A6</v>
      </c>
      <c r="M993" s="9" t="str">
        <f t="shared" si="172"/>
        <v>Intent - Exelate:Auto - Buyers:Make:Audi - A6</v>
      </c>
      <c r="N993" s="10">
        <f t="shared" si="173"/>
        <v>1</v>
      </c>
      <c r="O993" s="9" t="s">
        <v>818</v>
      </c>
      <c r="P993" s="9">
        <v>1201083</v>
      </c>
      <c r="Q993" s="20">
        <f ca="1">IFERROR(OFFSET(Lookups!F$1,MATCH(R993,Lookups!F:F,0)-1,2),"null")</f>
        <v>100678</v>
      </c>
      <c r="R993" s="9">
        <v>128015</v>
      </c>
      <c r="S993" s="9">
        <v>1670</v>
      </c>
      <c r="T993" s="9" t="str">
        <f t="shared" si="174"/>
        <v/>
      </c>
      <c r="U993" s="9" t="str">
        <f t="shared" si="175"/>
        <v/>
      </c>
      <c r="V993" s="9" t="str">
        <f t="shared" si="176"/>
        <v/>
      </c>
      <c r="W993" s="9" t="str">
        <f t="shared" si="177"/>
        <v>&lt;row id="1201083"&gt;&lt;cell&gt;Audi - A6&lt;/cell&gt;&lt;/row&gt;</v>
      </c>
      <c r="X993" s="9" t="str">
        <f t="shared" si="178"/>
        <v/>
      </c>
      <c r="Y993" t="str">
        <f t="shared" ca="1" si="179"/>
        <v>"1201083": {"displayName": "Intent - Exelate:Auto - Buyers:Make:Audi - A6", "APNXId":"128015", "APNXId_Sandbox": "100678", "dataProvider" :"exelate", "type" :"Segment",  "DataCost": 1},</v>
      </c>
      <c r="Z993" t="str">
        <f t="shared" si="180"/>
        <v>"1201083": {"displayName": "Intent - Exelate:Auto - Buyers:Make:Audi - A6", "leafName": "Audi - A6"},</v>
      </c>
    </row>
    <row r="994" spans="1:26" x14ac:dyDescent="0.25">
      <c r="A994" s="2" t="s">
        <v>12406</v>
      </c>
      <c r="B994" s="3" t="s">
        <v>7177</v>
      </c>
      <c r="C994" s="3" t="s">
        <v>7598</v>
      </c>
      <c r="D994" s="4" t="s">
        <v>7670</v>
      </c>
      <c r="E994" s="3"/>
      <c r="F994" s="3" t="s">
        <v>6980</v>
      </c>
      <c r="G994" s="3" t="s">
        <v>439</v>
      </c>
      <c r="H994" s="3" t="s">
        <v>439</v>
      </c>
      <c r="I994" s="3" t="s">
        <v>500</v>
      </c>
      <c r="J994" s="5">
        <v>1</v>
      </c>
      <c r="K994" s="12" t="s">
        <v>439</v>
      </c>
      <c r="L994" s="9" t="str">
        <f t="shared" si="181"/>
        <v>Audi - A7</v>
      </c>
      <c r="M994" s="9" t="str">
        <f t="shared" si="172"/>
        <v>Intent - Exelate:Auto - Buyers:Make:Audi - A7</v>
      </c>
      <c r="N994" s="10">
        <f t="shared" si="173"/>
        <v>1</v>
      </c>
      <c r="O994" s="9" t="s">
        <v>818</v>
      </c>
      <c r="P994" s="9">
        <v>1201308</v>
      </c>
      <c r="Q994" s="20">
        <f ca="1">IFERROR(OFFSET(Lookups!F$1,MATCH(R994,Lookups!F:F,0)-1,2),"null")</f>
        <v>100978</v>
      </c>
      <c r="R994" s="9">
        <v>156620</v>
      </c>
      <c r="S994" s="9">
        <v>2760</v>
      </c>
      <c r="T994" s="9" t="str">
        <f t="shared" si="174"/>
        <v/>
      </c>
      <c r="U994" s="9" t="str">
        <f t="shared" si="175"/>
        <v/>
      </c>
      <c r="V994" s="9" t="str">
        <f t="shared" si="176"/>
        <v/>
      </c>
      <c r="W994" s="9" t="str">
        <f t="shared" si="177"/>
        <v>&lt;row id="1201308"&gt;&lt;cell&gt;Audi - A7&lt;/cell&gt;&lt;/row&gt;</v>
      </c>
      <c r="X994" s="9" t="str">
        <f t="shared" si="178"/>
        <v/>
      </c>
      <c r="Y994" t="str">
        <f t="shared" ca="1" si="179"/>
        <v>"1201308": {"displayName": "Intent - Exelate:Auto - Buyers:Make:Audi - A7", "APNXId":"156620", "APNXId_Sandbox": "100978", "dataProvider" :"exelate", "type" :"Segment",  "DataCost": 1},</v>
      </c>
      <c r="Z994" t="str">
        <f t="shared" si="180"/>
        <v>"1201308": {"displayName": "Intent - Exelate:Auto - Buyers:Make:Audi - A7", "leafName": "Audi - A7"},</v>
      </c>
    </row>
    <row r="995" spans="1:26" x14ac:dyDescent="0.25">
      <c r="A995" s="2" t="s">
        <v>12406</v>
      </c>
      <c r="B995" s="3" t="s">
        <v>7177</v>
      </c>
      <c r="C995" s="3" t="s">
        <v>7598</v>
      </c>
      <c r="D995" s="4" t="s">
        <v>7671</v>
      </c>
      <c r="E995" s="3"/>
      <c r="F995" s="3" t="s">
        <v>6980</v>
      </c>
      <c r="G995" s="3" t="s">
        <v>439</v>
      </c>
      <c r="H995" s="3" t="s">
        <v>439</v>
      </c>
      <c r="I995" s="3" t="s">
        <v>500</v>
      </c>
      <c r="J995" s="5">
        <v>1</v>
      </c>
      <c r="K995" s="12" t="s">
        <v>439</v>
      </c>
      <c r="L995" s="9" t="str">
        <f t="shared" si="181"/>
        <v>Audi - A8</v>
      </c>
      <c r="M995" s="9" t="str">
        <f t="shared" si="172"/>
        <v>Intent - Exelate:Auto - Buyers:Make:Audi - A8</v>
      </c>
      <c r="N995" s="10">
        <f t="shared" si="173"/>
        <v>1</v>
      </c>
      <c r="O995" s="9" t="s">
        <v>818</v>
      </c>
      <c r="P995" s="9">
        <v>1201084</v>
      </c>
      <c r="Q995" s="20">
        <f ca="1">IFERROR(OFFSET(Lookups!F$1,MATCH(R995,Lookups!F:F,0)-1,2),"null")</f>
        <v>100679</v>
      </c>
      <c r="R995" s="9">
        <v>128016</v>
      </c>
      <c r="S995" s="9">
        <v>1671</v>
      </c>
      <c r="T995" s="9" t="str">
        <f t="shared" si="174"/>
        <v/>
      </c>
      <c r="U995" s="9" t="str">
        <f t="shared" si="175"/>
        <v/>
      </c>
      <c r="V995" s="9" t="str">
        <f t="shared" si="176"/>
        <v/>
      </c>
      <c r="W995" s="9" t="str">
        <f t="shared" si="177"/>
        <v>&lt;row id="1201084"&gt;&lt;cell&gt;Audi - A8&lt;/cell&gt;&lt;/row&gt;</v>
      </c>
      <c r="X995" s="9" t="str">
        <f t="shared" si="178"/>
        <v/>
      </c>
      <c r="Y995" t="str">
        <f t="shared" ca="1" si="179"/>
        <v>"1201084": {"displayName": "Intent - Exelate:Auto - Buyers:Make:Audi - A8", "APNXId":"128016", "APNXId_Sandbox": "100679", "dataProvider" :"exelate", "type" :"Segment",  "DataCost": 1},</v>
      </c>
      <c r="Z995" t="str">
        <f t="shared" si="180"/>
        <v>"1201084": {"displayName": "Intent - Exelate:Auto - Buyers:Make:Audi - A8", "leafName": "Audi - A8"},</v>
      </c>
    </row>
    <row r="996" spans="1:26" x14ac:dyDescent="0.25">
      <c r="A996" s="2" t="s">
        <v>12406</v>
      </c>
      <c r="B996" s="3" t="s">
        <v>7177</v>
      </c>
      <c r="C996" s="3" t="s">
        <v>7598</v>
      </c>
      <c r="D996" s="4" t="s">
        <v>7672</v>
      </c>
      <c r="E996" s="3"/>
      <c r="F996" s="3" t="s">
        <v>6980</v>
      </c>
      <c r="G996" s="3" t="s">
        <v>439</v>
      </c>
      <c r="H996" s="3" t="s">
        <v>439</v>
      </c>
      <c r="I996" s="3" t="s">
        <v>500</v>
      </c>
      <c r="J996" s="5">
        <v>1</v>
      </c>
      <c r="K996" s="12" t="s">
        <v>439</v>
      </c>
      <c r="L996" s="9" t="str">
        <f t="shared" si="181"/>
        <v>Audi - Q</v>
      </c>
      <c r="M996" s="9" t="str">
        <f t="shared" si="172"/>
        <v>Intent - Exelate:Auto - Buyers:Make:Audi - Q</v>
      </c>
      <c r="N996" s="10">
        <f t="shared" si="173"/>
        <v>1</v>
      </c>
      <c r="O996" s="9" t="s">
        <v>818</v>
      </c>
      <c r="P996" s="9">
        <v>1201309</v>
      </c>
      <c r="Q996" s="20">
        <f ca="1">IFERROR(OFFSET(Lookups!F$1,MATCH(R996,Lookups!F:F,0)-1,2),"null")</f>
        <v>100979</v>
      </c>
      <c r="R996" s="9">
        <v>156621</v>
      </c>
      <c r="S996" s="9">
        <v>1672</v>
      </c>
      <c r="T996" s="9" t="str">
        <f t="shared" si="174"/>
        <v/>
      </c>
      <c r="U996" s="9" t="str">
        <f t="shared" si="175"/>
        <v/>
      </c>
      <c r="V996" s="9" t="str">
        <f t="shared" si="176"/>
        <v/>
      </c>
      <c r="W996" s="9" t="str">
        <f t="shared" si="177"/>
        <v>&lt;row id="1201309"&gt;&lt;cell&gt;Audi - Q&lt;/cell&gt;&lt;/row&gt;</v>
      </c>
      <c r="X996" s="9" t="str">
        <f t="shared" si="178"/>
        <v/>
      </c>
      <c r="Y996" t="str">
        <f t="shared" ca="1" si="179"/>
        <v>"1201309": {"displayName": "Intent - Exelate:Auto - Buyers:Make:Audi - Q", "APNXId":"156621", "APNXId_Sandbox": "100979", "dataProvider" :"exelate", "type" :"Segment",  "DataCost": 1},</v>
      </c>
      <c r="Z996" t="str">
        <f t="shared" si="180"/>
        <v>"1201309": {"displayName": "Intent - Exelate:Auto - Buyers:Make:Audi - Q", "leafName": "Audi - Q"},</v>
      </c>
    </row>
    <row r="997" spans="1:26" x14ac:dyDescent="0.25">
      <c r="A997" s="2" t="s">
        <v>12406</v>
      </c>
      <c r="B997" s="3" t="s">
        <v>7177</v>
      </c>
      <c r="C997" s="3" t="s">
        <v>7598</v>
      </c>
      <c r="D997" s="4" t="s">
        <v>7673</v>
      </c>
      <c r="E997" s="3"/>
      <c r="F997" s="3" t="s">
        <v>6980</v>
      </c>
      <c r="G997" s="3" t="s">
        <v>439</v>
      </c>
      <c r="H997" s="3" t="s">
        <v>439</v>
      </c>
      <c r="I997" s="3" t="s">
        <v>500</v>
      </c>
      <c r="J997" s="5">
        <v>1</v>
      </c>
      <c r="K997" s="12" t="s">
        <v>439</v>
      </c>
      <c r="L997" s="9" t="str">
        <f t="shared" si="181"/>
        <v>Audi - Q5</v>
      </c>
      <c r="M997" s="9" t="str">
        <f t="shared" si="172"/>
        <v>Intent - Exelate:Auto - Buyers:Make:Audi - Q5</v>
      </c>
      <c r="N997" s="10">
        <f t="shared" si="173"/>
        <v>1</v>
      </c>
      <c r="O997" s="9" t="s">
        <v>818</v>
      </c>
      <c r="P997" s="9">
        <v>1201310</v>
      </c>
      <c r="Q997" s="20">
        <f ca="1">IFERROR(OFFSET(Lookups!F$1,MATCH(R997,Lookups!F:F,0)-1,2),"null")</f>
        <v>100980</v>
      </c>
      <c r="R997" s="9">
        <v>156622</v>
      </c>
      <c r="S997" s="9">
        <v>2484</v>
      </c>
      <c r="T997" s="9" t="str">
        <f t="shared" si="174"/>
        <v/>
      </c>
      <c r="U997" s="9" t="str">
        <f t="shared" si="175"/>
        <v/>
      </c>
      <c r="V997" s="9" t="str">
        <f t="shared" si="176"/>
        <v/>
      </c>
      <c r="W997" s="9" t="str">
        <f t="shared" si="177"/>
        <v>&lt;row id="1201310"&gt;&lt;cell&gt;Audi - Q5&lt;/cell&gt;&lt;/row&gt;</v>
      </c>
      <c r="X997" s="9" t="str">
        <f t="shared" si="178"/>
        <v/>
      </c>
      <c r="Y997" t="str">
        <f t="shared" ca="1" si="179"/>
        <v>"1201310": {"displayName": "Intent - Exelate:Auto - Buyers:Make:Audi - Q5", "APNXId":"156622", "APNXId_Sandbox": "100980", "dataProvider" :"exelate", "type" :"Segment",  "DataCost": 1},</v>
      </c>
      <c r="Z997" t="str">
        <f t="shared" si="180"/>
        <v>"1201310": {"displayName": "Intent - Exelate:Auto - Buyers:Make:Audi - Q5", "leafName": "Audi - Q5"},</v>
      </c>
    </row>
    <row r="998" spans="1:26" x14ac:dyDescent="0.25">
      <c r="A998" s="2" t="s">
        <v>12406</v>
      </c>
      <c r="B998" s="3" t="s">
        <v>7177</v>
      </c>
      <c r="C998" s="3" t="s">
        <v>7598</v>
      </c>
      <c r="D998" s="4" t="s">
        <v>7674</v>
      </c>
      <c r="E998" s="3"/>
      <c r="F998" s="3" t="s">
        <v>6980</v>
      </c>
      <c r="G998" s="3" t="s">
        <v>439</v>
      </c>
      <c r="H998" s="3" t="s">
        <v>439</v>
      </c>
      <c r="I998" s="3" t="s">
        <v>500</v>
      </c>
      <c r="J998" s="5">
        <v>1</v>
      </c>
      <c r="K998" s="12" t="s">
        <v>439</v>
      </c>
      <c r="L998" s="9" t="str">
        <f t="shared" si="181"/>
        <v>Audi - Q7</v>
      </c>
      <c r="M998" s="9" t="str">
        <f t="shared" si="172"/>
        <v>Intent - Exelate:Auto - Buyers:Make:Audi - Q7</v>
      </c>
      <c r="N998" s="10">
        <f t="shared" si="173"/>
        <v>1</v>
      </c>
      <c r="O998" s="9" t="s">
        <v>818</v>
      </c>
      <c r="P998" s="9">
        <v>1201311</v>
      </c>
      <c r="Q998" s="20">
        <f ca="1">IFERROR(OFFSET(Lookups!F$1,MATCH(R998,Lookups!F:F,0)-1,2),"null")</f>
        <v>100981</v>
      </c>
      <c r="R998" s="9">
        <v>156623</v>
      </c>
      <c r="S998" s="9">
        <v>2485</v>
      </c>
      <c r="T998" s="9" t="str">
        <f t="shared" si="174"/>
        <v/>
      </c>
      <c r="U998" s="9" t="str">
        <f t="shared" si="175"/>
        <v/>
      </c>
      <c r="V998" s="9" t="str">
        <f t="shared" si="176"/>
        <v/>
      </c>
      <c r="W998" s="9" t="str">
        <f t="shared" si="177"/>
        <v>&lt;row id="1201311"&gt;&lt;cell&gt;Audi - Q7&lt;/cell&gt;&lt;/row&gt;</v>
      </c>
      <c r="X998" s="9" t="str">
        <f t="shared" si="178"/>
        <v/>
      </c>
      <c r="Y998" t="str">
        <f t="shared" ca="1" si="179"/>
        <v>"1201311": {"displayName": "Intent - Exelate:Auto - Buyers:Make:Audi - Q7", "APNXId":"156623", "APNXId_Sandbox": "100981", "dataProvider" :"exelate", "type" :"Segment",  "DataCost": 1},</v>
      </c>
      <c r="Z998" t="str">
        <f t="shared" si="180"/>
        <v>"1201311": {"displayName": "Intent - Exelate:Auto - Buyers:Make:Audi - Q7", "leafName": "Audi - Q7"},</v>
      </c>
    </row>
    <row r="999" spans="1:26" x14ac:dyDescent="0.25">
      <c r="A999" s="2" t="s">
        <v>12406</v>
      </c>
      <c r="B999" s="3" t="s">
        <v>7177</v>
      </c>
      <c r="C999" s="3" t="s">
        <v>7598</v>
      </c>
      <c r="D999" s="4" t="s">
        <v>7675</v>
      </c>
      <c r="E999" s="3"/>
      <c r="F999" s="3" t="s">
        <v>6980</v>
      </c>
      <c r="G999" s="3" t="s">
        <v>439</v>
      </c>
      <c r="H999" s="3" t="s">
        <v>439</v>
      </c>
      <c r="I999" s="3" t="s">
        <v>500</v>
      </c>
      <c r="J999" s="5">
        <v>1</v>
      </c>
      <c r="K999" s="12" t="s">
        <v>439</v>
      </c>
      <c r="L999" s="9" t="str">
        <f t="shared" si="181"/>
        <v>Audi - R8</v>
      </c>
      <c r="M999" s="9" t="str">
        <f t="shared" si="172"/>
        <v>Intent - Exelate:Auto - Buyers:Make:Audi - R8</v>
      </c>
      <c r="N999" s="10">
        <f t="shared" si="173"/>
        <v>1</v>
      </c>
      <c r="O999" s="9" t="s">
        <v>818</v>
      </c>
      <c r="P999" s="9">
        <v>1201085</v>
      </c>
      <c r="Q999" s="20">
        <f ca="1">IFERROR(OFFSET(Lookups!F$1,MATCH(R999,Lookups!F:F,0)-1,2),"null")</f>
        <v>100680</v>
      </c>
      <c r="R999" s="9">
        <v>128017</v>
      </c>
      <c r="S999" s="9">
        <v>1673</v>
      </c>
      <c r="T999" s="9" t="str">
        <f t="shared" si="174"/>
        <v/>
      </c>
      <c r="U999" s="9" t="str">
        <f t="shared" si="175"/>
        <v/>
      </c>
      <c r="V999" s="9" t="str">
        <f t="shared" si="176"/>
        <v/>
      </c>
      <c r="W999" s="9" t="str">
        <f t="shared" si="177"/>
        <v>&lt;row id="1201085"&gt;&lt;cell&gt;Audi - R8&lt;/cell&gt;&lt;/row&gt;</v>
      </c>
      <c r="X999" s="9" t="str">
        <f t="shared" si="178"/>
        <v/>
      </c>
      <c r="Y999" t="str">
        <f t="shared" ca="1" si="179"/>
        <v>"1201085": {"displayName": "Intent - Exelate:Auto - Buyers:Make:Audi - R8", "APNXId":"128017", "APNXId_Sandbox": "100680", "dataProvider" :"exelate", "type" :"Segment",  "DataCost": 1},</v>
      </c>
      <c r="Z999" t="str">
        <f t="shared" si="180"/>
        <v>"1201085": {"displayName": "Intent - Exelate:Auto - Buyers:Make:Audi - R8", "leafName": "Audi - R8"},</v>
      </c>
    </row>
    <row r="1000" spans="1:26" x14ac:dyDescent="0.25">
      <c r="A1000" s="2" t="s">
        <v>12406</v>
      </c>
      <c r="B1000" s="3" t="s">
        <v>7177</v>
      </c>
      <c r="C1000" s="3" t="s">
        <v>7598</v>
      </c>
      <c r="D1000" s="4" t="s">
        <v>7676</v>
      </c>
      <c r="E1000" s="3"/>
      <c r="F1000" s="3" t="s">
        <v>6980</v>
      </c>
      <c r="G1000" s="3" t="s">
        <v>439</v>
      </c>
      <c r="H1000" s="3" t="s">
        <v>439</v>
      </c>
      <c r="I1000" s="3" t="s">
        <v>500</v>
      </c>
      <c r="J1000" s="5">
        <v>1</v>
      </c>
      <c r="K1000" s="12" t="s">
        <v>439</v>
      </c>
      <c r="L1000" s="9" t="str">
        <f t="shared" si="181"/>
        <v>Audi - S</v>
      </c>
      <c r="M1000" s="9" t="str">
        <f t="shared" si="172"/>
        <v>Intent - Exelate:Auto - Buyers:Make:Audi - S</v>
      </c>
      <c r="N1000" s="10">
        <f t="shared" si="173"/>
        <v>1</v>
      </c>
      <c r="O1000" s="9" t="s">
        <v>818</v>
      </c>
      <c r="P1000" s="9">
        <v>1201312</v>
      </c>
      <c r="Q1000" s="20">
        <f ca="1">IFERROR(OFFSET(Lookups!F$1,MATCH(R1000,Lookups!F:F,0)-1,2),"null")</f>
        <v>100982</v>
      </c>
      <c r="R1000" s="9">
        <v>156624</v>
      </c>
      <c r="S1000" s="9">
        <v>1674</v>
      </c>
      <c r="T1000" s="9" t="str">
        <f t="shared" si="174"/>
        <v/>
      </c>
      <c r="U1000" s="9" t="str">
        <f t="shared" si="175"/>
        <v/>
      </c>
      <c r="V1000" s="9" t="str">
        <f t="shared" si="176"/>
        <v/>
      </c>
      <c r="W1000" s="9" t="str">
        <f t="shared" si="177"/>
        <v>&lt;row id="1201312"&gt;&lt;cell&gt;Audi - S&lt;/cell&gt;&lt;/row&gt;</v>
      </c>
      <c r="X1000" s="9" t="str">
        <f t="shared" si="178"/>
        <v/>
      </c>
      <c r="Y1000" t="str">
        <f t="shared" ca="1" si="179"/>
        <v>"1201312": {"displayName": "Intent - Exelate:Auto - Buyers:Make:Audi - S", "APNXId":"156624", "APNXId_Sandbox": "100982", "dataProvider" :"exelate", "type" :"Segment",  "DataCost": 1},</v>
      </c>
      <c r="Z1000" t="str">
        <f t="shared" si="180"/>
        <v>"1201312": {"displayName": "Intent - Exelate:Auto - Buyers:Make:Audi - S", "leafName": "Audi - S"},</v>
      </c>
    </row>
    <row r="1001" spans="1:26" x14ac:dyDescent="0.25">
      <c r="A1001" s="2" t="s">
        <v>12406</v>
      </c>
      <c r="B1001" s="3" t="s">
        <v>7177</v>
      </c>
      <c r="C1001" s="3" t="s">
        <v>7598</v>
      </c>
      <c r="D1001" s="4" t="s">
        <v>7677</v>
      </c>
      <c r="E1001" s="3"/>
      <c r="F1001" s="3" t="s">
        <v>6980</v>
      </c>
      <c r="G1001" s="3" t="s">
        <v>439</v>
      </c>
      <c r="H1001" s="3" t="s">
        <v>439</v>
      </c>
      <c r="I1001" s="3" t="s">
        <v>500</v>
      </c>
      <c r="J1001" s="5">
        <v>1</v>
      </c>
      <c r="K1001" s="12" t="s">
        <v>439</v>
      </c>
      <c r="L1001" s="9" t="str">
        <f t="shared" si="181"/>
        <v>Audi - S4</v>
      </c>
      <c r="M1001" s="9" t="str">
        <f t="shared" si="172"/>
        <v>Intent - Exelate:Auto - Buyers:Make:Audi - S4</v>
      </c>
      <c r="N1001" s="10">
        <f t="shared" si="173"/>
        <v>1</v>
      </c>
      <c r="O1001" s="9" t="s">
        <v>818</v>
      </c>
      <c r="P1001" s="9">
        <v>1201313</v>
      </c>
      <c r="Q1001" s="20">
        <f ca="1">IFERROR(OFFSET(Lookups!F$1,MATCH(R1001,Lookups!F:F,0)-1,2),"null")</f>
        <v>100983</v>
      </c>
      <c r="R1001" s="9">
        <v>156625</v>
      </c>
      <c r="S1001" s="9">
        <v>2486</v>
      </c>
      <c r="T1001" s="9" t="str">
        <f t="shared" si="174"/>
        <v/>
      </c>
      <c r="U1001" s="9" t="str">
        <f t="shared" si="175"/>
        <v/>
      </c>
      <c r="V1001" s="9" t="str">
        <f t="shared" si="176"/>
        <v/>
      </c>
      <c r="W1001" s="9" t="str">
        <f t="shared" si="177"/>
        <v>&lt;row id="1201313"&gt;&lt;cell&gt;Audi - S4&lt;/cell&gt;&lt;/row&gt;</v>
      </c>
      <c r="X1001" s="9" t="str">
        <f t="shared" si="178"/>
        <v/>
      </c>
      <c r="Y1001" t="str">
        <f t="shared" ca="1" si="179"/>
        <v>"1201313": {"displayName": "Intent - Exelate:Auto - Buyers:Make:Audi - S4", "APNXId":"156625", "APNXId_Sandbox": "100983", "dataProvider" :"exelate", "type" :"Segment",  "DataCost": 1},</v>
      </c>
      <c r="Z1001" t="str">
        <f t="shared" si="180"/>
        <v>"1201313": {"displayName": "Intent - Exelate:Auto - Buyers:Make:Audi - S4", "leafName": "Audi - S4"},</v>
      </c>
    </row>
    <row r="1002" spans="1:26" x14ac:dyDescent="0.25">
      <c r="A1002" s="2" t="s">
        <v>12406</v>
      </c>
      <c r="B1002" s="3" t="s">
        <v>7177</v>
      </c>
      <c r="C1002" s="3" t="s">
        <v>7598</v>
      </c>
      <c r="D1002" s="4" t="s">
        <v>7678</v>
      </c>
      <c r="E1002" s="3"/>
      <c r="F1002" s="3" t="s">
        <v>6980</v>
      </c>
      <c r="G1002" s="3" t="s">
        <v>439</v>
      </c>
      <c r="H1002" s="3" t="s">
        <v>439</v>
      </c>
      <c r="I1002" s="3" t="s">
        <v>500</v>
      </c>
      <c r="J1002" s="5">
        <v>1</v>
      </c>
      <c r="K1002" s="12" t="s">
        <v>439</v>
      </c>
      <c r="L1002" s="9" t="str">
        <f t="shared" si="181"/>
        <v>Audi - S5</v>
      </c>
      <c r="M1002" s="9" t="str">
        <f t="shared" si="172"/>
        <v>Intent - Exelate:Auto - Buyers:Make:Audi - S5</v>
      </c>
      <c r="N1002" s="10">
        <f t="shared" si="173"/>
        <v>1</v>
      </c>
      <c r="O1002" s="9" t="s">
        <v>818</v>
      </c>
      <c r="P1002" s="9">
        <v>1201314</v>
      </c>
      <c r="Q1002" s="20">
        <f ca="1">IFERROR(OFFSET(Lookups!F$1,MATCH(R1002,Lookups!F:F,0)-1,2),"null")</f>
        <v>100984</v>
      </c>
      <c r="R1002" s="9">
        <v>156626</v>
      </c>
      <c r="S1002" s="9">
        <v>2487</v>
      </c>
      <c r="T1002" s="9" t="str">
        <f t="shared" si="174"/>
        <v/>
      </c>
      <c r="U1002" s="9" t="str">
        <f t="shared" si="175"/>
        <v/>
      </c>
      <c r="V1002" s="9" t="str">
        <f t="shared" si="176"/>
        <v/>
      </c>
      <c r="W1002" s="9" t="str">
        <f t="shared" si="177"/>
        <v>&lt;row id="1201314"&gt;&lt;cell&gt;Audi - S5&lt;/cell&gt;&lt;/row&gt;</v>
      </c>
      <c r="X1002" s="9" t="str">
        <f t="shared" si="178"/>
        <v/>
      </c>
      <c r="Y1002" t="str">
        <f t="shared" ca="1" si="179"/>
        <v>"1201314": {"displayName": "Intent - Exelate:Auto - Buyers:Make:Audi - S5", "APNXId":"156626", "APNXId_Sandbox": "100984", "dataProvider" :"exelate", "type" :"Segment",  "DataCost": 1},</v>
      </c>
      <c r="Z1002" t="str">
        <f t="shared" si="180"/>
        <v>"1201314": {"displayName": "Intent - Exelate:Auto - Buyers:Make:Audi - S5", "leafName": "Audi - S5"},</v>
      </c>
    </row>
    <row r="1003" spans="1:26" x14ac:dyDescent="0.25">
      <c r="A1003" s="2" t="s">
        <v>12406</v>
      </c>
      <c r="B1003" s="3" t="s">
        <v>7177</v>
      </c>
      <c r="C1003" s="3" t="s">
        <v>7598</v>
      </c>
      <c r="D1003" s="4" t="s">
        <v>7679</v>
      </c>
      <c r="E1003" s="3"/>
      <c r="F1003" s="3" t="s">
        <v>6980</v>
      </c>
      <c r="G1003" s="3" t="s">
        <v>439</v>
      </c>
      <c r="H1003" s="3" t="s">
        <v>439</v>
      </c>
      <c r="I1003" s="3" t="s">
        <v>500</v>
      </c>
      <c r="J1003" s="5">
        <v>1</v>
      </c>
      <c r="K1003" s="12" t="s">
        <v>439</v>
      </c>
      <c r="L1003" s="9" t="str">
        <f t="shared" si="181"/>
        <v>Audi - S6</v>
      </c>
      <c r="M1003" s="9" t="str">
        <f t="shared" si="172"/>
        <v>Intent - Exelate:Auto - Buyers:Make:Audi - S6</v>
      </c>
      <c r="N1003" s="10">
        <f t="shared" si="173"/>
        <v>1</v>
      </c>
      <c r="O1003" s="9" t="s">
        <v>818</v>
      </c>
      <c r="P1003" s="9">
        <v>1201315</v>
      </c>
      <c r="Q1003" s="20">
        <f ca="1">IFERROR(OFFSET(Lookups!F$1,MATCH(R1003,Lookups!F:F,0)-1,2),"null")</f>
        <v>100985</v>
      </c>
      <c r="R1003" s="9">
        <v>156627</v>
      </c>
      <c r="S1003" s="9">
        <v>2488</v>
      </c>
      <c r="T1003" s="9" t="str">
        <f t="shared" si="174"/>
        <v/>
      </c>
      <c r="U1003" s="9" t="str">
        <f t="shared" si="175"/>
        <v/>
      </c>
      <c r="V1003" s="9" t="str">
        <f t="shared" si="176"/>
        <v/>
      </c>
      <c r="W1003" s="9" t="str">
        <f t="shared" si="177"/>
        <v>&lt;row id="1201315"&gt;&lt;cell&gt;Audi - S6&lt;/cell&gt;&lt;/row&gt;</v>
      </c>
      <c r="X1003" s="9" t="str">
        <f t="shared" si="178"/>
        <v/>
      </c>
      <c r="Y1003" t="str">
        <f t="shared" ca="1" si="179"/>
        <v>"1201315": {"displayName": "Intent - Exelate:Auto - Buyers:Make:Audi - S6", "APNXId":"156627", "APNXId_Sandbox": "100985", "dataProvider" :"exelate", "type" :"Segment",  "DataCost": 1},</v>
      </c>
      <c r="Z1003" t="str">
        <f t="shared" si="180"/>
        <v>"1201315": {"displayName": "Intent - Exelate:Auto - Buyers:Make:Audi - S6", "leafName": "Audi - S6"},</v>
      </c>
    </row>
    <row r="1004" spans="1:26" x14ac:dyDescent="0.25">
      <c r="A1004" s="2" t="s">
        <v>12406</v>
      </c>
      <c r="B1004" s="3" t="s">
        <v>7177</v>
      </c>
      <c r="C1004" s="3" t="s">
        <v>7598</v>
      </c>
      <c r="D1004" s="4" t="s">
        <v>7680</v>
      </c>
      <c r="E1004" s="3"/>
      <c r="F1004" s="3" t="s">
        <v>6980</v>
      </c>
      <c r="G1004" s="3" t="s">
        <v>439</v>
      </c>
      <c r="H1004" s="3" t="s">
        <v>439</v>
      </c>
      <c r="I1004" s="3" t="s">
        <v>500</v>
      </c>
      <c r="J1004" s="5">
        <v>1</v>
      </c>
      <c r="K1004" s="12" t="s">
        <v>439</v>
      </c>
      <c r="L1004" s="9" t="str">
        <f t="shared" si="181"/>
        <v>Audi - TT</v>
      </c>
      <c r="M1004" s="9" t="str">
        <f t="shared" si="172"/>
        <v>Intent - Exelate:Auto - Buyers:Make:Audi - TT</v>
      </c>
      <c r="N1004" s="10">
        <f t="shared" si="173"/>
        <v>1</v>
      </c>
      <c r="O1004" s="9" t="s">
        <v>818</v>
      </c>
      <c r="P1004" s="9">
        <v>1201086</v>
      </c>
      <c r="Q1004" s="20">
        <f ca="1">IFERROR(OFFSET(Lookups!F$1,MATCH(R1004,Lookups!F:F,0)-1,2),"null")</f>
        <v>100681</v>
      </c>
      <c r="R1004" s="9">
        <v>128018</v>
      </c>
      <c r="S1004" s="9">
        <v>1675</v>
      </c>
      <c r="T1004" s="9" t="str">
        <f t="shared" si="174"/>
        <v/>
      </c>
      <c r="U1004" s="9" t="str">
        <f t="shared" si="175"/>
        <v/>
      </c>
      <c r="V1004" s="9" t="str">
        <f t="shared" si="176"/>
        <v/>
      </c>
      <c r="W1004" s="9" t="str">
        <f t="shared" si="177"/>
        <v>&lt;row id="1201086"&gt;&lt;cell&gt;Audi - TT&lt;/cell&gt;&lt;/row&gt;</v>
      </c>
      <c r="X1004" s="9" t="str">
        <f t="shared" si="178"/>
        <v/>
      </c>
      <c r="Y1004" t="str">
        <f t="shared" ca="1" si="179"/>
        <v>"1201086": {"displayName": "Intent - Exelate:Auto - Buyers:Make:Audi - TT", "APNXId":"128018", "APNXId_Sandbox": "100681", "dataProvider" :"exelate", "type" :"Segment",  "DataCost": 1},</v>
      </c>
      <c r="Z1004" t="str">
        <f t="shared" si="180"/>
        <v>"1201086": {"displayName": "Intent - Exelate:Auto - Buyers:Make:Audi - TT", "leafName": "Audi - TT"},</v>
      </c>
    </row>
    <row r="1005" spans="1:26" x14ac:dyDescent="0.25">
      <c r="A1005" s="2" t="s">
        <v>12406</v>
      </c>
      <c r="B1005" s="3" t="s">
        <v>7177</v>
      </c>
      <c r="C1005" s="3" t="s">
        <v>7598</v>
      </c>
      <c r="D1005" s="4" t="s">
        <v>7681</v>
      </c>
      <c r="E1005" s="3"/>
      <c r="F1005" s="3" t="s">
        <v>6980</v>
      </c>
      <c r="G1005" s="3" t="s">
        <v>439</v>
      </c>
      <c r="H1005" s="3" t="s">
        <v>439</v>
      </c>
      <c r="I1005" s="3" t="s">
        <v>500</v>
      </c>
      <c r="J1005" s="5">
        <v>1</v>
      </c>
      <c r="K1005" s="12" t="s">
        <v>439</v>
      </c>
      <c r="L1005" s="9" t="str">
        <f t="shared" si="181"/>
        <v>Audi - TTS</v>
      </c>
      <c r="M1005" s="9" t="str">
        <f t="shared" si="172"/>
        <v>Intent - Exelate:Auto - Buyers:Make:Audi - TTS</v>
      </c>
      <c r="N1005" s="10">
        <f t="shared" si="173"/>
        <v>1</v>
      </c>
      <c r="O1005" s="9" t="s">
        <v>818</v>
      </c>
      <c r="P1005" s="9">
        <v>1201316</v>
      </c>
      <c r="Q1005" s="20">
        <f ca="1">IFERROR(OFFSET(Lookups!F$1,MATCH(R1005,Lookups!F:F,0)-1,2),"null")</f>
        <v>100986</v>
      </c>
      <c r="R1005" s="9">
        <v>156628</v>
      </c>
      <c r="S1005" s="9">
        <v>2489</v>
      </c>
      <c r="T1005" s="9" t="str">
        <f t="shared" si="174"/>
        <v/>
      </c>
      <c r="U1005" s="9" t="str">
        <f t="shared" si="175"/>
        <v/>
      </c>
      <c r="V1005" s="9" t="str">
        <f t="shared" si="176"/>
        <v/>
      </c>
      <c r="W1005" s="9" t="str">
        <f t="shared" si="177"/>
        <v>&lt;row id="1201316"&gt;&lt;cell&gt;Audi - TTS&lt;/cell&gt;&lt;/row&gt;</v>
      </c>
      <c r="X1005" s="9" t="str">
        <f t="shared" si="178"/>
        <v/>
      </c>
      <c r="Y1005" t="str">
        <f t="shared" ca="1" si="179"/>
        <v>"1201316": {"displayName": "Intent - Exelate:Auto - Buyers:Make:Audi - TTS", "APNXId":"156628", "APNXId_Sandbox": "100986", "dataProvider" :"exelate", "type" :"Segment",  "DataCost": 1},</v>
      </c>
      <c r="Z1005" t="str">
        <f t="shared" si="180"/>
        <v>"1201316": {"displayName": "Intent - Exelate:Auto - Buyers:Make:Audi - TTS", "leafName": "Audi - TTS"},</v>
      </c>
    </row>
    <row r="1006" spans="1:26" x14ac:dyDescent="0.25">
      <c r="A1006" s="2" t="s">
        <v>12406</v>
      </c>
      <c r="B1006" s="3" t="s">
        <v>7177</v>
      </c>
      <c r="C1006" s="3" t="s">
        <v>7598</v>
      </c>
      <c r="D1006" s="4" t="s">
        <v>7682</v>
      </c>
      <c r="E1006" s="3"/>
      <c r="F1006" s="3" t="s">
        <v>6980</v>
      </c>
      <c r="G1006" s="3" t="s">
        <v>439</v>
      </c>
      <c r="H1006" s="3" t="s">
        <v>439</v>
      </c>
      <c r="I1006" s="3" t="s">
        <v>500</v>
      </c>
      <c r="J1006" s="5">
        <v>1</v>
      </c>
      <c r="K1006" s="12" t="s">
        <v>439</v>
      </c>
      <c r="L1006" s="9" t="str">
        <f t="shared" si="181"/>
        <v>Bentley</v>
      </c>
      <c r="M1006" s="9" t="str">
        <f t="shared" si="172"/>
        <v>Intent - Exelate:Auto - Buyers:Make:Bentley</v>
      </c>
      <c r="N1006" s="10">
        <f t="shared" si="173"/>
        <v>1</v>
      </c>
      <c r="O1006" s="9" t="s">
        <v>818</v>
      </c>
      <c r="P1006" s="9">
        <v>1201087</v>
      </c>
      <c r="Q1006" s="20">
        <f ca="1">IFERROR(OFFSET(Lookups!F$1,MATCH(R1006,Lookups!F:F,0)-1,2),"null")</f>
        <v>100682</v>
      </c>
      <c r="R1006" s="9">
        <v>128019</v>
      </c>
      <c r="S1006" s="9">
        <v>1648</v>
      </c>
      <c r="T1006" s="9" t="str">
        <f t="shared" si="174"/>
        <v/>
      </c>
      <c r="U1006" s="9" t="str">
        <f t="shared" si="175"/>
        <v/>
      </c>
      <c r="V1006" s="9" t="str">
        <f t="shared" si="176"/>
        <v/>
      </c>
      <c r="W1006" s="9" t="str">
        <f t="shared" si="177"/>
        <v>&lt;row id="1201087"&gt;&lt;cell&gt;Bentley&lt;/cell&gt;&lt;/row&gt;</v>
      </c>
      <c r="X1006" s="9" t="str">
        <f t="shared" si="178"/>
        <v/>
      </c>
      <c r="Y1006" t="str">
        <f t="shared" ca="1" si="179"/>
        <v>"1201087": {"displayName": "Intent - Exelate:Auto - Buyers:Make:Bentley", "APNXId":"128019", "APNXId_Sandbox": "100682", "dataProvider" :"exelate", "type" :"Segment",  "DataCost": 1},</v>
      </c>
      <c r="Z1006" t="str">
        <f t="shared" si="180"/>
        <v>"1201087": {"displayName": "Intent - Exelate:Auto - Buyers:Make:Bentley", "leafName": "Bentley"},</v>
      </c>
    </row>
    <row r="1007" spans="1:26" x14ac:dyDescent="0.25">
      <c r="A1007" s="2" t="s">
        <v>12406</v>
      </c>
      <c r="B1007" s="3" t="s">
        <v>7177</v>
      </c>
      <c r="C1007" s="3" t="s">
        <v>7598</v>
      </c>
      <c r="D1007" s="4" t="s">
        <v>7683</v>
      </c>
      <c r="E1007" s="3"/>
      <c r="F1007" s="3" t="s">
        <v>6980</v>
      </c>
      <c r="G1007" s="3" t="s">
        <v>439</v>
      </c>
      <c r="H1007" s="3" t="s">
        <v>439</v>
      </c>
      <c r="I1007" s="3" t="s">
        <v>500</v>
      </c>
      <c r="J1007" s="5">
        <v>1</v>
      </c>
      <c r="K1007" s="12" t="s">
        <v>439</v>
      </c>
      <c r="L1007" s="9" t="str">
        <f t="shared" si="181"/>
        <v>Bentley - Azure</v>
      </c>
      <c r="M1007" s="9" t="str">
        <f t="shared" si="172"/>
        <v>Intent - Exelate:Auto - Buyers:Make:Bentley - Azure</v>
      </c>
      <c r="N1007" s="10">
        <f t="shared" si="173"/>
        <v>1</v>
      </c>
      <c r="O1007" s="9" t="s">
        <v>818</v>
      </c>
      <c r="P1007" s="9">
        <v>1201317</v>
      </c>
      <c r="Q1007" s="20">
        <f ca="1">IFERROR(OFFSET(Lookups!F$1,MATCH(R1007,Lookups!F:F,0)-1,2),"null")</f>
        <v>100987</v>
      </c>
      <c r="R1007" s="9">
        <v>156629</v>
      </c>
      <c r="S1007" s="9">
        <v>2490</v>
      </c>
      <c r="T1007" s="9" t="str">
        <f t="shared" si="174"/>
        <v/>
      </c>
      <c r="U1007" s="9" t="str">
        <f t="shared" si="175"/>
        <v/>
      </c>
      <c r="V1007" s="9" t="str">
        <f t="shared" si="176"/>
        <v/>
      </c>
      <c r="W1007" s="9" t="str">
        <f t="shared" si="177"/>
        <v>&lt;row id="1201317"&gt;&lt;cell&gt;Bentley - Azure&lt;/cell&gt;&lt;/row&gt;</v>
      </c>
      <c r="X1007" s="9" t="str">
        <f t="shared" si="178"/>
        <v/>
      </c>
      <c r="Y1007" t="str">
        <f t="shared" ca="1" si="179"/>
        <v>"1201317": {"displayName": "Intent - Exelate:Auto - Buyers:Make:Bentley - Azure", "APNXId":"156629", "APNXId_Sandbox": "100987", "dataProvider" :"exelate", "type" :"Segment",  "DataCost": 1},</v>
      </c>
      <c r="Z1007" t="str">
        <f t="shared" si="180"/>
        <v>"1201317": {"displayName": "Intent - Exelate:Auto - Buyers:Make:Bentley - Azure", "leafName": "Bentley - Azure"},</v>
      </c>
    </row>
    <row r="1008" spans="1:26" x14ac:dyDescent="0.25">
      <c r="A1008" s="2" t="s">
        <v>12406</v>
      </c>
      <c r="B1008" s="3" t="s">
        <v>7177</v>
      </c>
      <c r="C1008" s="3" t="s">
        <v>7598</v>
      </c>
      <c r="D1008" s="4" t="s">
        <v>7684</v>
      </c>
      <c r="E1008" s="3"/>
      <c r="F1008" s="3" t="s">
        <v>6980</v>
      </c>
      <c r="G1008" s="3" t="s">
        <v>439</v>
      </c>
      <c r="H1008" s="3" t="s">
        <v>439</v>
      </c>
      <c r="I1008" s="3" t="s">
        <v>500</v>
      </c>
      <c r="J1008" s="5">
        <v>1</v>
      </c>
      <c r="K1008" s="12" t="s">
        <v>439</v>
      </c>
      <c r="L1008" s="9" t="str">
        <f t="shared" si="181"/>
        <v>Bentley - Brooklands</v>
      </c>
      <c r="M1008" s="9" t="str">
        <f t="shared" si="172"/>
        <v>Intent - Exelate:Auto - Buyers:Make:Bentley - Brooklands</v>
      </c>
      <c r="N1008" s="10">
        <f t="shared" si="173"/>
        <v>1</v>
      </c>
      <c r="O1008" s="9" t="s">
        <v>818</v>
      </c>
      <c r="P1008" s="9">
        <v>1201318</v>
      </c>
      <c r="Q1008" s="20">
        <f ca="1">IFERROR(OFFSET(Lookups!F$1,MATCH(R1008,Lookups!F:F,0)-1,2),"null")</f>
        <v>100988</v>
      </c>
      <c r="R1008" s="9">
        <v>156630</v>
      </c>
      <c r="S1008" s="9">
        <v>2491</v>
      </c>
      <c r="T1008" s="9" t="str">
        <f t="shared" si="174"/>
        <v/>
      </c>
      <c r="U1008" s="9" t="str">
        <f t="shared" si="175"/>
        <v/>
      </c>
      <c r="V1008" s="9" t="str">
        <f t="shared" si="176"/>
        <v/>
      </c>
      <c r="W1008" s="9" t="str">
        <f t="shared" si="177"/>
        <v>&lt;row id="1201318"&gt;&lt;cell&gt;Bentley - Brooklands&lt;/cell&gt;&lt;/row&gt;</v>
      </c>
      <c r="X1008" s="9" t="str">
        <f t="shared" si="178"/>
        <v/>
      </c>
      <c r="Y1008" t="str">
        <f t="shared" ca="1" si="179"/>
        <v>"1201318": {"displayName": "Intent - Exelate:Auto - Buyers:Make:Bentley - Brooklands", "APNXId":"156630", "APNXId_Sandbox": "100988", "dataProvider" :"exelate", "type" :"Segment",  "DataCost": 1},</v>
      </c>
      <c r="Z1008" t="str">
        <f t="shared" si="180"/>
        <v>"1201318": {"displayName": "Intent - Exelate:Auto - Buyers:Make:Bentley - Brooklands", "leafName": "Bentley - Brooklands"},</v>
      </c>
    </row>
    <row r="1009" spans="1:26" x14ac:dyDescent="0.25">
      <c r="A1009" s="2" t="s">
        <v>12406</v>
      </c>
      <c r="B1009" s="3" t="s">
        <v>7177</v>
      </c>
      <c r="C1009" s="3" t="s">
        <v>7598</v>
      </c>
      <c r="D1009" s="4" t="s">
        <v>7685</v>
      </c>
      <c r="E1009" s="3"/>
      <c r="F1009" s="3" t="s">
        <v>6980</v>
      </c>
      <c r="G1009" s="3" t="s">
        <v>439</v>
      </c>
      <c r="H1009" s="3" t="s">
        <v>439</v>
      </c>
      <c r="I1009" s="3" t="s">
        <v>500</v>
      </c>
      <c r="J1009" s="5">
        <v>1</v>
      </c>
      <c r="K1009" s="12" t="s">
        <v>439</v>
      </c>
      <c r="L1009" s="9" t="str">
        <f t="shared" si="181"/>
        <v>Bentley - Continental</v>
      </c>
      <c r="M1009" s="9" t="str">
        <f t="shared" si="172"/>
        <v>Intent - Exelate:Auto - Buyers:Make:Bentley - Continental</v>
      </c>
      <c r="N1009" s="10">
        <f t="shared" si="173"/>
        <v>1</v>
      </c>
      <c r="O1009" s="9" t="s">
        <v>818</v>
      </c>
      <c r="P1009" s="9">
        <v>1201319</v>
      </c>
      <c r="Q1009" s="20">
        <f ca="1">IFERROR(OFFSET(Lookups!F$1,MATCH(R1009,Lookups!F:F,0)-1,2),"null")</f>
        <v>100989</v>
      </c>
      <c r="R1009" s="9">
        <v>156631</v>
      </c>
      <c r="S1009" s="9">
        <v>2761</v>
      </c>
      <c r="T1009" s="9" t="str">
        <f t="shared" si="174"/>
        <v/>
      </c>
      <c r="U1009" s="9" t="str">
        <f t="shared" si="175"/>
        <v/>
      </c>
      <c r="V1009" s="9" t="str">
        <f t="shared" si="176"/>
        <v/>
      </c>
      <c r="W1009" s="9" t="str">
        <f t="shared" si="177"/>
        <v>&lt;row id="1201319"&gt;&lt;cell&gt;Bentley - Continental&lt;/cell&gt;&lt;/row&gt;</v>
      </c>
      <c r="X1009" s="9" t="str">
        <f t="shared" si="178"/>
        <v/>
      </c>
      <c r="Y1009" t="str">
        <f t="shared" ca="1" si="179"/>
        <v>"1201319": {"displayName": "Intent - Exelate:Auto - Buyers:Make:Bentley - Continental", "APNXId":"156631", "APNXId_Sandbox": "100989", "dataProvider" :"exelate", "type" :"Segment",  "DataCost": 1},</v>
      </c>
      <c r="Z1009" t="str">
        <f t="shared" si="180"/>
        <v>"1201319": {"displayName": "Intent - Exelate:Auto - Buyers:Make:Bentley - Continental", "leafName": "Bentley - Continental"},</v>
      </c>
    </row>
    <row r="1010" spans="1:26" x14ac:dyDescent="0.25">
      <c r="A1010" s="2" t="s">
        <v>12406</v>
      </c>
      <c r="B1010" s="3" t="s">
        <v>7177</v>
      </c>
      <c r="C1010" s="3" t="s">
        <v>7598</v>
      </c>
      <c r="D1010" s="4" t="s">
        <v>7686</v>
      </c>
      <c r="E1010" s="3"/>
      <c r="F1010" s="3" t="s">
        <v>6980</v>
      </c>
      <c r="G1010" s="3" t="s">
        <v>439</v>
      </c>
      <c r="H1010" s="3" t="s">
        <v>439</v>
      </c>
      <c r="I1010" s="3" t="s">
        <v>500</v>
      </c>
      <c r="J1010" s="5">
        <v>1</v>
      </c>
      <c r="K1010" s="12" t="s">
        <v>439</v>
      </c>
      <c r="L1010" s="9" t="str">
        <f t="shared" si="181"/>
        <v>Bentley - Continental Flying</v>
      </c>
      <c r="M1010" s="9" t="str">
        <f t="shared" si="172"/>
        <v>Intent - Exelate:Auto - Buyers:Make:Bentley - Continental Flying</v>
      </c>
      <c r="N1010" s="10">
        <f t="shared" si="173"/>
        <v>1</v>
      </c>
      <c r="O1010" s="9" t="s">
        <v>818</v>
      </c>
      <c r="P1010" s="9">
        <v>1201320</v>
      </c>
      <c r="Q1010" s="20">
        <f ca="1">IFERROR(OFFSET(Lookups!F$1,MATCH(R1010,Lookups!F:F,0)-1,2),"null")</f>
        <v>100990</v>
      </c>
      <c r="R1010" s="9">
        <v>156632</v>
      </c>
      <c r="S1010" s="9">
        <v>2492</v>
      </c>
      <c r="T1010" s="9" t="str">
        <f t="shared" si="174"/>
        <v/>
      </c>
      <c r="U1010" s="9" t="str">
        <f t="shared" si="175"/>
        <v/>
      </c>
      <c r="V1010" s="9" t="str">
        <f t="shared" si="176"/>
        <v/>
      </c>
      <c r="W1010" s="9" t="str">
        <f t="shared" si="177"/>
        <v>&lt;row id="1201320"&gt;&lt;cell&gt;Bentley - Continental Flying&lt;/cell&gt;&lt;/row&gt;</v>
      </c>
      <c r="X1010" s="9" t="str">
        <f t="shared" si="178"/>
        <v/>
      </c>
      <c r="Y1010" t="str">
        <f t="shared" ca="1" si="179"/>
        <v>"1201320": {"displayName": "Intent - Exelate:Auto - Buyers:Make:Bentley - Continental Flying", "APNXId":"156632", "APNXId_Sandbox": "100990", "dataProvider" :"exelate", "type" :"Segment",  "DataCost": 1},</v>
      </c>
      <c r="Z1010" t="str">
        <f t="shared" si="180"/>
        <v>"1201320": {"displayName": "Intent - Exelate:Auto - Buyers:Make:Bentley - Continental Flying", "leafName": "Bentley - Continental Flying"},</v>
      </c>
    </row>
    <row r="1011" spans="1:26" x14ac:dyDescent="0.25">
      <c r="A1011" s="2" t="s">
        <v>12406</v>
      </c>
      <c r="B1011" s="3" t="s">
        <v>7177</v>
      </c>
      <c r="C1011" s="3" t="s">
        <v>7598</v>
      </c>
      <c r="D1011" s="4" t="s">
        <v>7687</v>
      </c>
      <c r="E1011" s="3"/>
      <c r="F1011" s="3" t="s">
        <v>6980</v>
      </c>
      <c r="G1011" s="3" t="s">
        <v>439</v>
      </c>
      <c r="H1011" s="3" t="s">
        <v>439</v>
      </c>
      <c r="I1011" s="3" t="s">
        <v>500</v>
      </c>
      <c r="J1011" s="5">
        <v>1</v>
      </c>
      <c r="K1011" s="12" t="s">
        <v>439</v>
      </c>
      <c r="L1011" s="9" t="str">
        <f t="shared" si="181"/>
        <v>Bentley - Continental GT</v>
      </c>
      <c r="M1011" s="9" t="str">
        <f t="shared" si="172"/>
        <v>Intent - Exelate:Auto - Buyers:Make:Bentley - Continental GT</v>
      </c>
      <c r="N1011" s="10">
        <f t="shared" si="173"/>
        <v>1</v>
      </c>
      <c r="O1011" s="9" t="s">
        <v>818</v>
      </c>
      <c r="P1011" s="9">
        <v>1201321</v>
      </c>
      <c r="Q1011" s="20">
        <f ca="1">IFERROR(OFFSET(Lookups!F$1,MATCH(R1011,Lookups!F:F,0)-1,2),"null")</f>
        <v>100991</v>
      </c>
      <c r="R1011" s="9">
        <v>156633</v>
      </c>
      <c r="S1011" s="9">
        <v>2493</v>
      </c>
      <c r="T1011" s="9" t="str">
        <f t="shared" si="174"/>
        <v/>
      </c>
      <c r="U1011" s="9" t="str">
        <f t="shared" si="175"/>
        <v/>
      </c>
      <c r="V1011" s="9" t="str">
        <f t="shared" si="176"/>
        <v/>
      </c>
      <c r="W1011" s="9" t="str">
        <f t="shared" si="177"/>
        <v>&lt;row id="1201321"&gt;&lt;cell&gt;Bentley - Continental GT&lt;/cell&gt;&lt;/row&gt;</v>
      </c>
      <c r="X1011" s="9" t="str">
        <f t="shared" si="178"/>
        <v/>
      </c>
      <c r="Y1011" t="str">
        <f t="shared" ca="1" si="179"/>
        <v>"1201321": {"displayName": "Intent - Exelate:Auto - Buyers:Make:Bentley - Continental GT", "APNXId":"156633", "APNXId_Sandbox": "100991", "dataProvider" :"exelate", "type" :"Segment",  "DataCost": 1},</v>
      </c>
      <c r="Z1011" t="str">
        <f t="shared" si="180"/>
        <v>"1201321": {"displayName": "Intent - Exelate:Auto - Buyers:Make:Bentley - Continental GT", "leafName": "Bentley - Continental GT"},</v>
      </c>
    </row>
    <row r="1012" spans="1:26" x14ac:dyDescent="0.25">
      <c r="A1012" s="2" t="s">
        <v>12406</v>
      </c>
      <c r="B1012" s="3" t="s">
        <v>7177</v>
      </c>
      <c r="C1012" s="3" t="s">
        <v>7598</v>
      </c>
      <c r="D1012" s="4" t="s">
        <v>7688</v>
      </c>
      <c r="E1012" s="3"/>
      <c r="F1012" s="3" t="s">
        <v>6980</v>
      </c>
      <c r="G1012" s="3" t="s">
        <v>439</v>
      </c>
      <c r="H1012" s="3" t="s">
        <v>439</v>
      </c>
      <c r="I1012" s="3" t="s">
        <v>500</v>
      </c>
      <c r="J1012" s="5">
        <v>1</v>
      </c>
      <c r="K1012" s="12" t="s">
        <v>439</v>
      </c>
      <c r="L1012" s="9" t="str">
        <f t="shared" si="181"/>
        <v>Bentley - Continental GTC</v>
      </c>
      <c r="M1012" s="9" t="str">
        <f t="shared" si="172"/>
        <v>Intent - Exelate:Auto - Buyers:Make:Bentley - Continental GTC</v>
      </c>
      <c r="N1012" s="10">
        <f t="shared" si="173"/>
        <v>1</v>
      </c>
      <c r="O1012" s="9" t="s">
        <v>818</v>
      </c>
      <c r="P1012" s="9">
        <v>1201322</v>
      </c>
      <c r="Q1012" s="20">
        <f ca="1">IFERROR(OFFSET(Lookups!F$1,MATCH(R1012,Lookups!F:F,0)-1,2),"null")</f>
        <v>100992</v>
      </c>
      <c r="R1012" s="9">
        <v>156634</v>
      </c>
      <c r="S1012" s="9">
        <v>2494</v>
      </c>
      <c r="T1012" s="9" t="str">
        <f t="shared" si="174"/>
        <v/>
      </c>
      <c r="U1012" s="9" t="str">
        <f t="shared" si="175"/>
        <v/>
      </c>
      <c r="V1012" s="9" t="str">
        <f t="shared" si="176"/>
        <v/>
      </c>
      <c r="W1012" s="9" t="str">
        <f t="shared" si="177"/>
        <v>&lt;row id="1201322"&gt;&lt;cell&gt;Bentley - Continental GTC&lt;/cell&gt;&lt;/row&gt;</v>
      </c>
      <c r="X1012" s="9" t="str">
        <f t="shared" si="178"/>
        <v/>
      </c>
      <c r="Y1012" t="str">
        <f t="shared" ca="1" si="179"/>
        <v>"1201322": {"displayName": "Intent - Exelate:Auto - Buyers:Make:Bentley - Continental GTC", "APNXId":"156634", "APNXId_Sandbox": "100992", "dataProvider" :"exelate", "type" :"Segment",  "DataCost": 1},</v>
      </c>
      <c r="Z1012" t="str">
        <f t="shared" si="180"/>
        <v>"1201322": {"displayName": "Intent - Exelate:Auto - Buyers:Make:Bentley - Continental GTC", "leafName": "Bentley - Continental GTC"},</v>
      </c>
    </row>
    <row r="1013" spans="1:26" x14ac:dyDescent="0.25">
      <c r="A1013" s="2" t="s">
        <v>12406</v>
      </c>
      <c r="B1013" s="3" t="s">
        <v>7177</v>
      </c>
      <c r="C1013" s="3" t="s">
        <v>7598</v>
      </c>
      <c r="D1013" s="4" t="s">
        <v>7689</v>
      </c>
      <c r="E1013" s="3"/>
      <c r="F1013" s="3" t="s">
        <v>6980</v>
      </c>
      <c r="G1013" s="3" t="s">
        <v>439</v>
      </c>
      <c r="H1013" s="3" t="s">
        <v>439</v>
      </c>
      <c r="I1013" s="3" t="s">
        <v>500</v>
      </c>
      <c r="J1013" s="5">
        <v>1</v>
      </c>
      <c r="K1013" s="12" t="s">
        <v>439</v>
      </c>
      <c r="L1013" s="9" t="str">
        <f t="shared" si="181"/>
        <v>Bentley - Continental Supersp</v>
      </c>
      <c r="M1013" s="9" t="str">
        <f t="shared" si="172"/>
        <v>Intent - Exelate:Auto - Buyers:Make:Bentley - Continental Supersp</v>
      </c>
      <c r="N1013" s="10">
        <f t="shared" si="173"/>
        <v>1</v>
      </c>
      <c r="O1013" s="9" t="s">
        <v>818</v>
      </c>
      <c r="P1013" s="9">
        <v>1201323</v>
      </c>
      <c r="Q1013" s="20">
        <f ca="1">IFERROR(OFFSET(Lookups!F$1,MATCH(R1013,Lookups!F:F,0)-1,2),"null")</f>
        <v>100993</v>
      </c>
      <c r="R1013" s="9">
        <v>156635</v>
      </c>
      <c r="S1013" s="9">
        <v>2495</v>
      </c>
      <c r="T1013" s="9" t="str">
        <f t="shared" si="174"/>
        <v/>
      </c>
      <c r="U1013" s="9" t="str">
        <f t="shared" si="175"/>
        <v/>
      </c>
      <c r="V1013" s="9" t="str">
        <f t="shared" si="176"/>
        <v/>
      </c>
      <c r="W1013" s="9" t="str">
        <f t="shared" si="177"/>
        <v>&lt;row id="1201323"&gt;&lt;cell&gt;Bentley - Continental Supersp&lt;/cell&gt;&lt;/row&gt;</v>
      </c>
      <c r="X1013" s="9" t="str">
        <f t="shared" si="178"/>
        <v/>
      </c>
      <c r="Y1013" t="str">
        <f t="shared" ca="1" si="179"/>
        <v>"1201323": {"displayName": "Intent - Exelate:Auto - Buyers:Make:Bentley - Continental Supersp", "APNXId":"156635", "APNXId_Sandbox": "100993", "dataProvider" :"exelate", "type" :"Segment",  "DataCost": 1},</v>
      </c>
      <c r="Z1013" t="str">
        <f t="shared" si="180"/>
        <v>"1201323": {"displayName": "Intent - Exelate:Auto - Buyers:Make:Bentley - Continental Supersp", "leafName": "Bentley - Continental Supersp"},</v>
      </c>
    </row>
    <row r="1014" spans="1:26" x14ac:dyDescent="0.25">
      <c r="A1014" s="2" t="s">
        <v>12406</v>
      </c>
      <c r="B1014" s="3" t="s">
        <v>7177</v>
      </c>
      <c r="C1014" s="3" t="s">
        <v>7598</v>
      </c>
      <c r="D1014" s="4" t="s">
        <v>7690</v>
      </c>
      <c r="E1014" s="3"/>
      <c r="F1014" s="3" t="s">
        <v>6980</v>
      </c>
      <c r="G1014" s="3" t="s">
        <v>439</v>
      </c>
      <c r="H1014" s="3" t="s">
        <v>439</v>
      </c>
      <c r="I1014" s="3" t="s">
        <v>500</v>
      </c>
      <c r="J1014" s="5">
        <v>1</v>
      </c>
      <c r="K1014" s="12" t="s">
        <v>439</v>
      </c>
      <c r="L1014" s="9" t="str">
        <f t="shared" si="181"/>
        <v>Bentley - Mulsanne</v>
      </c>
      <c r="M1014" s="9" t="str">
        <f t="shared" si="172"/>
        <v>Intent - Exelate:Auto - Buyers:Make:Bentley - Mulsanne</v>
      </c>
      <c r="N1014" s="10">
        <f t="shared" si="173"/>
        <v>1</v>
      </c>
      <c r="O1014" s="9" t="s">
        <v>818</v>
      </c>
      <c r="P1014" s="9">
        <v>1201324</v>
      </c>
      <c r="Q1014" s="20">
        <f ca="1">IFERROR(OFFSET(Lookups!F$1,MATCH(R1014,Lookups!F:F,0)-1,2),"null")</f>
        <v>100994</v>
      </c>
      <c r="R1014" s="9">
        <v>156636</v>
      </c>
      <c r="S1014" s="9">
        <v>2496</v>
      </c>
      <c r="T1014" s="9" t="str">
        <f t="shared" si="174"/>
        <v/>
      </c>
      <c r="U1014" s="9" t="str">
        <f t="shared" si="175"/>
        <v/>
      </c>
      <c r="V1014" s="9" t="str">
        <f t="shared" si="176"/>
        <v/>
      </c>
      <c r="W1014" s="9" t="str">
        <f t="shared" si="177"/>
        <v>&lt;row id="1201324"&gt;&lt;cell&gt;Bentley - Mulsanne&lt;/cell&gt;&lt;/row&gt;</v>
      </c>
      <c r="X1014" s="9" t="str">
        <f t="shared" si="178"/>
        <v/>
      </c>
      <c r="Y1014" t="str">
        <f t="shared" ca="1" si="179"/>
        <v>"1201324": {"displayName": "Intent - Exelate:Auto - Buyers:Make:Bentley - Mulsanne", "APNXId":"156636", "APNXId_Sandbox": "100994", "dataProvider" :"exelate", "type" :"Segment",  "DataCost": 1},</v>
      </c>
      <c r="Z1014" t="str">
        <f t="shared" si="180"/>
        <v>"1201324": {"displayName": "Intent - Exelate:Auto - Buyers:Make:Bentley - Mulsanne", "leafName": "Bentley - Mulsanne"},</v>
      </c>
    </row>
    <row r="1015" spans="1:26" x14ac:dyDescent="0.25">
      <c r="A1015" s="2" t="s">
        <v>12406</v>
      </c>
      <c r="B1015" s="3" t="s">
        <v>7177</v>
      </c>
      <c r="C1015" s="3" t="s">
        <v>7598</v>
      </c>
      <c r="D1015" s="4" t="s">
        <v>7128</v>
      </c>
      <c r="E1015" s="3"/>
      <c r="F1015" s="3" t="s">
        <v>6980</v>
      </c>
      <c r="G1015" s="3" t="s">
        <v>439</v>
      </c>
      <c r="H1015" s="3" t="s">
        <v>439</v>
      </c>
      <c r="I1015" s="3" t="s">
        <v>500</v>
      </c>
      <c r="J1015" s="5">
        <v>1</v>
      </c>
      <c r="K1015" s="12" t="s">
        <v>439</v>
      </c>
      <c r="L1015" s="9" t="str">
        <f t="shared" si="181"/>
        <v>BMW</v>
      </c>
      <c r="M1015" s="9" t="str">
        <f t="shared" si="172"/>
        <v>Intent - Exelate:Auto - Buyers:Make:BMW</v>
      </c>
      <c r="N1015" s="10">
        <f t="shared" si="173"/>
        <v>1</v>
      </c>
      <c r="O1015" s="9" t="s">
        <v>818</v>
      </c>
      <c r="P1015" s="9">
        <v>1200327</v>
      </c>
      <c r="Q1015" s="20">
        <f ca="1">IFERROR(OFFSET(Lookups!F$1,MATCH(R1015,Lookups!F:F,0)-1,2),"null")</f>
        <v>98968</v>
      </c>
      <c r="R1015" s="9">
        <v>170</v>
      </c>
      <c r="S1015" s="9">
        <v>222</v>
      </c>
      <c r="T1015" s="9" t="str">
        <f t="shared" si="174"/>
        <v/>
      </c>
      <c r="U1015" s="9" t="str">
        <f t="shared" si="175"/>
        <v/>
      </c>
      <c r="V1015" s="9" t="str">
        <f t="shared" si="176"/>
        <v/>
      </c>
      <c r="W1015" s="9" t="str">
        <f t="shared" si="177"/>
        <v>&lt;row id="1200327"&gt;&lt;cell&gt;BMW&lt;/cell&gt;&lt;/row&gt;</v>
      </c>
      <c r="X1015" s="9" t="str">
        <f t="shared" si="178"/>
        <v/>
      </c>
      <c r="Y1015" t="str">
        <f t="shared" ca="1" si="179"/>
        <v>"1200327": {"displayName": "Intent - Exelate:Auto - Buyers:Make:BMW", "APNXId":"170", "APNXId_Sandbox": "98968", "dataProvider" :"exelate", "type" :"Segment",  "DataCost": 1},</v>
      </c>
      <c r="Z1015" t="str">
        <f t="shared" si="180"/>
        <v>"1200327": {"displayName": "Intent - Exelate:Auto - Buyers:Make:BMW", "leafName": "BMW"},</v>
      </c>
    </row>
    <row r="1016" spans="1:26" x14ac:dyDescent="0.25">
      <c r="A1016" s="2" t="s">
        <v>12406</v>
      </c>
      <c r="B1016" s="3" t="s">
        <v>7177</v>
      </c>
      <c r="C1016" s="3" t="s">
        <v>7598</v>
      </c>
      <c r="D1016" s="4" t="s">
        <v>7691</v>
      </c>
      <c r="E1016" s="3"/>
      <c r="F1016" s="3" t="s">
        <v>6980</v>
      </c>
      <c r="G1016" s="3" t="s">
        <v>439</v>
      </c>
      <c r="H1016" s="3" t="s">
        <v>439</v>
      </c>
      <c r="I1016" s="3" t="s">
        <v>500</v>
      </c>
      <c r="J1016" s="5">
        <v>1</v>
      </c>
      <c r="K1016" s="12" t="s">
        <v>439</v>
      </c>
      <c r="L1016" s="9" t="str">
        <f t="shared" si="181"/>
        <v>BMW - 1 Series</v>
      </c>
      <c r="M1016" s="9" t="str">
        <f t="shared" si="172"/>
        <v>Intent - Exelate:Auto - Buyers:Make:BMW - 1 Series</v>
      </c>
      <c r="N1016" s="10">
        <f t="shared" si="173"/>
        <v>1</v>
      </c>
      <c r="O1016" s="9" t="s">
        <v>818</v>
      </c>
      <c r="P1016" s="9">
        <v>1201088</v>
      </c>
      <c r="Q1016" s="20">
        <f ca="1">IFERROR(OFFSET(Lookups!F$1,MATCH(R1016,Lookups!F:F,0)-1,2),"null")</f>
        <v>100683</v>
      </c>
      <c r="R1016" s="9">
        <v>128020</v>
      </c>
      <c r="S1016" s="9">
        <v>1676</v>
      </c>
      <c r="T1016" s="9" t="str">
        <f t="shared" si="174"/>
        <v/>
      </c>
      <c r="U1016" s="9" t="str">
        <f t="shared" si="175"/>
        <v/>
      </c>
      <c r="V1016" s="9" t="str">
        <f t="shared" si="176"/>
        <v/>
      </c>
      <c r="W1016" s="9" t="str">
        <f t="shared" si="177"/>
        <v>&lt;row id="1201088"&gt;&lt;cell&gt;BMW - 1 Series&lt;/cell&gt;&lt;/row&gt;</v>
      </c>
      <c r="X1016" s="9" t="str">
        <f t="shared" si="178"/>
        <v/>
      </c>
      <c r="Y1016" t="str">
        <f t="shared" ca="1" si="179"/>
        <v>"1201088": {"displayName": "Intent - Exelate:Auto - Buyers:Make:BMW - 1 Series", "APNXId":"128020", "APNXId_Sandbox": "100683", "dataProvider" :"exelate", "type" :"Segment",  "DataCost": 1},</v>
      </c>
      <c r="Z1016" t="str">
        <f t="shared" si="180"/>
        <v>"1201088": {"displayName": "Intent - Exelate:Auto - Buyers:Make:BMW - 1 Series", "leafName": "BMW - 1 Series"},</v>
      </c>
    </row>
    <row r="1017" spans="1:26" x14ac:dyDescent="0.25">
      <c r="A1017" s="2" t="s">
        <v>12406</v>
      </c>
      <c r="B1017" s="3" t="s">
        <v>7177</v>
      </c>
      <c r="C1017" s="3" t="s">
        <v>7598</v>
      </c>
      <c r="D1017" s="4" t="s">
        <v>7692</v>
      </c>
      <c r="E1017" s="3"/>
      <c r="F1017" s="3" t="s">
        <v>6980</v>
      </c>
      <c r="G1017" s="3" t="s">
        <v>439</v>
      </c>
      <c r="H1017" s="3" t="s">
        <v>439</v>
      </c>
      <c r="I1017" s="3" t="s">
        <v>500</v>
      </c>
      <c r="J1017" s="5">
        <v>1</v>
      </c>
      <c r="K1017" s="12" t="s">
        <v>439</v>
      </c>
      <c r="L1017" s="9" t="str">
        <f t="shared" si="181"/>
        <v>BMW - 3 Series</v>
      </c>
      <c r="M1017" s="9" t="str">
        <f t="shared" si="172"/>
        <v>Intent - Exelate:Auto - Buyers:Make:BMW - 3 Series</v>
      </c>
      <c r="N1017" s="10">
        <f t="shared" si="173"/>
        <v>1</v>
      </c>
      <c r="O1017" s="9" t="s">
        <v>818</v>
      </c>
      <c r="P1017" s="9">
        <v>1200433</v>
      </c>
      <c r="Q1017" s="20">
        <f ca="1">IFERROR(OFFSET(Lookups!F$1,MATCH(R1017,Lookups!F:F,0)-1,2),"null")</f>
        <v>99192</v>
      </c>
      <c r="R1017" s="9">
        <v>39303</v>
      </c>
      <c r="S1017" s="9">
        <v>361</v>
      </c>
      <c r="T1017" s="9" t="str">
        <f t="shared" si="174"/>
        <v/>
      </c>
      <c r="U1017" s="9" t="str">
        <f t="shared" si="175"/>
        <v/>
      </c>
      <c r="V1017" s="9" t="str">
        <f t="shared" si="176"/>
        <v/>
      </c>
      <c r="W1017" s="9" t="str">
        <f t="shared" si="177"/>
        <v>&lt;row id="1200433"&gt;&lt;cell&gt;BMW - 3 Series&lt;/cell&gt;&lt;/row&gt;</v>
      </c>
      <c r="X1017" s="9" t="str">
        <f t="shared" si="178"/>
        <v/>
      </c>
      <c r="Y1017" t="str">
        <f t="shared" ca="1" si="179"/>
        <v>"1200433": {"displayName": "Intent - Exelate:Auto - Buyers:Make:BMW - 3 Series", "APNXId":"39303", "APNXId_Sandbox": "99192", "dataProvider" :"exelate", "type" :"Segment",  "DataCost": 1},</v>
      </c>
      <c r="Z1017" t="str">
        <f t="shared" si="180"/>
        <v>"1200433": {"displayName": "Intent - Exelate:Auto - Buyers:Make:BMW - 3 Series", "leafName": "BMW - 3 Series"},</v>
      </c>
    </row>
    <row r="1018" spans="1:26" x14ac:dyDescent="0.25">
      <c r="A1018" s="2" t="s">
        <v>12406</v>
      </c>
      <c r="B1018" s="3" t="s">
        <v>7177</v>
      </c>
      <c r="C1018" s="3" t="s">
        <v>7598</v>
      </c>
      <c r="D1018" s="4" t="s">
        <v>7693</v>
      </c>
      <c r="E1018" s="3"/>
      <c r="F1018" s="3" t="s">
        <v>6980</v>
      </c>
      <c r="G1018" s="3" t="s">
        <v>439</v>
      </c>
      <c r="H1018" s="3" t="s">
        <v>439</v>
      </c>
      <c r="I1018" s="3" t="s">
        <v>500</v>
      </c>
      <c r="J1018" s="5">
        <v>1</v>
      </c>
      <c r="K1018" s="12" t="s">
        <v>439</v>
      </c>
      <c r="L1018" s="9" t="str">
        <f t="shared" si="181"/>
        <v>BMW - 5 Series</v>
      </c>
      <c r="M1018" s="9" t="str">
        <f t="shared" si="172"/>
        <v>Intent - Exelate:Auto - Buyers:Make:BMW - 5 Series</v>
      </c>
      <c r="N1018" s="10">
        <f t="shared" si="173"/>
        <v>1</v>
      </c>
      <c r="O1018" s="9" t="s">
        <v>818</v>
      </c>
      <c r="P1018" s="9">
        <v>1201089</v>
      </c>
      <c r="Q1018" s="20">
        <f ca="1">IFERROR(OFFSET(Lookups!F$1,MATCH(R1018,Lookups!F:F,0)-1,2),"null")</f>
        <v>100684</v>
      </c>
      <c r="R1018" s="9">
        <v>128021</v>
      </c>
      <c r="S1018" s="9">
        <v>1677</v>
      </c>
      <c r="T1018" s="9" t="str">
        <f t="shared" si="174"/>
        <v/>
      </c>
      <c r="U1018" s="9" t="str">
        <f t="shared" si="175"/>
        <v/>
      </c>
      <c r="V1018" s="9" t="str">
        <f t="shared" si="176"/>
        <v/>
      </c>
      <c r="W1018" s="9" t="str">
        <f t="shared" si="177"/>
        <v>&lt;row id="1201089"&gt;&lt;cell&gt;BMW - 5 Series&lt;/cell&gt;&lt;/row&gt;</v>
      </c>
      <c r="X1018" s="9" t="str">
        <f t="shared" si="178"/>
        <v/>
      </c>
      <c r="Y1018" t="str">
        <f t="shared" ca="1" si="179"/>
        <v>"1201089": {"displayName": "Intent - Exelate:Auto - Buyers:Make:BMW - 5 Series", "APNXId":"128021", "APNXId_Sandbox": "100684", "dataProvider" :"exelate", "type" :"Segment",  "DataCost": 1},</v>
      </c>
      <c r="Z1018" t="str">
        <f t="shared" si="180"/>
        <v>"1201089": {"displayName": "Intent - Exelate:Auto - Buyers:Make:BMW - 5 Series", "leafName": "BMW - 5 Series"},</v>
      </c>
    </row>
    <row r="1019" spans="1:26" x14ac:dyDescent="0.25">
      <c r="A1019" s="2" t="s">
        <v>12406</v>
      </c>
      <c r="B1019" s="3" t="s">
        <v>7177</v>
      </c>
      <c r="C1019" s="3" t="s">
        <v>7598</v>
      </c>
      <c r="D1019" s="4" t="s">
        <v>7694</v>
      </c>
      <c r="E1019" s="3"/>
      <c r="F1019" s="3" t="s">
        <v>6980</v>
      </c>
      <c r="G1019" s="3" t="s">
        <v>439</v>
      </c>
      <c r="H1019" s="3" t="s">
        <v>439</v>
      </c>
      <c r="I1019" s="3" t="s">
        <v>500</v>
      </c>
      <c r="J1019" s="5">
        <v>1</v>
      </c>
      <c r="K1019" s="12" t="s">
        <v>439</v>
      </c>
      <c r="L1019" s="9" t="str">
        <f t="shared" si="181"/>
        <v>BMW - 6 Series</v>
      </c>
      <c r="M1019" s="9" t="str">
        <f t="shared" si="172"/>
        <v>Intent - Exelate:Auto - Buyers:Make:BMW - 6 Series</v>
      </c>
      <c r="N1019" s="10">
        <f t="shared" si="173"/>
        <v>1</v>
      </c>
      <c r="O1019" s="9" t="s">
        <v>818</v>
      </c>
      <c r="P1019" s="9">
        <v>1201090</v>
      </c>
      <c r="Q1019" s="20">
        <f ca="1">IFERROR(OFFSET(Lookups!F$1,MATCH(R1019,Lookups!F:F,0)-1,2),"null")</f>
        <v>100685</v>
      </c>
      <c r="R1019" s="9">
        <v>128022</v>
      </c>
      <c r="S1019" s="9">
        <v>1678</v>
      </c>
      <c r="T1019" s="9" t="str">
        <f t="shared" si="174"/>
        <v/>
      </c>
      <c r="U1019" s="9" t="str">
        <f t="shared" si="175"/>
        <v/>
      </c>
      <c r="V1019" s="9" t="str">
        <f t="shared" si="176"/>
        <v/>
      </c>
      <c r="W1019" s="9" t="str">
        <f t="shared" si="177"/>
        <v>&lt;row id="1201090"&gt;&lt;cell&gt;BMW - 6 Series&lt;/cell&gt;&lt;/row&gt;</v>
      </c>
      <c r="X1019" s="9" t="str">
        <f t="shared" si="178"/>
        <v/>
      </c>
      <c r="Y1019" t="str">
        <f t="shared" ca="1" si="179"/>
        <v>"1201090": {"displayName": "Intent - Exelate:Auto - Buyers:Make:BMW - 6 Series", "APNXId":"128022", "APNXId_Sandbox": "100685", "dataProvider" :"exelate", "type" :"Segment",  "DataCost": 1},</v>
      </c>
      <c r="Z1019" t="str">
        <f t="shared" si="180"/>
        <v>"1201090": {"displayName": "Intent - Exelate:Auto - Buyers:Make:BMW - 6 Series", "leafName": "BMW - 6 Series"},</v>
      </c>
    </row>
    <row r="1020" spans="1:26" x14ac:dyDescent="0.25">
      <c r="A1020" s="2" t="s">
        <v>12406</v>
      </c>
      <c r="B1020" s="3" t="s">
        <v>7177</v>
      </c>
      <c r="C1020" s="3" t="s">
        <v>7598</v>
      </c>
      <c r="D1020" s="4" t="s">
        <v>7695</v>
      </c>
      <c r="E1020" s="3"/>
      <c r="F1020" s="3" t="s">
        <v>6980</v>
      </c>
      <c r="G1020" s="3" t="s">
        <v>439</v>
      </c>
      <c r="H1020" s="3" t="s">
        <v>439</v>
      </c>
      <c r="I1020" s="3" t="s">
        <v>500</v>
      </c>
      <c r="J1020" s="5">
        <v>1</v>
      </c>
      <c r="K1020" s="12" t="s">
        <v>439</v>
      </c>
      <c r="L1020" s="9" t="str">
        <f t="shared" si="181"/>
        <v>BMW - 7 Series</v>
      </c>
      <c r="M1020" s="9" t="str">
        <f t="shared" si="172"/>
        <v>Intent - Exelate:Auto - Buyers:Make:BMW - 7 Series</v>
      </c>
      <c r="N1020" s="10">
        <f t="shared" si="173"/>
        <v>1</v>
      </c>
      <c r="O1020" s="9" t="s">
        <v>818</v>
      </c>
      <c r="P1020" s="9">
        <v>1201091</v>
      </c>
      <c r="Q1020" s="20">
        <f ca="1">IFERROR(OFFSET(Lookups!F$1,MATCH(R1020,Lookups!F:F,0)-1,2),"null")</f>
        <v>100686</v>
      </c>
      <c r="R1020" s="9">
        <v>128023</v>
      </c>
      <c r="S1020" s="9">
        <v>1679</v>
      </c>
      <c r="T1020" s="9" t="str">
        <f t="shared" si="174"/>
        <v/>
      </c>
      <c r="U1020" s="9" t="str">
        <f t="shared" si="175"/>
        <v/>
      </c>
      <c r="V1020" s="9" t="str">
        <f t="shared" si="176"/>
        <v/>
      </c>
      <c r="W1020" s="9" t="str">
        <f t="shared" si="177"/>
        <v>&lt;row id="1201091"&gt;&lt;cell&gt;BMW - 7 Series&lt;/cell&gt;&lt;/row&gt;</v>
      </c>
      <c r="X1020" s="9" t="str">
        <f t="shared" si="178"/>
        <v/>
      </c>
      <c r="Y1020" t="str">
        <f t="shared" ca="1" si="179"/>
        <v>"1201091": {"displayName": "Intent - Exelate:Auto - Buyers:Make:BMW - 7 Series", "APNXId":"128023", "APNXId_Sandbox": "100686", "dataProvider" :"exelate", "type" :"Segment",  "DataCost": 1},</v>
      </c>
      <c r="Z1020" t="str">
        <f t="shared" si="180"/>
        <v>"1201091": {"displayName": "Intent - Exelate:Auto - Buyers:Make:BMW - 7 Series", "leafName": "BMW - 7 Series"},</v>
      </c>
    </row>
    <row r="1021" spans="1:26" x14ac:dyDescent="0.25">
      <c r="A1021" s="2" t="s">
        <v>12406</v>
      </c>
      <c r="B1021" s="3" t="s">
        <v>7177</v>
      </c>
      <c r="C1021" s="3" t="s">
        <v>7598</v>
      </c>
      <c r="D1021" s="4" t="s">
        <v>7696</v>
      </c>
      <c r="E1021" s="3"/>
      <c r="F1021" s="3" t="s">
        <v>6980</v>
      </c>
      <c r="G1021" s="3" t="s">
        <v>439</v>
      </c>
      <c r="H1021" s="3" t="s">
        <v>439</v>
      </c>
      <c r="I1021" s="3" t="s">
        <v>500</v>
      </c>
      <c r="J1021" s="5">
        <v>1</v>
      </c>
      <c r="K1021" s="12" t="s">
        <v>439</v>
      </c>
      <c r="L1021" s="9" t="str">
        <f t="shared" si="181"/>
        <v>BMW - Alpina B7</v>
      </c>
      <c r="M1021" s="9" t="str">
        <f t="shared" si="172"/>
        <v>Intent - Exelate:Auto - Buyers:Make:BMW - Alpina B7</v>
      </c>
      <c r="N1021" s="10">
        <f t="shared" si="173"/>
        <v>1</v>
      </c>
      <c r="O1021" s="9" t="s">
        <v>818</v>
      </c>
      <c r="P1021" s="9">
        <v>1201325</v>
      </c>
      <c r="Q1021" s="20">
        <f ca="1">IFERROR(OFFSET(Lookups!F$1,MATCH(R1021,Lookups!F:F,0)-1,2),"null")</f>
        <v>100995</v>
      </c>
      <c r="R1021" s="9">
        <v>156637</v>
      </c>
      <c r="S1021" s="9">
        <v>1681</v>
      </c>
      <c r="T1021" s="9" t="str">
        <f t="shared" si="174"/>
        <v/>
      </c>
      <c r="U1021" s="9" t="str">
        <f t="shared" si="175"/>
        <v/>
      </c>
      <c r="V1021" s="9" t="str">
        <f t="shared" si="176"/>
        <v/>
      </c>
      <c r="W1021" s="9" t="str">
        <f t="shared" si="177"/>
        <v>&lt;row id="1201325"&gt;&lt;cell&gt;BMW - Alpina B7&lt;/cell&gt;&lt;/row&gt;</v>
      </c>
      <c r="X1021" s="9" t="str">
        <f t="shared" si="178"/>
        <v/>
      </c>
      <c r="Y1021" t="str">
        <f t="shared" ca="1" si="179"/>
        <v>"1201325": {"displayName": "Intent - Exelate:Auto - Buyers:Make:BMW - Alpina B7", "APNXId":"156637", "APNXId_Sandbox": "100995", "dataProvider" :"exelate", "type" :"Segment",  "DataCost": 1},</v>
      </c>
      <c r="Z1021" t="str">
        <f t="shared" si="180"/>
        <v>"1201325": {"displayName": "Intent - Exelate:Auto - Buyers:Make:BMW - Alpina B7", "leafName": "BMW - Alpina B7"},</v>
      </c>
    </row>
    <row r="1022" spans="1:26" x14ac:dyDescent="0.25">
      <c r="A1022" s="2" t="s">
        <v>12406</v>
      </c>
      <c r="B1022" s="3" t="s">
        <v>7177</v>
      </c>
      <c r="C1022" s="3" t="s">
        <v>7598</v>
      </c>
      <c r="D1022" s="4" t="s">
        <v>7697</v>
      </c>
      <c r="E1022" s="3"/>
      <c r="F1022" s="3" t="s">
        <v>6980</v>
      </c>
      <c r="G1022" s="3" t="s">
        <v>439</v>
      </c>
      <c r="H1022" s="3" t="s">
        <v>439</v>
      </c>
      <c r="I1022" s="3" t="s">
        <v>500</v>
      </c>
      <c r="J1022" s="5">
        <v>1</v>
      </c>
      <c r="K1022" s="12" t="s">
        <v>439</v>
      </c>
      <c r="L1022" s="9" t="str">
        <f t="shared" si="181"/>
        <v>BMW - M3</v>
      </c>
      <c r="M1022" s="9" t="str">
        <f t="shared" si="172"/>
        <v>Intent - Exelate:Auto - Buyers:Make:BMW - M3</v>
      </c>
      <c r="N1022" s="10">
        <f t="shared" si="173"/>
        <v>1</v>
      </c>
      <c r="O1022" s="9" t="s">
        <v>818</v>
      </c>
      <c r="P1022" s="9">
        <v>1200434</v>
      </c>
      <c r="Q1022" s="20">
        <f ca="1">IFERROR(OFFSET(Lookups!F$1,MATCH(R1022,Lookups!F:F,0)-1,2),"null")</f>
        <v>99193</v>
      </c>
      <c r="R1022" s="9">
        <v>39304</v>
      </c>
      <c r="S1022" s="9">
        <v>455</v>
      </c>
      <c r="T1022" s="9" t="str">
        <f t="shared" si="174"/>
        <v/>
      </c>
      <c r="U1022" s="9" t="str">
        <f t="shared" si="175"/>
        <v/>
      </c>
      <c r="V1022" s="9" t="str">
        <f t="shared" si="176"/>
        <v/>
      </c>
      <c r="W1022" s="9" t="str">
        <f t="shared" si="177"/>
        <v>&lt;row id="1200434"&gt;&lt;cell&gt;BMW - M3&lt;/cell&gt;&lt;/row&gt;</v>
      </c>
      <c r="X1022" s="9" t="str">
        <f t="shared" si="178"/>
        <v/>
      </c>
      <c r="Y1022" t="str">
        <f t="shared" ca="1" si="179"/>
        <v>"1200434": {"displayName": "Intent - Exelate:Auto - Buyers:Make:BMW - M3", "APNXId":"39304", "APNXId_Sandbox": "99193", "dataProvider" :"exelate", "type" :"Segment",  "DataCost": 1},</v>
      </c>
      <c r="Z1022" t="str">
        <f t="shared" si="180"/>
        <v>"1200434": {"displayName": "Intent - Exelate:Auto - Buyers:Make:BMW - M3", "leafName": "BMW - M3"},</v>
      </c>
    </row>
    <row r="1023" spans="1:26" x14ac:dyDescent="0.25">
      <c r="A1023" s="2" t="s">
        <v>12406</v>
      </c>
      <c r="B1023" s="3" t="s">
        <v>7177</v>
      </c>
      <c r="C1023" s="3" t="s">
        <v>7598</v>
      </c>
      <c r="D1023" s="4" t="s">
        <v>7698</v>
      </c>
      <c r="E1023" s="3"/>
      <c r="F1023" s="3" t="s">
        <v>6980</v>
      </c>
      <c r="G1023" s="3" t="s">
        <v>439</v>
      </c>
      <c r="H1023" s="3" t="s">
        <v>439</v>
      </c>
      <c r="I1023" s="3" t="s">
        <v>500</v>
      </c>
      <c r="J1023" s="5">
        <v>1</v>
      </c>
      <c r="K1023" s="12" t="s">
        <v>439</v>
      </c>
      <c r="L1023" s="9" t="str">
        <f t="shared" si="181"/>
        <v>BMW - M5</v>
      </c>
      <c r="M1023" s="9" t="str">
        <f t="shared" si="172"/>
        <v>Intent - Exelate:Auto - Buyers:Make:BMW - M5</v>
      </c>
      <c r="N1023" s="10">
        <f t="shared" si="173"/>
        <v>1</v>
      </c>
      <c r="O1023" s="9" t="s">
        <v>818</v>
      </c>
      <c r="P1023" s="9">
        <v>1200435</v>
      </c>
      <c r="Q1023" s="20">
        <f ca="1">IFERROR(OFFSET(Lookups!F$1,MATCH(R1023,Lookups!F:F,0)-1,2),"null")</f>
        <v>99194</v>
      </c>
      <c r="R1023" s="9">
        <v>39305</v>
      </c>
      <c r="S1023" s="9">
        <v>456</v>
      </c>
      <c r="T1023" s="9" t="str">
        <f t="shared" si="174"/>
        <v/>
      </c>
      <c r="U1023" s="9" t="str">
        <f t="shared" si="175"/>
        <v/>
      </c>
      <c r="V1023" s="9" t="str">
        <f t="shared" si="176"/>
        <v/>
      </c>
      <c r="W1023" s="9" t="str">
        <f t="shared" si="177"/>
        <v>&lt;row id="1200435"&gt;&lt;cell&gt;BMW - M5&lt;/cell&gt;&lt;/row&gt;</v>
      </c>
      <c r="X1023" s="9" t="str">
        <f t="shared" si="178"/>
        <v/>
      </c>
      <c r="Y1023" t="str">
        <f t="shared" ca="1" si="179"/>
        <v>"1200435": {"displayName": "Intent - Exelate:Auto - Buyers:Make:BMW - M5", "APNXId":"39305", "APNXId_Sandbox": "99194", "dataProvider" :"exelate", "type" :"Segment",  "DataCost": 1},</v>
      </c>
      <c r="Z1023" t="str">
        <f t="shared" si="180"/>
        <v>"1200435": {"displayName": "Intent - Exelate:Auto - Buyers:Make:BMW - M5", "leafName": "BMW - M5"},</v>
      </c>
    </row>
    <row r="1024" spans="1:26" x14ac:dyDescent="0.25">
      <c r="A1024" s="2" t="s">
        <v>12406</v>
      </c>
      <c r="B1024" s="3" t="s">
        <v>7177</v>
      </c>
      <c r="C1024" s="3" t="s">
        <v>7598</v>
      </c>
      <c r="D1024" s="4" t="s">
        <v>7699</v>
      </c>
      <c r="E1024" s="3"/>
      <c r="F1024" s="3" t="s">
        <v>6980</v>
      </c>
      <c r="G1024" s="3" t="s">
        <v>439</v>
      </c>
      <c r="H1024" s="3" t="s">
        <v>439</v>
      </c>
      <c r="I1024" s="3" t="s">
        <v>500</v>
      </c>
      <c r="J1024" s="5">
        <v>1</v>
      </c>
      <c r="K1024" s="12" t="s">
        <v>439</v>
      </c>
      <c r="L1024" s="9" t="str">
        <f t="shared" si="181"/>
        <v>BMW - M6</v>
      </c>
      <c r="M1024" s="9" t="str">
        <f t="shared" si="172"/>
        <v>Intent - Exelate:Auto - Buyers:Make:BMW - M6</v>
      </c>
      <c r="N1024" s="10">
        <f t="shared" si="173"/>
        <v>1</v>
      </c>
      <c r="O1024" s="9" t="s">
        <v>818</v>
      </c>
      <c r="P1024" s="9">
        <v>1200436</v>
      </c>
      <c r="Q1024" s="20">
        <f ca="1">IFERROR(OFFSET(Lookups!F$1,MATCH(R1024,Lookups!F:F,0)-1,2),"null")</f>
        <v>99195</v>
      </c>
      <c r="R1024" s="9">
        <v>39306</v>
      </c>
      <c r="S1024" s="9">
        <v>457</v>
      </c>
      <c r="T1024" s="9" t="str">
        <f t="shared" si="174"/>
        <v/>
      </c>
      <c r="U1024" s="9" t="str">
        <f t="shared" si="175"/>
        <v/>
      </c>
      <c r="V1024" s="9" t="str">
        <f t="shared" si="176"/>
        <v/>
      </c>
      <c r="W1024" s="9" t="str">
        <f t="shared" si="177"/>
        <v>&lt;row id="1200436"&gt;&lt;cell&gt;BMW - M6&lt;/cell&gt;&lt;/row&gt;</v>
      </c>
      <c r="X1024" s="9" t="str">
        <f t="shared" si="178"/>
        <v/>
      </c>
      <c r="Y1024" t="str">
        <f t="shared" ca="1" si="179"/>
        <v>"1200436": {"displayName": "Intent - Exelate:Auto - Buyers:Make:BMW - M6", "APNXId":"39306", "APNXId_Sandbox": "99195", "dataProvider" :"exelate", "type" :"Segment",  "DataCost": 1},</v>
      </c>
      <c r="Z1024" t="str">
        <f t="shared" si="180"/>
        <v>"1200436": {"displayName": "Intent - Exelate:Auto - Buyers:Make:BMW - M6", "leafName": "BMW - M6"},</v>
      </c>
    </row>
    <row r="1025" spans="1:26" x14ac:dyDescent="0.25">
      <c r="A1025" s="2" t="s">
        <v>12406</v>
      </c>
      <c r="B1025" s="3" t="s">
        <v>7177</v>
      </c>
      <c r="C1025" s="3" t="s">
        <v>7598</v>
      </c>
      <c r="D1025" s="4" t="s">
        <v>7700</v>
      </c>
      <c r="E1025" s="3"/>
      <c r="F1025" s="3" t="s">
        <v>6980</v>
      </c>
      <c r="G1025" s="3" t="s">
        <v>439</v>
      </c>
      <c r="H1025" s="3" t="s">
        <v>439</v>
      </c>
      <c r="I1025" s="3" t="s">
        <v>500</v>
      </c>
      <c r="J1025" s="5">
        <v>1</v>
      </c>
      <c r="K1025" s="12" t="s">
        <v>439</v>
      </c>
      <c r="L1025" s="9" t="str">
        <f t="shared" si="181"/>
        <v>BMW - X Series</v>
      </c>
      <c r="M1025" s="9" t="str">
        <f t="shared" si="172"/>
        <v>Intent - Exelate:Auto - Buyers:Make:BMW - X Series</v>
      </c>
      <c r="N1025" s="10">
        <f t="shared" si="173"/>
        <v>1</v>
      </c>
      <c r="O1025" s="9" t="s">
        <v>818</v>
      </c>
      <c r="P1025" s="9">
        <v>1201259</v>
      </c>
      <c r="Q1025" s="20">
        <f ca="1">IFERROR(OFFSET(Lookups!F$1,MATCH(R1025,Lookups!F:F,0)-1,2),"null")</f>
        <v>100862</v>
      </c>
      <c r="R1025" s="9">
        <v>140637</v>
      </c>
      <c r="S1025" s="9">
        <v>1680</v>
      </c>
      <c r="T1025" s="9" t="str">
        <f t="shared" si="174"/>
        <v/>
      </c>
      <c r="U1025" s="9" t="str">
        <f t="shared" si="175"/>
        <v/>
      </c>
      <c r="V1025" s="9" t="str">
        <f t="shared" si="176"/>
        <v/>
      </c>
      <c r="W1025" s="9" t="str">
        <f t="shared" si="177"/>
        <v>&lt;row id="1201259"&gt;&lt;cell&gt;BMW - X Series&lt;/cell&gt;&lt;/row&gt;</v>
      </c>
      <c r="X1025" s="9" t="str">
        <f t="shared" si="178"/>
        <v/>
      </c>
      <c r="Y1025" t="str">
        <f t="shared" ca="1" si="179"/>
        <v>"1201259": {"displayName": "Intent - Exelate:Auto - Buyers:Make:BMW - X Series", "APNXId":"140637", "APNXId_Sandbox": "100862", "dataProvider" :"exelate", "type" :"Segment",  "DataCost": 1},</v>
      </c>
      <c r="Z1025" t="str">
        <f t="shared" si="180"/>
        <v>"1201259": {"displayName": "Intent - Exelate:Auto - Buyers:Make:BMW - X Series", "leafName": "BMW - X Series"},</v>
      </c>
    </row>
    <row r="1026" spans="1:26" x14ac:dyDescent="0.25">
      <c r="A1026" s="2" t="s">
        <v>12406</v>
      </c>
      <c r="B1026" s="3" t="s">
        <v>7177</v>
      </c>
      <c r="C1026" s="3" t="s">
        <v>7598</v>
      </c>
      <c r="D1026" s="4" t="s">
        <v>7701</v>
      </c>
      <c r="E1026" s="3"/>
      <c r="F1026" s="3" t="s">
        <v>6980</v>
      </c>
      <c r="G1026" s="3" t="s">
        <v>439</v>
      </c>
      <c r="H1026" s="3" t="s">
        <v>439</v>
      </c>
      <c r="I1026" s="3" t="s">
        <v>500</v>
      </c>
      <c r="J1026" s="5">
        <v>1</v>
      </c>
      <c r="K1026" s="12" t="s">
        <v>439</v>
      </c>
      <c r="L1026" s="9" t="str">
        <f t="shared" si="181"/>
        <v>BMW - Z4</v>
      </c>
      <c r="M1026" s="9" t="str">
        <f t="shared" ref="M1026:M1089" si="182">CONCATENATE(A1026,":",B1026,IF(NOT(ISBLANK(C1026)),":",""),C1026,,IF(NOT(ISBLANK(D1026)),":",""),D1026)</f>
        <v>Intent - Exelate:Auto - Buyers:Make:BMW - Z4</v>
      </c>
      <c r="N1026" s="10">
        <f t="shared" ref="N1026:N1089" si="183">J1026</f>
        <v>1</v>
      </c>
      <c r="O1026" s="9" t="s">
        <v>818</v>
      </c>
      <c r="P1026" s="9">
        <v>1201092</v>
      </c>
      <c r="Q1026" s="20">
        <f ca="1">IFERROR(OFFSET(Lookups!F$1,MATCH(R1026,Lookups!F:F,0)-1,2),"null")</f>
        <v>100687</v>
      </c>
      <c r="R1026" s="9">
        <v>128024</v>
      </c>
      <c r="S1026" s="9">
        <v>1682</v>
      </c>
      <c r="T1026" s="9" t="str">
        <f t="shared" ref="T1026:T1089" si="184">IF(A1026&lt;&gt;A1025,CONCATENATE("&lt;row id=""top",P1026,""" xmlkids=""1""&gt;&lt;cell&gt;",A1026,"&lt;/cell&gt;"),"")</f>
        <v/>
      </c>
      <c r="U1026" s="9" t="str">
        <f t="shared" ref="U1026:U1089" si="185">IF(B1026&lt;&gt;B1025,CONCATENATE("&lt;row id=""", IF(NOT(ISBLANK(C1026)),"One",""),P1026,"""",IF(NOT(ISBLANK(C1026))," xmlkids=""1""",""),"&gt;&lt;cell&gt;",SUBSTITUTE(SUBSTITUTE(B1026,"&amp;","&amp;amp;"),"&lt;","&amp;lt;"),"&lt;/cell&gt;"),"")</f>
        <v/>
      </c>
      <c r="V1026" s="9" t="str">
        <f t="shared" ref="V1026:V1089" si="186">IF(AND(C1026&lt;&gt;C1025,NOT(ISBLANK(C1026))),CONCATENATE("&lt;row id=""",IF(NOT(ISBLANK(D1026)),"Two",""), P1026,"""", ,IF(NOT(ISBLANK(D1026))," xmlkids=""1""",""),"&gt;&lt;cell&gt;",SUBSTITUTE(SUBSTITUTE(C1026,"&amp;","&amp;amp;"),"&lt;","&amp;lt;"),"&lt;/cell&gt;",IF(ISBLANK(D1026),"&lt;/row&gt;","")),"")</f>
        <v/>
      </c>
      <c r="W1026" s="9" t="str">
        <f t="shared" ref="W1026:W1089" si="187">IF(AND(D1026&lt;&gt;D1025,NOT(ISBLANK(D1026))),CONCATENATE("&lt;row id=""", P1026,"""&gt;&lt;cell&gt;",SUBSTITUTE(SUBSTITUTE(D1026,"&amp;","&amp;amp;"),"&lt;","&amp;lt;"),"&lt;/cell&gt;&lt;/row&gt;"),"")</f>
        <v>&lt;row id="1201092"&gt;&lt;cell&gt;BMW - Z4&lt;/cell&gt;&lt;/row&gt;</v>
      </c>
      <c r="X1026" s="9" t="str">
        <f t="shared" ref="X1026:X1089" si="188">CONCATENATE(IF(B1026&lt;&gt;B1027,"&lt;/row&gt;",""),IF(AND(C1026&lt;&gt;C1027,NOT(ISBLANK(D1026))),"&lt;/row&gt;",""),IF(OR(A1026&lt;&gt;A1027,ISBLANK(A1027)),"&lt;/row&gt;",""))</f>
        <v/>
      </c>
      <c r="Y1026" t="str">
        <f t="shared" ref="Y1026:Y1089" ca="1" si="189">CONCATENATE("""",P1026,""": {""displayName"": """,M1026,"""",IF(R1026="null","",CONCATENATE(", ""APNXId"":""",R1026,"""")),IF(Q1026="null","",CONCATENATE(", ""APNXId_Sandbox"": """,Q1026,"""")),IF(G1026="null","",CONCATENATE( ", ""MinCPM"": ",G1026)),IF(H1026="null","",CONCATENATE(", ""PercentOfMedia"": ",H1026)),", ""dataProvider"" :""",O1026,""", ""type"" :""",F1026,"""",IF(N1026="null","",CONCATENATE(",  ""DataCost"": ",N1026)),IF(K1026="null","",CONCATENATE(",  ""HistoricalVolume"": ",K1026)),"},")</f>
        <v>"1201092": {"displayName": "Intent - Exelate:Auto - Buyers:Make:BMW - Z4", "APNXId":"128024", "APNXId_Sandbox": "100687", "dataProvider" :"exelate", "type" :"Segment",  "DataCost": 1},</v>
      </c>
      <c r="Z1026" t="str">
        <f t="shared" ref="Z1026:Z1089" si="190">CONCATENATE("""",P1026,""": {""displayName"": """,M1026,""", ""leafName"": """,L1026,"""},")</f>
        <v>"1201092": {"displayName": "Intent - Exelate:Auto - Buyers:Make:BMW - Z4", "leafName": "BMW - Z4"},</v>
      </c>
    </row>
    <row r="1027" spans="1:26" x14ac:dyDescent="0.25">
      <c r="A1027" s="2" t="s">
        <v>12406</v>
      </c>
      <c r="B1027" s="3" t="s">
        <v>7177</v>
      </c>
      <c r="C1027" s="3" t="s">
        <v>7598</v>
      </c>
      <c r="D1027" s="4" t="s">
        <v>7702</v>
      </c>
      <c r="E1027" s="3"/>
      <c r="F1027" s="3" t="s">
        <v>6980</v>
      </c>
      <c r="G1027" s="3" t="s">
        <v>439</v>
      </c>
      <c r="H1027" s="3" t="s">
        <v>439</v>
      </c>
      <c r="I1027" s="3" t="s">
        <v>500</v>
      </c>
      <c r="J1027" s="5">
        <v>1</v>
      </c>
      <c r="K1027" s="12" t="s">
        <v>439</v>
      </c>
      <c r="L1027" s="9" t="str">
        <f t="shared" si="181"/>
        <v>Bugatti</v>
      </c>
      <c r="M1027" s="9" t="str">
        <f t="shared" si="182"/>
        <v>Intent - Exelate:Auto - Buyers:Make:Bugatti</v>
      </c>
      <c r="N1027" s="10">
        <f t="shared" si="183"/>
        <v>1</v>
      </c>
      <c r="O1027" s="9" t="s">
        <v>818</v>
      </c>
      <c r="P1027" s="9">
        <v>1201326</v>
      </c>
      <c r="Q1027" s="20">
        <f ca="1">IFERROR(OFFSET(Lookups!F$1,MATCH(R1027,Lookups!F:F,0)-1,2),"null")</f>
        <v>100996</v>
      </c>
      <c r="R1027" s="9">
        <v>156638</v>
      </c>
      <c r="S1027" s="9">
        <v>2497</v>
      </c>
      <c r="T1027" s="9" t="str">
        <f t="shared" si="184"/>
        <v/>
      </c>
      <c r="U1027" s="9" t="str">
        <f t="shared" si="185"/>
        <v/>
      </c>
      <c r="V1027" s="9" t="str">
        <f t="shared" si="186"/>
        <v/>
      </c>
      <c r="W1027" s="9" t="str">
        <f t="shared" si="187"/>
        <v>&lt;row id="1201326"&gt;&lt;cell&gt;Bugatti&lt;/cell&gt;&lt;/row&gt;</v>
      </c>
      <c r="X1027" s="9" t="str">
        <f t="shared" si="188"/>
        <v/>
      </c>
      <c r="Y1027" t="str">
        <f t="shared" ca="1" si="189"/>
        <v>"1201326": {"displayName": "Intent - Exelate:Auto - Buyers:Make:Bugatti", "APNXId":"156638", "APNXId_Sandbox": "100996", "dataProvider" :"exelate", "type" :"Segment",  "DataCost": 1},</v>
      </c>
      <c r="Z1027" t="str">
        <f t="shared" si="190"/>
        <v>"1201326": {"displayName": "Intent - Exelate:Auto - Buyers:Make:Bugatti", "leafName": "Bugatti"},</v>
      </c>
    </row>
    <row r="1028" spans="1:26" x14ac:dyDescent="0.25">
      <c r="A1028" s="2" t="s">
        <v>12406</v>
      </c>
      <c r="B1028" s="3" t="s">
        <v>7177</v>
      </c>
      <c r="C1028" s="3" t="s">
        <v>7598</v>
      </c>
      <c r="D1028" s="4" t="s">
        <v>7703</v>
      </c>
      <c r="E1028" s="3"/>
      <c r="F1028" s="3" t="s">
        <v>6980</v>
      </c>
      <c r="G1028" s="3" t="s">
        <v>439</v>
      </c>
      <c r="H1028" s="3" t="s">
        <v>439</v>
      </c>
      <c r="I1028" s="3" t="s">
        <v>500</v>
      </c>
      <c r="J1028" s="5">
        <v>1</v>
      </c>
      <c r="K1028" s="12" t="s">
        <v>439</v>
      </c>
      <c r="L1028" s="9" t="str">
        <f t="shared" si="181"/>
        <v>Bugatti - Veyron</v>
      </c>
      <c r="M1028" s="9" t="str">
        <f t="shared" si="182"/>
        <v>Intent - Exelate:Auto - Buyers:Make:Bugatti - Veyron</v>
      </c>
      <c r="N1028" s="10">
        <f t="shared" si="183"/>
        <v>1</v>
      </c>
      <c r="O1028" s="9" t="s">
        <v>818</v>
      </c>
      <c r="P1028" s="9">
        <v>1201327</v>
      </c>
      <c r="Q1028" s="20">
        <f ca="1">IFERROR(OFFSET(Lookups!F$1,MATCH(R1028,Lookups!F:F,0)-1,2),"null")</f>
        <v>100997</v>
      </c>
      <c r="R1028" s="9">
        <v>156639</v>
      </c>
      <c r="S1028" s="9">
        <v>2498</v>
      </c>
      <c r="T1028" s="9" t="str">
        <f t="shared" si="184"/>
        <v/>
      </c>
      <c r="U1028" s="9" t="str">
        <f t="shared" si="185"/>
        <v/>
      </c>
      <c r="V1028" s="9" t="str">
        <f t="shared" si="186"/>
        <v/>
      </c>
      <c r="W1028" s="9" t="str">
        <f t="shared" si="187"/>
        <v>&lt;row id="1201327"&gt;&lt;cell&gt;Bugatti - Veyron&lt;/cell&gt;&lt;/row&gt;</v>
      </c>
      <c r="X1028" s="9" t="str">
        <f t="shared" si="188"/>
        <v/>
      </c>
      <c r="Y1028" t="str">
        <f t="shared" ca="1" si="189"/>
        <v>"1201327": {"displayName": "Intent - Exelate:Auto - Buyers:Make:Bugatti - Veyron", "APNXId":"156639", "APNXId_Sandbox": "100997", "dataProvider" :"exelate", "type" :"Segment",  "DataCost": 1},</v>
      </c>
      <c r="Z1028" t="str">
        <f t="shared" si="190"/>
        <v>"1201327": {"displayName": "Intent - Exelate:Auto - Buyers:Make:Bugatti - Veyron", "leafName": "Bugatti - Veyron"},</v>
      </c>
    </row>
    <row r="1029" spans="1:26" x14ac:dyDescent="0.25">
      <c r="A1029" s="2" t="s">
        <v>12406</v>
      </c>
      <c r="B1029" s="3" t="s">
        <v>7177</v>
      </c>
      <c r="C1029" s="3" t="s">
        <v>7598</v>
      </c>
      <c r="D1029" s="4" t="s">
        <v>7704</v>
      </c>
      <c r="E1029" s="3"/>
      <c r="F1029" s="3" t="s">
        <v>6980</v>
      </c>
      <c r="G1029" s="3" t="s">
        <v>439</v>
      </c>
      <c r="H1029" s="3" t="s">
        <v>439</v>
      </c>
      <c r="I1029" s="3" t="s">
        <v>500</v>
      </c>
      <c r="J1029" s="5">
        <v>1</v>
      </c>
      <c r="K1029" s="12" t="s">
        <v>439</v>
      </c>
      <c r="L1029" s="9" t="str">
        <f t="shared" si="181"/>
        <v>Buick</v>
      </c>
      <c r="M1029" s="9" t="str">
        <f t="shared" si="182"/>
        <v>Intent - Exelate:Auto - Buyers:Make:Buick</v>
      </c>
      <c r="N1029" s="10">
        <f t="shared" si="183"/>
        <v>1</v>
      </c>
      <c r="O1029" s="9" t="s">
        <v>818</v>
      </c>
      <c r="P1029" s="9">
        <v>1200328</v>
      </c>
      <c r="Q1029" s="20">
        <f ca="1">IFERROR(OFFSET(Lookups!F$1,MATCH(R1029,Lookups!F:F,0)-1,2),"null")</f>
        <v>98969</v>
      </c>
      <c r="R1029" s="9">
        <v>171</v>
      </c>
      <c r="S1029" s="9">
        <v>234</v>
      </c>
      <c r="T1029" s="9" t="str">
        <f t="shared" si="184"/>
        <v/>
      </c>
      <c r="U1029" s="9" t="str">
        <f t="shared" si="185"/>
        <v/>
      </c>
      <c r="V1029" s="9" t="str">
        <f t="shared" si="186"/>
        <v/>
      </c>
      <c r="W1029" s="9" t="str">
        <f t="shared" si="187"/>
        <v>&lt;row id="1200328"&gt;&lt;cell&gt;Buick&lt;/cell&gt;&lt;/row&gt;</v>
      </c>
      <c r="X1029" s="9" t="str">
        <f t="shared" si="188"/>
        <v/>
      </c>
      <c r="Y1029" t="str">
        <f t="shared" ca="1" si="189"/>
        <v>"1200328": {"displayName": "Intent - Exelate:Auto - Buyers:Make:Buick", "APNXId":"171", "APNXId_Sandbox": "98969", "dataProvider" :"exelate", "type" :"Segment",  "DataCost": 1},</v>
      </c>
      <c r="Z1029" t="str">
        <f t="shared" si="190"/>
        <v>"1200328": {"displayName": "Intent - Exelate:Auto - Buyers:Make:Buick", "leafName": "Buick"},</v>
      </c>
    </row>
    <row r="1030" spans="1:26" x14ac:dyDescent="0.25">
      <c r="A1030" s="2" t="s">
        <v>12406</v>
      </c>
      <c r="B1030" s="3" t="s">
        <v>7177</v>
      </c>
      <c r="C1030" s="3" t="s">
        <v>7598</v>
      </c>
      <c r="D1030" s="4" t="s">
        <v>7705</v>
      </c>
      <c r="E1030" s="3"/>
      <c r="F1030" s="3" t="s">
        <v>6980</v>
      </c>
      <c r="G1030" s="3" t="s">
        <v>439</v>
      </c>
      <c r="H1030" s="3" t="s">
        <v>439</v>
      </c>
      <c r="I1030" s="3" t="s">
        <v>500</v>
      </c>
      <c r="J1030" s="5">
        <v>1</v>
      </c>
      <c r="K1030" s="12" t="s">
        <v>439</v>
      </c>
      <c r="L1030" s="9" t="str">
        <f t="shared" si="181"/>
        <v>Buick - Enclave</v>
      </c>
      <c r="M1030" s="9" t="str">
        <f t="shared" si="182"/>
        <v>Intent - Exelate:Auto - Buyers:Make:Buick - Enclave</v>
      </c>
      <c r="N1030" s="10">
        <f t="shared" si="183"/>
        <v>1</v>
      </c>
      <c r="O1030" s="9" t="s">
        <v>818</v>
      </c>
      <c r="P1030" s="9">
        <v>1200437</v>
      </c>
      <c r="Q1030" s="20">
        <f ca="1">IFERROR(OFFSET(Lookups!F$1,MATCH(R1030,Lookups!F:F,0)-1,2),"null")</f>
        <v>99196</v>
      </c>
      <c r="R1030" s="9">
        <v>39307</v>
      </c>
      <c r="S1030" s="9">
        <v>840</v>
      </c>
      <c r="T1030" s="9" t="str">
        <f t="shared" si="184"/>
        <v/>
      </c>
      <c r="U1030" s="9" t="str">
        <f t="shared" si="185"/>
        <v/>
      </c>
      <c r="V1030" s="9" t="str">
        <f t="shared" si="186"/>
        <v/>
      </c>
      <c r="W1030" s="9" t="str">
        <f t="shared" si="187"/>
        <v>&lt;row id="1200437"&gt;&lt;cell&gt;Buick - Enclave&lt;/cell&gt;&lt;/row&gt;</v>
      </c>
      <c r="X1030" s="9" t="str">
        <f t="shared" si="188"/>
        <v/>
      </c>
      <c r="Y1030" t="str">
        <f t="shared" ca="1" si="189"/>
        <v>"1200437": {"displayName": "Intent - Exelate:Auto - Buyers:Make:Buick - Enclave", "APNXId":"39307", "APNXId_Sandbox": "99196", "dataProvider" :"exelate", "type" :"Segment",  "DataCost": 1},</v>
      </c>
      <c r="Z1030" t="str">
        <f t="shared" si="190"/>
        <v>"1200437": {"displayName": "Intent - Exelate:Auto - Buyers:Make:Buick - Enclave", "leafName": "Buick - Enclave"},</v>
      </c>
    </row>
    <row r="1031" spans="1:26" x14ac:dyDescent="0.25">
      <c r="A1031" s="2" t="s">
        <v>12406</v>
      </c>
      <c r="B1031" s="3" t="s">
        <v>7177</v>
      </c>
      <c r="C1031" s="3" t="s">
        <v>7598</v>
      </c>
      <c r="D1031" s="4" t="s">
        <v>7706</v>
      </c>
      <c r="E1031" s="3"/>
      <c r="F1031" s="3" t="s">
        <v>6980</v>
      </c>
      <c r="G1031" s="3" t="s">
        <v>439</v>
      </c>
      <c r="H1031" s="3" t="s">
        <v>439</v>
      </c>
      <c r="I1031" s="3" t="s">
        <v>500</v>
      </c>
      <c r="J1031" s="5">
        <v>1</v>
      </c>
      <c r="K1031" s="12" t="s">
        <v>439</v>
      </c>
      <c r="L1031" s="9" t="str">
        <f t="shared" si="181"/>
        <v>Buick - LaCross</v>
      </c>
      <c r="M1031" s="9" t="str">
        <f t="shared" si="182"/>
        <v>Intent - Exelate:Auto - Buyers:Make:Buick - LaCross</v>
      </c>
      <c r="N1031" s="10">
        <f t="shared" si="183"/>
        <v>1</v>
      </c>
      <c r="O1031" s="9" t="s">
        <v>818</v>
      </c>
      <c r="P1031" s="9">
        <v>1200623</v>
      </c>
      <c r="Q1031" s="20">
        <f ca="1">IFERROR(OFFSET(Lookups!F$1,MATCH(R1031,Lookups!F:F,0)-1,2),"null")</f>
        <v>98963</v>
      </c>
      <c r="R1031" s="9">
        <v>49567</v>
      </c>
      <c r="S1031" s="9" t="s">
        <v>439</v>
      </c>
      <c r="T1031" s="9" t="str">
        <f t="shared" si="184"/>
        <v/>
      </c>
      <c r="U1031" s="9" t="str">
        <f t="shared" si="185"/>
        <v/>
      </c>
      <c r="V1031" s="9" t="str">
        <f t="shared" si="186"/>
        <v/>
      </c>
      <c r="W1031" s="9" t="str">
        <f t="shared" si="187"/>
        <v>&lt;row id="1200623"&gt;&lt;cell&gt;Buick - LaCross&lt;/cell&gt;&lt;/row&gt;</v>
      </c>
      <c r="X1031" s="9" t="str">
        <f t="shared" si="188"/>
        <v/>
      </c>
      <c r="Y1031" t="str">
        <f t="shared" ca="1" si="189"/>
        <v>"1200623": {"displayName": "Intent - Exelate:Auto - Buyers:Make:Buick - LaCross", "APNXId":"49567", "APNXId_Sandbox": "98963", "dataProvider" :"exelate", "type" :"Segment",  "DataCost": 1},</v>
      </c>
      <c r="Z1031" t="str">
        <f t="shared" si="190"/>
        <v>"1200623": {"displayName": "Intent - Exelate:Auto - Buyers:Make:Buick - LaCross", "leafName": "Buick - LaCross"},</v>
      </c>
    </row>
    <row r="1032" spans="1:26" x14ac:dyDescent="0.25">
      <c r="A1032" s="2" t="s">
        <v>12406</v>
      </c>
      <c r="B1032" s="3" t="s">
        <v>7177</v>
      </c>
      <c r="C1032" s="3" t="s">
        <v>7598</v>
      </c>
      <c r="D1032" s="4" t="s">
        <v>7706</v>
      </c>
      <c r="E1032" s="3"/>
      <c r="F1032" s="3" t="s">
        <v>6980</v>
      </c>
      <c r="G1032" s="3" t="s">
        <v>439</v>
      </c>
      <c r="H1032" s="3" t="s">
        <v>439</v>
      </c>
      <c r="I1032" s="3" t="s">
        <v>500</v>
      </c>
      <c r="J1032" s="5">
        <v>1</v>
      </c>
      <c r="K1032" s="12" t="s">
        <v>439</v>
      </c>
      <c r="L1032" s="9" t="str">
        <f t="shared" si="181"/>
        <v>Buick - LaCross</v>
      </c>
      <c r="M1032" s="9" t="str">
        <f t="shared" si="182"/>
        <v>Intent - Exelate:Auto - Buyers:Make:Buick - LaCross</v>
      </c>
      <c r="N1032" s="10">
        <f t="shared" si="183"/>
        <v>1</v>
      </c>
      <c r="O1032" s="9" t="s">
        <v>818</v>
      </c>
      <c r="P1032" s="9">
        <v>1201328</v>
      </c>
      <c r="Q1032" s="20">
        <f ca="1">IFERROR(OFFSET(Lookups!F$1,MATCH(R1032,Lookups!F:F,0)-1,2),"null")</f>
        <v>100998</v>
      </c>
      <c r="R1032" s="9">
        <v>156640</v>
      </c>
      <c r="S1032" s="9" t="s">
        <v>3953</v>
      </c>
      <c r="T1032" s="9" t="str">
        <f t="shared" si="184"/>
        <v/>
      </c>
      <c r="U1032" s="9" t="str">
        <f t="shared" si="185"/>
        <v/>
      </c>
      <c r="V1032" s="9" t="str">
        <f t="shared" si="186"/>
        <v/>
      </c>
      <c r="W1032" s="9" t="str">
        <f t="shared" si="187"/>
        <v/>
      </c>
      <c r="X1032" s="9" t="str">
        <f t="shared" si="188"/>
        <v/>
      </c>
      <c r="Y1032" t="str">
        <f t="shared" ca="1" si="189"/>
        <v>"1201328": {"displayName": "Intent - Exelate:Auto - Buyers:Make:Buick - LaCross", "APNXId":"156640", "APNXId_Sandbox": "100998", "dataProvider" :"exelate", "type" :"Segment",  "DataCost": 1},</v>
      </c>
      <c r="Z1032" t="str">
        <f t="shared" si="190"/>
        <v>"1201328": {"displayName": "Intent - Exelate:Auto - Buyers:Make:Buick - LaCross", "leafName": "Buick - LaCross"},</v>
      </c>
    </row>
    <row r="1033" spans="1:26" x14ac:dyDescent="0.25">
      <c r="A1033" s="2" t="s">
        <v>12406</v>
      </c>
      <c r="B1033" s="3" t="s">
        <v>7177</v>
      </c>
      <c r="C1033" s="3" t="s">
        <v>7598</v>
      </c>
      <c r="D1033" s="4" t="s">
        <v>7707</v>
      </c>
      <c r="E1033" s="3"/>
      <c r="F1033" s="3" t="s">
        <v>6980</v>
      </c>
      <c r="G1033" s="3" t="s">
        <v>439</v>
      </c>
      <c r="H1033" s="3" t="s">
        <v>439</v>
      </c>
      <c r="I1033" s="3" t="s">
        <v>500</v>
      </c>
      <c r="J1033" s="5">
        <v>1</v>
      </c>
      <c r="K1033" s="12" t="s">
        <v>439</v>
      </c>
      <c r="L1033" s="9" t="str">
        <f t="shared" si="181"/>
        <v>Buick - Lucerne</v>
      </c>
      <c r="M1033" s="9" t="str">
        <f t="shared" si="182"/>
        <v>Intent - Exelate:Auto - Buyers:Make:Buick - Lucerne</v>
      </c>
      <c r="N1033" s="10">
        <f t="shared" si="183"/>
        <v>1</v>
      </c>
      <c r="O1033" s="9" t="s">
        <v>818</v>
      </c>
      <c r="P1033" s="9">
        <v>1201093</v>
      </c>
      <c r="Q1033" s="20">
        <f ca="1">IFERROR(OFFSET(Lookups!F$1,MATCH(R1033,Lookups!F:F,0)-1,2),"null")</f>
        <v>100688</v>
      </c>
      <c r="R1033" s="9">
        <v>128025</v>
      </c>
      <c r="S1033" s="9">
        <v>1683</v>
      </c>
      <c r="T1033" s="9" t="str">
        <f t="shared" si="184"/>
        <v/>
      </c>
      <c r="U1033" s="9" t="str">
        <f t="shared" si="185"/>
        <v/>
      </c>
      <c r="V1033" s="9" t="str">
        <f t="shared" si="186"/>
        <v/>
      </c>
      <c r="W1033" s="9" t="str">
        <f t="shared" si="187"/>
        <v>&lt;row id="1201093"&gt;&lt;cell&gt;Buick - Lucerne&lt;/cell&gt;&lt;/row&gt;</v>
      </c>
      <c r="X1033" s="9" t="str">
        <f t="shared" si="188"/>
        <v/>
      </c>
      <c r="Y1033" t="str">
        <f t="shared" ca="1" si="189"/>
        <v>"1201093": {"displayName": "Intent - Exelate:Auto - Buyers:Make:Buick - Lucerne", "APNXId":"128025", "APNXId_Sandbox": "100688", "dataProvider" :"exelate", "type" :"Segment",  "DataCost": 1},</v>
      </c>
      <c r="Z1033" t="str">
        <f t="shared" si="190"/>
        <v>"1201093": {"displayName": "Intent - Exelate:Auto - Buyers:Make:Buick - Lucerne", "leafName": "Buick - Lucerne"},</v>
      </c>
    </row>
    <row r="1034" spans="1:26" x14ac:dyDescent="0.25">
      <c r="A1034" s="2" t="s">
        <v>12406</v>
      </c>
      <c r="B1034" s="3" t="s">
        <v>7177</v>
      </c>
      <c r="C1034" s="3" t="s">
        <v>7598</v>
      </c>
      <c r="D1034" s="4" t="s">
        <v>7708</v>
      </c>
      <c r="E1034" s="3"/>
      <c r="F1034" s="3" t="s">
        <v>6980</v>
      </c>
      <c r="G1034" s="3" t="s">
        <v>439</v>
      </c>
      <c r="H1034" s="3" t="s">
        <v>439</v>
      </c>
      <c r="I1034" s="3" t="s">
        <v>500</v>
      </c>
      <c r="J1034" s="5">
        <v>1</v>
      </c>
      <c r="K1034" s="12" t="s">
        <v>439</v>
      </c>
      <c r="L1034" s="9" t="str">
        <f t="shared" si="181"/>
        <v>Buick - Regal</v>
      </c>
      <c r="M1034" s="9" t="str">
        <f t="shared" si="182"/>
        <v>Intent - Exelate:Auto - Buyers:Make:Buick - Regal</v>
      </c>
      <c r="N1034" s="10">
        <f t="shared" si="183"/>
        <v>1</v>
      </c>
      <c r="O1034" s="9" t="s">
        <v>818</v>
      </c>
      <c r="P1034" s="9">
        <v>1200438</v>
      </c>
      <c r="Q1034" s="20">
        <f ca="1">IFERROR(OFFSET(Lookups!F$1,MATCH(R1034,Lookups!F:F,0)-1,2),"null")</f>
        <v>99197</v>
      </c>
      <c r="R1034" s="9">
        <v>39308</v>
      </c>
      <c r="S1034" s="9">
        <v>839</v>
      </c>
      <c r="T1034" s="9" t="str">
        <f t="shared" si="184"/>
        <v/>
      </c>
      <c r="U1034" s="9" t="str">
        <f t="shared" si="185"/>
        <v/>
      </c>
      <c r="V1034" s="9" t="str">
        <f t="shared" si="186"/>
        <v/>
      </c>
      <c r="W1034" s="9" t="str">
        <f t="shared" si="187"/>
        <v>&lt;row id="1200438"&gt;&lt;cell&gt;Buick - Regal&lt;/cell&gt;&lt;/row&gt;</v>
      </c>
      <c r="X1034" s="9" t="str">
        <f t="shared" si="188"/>
        <v/>
      </c>
      <c r="Y1034" t="str">
        <f t="shared" ca="1" si="189"/>
        <v>"1200438": {"displayName": "Intent - Exelate:Auto - Buyers:Make:Buick - Regal", "APNXId":"39308", "APNXId_Sandbox": "99197", "dataProvider" :"exelate", "type" :"Segment",  "DataCost": 1},</v>
      </c>
      <c r="Z1034" t="str">
        <f t="shared" si="190"/>
        <v>"1200438": {"displayName": "Intent - Exelate:Auto - Buyers:Make:Buick - Regal", "leafName": "Buick - Regal"},</v>
      </c>
    </row>
    <row r="1035" spans="1:26" x14ac:dyDescent="0.25">
      <c r="A1035" s="2" t="s">
        <v>12406</v>
      </c>
      <c r="B1035" s="3" t="s">
        <v>7177</v>
      </c>
      <c r="C1035" s="3" t="s">
        <v>7598</v>
      </c>
      <c r="D1035" s="4" t="s">
        <v>7709</v>
      </c>
      <c r="E1035" s="3"/>
      <c r="F1035" s="3" t="s">
        <v>6980</v>
      </c>
      <c r="G1035" s="3" t="s">
        <v>439</v>
      </c>
      <c r="H1035" s="3" t="s">
        <v>439</v>
      </c>
      <c r="I1035" s="3" t="s">
        <v>500</v>
      </c>
      <c r="J1035" s="5">
        <v>1</v>
      </c>
      <c r="K1035" s="12" t="s">
        <v>439</v>
      </c>
      <c r="L1035" s="9" t="str">
        <f t="shared" si="181"/>
        <v>Buick - Terraza</v>
      </c>
      <c r="M1035" s="9" t="str">
        <f t="shared" si="182"/>
        <v>Intent - Exelate:Auto - Buyers:Make:Buick - Terraza</v>
      </c>
      <c r="N1035" s="10">
        <f t="shared" si="183"/>
        <v>1</v>
      </c>
      <c r="O1035" s="9" t="s">
        <v>818</v>
      </c>
      <c r="P1035" s="9">
        <v>1200439</v>
      </c>
      <c r="Q1035" s="20">
        <f ca="1">IFERROR(OFFSET(Lookups!F$1,MATCH(R1035,Lookups!F:F,0)-1,2),"null")</f>
        <v>99198</v>
      </c>
      <c r="R1035" s="9">
        <v>39309</v>
      </c>
      <c r="S1035" s="9">
        <v>458</v>
      </c>
      <c r="T1035" s="9" t="str">
        <f t="shared" si="184"/>
        <v/>
      </c>
      <c r="U1035" s="9" t="str">
        <f t="shared" si="185"/>
        <v/>
      </c>
      <c r="V1035" s="9" t="str">
        <f t="shared" si="186"/>
        <v/>
      </c>
      <c r="W1035" s="9" t="str">
        <f t="shared" si="187"/>
        <v>&lt;row id="1200439"&gt;&lt;cell&gt;Buick - Terraza&lt;/cell&gt;&lt;/row&gt;</v>
      </c>
      <c r="X1035" s="9" t="str">
        <f t="shared" si="188"/>
        <v/>
      </c>
      <c r="Y1035" t="str">
        <f t="shared" ca="1" si="189"/>
        <v>"1200439": {"displayName": "Intent - Exelate:Auto - Buyers:Make:Buick - Terraza", "APNXId":"39309", "APNXId_Sandbox": "99198", "dataProvider" :"exelate", "type" :"Segment",  "DataCost": 1},</v>
      </c>
      <c r="Z1035" t="str">
        <f t="shared" si="190"/>
        <v>"1200439": {"displayName": "Intent - Exelate:Auto - Buyers:Make:Buick - Terraza", "leafName": "Buick - Terraza"},</v>
      </c>
    </row>
    <row r="1036" spans="1:26" x14ac:dyDescent="0.25">
      <c r="A1036" s="2" t="s">
        <v>12406</v>
      </c>
      <c r="B1036" s="3" t="s">
        <v>7177</v>
      </c>
      <c r="C1036" s="3" t="s">
        <v>7598</v>
      </c>
      <c r="D1036" s="4" t="s">
        <v>7710</v>
      </c>
      <c r="E1036" s="3"/>
      <c r="F1036" s="3" t="s">
        <v>6980</v>
      </c>
      <c r="G1036" s="3" t="s">
        <v>439</v>
      </c>
      <c r="H1036" s="3" t="s">
        <v>439</v>
      </c>
      <c r="I1036" s="3" t="s">
        <v>500</v>
      </c>
      <c r="J1036" s="5">
        <v>1</v>
      </c>
      <c r="K1036" s="12" t="s">
        <v>439</v>
      </c>
      <c r="L1036" s="9" t="str">
        <f t="shared" si="181"/>
        <v>Cadillac</v>
      </c>
      <c r="M1036" s="9" t="str">
        <f t="shared" si="182"/>
        <v>Intent - Exelate:Auto - Buyers:Make:Cadillac</v>
      </c>
      <c r="N1036" s="10">
        <f t="shared" si="183"/>
        <v>1</v>
      </c>
      <c r="O1036" s="9" t="s">
        <v>818</v>
      </c>
      <c r="P1036" s="9">
        <v>1200329</v>
      </c>
      <c r="Q1036" s="20">
        <f ca="1">IFERROR(OFFSET(Lookups!F$1,MATCH(R1036,Lookups!F:F,0)-1,2),"null")</f>
        <v>98970</v>
      </c>
      <c r="R1036" s="9">
        <v>172</v>
      </c>
      <c r="S1036" s="9">
        <v>235</v>
      </c>
      <c r="T1036" s="9" t="str">
        <f t="shared" si="184"/>
        <v/>
      </c>
      <c r="U1036" s="9" t="str">
        <f t="shared" si="185"/>
        <v/>
      </c>
      <c r="V1036" s="9" t="str">
        <f t="shared" si="186"/>
        <v/>
      </c>
      <c r="W1036" s="9" t="str">
        <f t="shared" si="187"/>
        <v>&lt;row id="1200329"&gt;&lt;cell&gt;Cadillac&lt;/cell&gt;&lt;/row&gt;</v>
      </c>
      <c r="X1036" s="9" t="str">
        <f t="shared" si="188"/>
        <v/>
      </c>
      <c r="Y1036" t="str">
        <f t="shared" ca="1" si="189"/>
        <v>"1200329": {"displayName": "Intent - Exelate:Auto - Buyers:Make:Cadillac", "APNXId":"172", "APNXId_Sandbox": "98970", "dataProvider" :"exelate", "type" :"Segment",  "DataCost": 1},</v>
      </c>
      <c r="Z1036" t="str">
        <f t="shared" si="190"/>
        <v>"1200329": {"displayName": "Intent - Exelate:Auto - Buyers:Make:Cadillac", "leafName": "Cadillac"},</v>
      </c>
    </row>
    <row r="1037" spans="1:26" x14ac:dyDescent="0.25">
      <c r="A1037" s="2" t="s">
        <v>12406</v>
      </c>
      <c r="B1037" s="3" t="s">
        <v>7177</v>
      </c>
      <c r="C1037" s="3" t="s">
        <v>7598</v>
      </c>
      <c r="D1037" s="4" t="s">
        <v>7711</v>
      </c>
      <c r="E1037" s="3"/>
      <c r="F1037" s="3" t="s">
        <v>6980</v>
      </c>
      <c r="G1037" s="3" t="s">
        <v>439</v>
      </c>
      <c r="H1037" s="3" t="s">
        <v>439</v>
      </c>
      <c r="I1037" s="3" t="s">
        <v>500</v>
      </c>
      <c r="J1037" s="5">
        <v>1</v>
      </c>
      <c r="K1037" s="12" t="s">
        <v>439</v>
      </c>
      <c r="L1037" s="9" t="str">
        <f t="shared" si="181"/>
        <v>Cadillac - CTS</v>
      </c>
      <c r="M1037" s="9" t="str">
        <f t="shared" si="182"/>
        <v>Intent - Exelate:Auto - Buyers:Make:Cadillac - CTS</v>
      </c>
      <c r="N1037" s="10">
        <f t="shared" si="183"/>
        <v>1</v>
      </c>
      <c r="O1037" s="9" t="s">
        <v>818</v>
      </c>
      <c r="P1037" s="9">
        <v>1200440</v>
      </c>
      <c r="Q1037" s="20">
        <f ca="1">IFERROR(OFFSET(Lookups!F$1,MATCH(R1037,Lookups!F:F,0)-1,2),"null")</f>
        <v>99199</v>
      </c>
      <c r="R1037" s="9">
        <v>39310</v>
      </c>
      <c r="S1037" s="9">
        <v>409</v>
      </c>
      <c r="T1037" s="9" t="str">
        <f t="shared" si="184"/>
        <v/>
      </c>
      <c r="U1037" s="9" t="str">
        <f t="shared" si="185"/>
        <v/>
      </c>
      <c r="V1037" s="9" t="str">
        <f t="shared" si="186"/>
        <v/>
      </c>
      <c r="W1037" s="9" t="str">
        <f t="shared" si="187"/>
        <v>&lt;row id="1200440"&gt;&lt;cell&gt;Cadillac - CTS&lt;/cell&gt;&lt;/row&gt;</v>
      </c>
      <c r="X1037" s="9" t="str">
        <f t="shared" si="188"/>
        <v/>
      </c>
      <c r="Y1037" t="str">
        <f t="shared" ca="1" si="189"/>
        <v>"1200440": {"displayName": "Intent - Exelate:Auto - Buyers:Make:Cadillac - CTS", "APNXId":"39310", "APNXId_Sandbox": "99199", "dataProvider" :"exelate", "type" :"Segment",  "DataCost": 1},</v>
      </c>
      <c r="Z1037" t="str">
        <f t="shared" si="190"/>
        <v>"1200440": {"displayName": "Intent - Exelate:Auto - Buyers:Make:Cadillac - CTS", "leafName": "Cadillac - CTS"},</v>
      </c>
    </row>
    <row r="1038" spans="1:26" x14ac:dyDescent="0.25">
      <c r="A1038" s="2" t="s">
        <v>12406</v>
      </c>
      <c r="B1038" s="3" t="s">
        <v>7177</v>
      </c>
      <c r="C1038" s="3" t="s">
        <v>7598</v>
      </c>
      <c r="D1038" s="4" t="s">
        <v>7712</v>
      </c>
      <c r="E1038" s="3"/>
      <c r="F1038" s="3" t="s">
        <v>6980</v>
      </c>
      <c r="G1038" s="3" t="s">
        <v>439</v>
      </c>
      <c r="H1038" s="3" t="s">
        <v>439</v>
      </c>
      <c r="I1038" s="3" t="s">
        <v>500</v>
      </c>
      <c r="J1038" s="5">
        <v>1</v>
      </c>
      <c r="K1038" s="12" t="s">
        <v>439</v>
      </c>
      <c r="L1038" s="9" t="str">
        <f t="shared" si="181"/>
        <v>Cadillac - DTS</v>
      </c>
      <c r="M1038" s="9" t="str">
        <f t="shared" si="182"/>
        <v>Intent - Exelate:Auto - Buyers:Make:Cadillac - DTS</v>
      </c>
      <c r="N1038" s="10">
        <f t="shared" si="183"/>
        <v>1</v>
      </c>
      <c r="O1038" s="9" t="s">
        <v>818</v>
      </c>
      <c r="P1038" s="9">
        <v>1201094</v>
      </c>
      <c r="Q1038" s="20">
        <f ca="1">IFERROR(OFFSET(Lookups!F$1,MATCH(R1038,Lookups!F:F,0)-1,2),"null")</f>
        <v>100689</v>
      </c>
      <c r="R1038" s="9">
        <v>128026</v>
      </c>
      <c r="S1038" s="9">
        <v>1684</v>
      </c>
      <c r="T1038" s="9" t="str">
        <f t="shared" si="184"/>
        <v/>
      </c>
      <c r="U1038" s="9" t="str">
        <f t="shared" si="185"/>
        <v/>
      </c>
      <c r="V1038" s="9" t="str">
        <f t="shared" si="186"/>
        <v/>
      </c>
      <c r="W1038" s="9" t="str">
        <f t="shared" si="187"/>
        <v>&lt;row id="1201094"&gt;&lt;cell&gt;Cadillac - DTS&lt;/cell&gt;&lt;/row&gt;</v>
      </c>
      <c r="X1038" s="9" t="str">
        <f t="shared" si="188"/>
        <v/>
      </c>
      <c r="Y1038" t="str">
        <f t="shared" ca="1" si="189"/>
        <v>"1201094": {"displayName": "Intent - Exelate:Auto - Buyers:Make:Cadillac - DTS", "APNXId":"128026", "APNXId_Sandbox": "100689", "dataProvider" :"exelate", "type" :"Segment",  "DataCost": 1},</v>
      </c>
      <c r="Z1038" t="str">
        <f t="shared" si="190"/>
        <v>"1201094": {"displayName": "Intent - Exelate:Auto - Buyers:Make:Cadillac - DTS", "leafName": "Cadillac - DTS"},</v>
      </c>
    </row>
    <row r="1039" spans="1:26" x14ac:dyDescent="0.25">
      <c r="A1039" s="2" t="s">
        <v>12406</v>
      </c>
      <c r="B1039" s="3" t="s">
        <v>7177</v>
      </c>
      <c r="C1039" s="3" t="s">
        <v>7598</v>
      </c>
      <c r="D1039" s="4" t="s">
        <v>7713</v>
      </c>
      <c r="E1039" s="3"/>
      <c r="F1039" s="3" t="s">
        <v>6980</v>
      </c>
      <c r="G1039" s="3" t="s">
        <v>439</v>
      </c>
      <c r="H1039" s="3" t="s">
        <v>439</v>
      </c>
      <c r="I1039" s="3" t="s">
        <v>500</v>
      </c>
      <c r="J1039" s="5">
        <v>1</v>
      </c>
      <c r="K1039" s="12" t="s">
        <v>439</v>
      </c>
      <c r="L1039" s="9" t="str">
        <f t="shared" si="181"/>
        <v>Cadillac - Escalade</v>
      </c>
      <c r="M1039" s="9" t="str">
        <f t="shared" si="182"/>
        <v>Intent - Exelate:Auto - Buyers:Make:Cadillac - Escalade</v>
      </c>
      <c r="N1039" s="10">
        <f t="shared" si="183"/>
        <v>1</v>
      </c>
      <c r="O1039" s="9" t="s">
        <v>818</v>
      </c>
      <c r="P1039" s="9">
        <v>1200441</v>
      </c>
      <c r="Q1039" s="20">
        <f ca="1">IFERROR(OFFSET(Lookups!F$1,MATCH(R1039,Lookups!F:F,0)-1,2),"null")</f>
        <v>99200</v>
      </c>
      <c r="R1039" s="9">
        <v>39311</v>
      </c>
      <c r="S1039" s="9">
        <v>410</v>
      </c>
      <c r="T1039" s="9" t="str">
        <f t="shared" si="184"/>
        <v/>
      </c>
      <c r="U1039" s="9" t="str">
        <f t="shared" si="185"/>
        <v/>
      </c>
      <c r="V1039" s="9" t="str">
        <f t="shared" si="186"/>
        <v/>
      </c>
      <c r="W1039" s="9" t="str">
        <f t="shared" si="187"/>
        <v>&lt;row id="1200441"&gt;&lt;cell&gt;Cadillac - Escalade&lt;/cell&gt;&lt;/row&gt;</v>
      </c>
      <c r="X1039" s="9" t="str">
        <f t="shared" si="188"/>
        <v/>
      </c>
      <c r="Y1039" t="str">
        <f t="shared" ca="1" si="189"/>
        <v>"1200441": {"displayName": "Intent - Exelate:Auto - Buyers:Make:Cadillac - Escalade", "APNXId":"39311", "APNXId_Sandbox": "99200", "dataProvider" :"exelate", "type" :"Segment",  "DataCost": 1},</v>
      </c>
      <c r="Z1039" t="str">
        <f t="shared" si="190"/>
        <v>"1200441": {"displayName": "Intent - Exelate:Auto - Buyers:Make:Cadillac - Escalade", "leafName": "Cadillac - Escalade"},</v>
      </c>
    </row>
    <row r="1040" spans="1:26" x14ac:dyDescent="0.25">
      <c r="A1040" s="2" t="s">
        <v>12406</v>
      </c>
      <c r="B1040" s="3" t="s">
        <v>7177</v>
      </c>
      <c r="C1040" s="3" t="s">
        <v>7598</v>
      </c>
      <c r="D1040" s="4" t="s">
        <v>7714</v>
      </c>
      <c r="E1040" s="3"/>
      <c r="F1040" s="3" t="s">
        <v>6980</v>
      </c>
      <c r="G1040" s="3" t="s">
        <v>439</v>
      </c>
      <c r="H1040" s="3" t="s">
        <v>439</v>
      </c>
      <c r="I1040" s="3" t="s">
        <v>500</v>
      </c>
      <c r="J1040" s="5">
        <v>1</v>
      </c>
      <c r="K1040" s="12" t="s">
        <v>439</v>
      </c>
      <c r="L1040" s="9" t="str">
        <f t="shared" si="181"/>
        <v>Cadillac - SRX</v>
      </c>
      <c r="M1040" s="9" t="str">
        <f t="shared" si="182"/>
        <v>Intent - Exelate:Auto - Buyers:Make:Cadillac - SRX</v>
      </c>
      <c r="N1040" s="10">
        <f t="shared" si="183"/>
        <v>1</v>
      </c>
      <c r="O1040" s="9" t="s">
        <v>818</v>
      </c>
      <c r="P1040" s="9">
        <v>1201095</v>
      </c>
      <c r="Q1040" s="20">
        <f ca="1">IFERROR(OFFSET(Lookups!F$1,MATCH(R1040,Lookups!F:F,0)-1,2),"null")</f>
        <v>100690</v>
      </c>
      <c r="R1040" s="9">
        <v>128027</v>
      </c>
      <c r="S1040" s="9">
        <v>1685</v>
      </c>
      <c r="T1040" s="9" t="str">
        <f t="shared" si="184"/>
        <v/>
      </c>
      <c r="U1040" s="9" t="str">
        <f t="shared" si="185"/>
        <v/>
      </c>
      <c r="V1040" s="9" t="str">
        <f t="shared" si="186"/>
        <v/>
      </c>
      <c r="W1040" s="9" t="str">
        <f t="shared" si="187"/>
        <v>&lt;row id="1201095"&gt;&lt;cell&gt;Cadillac - SRX&lt;/cell&gt;&lt;/row&gt;</v>
      </c>
      <c r="X1040" s="9" t="str">
        <f t="shared" si="188"/>
        <v/>
      </c>
      <c r="Y1040" t="str">
        <f t="shared" ca="1" si="189"/>
        <v>"1201095": {"displayName": "Intent - Exelate:Auto - Buyers:Make:Cadillac - SRX", "APNXId":"128027", "APNXId_Sandbox": "100690", "dataProvider" :"exelate", "type" :"Segment",  "DataCost": 1},</v>
      </c>
      <c r="Z1040" t="str">
        <f t="shared" si="190"/>
        <v>"1201095": {"displayName": "Intent - Exelate:Auto - Buyers:Make:Cadillac - SRX", "leafName": "Cadillac - SRX"},</v>
      </c>
    </row>
    <row r="1041" spans="1:26" x14ac:dyDescent="0.25">
      <c r="A1041" s="2" t="s">
        <v>12406</v>
      </c>
      <c r="B1041" s="3" t="s">
        <v>7177</v>
      </c>
      <c r="C1041" s="3" t="s">
        <v>7598</v>
      </c>
      <c r="D1041" s="4" t="s">
        <v>7715</v>
      </c>
      <c r="E1041" s="3"/>
      <c r="F1041" s="3" t="s">
        <v>6980</v>
      </c>
      <c r="G1041" s="3" t="s">
        <v>439</v>
      </c>
      <c r="H1041" s="3" t="s">
        <v>439</v>
      </c>
      <c r="I1041" s="3" t="s">
        <v>500</v>
      </c>
      <c r="J1041" s="5">
        <v>1</v>
      </c>
      <c r="K1041" s="12" t="s">
        <v>439</v>
      </c>
      <c r="L1041" s="9" t="str">
        <f t="shared" si="181"/>
        <v>Cadillac - STS</v>
      </c>
      <c r="M1041" s="9" t="str">
        <f t="shared" si="182"/>
        <v>Intent - Exelate:Auto - Buyers:Make:Cadillac - STS</v>
      </c>
      <c r="N1041" s="10">
        <f t="shared" si="183"/>
        <v>1</v>
      </c>
      <c r="O1041" s="9" t="s">
        <v>818</v>
      </c>
      <c r="P1041" s="9">
        <v>1201096</v>
      </c>
      <c r="Q1041" s="20">
        <f ca="1">IFERROR(OFFSET(Lookups!F$1,MATCH(R1041,Lookups!F:F,0)-1,2),"null")</f>
        <v>100691</v>
      </c>
      <c r="R1041" s="9">
        <v>128028</v>
      </c>
      <c r="S1041" s="9">
        <v>1686</v>
      </c>
      <c r="T1041" s="9" t="str">
        <f t="shared" si="184"/>
        <v/>
      </c>
      <c r="U1041" s="9" t="str">
        <f t="shared" si="185"/>
        <v/>
      </c>
      <c r="V1041" s="9" t="str">
        <f t="shared" si="186"/>
        <v/>
      </c>
      <c r="W1041" s="9" t="str">
        <f t="shared" si="187"/>
        <v>&lt;row id="1201096"&gt;&lt;cell&gt;Cadillac - STS&lt;/cell&gt;&lt;/row&gt;</v>
      </c>
      <c r="X1041" s="9" t="str">
        <f t="shared" si="188"/>
        <v/>
      </c>
      <c r="Y1041" t="str">
        <f t="shared" ca="1" si="189"/>
        <v>"1201096": {"displayName": "Intent - Exelate:Auto - Buyers:Make:Cadillac - STS", "APNXId":"128028", "APNXId_Sandbox": "100691", "dataProvider" :"exelate", "type" :"Segment",  "DataCost": 1},</v>
      </c>
      <c r="Z1041" t="str">
        <f t="shared" si="190"/>
        <v>"1201096": {"displayName": "Intent - Exelate:Auto - Buyers:Make:Cadillac - STS", "leafName": "Cadillac - STS"},</v>
      </c>
    </row>
    <row r="1042" spans="1:26" x14ac:dyDescent="0.25">
      <c r="A1042" s="2" t="s">
        <v>12406</v>
      </c>
      <c r="B1042" s="3" t="s">
        <v>7177</v>
      </c>
      <c r="C1042" s="3" t="s">
        <v>7598</v>
      </c>
      <c r="D1042" s="4" t="s">
        <v>7716</v>
      </c>
      <c r="E1042" s="3"/>
      <c r="F1042" s="3" t="s">
        <v>6980</v>
      </c>
      <c r="G1042" s="3" t="s">
        <v>439</v>
      </c>
      <c r="H1042" s="3" t="s">
        <v>439</v>
      </c>
      <c r="I1042" s="3" t="s">
        <v>500</v>
      </c>
      <c r="J1042" s="5">
        <v>1</v>
      </c>
      <c r="K1042" s="12" t="s">
        <v>439</v>
      </c>
      <c r="L1042" s="9" t="str">
        <f t="shared" si="181"/>
        <v>Chevrolet</v>
      </c>
      <c r="M1042" s="9" t="str">
        <f t="shared" si="182"/>
        <v>Intent - Exelate:Auto - Buyers:Make:Chevrolet</v>
      </c>
      <c r="N1042" s="10">
        <f t="shared" si="183"/>
        <v>1</v>
      </c>
      <c r="O1042" s="9" t="s">
        <v>818</v>
      </c>
      <c r="P1042" s="9">
        <v>1200330</v>
      </c>
      <c r="Q1042" s="20">
        <f ca="1">IFERROR(OFFSET(Lookups!F$1,MATCH(R1042,Lookups!F:F,0)-1,2),"null")</f>
        <v>98971</v>
      </c>
      <c r="R1042" s="9">
        <v>173</v>
      </c>
      <c r="S1042" s="9">
        <v>236</v>
      </c>
      <c r="T1042" s="9" t="str">
        <f t="shared" si="184"/>
        <v/>
      </c>
      <c r="U1042" s="9" t="str">
        <f t="shared" si="185"/>
        <v/>
      </c>
      <c r="V1042" s="9" t="str">
        <f t="shared" si="186"/>
        <v/>
      </c>
      <c r="W1042" s="9" t="str">
        <f t="shared" si="187"/>
        <v>&lt;row id="1200330"&gt;&lt;cell&gt;Chevrolet&lt;/cell&gt;&lt;/row&gt;</v>
      </c>
      <c r="X1042" s="9" t="str">
        <f t="shared" si="188"/>
        <v/>
      </c>
      <c r="Y1042" t="str">
        <f t="shared" ca="1" si="189"/>
        <v>"1200330": {"displayName": "Intent - Exelate:Auto - Buyers:Make:Chevrolet", "APNXId":"173", "APNXId_Sandbox": "98971", "dataProvider" :"exelate", "type" :"Segment",  "DataCost": 1},</v>
      </c>
      <c r="Z1042" t="str">
        <f t="shared" si="190"/>
        <v>"1200330": {"displayName": "Intent - Exelate:Auto - Buyers:Make:Chevrolet", "leafName": "Chevrolet"},</v>
      </c>
    </row>
    <row r="1043" spans="1:26" x14ac:dyDescent="0.25">
      <c r="A1043" s="2" t="s">
        <v>12406</v>
      </c>
      <c r="B1043" s="3" t="s">
        <v>7177</v>
      </c>
      <c r="C1043" s="3" t="s">
        <v>7598</v>
      </c>
      <c r="D1043" s="4" t="s">
        <v>7717</v>
      </c>
      <c r="E1043" s="3"/>
      <c r="F1043" s="3" t="s">
        <v>6980</v>
      </c>
      <c r="G1043" s="3" t="s">
        <v>439</v>
      </c>
      <c r="H1043" s="3" t="s">
        <v>439</v>
      </c>
      <c r="I1043" s="3" t="s">
        <v>500</v>
      </c>
      <c r="J1043" s="5">
        <v>1</v>
      </c>
      <c r="K1043" s="12" t="s">
        <v>439</v>
      </c>
      <c r="L1043" s="9" t="str">
        <f t="shared" si="181"/>
        <v>Chevrolet - Avanlanche</v>
      </c>
      <c r="M1043" s="9" t="str">
        <f t="shared" si="182"/>
        <v>Intent - Exelate:Auto - Buyers:Make:Chevrolet - Avanlanche</v>
      </c>
      <c r="N1043" s="10">
        <f t="shared" si="183"/>
        <v>1</v>
      </c>
      <c r="O1043" s="9" t="s">
        <v>818</v>
      </c>
      <c r="P1043" s="9">
        <v>1201329</v>
      </c>
      <c r="Q1043" s="20">
        <f ca="1">IFERROR(OFFSET(Lookups!F$1,MATCH(R1043,Lookups!F:F,0)-1,2),"null")</f>
        <v>100999</v>
      </c>
      <c r="R1043" s="9">
        <v>156641</v>
      </c>
      <c r="S1043" s="9">
        <v>1693</v>
      </c>
      <c r="T1043" s="9" t="str">
        <f t="shared" si="184"/>
        <v/>
      </c>
      <c r="U1043" s="9" t="str">
        <f t="shared" si="185"/>
        <v/>
      </c>
      <c r="V1043" s="9" t="str">
        <f t="shared" si="186"/>
        <v/>
      </c>
      <c r="W1043" s="9" t="str">
        <f t="shared" si="187"/>
        <v>&lt;row id="1201329"&gt;&lt;cell&gt;Chevrolet - Avanlanche&lt;/cell&gt;&lt;/row&gt;</v>
      </c>
      <c r="X1043" s="9" t="str">
        <f t="shared" si="188"/>
        <v/>
      </c>
      <c r="Y1043" t="str">
        <f t="shared" ca="1" si="189"/>
        <v>"1201329": {"displayName": "Intent - Exelate:Auto - Buyers:Make:Chevrolet - Avanlanche", "APNXId":"156641", "APNXId_Sandbox": "100999", "dataProvider" :"exelate", "type" :"Segment",  "DataCost": 1},</v>
      </c>
      <c r="Z1043" t="str">
        <f t="shared" si="190"/>
        <v>"1201329": {"displayName": "Intent - Exelate:Auto - Buyers:Make:Chevrolet - Avanlanche", "leafName": "Chevrolet - Avanlanche"},</v>
      </c>
    </row>
    <row r="1044" spans="1:26" x14ac:dyDescent="0.25">
      <c r="A1044" s="2" t="s">
        <v>12406</v>
      </c>
      <c r="B1044" s="3" t="s">
        <v>7177</v>
      </c>
      <c r="C1044" s="3" t="s">
        <v>7598</v>
      </c>
      <c r="D1044" s="4" t="s">
        <v>7718</v>
      </c>
      <c r="E1044" s="3"/>
      <c r="F1044" s="3" t="s">
        <v>6980</v>
      </c>
      <c r="G1044" s="3" t="s">
        <v>439</v>
      </c>
      <c r="H1044" s="3" t="s">
        <v>439</v>
      </c>
      <c r="I1044" s="3" t="s">
        <v>500</v>
      </c>
      <c r="J1044" s="5">
        <v>1</v>
      </c>
      <c r="K1044" s="12" t="s">
        <v>439</v>
      </c>
      <c r="L1044" s="9" t="str">
        <f t="shared" si="181"/>
        <v>Chevrolet - Aveo</v>
      </c>
      <c r="M1044" s="9" t="str">
        <f t="shared" si="182"/>
        <v>Intent - Exelate:Auto - Buyers:Make:Chevrolet - Aveo</v>
      </c>
      <c r="N1044" s="10">
        <f t="shared" si="183"/>
        <v>1</v>
      </c>
      <c r="O1044" s="9" t="s">
        <v>818</v>
      </c>
      <c r="P1044" s="9">
        <v>1201097</v>
      </c>
      <c r="Q1044" s="20">
        <f ca="1">IFERROR(OFFSET(Lookups!F$1,MATCH(R1044,Lookups!F:F,0)-1,2),"null")</f>
        <v>100692</v>
      </c>
      <c r="R1044" s="9">
        <v>128029</v>
      </c>
      <c r="S1044" s="9">
        <v>1688</v>
      </c>
      <c r="T1044" s="9" t="str">
        <f t="shared" si="184"/>
        <v/>
      </c>
      <c r="U1044" s="9" t="str">
        <f t="shared" si="185"/>
        <v/>
      </c>
      <c r="V1044" s="9" t="str">
        <f t="shared" si="186"/>
        <v/>
      </c>
      <c r="W1044" s="9" t="str">
        <f t="shared" si="187"/>
        <v>&lt;row id="1201097"&gt;&lt;cell&gt;Chevrolet - Aveo&lt;/cell&gt;&lt;/row&gt;</v>
      </c>
      <c r="X1044" s="9" t="str">
        <f t="shared" si="188"/>
        <v/>
      </c>
      <c r="Y1044" t="str">
        <f t="shared" ca="1" si="189"/>
        <v>"1201097": {"displayName": "Intent - Exelate:Auto - Buyers:Make:Chevrolet - Aveo", "APNXId":"128029", "APNXId_Sandbox": "100692", "dataProvider" :"exelate", "type" :"Segment",  "DataCost": 1},</v>
      </c>
      <c r="Z1044" t="str">
        <f t="shared" si="190"/>
        <v>"1201097": {"displayName": "Intent - Exelate:Auto - Buyers:Make:Chevrolet - Aveo", "leafName": "Chevrolet - Aveo"},</v>
      </c>
    </row>
    <row r="1045" spans="1:26" x14ac:dyDescent="0.25">
      <c r="A1045" s="2" t="s">
        <v>12406</v>
      </c>
      <c r="B1045" s="3" t="s">
        <v>7177</v>
      </c>
      <c r="C1045" s="3" t="s">
        <v>7598</v>
      </c>
      <c r="D1045" s="4" t="s">
        <v>7719</v>
      </c>
      <c r="E1045" s="3"/>
      <c r="F1045" s="3" t="s">
        <v>6980</v>
      </c>
      <c r="G1045" s="3" t="s">
        <v>439</v>
      </c>
      <c r="H1045" s="3" t="s">
        <v>439</v>
      </c>
      <c r="I1045" s="3" t="s">
        <v>500</v>
      </c>
      <c r="J1045" s="5">
        <v>1</v>
      </c>
      <c r="K1045" s="12" t="s">
        <v>439</v>
      </c>
      <c r="L1045" s="9" t="str">
        <f t="shared" si="181"/>
        <v>Chevrolet - Camaro</v>
      </c>
      <c r="M1045" s="9" t="str">
        <f t="shared" si="182"/>
        <v>Intent - Exelate:Auto - Buyers:Make:Chevrolet - Camaro</v>
      </c>
      <c r="N1045" s="10">
        <f t="shared" si="183"/>
        <v>1</v>
      </c>
      <c r="O1045" s="9" t="s">
        <v>818</v>
      </c>
      <c r="P1045" s="9">
        <v>1200442</v>
      </c>
      <c r="Q1045" s="20">
        <f ca="1">IFERROR(OFFSET(Lookups!F$1,MATCH(R1045,Lookups!F:F,0)-1,2),"null")</f>
        <v>99201</v>
      </c>
      <c r="R1045" s="9">
        <v>39312</v>
      </c>
      <c r="S1045" s="9">
        <v>411</v>
      </c>
      <c r="T1045" s="9" t="str">
        <f t="shared" si="184"/>
        <v/>
      </c>
      <c r="U1045" s="9" t="str">
        <f t="shared" si="185"/>
        <v/>
      </c>
      <c r="V1045" s="9" t="str">
        <f t="shared" si="186"/>
        <v/>
      </c>
      <c r="W1045" s="9" t="str">
        <f t="shared" si="187"/>
        <v>&lt;row id="1200442"&gt;&lt;cell&gt;Chevrolet - Camaro&lt;/cell&gt;&lt;/row&gt;</v>
      </c>
      <c r="X1045" s="9" t="str">
        <f t="shared" si="188"/>
        <v/>
      </c>
      <c r="Y1045" t="str">
        <f t="shared" ca="1" si="189"/>
        <v>"1200442": {"displayName": "Intent - Exelate:Auto - Buyers:Make:Chevrolet - Camaro", "APNXId":"39312", "APNXId_Sandbox": "99201", "dataProvider" :"exelate", "type" :"Segment",  "DataCost": 1},</v>
      </c>
      <c r="Z1045" t="str">
        <f t="shared" si="190"/>
        <v>"1200442": {"displayName": "Intent - Exelate:Auto - Buyers:Make:Chevrolet - Camaro", "leafName": "Chevrolet - Camaro"},</v>
      </c>
    </row>
    <row r="1046" spans="1:26" x14ac:dyDescent="0.25">
      <c r="A1046" s="2" t="s">
        <v>12406</v>
      </c>
      <c r="B1046" s="3" t="s">
        <v>7177</v>
      </c>
      <c r="C1046" s="3" t="s">
        <v>7598</v>
      </c>
      <c r="D1046" s="4" t="s">
        <v>7720</v>
      </c>
      <c r="E1046" s="3"/>
      <c r="F1046" s="3" t="s">
        <v>6980</v>
      </c>
      <c r="G1046" s="3" t="s">
        <v>439</v>
      </c>
      <c r="H1046" s="3" t="s">
        <v>439</v>
      </c>
      <c r="I1046" s="3" t="s">
        <v>500</v>
      </c>
      <c r="J1046" s="5">
        <v>1</v>
      </c>
      <c r="K1046" s="12" t="s">
        <v>439</v>
      </c>
      <c r="L1046" s="9" t="str">
        <f t="shared" si="181"/>
        <v>Chevrolet - Cobalt</v>
      </c>
      <c r="M1046" s="9" t="str">
        <f t="shared" si="182"/>
        <v>Intent - Exelate:Auto - Buyers:Make:Chevrolet - Cobalt</v>
      </c>
      <c r="N1046" s="10">
        <f t="shared" si="183"/>
        <v>1</v>
      </c>
      <c r="O1046" s="9" t="s">
        <v>818</v>
      </c>
      <c r="P1046" s="9">
        <v>1201098</v>
      </c>
      <c r="Q1046" s="20">
        <f ca="1">IFERROR(OFFSET(Lookups!F$1,MATCH(R1046,Lookups!F:F,0)-1,2),"null")</f>
        <v>100693</v>
      </c>
      <c r="R1046" s="9">
        <v>128030</v>
      </c>
      <c r="S1046" s="9">
        <v>1691</v>
      </c>
      <c r="T1046" s="9" t="str">
        <f t="shared" si="184"/>
        <v/>
      </c>
      <c r="U1046" s="9" t="str">
        <f t="shared" si="185"/>
        <v/>
      </c>
      <c r="V1046" s="9" t="str">
        <f t="shared" si="186"/>
        <v/>
      </c>
      <c r="W1046" s="9" t="str">
        <f t="shared" si="187"/>
        <v>&lt;row id="1201098"&gt;&lt;cell&gt;Chevrolet - Cobalt&lt;/cell&gt;&lt;/row&gt;</v>
      </c>
      <c r="X1046" s="9" t="str">
        <f t="shared" si="188"/>
        <v/>
      </c>
      <c r="Y1046" t="str">
        <f t="shared" ca="1" si="189"/>
        <v>"1201098": {"displayName": "Intent - Exelate:Auto - Buyers:Make:Chevrolet - Cobalt", "APNXId":"128030", "APNXId_Sandbox": "100693", "dataProvider" :"exelate", "type" :"Segment",  "DataCost": 1},</v>
      </c>
      <c r="Z1046" t="str">
        <f t="shared" si="190"/>
        <v>"1201098": {"displayName": "Intent - Exelate:Auto - Buyers:Make:Chevrolet - Cobalt", "leafName": "Chevrolet - Cobalt"},</v>
      </c>
    </row>
    <row r="1047" spans="1:26" x14ac:dyDescent="0.25">
      <c r="A1047" s="2" t="s">
        <v>12406</v>
      </c>
      <c r="B1047" s="3" t="s">
        <v>7177</v>
      </c>
      <c r="C1047" s="3" t="s">
        <v>7598</v>
      </c>
      <c r="D1047" s="4" t="s">
        <v>7721</v>
      </c>
      <c r="E1047" s="3"/>
      <c r="F1047" s="3" t="s">
        <v>6980</v>
      </c>
      <c r="G1047" s="3" t="s">
        <v>439</v>
      </c>
      <c r="H1047" s="3" t="s">
        <v>439</v>
      </c>
      <c r="I1047" s="3" t="s">
        <v>500</v>
      </c>
      <c r="J1047" s="5">
        <v>1</v>
      </c>
      <c r="K1047" s="12" t="s">
        <v>439</v>
      </c>
      <c r="L1047" s="9" t="str">
        <f t="shared" si="181"/>
        <v>Chevrolet - Colorado</v>
      </c>
      <c r="M1047" s="9" t="str">
        <f t="shared" si="182"/>
        <v>Intent - Exelate:Auto - Buyers:Make:Chevrolet - Colorado</v>
      </c>
      <c r="N1047" s="10">
        <f t="shared" si="183"/>
        <v>1</v>
      </c>
      <c r="O1047" s="9" t="s">
        <v>818</v>
      </c>
      <c r="P1047" s="9">
        <v>1200443</v>
      </c>
      <c r="Q1047" s="20">
        <f ca="1">IFERROR(OFFSET(Lookups!F$1,MATCH(R1047,Lookups!F:F,0)-1,2),"null")</f>
        <v>99202</v>
      </c>
      <c r="R1047" s="9">
        <v>39313</v>
      </c>
      <c r="S1047" s="9">
        <v>412</v>
      </c>
      <c r="T1047" s="9" t="str">
        <f t="shared" si="184"/>
        <v/>
      </c>
      <c r="U1047" s="9" t="str">
        <f t="shared" si="185"/>
        <v/>
      </c>
      <c r="V1047" s="9" t="str">
        <f t="shared" si="186"/>
        <v/>
      </c>
      <c r="W1047" s="9" t="str">
        <f t="shared" si="187"/>
        <v>&lt;row id="1200443"&gt;&lt;cell&gt;Chevrolet - Colorado&lt;/cell&gt;&lt;/row&gt;</v>
      </c>
      <c r="X1047" s="9" t="str">
        <f t="shared" si="188"/>
        <v/>
      </c>
      <c r="Y1047" t="str">
        <f t="shared" ca="1" si="189"/>
        <v>"1200443": {"displayName": "Intent - Exelate:Auto - Buyers:Make:Chevrolet - Colorado", "APNXId":"39313", "APNXId_Sandbox": "99202", "dataProvider" :"exelate", "type" :"Segment",  "DataCost": 1},</v>
      </c>
      <c r="Z1047" t="str">
        <f t="shared" si="190"/>
        <v>"1200443": {"displayName": "Intent - Exelate:Auto - Buyers:Make:Chevrolet - Colorado", "leafName": "Chevrolet - Colorado"},</v>
      </c>
    </row>
    <row r="1048" spans="1:26" x14ac:dyDescent="0.25">
      <c r="A1048" s="2" t="s">
        <v>12406</v>
      </c>
      <c r="B1048" s="3" t="s">
        <v>7177</v>
      </c>
      <c r="C1048" s="3" t="s">
        <v>7598</v>
      </c>
      <c r="D1048" s="4" t="s">
        <v>7722</v>
      </c>
      <c r="E1048" s="3"/>
      <c r="F1048" s="3" t="s">
        <v>6980</v>
      </c>
      <c r="G1048" s="3" t="s">
        <v>439</v>
      </c>
      <c r="H1048" s="3" t="s">
        <v>439</v>
      </c>
      <c r="I1048" s="3" t="s">
        <v>500</v>
      </c>
      <c r="J1048" s="5">
        <v>1</v>
      </c>
      <c r="K1048" s="12" t="s">
        <v>439</v>
      </c>
      <c r="L1048" s="9" t="str">
        <f t="shared" si="181"/>
        <v>Chevrolet - Corvette</v>
      </c>
      <c r="M1048" s="9" t="str">
        <f t="shared" si="182"/>
        <v>Intent - Exelate:Auto - Buyers:Make:Chevrolet - Corvette</v>
      </c>
      <c r="N1048" s="10">
        <f t="shared" si="183"/>
        <v>1</v>
      </c>
      <c r="O1048" s="9" t="s">
        <v>818</v>
      </c>
      <c r="P1048" s="9">
        <v>1201099</v>
      </c>
      <c r="Q1048" s="20">
        <f ca="1">IFERROR(OFFSET(Lookups!F$1,MATCH(R1048,Lookups!F:F,0)-1,2),"null")</f>
        <v>100694</v>
      </c>
      <c r="R1048" s="9">
        <v>128031</v>
      </c>
      <c r="S1048" s="9">
        <v>1694</v>
      </c>
      <c r="T1048" s="9" t="str">
        <f t="shared" si="184"/>
        <v/>
      </c>
      <c r="U1048" s="9" t="str">
        <f t="shared" si="185"/>
        <v/>
      </c>
      <c r="V1048" s="9" t="str">
        <f t="shared" si="186"/>
        <v/>
      </c>
      <c r="W1048" s="9" t="str">
        <f t="shared" si="187"/>
        <v>&lt;row id="1201099"&gt;&lt;cell&gt;Chevrolet - Corvette&lt;/cell&gt;&lt;/row&gt;</v>
      </c>
      <c r="X1048" s="9" t="str">
        <f t="shared" si="188"/>
        <v/>
      </c>
      <c r="Y1048" t="str">
        <f t="shared" ca="1" si="189"/>
        <v>"1201099": {"displayName": "Intent - Exelate:Auto - Buyers:Make:Chevrolet - Corvette", "APNXId":"128031", "APNXId_Sandbox": "100694", "dataProvider" :"exelate", "type" :"Segment",  "DataCost": 1},</v>
      </c>
      <c r="Z1048" t="str">
        <f t="shared" si="190"/>
        <v>"1201099": {"displayName": "Intent - Exelate:Auto - Buyers:Make:Chevrolet - Corvette", "leafName": "Chevrolet - Corvette"},</v>
      </c>
    </row>
    <row r="1049" spans="1:26" x14ac:dyDescent="0.25">
      <c r="A1049" s="2" t="s">
        <v>12406</v>
      </c>
      <c r="B1049" s="3" t="s">
        <v>7177</v>
      </c>
      <c r="C1049" s="3" t="s">
        <v>7598</v>
      </c>
      <c r="D1049" s="4" t="s">
        <v>7723</v>
      </c>
      <c r="E1049" s="3"/>
      <c r="F1049" s="3" t="s">
        <v>6980</v>
      </c>
      <c r="G1049" s="3" t="s">
        <v>439</v>
      </c>
      <c r="H1049" s="3" t="s">
        <v>439</v>
      </c>
      <c r="I1049" s="3" t="s">
        <v>500</v>
      </c>
      <c r="J1049" s="5">
        <v>1</v>
      </c>
      <c r="K1049" s="12" t="s">
        <v>439</v>
      </c>
      <c r="L1049" s="9" t="str">
        <f t="shared" si="181"/>
        <v>Chevrolet - Cruze</v>
      </c>
      <c r="M1049" s="9" t="str">
        <f t="shared" si="182"/>
        <v>Intent - Exelate:Auto - Buyers:Make:Chevrolet - Cruze</v>
      </c>
      <c r="N1049" s="10">
        <f t="shared" si="183"/>
        <v>1</v>
      </c>
      <c r="O1049" s="9" t="s">
        <v>818</v>
      </c>
      <c r="P1049" s="9">
        <v>1201100</v>
      </c>
      <c r="Q1049" s="20">
        <f ca="1">IFERROR(OFFSET(Lookups!F$1,MATCH(R1049,Lookups!F:F,0)-1,2),"null")</f>
        <v>100695</v>
      </c>
      <c r="R1049" s="9">
        <v>128032</v>
      </c>
      <c r="S1049" s="9">
        <v>1689</v>
      </c>
      <c r="T1049" s="9" t="str">
        <f t="shared" si="184"/>
        <v/>
      </c>
      <c r="U1049" s="9" t="str">
        <f t="shared" si="185"/>
        <v/>
      </c>
      <c r="V1049" s="9" t="str">
        <f t="shared" si="186"/>
        <v/>
      </c>
      <c r="W1049" s="9" t="str">
        <f t="shared" si="187"/>
        <v>&lt;row id="1201100"&gt;&lt;cell&gt;Chevrolet - Cruze&lt;/cell&gt;&lt;/row&gt;</v>
      </c>
      <c r="X1049" s="9" t="str">
        <f t="shared" si="188"/>
        <v/>
      </c>
      <c r="Y1049" t="str">
        <f t="shared" ca="1" si="189"/>
        <v>"1201100": {"displayName": "Intent - Exelate:Auto - Buyers:Make:Chevrolet - Cruze", "APNXId":"128032", "APNXId_Sandbox": "100695", "dataProvider" :"exelate", "type" :"Segment",  "DataCost": 1},</v>
      </c>
      <c r="Z1049" t="str">
        <f t="shared" si="190"/>
        <v>"1201100": {"displayName": "Intent - Exelate:Auto - Buyers:Make:Chevrolet - Cruze", "leafName": "Chevrolet - Cruze"},</v>
      </c>
    </row>
    <row r="1050" spans="1:26" x14ac:dyDescent="0.25">
      <c r="A1050" s="2" t="s">
        <v>12406</v>
      </c>
      <c r="B1050" s="3" t="s">
        <v>7177</v>
      </c>
      <c r="C1050" s="3" t="s">
        <v>7598</v>
      </c>
      <c r="D1050" s="4" t="s">
        <v>7724</v>
      </c>
      <c r="E1050" s="3"/>
      <c r="F1050" s="3" t="s">
        <v>6980</v>
      </c>
      <c r="G1050" s="3" t="s">
        <v>439</v>
      </c>
      <c r="H1050" s="3" t="s">
        <v>439</v>
      </c>
      <c r="I1050" s="3" t="s">
        <v>500</v>
      </c>
      <c r="J1050" s="5">
        <v>1</v>
      </c>
      <c r="K1050" s="12" t="s">
        <v>439</v>
      </c>
      <c r="L1050" s="9" t="str">
        <f t="shared" si="181"/>
        <v>Chevrolet - Equinox</v>
      </c>
      <c r="M1050" s="9" t="str">
        <f t="shared" si="182"/>
        <v>Intent - Exelate:Auto - Buyers:Make:Chevrolet - Equinox</v>
      </c>
      <c r="N1050" s="10">
        <f t="shared" si="183"/>
        <v>1</v>
      </c>
      <c r="O1050" s="9" t="s">
        <v>818</v>
      </c>
      <c r="P1050" s="9">
        <v>1200444</v>
      </c>
      <c r="Q1050" s="20">
        <f ca="1">IFERROR(OFFSET(Lookups!F$1,MATCH(R1050,Lookups!F:F,0)-1,2),"null")</f>
        <v>99203</v>
      </c>
      <c r="R1050" s="9">
        <v>39314</v>
      </c>
      <c r="S1050" s="9">
        <v>413</v>
      </c>
      <c r="T1050" s="9" t="str">
        <f t="shared" si="184"/>
        <v/>
      </c>
      <c r="U1050" s="9" t="str">
        <f t="shared" si="185"/>
        <v/>
      </c>
      <c r="V1050" s="9" t="str">
        <f t="shared" si="186"/>
        <v/>
      </c>
      <c r="W1050" s="9" t="str">
        <f t="shared" si="187"/>
        <v>&lt;row id="1200444"&gt;&lt;cell&gt;Chevrolet - Equinox&lt;/cell&gt;&lt;/row&gt;</v>
      </c>
      <c r="X1050" s="9" t="str">
        <f t="shared" si="188"/>
        <v/>
      </c>
      <c r="Y1050" t="str">
        <f t="shared" ca="1" si="189"/>
        <v>"1200444": {"displayName": "Intent - Exelate:Auto - Buyers:Make:Chevrolet - Equinox", "APNXId":"39314", "APNXId_Sandbox": "99203", "dataProvider" :"exelate", "type" :"Segment",  "DataCost": 1},</v>
      </c>
      <c r="Z1050" t="str">
        <f t="shared" si="190"/>
        <v>"1200444": {"displayName": "Intent - Exelate:Auto - Buyers:Make:Chevrolet - Equinox", "leafName": "Chevrolet - Equinox"},</v>
      </c>
    </row>
    <row r="1051" spans="1:26" x14ac:dyDescent="0.25">
      <c r="A1051" s="2" t="s">
        <v>12406</v>
      </c>
      <c r="B1051" s="3" t="s">
        <v>7177</v>
      </c>
      <c r="C1051" s="3" t="s">
        <v>7598</v>
      </c>
      <c r="D1051" s="4" t="s">
        <v>7725</v>
      </c>
      <c r="E1051" s="3"/>
      <c r="F1051" s="3" t="s">
        <v>6980</v>
      </c>
      <c r="G1051" s="3" t="s">
        <v>439</v>
      </c>
      <c r="H1051" s="3" t="s">
        <v>439</v>
      </c>
      <c r="I1051" s="3" t="s">
        <v>500</v>
      </c>
      <c r="J1051" s="5">
        <v>1</v>
      </c>
      <c r="K1051" s="12" t="s">
        <v>439</v>
      </c>
      <c r="L1051" s="9" t="str">
        <f t="shared" ref="L1051:L1114" si="191">IF(ISBLANK(D1051),IF(ISBLANK(C1051),B1051,C1051),D1051)</f>
        <v>Chevrolet - Express</v>
      </c>
      <c r="M1051" s="9" t="str">
        <f t="shared" si="182"/>
        <v>Intent - Exelate:Auto - Buyers:Make:Chevrolet - Express</v>
      </c>
      <c r="N1051" s="10">
        <f t="shared" si="183"/>
        <v>1</v>
      </c>
      <c r="O1051" s="9" t="s">
        <v>818</v>
      </c>
      <c r="P1051" s="9">
        <v>1200445</v>
      </c>
      <c r="Q1051" s="20">
        <f ca="1">IFERROR(OFFSET(Lookups!F$1,MATCH(R1051,Lookups!F:F,0)-1,2),"null")</f>
        <v>99204</v>
      </c>
      <c r="R1051" s="9">
        <v>39315</v>
      </c>
      <c r="S1051" s="9">
        <v>414</v>
      </c>
      <c r="T1051" s="9" t="str">
        <f t="shared" si="184"/>
        <v/>
      </c>
      <c r="U1051" s="9" t="str">
        <f t="shared" si="185"/>
        <v/>
      </c>
      <c r="V1051" s="9" t="str">
        <f t="shared" si="186"/>
        <v/>
      </c>
      <c r="W1051" s="9" t="str">
        <f t="shared" si="187"/>
        <v>&lt;row id="1200445"&gt;&lt;cell&gt;Chevrolet - Express&lt;/cell&gt;&lt;/row&gt;</v>
      </c>
      <c r="X1051" s="9" t="str">
        <f t="shared" si="188"/>
        <v/>
      </c>
      <c r="Y1051" t="str">
        <f t="shared" ca="1" si="189"/>
        <v>"1200445": {"displayName": "Intent - Exelate:Auto - Buyers:Make:Chevrolet - Express", "APNXId":"39315", "APNXId_Sandbox": "99204", "dataProvider" :"exelate", "type" :"Segment",  "DataCost": 1},</v>
      </c>
      <c r="Z1051" t="str">
        <f t="shared" si="190"/>
        <v>"1200445": {"displayName": "Intent - Exelate:Auto - Buyers:Make:Chevrolet - Express", "leafName": "Chevrolet - Express"},</v>
      </c>
    </row>
    <row r="1052" spans="1:26" x14ac:dyDescent="0.25">
      <c r="A1052" s="2" t="s">
        <v>12406</v>
      </c>
      <c r="B1052" s="3" t="s">
        <v>7177</v>
      </c>
      <c r="C1052" s="3" t="s">
        <v>7598</v>
      </c>
      <c r="D1052" s="4" t="s">
        <v>7726</v>
      </c>
      <c r="E1052" s="3"/>
      <c r="F1052" s="3" t="s">
        <v>6980</v>
      </c>
      <c r="G1052" s="3" t="s">
        <v>439</v>
      </c>
      <c r="H1052" s="3" t="s">
        <v>439</v>
      </c>
      <c r="I1052" s="3" t="s">
        <v>500</v>
      </c>
      <c r="J1052" s="5">
        <v>1</v>
      </c>
      <c r="K1052" s="12" t="s">
        <v>439</v>
      </c>
      <c r="L1052" s="9" t="str">
        <f t="shared" si="191"/>
        <v>Chevrolet - HHR</v>
      </c>
      <c r="M1052" s="9" t="str">
        <f t="shared" si="182"/>
        <v>Intent - Exelate:Auto - Buyers:Make:Chevrolet - HHR</v>
      </c>
      <c r="N1052" s="10">
        <f t="shared" si="183"/>
        <v>1</v>
      </c>
      <c r="O1052" s="9" t="s">
        <v>818</v>
      </c>
      <c r="P1052" s="9">
        <v>1200446</v>
      </c>
      <c r="Q1052" s="20">
        <f ca="1">IFERROR(OFFSET(Lookups!F$1,MATCH(R1052,Lookups!F:F,0)-1,2),"null")</f>
        <v>99205</v>
      </c>
      <c r="R1052" s="9">
        <v>39316</v>
      </c>
      <c r="S1052" s="9">
        <v>459</v>
      </c>
      <c r="T1052" s="9" t="str">
        <f t="shared" si="184"/>
        <v/>
      </c>
      <c r="U1052" s="9" t="str">
        <f t="shared" si="185"/>
        <v/>
      </c>
      <c r="V1052" s="9" t="str">
        <f t="shared" si="186"/>
        <v/>
      </c>
      <c r="W1052" s="9" t="str">
        <f t="shared" si="187"/>
        <v>&lt;row id="1200446"&gt;&lt;cell&gt;Chevrolet - HHR&lt;/cell&gt;&lt;/row&gt;</v>
      </c>
      <c r="X1052" s="9" t="str">
        <f t="shared" si="188"/>
        <v/>
      </c>
      <c r="Y1052" t="str">
        <f t="shared" ca="1" si="189"/>
        <v>"1200446": {"displayName": "Intent - Exelate:Auto - Buyers:Make:Chevrolet - HHR", "APNXId":"39316", "APNXId_Sandbox": "99205", "dataProvider" :"exelate", "type" :"Segment",  "DataCost": 1},</v>
      </c>
      <c r="Z1052" t="str">
        <f t="shared" si="190"/>
        <v>"1200446": {"displayName": "Intent - Exelate:Auto - Buyers:Make:Chevrolet - HHR", "leafName": "Chevrolet - HHR"},</v>
      </c>
    </row>
    <row r="1053" spans="1:26" x14ac:dyDescent="0.25">
      <c r="A1053" s="2" t="s">
        <v>12406</v>
      </c>
      <c r="B1053" s="3" t="s">
        <v>7177</v>
      </c>
      <c r="C1053" s="3" t="s">
        <v>7598</v>
      </c>
      <c r="D1053" s="4" t="s">
        <v>7727</v>
      </c>
      <c r="E1053" s="3"/>
      <c r="F1053" s="3" t="s">
        <v>6980</v>
      </c>
      <c r="G1053" s="3" t="s">
        <v>439</v>
      </c>
      <c r="H1053" s="3" t="s">
        <v>439</v>
      </c>
      <c r="I1053" s="3" t="s">
        <v>500</v>
      </c>
      <c r="J1053" s="5">
        <v>1</v>
      </c>
      <c r="K1053" s="12" t="s">
        <v>439</v>
      </c>
      <c r="L1053" s="9" t="str">
        <f t="shared" si="191"/>
        <v>Chevrolet - Impala</v>
      </c>
      <c r="M1053" s="9" t="str">
        <f t="shared" si="182"/>
        <v>Intent - Exelate:Auto - Buyers:Make:Chevrolet - Impala</v>
      </c>
      <c r="N1053" s="10">
        <f t="shared" si="183"/>
        <v>1</v>
      </c>
      <c r="O1053" s="9" t="s">
        <v>818</v>
      </c>
      <c r="P1053" s="9">
        <v>1200447</v>
      </c>
      <c r="Q1053" s="20">
        <f ca="1">IFERROR(OFFSET(Lookups!F$1,MATCH(R1053,Lookups!F:F,0)-1,2),"null")</f>
        <v>99206</v>
      </c>
      <c r="R1053" s="9">
        <v>39317</v>
      </c>
      <c r="S1053" s="9">
        <v>460</v>
      </c>
      <c r="T1053" s="9" t="str">
        <f t="shared" si="184"/>
        <v/>
      </c>
      <c r="U1053" s="9" t="str">
        <f t="shared" si="185"/>
        <v/>
      </c>
      <c r="V1053" s="9" t="str">
        <f t="shared" si="186"/>
        <v/>
      </c>
      <c r="W1053" s="9" t="str">
        <f t="shared" si="187"/>
        <v>&lt;row id="1200447"&gt;&lt;cell&gt;Chevrolet - Impala&lt;/cell&gt;&lt;/row&gt;</v>
      </c>
      <c r="X1053" s="9" t="str">
        <f t="shared" si="188"/>
        <v/>
      </c>
      <c r="Y1053" t="str">
        <f t="shared" ca="1" si="189"/>
        <v>"1200447": {"displayName": "Intent - Exelate:Auto - Buyers:Make:Chevrolet - Impala", "APNXId":"39317", "APNXId_Sandbox": "99206", "dataProvider" :"exelate", "type" :"Segment",  "DataCost": 1},</v>
      </c>
      <c r="Z1053" t="str">
        <f t="shared" si="190"/>
        <v>"1200447": {"displayName": "Intent - Exelate:Auto - Buyers:Make:Chevrolet - Impala", "leafName": "Chevrolet - Impala"},</v>
      </c>
    </row>
    <row r="1054" spans="1:26" x14ac:dyDescent="0.25">
      <c r="A1054" s="2" t="s">
        <v>12406</v>
      </c>
      <c r="B1054" s="3" t="s">
        <v>7177</v>
      </c>
      <c r="C1054" s="3" t="s">
        <v>7598</v>
      </c>
      <c r="D1054" s="4" t="s">
        <v>7728</v>
      </c>
      <c r="E1054" s="3"/>
      <c r="F1054" s="3" t="s">
        <v>6980</v>
      </c>
      <c r="G1054" s="3" t="s">
        <v>439</v>
      </c>
      <c r="H1054" s="3" t="s">
        <v>439</v>
      </c>
      <c r="I1054" s="3" t="s">
        <v>500</v>
      </c>
      <c r="J1054" s="5">
        <v>1</v>
      </c>
      <c r="K1054" s="12" t="s">
        <v>439</v>
      </c>
      <c r="L1054" s="9" t="str">
        <f t="shared" si="191"/>
        <v>Chevrolet - Malibu</v>
      </c>
      <c r="M1054" s="9" t="str">
        <f t="shared" si="182"/>
        <v>Intent - Exelate:Auto - Buyers:Make:Chevrolet - Malibu</v>
      </c>
      <c r="N1054" s="10">
        <f t="shared" si="183"/>
        <v>1</v>
      </c>
      <c r="O1054" s="9" t="s">
        <v>818</v>
      </c>
      <c r="P1054" s="9">
        <v>1201101</v>
      </c>
      <c r="Q1054" s="20">
        <f ca="1">IFERROR(OFFSET(Lookups!F$1,MATCH(R1054,Lookups!F:F,0)-1,2),"null")</f>
        <v>100696</v>
      </c>
      <c r="R1054" s="9">
        <v>128033</v>
      </c>
      <c r="S1054" s="9">
        <v>1695</v>
      </c>
      <c r="T1054" s="9" t="str">
        <f t="shared" si="184"/>
        <v/>
      </c>
      <c r="U1054" s="9" t="str">
        <f t="shared" si="185"/>
        <v/>
      </c>
      <c r="V1054" s="9" t="str">
        <f t="shared" si="186"/>
        <v/>
      </c>
      <c r="W1054" s="9" t="str">
        <f t="shared" si="187"/>
        <v>&lt;row id="1201101"&gt;&lt;cell&gt;Chevrolet - Malibu&lt;/cell&gt;&lt;/row&gt;</v>
      </c>
      <c r="X1054" s="9" t="str">
        <f t="shared" si="188"/>
        <v/>
      </c>
      <c r="Y1054" t="str">
        <f t="shared" ca="1" si="189"/>
        <v>"1201101": {"displayName": "Intent - Exelate:Auto - Buyers:Make:Chevrolet - Malibu", "APNXId":"128033", "APNXId_Sandbox": "100696", "dataProvider" :"exelate", "type" :"Segment",  "DataCost": 1},</v>
      </c>
      <c r="Z1054" t="str">
        <f t="shared" si="190"/>
        <v>"1201101": {"displayName": "Intent - Exelate:Auto - Buyers:Make:Chevrolet - Malibu", "leafName": "Chevrolet - Malibu"},</v>
      </c>
    </row>
    <row r="1055" spans="1:26" x14ac:dyDescent="0.25">
      <c r="A1055" s="2" t="s">
        <v>12406</v>
      </c>
      <c r="B1055" s="3" t="s">
        <v>7177</v>
      </c>
      <c r="C1055" s="3" t="s">
        <v>7598</v>
      </c>
      <c r="D1055" s="4" t="s">
        <v>7729</v>
      </c>
      <c r="E1055" s="3"/>
      <c r="F1055" s="3" t="s">
        <v>6980</v>
      </c>
      <c r="G1055" s="3" t="s">
        <v>439</v>
      </c>
      <c r="H1055" s="3" t="s">
        <v>439</v>
      </c>
      <c r="I1055" s="3" t="s">
        <v>500</v>
      </c>
      <c r="J1055" s="5">
        <v>1</v>
      </c>
      <c r="K1055" s="12" t="s">
        <v>439</v>
      </c>
      <c r="L1055" s="9" t="str">
        <f t="shared" si="191"/>
        <v>Chevrolet - Monte Carlo</v>
      </c>
      <c r="M1055" s="9" t="str">
        <f t="shared" si="182"/>
        <v>Intent - Exelate:Auto - Buyers:Make:Chevrolet - Monte Carlo</v>
      </c>
      <c r="N1055" s="10">
        <f t="shared" si="183"/>
        <v>1</v>
      </c>
      <c r="O1055" s="9" t="s">
        <v>818</v>
      </c>
      <c r="P1055" s="9">
        <v>1200448</v>
      </c>
      <c r="Q1055" s="20">
        <f ca="1">IFERROR(OFFSET(Lookups!F$1,MATCH(R1055,Lookups!F:F,0)-1,2),"null")</f>
        <v>99207</v>
      </c>
      <c r="R1055" s="9">
        <v>39318</v>
      </c>
      <c r="S1055" s="9">
        <v>461</v>
      </c>
      <c r="T1055" s="9" t="str">
        <f t="shared" si="184"/>
        <v/>
      </c>
      <c r="U1055" s="9" t="str">
        <f t="shared" si="185"/>
        <v/>
      </c>
      <c r="V1055" s="9" t="str">
        <f t="shared" si="186"/>
        <v/>
      </c>
      <c r="W1055" s="9" t="str">
        <f t="shared" si="187"/>
        <v>&lt;row id="1200448"&gt;&lt;cell&gt;Chevrolet - Monte Carlo&lt;/cell&gt;&lt;/row&gt;</v>
      </c>
      <c r="X1055" s="9" t="str">
        <f t="shared" si="188"/>
        <v/>
      </c>
      <c r="Y1055" t="str">
        <f t="shared" ca="1" si="189"/>
        <v>"1200448": {"displayName": "Intent - Exelate:Auto - Buyers:Make:Chevrolet - Monte Carlo", "APNXId":"39318", "APNXId_Sandbox": "99207", "dataProvider" :"exelate", "type" :"Segment",  "DataCost": 1},</v>
      </c>
      <c r="Z1055" t="str">
        <f t="shared" si="190"/>
        <v>"1200448": {"displayName": "Intent - Exelate:Auto - Buyers:Make:Chevrolet - Monte Carlo", "leafName": "Chevrolet - Monte Carlo"},</v>
      </c>
    </row>
    <row r="1056" spans="1:26" x14ac:dyDescent="0.25">
      <c r="A1056" s="2" t="s">
        <v>12406</v>
      </c>
      <c r="B1056" s="3" t="s">
        <v>7177</v>
      </c>
      <c r="C1056" s="3" t="s">
        <v>7598</v>
      </c>
      <c r="D1056" s="4" t="s">
        <v>7730</v>
      </c>
      <c r="E1056" s="3"/>
      <c r="F1056" s="3" t="s">
        <v>6980</v>
      </c>
      <c r="G1056" s="3" t="s">
        <v>439</v>
      </c>
      <c r="H1056" s="3" t="s">
        <v>439</v>
      </c>
      <c r="I1056" s="3" t="s">
        <v>500</v>
      </c>
      <c r="J1056" s="5">
        <v>1</v>
      </c>
      <c r="K1056" s="12" t="s">
        <v>439</v>
      </c>
      <c r="L1056" s="9" t="str">
        <f t="shared" si="191"/>
        <v>Chevrolet - Silverado</v>
      </c>
      <c r="M1056" s="9" t="str">
        <f t="shared" si="182"/>
        <v>Intent - Exelate:Auto - Buyers:Make:Chevrolet - Silverado</v>
      </c>
      <c r="N1056" s="10">
        <f t="shared" si="183"/>
        <v>1</v>
      </c>
      <c r="O1056" s="9" t="s">
        <v>818</v>
      </c>
      <c r="P1056" s="9">
        <v>1200449</v>
      </c>
      <c r="Q1056" s="20">
        <f ca="1">IFERROR(OFFSET(Lookups!F$1,MATCH(R1056,Lookups!F:F,0)-1,2),"null")</f>
        <v>99208</v>
      </c>
      <c r="R1056" s="9">
        <v>39319</v>
      </c>
      <c r="S1056" s="9">
        <v>462</v>
      </c>
      <c r="T1056" s="9" t="str">
        <f t="shared" si="184"/>
        <v/>
      </c>
      <c r="U1056" s="9" t="str">
        <f t="shared" si="185"/>
        <v/>
      </c>
      <c r="V1056" s="9" t="str">
        <f t="shared" si="186"/>
        <v/>
      </c>
      <c r="W1056" s="9" t="str">
        <f t="shared" si="187"/>
        <v>&lt;row id="1200449"&gt;&lt;cell&gt;Chevrolet - Silverado&lt;/cell&gt;&lt;/row&gt;</v>
      </c>
      <c r="X1056" s="9" t="str">
        <f t="shared" si="188"/>
        <v/>
      </c>
      <c r="Y1056" t="str">
        <f t="shared" ca="1" si="189"/>
        <v>"1200449": {"displayName": "Intent - Exelate:Auto - Buyers:Make:Chevrolet - Silverado", "APNXId":"39319", "APNXId_Sandbox": "99208", "dataProvider" :"exelate", "type" :"Segment",  "DataCost": 1},</v>
      </c>
      <c r="Z1056" t="str">
        <f t="shared" si="190"/>
        <v>"1200449": {"displayName": "Intent - Exelate:Auto - Buyers:Make:Chevrolet - Silverado", "leafName": "Chevrolet - Silverado"},</v>
      </c>
    </row>
    <row r="1057" spans="1:26" x14ac:dyDescent="0.25">
      <c r="A1057" s="2" t="s">
        <v>12406</v>
      </c>
      <c r="B1057" s="3" t="s">
        <v>7177</v>
      </c>
      <c r="C1057" s="3" t="s">
        <v>7598</v>
      </c>
      <c r="D1057" s="4" t="s">
        <v>7731</v>
      </c>
      <c r="E1057" s="3"/>
      <c r="F1057" s="3" t="s">
        <v>6980</v>
      </c>
      <c r="G1057" s="3" t="s">
        <v>439</v>
      </c>
      <c r="H1057" s="3" t="s">
        <v>439</v>
      </c>
      <c r="I1057" s="3" t="s">
        <v>500</v>
      </c>
      <c r="J1057" s="5">
        <v>1</v>
      </c>
      <c r="K1057" s="12" t="s">
        <v>439</v>
      </c>
      <c r="L1057" s="9" t="str">
        <f t="shared" si="191"/>
        <v>Chevrolet - Suburban</v>
      </c>
      <c r="M1057" s="9" t="str">
        <f t="shared" si="182"/>
        <v>Intent - Exelate:Auto - Buyers:Make:Chevrolet - Suburban</v>
      </c>
      <c r="N1057" s="10">
        <f t="shared" si="183"/>
        <v>1</v>
      </c>
      <c r="O1057" s="9" t="s">
        <v>818</v>
      </c>
      <c r="P1057" s="9">
        <v>1201330</v>
      </c>
      <c r="Q1057" s="20">
        <f ca="1">IFERROR(OFFSET(Lookups!F$1,MATCH(R1057,Lookups!F:F,0)-1,2),"null")</f>
        <v>101000</v>
      </c>
      <c r="R1057" s="9">
        <v>156642</v>
      </c>
      <c r="S1057" s="9">
        <v>1692</v>
      </c>
      <c r="T1057" s="9" t="str">
        <f t="shared" si="184"/>
        <v/>
      </c>
      <c r="U1057" s="9" t="str">
        <f t="shared" si="185"/>
        <v/>
      </c>
      <c r="V1057" s="9" t="str">
        <f t="shared" si="186"/>
        <v/>
      </c>
      <c r="W1057" s="9" t="str">
        <f t="shared" si="187"/>
        <v>&lt;row id="1201330"&gt;&lt;cell&gt;Chevrolet - Suburban&lt;/cell&gt;&lt;/row&gt;</v>
      </c>
      <c r="X1057" s="9" t="str">
        <f t="shared" si="188"/>
        <v/>
      </c>
      <c r="Y1057" t="str">
        <f t="shared" ca="1" si="189"/>
        <v>"1201330": {"displayName": "Intent - Exelate:Auto - Buyers:Make:Chevrolet - Suburban", "APNXId":"156642", "APNXId_Sandbox": "101000", "dataProvider" :"exelate", "type" :"Segment",  "DataCost": 1},</v>
      </c>
      <c r="Z1057" t="str">
        <f t="shared" si="190"/>
        <v>"1201330": {"displayName": "Intent - Exelate:Auto - Buyers:Make:Chevrolet - Suburban", "leafName": "Chevrolet - Suburban"},</v>
      </c>
    </row>
    <row r="1058" spans="1:26" x14ac:dyDescent="0.25">
      <c r="A1058" s="2" t="s">
        <v>12406</v>
      </c>
      <c r="B1058" s="3" t="s">
        <v>7177</v>
      </c>
      <c r="C1058" s="3" t="s">
        <v>7598</v>
      </c>
      <c r="D1058" s="4" t="s">
        <v>7732</v>
      </c>
      <c r="E1058" s="3"/>
      <c r="F1058" s="3" t="s">
        <v>6980</v>
      </c>
      <c r="G1058" s="3" t="s">
        <v>439</v>
      </c>
      <c r="H1058" s="3" t="s">
        <v>439</v>
      </c>
      <c r="I1058" s="3" t="s">
        <v>500</v>
      </c>
      <c r="J1058" s="5">
        <v>1</v>
      </c>
      <c r="K1058" s="12" t="s">
        <v>439</v>
      </c>
      <c r="L1058" s="9" t="str">
        <f t="shared" si="191"/>
        <v>Chevrolet - Tahoe</v>
      </c>
      <c r="M1058" s="9" t="str">
        <f t="shared" si="182"/>
        <v>Intent - Exelate:Auto - Buyers:Make:Chevrolet - Tahoe</v>
      </c>
      <c r="N1058" s="10">
        <f t="shared" si="183"/>
        <v>1</v>
      </c>
      <c r="O1058" s="9" t="s">
        <v>818</v>
      </c>
      <c r="P1058" s="9">
        <v>1200450</v>
      </c>
      <c r="Q1058" s="20">
        <f ca="1">IFERROR(OFFSET(Lookups!F$1,MATCH(R1058,Lookups!F:F,0)-1,2),"null")</f>
        <v>99209</v>
      </c>
      <c r="R1058" s="9">
        <v>39320</v>
      </c>
      <c r="S1058" s="9">
        <v>463</v>
      </c>
      <c r="T1058" s="9" t="str">
        <f t="shared" si="184"/>
        <v/>
      </c>
      <c r="U1058" s="9" t="str">
        <f t="shared" si="185"/>
        <v/>
      </c>
      <c r="V1058" s="9" t="str">
        <f t="shared" si="186"/>
        <v/>
      </c>
      <c r="W1058" s="9" t="str">
        <f t="shared" si="187"/>
        <v>&lt;row id="1200450"&gt;&lt;cell&gt;Chevrolet - Tahoe&lt;/cell&gt;&lt;/row&gt;</v>
      </c>
      <c r="X1058" s="9" t="str">
        <f t="shared" si="188"/>
        <v/>
      </c>
      <c r="Y1058" t="str">
        <f t="shared" ca="1" si="189"/>
        <v>"1200450": {"displayName": "Intent - Exelate:Auto - Buyers:Make:Chevrolet - Tahoe", "APNXId":"39320", "APNXId_Sandbox": "99209", "dataProvider" :"exelate", "type" :"Segment",  "DataCost": 1},</v>
      </c>
      <c r="Z1058" t="str">
        <f t="shared" si="190"/>
        <v>"1200450": {"displayName": "Intent - Exelate:Auto - Buyers:Make:Chevrolet - Tahoe", "leafName": "Chevrolet - Tahoe"},</v>
      </c>
    </row>
    <row r="1059" spans="1:26" x14ac:dyDescent="0.25">
      <c r="A1059" s="2" t="s">
        <v>12406</v>
      </c>
      <c r="B1059" s="3" t="s">
        <v>7177</v>
      </c>
      <c r="C1059" s="3" t="s">
        <v>7598</v>
      </c>
      <c r="D1059" s="4" t="s">
        <v>7733</v>
      </c>
      <c r="E1059" s="3"/>
      <c r="F1059" s="3" t="s">
        <v>6980</v>
      </c>
      <c r="G1059" s="3" t="s">
        <v>439</v>
      </c>
      <c r="H1059" s="3" t="s">
        <v>439</v>
      </c>
      <c r="I1059" s="3" t="s">
        <v>500</v>
      </c>
      <c r="J1059" s="5">
        <v>1</v>
      </c>
      <c r="K1059" s="12" t="s">
        <v>439</v>
      </c>
      <c r="L1059" s="9" t="str">
        <f t="shared" si="191"/>
        <v>Chevrolet - Trailblazer</v>
      </c>
      <c r="M1059" s="9" t="str">
        <f t="shared" si="182"/>
        <v>Intent - Exelate:Auto - Buyers:Make:Chevrolet - Trailblazer</v>
      </c>
      <c r="N1059" s="10">
        <f t="shared" si="183"/>
        <v>1</v>
      </c>
      <c r="O1059" s="9" t="s">
        <v>818</v>
      </c>
      <c r="P1059" s="9">
        <v>1200451</v>
      </c>
      <c r="Q1059" s="20">
        <f ca="1">IFERROR(OFFSET(Lookups!F$1,MATCH(R1059,Lookups!F:F,0)-1,2),"null")</f>
        <v>99210</v>
      </c>
      <c r="R1059" s="9">
        <v>39321</v>
      </c>
      <c r="S1059" s="9">
        <v>464</v>
      </c>
      <c r="T1059" s="9" t="str">
        <f t="shared" si="184"/>
        <v/>
      </c>
      <c r="U1059" s="9" t="str">
        <f t="shared" si="185"/>
        <v/>
      </c>
      <c r="V1059" s="9" t="str">
        <f t="shared" si="186"/>
        <v/>
      </c>
      <c r="W1059" s="9" t="str">
        <f t="shared" si="187"/>
        <v>&lt;row id="1200451"&gt;&lt;cell&gt;Chevrolet - Trailblazer&lt;/cell&gt;&lt;/row&gt;</v>
      </c>
      <c r="X1059" s="9" t="str">
        <f t="shared" si="188"/>
        <v/>
      </c>
      <c r="Y1059" t="str">
        <f t="shared" ca="1" si="189"/>
        <v>"1200451": {"displayName": "Intent - Exelate:Auto - Buyers:Make:Chevrolet - Trailblazer", "APNXId":"39321", "APNXId_Sandbox": "99210", "dataProvider" :"exelate", "type" :"Segment",  "DataCost": 1},</v>
      </c>
      <c r="Z1059" t="str">
        <f t="shared" si="190"/>
        <v>"1200451": {"displayName": "Intent - Exelate:Auto - Buyers:Make:Chevrolet - Trailblazer", "leafName": "Chevrolet - Trailblazer"},</v>
      </c>
    </row>
    <row r="1060" spans="1:26" x14ac:dyDescent="0.25">
      <c r="A1060" s="2" t="s">
        <v>12406</v>
      </c>
      <c r="B1060" s="3" t="s">
        <v>7177</v>
      </c>
      <c r="C1060" s="3" t="s">
        <v>7598</v>
      </c>
      <c r="D1060" s="4" t="s">
        <v>7734</v>
      </c>
      <c r="E1060" s="3"/>
      <c r="F1060" s="3" t="s">
        <v>6980</v>
      </c>
      <c r="G1060" s="3" t="s">
        <v>439</v>
      </c>
      <c r="H1060" s="3" t="s">
        <v>439</v>
      </c>
      <c r="I1060" s="3" t="s">
        <v>500</v>
      </c>
      <c r="J1060" s="5">
        <v>1</v>
      </c>
      <c r="K1060" s="12" t="s">
        <v>439</v>
      </c>
      <c r="L1060" s="9" t="str">
        <f t="shared" si="191"/>
        <v>Chevrolet - Traverse</v>
      </c>
      <c r="M1060" s="9" t="str">
        <f t="shared" si="182"/>
        <v>Intent - Exelate:Auto - Buyers:Make:Chevrolet - Traverse</v>
      </c>
      <c r="N1060" s="10">
        <f t="shared" si="183"/>
        <v>1</v>
      </c>
      <c r="O1060" s="9" t="s">
        <v>818</v>
      </c>
      <c r="P1060" s="9">
        <v>1201102</v>
      </c>
      <c r="Q1060" s="20">
        <f ca="1">IFERROR(OFFSET(Lookups!F$1,MATCH(R1060,Lookups!F:F,0)-1,2),"null")</f>
        <v>100697</v>
      </c>
      <c r="R1060" s="9">
        <v>128034</v>
      </c>
      <c r="S1060" s="9">
        <v>1687</v>
      </c>
      <c r="T1060" s="9" t="str">
        <f t="shared" si="184"/>
        <v/>
      </c>
      <c r="U1060" s="9" t="str">
        <f t="shared" si="185"/>
        <v/>
      </c>
      <c r="V1060" s="9" t="str">
        <f t="shared" si="186"/>
        <v/>
      </c>
      <c r="W1060" s="9" t="str">
        <f t="shared" si="187"/>
        <v>&lt;row id="1201102"&gt;&lt;cell&gt;Chevrolet - Traverse&lt;/cell&gt;&lt;/row&gt;</v>
      </c>
      <c r="X1060" s="9" t="str">
        <f t="shared" si="188"/>
        <v/>
      </c>
      <c r="Y1060" t="str">
        <f t="shared" ca="1" si="189"/>
        <v>"1201102": {"displayName": "Intent - Exelate:Auto - Buyers:Make:Chevrolet - Traverse", "APNXId":"128034", "APNXId_Sandbox": "100697", "dataProvider" :"exelate", "type" :"Segment",  "DataCost": 1},</v>
      </c>
      <c r="Z1060" t="str">
        <f t="shared" si="190"/>
        <v>"1201102": {"displayName": "Intent - Exelate:Auto - Buyers:Make:Chevrolet - Traverse", "leafName": "Chevrolet - Traverse"},</v>
      </c>
    </row>
    <row r="1061" spans="1:26" x14ac:dyDescent="0.25">
      <c r="A1061" s="2" t="s">
        <v>12406</v>
      </c>
      <c r="B1061" s="3" t="s">
        <v>7177</v>
      </c>
      <c r="C1061" s="3" t="s">
        <v>7598</v>
      </c>
      <c r="D1061" s="4" t="s">
        <v>7735</v>
      </c>
      <c r="E1061" s="3"/>
      <c r="F1061" s="3" t="s">
        <v>6980</v>
      </c>
      <c r="G1061" s="3" t="s">
        <v>439</v>
      </c>
      <c r="H1061" s="3" t="s">
        <v>439</v>
      </c>
      <c r="I1061" s="3" t="s">
        <v>500</v>
      </c>
      <c r="J1061" s="5">
        <v>1</v>
      </c>
      <c r="K1061" s="12" t="s">
        <v>439</v>
      </c>
      <c r="L1061" s="9" t="str">
        <f t="shared" si="191"/>
        <v>Chevrolet - Uplander</v>
      </c>
      <c r="M1061" s="9" t="str">
        <f t="shared" si="182"/>
        <v>Intent - Exelate:Auto - Buyers:Make:Chevrolet - Uplander</v>
      </c>
      <c r="N1061" s="10">
        <f t="shared" si="183"/>
        <v>1</v>
      </c>
      <c r="O1061" s="9" t="s">
        <v>818</v>
      </c>
      <c r="P1061" s="9">
        <v>1200452</v>
      </c>
      <c r="Q1061" s="20">
        <f ca="1">IFERROR(OFFSET(Lookups!F$1,MATCH(R1061,Lookups!F:F,0)-1,2),"null")</f>
        <v>99211</v>
      </c>
      <c r="R1061" s="9">
        <v>39322</v>
      </c>
      <c r="S1061" s="9">
        <v>465</v>
      </c>
      <c r="T1061" s="9" t="str">
        <f t="shared" si="184"/>
        <v/>
      </c>
      <c r="U1061" s="9" t="str">
        <f t="shared" si="185"/>
        <v/>
      </c>
      <c r="V1061" s="9" t="str">
        <f t="shared" si="186"/>
        <v/>
      </c>
      <c r="W1061" s="9" t="str">
        <f t="shared" si="187"/>
        <v>&lt;row id="1200452"&gt;&lt;cell&gt;Chevrolet - Uplander&lt;/cell&gt;&lt;/row&gt;</v>
      </c>
      <c r="X1061" s="9" t="str">
        <f t="shared" si="188"/>
        <v/>
      </c>
      <c r="Y1061" t="str">
        <f t="shared" ca="1" si="189"/>
        <v>"1200452": {"displayName": "Intent - Exelate:Auto - Buyers:Make:Chevrolet - Uplander", "APNXId":"39322", "APNXId_Sandbox": "99211", "dataProvider" :"exelate", "type" :"Segment",  "DataCost": 1},</v>
      </c>
      <c r="Z1061" t="str">
        <f t="shared" si="190"/>
        <v>"1200452": {"displayName": "Intent - Exelate:Auto - Buyers:Make:Chevrolet - Uplander", "leafName": "Chevrolet - Uplander"},</v>
      </c>
    </row>
    <row r="1062" spans="1:26" x14ac:dyDescent="0.25">
      <c r="A1062" s="2" t="s">
        <v>12406</v>
      </c>
      <c r="B1062" s="3" t="s">
        <v>7177</v>
      </c>
      <c r="C1062" s="3" t="s">
        <v>7598</v>
      </c>
      <c r="D1062" s="4" t="s">
        <v>7736</v>
      </c>
      <c r="E1062" s="3"/>
      <c r="F1062" s="3" t="s">
        <v>6980</v>
      </c>
      <c r="G1062" s="3" t="s">
        <v>439</v>
      </c>
      <c r="H1062" s="3" t="s">
        <v>439</v>
      </c>
      <c r="I1062" s="3" t="s">
        <v>500</v>
      </c>
      <c r="J1062" s="5">
        <v>1</v>
      </c>
      <c r="K1062" s="12" t="s">
        <v>439</v>
      </c>
      <c r="L1062" s="9" t="str">
        <f t="shared" si="191"/>
        <v>Chevrolet - Volt</v>
      </c>
      <c r="M1062" s="9" t="str">
        <f t="shared" si="182"/>
        <v>Intent - Exelate:Auto - Buyers:Make:Chevrolet - Volt</v>
      </c>
      <c r="N1062" s="10">
        <f t="shared" si="183"/>
        <v>1</v>
      </c>
      <c r="O1062" s="9" t="s">
        <v>818</v>
      </c>
      <c r="P1062" s="9">
        <v>1201103</v>
      </c>
      <c r="Q1062" s="20">
        <f ca="1">IFERROR(OFFSET(Lookups!F$1,MATCH(R1062,Lookups!F:F,0)-1,2),"null")</f>
        <v>100698</v>
      </c>
      <c r="R1062" s="9">
        <v>128035</v>
      </c>
      <c r="S1062" s="9">
        <v>1690</v>
      </c>
      <c r="T1062" s="9" t="str">
        <f t="shared" si="184"/>
        <v/>
      </c>
      <c r="U1062" s="9" t="str">
        <f t="shared" si="185"/>
        <v/>
      </c>
      <c r="V1062" s="9" t="str">
        <f t="shared" si="186"/>
        <v/>
      </c>
      <c r="W1062" s="9" t="str">
        <f t="shared" si="187"/>
        <v>&lt;row id="1201103"&gt;&lt;cell&gt;Chevrolet - Volt&lt;/cell&gt;&lt;/row&gt;</v>
      </c>
      <c r="X1062" s="9" t="str">
        <f t="shared" si="188"/>
        <v/>
      </c>
      <c r="Y1062" t="str">
        <f t="shared" ca="1" si="189"/>
        <v>"1201103": {"displayName": "Intent - Exelate:Auto - Buyers:Make:Chevrolet - Volt", "APNXId":"128035", "APNXId_Sandbox": "100698", "dataProvider" :"exelate", "type" :"Segment",  "DataCost": 1},</v>
      </c>
      <c r="Z1062" t="str">
        <f t="shared" si="190"/>
        <v>"1201103": {"displayName": "Intent - Exelate:Auto - Buyers:Make:Chevrolet - Volt", "leafName": "Chevrolet - Volt"},</v>
      </c>
    </row>
    <row r="1063" spans="1:26" x14ac:dyDescent="0.25">
      <c r="A1063" s="2" t="s">
        <v>12406</v>
      </c>
      <c r="B1063" s="3" t="s">
        <v>7177</v>
      </c>
      <c r="C1063" s="3" t="s">
        <v>7598</v>
      </c>
      <c r="D1063" s="4" t="s">
        <v>7129</v>
      </c>
      <c r="E1063" s="3"/>
      <c r="F1063" s="3" t="s">
        <v>6980</v>
      </c>
      <c r="G1063" s="3" t="s">
        <v>439</v>
      </c>
      <c r="H1063" s="3" t="s">
        <v>439</v>
      </c>
      <c r="I1063" s="3" t="s">
        <v>500</v>
      </c>
      <c r="J1063" s="5">
        <v>1</v>
      </c>
      <c r="K1063" s="12" t="s">
        <v>439</v>
      </c>
      <c r="L1063" s="9" t="str">
        <f t="shared" si="191"/>
        <v>Chrysler</v>
      </c>
      <c r="M1063" s="9" t="str">
        <f t="shared" si="182"/>
        <v>Intent - Exelate:Auto - Buyers:Make:Chrysler</v>
      </c>
      <c r="N1063" s="10">
        <f t="shared" si="183"/>
        <v>1</v>
      </c>
      <c r="O1063" s="9" t="s">
        <v>818</v>
      </c>
      <c r="P1063" s="9">
        <v>1200331</v>
      </c>
      <c r="Q1063" s="20">
        <f ca="1">IFERROR(OFFSET(Lookups!F$1,MATCH(R1063,Lookups!F:F,0)-1,2),"null")</f>
        <v>98972</v>
      </c>
      <c r="R1063" s="9">
        <v>174</v>
      </c>
      <c r="S1063" s="9">
        <v>237</v>
      </c>
      <c r="T1063" s="9" t="str">
        <f t="shared" si="184"/>
        <v/>
      </c>
      <c r="U1063" s="9" t="str">
        <f t="shared" si="185"/>
        <v/>
      </c>
      <c r="V1063" s="9" t="str">
        <f t="shared" si="186"/>
        <v/>
      </c>
      <c r="W1063" s="9" t="str">
        <f t="shared" si="187"/>
        <v>&lt;row id="1200331"&gt;&lt;cell&gt;Chrysler&lt;/cell&gt;&lt;/row&gt;</v>
      </c>
      <c r="X1063" s="9" t="str">
        <f t="shared" si="188"/>
        <v/>
      </c>
      <c r="Y1063" t="str">
        <f t="shared" ca="1" si="189"/>
        <v>"1200331": {"displayName": "Intent - Exelate:Auto - Buyers:Make:Chrysler", "APNXId":"174", "APNXId_Sandbox": "98972", "dataProvider" :"exelate", "type" :"Segment",  "DataCost": 1},</v>
      </c>
      <c r="Z1063" t="str">
        <f t="shared" si="190"/>
        <v>"1200331": {"displayName": "Intent - Exelate:Auto - Buyers:Make:Chrysler", "leafName": "Chrysler"},</v>
      </c>
    </row>
    <row r="1064" spans="1:26" x14ac:dyDescent="0.25">
      <c r="A1064" s="2" t="s">
        <v>12406</v>
      </c>
      <c r="B1064" s="3" t="s">
        <v>7177</v>
      </c>
      <c r="C1064" s="3" t="s">
        <v>7598</v>
      </c>
      <c r="D1064" s="4" t="s">
        <v>7737</v>
      </c>
      <c r="E1064" s="3"/>
      <c r="F1064" s="3" t="s">
        <v>6980</v>
      </c>
      <c r="G1064" s="3" t="s">
        <v>439</v>
      </c>
      <c r="H1064" s="3" t="s">
        <v>439</v>
      </c>
      <c r="I1064" s="3" t="s">
        <v>500</v>
      </c>
      <c r="J1064" s="5">
        <v>1</v>
      </c>
      <c r="K1064" s="12" t="s">
        <v>439</v>
      </c>
      <c r="L1064" s="9" t="str">
        <f t="shared" si="191"/>
        <v>Chrysler - 200</v>
      </c>
      <c r="M1064" s="9" t="str">
        <f t="shared" si="182"/>
        <v>Intent - Exelate:Auto - Buyers:Make:Chrysler - 200</v>
      </c>
      <c r="N1064" s="10">
        <f t="shared" si="183"/>
        <v>1</v>
      </c>
      <c r="O1064" s="9" t="s">
        <v>818</v>
      </c>
      <c r="P1064" s="9">
        <v>1201104</v>
      </c>
      <c r="Q1064" s="20">
        <f ca="1">IFERROR(OFFSET(Lookups!F$1,MATCH(R1064,Lookups!F:F,0)-1,2),"null")</f>
        <v>100699</v>
      </c>
      <c r="R1064" s="9">
        <v>128036</v>
      </c>
      <c r="S1064" s="9">
        <v>1696</v>
      </c>
      <c r="T1064" s="9" t="str">
        <f t="shared" si="184"/>
        <v/>
      </c>
      <c r="U1064" s="9" t="str">
        <f t="shared" si="185"/>
        <v/>
      </c>
      <c r="V1064" s="9" t="str">
        <f t="shared" si="186"/>
        <v/>
      </c>
      <c r="W1064" s="9" t="str">
        <f t="shared" si="187"/>
        <v>&lt;row id="1201104"&gt;&lt;cell&gt;Chrysler - 200&lt;/cell&gt;&lt;/row&gt;</v>
      </c>
      <c r="X1064" s="9" t="str">
        <f t="shared" si="188"/>
        <v/>
      </c>
      <c r="Y1064" t="str">
        <f t="shared" ca="1" si="189"/>
        <v>"1201104": {"displayName": "Intent - Exelate:Auto - Buyers:Make:Chrysler - 200", "APNXId":"128036", "APNXId_Sandbox": "100699", "dataProvider" :"exelate", "type" :"Segment",  "DataCost": 1},</v>
      </c>
      <c r="Z1064" t="str">
        <f t="shared" si="190"/>
        <v>"1201104": {"displayName": "Intent - Exelate:Auto - Buyers:Make:Chrysler - 200", "leafName": "Chrysler - 200"},</v>
      </c>
    </row>
    <row r="1065" spans="1:26" x14ac:dyDescent="0.25">
      <c r="A1065" s="2" t="s">
        <v>12406</v>
      </c>
      <c r="B1065" s="3" t="s">
        <v>7177</v>
      </c>
      <c r="C1065" s="3" t="s">
        <v>7598</v>
      </c>
      <c r="D1065" s="4" t="s">
        <v>7628</v>
      </c>
      <c r="E1065" s="3"/>
      <c r="F1065" s="3" t="s">
        <v>6980</v>
      </c>
      <c r="G1065" s="3" t="s">
        <v>439</v>
      </c>
      <c r="H1065" s="3" t="s">
        <v>439</v>
      </c>
      <c r="I1065" s="3" t="s">
        <v>500</v>
      </c>
      <c r="J1065" s="5">
        <v>1</v>
      </c>
      <c r="K1065" s="12" t="s">
        <v>439</v>
      </c>
      <c r="L1065" s="9" t="str">
        <f t="shared" si="191"/>
        <v>Chrysler - 300</v>
      </c>
      <c r="M1065" s="9" t="str">
        <f t="shared" si="182"/>
        <v>Intent - Exelate:Auto - Buyers:Make:Chrysler - 300</v>
      </c>
      <c r="N1065" s="10">
        <f t="shared" si="183"/>
        <v>1</v>
      </c>
      <c r="O1065" s="9" t="s">
        <v>818</v>
      </c>
      <c r="P1065" s="9">
        <v>1200453</v>
      </c>
      <c r="Q1065" s="20">
        <f ca="1">IFERROR(OFFSET(Lookups!F$1,MATCH(R1065,Lookups!F:F,0)-1,2),"null")</f>
        <v>98963</v>
      </c>
      <c r="R1065" s="9">
        <v>39323</v>
      </c>
      <c r="S1065" s="9" t="s">
        <v>439</v>
      </c>
      <c r="T1065" s="9" t="str">
        <f t="shared" si="184"/>
        <v/>
      </c>
      <c r="U1065" s="9" t="str">
        <f t="shared" si="185"/>
        <v/>
      </c>
      <c r="V1065" s="9" t="str">
        <f t="shared" si="186"/>
        <v/>
      </c>
      <c r="W1065" s="9" t="str">
        <f t="shared" si="187"/>
        <v>&lt;row id="1200453"&gt;&lt;cell&gt;Chrysler - 300&lt;/cell&gt;&lt;/row&gt;</v>
      </c>
      <c r="X1065" s="9" t="str">
        <f t="shared" si="188"/>
        <v/>
      </c>
      <c r="Y1065" t="str">
        <f t="shared" ca="1" si="189"/>
        <v>"1200453": {"displayName": "Intent - Exelate:Auto - Buyers:Make:Chrysler - 300", "APNXId":"39323", "APNXId_Sandbox": "98963", "dataProvider" :"exelate", "type" :"Segment",  "DataCost": 1},</v>
      </c>
      <c r="Z1065" t="str">
        <f t="shared" si="190"/>
        <v>"1200453": {"displayName": "Intent - Exelate:Auto - Buyers:Make:Chrysler - 300", "leafName": "Chrysler - 300"},</v>
      </c>
    </row>
    <row r="1066" spans="1:26" x14ac:dyDescent="0.25">
      <c r="A1066" s="2" t="s">
        <v>12406</v>
      </c>
      <c r="B1066" s="3" t="s">
        <v>7177</v>
      </c>
      <c r="C1066" s="3" t="s">
        <v>7598</v>
      </c>
      <c r="D1066" s="4" t="s">
        <v>7628</v>
      </c>
      <c r="E1066" s="3"/>
      <c r="F1066" s="3" t="s">
        <v>6980</v>
      </c>
      <c r="G1066" s="3" t="s">
        <v>439</v>
      </c>
      <c r="H1066" s="3" t="s">
        <v>439</v>
      </c>
      <c r="I1066" s="3" t="s">
        <v>500</v>
      </c>
      <c r="J1066" s="5">
        <v>1</v>
      </c>
      <c r="K1066" s="12" t="s">
        <v>439</v>
      </c>
      <c r="L1066" s="9" t="str">
        <f t="shared" si="191"/>
        <v>Chrysler - 300</v>
      </c>
      <c r="M1066" s="9" t="str">
        <f t="shared" si="182"/>
        <v>Intent - Exelate:Auto - Buyers:Make:Chrysler - 300</v>
      </c>
      <c r="N1066" s="10">
        <f t="shared" si="183"/>
        <v>1</v>
      </c>
      <c r="O1066" s="9" t="s">
        <v>818</v>
      </c>
      <c r="P1066" s="9">
        <v>1201331</v>
      </c>
      <c r="Q1066" s="20">
        <f ca="1">IFERROR(OFFSET(Lookups!F$1,MATCH(R1066,Lookups!F:F,0)-1,2),"null")</f>
        <v>101001</v>
      </c>
      <c r="R1066" s="9">
        <v>156643</v>
      </c>
      <c r="S1066" s="9">
        <v>2762</v>
      </c>
      <c r="T1066" s="9" t="str">
        <f t="shared" si="184"/>
        <v/>
      </c>
      <c r="U1066" s="9" t="str">
        <f t="shared" si="185"/>
        <v/>
      </c>
      <c r="V1066" s="9" t="str">
        <f t="shared" si="186"/>
        <v/>
      </c>
      <c r="W1066" s="9" t="str">
        <f t="shared" si="187"/>
        <v/>
      </c>
      <c r="X1066" s="9" t="str">
        <f t="shared" si="188"/>
        <v/>
      </c>
      <c r="Y1066" t="str">
        <f t="shared" ca="1" si="189"/>
        <v>"1201331": {"displayName": "Intent - Exelate:Auto - Buyers:Make:Chrysler - 300", "APNXId":"156643", "APNXId_Sandbox": "101001", "dataProvider" :"exelate", "type" :"Segment",  "DataCost": 1},</v>
      </c>
      <c r="Z1066" t="str">
        <f t="shared" si="190"/>
        <v>"1201331": {"displayName": "Intent - Exelate:Auto - Buyers:Make:Chrysler - 300", "leafName": "Chrysler - 300"},</v>
      </c>
    </row>
    <row r="1067" spans="1:26" x14ac:dyDescent="0.25">
      <c r="A1067" s="2" t="s">
        <v>12406</v>
      </c>
      <c r="B1067" s="3" t="s">
        <v>7177</v>
      </c>
      <c r="C1067" s="3" t="s">
        <v>7598</v>
      </c>
      <c r="D1067" s="4" t="s">
        <v>7738</v>
      </c>
      <c r="E1067" s="3"/>
      <c r="F1067" s="3" t="s">
        <v>6980</v>
      </c>
      <c r="G1067" s="3" t="s">
        <v>439</v>
      </c>
      <c r="H1067" s="3" t="s">
        <v>439</v>
      </c>
      <c r="I1067" s="3" t="s">
        <v>500</v>
      </c>
      <c r="J1067" s="5">
        <v>1</v>
      </c>
      <c r="K1067" s="12" t="s">
        <v>439</v>
      </c>
      <c r="L1067" s="9" t="str">
        <f t="shared" si="191"/>
        <v>Chrysler - Aspen</v>
      </c>
      <c r="M1067" s="9" t="str">
        <f t="shared" si="182"/>
        <v>Intent - Exelate:Auto - Buyers:Make:Chrysler - Aspen</v>
      </c>
      <c r="N1067" s="10">
        <f t="shared" si="183"/>
        <v>1</v>
      </c>
      <c r="O1067" s="9" t="s">
        <v>818</v>
      </c>
      <c r="P1067" s="9">
        <v>1200454</v>
      </c>
      <c r="Q1067" s="20">
        <f ca="1">IFERROR(OFFSET(Lookups!F$1,MATCH(R1067,Lookups!F:F,0)-1,2),"null")</f>
        <v>99213</v>
      </c>
      <c r="R1067" s="9">
        <v>39324</v>
      </c>
      <c r="S1067" s="9">
        <v>416</v>
      </c>
      <c r="T1067" s="9" t="str">
        <f t="shared" si="184"/>
        <v/>
      </c>
      <c r="U1067" s="9" t="str">
        <f t="shared" si="185"/>
        <v/>
      </c>
      <c r="V1067" s="9" t="str">
        <f t="shared" si="186"/>
        <v/>
      </c>
      <c r="W1067" s="9" t="str">
        <f t="shared" si="187"/>
        <v>&lt;row id="1200454"&gt;&lt;cell&gt;Chrysler - Aspen&lt;/cell&gt;&lt;/row&gt;</v>
      </c>
      <c r="X1067" s="9" t="str">
        <f t="shared" si="188"/>
        <v/>
      </c>
      <c r="Y1067" t="str">
        <f t="shared" ca="1" si="189"/>
        <v>"1200454": {"displayName": "Intent - Exelate:Auto - Buyers:Make:Chrysler - Aspen", "APNXId":"39324", "APNXId_Sandbox": "99213", "dataProvider" :"exelate", "type" :"Segment",  "DataCost": 1},</v>
      </c>
      <c r="Z1067" t="str">
        <f t="shared" si="190"/>
        <v>"1200454": {"displayName": "Intent - Exelate:Auto - Buyers:Make:Chrysler - Aspen", "leafName": "Chrysler - Aspen"},</v>
      </c>
    </row>
    <row r="1068" spans="1:26" x14ac:dyDescent="0.25">
      <c r="A1068" s="2" t="s">
        <v>12406</v>
      </c>
      <c r="B1068" s="3" t="s">
        <v>7177</v>
      </c>
      <c r="C1068" s="3" t="s">
        <v>7598</v>
      </c>
      <c r="D1068" s="4" t="s">
        <v>7629</v>
      </c>
      <c r="E1068" s="3"/>
      <c r="F1068" s="3" t="s">
        <v>6980</v>
      </c>
      <c r="G1068" s="3" t="s">
        <v>439</v>
      </c>
      <c r="H1068" s="3" t="s">
        <v>439</v>
      </c>
      <c r="I1068" s="3" t="s">
        <v>500</v>
      </c>
      <c r="J1068" s="5">
        <v>1</v>
      </c>
      <c r="K1068" s="12" t="s">
        <v>439</v>
      </c>
      <c r="L1068" s="9" t="str">
        <f t="shared" si="191"/>
        <v>Chrysler - Avenger</v>
      </c>
      <c r="M1068" s="9" t="str">
        <f t="shared" si="182"/>
        <v>Intent - Exelate:Auto - Buyers:Make:Chrysler - Avenger</v>
      </c>
      <c r="N1068" s="10">
        <f t="shared" si="183"/>
        <v>1</v>
      </c>
      <c r="O1068" s="9" t="s">
        <v>818</v>
      </c>
      <c r="P1068" s="9">
        <v>1200455</v>
      </c>
      <c r="Q1068" s="20">
        <f ca="1">IFERROR(OFFSET(Lookups!F$1,MATCH(R1068,Lookups!F:F,0)-1,2),"null")</f>
        <v>98963</v>
      </c>
      <c r="R1068" s="9">
        <v>39325</v>
      </c>
      <c r="S1068" s="9" t="s">
        <v>439</v>
      </c>
      <c r="T1068" s="9" t="str">
        <f t="shared" si="184"/>
        <v/>
      </c>
      <c r="U1068" s="9" t="str">
        <f t="shared" si="185"/>
        <v/>
      </c>
      <c r="V1068" s="9" t="str">
        <f t="shared" si="186"/>
        <v/>
      </c>
      <c r="W1068" s="9" t="str">
        <f t="shared" si="187"/>
        <v>&lt;row id="1200455"&gt;&lt;cell&gt;Chrysler - Avenger&lt;/cell&gt;&lt;/row&gt;</v>
      </c>
      <c r="X1068" s="9" t="str">
        <f t="shared" si="188"/>
        <v/>
      </c>
      <c r="Y1068" t="str">
        <f t="shared" ca="1" si="189"/>
        <v>"1200455": {"displayName": "Intent - Exelate:Auto - Buyers:Make:Chrysler - Avenger", "APNXId":"39325", "APNXId_Sandbox": "98963", "dataProvider" :"exelate", "type" :"Segment",  "DataCost": 1},</v>
      </c>
      <c r="Z1068" t="str">
        <f t="shared" si="190"/>
        <v>"1200455": {"displayName": "Intent - Exelate:Auto - Buyers:Make:Chrysler - Avenger", "leafName": "Chrysler - Avenger"},</v>
      </c>
    </row>
    <row r="1069" spans="1:26" x14ac:dyDescent="0.25">
      <c r="A1069" s="2" t="s">
        <v>12406</v>
      </c>
      <c r="B1069" s="3" t="s">
        <v>7177</v>
      </c>
      <c r="C1069" s="3" t="s">
        <v>7598</v>
      </c>
      <c r="D1069" s="4" t="s">
        <v>7739</v>
      </c>
      <c r="E1069" s="3"/>
      <c r="F1069" s="3" t="s">
        <v>6980</v>
      </c>
      <c r="G1069" s="3" t="s">
        <v>439</v>
      </c>
      <c r="H1069" s="3" t="s">
        <v>439</v>
      </c>
      <c r="I1069" s="3" t="s">
        <v>500</v>
      </c>
      <c r="J1069" s="5">
        <v>1</v>
      </c>
      <c r="K1069" s="12" t="s">
        <v>439</v>
      </c>
      <c r="L1069" s="9" t="str">
        <f t="shared" si="191"/>
        <v>Chrysler - Crossfire</v>
      </c>
      <c r="M1069" s="9" t="str">
        <f t="shared" si="182"/>
        <v>Intent - Exelate:Auto - Buyers:Make:Chrysler - Crossfire</v>
      </c>
      <c r="N1069" s="10">
        <f t="shared" si="183"/>
        <v>1</v>
      </c>
      <c r="O1069" s="9" t="s">
        <v>818</v>
      </c>
      <c r="P1069" s="9">
        <v>1200456</v>
      </c>
      <c r="Q1069" s="20">
        <f ca="1">IFERROR(OFFSET(Lookups!F$1,MATCH(R1069,Lookups!F:F,0)-1,2),"null")</f>
        <v>99215</v>
      </c>
      <c r="R1069" s="9">
        <v>39326</v>
      </c>
      <c r="S1069" s="9">
        <v>418</v>
      </c>
      <c r="T1069" s="9" t="str">
        <f t="shared" si="184"/>
        <v/>
      </c>
      <c r="U1069" s="9" t="str">
        <f t="shared" si="185"/>
        <v/>
      </c>
      <c r="V1069" s="9" t="str">
        <f t="shared" si="186"/>
        <v/>
      </c>
      <c r="W1069" s="9" t="str">
        <f t="shared" si="187"/>
        <v>&lt;row id="1200456"&gt;&lt;cell&gt;Chrysler - Crossfire&lt;/cell&gt;&lt;/row&gt;</v>
      </c>
      <c r="X1069" s="9" t="str">
        <f t="shared" si="188"/>
        <v/>
      </c>
      <c r="Y1069" t="str">
        <f t="shared" ca="1" si="189"/>
        <v>"1200456": {"displayName": "Intent - Exelate:Auto - Buyers:Make:Chrysler - Crossfire", "APNXId":"39326", "APNXId_Sandbox": "99215", "dataProvider" :"exelate", "type" :"Segment",  "DataCost": 1},</v>
      </c>
      <c r="Z1069" t="str">
        <f t="shared" si="190"/>
        <v>"1200456": {"displayName": "Intent - Exelate:Auto - Buyers:Make:Chrysler - Crossfire", "leafName": "Chrysler - Crossfire"},</v>
      </c>
    </row>
    <row r="1070" spans="1:26" x14ac:dyDescent="0.25">
      <c r="A1070" s="2" t="s">
        <v>12406</v>
      </c>
      <c r="B1070" s="3" t="s">
        <v>7177</v>
      </c>
      <c r="C1070" s="3" t="s">
        <v>7598</v>
      </c>
      <c r="D1070" s="4" t="s">
        <v>7740</v>
      </c>
      <c r="E1070" s="3"/>
      <c r="F1070" s="3" t="s">
        <v>6980</v>
      </c>
      <c r="G1070" s="3" t="s">
        <v>439</v>
      </c>
      <c r="H1070" s="3" t="s">
        <v>439</v>
      </c>
      <c r="I1070" s="3" t="s">
        <v>500</v>
      </c>
      <c r="J1070" s="5">
        <v>1</v>
      </c>
      <c r="K1070" s="12" t="s">
        <v>439</v>
      </c>
      <c r="L1070" s="9" t="str">
        <f t="shared" si="191"/>
        <v>Chrysler - Pacifica</v>
      </c>
      <c r="M1070" s="9" t="str">
        <f t="shared" si="182"/>
        <v>Intent - Exelate:Auto - Buyers:Make:Chrysler - Pacifica</v>
      </c>
      <c r="N1070" s="10">
        <f t="shared" si="183"/>
        <v>1</v>
      </c>
      <c r="O1070" s="9" t="s">
        <v>818</v>
      </c>
      <c r="P1070" s="9">
        <v>1200457</v>
      </c>
      <c r="Q1070" s="20">
        <f ca="1">IFERROR(OFFSET(Lookups!F$1,MATCH(R1070,Lookups!F:F,0)-1,2),"null")</f>
        <v>99216</v>
      </c>
      <c r="R1070" s="9">
        <v>39327</v>
      </c>
      <c r="S1070" s="9">
        <v>419</v>
      </c>
      <c r="T1070" s="9" t="str">
        <f t="shared" si="184"/>
        <v/>
      </c>
      <c r="U1070" s="9" t="str">
        <f t="shared" si="185"/>
        <v/>
      </c>
      <c r="V1070" s="9" t="str">
        <f t="shared" si="186"/>
        <v/>
      </c>
      <c r="W1070" s="9" t="str">
        <f t="shared" si="187"/>
        <v>&lt;row id="1200457"&gt;&lt;cell&gt;Chrysler - Pacifica&lt;/cell&gt;&lt;/row&gt;</v>
      </c>
      <c r="X1070" s="9" t="str">
        <f t="shared" si="188"/>
        <v/>
      </c>
      <c r="Y1070" t="str">
        <f t="shared" ca="1" si="189"/>
        <v>"1200457": {"displayName": "Intent - Exelate:Auto - Buyers:Make:Chrysler - Pacifica", "APNXId":"39327", "APNXId_Sandbox": "99216", "dataProvider" :"exelate", "type" :"Segment",  "DataCost": 1},</v>
      </c>
      <c r="Z1070" t="str">
        <f t="shared" si="190"/>
        <v>"1200457": {"displayName": "Intent - Exelate:Auto - Buyers:Make:Chrysler - Pacifica", "leafName": "Chrysler - Pacifica"},</v>
      </c>
    </row>
    <row r="1071" spans="1:26" x14ac:dyDescent="0.25">
      <c r="A1071" s="2" t="s">
        <v>12406</v>
      </c>
      <c r="B1071" s="3" t="s">
        <v>7177</v>
      </c>
      <c r="C1071" s="3" t="s">
        <v>7598</v>
      </c>
      <c r="D1071" s="4" t="s">
        <v>7741</v>
      </c>
      <c r="E1071" s="3"/>
      <c r="F1071" s="3" t="s">
        <v>6980</v>
      </c>
      <c r="G1071" s="3" t="s">
        <v>439</v>
      </c>
      <c r="H1071" s="3" t="s">
        <v>439</v>
      </c>
      <c r="I1071" s="3" t="s">
        <v>500</v>
      </c>
      <c r="J1071" s="5">
        <v>1</v>
      </c>
      <c r="K1071" s="12" t="s">
        <v>439</v>
      </c>
      <c r="L1071" s="9" t="str">
        <f t="shared" si="191"/>
        <v>Chrysler - PT Cruiser</v>
      </c>
      <c r="M1071" s="9" t="str">
        <f t="shared" si="182"/>
        <v>Intent - Exelate:Auto - Buyers:Make:Chrysler - PT Cruiser</v>
      </c>
      <c r="N1071" s="10">
        <f t="shared" si="183"/>
        <v>1</v>
      </c>
      <c r="O1071" s="9" t="s">
        <v>818</v>
      </c>
      <c r="P1071" s="9">
        <v>1200458</v>
      </c>
      <c r="Q1071" s="20">
        <f ca="1">IFERROR(OFFSET(Lookups!F$1,MATCH(R1071,Lookups!F:F,0)-1,2),"null")</f>
        <v>99217</v>
      </c>
      <c r="R1071" s="9">
        <v>39328</v>
      </c>
      <c r="S1071" s="9">
        <v>420</v>
      </c>
      <c r="T1071" s="9" t="str">
        <f t="shared" si="184"/>
        <v/>
      </c>
      <c r="U1071" s="9" t="str">
        <f t="shared" si="185"/>
        <v/>
      </c>
      <c r="V1071" s="9" t="str">
        <f t="shared" si="186"/>
        <v/>
      </c>
      <c r="W1071" s="9" t="str">
        <f t="shared" si="187"/>
        <v>&lt;row id="1200458"&gt;&lt;cell&gt;Chrysler - PT Cruiser&lt;/cell&gt;&lt;/row&gt;</v>
      </c>
      <c r="X1071" s="9" t="str">
        <f t="shared" si="188"/>
        <v/>
      </c>
      <c r="Y1071" t="str">
        <f t="shared" ca="1" si="189"/>
        <v>"1200458": {"displayName": "Intent - Exelate:Auto - Buyers:Make:Chrysler - PT Cruiser", "APNXId":"39328", "APNXId_Sandbox": "99217", "dataProvider" :"exelate", "type" :"Segment",  "DataCost": 1},</v>
      </c>
      <c r="Z1071" t="str">
        <f t="shared" si="190"/>
        <v>"1200458": {"displayName": "Intent - Exelate:Auto - Buyers:Make:Chrysler - PT Cruiser", "leafName": "Chrysler - PT Cruiser"},</v>
      </c>
    </row>
    <row r="1072" spans="1:26" x14ac:dyDescent="0.25">
      <c r="A1072" s="2" t="s">
        <v>12406</v>
      </c>
      <c r="B1072" s="3" t="s">
        <v>7177</v>
      </c>
      <c r="C1072" s="3" t="s">
        <v>7598</v>
      </c>
      <c r="D1072" s="4" t="s">
        <v>7742</v>
      </c>
      <c r="E1072" s="3"/>
      <c r="F1072" s="3" t="s">
        <v>6980</v>
      </c>
      <c r="G1072" s="3" t="s">
        <v>439</v>
      </c>
      <c r="H1072" s="3" t="s">
        <v>439</v>
      </c>
      <c r="I1072" s="3" t="s">
        <v>500</v>
      </c>
      <c r="J1072" s="5">
        <v>1</v>
      </c>
      <c r="K1072" s="12" t="s">
        <v>439</v>
      </c>
      <c r="L1072" s="9" t="str">
        <f t="shared" si="191"/>
        <v>Chrysler - Sebring</v>
      </c>
      <c r="M1072" s="9" t="str">
        <f t="shared" si="182"/>
        <v>Intent - Exelate:Auto - Buyers:Make:Chrysler - Sebring</v>
      </c>
      <c r="N1072" s="10">
        <f t="shared" si="183"/>
        <v>1</v>
      </c>
      <c r="O1072" s="9" t="s">
        <v>818</v>
      </c>
      <c r="P1072" s="9">
        <v>1200459</v>
      </c>
      <c r="Q1072" s="20">
        <f ca="1">IFERROR(OFFSET(Lookups!F$1,MATCH(R1072,Lookups!F:F,0)-1,2),"null")</f>
        <v>99218</v>
      </c>
      <c r="R1072" s="9">
        <v>39329</v>
      </c>
      <c r="S1072" s="9">
        <v>421</v>
      </c>
      <c r="T1072" s="9" t="str">
        <f t="shared" si="184"/>
        <v/>
      </c>
      <c r="U1072" s="9" t="str">
        <f t="shared" si="185"/>
        <v/>
      </c>
      <c r="V1072" s="9" t="str">
        <f t="shared" si="186"/>
        <v/>
      </c>
      <c r="W1072" s="9" t="str">
        <f t="shared" si="187"/>
        <v>&lt;row id="1200459"&gt;&lt;cell&gt;Chrysler - Sebring&lt;/cell&gt;&lt;/row&gt;</v>
      </c>
      <c r="X1072" s="9" t="str">
        <f t="shared" si="188"/>
        <v/>
      </c>
      <c r="Y1072" t="str">
        <f t="shared" ca="1" si="189"/>
        <v>"1200459": {"displayName": "Intent - Exelate:Auto - Buyers:Make:Chrysler - Sebring", "APNXId":"39329", "APNXId_Sandbox": "99218", "dataProvider" :"exelate", "type" :"Segment",  "DataCost": 1},</v>
      </c>
      <c r="Z1072" t="str">
        <f t="shared" si="190"/>
        <v>"1200459": {"displayName": "Intent - Exelate:Auto - Buyers:Make:Chrysler - Sebring", "leafName": "Chrysler - Sebring"},</v>
      </c>
    </row>
    <row r="1073" spans="1:26" x14ac:dyDescent="0.25">
      <c r="A1073" s="2" t="s">
        <v>12406</v>
      </c>
      <c r="B1073" s="3" t="s">
        <v>7177</v>
      </c>
      <c r="C1073" s="3" t="s">
        <v>7598</v>
      </c>
      <c r="D1073" s="4" t="s">
        <v>7743</v>
      </c>
      <c r="E1073" s="3"/>
      <c r="F1073" s="3" t="s">
        <v>6980</v>
      </c>
      <c r="G1073" s="3" t="s">
        <v>439</v>
      </c>
      <c r="H1073" s="3" t="s">
        <v>439</v>
      </c>
      <c r="I1073" s="3" t="s">
        <v>500</v>
      </c>
      <c r="J1073" s="5">
        <v>1</v>
      </c>
      <c r="K1073" s="12" t="s">
        <v>439</v>
      </c>
      <c r="L1073" s="9" t="str">
        <f t="shared" si="191"/>
        <v>Chrysler - Town and Coun</v>
      </c>
      <c r="M1073" s="9" t="str">
        <f t="shared" si="182"/>
        <v>Intent - Exelate:Auto - Buyers:Make:Chrysler - Town and Coun</v>
      </c>
      <c r="N1073" s="10">
        <f t="shared" si="183"/>
        <v>1</v>
      </c>
      <c r="O1073" s="9" t="s">
        <v>818</v>
      </c>
      <c r="P1073" s="9">
        <v>1200460</v>
      </c>
      <c r="Q1073" s="20">
        <f ca="1">IFERROR(OFFSET(Lookups!F$1,MATCH(R1073,Lookups!F:F,0)-1,2),"null")</f>
        <v>99219</v>
      </c>
      <c r="R1073" s="9">
        <v>39330</v>
      </c>
      <c r="S1073" s="9">
        <v>422</v>
      </c>
      <c r="T1073" s="9" t="str">
        <f t="shared" si="184"/>
        <v/>
      </c>
      <c r="U1073" s="9" t="str">
        <f t="shared" si="185"/>
        <v/>
      </c>
      <c r="V1073" s="9" t="str">
        <f t="shared" si="186"/>
        <v/>
      </c>
      <c r="W1073" s="9" t="str">
        <f t="shared" si="187"/>
        <v>&lt;row id="1200460"&gt;&lt;cell&gt;Chrysler - Town and Coun&lt;/cell&gt;&lt;/row&gt;</v>
      </c>
      <c r="X1073" s="9" t="str">
        <f t="shared" si="188"/>
        <v/>
      </c>
      <c r="Y1073" t="str">
        <f t="shared" ca="1" si="189"/>
        <v>"1200460": {"displayName": "Intent - Exelate:Auto - Buyers:Make:Chrysler - Town and Coun", "APNXId":"39330", "APNXId_Sandbox": "99219", "dataProvider" :"exelate", "type" :"Segment",  "DataCost": 1},</v>
      </c>
      <c r="Z1073" t="str">
        <f t="shared" si="190"/>
        <v>"1200460": {"displayName": "Intent - Exelate:Auto - Buyers:Make:Chrysler - Town and Coun", "leafName": "Chrysler - Town and Coun"},</v>
      </c>
    </row>
    <row r="1074" spans="1:26" x14ac:dyDescent="0.25">
      <c r="A1074" s="2" t="s">
        <v>12406</v>
      </c>
      <c r="B1074" s="3" t="s">
        <v>7177</v>
      </c>
      <c r="C1074" s="3" t="s">
        <v>7598</v>
      </c>
      <c r="D1074" s="4" t="s">
        <v>7744</v>
      </c>
      <c r="E1074" s="3"/>
      <c r="F1074" s="3" t="s">
        <v>6980</v>
      </c>
      <c r="G1074" s="3" t="s">
        <v>439</v>
      </c>
      <c r="H1074" s="3" t="s">
        <v>439</v>
      </c>
      <c r="I1074" s="3" t="s">
        <v>500</v>
      </c>
      <c r="J1074" s="5">
        <v>1</v>
      </c>
      <c r="K1074" s="12" t="s">
        <v>439</v>
      </c>
      <c r="L1074" s="9" t="str">
        <f t="shared" si="191"/>
        <v>Citroen</v>
      </c>
      <c r="M1074" s="9" t="str">
        <f t="shared" si="182"/>
        <v>Intent - Exelate:Auto - Buyers:Make:Citroen</v>
      </c>
      <c r="N1074" s="10">
        <f t="shared" si="183"/>
        <v>1</v>
      </c>
      <c r="O1074" s="9" t="s">
        <v>818</v>
      </c>
      <c r="P1074" s="9">
        <v>1201332</v>
      </c>
      <c r="Q1074" s="20">
        <f ca="1">IFERROR(OFFSET(Lookups!F$1,MATCH(R1074,Lookups!F:F,0)-1,2),"null")</f>
        <v>101002</v>
      </c>
      <c r="R1074" s="9">
        <v>156644</v>
      </c>
      <c r="S1074" s="9">
        <v>2763</v>
      </c>
      <c r="T1074" s="9" t="str">
        <f t="shared" si="184"/>
        <v/>
      </c>
      <c r="U1074" s="9" t="str">
        <f t="shared" si="185"/>
        <v/>
      </c>
      <c r="V1074" s="9" t="str">
        <f t="shared" si="186"/>
        <v/>
      </c>
      <c r="W1074" s="9" t="str">
        <f t="shared" si="187"/>
        <v>&lt;row id="1201332"&gt;&lt;cell&gt;Citroen&lt;/cell&gt;&lt;/row&gt;</v>
      </c>
      <c r="X1074" s="9" t="str">
        <f t="shared" si="188"/>
        <v/>
      </c>
      <c r="Y1074" t="str">
        <f t="shared" ca="1" si="189"/>
        <v>"1201332": {"displayName": "Intent - Exelate:Auto - Buyers:Make:Citroen", "APNXId":"156644", "APNXId_Sandbox": "101002", "dataProvider" :"exelate", "type" :"Segment",  "DataCost": 1},</v>
      </c>
      <c r="Z1074" t="str">
        <f t="shared" si="190"/>
        <v>"1201332": {"displayName": "Intent - Exelate:Auto - Buyers:Make:Citroen", "leafName": "Citroen"},</v>
      </c>
    </row>
    <row r="1075" spans="1:26" x14ac:dyDescent="0.25">
      <c r="A1075" s="2" t="s">
        <v>12406</v>
      </c>
      <c r="B1075" s="3" t="s">
        <v>7177</v>
      </c>
      <c r="C1075" s="3" t="s">
        <v>7598</v>
      </c>
      <c r="D1075" s="4" t="s">
        <v>7745</v>
      </c>
      <c r="E1075" s="3"/>
      <c r="F1075" s="3" t="s">
        <v>6980</v>
      </c>
      <c r="G1075" s="3" t="s">
        <v>439</v>
      </c>
      <c r="H1075" s="3" t="s">
        <v>439</v>
      </c>
      <c r="I1075" s="3" t="s">
        <v>500</v>
      </c>
      <c r="J1075" s="5">
        <v>1</v>
      </c>
      <c r="K1075" s="12" t="s">
        <v>439</v>
      </c>
      <c r="L1075" s="9" t="str">
        <f t="shared" si="191"/>
        <v>Dacia</v>
      </c>
      <c r="M1075" s="9" t="str">
        <f t="shared" si="182"/>
        <v>Intent - Exelate:Auto - Buyers:Make:Dacia</v>
      </c>
      <c r="N1075" s="10">
        <f t="shared" si="183"/>
        <v>1</v>
      </c>
      <c r="O1075" s="9" t="s">
        <v>818</v>
      </c>
      <c r="P1075" s="9">
        <v>1201333</v>
      </c>
      <c r="Q1075" s="20">
        <f ca="1">IFERROR(OFFSET(Lookups!F$1,MATCH(R1075,Lookups!F:F,0)-1,2),"null")</f>
        <v>101003</v>
      </c>
      <c r="R1075" s="9">
        <v>156645</v>
      </c>
      <c r="S1075" s="9">
        <v>2764</v>
      </c>
      <c r="T1075" s="9" t="str">
        <f t="shared" si="184"/>
        <v/>
      </c>
      <c r="U1075" s="9" t="str">
        <f t="shared" si="185"/>
        <v/>
      </c>
      <c r="V1075" s="9" t="str">
        <f t="shared" si="186"/>
        <v/>
      </c>
      <c r="W1075" s="9" t="str">
        <f t="shared" si="187"/>
        <v>&lt;row id="1201333"&gt;&lt;cell&gt;Dacia&lt;/cell&gt;&lt;/row&gt;</v>
      </c>
      <c r="X1075" s="9" t="str">
        <f t="shared" si="188"/>
        <v/>
      </c>
      <c r="Y1075" t="str">
        <f t="shared" ca="1" si="189"/>
        <v>"1201333": {"displayName": "Intent - Exelate:Auto - Buyers:Make:Dacia", "APNXId":"156645", "APNXId_Sandbox": "101003", "dataProvider" :"exelate", "type" :"Segment",  "DataCost": 1},</v>
      </c>
      <c r="Z1075" t="str">
        <f t="shared" si="190"/>
        <v>"1201333": {"displayName": "Intent - Exelate:Auto - Buyers:Make:Dacia", "leafName": "Dacia"},</v>
      </c>
    </row>
    <row r="1076" spans="1:26" x14ac:dyDescent="0.25">
      <c r="A1076" s="2" t="s">
        <v>12406</v>
      </c>
      <c r="B1076" s="3" t="s">
        <v>7177</v>
      </c>
      <c r="C1076" s="3" t="s">
        <v>7598</v>
      </c>
      <c r="D1076" s="4" t="s">
        <v>7746</v>
      </c>
      <c r="E1076" s="3"/>
      <c r="F1076" s="3" t="s">
        <v>6980</v>
      </c>
      <c r="G1076" s="3" t="s">
        <v>439</v>
      </c>
      <c r="H1076" s="3" t="s">
        <v>439</v>
      </c>
      <c r="I1076" s="3" t="s">
        <v>500</v>
      </c>
      <c r="J1076" s="5">
        <v>1</v>
      </c>
      <c r="K1076" s="12" t="s">
        <v>439</v>
      </c>
      <c r="L1076" s="9" t="str">
        <f t="shared" si="191"/>
        <v>Daewoo</v>
      </c>
      <c r="M1076" s="9" t="str">
        <f t="shared" si="182"/>
        <v>Intent - Exelate:Auto - Buyers:Make:Daewoo</v>
      </c>
      <c r="N1076" s="10">
        <f t="shared" si="183"/>
        <v>1</v>
      </c>
      <c r="O1076" s="9" t="s">
        <v>818</v>
      </c>
      <c r="P1076" s="9">
        <v>1201105</v>
      </c>
      <c r="Q1076" s="20">
        <f ca="1">IFERROR(OFFSET(Lookups!F$1,MATCH(R1076,Lookups!F:F,0)-1,2),"null")</f>
        <v>100700</v>
      </c>
      <c r="R1076" s="9">
        <v>128037</v>
      </c>
      <c r="S1076" s="9">
        <v>1649</v>
      </c>
      <c r="T1076" s="9" t="str">
        <f t="shared" si="184"/>
        <v/>
      </c>
      <c r="U1076" s="9" t="str">
        <f t="shared" si="185"/>
        <v/>
      </c>
      <c r="V1076" s="9" t="str">
        <f t="shared" si="186"/>
        <v/>
      </c>
      <c r="W1076" s="9" t="str">
        <f t="shared" si="187"/>
        <v>&lt;row id="1201105"&gt;&lt;cell&gt;Daewoo&lt;/cell&gt;&lt;/row&gt;</v>
      </c>
      <c r="X1076" s="9" t="str">
        <f t="shared" si="188"/>
        <v/>
      </c>
      <c r="Y1076" t="str">
        <f t="shared" ca="1" si="189"/>
        <v>"1201105": {"displayName": "Intent - Exelate:Auto - Buyers:Make:Daewoo", "APNXId":"128037", "APNXId_Sandbox": "100700", "dataProvider" :"exelate", "type" :"Segment",  "DataCost": 1},</v>
      </c>
      <c r="Z1076" t="str">
        <f t="shared" si="190"/>
        <v>"1201105": {"displayName": "Intent - Exelate:Auto - Buyers:Make:Daewoo", "leafName": "Daewoo"},</v>
      </c>
    </row>
    <row r="1077" spans="1:26" x14ac:dyDescent="0.25">
      <c r="A1077" s="2" t="s">
        <v>12406</v>
      </c>
      <c r="B1077" s="3" t="s">
        <v>7177</v>
      </c>
      <c r="C1077" s="3" t="s">
        <v>7598</v>
      </c>
      <c r="D1077" s="4" t="s">
        <v>7747</v>
      </c>
      <c r="E1077" s="3"/>
      <c r="F1077" s="3" t="s">
        <v>6980</v>
      </c>
      <c r="G1077" s="3" t="s">
        <v>439</v>
      </c>
      <c r="H1077" s="3" t="s">
        <v>439</v>
      </c>
      <c r="I1077" s="3" t="s">
        <v>500</v>
      </c>
      <c r="J1077" s="5">
        <v>1</v>
      </c>
      <c r="K1077" s="12" t="s">
        <v>439</v>
      </c>
      <c r="L1077" s="9" t="str">
        <f t="shared" si="191"/>
        <v>Daihatsu</v>
      </c>
      <c r="M1077" s="9" t="str">
        <f t="shared" si="182"/>
        <v>Intent - Exelate:Auto - Buyers:Make:Daihatsu</v>
      </c>
      <c r="N1077" s="10">
        <f t="shared" si="183"/>
        <v>1</v>
      </c>
      <c r="O1077" s="9" t="s">
        <v>818</v>
      </c>
      <c r="P1077" s="9">
        <v>1201334</v>
      </c>
      <c r="Q1077" s="20">
        <f ca="1">IFERROR(OFFSET(Lookups!F$1,MATCH(R1077,Lookups!F:F,0)-1,2),"null")</f>
        <v>101004</v>
      </c>
      <c r="R1077" s="9">
        <v>156646</v>
      </c>
      <c r="S1077" s="9">
        <v>2765</v>
      </c>
      <c r="T1077" s="9" t="str">
        <f t="shared" si="184"/>
        <v/>
      </c>
      <c r="U1077" s="9" t="str">
        <f t="shared" si="185"/>
        <v/>
      </c>
      <c r="V1077" s="9" t="str">
        <f t="shared" si="186"/>
        <v/>
      </c>
      <c r="W1077" s="9" t="str">
        <f t="shared" si="187"/>
        <v>&lt;row id="1201334"&gt;&lt;cell&gt;Daihatsu&lt;/cell&gt;&lt;/row&gt;</v>
      </c>
      <c r="X1077" s="9" t="str">
        <f t="shared" si="188"/>
        <v/>
      </c>
      <c r="Y1077" t="str">
        <f t="shared" ca="1" si="189"/>
        <v>"1201334": {"displayName": "Intent - Exelate:Auto - Buyers:Make:Daihatsu", "APNXId":"156646", "APNXId_Sandbox": "101004", "dataProvider" :"exelate", "type" :"Segment",  "DataCost": 1},</v>
      </c>
      <c r="Z1077" t="str">
        <f t="shared" si="190"/>
        <v>"1201334": {"displayName": "Intent - Exelate:Auto - Buyers:Make:Daihatsu", "leafName": "Daihatsu"},</v>
      </c>
    </row>
    <row r="1078" spans="1:26" x14ac:dyDescent="0.25">
      <c r="A1078" s="2" t="s">
        <v>12406</v>
      </c>
      <c r="B1078" s="3" t="s">
        <v>7177</v>
      </c>
      <c r="C1078" s="3" t="s">
        <v>7598</v>
      </c>
      <c r="D1078" s="4" t="s">
        <v>7130</v>
      </c>
      <c r="E1078" s="3"/>
      <c r="F1078" s="3" t="s">
        <v>6980</v>
      </c>
      <c r="G1078" s="3" t="s">
        <v>439</v>
      </c>
      <c r="H1078" s="3" t="s">
        <v>439</v>
      </c>
      <c r="I1078" s="3" t="s">
        <v>500</v>
      </c>
      <c r="J1078" s="5">
        <v>1</v>
      </c>
      <c r="K1078" s="12" t="s">
        <v>439</v>
      </c>
      <c r="L1078" s="9" t="str">
        <f t="shared" si="191"/>
        <v>Dodge</v>
      </c>
      <c r="M1078" s="9" t="str">
        <f t="shared" si="182"/>
        <v>Intent - Exelate:Auto - Buyers:Make:Dodge</v>
      </c>
      <c r="N1078" s="10">
        <f t="shared" si="183"/>
        <v>1</v>
      </c>
      <c r="O1078" s="9" t="s">
        <v>818</v>
      </c>
      <c r="P1078" s="9">
        <v>1200332</v>
      </c>
      <c r="Q1078" s="20">
        <f ca="1">IFERROR(OFFSET(Lookups!F$1,MATCH(R1078,Lookups!F:F,0)-1,2),"null")</f>
        <v>98973</v>
      </c>
      <c r="R1078" s="9">
        <v>175</v>
      </c>
      <c r="S1078" s="9">
        <v>238</v>
      </c>
      <c r="T1078" s="9" t="str">
        <f t="shared" si="184"/>
        <v/>
      </c>
      <c r="U1078" s="9" t="str">
        <f t="shared" si="185"/>
        <v/>
      </c>
      <c r="V1078" s="9" t="str">
        <f t="shared" si="186"/>
        <v/>
      </c>
      <c r="W1078" s="9" t="str">
        <f t="shared" si="187"/>
        <v>&lt;row id="1200332"&gt;&lt;cell&gt;Dodge&lt;/cell&gt;&lt;/row&gt;</v>
      </c>
      <c r="X1078" s="9" t="str">
        <f t="shared" si="188"/>
        <v/>
      </c>
      <c r="Y1078" t="str">
        <f t="shared" ca="1" si="189"/>
        <v>"1200332": {"displayName": "Intent - Exelate:Auto - Buyers:Make:Dodge", "APNXId":"175", "APNXId_Sandbox": "98973", "dataProvider" :"exelate", "type" :"Segment",  "DataCost": 1},</v>
      </c>
      <c r="Z1078" t="str">
        <f t="shared" si="190"/>
        <v>"1200332": {"displayName": "Intent - Exelate:Auto - Buyers:Make:Dodge", "leafName": "Dodge"},</v>
      </c>
    </row>
    <row r="1079" spans="1:26" x14ac:dyDescent="0.25">
      <c r="A1079" s="2" t="s">
        <v>12406</v>
      </c>
      <c r="B1079" s="3" t="s">
        <v>7177</v>
      </c>
      <c r="C1079" s="3" t="s">
        <v>7598</v>
      </c>
      <c r="D1079" s="4" t="s">
        <v>7748</v>
      </c>
      <c r="E1079" s="3"/>
      <c r="F1079" s="3" t="s">
        <v>6980</v>
      </c>
      <c r="G1079" s="3" t="s">
        <v>439</v>
      </c>
      <c r="H1079" s="3" t="s">
        <v>439</v>
      </c>
      <c r="I1079" s="3" t="s">
        <v>500</v>
      </c>
      <c r="J1079" s="5">
        <v>1</v>
      </c>
      <c r="K1079" s="12" t="s">
        <v>439</v>
      </c>
      <c r="L1079" s="9" t="str">
        <f t="shared" si="191"/>
        <v>Dodge - Avenger</v>
      </c>
      <c r="M1079" s="9" t="str">
        <f t="shared" si="182"/>
        <v>Intent - Exelate:Auto - Buyers:Make:Dodge - Avenger</v>
      </c>
      <c r="N1079" s="10">
        <f t="shared" si="183"/>
        <v>1</v>
      </c>
      <c r="O1079" s="9" t="s">
        <v>818</v>
      </c>
      <c r="P1079" s="9">
        <v>1201106</v>
      </c>
      <c r="Q1079" s="20">
        <f ca="1">IFERROR(OFFSET(Lookups!F$1,MATCH(R1079,Lookups!F:F,0)-1,2),"null")</f>
        <v>100701</v>
      </c>
      <c r="R1079" s="9">
        <v>128038</v>
      </c>
      <c r="S1079" s="9">
        <v>1697</v>
      </c>
      <c r="T1079" s="9" t="str">
        <f t="shared" si="184"/>
        <v/>
      </c>
      <c r="U1079" s="9" t="str">
        <f t="shared" si="185"/>
        <v/>
      </c>
      <c r="V1079" s="9" t="str">
        <f t="shared" si="186"/>
        <v/>
      </c>
      <c r="W1079" s="9" t="str">
        <f t="shared" si="187"/>
        <v>&lt;row id="1201106"&gt;&lt;cell&gt;Dodge - Avenger&lt;/cell&gt;&lt;/row&gt;</v>
      </c>
      <c r="X1079" s="9" t="str">
        <f t="shared" si="188"/>
        <v/>
      </c>
      <c r="Y1079" t="str">
        <f t="shared" ca="1" si="189"/>
        <v>"1201106": {"displayName": "Intent - Exelate:Auto - Buyers:Make:Dodge - Avenger", "APNXId":"128038", "APNXId_Sandbox": "100701", "dataProvider" :"exelate", "type" :"Segment",  "DataCost": 1},</v>
      </c>
      <c r="Z1079" t="str">
        <f t="shared" si="190"/>
        <v>"1201106": {"displayName": "Intent - Exelate:Auto - Buyers:Make:Dodge - Avenger", "leafName": "Dodge - Avenger"},</v>
      </c>
    </row>
    <row r="1080" spans="1:26" x14ac:dyDescent="0.25">
      <c r="A1080" s="2" t="s">
        <v>12406</v>
      </c>
      <c r="B1080" s="3" t="s">
        <v>7177</v>
      </c>
      <c r="C1080" s="3" t="s">
        <v>7598</v>
      </c>
      <c r="D1080" s="4" t="s">
        <v>7749</v>
      </c>
      <c r="E1080" s="3"/>
      <c r="F1080" s="3" t="s">
        <v>6980</v>
      </c>
      <c r="G1080" s="3" t="s">
        <v>439</v>
      </c>
      <c r="H1080" s="3" t="s">
        <v>439</v>
      </c>
      <c r="I1080" s="3" t="s">
        <v>500</v>
      </c>
      <c r="J1080" s="5">
        <v>1</v>
      </c>
      <c r="K1080" s="12" t="s">
        <v>439</v>
      </c>
      <c r="L1080" s="9" t="str">
        <f t="shared" si="191"/>
        <v>Dodge - Caliber</v>
      </c>
      <c r="M1080" s="9" t="str">
        <f t="shared" si="182"/>
        <v>Intent - Exelate:Auto - Buyers:Make:Dodge - Caliber</v>
      </c>
      <c r="N1080" s="10">
        <f t="shared" si="183"/>
        <v>1</v>
      </c>
      <c r="O1080" s="9" t="s">
        <v>818</v>
      </c>
      <c r="P1080" s="9">
        <v>1200461</v>
      </c>
      <c r="Q1080" s="20">
        <f ca="1">IFERROR(OFFSET(Lookups!F$1,MATCH(R1080,Lookups!F:F,0)-1,2),"null")</f>
        <v>99220</v>
      </c>
      <c r="R1080" s="9">
        <v>39331</v>
      </c>
      <c r="S1080" s="9">
        <v>423</v>
      </c>
      <c r="T1080" s="9" t="str">
        <f t="shared" si="184"/>
        <v/>
      </c>
      <c r="U1080" s="9" t="str">
        <f t="shared" si="185"/>
        <v/>
      </c>
      <c r="V1080" s="9" t="str">
        <f t="shared" si="186"/>
        <v/>
      </c>
      <c r="W1080" s="9" t="str">
        <f t="shared" si="187"/>
        <v>&lt;row id="1200461"&gt;&lt;cell&gt;Dodge - Caliber&lt;/cell&gt;&lt;/row&gt;</v>
      </c>
      <c r="X1080" s="9" t="str">
        <f t="shared" si="188"/>
        <v/>
      </c>
      <c r="Y1080" t="str">
        <f t="shared" ca="1" si="189"/>
        <v>"1200461": {"displayName": "Intent - Exelate:Auto - Buyers:Make:Dodge - Caliber", "APNXId":"39331", "APNXId_Sandbox": "99220", "dataProvider" :"exelate", "type" :"Segment",  "DataCost": 1},</v>
      </c>
      <c r="Z1080" t="str">
        <f t="shared" si="190"/>
        <v>"1200461": {"displayName": "Intent - Exelate:Auto - Buyers:Make:Dodge - Caliber", "leafName": "Dodge - Caliber"},</v>
      </c>
    </row>
    <row r="1081" spans="1:26" x14ac:dyDescent="0.25">
      <c r="A1081" s="2" t="s">
        <v>12406</v>
      </c>
      <c r="B1081" s="3" t="s">
        <v>7177</v>
      </c>
      <c r="C1081" s="3" t="s">
        <v>7598</v>
      </c>
      <c r="D1081" s="4" t="s">
        <v>7750</v>
      </c>
      <c r="E1081" s="3"/>
      <c r="F1081" s="3" t="s">
        <v>6980</v>
      </c>
      <c r="G1081" s="3" t="s">
        <v>439</v>
      </c>
      <c r="H1081" s="3" t="s">
        <v>439</v>
      </c>
      <c r="I1081" s="3" t="s">
        <v>500</v>
      </c>
      <c r="J1081" s="5">
        <v>1</v>
      </c>
      <c r="K1081" s="12" t="s">
        <v>439</v>
      </c>
      <c r="L1081" s="9" t="str">
        <f t="shared" si="191"/>
        <v>Dodge - Challenger</v>
      </c>
      <c r="M1081" s="9" t="str">
        <f t="shared" si="182"/>
        <v>Intent - Exelate:Auto - Buyers:Make:Dodge - Challenger</v>
      </c>
      <c r="N1081" s="10">
        <f t="shared" si="183"/>
        <v>1</v>
      </c>
      <c r="O1081" s="9" t="s">
        <v>818</v>
      </c>
      <c r="P1081" s="9">
        <v>1200462</v>
      </c>
      <c r="Q1081" s="20">
        <f ca="1">IFERROR(OFFSET(Lookups!F$1,MATCH(R1081,Lookups!F:F,0)-1,2),"null")</f>
        <v>99221</v>
      </c>
      <c r="R1081" s="9">
        <v>39332</v>
      </c>
      <c r="S1081" s="9">
        <v>424</v>
      </c>
      <c r="T1081" s="9" t="str">
        <f t="shared" si="184"/>
        <v/>
      </c>
      <c r="U1081" s="9" t="str">
        <f t="shared" si="185"/>
        <v/>
      </c>
      <c r="V1081" s="9" t="str">
        <f t="shared" si="186"/>
        <v/>
      </c>
      <c r="W1081" s="9" t="str">
        <f t="shared" si="187"/>
        <v>&lt;row id="1200462"&gt;&lt;cell&gt;Dodge - Challenger&lt;/cell&gt;&lt;/row&gt;</v>
      </c>
      <c r="X1081" s="9" t="str">
        <f t="shared" si="188"/>
        <v/>
      </c>
      <c r="Y1081" t="str">
        <f t="shared" ca="1" si="189"/>
        <v>"1200462": {"displayName": "Intent - Exelate:Auto - Buyers:Make:Dodge - Challenger", "APNXId":"39332", "APNXId_Sandbox": "99221", "dataProvider" :"exelate", "type" :"Segment",  "DataCost": 1},</v>
      </c>
      <c r="Z1081" t="str">
        <f t="shared" si="190"/>
        <v>"1200462": {"displayName": "Intent - Exelate:Auto - Buyers:Make:Dodge - Challenger", "leafName": "Dodge - Challenger"},</v>
      </c>
    </row>
    <row r="1082" spans="1:26" x14ac:dyDescent="0.25">
      <c r="A1082" s="2" t="s">
        <v>12406</v>
      </c>
      <c r="B1082" s="3" t="s">
        <v>7177</v>
      </c>
      <c r="C1082" s="3" t="s">
        <v>7598</v>
      </c>
      <c r="D1082" s="4" t="s">
        <v>7751</v>
      </c>
      <c r="E1082" s="3"/>
      <c r="F1082" s="3" t="s">
        <v>6980</v>
      </c>
      <c r="G1082" s="3" t="s">
        <v>439</v>
      </c>
      <c r="H1082" s="3" t="s">
        <v>439</v>
      </c>
      <c r="I1082" s="3" t="s">
        <v>500</v>
      </c>
      <c r="J1082" s="5">
        <v>1</v>
      </c>
      <c r="K1082" s="12" t="s">
        <v>439</v>
      </c>
      <c r="L1082" s="9" t="str">
        <f t="shared" si="191"/>
        <v>Dodge - Charger</v>
      </c>
      <c r="M1082" s="9" t="str">
        <f t="shared" si="182"/>
        <v>Intent - Exelate:Auto - Buyers:Make:Dodge - Charger</v>
      </c>
      <c r="N1082" s="10">
        <f t="shared" si="183"/>
        <v>1</v>
      </c>
      <c r="O1082" s="9" t="s">
        <v>818</v>
      </c>
      <c r="P1082" s="9">
        <v>1200463</v>
      </c>
      <c r="Q1082" s="20">
        <f ca="1">IFERROR(OFFSET(Lookups!F$1,MATCH(R1082,Lookups!F:F,0)-1,2),"null")</f>
        <v>99222</v>
      </c>
      <c r="R1082" s="9">
        <v>39333</v>
      </c>
      <c r="S1082" s="9">
        <v>425</v>
      </c>
      <c r="T1082" s="9" t="str">
        <f t="shared" si="184"/>
        <v/>
      </c>
      <c r="U1082" s="9" t="str">
        <f t="shared" si="185"/>
        <v/>
      </c>
      <c r="V1082" s="9" t="str">
        <f t="shared" si="186"/>
        <v/>
      </c>
      <c r="W1082" s="9" t="str">
        <f t="shared" si="187"/>
        <v>&lt;row id="1200463"&gt;&lt;cell&gt;Dodge - Charger&lt;/cell&gt;&lt;/row&gt;</v>
      </c>
      <c r="X1082" s="9" t="str">
        <f t="shared" si="188"/>
        <v/>
      </c>
      <c r="Y1082" t="str">
        <f t="shared" ca="1" si="189"/>
        <v>"1200463": {"displayName": "Intent - Exelate:Auto - Buyers:Make:Dodge - Charger", "APNXId":"39333", "APNXId_Sandbox": "99222", "dataProvider" :"exelate", "type" :"Segment",  "DataCost": 1},</v>
      </c>
      <c r="Z1082" t="str">
        <f t="shared" si="190"/>
        <v>"1200463": {"displayName": "Intent - Exelate:Auto - Buyers:Make:Dodge - Charger", "leafName": "Dodge - Charger"},</v>
      </c>
    </row>
    <row r="1083" spans="1:26" x14ac:dyDescent="0.25">
      <c r="A1083" s="2" t="s">
        <v>12406</v>
      </c>
      <c r="B1083" s="3" t="s">
        <v>7177</v>
      </c>
      <c r="C1083" s="3" t="s">
        <v>7598</v>
      </c>
      <c r="D1083" s="4" t="s">
        <v>7752</v>
      </c>
      <c r="E1083" s="3"/>
      <c r="F1083" s="3" t="s">
        <v>6980</v>
      </c>
      <c r="G1083" s="3" t="s">
        <v>439</v>
      </c>
      <c r="H1083" s="3" t="s">
        <v>439</v>
      </c>
      <c r="I1083" s="3" t="s">
        <v>500</v>
      </c>
      <c r="J1083" s="5">
        <v>1</v>
      </c>
      <c r="K1083" s="12" t="s">
        <v>439</v>
      </c>
      <c r="L1083" s="9" t="str">
        <f t="shared" si="191"/>
        <v>Dodge - Dakota</v>
      </c>
      <c r="M1083" s="9" t="str">
        <f t="shared" si="182"/>
        <v>Intent - Exelate:Auto - Buyers:Make:Dodge - Dakota</v>
      </c>
      <c r="N1083" s="10">
        <f t="shared" si="183"/>
        <v>1</v>
      </c>
      <c r="O1083" s="9" t="s">
        <v>818</v>
      </c>
      <c r="P1083" s="9">
        <v>1200464</v>
      </c>
      <c r="Q1083" s="20">
        <f ca="1">IFERROR(OFFSET(Lookups!F$1,MATCH(R1083,Lookups!F:F,0)-1,2),"null")</f>
        <v>99223</v>
      </c>
      <c r="R1083" s="9">
        <v>39334</v>
      </c>
      <c r="S1083" s="9">
        <v>426</v>
      </c>
      <c r="T1083" s="9" t="str">
        <f t="shared" si="184"/>
        <v/>
      </c>
      <c r="U1083" s="9" t="str">
        <f t="shared" si="185"/>
        <v/>
      </c>
      <c r="V1083" s="9" t="str">
        <f t="shared" si="186"/>
        <v/>
      </c>
      <c r="W1083" s="9" t="str">
        <f t="shared" si="187"/>
        <v>&lt;row id="1200464"&gt;&lt;cell&gt;Dodge - Dakota&lt;/cell&gt;&lt;/row&gt;</v>
      </c>
      <c r="X1083" s="9" t="str">
        <f t="shared" si="188"/>
        <v/>
      </c>
      <c r="Y1083" t="str">
        <f t="shared" ca="1" si="189"/>
        <v>"1200464": {"displayName": "Intent - Exelate:Auto - Buyers:Make:Dodge - Dakota", "APNXId":"39334", "APNXId_Sandbox": "99223", "dataProvider" :"exelate", "type" :"Segment",  "DataCost": 1},</v>
      </c>
      <c r="Z1083" t="str">
        <f t="shared" si="190"/>
        <v>"1200464": {"displayName": "Intent - Exelate:Auto - Buyers:Make:Dodge - Dakota", "leafName": "Dodge - Dakota"},</v>
      </c>
    </row>
    <row r="1084" spans="1:26" x14ac:dyDescent="0.25">
      <c r="A1084" s="2" t="s">
        <v>12406</v>
      </c>
      <c r="B1084" s="3" t="s">
        <v>7177</v>
      </c>
      <c r="C1084" s="3" t="s">
        <v>7598</v>
      </c>
      <c r="D1084" s="4" t="s">
        <v>7753</v>
      </c>
      <c r="E1084" s="3"/>
      <c r="F1084" s="3" t="s">
        <v>6980</v>
      </c>
      <c r="G1084" s="3" t="s">
        <v>439</v>
      </c>
      <c r="H1084" s="3" t="s">
        <v>439</v>
      </c>
      <c r="I1084" s="3" t="s">
        <v>500</v>
      </c>
      <c r="J1084" s="5">
        <v>1</v>
      </c>
      <c r="K1084" s="12" t="s">
        <v>439</v>
      </c>
      <c r="L1084" s="9" t="str">
        <f t="shared" si="191"/>
        <v>Dodge - Durango</v>
      </c>
      <c r="M1084" s="9" t="str">
        <f t="shared" si="182"/>
        <v>Intent - Exelate:Auto - Buyers:Make:Dodge - Durango</v>
      </c>
      <c r="N1084" s="10">
        <f t="shared" si="183"/>
        <v>1</v>
      </c>
      <c r="O1084" s="9" t="s">
        <v>818</v>
      </c>
      <c r="P1084" s="9">
        <v>1200465</v>
      </c>
      <c r="Q1084" s="20">
        <f ca="1">IFERROR(OFFSET(Lookups!F$1,MATCH(R1084,Lookups!F:F,0)-1,2),"null")</f>
        <v>99224</v>
      </c>
      <c r="R1084" s="9">
        <v>39335</v>
      </c>
      <c r="S1084" s="9">
        <v>427</v>
      </c>
      <c r="T1084" s="9" t="str">
        <f t="shared" si="184"/>
        <v/>
      </c>
      <c r="U1084" s="9" t="str">
        <f t="shared" si="185"/>
        <v/>
      </c>
      <c r="V1084" s="9" t="str">
        <f t="shared" si="186"/>
        <v/>
      </c>
      <c r="W1084" s="9" t="str">
        <f t="shared" si="187"/>
        <v>&lt;row id="1200465"&gt;&lt;cell&gt;Dodge - Durango&lt;/cell&gt;&lt;/row&gt;</v>
      </c>
      <c r="X1084" s="9" t="str">
        <f t="shared" si="188"/>
        <v/>
      </c>
      <c r="Y1084" t="str">
        <f t="shared" ca="1" si="189"/>
        <v>"1200465": {"displayName": "Intent - Exelate:Auto - Buyers:Make:Dodge - Durango", "APNXId":"39335", "APNXId_Sandbox": "99224", "dataProvider" :"exelate", "type" :"Segment",  "DataCost": 1},</v>
      </c>
      <c r="Z1084" t="str">
        <f t="shared" si="190"/>
        <v>"1200465": {"displayName": "Intent - Exelate:Auto - Buyers:Make:Dodge - Durango", "leafName": "Dodge - Durango"},</v>
      </c>
    </row>
    <row r="1085" spans="1:26" x14ac:dyDescent="0.25">
      <c r="A1085" s="2" t="s">
        <v>12406</v>
      </c>
      <c r="B1085" s="3" t="s">
        <v>7177</v>
      </c>
      <c r="C1085" s="3" t="s">
        <v>7598</v>
      </c>
      <c r="D1085" s="4" t="s">
        <v>7754</v>
      </c>
      <c r="E1085" s="3"/>
      <c r="F1085" s="3" t="s">
        <v>6980</v>
      </c>
      <c r="G1085" s="3" t="s">
        <v>439</v>
      </c>
      <c r="H1085" s="3" t="s">
        <v>439</v>
      </c>
      <c r="I1085" s="3" t="s">
        <v>500</v>
      </c>
      <c r="J1085" s="5">
        <v>1</v>
      </c>
      <c r="K1085" s="12" t="s">
        <v>439</v>
      </c>
      <c r="L1085" s="9" t="str">
        <f t="shared" si="191"/>
        <v>Dodge - Grand Caravan</v>
      </c>
      <c r="M1085" s="9" t="str">
        <f t="shared" si="182"/>
        <v>Intent - Exelate:Auto - Buyers:Make:Dodge - Grand Caravan</v>
      </c>
      <c r="N1085" s="10">
        <f t="shared" si="183"/>
        <v>1</v>
      </c>
      <c r="O1085" s="9" t="s">
        <v>818</v>
      </c>
      <c r="P1085" s="9">
        <v>1200466</v>
      </c>
      <c r="Q1085" s="20">
        <f ca="1">IFERROR(OFFSET(Lookups!F$1,MATCH(R1085,Lookups!F:F,0)-1,2),"null")</f>
        <v>99225</v>
      </c>
      <c r="R1085" s="9">
        <v>39336</v>
      </c>
      <c r="S1085" s="9">
        <v>428</v>
      </c>
      <c r="T1085" s="9" t="str">
        <f t="shared" si="184"/>
        <v/>
      </c>
      <c r="U1085" s="9" t="str">
        <f t="shared" si="185"/>
        <v/>
      </c>
      <c r="V1085" s="9" t="str">
        <f t="shared" si="186"/>
        <v/>
      </c>
      <c r="W1085" s="9" t="str">
        <f t="shared" si="187"/>
        <v>&lt;row id="1200466"&gt;&lt;cell&gt;Dodge - Grand Caravan&lt;/cell&gt;&lt;/row&gt;</v>
      </c>
      <c r="X1085" s="9" t="str">
        <f t="shared" si="188"/>
        <v/>
      </c>
      <c r="Y1085" t="str">
        <f t="shared" ca="1" si="189"/>
        <v>"1200466": {"displayName": "Intent - Exelate:Auto - Buyers:Make:Dodge - Grand Caravan", "APNXId":"39336", "APNXId_Sandbox": "99225", "dataProvider" :"exelate", "type" :"Segment",  "DataCost": 1},</v>
      </c>
      <c r="Z1085" t="str">
        <f t="shared" si="190"/>
        <v>"1200466": {"displayName": "Intent - Exelate:Auto - Buyers:Make:Dodge - Grand Caravan", "leafName": "Dodge - Grand Caravan"},</v>
      </c>
    </row>
    <row r="1086" spans="1:26" x14ac:dyDescent="0.25">
      <c r="A1086" s="2" t="s">
        <v>12406</v>
      </c>
      <c r="B1086" s="3" t="s">
        <v>7177</v>
      </c>
      <c r="C1086" s="3" t="s">
        <v>7598</v>
      </c>
      <c r="D1086" s="4" t="s">
        <v>7755</v>
      </c>
      <c r="E1086" s="3"/>
      <c r="F1086" s="3" t="s">
        <v>6980</v>
      </c>
      <c r="G1086" s="3" t="s">
        <v>439</v>
      </c>
      <c r="H1086" s="3" t="s">
        <v>439</v>
      </c>
      <c r="I1086" s="3" t="s">
        <v>500</v>
      </c>
      <c r="J1086" s="5">
        <v>1</v>
      </c>
      <c r="K1086" s="12" t="s">
        <v>439</v>
      </c>
      <c r="L1086" s="9" t="str">
        <f t="shared" si="191"/>
        <v>Dodge - Journey</v>
      </c>
      <c r="M1086" s="9" t="str">
        <f t="shared" si="182"/>
        <v>Intent - Exelate:Auto - Buyers:Make:Dodge - Journey</v>
      </c>
      <c r="N1086" s="10">
        <f t="shared" si="183"/>
        <v>1</v>
      </c>
      <c r="O1086" s="9" t="s">
        <v>818</v>
      </c>
      <c r="P1086" s="9">
        <v>1200467</v>
      </c>
      <c r="Q1086" s="20">
        <f ca="1">IFERROR(OFFSET(Lookups!F$1,MATCH(R1086,Lookups!F:F,0)-1,2),"null")</f>
        <v>99226</v>
      </c>
      <c r="R1086" s="9">
        <v>39337</v>
      </c>
      <c r="S1086" s="9">
        <v>429</v>
      </c>
      <c r="T1086" s="9" t="str">
        <f t="shared" si="184"/>
        <v/>
      </c>
      <c r="U1086" s="9" t="str">
        <f t="shared" si="185"/>
        <v/>
      </c>
      <c r="V1086" s="9" t="str">
        <f t="shared" si="186"/>
        <v/>
      </c>
      <c r="W1086" s="9" t="str">
        <f t="shared" si="187"/>
        <v>&lt;row id="1200467"&gt;&lt;cell&gt;Dodge - Journey&lt;/cell&gt;&lt;/row&gt;</v>
      </c>
      <c r="X1086" s="9" t="str">
        <f t="shared" si="188"/>
        <v/>
      </c>
      <c r="Y1086" t="str">
        <f t="shared" ca="1" si="189"/>
        <v>"1200467": {"displayName": "Intent - Exelate:Auto - Buyers:Make:Dodge - Journey", "APNXId":"39337", "APNXId_Sandbox": "99226", "dataProvider" :"exelate", "type" :"Segment",  "DataCost": 1},</v>
      </c>
      <c r="Z1086" t="str">
        <f t="shared" si="190"/>
        <v>"1200467": {"displayName": "Intent - Exelate:Auto - Buyers:Make:Dodge - Journey", "leafName": "Dodge - Journey"},</v>
      </c>
    </row>
    <row r="1087" spans="1:26" x14ac:dyDescent="0.25">
      <c r="A1087" s="2" t="s">
        <v>12406</v>
      </c>
      <c r="B1087" s="3" t="s">
        <v>7177</v>
      </c>
      <c r="C1087" s="3" t="s">
        <v>7598</v>
      </c>
      <c r="D1087" s="4" t="s">
        <v>7756</v>
      </c>
      <c r="E1087" s="3"/>
      <c r="F1087" s="3" t="s">
        <v>6980</v>
      </c>
      <c r="G1087" s="3" t="s">
        <v>439</v>
      </c>
      <c r="H1087" s="3" t="s">
        <v>439</v>
      </c>
      <c r="I1087" s="3" t="s">
        <v>500</v>
      </c>
      <c r="J1087" s="5">
        <v>1</v>
      </c>
      <c r="K1087" s="12" t="s">
        <v>439</v>
      </c>
      <c r="L1087" s="9" t="str">
        <f t="shared" si="191"/>
        <v>Dodge - Nitro</v>
      </c>
      <c r="M1087" s="9" t="str">
        <f t="shared" si="182"/>
        <v>Intent - Exelate:Auto - Buyers:Make:Dodge - Nitro</v>
      </c>
      <c r="N1087" s="10">
        <f t="shared" si="183"/>
        <v>1</v>
      </c>
      <c r="O1087" s="9" t="s">
        <v>818</v>
      </c>
      <c r="P1087" s="9">
        <v>1200468</v>
      </c>
      <c r="Q1087" s="20">
        <f ca="1">IFERROR(OFFSET(Lookups!F$1,MATCH(R1087,Lookups!F:F,0)-1,2),"null")</f>
        <v>99227</v>
      </c>
      <c r="R1087" s="9">
        <v>39338</v>
      </c>
      <c r="S1087" s="9">
        <v>430</v>
      </c>
      <c r="T1087" s="9" t="str">
        <f t="shared" si="184"/>
        <v/>
      </c>
      <c r="U1087" s="9" t="str">
        <f t="shared" si="185"/>
        <v/>
      </c>
      <c r="V1087" s="9" t="str">
        <f t="shared" si="186"/>
        <v/>
      </c>
      <c r="W1087" s="9" t="str">
        <f t="shared" si="187"/>
        <v>&lt;row id="1200468"&gt;&lt;cell&gt;Dodge - Nitro&lt;/cell&gt;&lt;/row&gt;</v>
      </c>
      <c r="X1087" s="9" t="str">
        <f t="shared" si="188"/>
        <v/>
      </c>
      <c r="Y1087" t="str">
        <f t="shared" ca="1" si="189"/>
        <v>"1200468": {"displayName": "Intent - Exelate:Auto - Buyers:Make:Dodge - Nitro", "APNXId":"39338", "APNXId_Sandbox": "99227", "dataProvider" :"exelate", "type" :"Segment",  "DataCost": 1},</v>
      </c>
      <c r="Z1087" t="str">
        <f t="shared" si="190"/>
        <v>"1200468": {"displayName": "Intent - Exelate:Auto - Buyers:Make:Dodge - Nitro", "leafName": "Dodge - Nitro"},</v>
      </c>
    </row>
    <row r="1088" spans="1:26" x14ac:dyDescent="0.25">
      <c r="A1088" s="2" t="s">
        <v>12406</v>
      </c>
      <c r="B1088" s="3" t="s">
        <v>7177</v>
      </c>
      <c r="C1088" s="3" t="s">
        <v>7598</v>
      </c>
      <c r="D1088" s="4" t="s">
        <v>7630</v>
      </c>
      <c r="E1088" s="3"/>
      <c r="F1088" s="3" t="s">
        <v>6980</v>
      </c>
      <c r="G1088" s="3" t="s">
        <v>439</v>
      </c>
      <c r="H1088" s="3" t="s">
        <v>439</v>
      </c>
      <c r="I1088" s="3" t="s">
        <v>500</v>
      </c>
      <c r="J1088" s="5">
        <v>1</v>
      </c>
      <c r="K1088" s="12" t="s">
        <v>439</v>
      </c>
      <c r="L1088" s="9" t="str">
        <f t="shared" si="191"/>
        <v>Dodge - Ram 1500</v>
      </c>
      <c r="M1088" s="9" t="str">
        <f t="shared" si="182"/>
        <v>Intent - Exelate:Auto - Buyers:Make:Dodge - Ram 1500</v>
      </c>
      <c r="N1088" s="10">
        <f t="shared" si="183"/>
        <v>1</v>
      </c>
      <c r="O1088" s="9" t="s">
        <v>818</v>
      </c>
      <c r="P1088" s="9">
        <v>1200469</v>
      </c>
      <c r="Q1088" s="20">
        <f ca="1">IFERROR(OFFSET(Lookups!F$1,MATCH(R1088,Lookups!F:F,0)-1,2),"null")</f>
        <v>98963</v>
      </c>
      <c r="R1088" s="9">
        <v>39339</v>
      </c>
      <c r="S1088" s="9" t="s">
        <v>439</v>
      </c>
      <c r="T1088" s="9" t="str">
        <f t="shared" si="184"/>
        <v/>
      </c>
      <c r="U1088" s="9" t="str">
        <f t="shared" si="185"/>
        <v/>
      </c>
      <c r="V1088" s="9" t="str">
        <f t="shared" si="186"/>
        <v/>
      </c>
      <c r="W1088" s="9" t="str">
        <f t="shared" si="187"/>
        <v>&lt;row id="1200469"&gt;&lt;cell&gt;Dodge - Ram 1500&lt;/cell&gt;&lt;/row&gt;</v>
      </c>
      <c r="X1088" s="9" t="str">
        <f t="shared" si="188"/>
        <v/>
      </c>
      <c r="Y1088" t="str">
        <f t="shared" ca="1" si="189"/>
        <v>"1200469": {"displayName": "Intent - Exelate:Auto - Buyers:Make:Dodge - Ram 1500", "APNXId":"39339", "APNXId_Sandbox": "98963", "dataProvider" :"exelate", "type" :"Segment",  "DataCost": 1},</v>
      </c>
      <c r="Z1088" t="str">
        <f t="shared" si="190"/>
        <v>"1200469": {"displayName": "Intent - Exelate:Auto - Buyers:Make:Dodge - Ram 1500", "leafName": "Dodge - Ram 1500"},</v>
      </c>
    </row>
    <row r="1089" spans="1:26" x14ac:dyDescent="0.25">
      <c r="A1089" s="2" t="s">
        <v>12406</v>
      </c>
      <c r="B1089" s="3" t="s">
        <v>7177</v>
      </c>
      <c r="C1089" s="3" t="s">
        <v>7598</v>
      </c>
      <c r="D1089" s="4" t="s">
        <v>7757</v>
      </c>
      <c r="E1089" s="3"/>
      <c r="F1089" s="3" t="s">
        <v>6980</v>
      </c>
      <c r="G1089" s="3" t="s">
        <v>439</v>
      </c>
      <c r="H1089" s="3" t="s">
        <v>439</v>
      </c>
      <c r="I1089" s="3" t="s">
        <v>500</v>
      </c>
      <c r="J1089" s="5">
        <v>1</v>
      </c>
      <c r="K1089" s="12" t="s">
        <v>439</v>
      </c>
      <c r="L1089" s="9" t="str">
        <f t="shared" si="191"/>
        <v>Dodge - Sprinter</v>
      </c>
      <c r="M1089" s="9" t="str">
        <f t="shared" si="182"/>
        <v>Intent - Exelate:Auto - Buyers:Make:Dodge - Sprinter</v>
      </c>
      <c r="N1089" s="10">
        <f t="shared" si="183"/>
        <v>1</v>
      </c>
      <c r="O1089" s="9" t="s">
        <v>818</v>
      </c>
      <c r="P1089" s="9">
        <v>1200470</v>
      </c>
      <c r="Q1089" s="20">
        <f ca="1">IFERROR(OFFSET(Lookups!F$1,MATCH(R1089,Lookups!F:F,0)-1,2),"null")</f>
        <v>99229</v>
      </c>
      <c r="R1089" s="9">
        <v>39340</v>
      </c>
      <c r="S1089" s="9">
        <v>432</v>
      </c>
      <c r="T1089" s="9" t="str">
        <f t="shared" si="184"/>
        <v/>
      </c>
      <c r="U1089" s="9" t="str">
        <f t="shared" si="185"/>
        <v/>
      </c>
      <c r="V1089" s="9" t="str">
        <f t="shared" si="186"/>
        <v/>
      </c>
      <c r="W1089" s="9" t="str">
        <f t="shared" si="187"/>
        <v>&lt;row id="1200470"&gt;&lt;cell&gt;Dodge - Sprinter&lt;/cell&gt;&lt;/row&gt;</v>
      </c>
      <c r="X1089" s="9" t="str">
        <f t="shared" si="188"/>
        <v/>
      </c>
      <c r="Y1089" t="str">
        <f t="shared" ca="1" si="189"/>
        <v>"1200470": {"displayName": "Intent - Exelate:Auto - Buyers:Make:Dodge - Sprinter", "APNXId":"39340", "APNXId_Sandbox": "99229", "dataProvider" :"exelate", "type" :"Segment",  "DataCost": 1},</v>
      </c>
      <c r="Z1089" t="str">
        <f t="shared" si="190"/>
        <v>"1200470": {"displayName": "Intent - Exelate:Auto - Buyers:Make:Dodge - Sprinter", "leafName": "Dodge - Sprinter"},</v>
      </c>
    </row>
    <row r="1090" spans="1:26" x14ac:dyDescent="0.25">
      <c r="A1090" s="2" t="s">
        <v>12406</v>
      </c>
      <c r="B1090" s="3" t="s">
        <v>7177</v>
      </c>
      <c r="C1090" s="3" t="s">
        <v>7598</v>
      </c>
      <c r="D1090" s="4" t="s">
        <v>7758</v>
      </c>
      <c r="E1090" s="3"/>
      <c r="F1090" s="3" t="s">
        <v>6980</v>
      </c>
      <c r="G1090" s="3" t="s">
        <v>439</v>
      </c>
      <c r="H1090" s="3" t="s">
        <v>439</v>
      </c>
      <c r="I1090" s="3" t="s">
        <v>500</v>
      </c>
      <c r="J1090" s="5">
        <v>1</v>
      </c>
      <c r="K1090" s="12" t="s">
        <v>439</v>
      </c>
      <c r="L1090" s="9" t="str">
        <f t="shared" si="191"/>
        <v>Dodge - Viper</v>
      </c>
      <c r="M1090" s="9" t="str">
        <f t="shared" ref="M1090:M1153" si="192">CONCATENATE(A1090,":",B1090,IF(NOT(ISBLANK(C1090)),":",""),C1090,,IF(NOT(ISBLANK(D1090)),":",""),D1090)</f>
        <v>Intent - Exelate:Auto - Buyers:Make:Dodge - Viper</v>
      </c>
      <c r="N1090" s="10">
        <f t="shared" ref="N1090:N1153" si="193">J1090</f>
        <v>1</v>
      </c>
      <c r="O1090" s="9" t="s">
        <v>818</v>
      </c>
      <c r="P1090" s="9">
        <v>1201107</v>
      </c>
      <c r="Q1090" s="20">
        <f ca="1">IFERROR(OFFSET(Lookups!F$1,MATCH(R1090,Lookups!F:F,0)-1,2),"null")</f>
        <v>100702</v>
      </c>
      <c r="R1090" s="9">
        <v>128039</v>
      </c>
      <c r="S1090" s="9">
        <v>1698</v>
      </c>
      <c r="T1090" s="9" t="str">
        <f t="shared" ref="T1090:T1153" si="194">IF(A1090&lt;&gt;A1089,CONCATENATE("&lt;row id=""top",P1090,""" xmlkids=""1""&gt;&lt;cell&gt;",A1090,"&lt;/cell&gt;"),"")</f>
        <v/>
      </c>
      <c r="U1090" s="9" t="str">
        <f t="shared" ref="U1090:U1153" si="195">IF(B1090&lt;&gt;B1089,CONCATENATE("&lt;row id=""", IF(NOT(ISBLANK(C1090)),"One",""),P1090,"""",IF(NOT(ISBLANK(C1090))," xmlkids=""1""",""),"&gt;&lt;cell&gt;",SUBSTITUTE(SUBSTITUTE(B1090,"&amp;","&amp;amp;"),"&lt;","&amp;lt;"),"&lt;/cell&gt;"),"")</f>
        <v/>
      </c>
      <c r="V1090" s="9" t="str">
        <f t="shared" ref="V1090:V1153" si="196">IF(AND(C1090&lt;&gt;C1089,NOT(ISBLANK(C1090))),CONCATENATE("&lt;row id=""",IF(NOT(ISBLANK(D1090)),"Two",""), P1090,"""", ,IF(NOT(ISBLANK(D1090))," xmlkids=""1""",""),"&gt;&lt;cell&gt;",SUBSTITUTE(SUBSTITUTE(C1090,"&amp;","&amp;amp;"),"&lt;","&amp;lt;"),"&lt;/cell&gt;",IF(ISBLANK(D1090),"&lt;/row&gt;","")),"")</f>
        <v/>
      </c>
      <c r="W1090" s="9" t="str">
        <f t="shared" ref="W1090:W1153" si="197">IF(AND(D1090&lt;&gt;D1089,NOT(ISBLANK(D1090))),CONCATENATE("&lt;row id=""", P1090,"""&gt;&lt;cell&gt;",SUBSTITUTE(SUBSTITUTE(D1090,"&amp;","&amp;amp;"),"&lt;","&amp;lt;"),"&lt;/cell&gt;&lt;/row&gt;"),"")</f>
        <v>&lt;row id="1201107"&gt;&lt;cell&gt;Dodge - Viper&lt;/cell&gt;&lt;/row&gt;</v>
      </c>
      <c r="X1090" s="9" t="str">
        <f t="shared" ref="X1090:X1153" si="198">CONCATENATE(IF(B1090&lt;&gt;B1091,"&lt;/row&gt;",""),IF(AND(C1090&lt;&gt;C1091,NOT(ISBLANK(D1090))),"&lt;/row&gt;",""),IF(OR(A1090&lt;&gt;A1091,ISBLANK(A1091)),"&lt;/row&gt;",""))</f>
        <v/>
      </c>
      <c r="Y1090" t="str">
        <f t="shared" ref="Y1090:Y1153" ca="1" si="199">CONCATENATE("""",P1090,""": {""displayName"": """,M1090,"""",IF(R1090="null","",CONCATENATE(", ""APNXId"":""",R1090,"""")),IF(Q1090="null","",CONCATENATE(", ""APNXId_Sandbox"": """,Q1090,"""")),IF(G1090="null","",CONCATENATE( ", ""MinCPM"": ",G1090)),IF(H1090="null","",CONCATENATE(", ""PercentOfMedia"": ",H1090)),", ""dataProvider"" :""",O1090,""", ""type"" :""",F1090,"""",IF(N1090="null","",CONCATENATE(",  ""DataCost"": ",N1090)),IF(K1090="null","",CONCATENATE(",  ""HistoricalVolume"": ",K1090)),"},")</f>
        <v>"1201107": {"displayName": "Intent - Exelate:Auto - Buyers:Make:Dodge - Viper", "APNXId":"128039", "APNXId_Sandbox": "100702", "dataProvider" :"exelate", "type" :"Segment",  "DataCost": 1},</v>
      </c>
      <c r="Z1090" t="str">
        <f t="shared" ref="Z1090:Z1153" si="200">CONCATENATE("""",P1090,""": {""displayName"": """,M1090,""", ""leafName"": """,L1090,"""},")</f>
        <v>"1201107": {"displayName": "Intent - Exelate:Auto - Buyers:Make:Dodge - Viper", "leafName": "Dodge - Viper"},</v>
      </c>
    </row>
    <row r="1091" spans="1:26" x14ac:dyDescent="0.25">
      <c r="A1091" s="2" t="s">
        <v>12406</v>
      </c>
      <c r="B1091" s="3" t="s">
        <v>7177</v>
      </c>
      <c r="C1091" s="3" t="s">
        <v>7598</v>
      </c>
      <c r="D1091" s="4" t="s">
        <v>7759</v>
      </c>
      <c r="E1091" s="3"/>
      <c r="F1091" s="3" t="s">
        <v>6980</v>
      </c>
      <c r="G1091" s="3" t="s">
        <v>439</v>
      </c>
      <c r="H1091" s="3" t="s">
        <v>439</v>
      </c>
      <c r="I1091" s="3" t="s">
        <v>500</v>
      </c>
      <c r="J1091" s="5">
        <v>1</v>
      </c>
      <c r="K1091" s="12" t="s">
        <v>439</v>
      </c>
      <c r="L1091" s="9" t="str">
        <f t="shared" si="191"/>
        <v>Eagle</v>
      </c>
      <c r="M1091" s="9" t="str">
        <f t="shared" si="192"/>
        <v>Intent - Exelate:Auto - Buyers:Make:Eagle</v>
      </c>
      <c r="N1091" s="10">
        <f t="shared" si="193"/>
        <v>1</v>
      </c>
      <c r="O1091" s="9" t="s">
        <v>818</v>
      </c>
      <c r="P1091" s="9">
        <v>1201108</v>
      </c>
      <c r="Q1091" s="20">
        <f ca="1">IFERROR(OFFSET(Lookups!F$1,MATCH(R1091,Lookups!F:F,0)-1,2),"null")</f>
        <v>100703</v>
      </c>
      <c r="R1091" s="9">
        <v>128040</v>
      </c>
      <c r="S1091" s="9">
        <v>1650</v>
      </c>
      <c r="T1091" s="9" t="str">
        <f t="shared" si="194"/>
        <v/>
      </c>
      <c r="U1091" s="9" t="str">
        <f t="shared" si="195"/>
        <v/>
      </c>
      <c r="V1091" s="9" t="str">
        <f t="shared" si="196"/>
        <v/>
      </c>
      <c r="W1091" s="9" t="str">
        <f t="shared" si="197"/>
        <v>&lt;row id="1201108"&gt;&lt;cell&gt;Eagle&lt;/cell&gt;&lt;/row&gt;</v>
      </c>
      <c r="X1091" s="9" t="str">
        <f t="shared" si="198"/>
        <v/>
      </c>
      <c r="Y1091" t="str">
        <f t="shared" ca="1" si="199"/>
        <v>"1201108": {"displayName": "Intent - Exelate:Auto - Buyers:Make:Eagle", "APNXId":"128040", "APNXId_Sandbox": "100703", "dataProvider" :"exelate", "type" :"Segment",  "DataCost": 1},</v>
      </c>
      <c r="Z1091" t="str">
        <f t="shared" si="200"/>
        <v>"1201108": {"displayName": "Intent - Exelate:Auto - Buyers:Make:Eagle", "leafName": "Eagle"},</v>
      </c>
    </row>
    <row r="1092" spans="1:26" x14ac:dyDescent="0.25">
      <c r="A1092" s="2" t="s">
        <v>12406</v>
      </c>
      <c r="B1092" s="3" t="s">
        <v>7177</v>
      </c>
      <c r="C1092" s="3" t="s">
        <v>7598</v>
      </c>
      <c r="D1092" s="4" t="s">
        <v>7760</v>
      </c>
      <c r="E1092" s="3"/>
      <c r="F1092" s="3" t="s">
        <v>6980</v>
      </c>
      <c r="G1092" s="3" t="s">
        <v>439</v>
      </c>
      <c r="H1092" s="3" t="s">
        <v>439</v>
      </c>
      <c r="I1092" s="3" t="s">
        <v>500</v>
      </c>
      <c r="J1092" s="5">
        <v>1</v>
      </c>
      <c r="K1092" s="12" t="s">
        <v>439</v>
      </c>
      <c r="L1092" s="9" t="str">
        <f t="shared" si="191"/>
        <v>Ferrari</v>
      </c>
      <c r="M1092" s="9" t="str">
        <f t="shared" si="192"/>
        <v>Intent - Exelate:Auto - Buyers:Make:Ferrari</v>
      </c>
      <c r="N1092" s="10">
        <f t="shared" si="193"/>
        <v>1</v>
      </c>
      <c r="O1092" s="9" t="s">
        <v>818</v>
      </c>
      <c r="P1092" s="9">
        <v>1201109</v>
      </c>
      <c r="Q1092" s="20">
        <f ca="1">IFERROR(OFFSET(Lookups!F$1,MATCH(R1092,Lookups!F:F,0)-1,2),"null")</f>
        <v>100704</v>
      </c>
      <c r="R1092" s="9">
        <v>128041</v>
      </c>
      <c r="S1092" s="9">
        <v>1651</v>
      </c>
      <c r="T1092" s="9" t="str">
        <f t="shared" si="194"/>
        <v/>
      </c>
      <c r="U1092" s="9" t="str">
        <f t="shared" si="195"/>
        <v/>
      </c>
      <c r="V1092" s="9" t="str">
        <f t="shared" si="196"/>
        <v/>
      </c>
      <c r="W1092" s="9" t="str">
        <f t="shared" si="197"/>
        <v>&lt;row id="1201109"&gt;&lt;cell&gt;Ferrari&lt;/cell&gt;&lt;/row&gt;</v>
      </c>
      <c r="X1092" s="9" t="str">
        <f t="shared" si="198"/>
        <v/>
      </c>
      <c r="Y1092" t="str">
        <f t="shared" ca="1" si="199"/>
        <v>"1201109": {"displayName": "Intent - Exelate:Auto - Buyers:Make:Ferrari", "APNXId":"128041", "APNXId_Sandbox": "100704", "dataProvider" :"exelate", "type" :"Segment",  "DataCost": 1},</v>
      </c>
      <c r="Z1092" t="str">
        <f t="shared" si="200"/>
        <v>"1201109": {"displayName": "Intent - Exelate:Auto - Buyers:Make:Ferrari", "leafName": "Ferrari"},</v>
      </c>
    </row>
    <row r="1093" spans="1:26" x14ac:dyDescent="0.25">
      <c r="A1093" s="2" t="s">
        <v>12406</v>
      </c>
      <c r="B1093" s="3" t="s">
        <v>7177</v>
      </c>
      <c r="C1093" s="3" t="s">
        <v>7598</v>
      </c>
      <c r="D1093" s="4" t="s">
        <v>7761</v>
      </c>
      <c r="E1093" s="3"/>
      <c r="F1093" s="3" t="s">
        <v>6980</v>
      </c>
      <c r="G1093" s="3" t="s">
        <v>439</v>
      </c>
      <c r="H1093" s="3" t="s">
        <v>439</v>
      </c>
      <c r="I1093" s="3" t="s">
        <v>500</v>
      </c>
      <c r="J1093" s="5">
        <v>1</v>
      </c>
      <c r="K1093" s="12" t="s">
        <v>439</v>
      </c>
      <c r="L1093" s="9" t="str">
        <f t="shared" si="191"/>
        <v>Ferrari - 458 Italia</v>
      </c>
      <c r="M1093" s="9" t="str">
        <f t="shared" si="192"/>
        <v>Intent - Exelate:Auto - Buyers:Make:Ferrari - 458 Italia</v>
      </c>
      <c r="N1093" s="10">
        <f t="shared" si="193"/>
        <v>1</v>
      </c>
      <c r="O1093" s="9" t="s">
        <v>818</v>
      </c>
      <c r="P1093" s="9">
        <v>1201335</v>
      </c>
      <c r="Q1093" s="20">
        <f ca="1">IFERROR(OFFSET(Lookups!F$1,MATCH(R1093,Lookups!F:F,0)-1,2),"null")</f>
        <v>101005</v>
      </c>
      <c r="R1093" s="9">
        <v>156647</v>
      </c>
      <c r="S1093" s="9">
        <v>2020</v>
      </c>
      <c r="T1093" s="9" t="str">
        <f t="shared" si="194"/>
        <v/>
      </c>
      <c r="U1093" s="9" t="str">
        <f t="shared" si="195"/>
        <v/>
      </c>
      <c r="V1093" s="9" t="str">
        <f t="shared" si="196"/>
        <v/>
      </c>
      <c r="W1093" s="9" t="str">
        <f t="shared" si="197"/>
        <v>&lt;row id="1201335"&gt;&lt;cell&gt;Ferrari - 458 Italia&lt;/cell&gt;&lt;/row&gt;</v>
      </c>
      <c r="X1093" s="9" t="str">
        <f t="shared" si="198"/>
        <v/>
      </c>
      <c r="Y1093" t="str">
        <f t="shared" ca="1" si="199"/>
        <v>"1201335": {"displayName": "Intent - Exelate:Auto - Buyers:Make:Ferrari - 458 Italia", "APNXId":"156647", "APNXId_Sandbox": "101005", "dataProvider" :"exelate", "type" :"Segment",  "DataCost": 1},</v>
      </c>
      <c r="Z1093" t="str">
        <f t="shared" si="200"/>
        <v>"1201335": {"displayName": "Intent - Exelate:Auto - Buyers:Make:Ferrari - 458 Italia", "leafName": "Ferrari - 458 Italia"},</v>
      </c>
    </row>
    <row r="1094" spans="1:26" x14ac:dyDescent="0.25">
      <c r="A1094" s="2" t="s">
        <v>12406</v>
      </c>
      <c r="B1094" s="3" t="s">
        <v>7177</v>
      </c>
      <c r="C1094" s="3" t="s">
        <v>7598</v>
      </c>
      <c r="D1094" s="4" t="s">
        <v>7762</v>
      </c>
      <c r="E1094" s="3"/>
      <c r="F1094" s="3" t="s">
        <v>6980</v>
      </c>
      <c r="G1094" s="3" t="s">
        <v>439</v>
      </c>
      <c r="H1094" s="3" t="s">
        <v>439</v>
      </c>
      <c r="I1094" s="3" t="s">
        <v>500</v>
      </c>
      <c r="J1094" s="5">
        <v>1</v>
      </c>
      <c r="K1094" s="12" t="s">
        <v>439</v>
      </c>
      <c r="L1094" s="9" t="str">
        <f t="shared" si="191"/>
        <v>Ferrari - 575</v>
      </c>
      <c r="M1094" s="9" t="str">
        <f t="shared" si="192"/>
        <v>Intent - Exelate:Auto - Buyers:Make:Ferrari - 575</v>
      </c>
      <c r="N1094" s="10">
        <f t="shared" si="193"/>
        <v>1</v>
      </c>
      <c r="O1094" s="9" t="s">
        <v>818</v>
      </c>
      <c r="P1094" s="9">
        <v>1201336</v>
      </c>
      <c r="Q1094" s="20">
        <f ca="1">IFERROR(OFFSET(Lookups!F$1,MATCH(R1094,Lookups!F:F,0)-1,2),"null")</f>
        <v>101006</v>
      </c>
      <c r="R1094" s="9">
        <v>156648</v>
      </c>
      <c r="S1094" s="9">
        <v>2766</v>
      </c>
      <c r="T1094" s="9" t="str">
        <f t="shared" si="194"/>
        <v/>
      </c>
      <c r="U1094" s="9" t="str">
        <f t="shared" si="195"/>
        <v/>
      </c>
      <c r="V1094" s="9" t="str">
        <f t="shared" si="196"/>
        <v/>
      </c>
      <c r="W1094" s="9" t="str">
        <f t="shared" si="197"/>
        <v>&lt;row id="1201336"&gt;&lt;cell&gt;Ferrari - 575&lt;/cell&gt;&lt;/row&gt;</v>
      </c>
      <c r="X1094" s="9" t="str">
        <f t="shared" si="198"/>
        <v/>
      </c>
      <c r="Y1094" t="str">
        <f t="shared" ca="1" si="199"/>
        <v>"1201336": {"displayName": "Intent - Exelate:Auto - Buyers:Make:Ferrari - 575", "APNXId":"156648", "APNXId_Sandbox": "101006", "dataProvider" :"exelate", "type" :"Segment",  "DataCost": 1},</v>
      </c>
      <c r="Z1094" t="str">
        <f t="shared" si="200"/>
        <v>"1201336": {"displayName": "Intent - Exelate:Auto - Buyers:Make:Ferrari - 575", "leafName": "Ferrari - 575"},</v>
      </c>
    </row>
    <row r="1095" spans="1:26" x14ac:dyDescent="0.25">
      <c r="A1095" s="2" t="s">
        <v>12406</v>
      </c>
      <c r="B1095" s="3" t="s">
        <v>7177</v>
      </c>
      <c r="C1095" s="3" t="s">
        <v>7598</v>
      </c>
      <c r="D1095" s="4" t="s">
        <v>7763</v>
      </c>
      <c r="E1095" s="3"/>
      <c r="F1095" s="3" t="s">
        <v>6980</v>
      </c>
      <c r="G1095" s="3" t="s">
        <v>439</v>
      </c>
      <c r="H1095" s="3" t="s">
        <v>439</v>
      </c>
      <c r="I1095" s="3" t="s">
        <v>500</v>
      </c>
      <c r="J1095" s="5">
        <v>1</v>
      </c>
      <c r="K1095" s="12" t="s">
        <v>439</v>
      </c>
      <c r="L1095" s="9" t="str">
        <f t="shared" si="191"/>
        <v>Ferrari - 599 GTB Fiorano</v>
      </c>
      <c r="M1095" s="9" t="str">
        <f t="shared" si="192"/>
        <v>Intent - Exelate:Auto - Buyers:Make:Ferrari - 599 GTB Fiorano</v>
      </c>
      <c r="N1095" s="10">
        <f t="shared" si="193"/>
        <v>1</v>
      </c>
      <c r="O1095" s="9" t="s">
        <v>818</v>
      </c>
      <c r="P1095" s="9">
        <v>1201110</v>
      </c>
      <c r="Q1095" s="20">
        <f ca="1">IFERROR(OFFSET(Lookups!F$1,MATCH(R1095,Lookups!F:F,0)-1,2),"null")</f>
        <v>100705</v>
      </c>
      <c r="R1095" s="9">
        <v>128042</v>
      </c>
      <c r="S1095" s="9">
        <v>2021</v>
      </c>
      <c r="T1095" s="9" t="str">
        <f t="shared" si="194"/>
        <v/>
      </c>
      <c r="U1095" s="9" t="str">
        <f t="shared" si="195"/>
        <v/>
      </c>
      <c r="V1095" s="9" t="str">
        <f t="shared" si="196"/>
        <v/>
      </c>
      <c r="W1095" s="9" t="str">
        <f t="shared" si="197"/>
        <v>&lt;row id="1201110"&gt;&lt;cell&gt;Ferrari - 599 GTB Fiorano&lt;/cell&gt;&lt;/row&gt;</v>
      </c>
      <c r="X1095" s="9" t="str">
        <f t="shared" si="198"/>
        <v/>
      </c>
      <c r="Y1095" t="str">
        <f t="shared" ca="1" si="199"/>
        <v>"1201110": {"displayName": "Intent - Exelate:Auto - Buyers:Make:Ferrari - 599 GTB Fiorano", "APNXId":"128042", "APNXId_Sandbox": "100705", "dataProvider" :"exelate", "type" :"Segment",  "DataCost": 1},</v>
      </c>
      <c r="Z1095" t="str">
        <f t="shared" si="200"/>
        <v>"1201110": {"displayName": "Intent - Exelate:Auto - Buyers:Make:Ferrari - 599 GTB Fiorano", "leafName": "Ferrari - 599 GTB Fiorano"},</v>
      </c>
    </row>
    <row r="1096" spans="1:26" x14ac:dyDescent="0.25">
      <c r="A1096" s="2" t="s">
        <v>12406</v>
      </c>
      <c r="B1096" s="3" t="s">
        <v>7177</v>
      </c>
      <c r="C1096" s="3" t="s">
        <v>7598</v>
      </c>
      <c r="D1096" s="4" t="s">
        <v>7764</v>
      </c>
      <c r="E1096" s="3"/>
      <c r="F1096" s="3" t="s">
        <v>6980</v>
      </c>
      <c r="G1096" s="3" t="s">
        <v>439</v>
      </c>
      <c r="H1096" s="3" t="s">
        <v>439</v>
      </c>
      <c r="I1096" s="3" t="s">
        <v>500</v>
      </c>
      <c r="J1096" s="5">
        <v>1</v>
      </c>
      <c r="K1096" s="12" t="s">
        <v>439</v>
      </c>
      <c r="L1096" s="9" t="str">
        <f t="shared" si="191"/>
        <v>Ferrari - 612 Scaglietti</v>
      </c>
      <c r="M1096" s="9" t="str">
        <f t="shared" si="192"/>
        <v>Intent - Exelate:Auto - Buyers:Make:Ferrari - 612 Scaglietti</v>
      </c>
      <c r="N1096" s="10">
        <f t="shared" si="193"/>
        <v>1</v>
      </c>
      <c r="O1096" s="9" t="s">
        <v>818</v>
      </c>
      <c r="P1096" s="9">
        <v>1201111</v>
      </c>
      <c r="Q1096" s="20">
        <f ca="1">IFERROR(OFFSET(Lookups!F$1,MATCH(R1096,Lookups!F:F,0)-1,2),"null")</f>
        <v>100706</v>
      </c>
      <c r="R1096" s="9">
        <v>128043</v>
      </c>
      <c r="S1096" s="9">
        <v>2022</v>
      </c>
      <c r="T1096" s="9" t="str">
        <f t="shared" si="194"/>
        <v/>
      </c>
      <c r="U1096" s="9" t="str">
        <f t="shared" si="195"/>
        <v/>
      </c>
      <c r="V1096" s="9" t="str">
        <f t="shared" si="196"/>
        <v/>
      </c>
      <c r="W1096" s="9" t="str">
        <f t="shared" si="197"/>
        <v>&lt;row id="1201111"&gt;&lt;cell&gt;Ferrari - 612 Scaglietti&lt;/cell&gt;&lt;/row&gt;</v>
      </c>
      <c r="X1096" s="9" t="str">
        <f t="shared" si="198"/>
        <v/>
      </c>
      <c r="Y1096" t="str">
        <f t="shared" ca="1" si="199"/>
        <v>"1201111": {"displayName": "Intent - Exelate:Auto - Buyers:Make:Ferrari - 612 Scaglietti", "APNXId":"128043", "APNXId_Sandbox": "100706", "dataProvider" :"exelate", "type" :"Segment",  "DataCost": 1},</v>
      </c>
      <c r="Z1096" t="str">
        <f t="shared" si="200"/>
        <v>"1201111": {"displayName": "Intent - Exelate:Auto - Buyers:Make:Ferrari - 612 Scaglietti", "leafName": "Ferrari - 612 Scaglietti"},</v>
      </c>
    </row>
    <row r="1097" spans="1:26" x14ac:dyDescent="0.25">
      <c r="A1097" s="2" t="s">
        <v>12406</v>
      </c>
      <c r="B1097" s="3" t="s">
        <v>7177</v>
      </c>
      <c r="C1097" s="3" t="s">
        <v>7598</v>
      </c>
      <c r="D1097" s="4" t="s">
        <v>7765</v>
      </c>
      <c r="E1097" s="3"/>
      <c r="F1097" s="3" t="s">
        <v>6980</v>
      </c>
      <c r="G1097" s="3" t="s">
        <v>439</v>
      </c>
      <c r="H1097" s="3" t="s">
        <v>439</v>
      </c>
      <c r="I1097" s="3" t="s">
        <v>500</v>
      </c>
      <c r="J1097" s="5">
        <v>1</v>
      </c>
      <c r="K1097" s="12" t="s">
        <v>439</v>
      </c>
      <c r="L1097" s="9" t="str">
        <f t="shared" si="191"/>
        <v>Ferrari - California</v>
      </c>
      <c r="M1097" s="9" t="str">
        <f t="shared" si="192"/>
        <v>Intent - Exelate:Auto - Buyers:Make:Ferrari - California</v>
      </c>
      <c r="N1097" s="10">
        <f t="shared" si="193"/>
        <v>1</v>
      </c>
      <c r="O1097" s="9" t="s">
        <v>818</v>
      </c>
      <c r="P1097" s="9">
        <v>1201112</v>
      </c>
      <c r="Q1097" s="20">
        <f ca="1">IFERROR(OFFSET(Lookups!F$1,MATCH(R1097,Lookups!F:F,0)-1,2),"null")</f>
        <v>100707</v>
      </c>
      <c r="R1097" s="9">
        <v>128044</v>
      </c>
      <c r="S1097" s="9">
        <v>2023</v>
      </c>
      <c r="T1097" s="9" t="str">
        <f t="shared" si="194"/>
        <v/>
      </c>
      <c r="U1097" s="9" t="str">
        <f t="shared" si="195"/>
        <v/>
      </c>
      <c r="V1097" s="9" t="str">
        <f t="shared" si="196"/>
        <v/>
      </c>
      <c r="W1097" s="9" t="str">
        <f t="shared" si="197"/>
        <v>&lt;row id="1201112"&gt;&lt;cell&gt;Ferrari - California&lt;/cell&gt;&lt;/row&gt;</v>
      </c>
      <c r="X1097" s="9" t="str">
        <f t="shared" si="198"/>
        <v/>
      </c>
      <c r="Y1097" t="str">
        <f t="shared" ca="1" si="199"/>
        <v>"1201112": {"displayName": "Intent - Exelate:Auto - Buyers:Make:Ferrari - California", "APNXId":"128044", "APNXId_Sandbox": "100707", "dataProvider" :"exelate", "type" :"Segment",  "DataCost": 1},</v>
      </c>
      <c r="Z1097" t="str">
        <f t="shared" si="200"/>
        <v>"1201112": {"displayName": "Intent - Exelate:Auto - Buyers:Make:Ferrari - California", "leafName": "Ferrari - California"},</v>
      </c>
    </row>
    <row r="1098" spans="1:26" x14ac:dyDescent="0.25">
      <c r="A1098" s="2" t="s">
        <v>12406</v>
      </c>
      <c r="B1098" s="3" t="s">
        <v>7177</v>
      </c>
      <c r="C1098" s="3" t="s">
        <v>7598</v>
      </c>
      <c r="D1098" s="4" t="s">
        <v>7766</v>
      </c>
      <c r="E1098" s="3"/>
      <c r="F1098" s="3" t="s">
        <v>6980</v>
      </c>
      <c r="G1098" s="3" t="s">
        <v>439</v>
      </c>
      <c r="H1098" s="3" t="s">
        <v>439</v>
      </c>
      <c r="I1098" s="3" t="s">
        <v>500</v>
      </c>
      <c r="J1098" s="5">
        <v>1</v>
      </c>
      <c r="K1098" s="12" t="s">
        <v>439</v>
      </c>
      <c r="L1098" s="9" t="str">
        <f t="shared" si="191"/>
        <v>Fiat</v>
      </c>
      <c r="M1098" s="9" t="str">
        <f t="shared" si="192"/>
        <v>Intent - Exelate:Auto - Buyers:Make:Fiat</v>
      </c>
      <c r="N1098" s="10">
        <f t="shared" si="193"/>
        <v>1</v>
      </c>
      <c r="O1098" s="9" t="s">
        <v>818</v>
      </c>
      <c r="P1098" s="9">
        <v>1201113</v>
      </c>
      <c r="Q1098" s="20">
        <f ca="1">IFERROR(OFFSET(Lookups!F$1,MATCH(R1098,Lookups!F:F,0)-1,2),"null")</f>
        <v>100708</v>
      </c>
      <c r="R1098" s="9">
        <v>128045</v>
      </c>
      <c r="S1098" s="9">
        <v>2026</v>
      </c>
      <c r="T1098" s="9" t="str">
        <f t="shared" si="194"/>
        <v/>
      </c>
      <c r="U1098" s="9" t="str">
        <f t="shared" si="195"/>
        <v/>
      </c>
      <c r="V1098" s="9" t="str">
        <f t="shared" si="196"/>
        <v/>
      </c>
      <c r="W1098" s="9" t="str">
        <f t="shared" si="197"/>
        <v>&lt;row id="1201113"&gt;&lt;cell&gt;Fiat&lt;/cell&gt;&lt;/row&gt;</v>
      </c>
      <c r="X1098" s="9" t="str">
        <f t="shared" si="198"/>
        <v/>
      </c>
      <c r="Y1098" t="str">
        <f t="shared" ca="1" si="199"/>
        <v>"1201113": {"displayName": "Intent - Exelate:Auto - Buyers:Make:Fiat", "APNXId":"128045", "APNXId_Sandbox": "100708", "dataProvider" :"exelate", "type" :"Segment",  "DataCost": 1},</v>
      </c>
      <c r="Z1098" t="str">
        <f t="shared" si="200"/>
        <v>"1201113": {"displayName": "Intent - Exelate:Auto - Buyers:Make:Fiat", "leafName": "Fiat"},</v>
      </c>
    </row>
    <row r="1099" spans="1:26" x14ac:dyDescent="0.25">
      <c r="A1099" s="2" t="s">
        <v>12406</v>
      </c>
      <c r="B1099" s="3" t="s">
        <v>7177</v>
      </c>
      <c r="C1099" s="3" t="s">
        <v>7598</v>
      </c>
      <c r="D1099" s="4" t="s">
        <v>7767</v>
      </c>
      <c r="E1099" s="3"/>
      <c r="F1099" s="3" t="s">
        <v>6980</v>
      </c>
      <c r="G1099" s="3" t="s">
        <v>439</v>
      </c>
      <c r="H1099" s="3" t="s">
        <v>439</v>
      </c>
      <c r="I1099" s="3" t="s">
        <v>500</v>
      </c>
      <c r="J1099" s="5">
        <v>1</v>
      </c>
      <c r="K1099" s="12" t="s">
        <v>439</v>
      </c>
      <c r="L1099" s="9" t="str">
        <f t="shared" si="191"/>
        <v>Fiat - 500</v>
      </c>
      <c r="M1099" s="9" t="str">
        <f t="shared" si="192"/>
        <v>Intent - Exelate:Auto - Buyers:Make:Fiat - 500</v>
      </c>
      <c r="N1099" s="10">
        <f t="shared" si="193"/>
        <v>1</v>
      </c>
      <c r="O1099" s="9" t="s">
        <v>818</v>
      </c>
      <c r="P1099" s="9">
        <v>1201337</v>
      </c>
      <c r="Q1099" s="20">
        <f ca="1">IFERROR(OFFSET(Lookups!F$1,MATCH(R1099,Lookups!F:F,0)-1,2),"null")</f>
        <v>101007</v>
      </c>
      <c r="R1099" s="9">
        <v>156649</v>
      </c>
      <c r="S1099" s="9">
        <v>2512</v>
      </c>
      <c r="T1099" s="9" t="str">
        <f t="shared" si="194"/>
        <v/>
      </c>
      <c r="U1099" s="9" t="str">
        <f t="shared" si="195"/>
        <v/>
      </c>
      <c r="V1099" s="9" t="str">
        <f t="shared" si="196"/>
        <v/>
      </c>
      <c r="W1099" s="9" t="str">
        <f t="shared" si="197"/>
        <v>&lt;row id="1201337"&gt;&lt;cell&gt;Fiat - 500&lt;/cell&gt;&lt;/row&gt;</v>
      </c>
      <c r="X1099" s="9" t="str">
        <f t="shared" si="198"/>
        <v/>
      </c>
      <c r="Y1099" t="str">
        <f t="shared" ca="1" si="199"/>
        <v>"1201337": {"displayName": "Intent - Exelate:Auto - Buyers:Make:Fiat - 500", "APNXId":"156649", "APNXId_Sandbox": "101007", "dataProvider" :"exelate", "type" :"Segment",  "DataCost": 1},</v>
      </c>
      <c r="Z1099" t="str">
        <f t="shared" si="200"/>
        <v>"1201337": {"displayName": "Intent - Exelate:Auto - Buyers:Make:Fiat - 500", "leafName": "Fiat - 500"},</v>
      </c>
    </row>
    <row r="1100" spans="1:26" x14ac:dyDescent="0.25">
      <c r="A1100" s="2" t="s">
        <v>12406</v>
      </c>
      <c r="B1100" s="3" t="s">
        <v>7177</v>
      </c>
      <c r="C1100" s="3" t="s">
        <v>7598</v>
      </c>
      <c r="D1100" s="4" t="s">
        <v>7768</v>
      </c>
      <c r="E1100" s="3"/>
      <c r="F1100" s="3" t="s">
        <v>6980</v>
      </c>
      <c r="G1100" s="3" t="s">
        <v>439</v>
      </c>
      <c r="H1100" s="3" t="s">
        <v>439</v>
      </c>
      <c r="I1100" s="3" t="s">
        <v>500</v>
      </c>
      <c r="J1100" s="5">
        <v>1</v>
      </c>
      <c r="K1100" s="12" t="s">
        <v>439</v>
      </c>
      <c r="L1100" s="9" t="str">
        <f t="shared" si="191"/>
        <v>Fisker - Karma</v>
      </c>
      <c r="M1100" s="9" t="str">
        <f t="shared" si="192"/>
        <v>Intent - Exelate:Auto - Buyers:Make:Fisker - Karma</v>
      </c>
      <c r="N1100" s="10">
        <f t="shared" si="193"/>
        <v>1</v>
      </c>
      <c r="O1100" s="9" t="s">
        <v>818</v>
      </c>
      <c r="P1100" s="9">
        <v>1201338</v>
      </c>
      <c r="Q1100" s="20">
        <f ca="1">IFERROR(OFFSET(Lookups!F$1,MATCH(R1100,Lookups!F:F,0)-1,2),"null")</f>
        <v>101008</v>
      </c>
      <c r="R1100" s="9">
        <v>156650</v>
      </c>
      <c r="S1100" s="9">
        <v>2513</v>
      </c>
      <c r="T1100" s="9" t="str">
        <f t="shared" si="194"/>
        <v/>
      </c>
      <c r="U1100" s="9" t="str">
        <f t="shared" si="195"/>
        <v/>
      </c>
      <c r="V1100" s="9" t="str">
        <f t="shared" si="196"/>
        <v/>
      </c>
      <c r="W1100" s="9" t="str">
        <f t="shared" si="197"/>
        <v>&lt;row id="1201338"&gt;&lt;cell&gt;Fisker - Karma&lt;/cell&gt;&lt;/row&gt;</v>
      </c>
      <c r="X1100" s="9" t="str">
        <f t="shared" si="198"/>
        <v/>
      </c>
      <c r="Y1100" t="str">
        <f t="shared" ca="1" si="199"/>
        <v>"1201338": {"displayName": "Intent - Exelate:Auto - Buyers:Make:Fisker - Karma", "APNXId":"156650", "APNXId_Sandbox": "101008", "dataProvider" :"exelate", "type" :"Segment",  "DataCost": 1},</v>
      </c>
      <c r="Z1100" t="str">
        <f t="shared" si="200"/>
        <v>"1201338": {"displayName": "Intent - Exelate:Auto - Buyers:Make:Fisker - Karma", "leafName": "Fisker - Karma"},</v>
      </c>
    </row>
    <row r="1101" spans="1:26" x14ac:dyDescent="0.25">
      <c r="A1101" s="2" t="s">
        <v>12406</v>
      </c>
      <c r="B1101" s="3" t="s">
        <v>7177</v>
      </c>
      <c r="C1101" s="3" t="s">
        <v>7598</v>
      </c>
      <c r="D1101" s="4" t="s">
        <v>7769</v>
      </c>
      <c r="E1101" s="3"/>
      <c r="F1101" s="3" t="s">
        <v>6980</v>
      </c>
      <c r="G1101" s="3" t="s">
        <v>439</v>
      </c>
      <c r="H1101" s="3" t="s">
        <v>439</v>
      </c>
      <c r="I1101" s="3" t="s">
        <v>500</v>
      </c>
      <c r="J1101" s="5">
        <v>1</v>
      </c>
      <c r="K1101" s="12" t="s">
        <v>439</v>
      </c>
      <c r="L1101" s="9" t="str">
        <f t="shared" si="191"/>
        <v>Fiskers</v>
      </c>
      <c r="M1101" s="9" t="str">
        <f t="shared" si="192"/>
        <v>Intent - Exelate:Auto - Buyers:Make:Fiskers</v>
      </c>
      <c r="N1101" s="10">
        <f t="shared" si="193"/>
        <v>1</v>
      </c>
      <c r="O1101" s="9" t="s">
        <v>818</v>
      </c>
      <c r="P1101" s="9">
        <v>1201339</v>
      </c>
      <c r="Q1101" s="20">
        <f ca="1">IFERROR(OFFSET(Lookups!F$1,MATCH(R1101,Lookups!F:F,0)-1,2),"null")</f>
        <v>101009</v>
      </c>
      <c r="R1101" s="9">
        <v>156651</v>
      </c>
      <c r="S1101" s="9">
        <v>2027</v>
      </c>
      <c r="T1101" s="9" t="str">
        <f t="shared" si="194"/>
        <v/>
      </c>
      <c r="U1101" s="9" t="str">
        <f t="shared" si="195"/>
        <v/>
      </c>
      <c r="V1101" s="9" t="str">
        <f t="shared" si="196"/>
        <v/>
      </c>
      <c r="W1101" s="9" t="str">
        <f t="shared" si="197"/>
        <v>&lt;row id="1201339"&gt;&lt;cell&gt;Fiskers&lt;/cell&gt;&lt;/row&gt;</v>
      </c>
      <c r="X1101" s="9" t="str">
        <f t="shared" si="198"/>
        <v/>
      </c>
      <c r="Y1101" t="str">
        <f t="shared" ca="1" si="199"/>
        <v>"1201339": {"displayName": "Intent - Exelate:Auto - Buyers:Make:Fiskers", "APNXId":"156651", "APNXId_Sandbox": "101009", "dataProvider" :"exelate", "type" :"Segment",  "DataCost": 1},</v>
      </c>
      <c r="Z1101" t="str">
        <f t="shared" si="200"/>
        <v>"1201339": {"displayName": "Intent - Exelate:Auto - Buyers:Make:Fiskers", "leafName": "Fiskers"},</v>
      </c>
    </row>
    <row r="1102" spans="1:26" x14ac:dyDescent="0.25">
      <c r="A1102" s="2" t="s">
        <v>12406</v>
      </c>
      <c r="B1102" s="3" t="s">
        <v>7177</v>
      </c>
      <c r="C1102" s="3" t="s">
        <v>7598</v>
      </c>
      <c r="D1102" s="4" t="s">
        <v>7131</v>
      </c>
      <c r="E1102" s="3"/>
      <c r="F1102" s="3" t="s">
        <v>6980</v>
      </c>
      <c r="G1102" s="3" t="s">
        <v>439</v>
      </c>
      <c r="H1102" s="3" t="s">
        <v>439</v>
      </c>
      <c r="I1102" s="3" t="s">
        <v>500</v>
      </c>
      <c r="J1102" s="5">
        <v>1</v>
      </c>
      <c r="K1102" s="12" t="s">
        <v>439</v>
      </c>
      <c r="L1102" s="9" t="str">
        <f t="shared" si="191"/>
        <v>Ford</v>
      </c>
      <c r="M1102" s="9" t="str">
        <f t="shared" si="192"/>
        <v>Intent - Exelate:Auto - Buyers:Make:Ford</v>
      </c>
      <c r="N1102" s="10">
        <f t="shared" si="193"/>
        <v>1</v>
      </c>
      <c r="O1102" s="9" t="s">
        <v>818</v>
      </c>
      <c r="P1102" s="9">
        <v>1200333</v>
      </c>
      <c r="Q1102" s="20">
        <f ca="1">IFERROR(OFFSET(Lookups!F$1,MATCH(R1102,Lookups!F:F,0)-1,2),"null")</f>
        <v>98974</v>
      </c>
      <c r="R1102" s="9">
        <v>176</v>
      </c>
      <c r="S1102" s="9">
        <v>239</v>
      </c>
      <c r="T1102" s="9" t="str">
        <f t="shared" si="194"/>
        <v/>
      </c>
      <c r="U1102" s="9" t="str">
        <f t="shared" si="195"/>
        <v/>
      </c>
      <c r="V1102" s="9" t="str">
        <f t="shared" si="196"/>
        <v/>
      </c>
      <c r="W1102" s="9" t="str">
        <f t="shared" si="197"/>
        <v>&lt;row id="1200333"&gt;&lt;cell&gt;Ford&lt;/cell&gt;&lt;/row&gt;</v>
      </c>
      <c r="X1102" s="9" t="str">
        <f t="shared" si="198"/>
        <v/>
      </c>
      <c r="Y1102" t="str">
        <f t="shared" ca="1" si="199"/>
        <v>"1200333": {"displayName": "Intent - Exelate:Auto - Buyers:Make:Ford", "APNXId":"176", "APNXId_Sandbox": "98974", "dataProvider" :"exelate", "type" :"Segment",  "DataCost": 1},</v>
      </c>
      <c r="Z1102" t="str">
        <f t="shared" si="200"/>
        <v>"1200333": {"displayName": "Intent - Exelate:Auto - Buyers:Make:Ford", "leafName": "Ford"},</v>
      </c>
    </row>
    <row r="1103" spans="1:26" x14ac:dyDescent="0.25">
      <c r="A1103" s="2" t="s">
        <v>12406</v>
      </c>
      <c r="B1103" s="3" t="s">
        <v>7177</v>
      </c>
      <c r="C1103" s="3" t="s">
        <v>7598</v>
      </c>
      <c r="D1103" s="4" t="s">
        <v>7770</v>
      </c>
      <c r="E1103" s="3"/>
      <c r="F1103" s="3" t="s">
        <v>6980</v>
      </c>
      <c r="G1103" s="3" t="s">
        <v>439</v>
      </c>
      <c r="H1103" s="3" t="s">
        <v>439</v>
      </c>
      <c r="I1103" s="3" t="s">
        <v>500</v>
      </c>
      <c r="J1103" s="5">
        <v>1</v>
      </c>
      <c r="K1103" s="12" t="s">
        <v>439</v>
      </c>
      <c r="L1103" s="9" t="str">
        <f t="shared" si="191"/>
        <v>Ford - E series</v>
      </c>
      <c r="M1103" s="9" t="str">
        <f t="shared" si="192"/>
        <v>Intent - Exelate:Auto - Buyers:Make:Ford - E series</v>
      </c>
      <c r="N1103" s="10">
        <f t="shared" si="193"/>
        <v>1</v>
      </c>
      <c r="O1103" s="9" t="s">
        <v>818</v>
      </c>
      <c r="P1103" s="9">
        <v>1201340</v>
      </c>
      <c r="Q1103" s="20">
        <f ca="1">IFERROR(OFFSET(Lookups!F$1,MATCH(R1103,Lookups!F:F,0)-1,2),"null")</f>
        <v>101010</v>
      </c>
      <c r="R1103" s="9">
        <v>156652</v>
      </c>
      <c r="S1103" s="9">
        <v>2514</v>
      </c>
      <c r="T1103" s="9" t="str">
        <f t="shared" si="194"/>
        <v/>
      </c>
      <c r="U1103" s="9" t="str">
        <f t="shared" si="195"/>
        <v/>
      </c>
      <c r="V1103" s="9" t="str">
        <f t="shared" si="196"/>
        <v/>
      </c>
      <c r="W1103" s="9" t="str">
        <f t="shared" si="197"/>
        <v>&lt;row id="1201340"&gt;&lt;cell&gt;Ford - E series&lt;/cell&gt;&lt;/row&gt;</v>
      </c>
      <c r="X1103" s="9" t="str">
        <f t="shared" si="198"/>
        <v/>
      </c>
      <c r="Y1103" t="str">
        <f t="shared" ca="1" si="199"/>
        <v>"1201340": {"displayName": "Intent - Exelate:Auto - Buyers:Make:Ford - E series", "APNXId":"156652", "APNXId_Sandbox": "101010", "dataProvider" :"exelate", "type" :"Segment",  "DataCost": 1},</v>
      </c>
      <c r="Z1103" t="str">
        <f t="shared" si="200"/>
        <v>"1201340": {"displayName": "Intent - Exelate:Auto - Buyers:Make:Ford - E series", "leafName": "Ford - E series"},</v>
      </c>
    </row>
    <row r="1104" spans="1:26" x14ac:dyDescent="0.25">
      <c r="A1104" s="2" t="s">
        <v>12406</v>
      </c>
      <c r="B1104" s="3" t="s">
        <v>7177</v>
      </c>
      <c r="C1104" s="3" t="s">
        <v>7598</v>
      </c>
      <c r="D1104" s="4" t="s">
        <v>7771</v>
      </c>
      <c r="E1104" s="3"/>
      <c r="F1104" s="3" t="s">
        <v>6980</v>
      </c>
      <c r="G1104" s="3" t="s">
        <v>439</v>
      </c>
      <c r="H1104" s="3" t="s">
        <v>439</v>
      </c>
      <c r="I1104" s="3" t="s">
        <v>500</v>
      </c>
      <c r="J1104" s="5">
        <v>1</v>
      </c>
      <c r="K1104" s="12" t="s">
        <v>439</v>
      </c>
      <c r="L1104" s="9" t="str">
        <f t="shared" si="191"/>
        <v>Ford - Econoline</v>
      </c>
      <c r="M1104" s="9" t="str">
        <f t="shared" si="192"/>
        <v>Intent - Exelate:Auto - Buyers:Make:Ford - Econoline</v>
      </c>
      <c r="N1104" s="10">
        <f t="shared" si="193"/>
        <v>1</v>
      </c>
      <c r="O1104" s="9" t="s">
        <v>818</v>
      </c>
      <c r="P1104" s="9">
        <v>1200471</v>
      </c>
      <c r="Q1104" s="20">
        <f ca="1">IFERROR(OFFSET(Lookups!F$1,MATCH(R1104,Lookups!F:F,0)-1,2),"null")</f>
        <v>99230</v>
      </c>
      <c r="R1104" s="9">
        <v>39341</v>
      </c>
      <c r="S1104" s="9">
        <v>433</v>
      </c>
      <c r="T1104" s="9" t="str">
        <f t="shared" si="194"/>
        <v/>
      </c>
      <c r="U1104" s="9" t="str">
        <f t="shared" si="195"/>
        <v/>
      </c>
      <c r="V1104" s="9" t="str">
        <f t="shared" si="196"/>
        <v/>
      </c>
      <c r="W1104" s="9" t="str">
        <f t="shared" si="197"/>
        <v>&lt;row id="1200471"&gt;&lt;cell&gt;Ford - Econoline&lt;/cell&gt;&lt;/row&gt;</v>
      </c>
      <c r="X1104" s="9" t="str">
        <f t="shared" si="198"/>
        <v/>
      </c>
      <c r="Y1104" t="str">
        <f t="shared" ca="1" si="199"/>
        <v>"1200471": {"displayName": "Intent - Exelate:Auto - Buyers:Make:Ford - Econoline", "APNXId":"39341", "APNXId_Sandbox": "99230", "dataProvider" :"exelate", "type" :"Segment",  "DataCost": 1},</v>
      </c>
      <c r="Z1104" t="str">
        <f t="shared" si="200"/>
        <v>"1200471": {"displayName": "Intent - Exelate:Auto - Buyers:Make:Ford - Econoline", "leafName": "Ford - Econoline"},</v>
      </c>
    </row>
    <row r="1105" spans="1:26" x14ac:dyDescent="0.25">
      <c r="A1105" s="2" t="s">
        <v>12406</v>
      </c>
      <c r="B1105" s="3" t="s">
        <v>7177</v>
      </c>
      <c r="C1105" s="3" t="s">
        <v>7598</v>
      </c>
      <c r="D1105" s="4" t="s">
        <v>7772</v>
      </c>
      <c r="E1105" s="3"/>
      <c r="F1105" s="3" t="s">
        <v>6980</v>
      </c>
      <c r="G1105" s="3" t="s">
        <v>439</v>
      </c>
      <c r="H1105" s="3" t="s">
        <v>439</v>
      </c>
      <c r="I1105" s="3" t="s">
        <v>500</v>
      </c>
      <c r="J1105" s="5">
        <v>1</v>
      </c>
      <c r="K1105" s="12" t="s">
        <v>439</v>
      </c>
      <c r="L1105" s="9" t="str">
        <f t="shared" si="191"/>
        <v>Ford - Edge</v>
      </c>
      <c r="M1105" s="9" t="str">
        <f t="shared" si="192"/>
        <v>Intent - Exelate:Auto - Buyers:Make:Ford - Edge</v>
      </c>
      <c r="N1105" s="10">
        <f t="shared" si="193"/>
        <v>1</v>
      </c>
      <c r="O1105" s="9" t="s">
        <v>818</v>
      </c>
      <c r="P1105" s="9">
        <v>1200472</v>
      </c>
      <c r="Q1105" s="20">
        <f ca="1">IFERROR(OFFSET(Lookups!F$1,MATCH(R1105,Lookups!F:F,0)-1,2),"null")</f>
        <v>99231</v>
      </c>
      <c r="R1105" s="9">
        <v>39342</v>
      </c>
      <c r="S1105" s="9">
        <v>434</v>
      </c>
      <c r="T1105" s="9" t="str">
        <f t="shared" si="194"/>
        <v/>
      </c>
      <c r="U1105" s="9" t="str">
        <f t="shared" si="195"/>
        <v/>
      </c>
      <c r="V1105" s="9" t="str">
        <f t="shared" si="196"/>
        <v/>
      </c>
      <c r="W1105" s="9" t="str">
        <f t="shared" si="197"/>
        <v>&lt;row id="1200472"&gt;&lt;cell&gt;Ford - Edge&lt;/cell&gt;&lt;/row&gt;</v>
      </c>
      <c r="X1105" s="9" t="str">
        <f t="shared" si="198"/>
        <v/>
      </c>
      <c r="Y1105" t="str">
        <f t="shared" ca="1" si="199"/>
        <v>"1200472": {"displayName": "Intent - Exelate:Auto - Buyers:Make:Ford - Edge", "APNXId":"39342", "APNXId_Sandbox": "99231", "dataProvider" :"exelate", "type" :"Segment",  "DataCost": 1},</v>
      </c>
      <c r="Z1105" t="str">
        <f t="shared" si="200"/>
        <v>"1200472": {"displayName": "Intent - Exelate:Auto - Buyers:Make:Ford - Edge", "leafName": "Ford - Edge"},</v>
      </c>
    </row>
    <row r="1106" spans="1:26" x14ac:dyDescent="0.25">
      <c r="A1106" s="2" t="s">
        <v>12406</v>
      </c>
      <c r="B1106" s="3" t="s">
        <v>7177</v>
      </c>
      <c r="C1106" s="3" t="s">
        <v>7598</v>
      </c>
      <c r="D1106" s="4" t="s">
        <v>7773</v>
      </c>
      <c r="E1106" s="3"/>
      <c r="F1106" s="3" t="s">
        <v>6980</v>
      </c>
      <c r="G1106" s="3" t="s">
        <v>439</v>
      </c>
      <c r="H1106" s="3" t="s">
        <v>439</v>
      </c>
      <c r="I1106" s="3" t="s">
        <v>500</v>
      </c>
      <c r="J1106" s="5">
        <v>1</v>
      </c>
      <c r="K1106" s="12" t="s">
        <v>439</v>
      </c>
      <c r="L1106" s="9" t="str">
        <f t="shared" si="191"/>
        <v>Ford - Escape</v>
      </c>
      <c r="M1106" s="9" t="str">
        <f t="shared" si="192"/>
        <v>Intent - Exelate:Auto - Buyers:Make:Ford - Escape</v>
      </c>
      <c r="N1106" s="10">
        <f t="shared" si="193"/>
        <v>1</v>
      </c>
      <c r="O1106" s="9" t="s">
        <v>818</v>
      </c>
      <c r="P1106" s="9">
        <v>1200473</v>
      </c>
      <c r="Q1106" s="20">
        <f ca="1">IFERROR(OFFSET(Lookups!F$1,MATCH(R1106,Lookups!F:F,0)-1,2),"null")</f>
        <v>99232</v>
      </c>
      <c r="R1106" s="9">
        <v>39343</v>
      </c>
      <c r="S1106" s="9">
        <v>435</v>
      </c>
      <c r="T1106" s="9" t="str">
        <f t="shared" si="194"/>
        <v/>
      </c>
      <c r="U1106" s="9" t="str">
        <f t="shared" si="195"/>
        <v/>
      </c>
      <c r="V1106" s="9" t="str">
        <f t="shared" si="196"/>
        <v/>
      </c>
      <c r="W1106" s="9" t="str">
        <f t="shared" si="197"/>
        <v>&lt;row id="1200473"&gt;&lt;cell&gt;Ford - Escape&lt;/cell&gt;&lt;/row&gt;</v>
      </c>
      <c r="X1106" s="9" t="str">
        <f t="shared" si="198"/>
        <v/>
      </c>
      <c r="Y1106" t="str">
        <f t="shared" ca="1" si="199"/>
        <v>"1200473": {"displayName": "Intent - Exelate:Auto - Buyers:Make:Ford - Escape", "APNXId":"39343", "APNXId_Sandbox": "99232", "dataProvider" :"exelate", "type" :"Segment",  "DataCost": 1},</v>
      </c>
      <c r="Z1106" t="str">
        <f t="shared" si="200"/>
        <v>"1200473": {"displayName": "Intent - Exelate:Auto - Buyers:Make:Ford - Escape", "leafName": "Ford - Escape"},</v>
      </c>
    </row>
    <row r="1107" spans="1:26" x14ac:dyDescent="0.25">
      <c r="A1107" s="2" t="s">
        <v>12406</v>
      </c>
      <c r="B1107" s="3" t="s">
        <v>7177</v>
      </c>
      <c r="C1107" s="3" t="s">
        <v>7598</v>
      </c>
      <c r="D1107" s="4" t="s">
        <v>7774</v>
      </c>
      <c r="E1107" s="3"/>
      <c r="F1107" s="3" t="s">
        <v>6980</v>
      </c>
      <c r="G1107" s="3" t="s">
        <v>439</v>
      </c>
      <c r="H1107" s="3" t="s">
        <v>439</v>
      </c>
      <c r="I1107" s="3" t="s">
        <v>500</v>
      </c>
      <c r="J1107" s="5">
        <v>1</v>
      </c>
      <c r="K1107" s="12" t="s">
        <v>439</v>
      </c>
      <c r="L1107" s="9" t="str">
        <f t="shared" si="191"/>
        <v>Ford - Expedition</v>
      </c>
      <c r="M1107" s="9" t="str">
        <f t="shared" si="192"/>
        <v>Intent - Exelate:Auto - Buyers:Make:Ford - Expedition</v>
      </c>
      <c r="N1107" s="10">
        <f t="shared" si="193"/>
        <v>1</v>
      </c>
      <c r="O1107" s="9" t="s">
        <v>818</v>
      </c>
      <c r="P1107" s="9">
        <v>1200474</v>
      </c>
      <c r="Q1107" s="20">
        <f ca="1">IFERROR(OFFSET(Lookups!F$1,MATCH(R1107,Lookups!F:F,0)-1,2),"null")</f>
        <v>99233</v>
      </c>
      <c r="R1107" s="9">
        <v>39344</v>
      </c>
      <c r="S1107" s="9">
        <v>436</v>
      </c>
      <c r="T1107" s="9" t="str">
        <f t="shared" si="194"/>
        <v/>
      </c>
      <c r="U1107" s="9" t="str">
        <f t="shared" si="195"/>
        <v/>
      </c>
      <c r="V1107" s="9" t="str">
        <f t="shared" si="196"/>
        <v/>
      </c>
      <c r="W1107" s="9" t="str">
        <f t="shared" si="197"/>
        <v>&lt;row id="1200474"&gt;&lt;cell&gt;Ford - Expedition&lt;/cell&gt;&lt;/row&gt;</v>
      </c>
      <c r="X1107" s="9" t="str">
        <f t="shared" si="198"/>
        <v/>
      </c>
      <c r="Y1107" t="str">
        <f t="shared" ca="1" si="199"/>
        <v>"1200474": {"displayName": "Intent - Exelate:Auto - Buyers:Make:Ford - Expedition", "APNXId":"39344", "APNXId_Sandbox": "99233", "dataProvider" :"exelate", "type" :"Segment",  "DataCost": 1},</v>
      </c>
      <c r="Z1107" t="str">
        <f t="shared" si="200"/>
        <v>"1200474": {"displayName": "Intent - Exelate:Auto - Buyers:Make:Ford - Expedition", "leafName": "Ford - Expedition"},</v>
      </c>
    </row>
    <row r="1108" spans="1:26" x14ac:dyDescent="0.25">
      <c r="A1108" s="2" t="s">
        <v>12406</v>
      </c>
      <c r="B1108" s="3" t="s">
        <v>7177</v>
      </c>
      <c r="C1108" s="3" t="s">
        <v>7598</v>
      </c>
      <c r="D1108" s="4" t="s">
        <v>7775</v>
      </c>
      <c r="E1108" s="3"/>
      <c r="F1108" s="3" t="s">
        <v>6980</v>
      </c>
      <c r="G1108" s="3" t="s">
        <v>439</v>
      </c>
      <c r="H1108" s="3" t="s">
        <v>439</v>
      </c>
      <c r="I1108" s="3" t="s">
        <v>500</v>
      </c>
      <c r="J1108" s="5">
        <v>1</v>
      </c>
      <c r="K1108" s="12" t="s">
        <v>439</v>
      </c>
      <c r="L1108" s="9" t="str">
        <f t="shared" si="191"/>
        <v>Ford - Explorer</v>
      </c>
      <c r="M1108" s="9" t="str">
        <f t="shared" si="192"/>
        <v>Intent - Exelate:Auto - Buyers:Make:Ford - Explorer</v>
      </c>
      <c r="N1108" s="10">
        <f t="shared" si="193"/>
        <v>1</v>
      </c>
      <c r="O1108" s="9" t="s">
        <v>818</v>
      </c>
      <c r="P1108" s="9">
        <v>1200475</v>
      </c>
      <c r="Q1108" s="20">
        <f ca="1">IFERROR(OFFSET(Lookups!F$1,MATCH(R1108,Lookups!F:F,0)-1,2),"null")</f>
        <v>99234</v>
      </c>
      <c r="R1108" s="9">
        <v>39345</v>
      </c>
      <c r="S1108" s="9">
        <v>437</v>
      </c>
      <c r="T1108" s="9" t="str">
        <f t="shared" si="194"/>
        <v/>
      </c>
      <c r="U1108" s="9" t="str">
        <f t="shared" si="195"/>
        <v/>
      </c>
      <c r="V1108" s="9" t="str">
        <f t="shared" si="196"/>
        <v/>
      </c>
      <c r="W1108" s="9" t="str">
        <f t="shared" si="197"/>
        <v>&lt;row id="1200475"&gt;&lt;cell&gt;Ford - Explorer&lt;/cell&gt;&lt;/row&gt;</v>
      </c>
      <c r="X1108" s="9" t="str">
        <f t="shared" si="198"/>
        <v/>
      </c>
      <c r="Y1108" t="str">
        <f t="shared" ca="1" si="199"/>
        <v>"1200475": {"displayName": "Intent - Exelate:Auto - Buyers:Make:Ford - Explorer", "APNXId":"39345", "APNXId_Sandbox": "99234", "dataProvider" :"exelate", "type" :"Segment",  "DataCost": 1},</v>
      </c>
      <c r="Z1108" t="str">
        <f t="shared" si="200"/>
        <v>"1200475": {"displayName": "Intent - Exelate:Auto - Buyers:Make:Ford - Explorer", "leafName": "Ford - Explorer"},</v>
      </c>
    </row>
    <row r="1109" spans="1:26" x14ac:dyDescent="0.25">
      <c r="A1109" s="2" t="s">
        <v>12406</v>
      </c>
      <c r="B1109" s="3" t="s">
        <v>7177</v>
      </c>
      <c r="C1109" s="3" t="s">
        <v>7598</v>
      </c>
      <c r="D1109" s="4" t="s">
        <v>7776</v>
      </c>
      <c r="E1109" s="3"/>
      <c r="F1109" s="3" t="s">
        <v>6980</v>
      </c>
      <c r="G1109" s="3" t="s">
        <v>439</v>
      </c>
      <c r="H1109" s="3" t="s">
        <v>439</v>
      </c>
      <c r="I1109" s="3" t="s">
        <v>500</v>
      </c>
      <c r="J1109" s="5">
        <v>1</v>
      </c>
      <c r="K1109" s="12" t="s">
        <v>439</v>
      </c>
      <c r="L1109" s="9" t="str">
        <f t="shared" si="191"/>
        <v>Ford - F Series</v>
      </c>
      <c r="M1109" s="9" t="str">
        <f t="shared" si="192"/>
        <v>Intent - Exelate:Auto - Buyers:Make:Ford - F Series</v>
      </c>
      <c r="N1109" s="10">
        <f t="shared" si="193"/>
        <v>1</v>
      </c>
      <c r="O1109" s="9" t="s">
        <v>818</v>
      </c>
      <c r="P1109" s="9">
        <v>1200476</v>
      </c>
      <c r="Q1109" s="20">
        <f ca="1">IFERROR(OFFSET(Lookups!F$1,MATCH(R1109,Lookups!F:F,0)-1,2),"null")</f>
        <v>99235</v>
      </c>
      <c r="R1109" s="9">
        <v>39346</v>
      </c>
      <c r="S1109" s="9">
        <v>466</v>
      </c>
      <c r="T1109" s="9" t="str">
        <f t="shared" si="194"/>
        <v/>
      </c>
      <c r="U1109" s="9" t="str">
        <f t="shared" si="195"/>
        <v/>
      </c>
      <c r="V1109" s="9" t="str">
        <f t="shared" si="196"/>
        <v/>
      </c>
      <c r="W1109" s="9" t="str">
        <f t="shared" si="197"/>
        <v>&lt;row id="1200476"&gt;&lt;cell&gt;Ford - F Series&lt;/cell&gt;&lt;/row&gt;</v>
      </c>
      <c r="X1109" s="9" t="str">
        <f t="shared" si="198"/>
        <v/>
      </c>
      <c r="Y1109" t="str">
        <f t="shared" ca="1" si="199"/>
        <v>"1200476": {"displayName": "Intent - Exelate:Auto - Buyers:Make:Ford - F Series", "APNXId":"39346", "APNXId_Sandbox": "99235", "dataProvider" :"exelate", "type" :"Segment",  "DataCost": 1},</v>
      </c>
      <c r="Z1109" t="str">
        <f t="shared" si="200"/>
        <v>"1200476": {"displayName": "Intent - Exelate:Auto - Buyers:Make:Ford - F Series", "leafName": "Ford - F Series"},</v>
      </c>
    </row>
    <row r="1110" spans="1:26" x14ac:dyDescent="0.25">
      <c r="A1110" s="2" t="s">
        <v>12406</v>
      </c>
      <c r="B1110" s="3" t="s">
        <v>7177</v>
      </c>
      <c r="C1110" s="3" t="s">
        <v>7598</v>
      </c>
      <c r="D1110" s="4" t="s">
        <v>7777</v>
      </c>
      <c r="E1110" s="3"/>
      <c r="F1110" s="3" t="s">
        <v>6980</v>
      </c>
      <c r="G1110" s="3" t="s">
        <v>439</v>
      </c>
      <c r="H1110" s="3" t="s">
        <v>439</v>
      </c>
      <c r="I1110" s="3" t="s">
        <v>500</v>
      </c>
      <c r="J1110" s="5">
        <v>1</v>
      </c>
      <c r="K1110" s="12" t="s">
        <v>439</v>
      </c>
      <c r="L1110" s="9" t="str">
        <f t="shared" si="191"/>
        <v>Ford - Fiesta</v>
      </c>
      <c r="M1110" s="9" t="str">
        <f t="shared" si="192"/>
        <v>Intent - Exelate:Auto - Buyers:Make:Ford - Fiesta</v>
      </c>
      <c r="N1110" s="10">
        <f t="shared" si="193"/>
        <v>1</v>
      </c>
      <c r="O1110" s="9" t="s">
        <v>818</v>
      </c>
      <c r="P1110" s="9">
        <v>1201114</v>
      </c>
      <c r="Q1110" s="20">
        <f ca="1">IFERROR(OFFSET(Lookups!F$1,MATCH(R1110,Lookups!F:F,0)-1,2),"null")</f>
        <v>100709</v>
      </c>
      <c r="R1110" s="9">
        <v>128046</v>
      </c>
      <c r="S1110" s="9">
        <v>1700</v>
      </c>
      <c r="T1110" s="9" t="str">
        <f t="shared" si="194"/>
        <v/>
      </c>
      <c r="U1110" s="9" t="str">
        <f t="shared" si="195"/>
        <v/>
      </c>
      <c r="V1110" s="9" t="str">
        <f t="shared" si="196"/>
        <v/>
      </c>
      <c r="W1110" s="9" t="str">
        <f t="shared" si="197"/>
        <v>&lt;row id="1201114"&gt;&lt;cell&gt;Ford - Fiesta&lt;/cell&gt;&lt;/row&gt;</v>
      </c>
      <c r="X1110" s="9" t="str">
        <f t="shared" si="198"/>
        <v/>
      </c>
      <c r="Y1110" t="str">
        <f t="shared" ca="1" si="199"/>
        <v>"1201114": {"displayName": "Intent - Exelate:Auto - Buyers:Make:Ford - Fiesta", "APNXId":"128046", "APNXId_Sandbox": "100709", "dataProvider" :"exelate", "type" :"Segment",  "DataCost": 1},</v>
      </c>
      <c r="Z1110" t="str">
        <f t="shared" si="200"/>
        <v>"1201114": {"displayName": "Intent - Exelate:Auto - Buyers:Make:Ford - Fiesta", "leafName": "Ford - Fiesta"},</v>
      </c>
    </row>
    <row r="1111" spans="1:26" x14ac:dyDescent="0.25">
      <c r="A1111" s="2" t="s">
        <v>12406</v>
      </c>
      <c r="B1111" s="3" t="s">
        <v>7177</v>
      </c>
      <c r="C1111" s="3" t="s">
        <v>7598</v>
      </c>
      <c r="D1111" s="4" t="s">
        <v>7778</v>
      </c>
      <c r="E1111" s="3"/>
      <c r="F1111" s="3" t="s">
        <v>6980</v>
      </c>
      <c r="G1111" s="3" t="s">
        <v>439</v>
      </c>
      <c r="H1111" s="3" t="s">
        <v>439</v>
      </c>
      <c r="I1111" s="3" t="s">
        <v>500</v>
      </c>
      <c r="J1111" s="5">
        <v>1</v>
      </c>
      <c r="K1111" s="12" t="s">
        <v>439</v>
      </c>
      <c r="L1111" s="9" t="str">
        <f t="shared" si="191"/>
        <v>Ford - Flex</v>
      </c>
      <c r="M1111" s="9" t="str">
        <f t="shared" si="192"/>
        <v>Intent - Exelate:Auto - Buyers:Make:Ford - Flex</v>
      </c>
      <c r="N1111" s="10">
        <f t="shared" si="193"/>
        <v>1</v>
      </c>
      <c r="O1111" s="9" t="s">
        <v>818</v>
      </c>
      <c r="P1111" s="9">
        <v>1201115</v>
      </c>
      <c r="Q1111" s="20">
        <f ca="1">IFERROR(OFFSET(Lookups!F$1,MATCH(R1111,Lookups!F:F,0)-1,2),"null")</f>
        <v>100710</v>
      </c>
      <c r="R1111" s="9">
        <v>128047</v>
      </c>
      <c r="S1111" s="9">
        <v>1701</v>
      </c>
      <c r="T1111" s="9" t="str">
        <f t="shared" si="194"/>
        <v/>
      </c>
      <c r="U1111" s="9" t="str">
        <f t="shared" si="195"/>
        <v/>
      </c>
      <c r="V1111" s="9" t="str">
        <f t="shared" si="196"/>
        <v/>
      </c>
      <c r="W1111" s="9" t="str">
        <f t="shared" si="197"/>
        <v>&lt;row id="1201115"&gt;&lt;cell&gt;Ford - Flex&lt;/cell&gt;&lt;/row&gt;</v>
      </c>
      <c r="X1111" s="9" t="str">
        <f t="shared" si="198"/>
        <v/>
      </c>
      <c r="Y1111" t="str">
        <f t="shared" ca="1" si="199"/>
        <v>"1201115": {"displayName": "Intent - Exelate:Auto - Buyers:Make:Ford - Flex", "APNXId":"128047", "APNXId_Sandbox": "100710", "dataProvider" :"exelate", "type" :"Segment",  "DataCost": 1},</v>
      </c>
      <c r="Z1111" t="str">
        <f t="shared" si="200"/>
        <v>"1201115": {"displayName": "Intent - Exelate:Auto - Buyers:Make:Ford - Flex", "leafName": "Ford - Flex"},</v>
      </c>
    </row>
    <row r="1112" spans="1:26" x14ac:dyDescent="0.25">
      <c r="A1112" s="2" t="s">
        <v>12406</v>
      </c>
      <c r="B1112" s="3" t="s">
        <v>7177</v>
      </c>
      <c r="C1112" s="3" t="s">
        <v>7598</v>
      </c>
      <c r="D1112" s="4" t="s">
        <v>7779</v>
      </c>
      <c r="E1112" s="3"/>
      <c r="F1112" s="3" t="s">
        <v>6980</v>
      </c>
      <c r="G1112" s="3" t="s">
        <v>439</v>
      </c>
      <c r="H1112" s="3" t="s">
        <v>439</v>
      </c>
      <c r="I1112" s="3" t="s">
        <v>500</v>
      </c>
      <c r="J1112" s="5">
        <v>1</v>
      </c>
      <c r="K1112" s="12" t="s">
        <v>439</v>
      </c>
      <c r="L1112" s="9" t="str">
        <f t="shared" si="191"/>
        <v>Ford - Focus</v>
      </c>
      <c r="M1112" s="9" t="str">
        <f t="shared" si="192"/>
        <v>Intent - Exelate:Auto - Buyers:Make:Ford - Focus</v>
      </c>
      <c r="N1112" s="10">
        <f t="shared" si="193"/>
        <v>1</v>
      </c>
      <c r="O1112" s="9" t="s">
        <v>818</v>
      </c>
      <c r="P1112" s="9">
        <v>1200477</v>
      </c>
      <c r="Q1112" s="20">
        <f ca="1">IFERROR(OFFSET(Lookups!F$1,MATCH(R1112,Lookups!F:F,0)-1,2),"null")</f>
        <v>99236</v>
      </c>
      <c r="R1112" s="9">
        <v>39347</v>
      </c>
      <c r="S1112" s="9">
        <v>438</v>
      </c>
      <c r="T1112" s="9" t="str">
        <f t="shared" si="194"/>
        <v/>
      </c>
      <c r="U1112" s="9" t="str">
        <f t="shared" si="195"/>
        <v/>
      </c>
      <c r="V1112" s="9" t="str">
        <f t="shared" si="196"/>
        <v/>
      </c>
      <c r="W1112" s="9" t="str">
        <f t="shared" si="197"/>
        <v>&lt;row id="1200477"&gt;&lt;cell&gt;Ford - Focus&lt;/cell&gt;&lt;/row&gt;</v>
      </c>
      <c r="X1112" s="9" t="str">
        <f t="shared" si="198"/>
        <v/>
      </c>
      <c r="Y1112" t="str">
        <f t="shared" ca="1" si="199"/>
        <v>"1200477": {"displayName": "Intent - Exelate:Auto - Buyers:Make:Ford - Focus", "APNXId":"39347", "APNXId_Sandbox": "99236", "dataProvider" :"exelate", "type" :"Segment",  "DataCost": 1},</v>
      </c>
      <c r="Z1112" t="str">
        <f t="shared" si="200"/>
        <v>"1200477": {"displayName": "Intent - Exelate:Auto - Buyers:Make:Ford - Focus", "leafName": "Ford - Focus"},</v>
      </c>
    </row>
    <row r="1113" spans="1:26" x14ac:dyDescent="0.25">
      <c r="A1113" s="2" t="s">
        <v>12406</v>
      </c>
      <c r="B1113" s="3" t="s">
        <v>7177</v>
      </c>
      <c r="C1113" s="3" t="s">
        <v>7598</v>
      </c>
      <c r="D1113" s="4" t="s">
        <v>7780</v>
      </c>
      <c r="E1113" s="3"/>
      <c r="F1113" s="3" t="s">
        <v>6980</v>
      </c>
      <c r="G1113" s="3" t="s">
        <v>439</v>
      </c>
      <c r="H1113" s="3" t="s">
        <v>439</v>
      </c>
      <c r="I1113" s="3" t="s">
        <v>500</v>
      </c>
      <c r="J1113" s="5">
        <v>1</v>
      </c>
      <c r="K1113" s="12" t="s">
        <v>439</v>
      </c>
      <c r="L1113" s="9" t="str">
        <f t="shared" si="191"/>
        <v>Ford - Fusion</v>
      </c>
      <c r="M1113" s="9" t="str">
        <f t="shared" si="192"/>
        <v>Intent - Exelate:Auto - Buyers:Make:Ford - Fusion</v>
      </c>
      <c r="N1113" s="10">
        <f t="shared" si="193"/>
        <v>1</v>
      </c>
      <c r="O1113" s="9" t="s">
        <v>818</v>
      </c>
      <c r="P1113" s="9">
        <v>1201032</v>
      </c>
      <c r="Q1113" s="20">
        <f ca="1">IFERROR(OFFSET(Lookups!F$1,MATCH(R1113,Lookups!F:F,0)-1,2),"null")</f>
        <v>100475</v>
      </c>
      <c r="R1113" s="9">
        <v>114614</v>
      </c>
      <c r="S1113" s="9">
        <v>1479</v>
      </c>
      <c r="T1113" s="9" t="str">
        <f t="shared" si="194"/>
        <v/>
      </c>
      <c r="U1113" s="9" t="str">
        <f t="shared" si="195"/>
        <v/>
      </c>
      <c r="V1113" s="9" t="str">
        <f t="shared" si="196"/>
        <v/>
      </c>
      <c r="W1113" s="9" t="str">
        <f t="shared" si="197"/>
        <v>&lt;row id="1201032"&gt;&lt;cell&gt;Ford - Fusion&lt;/cell&gt;&lt;/row&gt;</v>
      </c>
      <c r="X1113" s="9" t="str">
        <f t="shared" si="198"/>
        <v/>
      </c>
      <c r="Y1113" t="str">
        <f t="shared" ca="1" si="199"/>
        <v>"1201032": {"displayName": "Intent - Exelate:Auto - Buyers:Make:Ford - Fusion", "APNXId":"114614", "APNXId_Sandbox": "100475", "dataProvider" :"exelate", "type" :"Segment",  "DataCost": 1},</v>
      </c>
      <c r="Z1113" t="str">
        <f t="shared" si="200"/>
        <v>"1201032": {"displayName": "Intent - Exelate:Auto - Buyers:Make:Ford - Fusion", "leafName": "Ford - Fusion"},</v>
      </c>
    </row>
    <row r="1114" spans="1:26" x14ac:dyDescent="0.25">
      <c r="A1114" s="2" t="s">
        <v>12406</v>
      </c>
      <c r="B1114" s="3" t="s">
        <v>7177</v>
      </c>
      <c r="C1114" s="3" t="s">
        <v>7598</v>
      </c>
      <c r="D1114" s="4" t="s">
        <v>7781</v>
      </c>
      <c r="E1114" s="3"/>
      <c r="F1114" s="3" t="s">
        <v>6980</v>
      </c>
      <c r="G1114" s="3" t="s">
        <v>439</v>
      </c>
      <c r="H1114" s="3" t="s">
        <v>439</v>
      </c>
      <c r="I1114" s="3" t="s">
        <v>500</v>
      </c>
      <c r="J1114" s="5">
        <v>1</v>
      </c>
      <c r="K1114" s="12" t="s">
        <v>439</v>
      </c>
      <c r="L1114" s="9" t="str">
        <f t="shared" si="191"/>
        <v>Ford - Mustang</v>
      </c>
      <c r="M1114" s="9" t="str">
        <f t="shared" si="192"/>
        <v>Intent - Exelate:Auto - Buyers:Make:Ford - Mustang</v>
      </c>
      <c r="N1114" s="10">
        <f t="shared" si="193"/>
        <v>1</v>
      </c>
      <c r="O1114" s="9" t="s">
        <v>818</v>
      </c>
      <c r="P1114" s="9">
        <v>1200478</v>
      </c>
      <c r="Q1114" s="20">
        <f ca="1">IFERROR(OFFSET(Lookups!F$1,MATCH(R1114,Lookups!F:F,0)-1,2),"null")</f>
        <v>99237</v>
      </c>
      <c r="R1114" s="9">
        <v>39348</v>
      </c>
      <c r="S1114" s="9">
        <v>467</v>
      </c>
      <c r="T1114" s="9" t="str">
        <f t="shared" si="194"/>
        <v/>
      </c>
      <c r="U1114" s="9" t="str">
        <f t="shared" si="195"/>
        <v/>
      </c>
      <c r="V1114" s="9" t="str">
        <f t="shared" si="196"/>
        <v/>
      </c>
      <c r="W1114" s="9" t="str">
        <f t="shared" si="197"/>
        <v>&lt;row id="1200478"&gt;&lt;cell&gt;Ford - Mustang&lt;/cell&gt;&lt;/row&gt;</v>
      </c>
      <c r="X1114" s="9" t="str">
        <f t="shared" si="198"/>
        <v/>
      </c>
      <c r="Y1114" t="str">
        <f t="shared" ca="1" si="199"/>
        <v>"1200478": {"displayName": "Intent - Exelate:Auto - Buyers:Make:Ford - Mustang", "APNXId":"39348", "APNXId_Sandbox": "99237", "dataProvider" :"exelate", "type" :"Segment",  "DataCost": 1},</v>
      </c>
      <c r="Z1114" t="str">
        <f t="shared" si="200"/>
        <v>"1200478": {"displayName": "Intent - Exelate:Auto - Buyers:Make:Ford - Mustang", "leafName": "Ford - Mustang"},</v>
      </c>
    </row>
    <row r="1115" spans="1:26" x14ac:dyDescent="0.25">
      <c r="A1115" s="2" t="s">
        <v>12406</v>
      </c>
      <c r="B1115" s="3" t="s">
        <v>7177</v>
      </c>
      <c r="C1115" s="3" t="s">
        <v>7598</v>
      </c>
      <c r="D1115" s="4" t="s">
        <v>7782</v>
      </c>
      <c r="E1115" s="3"/>
      <c r="F1115" s="3" t="s">
        <v>6980</v>
      </c>
      <c r="G1115" s="3" t="s">
        <v>439</v>
      </c>
      <c r="H1115" s="3" t="s">
        <v>439</v>
      </c>
      <c r="I1115" s="3" t="s">
        <v>500</v>
      </c>
      <c r="J1115" s="5">
        <v>1</v>
      </c>
      <c r="K1115" s="12" t="s">
        <v>439</v>
      </c>
      <c r="L1115" s="9" t="str">
        <f t="shared" ref="L1115:L1178" si="201">IF(ISBLANK(D1115),IF(ISBLANK(C1115),B1115,C1115),D1115)</f>
        <v>Ford - Ranger</v>
      </c>
      <c r="M1115" s="9" t="str">
        <f t="shared" si="192"/>
        <v>Intent - Exelate:Auto - Buyers:Make:Ford - Ranger</v>
      </c>
      <c r="N1115" s="10">
        <f t="shared" si="193"/>
        <v>1</v>
      </c>
      <c r="O1115" s="9" t="s">
        <v>818</v>
      </c>
      <c r="P1115" s="9">
        <v>1200479</v>
      </c>
      <c r="Q1115" s="20">
        <f ca="1">IFERROR(OFFSET(Lookups!F$1,MATCH(R1115,Lookups!F:F,0)-1,2),"null")</f>
        <v>99238</v>
      </c>
      <c r="R1115" s="9">
        <v>39349</v>
      </c>
      <c r="S1115" s="9">
        <v>468</v>
      </c>
      <c r="T1115" s="9" t="str">
        <f t="shared" si="194"/>
        <v/>
      </c>
      <c r="U1115" s="9" t="str">
        <f t="shared" si="195"/>
        <v/>
      </c>
      <c r="V1115" s="9" t="str">
        <f t="shared" si="196"/>
        <v/>
      </c>
      <c r="W1115" s="9" t="str">
        <f t="shared" si="197"/>
        <v>&lt;row id="1200479"&gt;&lt;cell&gt;Ford - Ranger&lt;/cell&gt;&lt;/row&gt;</v>
      </c>
      <c r="X1115" s="9" t="str">
        <f t="shared" si="198"/>
        <v/>
      </c>
      <c r="Y1115" t="str">
        <f t="shared" ca="1" si="199"/>
        <v>"1200479": {"displayName": "Intent - Exelate:Auto - Buyers:Make:Ford - Ranger", "APNXId":"39349", "APNXId_Sandbox": "99238", "dataProvider" :"exelate", "type" :"Segment",  "DataCost": 1},</v>
      </c>
      <c r="Z1115" t="str">
        <f t="shared" si="200"/>
        <v>"1200479": {"displayName": "Intent - Exelate:Auto - Buyers:Make:Ford - Ranger", "leafName": "Ford - Ranger"},</v>
      </c>
    </row>
    <row r="1116" spans="1:26" x14ac:dyDescent="0.25">
      <c r="A1116" s="2" t="s">
        <v>12406</v>
      </c>
      <c r="B1116" s="3" t="s">
        <v>7177</v>
      </c>
      <c r="C1116" s="3" t="s">
        <v>7598</v>
      </c>
      <c r="D1116" s="4" t="s">
        <v>7783</v>
      </c>
      <c r="E1116" s="3"/>
      <c r="F1116" s="3" t="s">
        <v>6980</v>
      </c>
      <c r="G1116" s="3" t="s">
        <v>439</v>
      </c>
      <c r="H1116" s="3" t="s">
        <v>439</v>
      </c>
      <c r="I1116" s="3" t="s">
        <v>500</v>
      </c>
      <c r="J1116" s="5">
        <v>1</v>
      </c>
      <c r="K1116" s="12" t="s">
        <v>439</v>
      </c>
      <c r="L1116" s="9" t="str">
        <f t="shared" si="201"/>
        <v>Ford - Shelby GT500</v>
      </c>
      <c r="M1116" s="9" t="str">
        <f t="shared" si="192"/>
        <v>Intent - Exelate:Auto - Buyers:Make:Ford - Shelby GT500</v>
      </c>
      <c r="N1116" s="10">
        <f t="shared" si="193"/>
        <v>1</v>
      </c>
      <c r="O1116" s="9" t="s">
        <v>818</v>
      </c>
      <c r="P1116" s="9">
        <v>1201341</v>
      </c>
      <c r="Q1116" s="20">
        <f ca="1">IFERROR(OFFSET(Lookups!F$1,MATCH(R1116,Lookups!F:F,0)-1,2),"null")</f>
        <v>101011</v>
      </c>
      <c r="R1116" s="9">
        <v>156653</v>
      </c>
      <c r="S1116" s="9">
        <v>2515</v>
      </c>
      <c r="T1116" s="9" t="str">
        <f t="shared" si="194"/>
        <v/>
      </c>
      <c r="U1116" s="9" t="str">
        <f t="shared" si="195"/>
        <v/>
      </c>
      <c r="V1116" s="9" t="str">
        <f t="shared" si="196"/>
        <v/>
      </c>
      <c r="W1116" s="9" t="str">
        <f t="shared" si="197"/>
        <v>&lt;row id="1201341"&gt;&lt;cell&gt;Ford - Shelby GT500&lt;/cell&gt;&lt;/row&gt;</v>
      </c>
      <c r="X1116" s="9" t="str">
        <f t="shared" si="198"/>
        <v/>
      </c>
      <c r="Y1116" t="str">
        <f t="shared" ca="1" si="199"/>
        <v>"1201341": {"displayName": "Intent - Exelate:Auto - Buyers:Make:Ford - Shelby GT500", "APNXId":"156653", "APNXId_Sandbox": "101011", "dataProvider" :"exelate", "type" :"Segment",  "DataCost": 1},</v>
      </c>
      <c r="Z1116" t="str">
        <f t="shared" si="200"/>
        <v>"1201341": {"displayName": "Intent - Exelate:Auto - Buyers:Make:Ford - Shelby GT500", "leafName": "Ford - Shelby GT500"},</v>
      </c>
    </row>
    <row r="1117" spans="1:26" x14ac:dyDescent="0.25">
      <c r="A1117" s="2" t="s">
        <v>12406</v>
      </c>
      <c r="B1117" s="3" t="s">
        <v>7177</v>
      </c>
      <c r="C1117" s="3" t="s">
        <v>7598</v>
      </c>
      <c r="D1117" s="4" t="s">
        <v>7784</v>
      </c>
      <c r="E1117" s="3"/>
      <c r="F1117" s="3" t="s">
        <v>6980</v>
      </c>
      <c r="G1117" s="3" t="s">
        <v>439</v>
      </c>
      <c r="H1117" s="3" t="s">
        <v>439</v>
      </c>
      <c r="I1117" s="3" t="s">
        <v>500</v>
      </c>
      <c r="J1117" s="5">
        <v>1</v>
      </c>
      <c r="K1117" s="12" t="s">
        <v>439</v>
      </c>
      <c r="L1117" s="9" t="str">
        <f t="shared" si="201"/>
        <v>Ford - SportTrac</v>
      </c>
      <c r="M1117" s="9" t="str">
        <f t="shared" si="192"/>
        <v>Intent - Exelate:Auto - Buyers:Make:Ford - SportTrac</v>
      </c>
      <c r="N1117" s="10">
        <f t="shared" si="193"/>
        <v>1</v>
      </c>
      <c r="O1117" s="9" t="s">
        <v>818</v>
      </c>
      <c r="P1117" s="9">
        <v>1201285</v>
      </c>
      <c r="Q1117" s="20">
        <f ca="1">IFERROR(OFFSET(Lookups!F$1,MATCH(R1117,Lookups!F:F,0)-1,2),"null")</f>
        <v>100888</v>
      </c>
      <c r="R1117" s="9">
        <v>147816</v>
      </c>
      <c r="S1117" s="9">
        <v>1699</v>
      </c>
      <c r="T1117" s="9" t="str">
        <f t="shared" si="194"/>
        <v/>
      </c>
      <c r="U1117" s="9" t="str">
        <f t="shared" si="195"/>
        <v/>
      </c>
      <c r="V1117" s="9" t="str">
        <f t="shared" si="196"/>
        <v/>
      </c>
      <c r="W1117" s="9" t="str">
        <f t="shared" si="197"/>
        <v>&lt;row id="1201285"&gt;&lt;cell&gt;Ford - SportTrac&lt;/cell&gt;&lt;/row&gt;</v>
      </c>
      <c r="X1117" s="9" t="str">
        <f t="shared" si="198"/>
        <v/>
      </c>
      <c r="Y1117" t="str">
        <f t="shared" ca="1" si="199"/>
        <v>"1201285": {"displayName": "Intent - Exelate:Auto - Buyers:Make:Ford - SportTrac", "APNXId":"147816", "APNXId_Sandbox": "100888", "dataProvider" :"exelate", "type" :"Segment",  "DataCost": 1},</v>
      </c>
      <c r="Z1117" t="str">
        <f t="shared" si="200"/>
        <v>"1201285": {"displayName": "Intent - Exelate:Auto - Buyers:Make:Ford - SportTrac", "leafName": "Ford - SportTrac"},</v>
      </c>
    </row>
    <row r="1118" spans="1:26" x14ac:dyDescent="0.25">
      <c r="A1118" s="2" t="s">
        <v>12406</v>
      </c>
      <c r="B1118" s="3" t="s">
        <v>7177</v>
      </c>
      <c r="C1118" s="3" t="s">
        <v>7598</v>
      </c>
      <c r="D1118" s="4" t="s">
        <v>7785</v>
      </c>
      <c r="E1118" s="3"/>
      <c r="F1118" s="3" t="s">
        <v>6980</v>
      </c>
      <c r="G1118" s="3" t="s">
        <v>439</v>
      </c>
      <c r="H1118" s="3" t="s">
        <v>439</v>
      </c>
      <c r="I1118" s="3" t="s">
        <v>500</v>
      </c>
      <c r="J1118" s="5">
        <v>1</v>
      </c>
      <c r="K1118" s="12" t="s">
        <v>439</v>
      </c>
      <c r="L1118" s="9" t="str">
        <f t="shared" si="201"/>
        <v>Ford - Super Duty</v>
      </c>
      <c r="M1118" s="9" t="str">
        <f t="shared" si="192"/>
        <v>Intent - Exelate:Auto - Buyers:Make:Ford - Super Duty</v>
      </c>
      <c r="N1118" s="10">
        <f t="shared" si="193"/>
        <v>1</v>
      </c>
      <c r="O1118" s="9" t="s">
        <v>818</v>
      </c>
      <c r="P1118" s="9">
        <v>1200480</v>
      </c>
      <c r="Q1118" s="20">
        <f ca="1">IFERROR(OFFSET(Lookups!F$1,MATCH(R1118,Lookups!F:F,0)-1,2),"null")</f>
        <v>99239</v>
      </c>
      <c r="R1118" s="9">
        <v>39350</v>
      </c>
      <c r="S1118" s="9">
        <v>439</v>
      </c>
      <c r="T1118" s="9" t="str">
        <f t="shared" si="194"/>
        <v/>
      </c>
      <c r="U1118" s="9" t="str">
        <f t="shared" si="195"/>
        <v/>
      </c>
      <c r="V1118" s="9" t="str">
        <f t="shared" si="196"/>
        <v/>
      </c>
      <c r="W1118" s="9" t="str">
        <f t="shared" si="197"/>
        <v>&lt;row id="1200480"&gt;&lt;cell&gt;Ford - Super Duty&lt;/cell&gt;&lt;/row&gt;</v>
      </c>
      <c r="X1118" s="9" t="str">
        <f t="shared" si="198"/>
        <v/>
      </c>
      <c r="Y1118" t="str">
        <f t="shared" ca="1" si="199"/>
        <v>"1200480": {"displayName": "Intent - Exelate:Auto - Buyers:Make:Ford - Super Duty", "APNXId":"39350", "APNXId_Sandbox": "99239", "dataProvider" :"exelate", "type" :"Segment",  "DataCost": 1},</v>
      </c>
      <c r="Z1118" t="str">
        <f t="shared" si="200"/>
        <v>"1200480": {"displayName": "Intent - Exelate:Auto - Buyers:Make:Ford - Super Duty", "leafName": "Ford - Super Duty"},</v>
      </c>
    </row>
    <row r="1119" spans="1:26" x14ac:dyDescent="0.25">
      <c r="A1119" s="2" t="s">
        <v>12406</v>
      </c>
      <c r="B1119" s="3" t="s">
        <v>7177</v>
      </c>
      <c r="C1119" s="3" t="s">
        <v>7598</v>
      </c>
      <c r="D1119" s="4" t="s">
        <v>7786</v>
      </c>
      <c r="E1119" s="3"/>
      <c r="F1119" s="3" t="s">
        <v>6980</v>
      </c>
      <c r="G1119" s="3" t="s">
        <v>439</v>
      </c>
      <c r="H1119" s="3" t="s">
        <v>439</v>
      </c>
      <c r="I1119" s="3" t="s">
        <v>500</v>
      </c>
      <c r="J1119" s="5">
        <v>1</v>
      </c>
      <c r="K1119" s="12" t="s">
        <v>439</v>
      </c>
      <c r="L1119" s="9" t="str">
        <f t="shared" si="201"/>
        <v>Ford - Taurus</v>
      </c>
      <c r="M1119" s="9" t="str">
        <f t="shared" si="192"/>
        <v>Intent - Exelate:Auto - Buyers:Make:Ford - Taurus</v>
      </c>
      <c r="N1119" s="10">
        <f t="shared" si="193"/>
        <v>1</v>
      </c>
      <c r="O1119" s="9" t="s">
        <v>818</v>
      </c>
      <c r="P1119" s="9">
        <v>1201033</v>
      </c>
      <c r="Q1119" s="20">
        <f ca="1">IFERROR(OFFSET(Lookups!F$1,MATCH(R1119,Lookups!F:F,0)-1,2),"null")</f>
        <v>100476</v>
      </c>
      <c r="R1119" s="9">
        <v>114615</v>
      </c>
      <c r="S1119" s="9">
        <v>1480</v>
      </c>
      <c r="T1119" s="9" t="str">
        <f t="shared" si="194"/>
        <v/>
      </c>
      <c r="U1119" s="9" t="str">
        <f t="shared" si="195"/>
        <v/>
      </c>
      <c r="V1119" s="9" t="str">
        <f t="shared" si="196"/>
        <v/>
      </c>
      <c r="W1119" s="9" t="str">
        <f t="shared" si="197"/>
        <v>&lt;row id="1201033"&gt;&lt;cell&gt;Ford - Taurus&lt;/cell&gt;&lt;/row&gt;</v>
      </c>
      <c r="X1119" s="9" t="str">
        <f t="shared" si="198"/>
        <v/>
      </c>
      <c r="Y1119" t="str">
        <f t="shared" ca="1" si="199"/>
        <v>"1201033": {"displayName": "Intent - Exelate:Auto - Buyers:Make:Ford - Taurus", "APNXId":"114615", "APNXId_Sandbox": "100476", "dataProvider" :"exelate", "type" :"Segment",  "DataCost": 1},</v>
      </c>
      <c r="Z1119" t="str">
        <f t="shared" si="200"/>
        <v>"1201033": {"displayName": "Intent - Exelate:Auto - Buyers:Make:Ford - Taurus", "leafName": "Ford - Taurus"},</v>
      </c>
    </row>
    <row r="1120" spans="1:26" x14ac:dyDescent="0.25">
      <c r="A1120" s="2" t="s">
        <v>12406</v>
      </c>
      <c r="B1120" s="3" t="s">
        <v>7177</v>
      </c>
      <c r="C1120" s="3" t="s">
        <v>7598</v>
      </c>
      <c r="D1120" s="4" t="s">
        <v>6979</v>
      </c>
      <c r="E1120" s="3"/>
      <c r="F1120" s="3" t="s">
        <v>6980</v>
      </c>
      <c r="G1120" s="3" t="s">
        <v>439</v>
      </c>
      <c r="H1120" s="3" t="s">
        <v>439</v>
      </c>
      <c r="I1120" s="3" t="s">
        <v>500</v>
      </c>
      <c r="J1120" s="5">
        <v>1</v>
      </c>
      <c r="K1120" s="12" t="s">
        <v>439</v>
      </c>
      <c r="L1120" s="9" t="str">
        <f t="shared" si="201"/>
        <v>Geo</v>
      </c>
      <c r="M1120" s="9" t="str">
        <f t="shared" si="192"/>
        <v>Intent - Exelate:Auto - Buyers:Make:Geo</v>
      </c>
      <c r="N1120" s="10">
        <f t="shared" si="193"/>
        <v>1</v>
      </c>
      <c r="O1120" s="9" t="s">
        <v>818</v>
      </c>
      <c r="P1120" s="9">
        <v>1201116</v>
      </c>
      <c r="Q1120" s="20">
        <f ca="1">IFERROR(OFFSET(Lookups!F$1,MATCH(R1120,Lookups!F:F,0)-1,2),"null")</f>
        <v>100711</v>
      </c>
      <c r="R1120" s="9">
        <v>128048</v>
      </c>
      <c r="S1120" s="9">
        <v>1652</v>
      </c>
      <c r="T1120" s="9" t="str">
        <f t="shared" si="194"/>
        <v/>
      </c>
      <c r="U1120" s="9" t="str">
        <f t="shared" si="195"/>
        <v/>
      </c>
      <c r="V1120" s="9" t="str">
        <f t="shared" si="196"/>
        <v/>
      </c>
      <c r="W1120" s="9" t="str">
        <f t="shared" si="197"/>
        <v>&lt;row id="1201116"&gt;&lt;cell&gt;Geo&lt;/cell&gt;&lt;/row&gt;</v>
      </c>
      <c r="X1120" s="9" t="str">
        <f t="shared" si="198"/>
        <v/>
      </c>
      <c r="Y1120" t="str">
        <f t="shared" ca="1" si="199"/>
        <v>"1201116": {"displayName": "Intent - Exelate:Auto - Buyers:Make:Geo", "APNXId":"128048", "APNXId_Sandbox": "100711", "dataProvider" :"exelate", "type" :"Segment",  "DataCost": 1},</v>
      </c>
      <c r="Z1120" t="str">
        <f t="shared" si="200"/>
        <v>"1201116": {"displayName": "Intent - Exelate:Auto - Buyers:Make:Geo", "leafName": "Geo"},</v>
      </c>
    </row>
    <row r="1121" spans="1:26" x14ac:dyDescent="0.25">
      <c r="A1121" s="2" t="s">
        <v>12406</v>
      </c>
      <c r="B1121" s="3" t="s">
        <v>7177</v>
      </c>
      <c r="C1121" s="3" t="s">
        <v>7598</v>
      </c>
      <c r="D1121" s="4" t="s">
        <v>7787</v>
      </c>
      <c r="E1121" s="3"/>
      <c r="F1121" s="3" t="s">
        <v>6980</v>
      </c>
      <c r="G1121" s="3" t="s">
        <v>439</v>
      </c>
      <c r="H1121" s="3" t="s">
        <v>439</v>
      </c>
      <c r="I1121" s="3" t="s">
        <v>500</v>
      </c>
      <c r="J1121" s="5">
        <v>1</v>
      </c>
      <c r="K1121" s="12" t="s">
        <v>439</v>
      </c>
      <c r="L1121" s="9" t="str">
        <f t="shared" si="201"/>
        <v>GMC</v>
      </c>
      <c r="M1121" s="9" t="str">
        <f t="shared" si="192"/>
        <v>Intent - Exelate:Auto - Buyers:Make:GMC</v>
      </c>
      <c r="N1121" s="10">
        <f t="shared" si="193"/>
        <v>1</v>
      </c>
      <c r="O1121" s="9" t="s">
        <v>818</v>
      </c>
      <c r="P1121" s="9">
        <v>1200334</v>
      </c>
      <c r="Q1121" s="20">
        <f ca="1">IFERROR(OFFSET(Lookups!F$1,MATCH(R1121,Lookups!F:F,0)-1,2),"null")</f>
        <v>98975</v>
      </c>
      <c r="R1121" s="9">
        <v>177</v>
      </c>
      <c r="S1121" s="9">
        <v>240</v>
      </c>
      <c r="T1121" s="9" t="str">
        <f t="shared" si="194"/>
        <v/>
      </c>
      <c r="U1121" s="9" t="str">
        <f t="shared" si="195"/>
        <v/>
      </c>
      <c r="V1121" s="9" t="str">
        <f t="shared" si="196"/>
        <v/>
      </c>
      <c r="W1121" s="9" t="str">
        <f t="shared" si="197"/>
        <v>&lt;row id="1200334"&gt;&lt;cell&gt;GMC&lt;/cell&gt;&lt;/row&gt;</v>
      </c>
      <c r="X1121" s="9" t="str">
        <f t="shared" si="198"/>
        <v/>
      </c>
      <c r="Y1121" t="str">
        <f t="shared" ca="1" si="199"/>
        <v>"1200334": {"displayName": "Intent - Exelate:Auto - Buyers:Make:GMC", "APNXId":"177", "APNXId_Sandbox": "98975", "dataProvider" :"exelate", "type" :"Segment",  "DataCost": 1},</v>
      </c>
      <c r="Z1121" t="str">
        <f t="shared" si="200"/>
        <v>"1200334": {"displayName": "Intent - Exelate:Auto - Buyers:Make:GMC", "leafName": "GMC"},</v>
      </c>
    </row>
    <row r="1122" spans="1:26" x14ac:dyDescent="0.25">
      <c r="A1122" s="2" t="s">
        <v>12406</v>
      </c>
      <c r="B1122" s="3" t="s">
        <v>7177</v>
      </c>
      <c r="C1122" s="3" t="s">
        <v>7598</v>
      </c>
      <c r="D1122" s="4" t="s">
        <v>7788</v>
      </c>
      <c r="E1122" s="3"/>
      <c r="F1122" s="3" t="s">
        <v>6980</v>
      </c>
      <c r="G1122" s="3" t="s">
        <v>439</v>
      </c>
      <c r="H1122" s="3" t="s">
        <v>439</v>
      </c>
      <c r="I1122" s="3" t="s">
        <v>500</v>
      </c>
      <c r="J1122" s="5">
        <v>1</v>
      </c>
      <c r="K1122" s="12" t="s">
        <v>439</v>
      </c>
      <c r="L1122" s="9" t="str">
        <f t="shared" si="201"/>
        <v>GMC - Acadia</v>
      </c>
      <c r="M1122" s="9" t="str">
        <f t="shared" si="192"/>
        <v>Intent - Exelate:Auto - Buyers:Make:GMC - Acadia</v>
      </c>
      <c r="N1122" s="10">
        <f t="shared" si="193"/>
        <v>1</v>
      </c>
      <c r="O1122" s="9" t="s">
        <v>818</v>
      </c>
      <c r="P1122" s="9">
        <v>1201117</v>
      </c>
      <c r="Q1122" s="20">
        <f ca="1">IFERROR(OFFSET(Lookups!F$1,MATCH(R1122,Lookups!F:F,0)-1,2),"null")</f>
        <v>100712</v>
      </c>
      <c r="R1122" s="9">
        <v>128049</v>
      </c>
      <c r="S1122" s="9">
        <v>1702</v>
      </c>
      <c r="T1122" s="9" t="str">
        <f t="shared" si="194"/>
        <v/>
      </c>
      <c r="U1122" s="9" t="str">
        <f t="shared" si="195"/>
        <v/>
      </c>
      <c r="V1122" s="9" t="str">
        <f t="shared" si="196"/>
        <v/>
      </c>
      <c r="W1122" s="9" t="str">
        <f t="shared" si="197"/>
        <v>&lt;row id="1201117"&gt;&lt;cell&gt;GMC - Acadia&lt;/cell&gt;&lt;/row&gt;</v>
      </c>
      <c r="X1122" s="9" t="str">
        <f t="shared" si="198"/>
        <v/>
      </c>
      <c r="Y1122" t="str">
        <f t="shared" ca="1" si="199"/>
        <v>"1201117": {"displayName": "Intent - Exelate:Auto - Buyers:Make:GMC - Acadia", "APNXId":"128049", "APNXId_Sandbox": "100712", "dataProvider" :"exelate", "type" :"Segment",  "DataCost": 1},</v>
      </c>
      <c r="Z1122" t="str">
        <f t="shared" si="200"/>
        <v>"1201117": {"displayName": "Intent - Exelate:Auto - Buyers:Make:GMC - Acadia", "leafName": "GMC - Acadia"},</v>
      </c>
    </row>
    <row r="1123" spans="1:26" x14ac:dyDescent="0.25">
      <c r="A1123" s="2" t="s">
        <v>12406</v>
      </c>
      <c r="B1123" s="3" t="s">
        <v>7177</v>
      </c>
      <c r="C1123" s="3" t="s">
        <v>7598</v>
      </c>
      <c r="D1123" s="4" t="s">
        <v>7789</v>
      </c>
      <c r="E1123" s="3"/>
      <c r="F1123" s="3" t="s">
        <v>6980</v>
      </c>
      <c r="G1123" s="3" t="s">
        <v>439</v>
      </c>
      <c r="H1123" s="3" t="s">
        <v>439</v>
      </c>
      <c r="I1123" s="3" t="s">
        <v>500</v>
      </c>
      <c r="J1123" s="5">
        <v>1</v>
      </c>
      <c r="K1123" s="12" t="s">
        <v>439</v>
      </c>
      <c r="L1123" s="9" t="str">
        <f t="shared" si="201"/>
        <v>GMC - Canyon</v>
      </c>
      <c r="M1123" s="9" t="str">
        <f t="shared" si="192"/>
        <v>Intent - Exelate:Auto - Buyers:Make:GMC - Canyon</v>
      </c>
      <c r="N1123" s="10">
        <f t="shared" si="193"/>
        <v>1</v>
      </c>
      <c r="O1123" s="9" t="s">
        <v>818</v>
      </c>
      <c r="P1123" s="9">
        <v>1201118</v>
      </c>
      <c r="Q1123" s="20">
        <f ca="1">IFERROR(OFFSET(Lookups!F$1,MATCH(R1123,Lookups!F:F,0)-1,2),"null")</f>
        <v>100713</v>
      </c>
      <c r="R1123" s="9">
        <v>128050</v>
      </c>
      <c r="S1123" s="9">
        <v>1703</v>
      </c>
      <c r="T1123" s="9" t="str">
        <f t="shared" si="194"/>
        <v/>
      </c>
      <c r="U1123" s="9" t="str">
        <f t="shared" si="195"/>
        <v/>
      </c>
      <c r="V1123" s="9" t="str">
        <f t="shared" si="196"/>
        <v/>
      </c>
      <c r="W1123" s="9" t="str">
        <f t="shared" si="197"/>
        <v>&lt;row id="1201118"&gt;&lt;cell&gt;GMC - Canyon&lt;/cell&gt;&lt;/row&gt;</v>
      </c>
      <c r="X1123" s="9" t="str">
        <f t="shared" si="198"/>
        <v/>
      </c>
      <c r="Y1123" t="str">
        <f t="shared" ca="1" si="199"/>
        <v>"1201118": {"displayName": "Intent - Exelate:Auto - Buyers:Make:GMC - Canyon", "APNXId":"128050", "APNXId_Sandbox": "100713", "dataProvider" :"exelate", "type" :"Segment",  "DataCost": 1},</v>
      </c>
      <c r="Z1123" t="str">
        <f t="shared" si="200"/>
        <v>"1201118": {"displayName": "Intent - Exelate:Auto - Buyers:Make:GMC - Canyon", "leafName": "GMC - Canyon"},</v>
      </c>
    </row>
    <row r="1124" spans="1:26" x14ac:dyDescent="0.25">
      <c r="A1124" s="2" t="s">
        <v>12406</v>
      </c>
      <c r="B1124" s="3" t="s">
        <v>7177</v>
      </c>
      <c r="C1124" s="3" t="s">
        <v>7598</v>
      </c>
      <c r="D1124" s="4" t="s">
        <v>7790</v>
      </c>
      <c r="E1124" s="3"/>
      <c r="F1124" s="3" t="s">
        <v>6980</v>
      </c>
      <c r="G1124" s="3" t="s">
        <v>439</v>
      </c>
      <c r="H1124" s="3" t="s">
        <v>439</v>
      </c>
      <c r="I1124" s="3" t="s">
        <v>500</v>
      </c>
      <c r="J1124" s="5">
        <v>1</v>
      </c>
      <c r="K1124" s="12" t="s">
        <v>439</v>
      </c>
      <c r="L1124" s="9" t="str">
        <f t="shared" si="201"/>
        <v>GMC - Envoy</v>
      </c>
      <c r="M1124" s="9" t="str">
        <f t="shared" si="192"/>
        <v>Intent - Exelate:Auto - Buyers:Make:GMC - Envoy</v>
      </c>
      <c r="N1124" s="10">
        <f t="shared" si="193"/>
        <v>1</v>
      </c>
      <c r="O1124" s="9" t="s">
        <v>818</v>
      </c>
      <c r="P1124" s="9">
        <v>1200481</v>
      </c>
      <c r="Q1124" s="20">
        <f ca="1">IFERROR(OFFSET(Lookups!F$1,MATCH(R1124,Lookups!F:F,0)-1,2),"null")</f>
        <v>99240</v>
      </c>
      <c r="R1124" s="9">
        <v>39351</v>
      </c>
      <c r="S1124" s="9">
        <v>440</v>
      </c>
      <c r="T1124" s="9" t="str">
        <f t="shared" si="194"/>
        <v/>
      </c>
      <c r="U1124" s="9" t="str">
        <f t="shared" si="195"/>
        <v/>
      </c>
      <c r="V1124" s="9" t="str">
        <f t="shared" si="196"/>
        <v/>
      </c>
      <c r="W1124" s="9" t="str">
        <f t="shared" si="197"/>
        <v>&lt;row id="1200481"&gt;&lt;cell&gt;GMC - Envoy&lt;/cell&gt;&lt;/row&gt;</v>
      </c>
      <c r="X1124" s="9" t="str">
        <f t="shared" si="198"/>
        <v/>
      </c>
      <c r="Y1124" t="str">
        <f t="shared" ca="1" si="199"/>
        <v>"1200481": {"displayName": "Intent - Exelate:Auto - Buyers:Make:GMC - Envoy", "APNXId":"39351", "APNXId_Sandbox": "99240", "dataProvider" :"exelate", "type" :"Segment",  "DataCost": 1},</v>
      </c>
      <c r="Z1124" t="str">
        <f t="shared" si="200"/>
        <v>"1200481": {"displayName": "Intent - Exelate:Auto - Buyers:Make:GMC - Envoy", "leafName": "GMC - Envoy"},</v>
      </c>
    </row>
    <row r="1125" spans="1:26" x14ac:dyDescent="0.25">
      <c r="A1125" s="2" t="s">
        <v>12406</v>
      </c>
      <c r="B1125" s="3" t="s">
        <v>7177</v>
      </c>
      <c r="C1125" s="3" t="s">
        <v>7598</v>
      </c>
      <c r="D1125" s="4" t="s">
        <v>7791</v>
      </c>
      <c r="E1125" s="3"/>
      <c r="F1125" s="3" t="s">
        <v>6980</v>
      </c>
      <c r="G1125" s="3" t="s">
        <v>439</v>
      </c>
      <c r="H1125" s="3" t="s">
        <v>439</v>
      </c>
      <c r="I1125" s="3" t="s">
        <v>500</v>
      </c>
      <c r="J1125" s="5">
        <v>1</v>
      </c>
      <c r="K1125" s="12" t="s">
        <v>439</v>
      </c>
      <c r="L1125" s="9" t="str">
        <f t="shared" si="201"/>
        <v>GMC - Savana</v>
      </c>
      <c r="M1125" s="9" t="str">
        <f t="shared" si="192"/>
        <v>Intent - Exelate:Auto - Buyers:Make:GMC - Savana</v>
      </c>
      <c r="N1125" s="10">
        <f t="shared" si="193"/>
        <v>1</v>
      </c>
      <c r="O1125" s="9" t="s">
        <v>818</v>
      </c>
      <c r="P1125" s="9">
        <v>1200482</v>
      </c>
      <c r="Q1125" s="20">
        <f ca="1">IFERROR(OFFSET(Lookups!F$1,MATCH(R1125,Lookups!F:F,0)-1,2),"null")</f>
        <v>99241</v>
      </c>
      <c r="R1125" s="9">
        <v>39352</v>
      </c>
      <c r="S1125" s="9">
        <v>469</v>
      </c>
      <c r="T1125" s="9" t="str">
        <f t="shared" si="194"/>
        <v/>
      </c>
      <c r="U1125" s="9" t="str">
        <f t="shared" si="195"/>
        <v/>
      </c>
      <c r="V1125" s="9" t="str">
        <f t="shared" si="196"/>
        <v/>
      </c>
      <c r="W1125" s="9" t="str">
        <f t="shared" si="197"/>
        <v>&lt;row id="1200482"&gt;&lt;cell&gt;GMC - Savana&lt;/cell&gt;&lt;/row&gt;</v>
      </c>
      <c r="X1125" s="9" t="str">
        <f t="shared" si="198"/>
        <v/>
      </c>
      <c r="Y1125" t="str">
        <f t="shared" ca="1" si="199"/>
        <v>"1200482": {"displayName": "Intent - Exelate:Auto - Buyers:Make:GMC - Savana", "APNXId":"39352", "APNXId_Sandbox": "99241", "dataProvider" :"exelate", "type" :"Segment",  "DataCost": 1},</v>
      </c>
      <c r="Z1125" t="str">
        <f t="shared" si="200"/>
        <v>"1200482": {"displayName": "Intent - Exelate:Auto - Buyers:Make:GMC - Savana", "leafName": "GMC - Savana"},</v>
      </c>
    </row>
    <row r="1126" spans="1:26" x14ac:dyDescent="0.25">
      <c r="A1126" s="2" t="s">
        <v>12406</v>
      </c>
      <c r="B1126" s="3" t="s">
        <v>7177</v>
      </c>
      <c r="C1126" s="3" t="s">
        <v>7598</v>
      </c>
      <c r="D1126" s="4" t="s">
        <v>7792</v>
      </c>
      <c r="E1126" s="3"/>
      <c r="F1126" s="3" t="s">
        <v>6980</v>
      </c>
      <c r="G1126" s="3" t="s">
        <v>439</v>
      </c>
      <c r="H1126" s="3" t="s">
        <v>439</v>
      </c>
      <c r="I1126" s="3" t="s">
        <v>500</v>
      </c>
      <c r="J1126" s="5">
        <v>1</v>
      </c>
      <c r="K1126" s="12" t="s">
        <v>439</v>
      </c>
      <c r="L1126" s="9" t="str">
        <f t="shared" si="201"/>
        <v>Gmc - Sierra</v>
      </c>
      <c r="M1126" s="9" t="str">
        <f t="shared" si="192"/>
        <v>Intent - Exelate:Auto - Buyers:Make:Gmc - Sierra</v>
      </c>
      <c r="N1126" s="10">
        <f t="shared" si="193"/>
        <v>1</v>
      </c>
      <c r="O1126" s="9" t="s">
        <v>818</v>
      </c>
      <c r="P1126" s="9">
        <v>1200483</v>
      </c>
      <c r="Q1126" s="20">
        <f ca="1">IFERROR(OFFSET(Lookups!F$1,MATCH(R1126,Lookups!F:F,0)-1,2),"null")</f>
        <v>99242</v>
      </c>
      <c r="R1126" s="9">
        <v>39353</v>
      </c>
      <c r="S1126" s="9">
        <v>470</v>
      </c>
      <c r="T1126" s="9" t="str">
        <f t="shared" si="194"/>
        <v/>
      </c>
      <c r="U1126" s="9" t="str">
        <f t="shared" si="195"/>
        <v/>
      </c>
      <c r="V1126" s="9" t="str">
        <f t="shared" si="196"/>
        <v/>
      </c>
      <c r="W1126" s="9" t="str">
        <f t="shared" si="197"/>
        <v>&lt;row id="1200483"&gt;&lt;cell&gt;Gmc - Sierra&lt;/cell&gt;&lt;/row&gt;</v>
      </c>
      <c r="X1126" s="9" t="str">
        <f t="shared" si="198"/>
        <v/>
      </c>
      <c r="Y1126" t="str">
        <f t="shared" ca="1" si="199"/>
        <v>"1200483": {"displayName": "Intent - Exelate:Auto - Buyers:Make:Gmc - Sierra", "APNXId":"39353", "APNXId_Sandbox": "99242", "dataProvider" :"exelate", "type" :"Segment",  "DataCost": 1},</v>
      </c>
      <c r="Z1126" t="str">
        <f t="shared" si="200"/>
        <v>"1200483": {"displayName": "Intent - Exelate:Auto - Buyers:Make:Gmc - Sierra", "leafName": "Gmc - Sierra"},</v>
      </c>
    </row>
    <row r="1127" spans="1:26" x14ac:dyDescent="0.25">
      <c r="A1127" s="2" t="s">
        <v>12406</v>
      </c>
      <c r="B1127" s="3" t="s">
        <v>7177</v>
      </c>
      <c r="C1127" s="3" t="s">
        <v>7598</v>
      </c>
      <c r="D1127" s="4" t="s">
        <v>7793</v>
      </c>
      <c r="E1127" s="3"/>
      <c r="F1127" s="3" t="s">
        <v>6980</v>
      </c>
      <c r="G1127" s="3" t="s">
        <v>439</v>
      </c>
      <c r="H1127" s="3" t="s">
        <v>439</v>
      </c>
      <c r="I1127" s="3" t="s">
        <v>500</v>
      </c>
      <c r="J1127" s="5">
        <v>1</v>
      </c>
      <c r="K1127" s="12" t="s">
        <v>439</v>
      </c>
      <c r="L1127" s="9" t="str">
        <f t="shared" si="201"/>
        <v>GMC - Terrain</v>
      </c>
      <c r="M1127" s="9" t="str">
        <f t="shared" si="192"/>
        <v>Intent - Exelate:Auto - Buyers:Make:GMC - Terrain</v>
      </c>
      <c r="N1127" s="10">
        <f t="shared" si="193"/>
        <v>1</v>
      </c>
      <c r="O1127" s="9" t="s">
        <v>818</v>
      </c>
      <c r="P1127" s="9">
        <v>1201119</v>
      </c>
      <c r="Q1127" s="20">
        <f ca="1">IFERROR(OFFSET(Lookups!F$1,MATCH(R1127,Lookups!F:F,0)-1,2),"null")</f>
        <v>100714</v>
      </c>
      <c r="R1127" s="9">
        <v>128051</v>
      </c>
      <c r="S1127" s="9">
        <v>1704</v>
      </c>
      <c r="T1127" s="9" t="str">
        <f t="shared" si="194"/>
        <v/>
      </c>
      <c r="U1127" s="9" t="str">
        <f t="shared" si="195"/>
        <v/>
      </c>
      <c r="V1127" s="9" t="str">
        <f t="shared" si="196"/>
        <v/>
      </c>
      <c r="W1127" s="9" t="str">
        <f t="shared" si="197"/>
        <v>&lt;row id="1201119"&gt;&lt;cell&gt;GMC - Terrain&lt;/cell&gt;&lt;/row&gt;</v>
      </c>
      <c r="X1127" s="9" t="str">
        <f t="shared" si="198"/>
        <v/>
      </c>
      <c r="Y1127" t="str">
        <f t="shared" ca="1" si="199"/>
        <v>"1201119": {"displayName": "Intent - Exelate:Auto - Buyers:Make:GMC - Terrain", "APNXId":"128051", "APNXId_Sandbox": "100714", "dataProvider" :"exelate", "type" :"Segment",  "DataCost": 1},</v>
      </c>
      <c r="Z1127" t="str">
        <f t="shared" si="200"/>
        <v>"1201119": {"displayName": "Intent - Exelate:Auto - Buyers:Make:GMC - Terrain", "leafName": "GMC - Terrain"},</v>
      </c>
    </row>
    <row r="1128" spans="1:26" x14ac:dyDescent="0.25">
      <c r="A1128" s="2" t="s">
        <v>12406</v>
      </c>
      <c r="B1128" s="3" t="s">
        <v>7177</v>
      </c>
      <c r="C1128" s="3" t="s">
        <v>7598</v>
      </c>
      <c r="D1128" s="4" t="s">
        <v>7794</v>
      </c>
      <c r="E1128" s="3"/>
      <c r="F1128" s="3" t="s">
        <v>6980</v>
      </c>
      <c r="G1128" s="3" t="s">
        <v>439</v>
      </c>
      <c r="H1128" s="3" t="s">
        <v>439</v>
      </c>
      <c r="I1128" s="3" t="s">
        <v>500</v>
      </c>
      <c r="J1128" s="5">
        <v>1</v>
      </c>
      <c r="K1128" s="12" t="s">
        <v>439</v>
      </c>
      <c r="L1128" s="9" t="str">
        <f t="shared" si="201"/>
        <v>Gmc - Yukon</v>
      </c>
      <c r="M1128" s="9" t="str">
        <f t="shared" si="192"/>
        <v>Intent - Exelate:Auto - Buyers:Make:Gmc - Yukon</v>
      </c>
      <c r="N1128" s="10">
        <f t="shared" si="193"/>
        <v>1</v>
      </c>
      <c r="O1128" s="9" t="s">
        <v>818</v>
      </c>
      <c r="P1128" s="9">
        <v>1200685</v>
      </c>
      <c r="Q1128" s="20">
        <f ca="1">IFERROR(OFFSET(Lookups!F$1,MATCH(R1128,Lookups!F:F,0)-1,2),"null")</f>
        <v>100126</v>
      </c>
      <c r="R1128" s="9">
        <v>106131</v>
      </c>
      <c r="S1128" s="9">
        <v>471</v>
      </c>
      <c r="T1128" s="9" t="str">
        <f t="shared" si="194"/>
        <v/>
      </c>
      <c r="U1128" s="9" t="str">
        <f t="shared" si="195"/>
        <v/>
      </c>
      <c r="V1128" s="9" t="str">
        <f t="shared" si="196"/>
        <v/>
      </c>
      <c r="W1128" s="9" t="str">
        <f t="shared" si="197"/>
        <v>&lt;row id="1200685"&gt;&lt;cell&gt;Gmc - Yukon&lt;/cell&gt;&lt;/row&gt;</v>
      </c>
      <c r="X1128" s="9" t="str">
        <f t="shared" si="198"/>
        <v/>
      </c>
      <c r="Y1128" t="str">
        <f t="shared" ca="1" si="199"/>
        <v>"1200685": {"displayName": "Intent - Exelate:Auto - Buyers:Make:Gmc - Yukon", "APNXId":"106131", "APNXId_Sandbox": "100126", "dataProvider" :"exelate", "type" :"Segment",  "DataCost": 1},</v>
      </c>
      <c r="Z1128" t="str">
        <f t="shared" si="200"/>
        <v>"1200685": {"displayName": "Intent - Exelate:Auto - Buyers:Make:Gmc - Yukon", "leafName": "Gmc - Yukon"},</v>
      </c>
    </row>
    <row r="1129" spans="1:26" x14ac:dyDescent="0.25">
      <c r="A1129" s="2" t="s">
        <v>12406</v>
      </c>
      <c r="B1129" s="3" t="s">
        <v>7177</v>
      </c>
      <c r="C1129" s="3" t="s">
        <v>7598</v>
      </c>
      <c r="D1129" s="4" t="s">
        <v>7795</v>
      </c>
      <c r="E1129" s="3"/>
      <c r="F1129" s="3" t="s">
        <v>6980</v>
      </c>
      <c r="G1129" s="3" t="s">
        <v>439</v>
      </c>
      <c r="H1129" s="3" t="s">
        <v>439</v>
      </c>
      <c r="I1129" s="3" t="s">
        <v>500</v>
      </c>
      <c r="J1129" s="5">
        <v>1</v>
      </c>
      <c r="K1129" s="12" t="s">
        <v>439</v>
      </c>
      <c r="L1129" s="9" t="str">
        <f t="shared" si="201"/>
        <v>Gumpert</v>
      </c>
      <c r="M1129" s="9" t="str">
        <f t="shared" si="192"/>
        <v>Intent - Exelate:Auto - Buyers:Make:Gumpert</v>
      </c>
      <c r="N1129" s="10">
        <f t="shared" si="193"/>
        <v>1</v>
      </c>
      <c r="O1129" s="9" t="s">
        <v>818</v>
      </c>
      <c r="P1129" s="9">
        <v>1201342</v>
      </c>
      <c r="Q1129" s="20">
        <f ca="1">IFERROR(OFFSET(Lookups!F$1,MATCH(R1129,Lookups!F:F,0)-1,2),"null")</f>
        <v>101012</v>
      </c>
      <c r="R1129" s="9">
        <v>156654</v>
      </c>
      <c r="S1129" s="9">
        <v>2767</v>
      </c>
      <c r="T1129" s="9" t="str">
        <f t="shared" si="194"/>
        <v/>
      </c>
      <c r="U1129" s="9" t="str">
        <f t="shared" si="195"/>
        <v/>
      </c>
      <c r="V1129" s="9" t="str">
        <f t="shared" si="196"/>
        <v/>
      </c>
      <c r="W1129" s="9" t="str">
        <f t="shared" si="197"/>
        <v>&lt;row id="1201342"&gt;&lt;cell&gt;Gumpert&lt;/cell&gt;&lt;/row&gt;</v>
      </c>
      <c r="X1129" s="9" t="str">
        <f t="shared" si="198"/>
        <v/>
      </c>
      <c r="Y1129" t="str">
        <f t="shared" ca="1" si="199"/>
        <v>"1201342": {"displayName": "Intent - Exelate:Auto - Buyers:Make:Gumpert", "APNXId":"156654", "APNXId_Sandbox": "101012", "dataProvider" :"exelate", "type" :"Segment",  "DataCost": 1},</v>
      </c>
      <c r="Z1129" t="str">
        <f t="shared" si="200"/>
        <v>"1201342": {"displayName": "Intent - Exelate:Auto - Buyers:Make:Gumpert", "leafName": "Gumpert"},</v>
      </c>
    </row>
    <row r="1130" spans="1:26" x14ac:dyDescent="0.25">
      <c r="A1130" s="2" t="s">
        <v>12406</v>
      </c>
      <c r="B1130" s="3" t="s">
        <v>7177</v>
      </c>
      <c r="C1130" s="3" t="s">
        <v>7598</v>
      </c>
      <c r="D1130" s="4" t="s">
        <v>7132</v>
      </c>
      <c r="E1130" s="3"/>
      <c r="F1130" s="3" t="s">
        <v>6980</v>
      </c>
      <c r="G1130" s="3" t="s">
        <v>439</v>
      </c>
      <c r="H1130" s="3" t="s">
        <v>439</v>
      </c>
      <c r="I1130" s="3" t="s">
        <v>500</v>
      </c>
      <c r="J1130" s="5">
        <v>1</v>
      </c>
      <c r="K1130" s="12" t="s">
        <v>439</v>
      </c>
      <c r="L1130" s="9" t="str">
        <f t="shared" si="201"/>
        <v>Honda</v>
      </c>
      <c r="M1130" s="9" t="str">
        <f t="shared" si="192"/>
        <v>Intent - Exelate:Auto - Buyers:Make:Honda</v>
      </c>
      <c r="N1130" s="10">
        <f t="shared" si="193"/>
        <v>1</v>
      </c>
      <c r="O1130" s="9" t="s">
        <v>818</v>
      </c>
      <c r="P1130" s="9">
        <v>1200335</v>
      </c>
      <c r="Q1130" s="20">
        <f ca="1">IFERROR(OFFSET(Lookups!F$1,MATCH(R1130,Lookups!F:F,0)-1,2),"null")</f>
        <v>98976</v>
      </c>
      <c r="R1130" s="9">
        <v>178</v>
      </c>
      <c r="S1130" s="9">
        <v>241</v>
      </c>
      <c r="T1130" s="9" t="str">
        <f t="shared" si="194"/>
        <v/>
      </c>
      <c r="U1130" s="9" t="str">
        <f t="shared" si="195"/>
        <v/>
      </c>
      <c r="V1130" s="9" t="str">
        <f t="shared" si="196"/>
        <v/>
      </c>
      <c r="W1130" s="9" t="str">
        <f t="shared" si="197"/>
        <v>&lt;row id="1200335"&gt;&lt;cell&gt;Honda&lt;/cell&gt;&lt;/row&gt;</v>
      </c>
      <c r="X1130" s="9" t="str">
        <f t="shared" si="198"/>
        <v/>
      </c>
      <c r="Y1130" t="str">
        <f t="shared" ca="1" si="199"/>
        <v>"1200335": {"displayName": "Intent - Exelate:Auto - Buyers:Make:Honda", "APNXId":"178", "APNXId_Sandbox": "98976", "dataProvider" :"exelate", "type" :"Segment",  "DataCost": 1},</v>
      </c>
      <c r="Z1130" t="str">
        <f t="shared" si="200"/>
        <v>"1200335": {"displayName": "Intent - Exelate:Auto - Buyers:Make:Honda", "leafName": "Honda"},</v>
      </c>
    </row>
    <row r="1131" spans="1:26" x14ac:dyDescent="0.25">
      <c r="A1131" s="2" t="s">
        <v>12406</v>
      </c>
      <c r="B1131" s="3" t="s">
        <v>7177</v>
      </c>
      <c r="C1131" s="3" t="s">
        <v>7598</v>
      </c>
      <c r="D1131" s="4" t="s">
        <v>7796</v>
      </c>
      <c r="E1131" s="3"/>
      <c r="F1131" s="3" t="s">
        <v>6980</v>
      </c>
      <c r="G1131" s="3" t="s">
        <v>439</v>
      </c>
      <c r="H1131" s="3" t="s">
        <v>439</v>
      </c>
      <c r="I1131" s="3" t="s">
        <v>500</v>
      </c>
      <c r="J1131" s="5">
        <v>1</v>
      </c>
      <c r="K1131" s="12" t="s">
        <v>439</v>
      </c>
      <c r="L1131" s="9" t="str">
        <f t="shared" si="201"/>
        <v>Honda - Accord</v>
      </c>
      <c r="M1131" s="9" t="str">
        <f t="shared" si="192"/>
        <v>Intent - Exelate:Auto - Buyers:Make:Honda - Accord</v>
      </c>
      <c r="N1131" s="10">
        <f t="shared" si="193"/>
        <v>1</v>
      </c>
      <c r="O1131" s="9" t="s">
        <v>818</v>
      </c>
      <c r="P1131" s="9">
        <v>1200484</v>
      </c>
      <c r="Q1131" s="20">
        <f ca="1">IFERROR(OFFSET(Lookups!F$1,MATCH(R1131,Lookups!F:F,0)-1,2),"null")</f>
        <v>99243</v>
      </c>
      <c r="R1131" s="9">
        <v>39354</v>
      </c>
      <c r="S1131" s="9">
        <v>441</v>
      </c>
      <c r="T1131" s="9" t="str">
        <f t="shared" si="194"/>
        <v/>
      </c>
      <c r="U1131" s="9" t="str">
        <f t="shared" si="195"/>
        <v/>
      </c>
      <c r="V1131" s="9" t="str">
        <f t="shared" si="196"/>
        <v/>
      </c>
      <c r="W1131" s="9" t="str">
        <f t="shared" si="197"/>
        <v>&lt;row id="1200484"&gt;&lt;cell&gt;Honda - Accord&lt;/cell&gt;&lt;/row&gt;</v>
      </c>
      <c r="X1131" s="9" t="str">
        <f t="shared" si="198"/>
        <v/>
      </c>
      <c r="Y1131" t="str">
        <f t="shared" ca="1" si="199"/>
        <v>"1200484": {"displayName": "Intent - Exelate:Auto - Buyers:Make:Honda - Accord", "APNXId":"39354", "APNXId_Sandbox": "99243", "dataProvider" :"exelate", "type" :"Segment",  "DataCost": 1},</v>
      </c>
      <c r="Z1131" t="str">
        <f t="shared" si="200"/>
        <v>"1200484": {"displayName": "Intent - Exelate:Auto - Buyers:Make:Honda - Accord", "leafName": "Honda - Accord"},</v>
      </c>
    </row>
    <row r="1132" spans="1:26" x14ac:dyDescent="0.25">
      <c r="A1132" s="2" t="s">
        <v>12406</v>
      </c>
      <c r="B1132" s="3" t="s">
        <v>7177</v>
      </c>
      <c r="C1132" s="3" t="s">
        <v>7598</v>
      </c>
      <c r="D1132" s="4" t="s">
        <v>7797</v>
      </c>
      <c r="E1132" s="3"/>
      <c r="F1132" s="3" t="s">
        <v>6980</v>
      </c>
      <c r="G1132" s="3" t="s">
        <v>439</v>
      </c>
      <c r="H1132" s="3" t="s">
        <v>439</v>
      </c>
      <c r="I1132" s="3" t="s">
        <v>500</v>
      </c>
      <c r="J1132" s="5">
        <v>1</v>
      </c>
      <c r="K1132" s="12" t="s">
        <v>439</v>
      </c>
      <c r="L1132" s="9" t="str">
        <f t="shared" si="201"/>
        <v>Honda - Civic</v>
      </c>
      <c r="M1132" s="9" t="str">
        <f t="shared" si="192"/>
        <v>Intent - Exelate:Auto - Buyers:Make:Honda - Civic</v>
      </c>
      <c r="N1132" s="10">
        <f t="shared" si="193"/>
        <v>1</v>
      </c>
      <c r="O1132" s="9" t="s">
        <v>818</v>
      </c>
      <c r="P1132" s="9">
        <v>1200485</v>
      </c>
      <c r="Q1132" s="20">
        <f ca="1">IFERROR(OFFSET(Lookups!F$1,MATCH(R1132,Lookups!F:F,0)-1,2),"null")</f>
        <v>99244</v>
      </c>
      <c r="R1132" s="9">
        <v>39355</v>
      </c>
      <c r="S1132" s="9">
        <v>442</v>
      </c>
      <c r="T1132" s="9" t="str">
        <f t="shared" si="194"/>
        <v/>
      </c>
      <c r="U1132" s="9" t="str">
        <f t="shared" si="195"/>
        <v/>
      </c>
      <c r="V1132" s="9" t="str">
        <f t="shared" si="196"/>
        <v/>
      </c>
      <c r="W1132" s="9" t="str">
        <f t="shared" si="197"/>
        <v>&lt;row id="1200485"&gt;&lt;cell&gt;Honda - Civic&lt;/cell&gt;&lt;/row&gt;</v>
      </c>
      <c r="X1132" s="9" t="str">
        <f t="shared" si="198"/>
        <v/>
      </c>
      <c r="Y1132" t="str">
        <f t="shared" ca="1" si="199"/>
        <v>"1200485": {"displayName": "Intent - Exelate:Auto - Buyers:Make:Honda - Civic", "APNXId":"39355", "APNXId_Sandbox": "99244", "dataProvider" :"exelate", "type" :"Segment",  "DataCost": 1},</v>
      </c>
      <c r="Z1132" t="str">
        <f t="shared" si="200"/>
        <v>"1200485": {"displayName": "Intent - Exelate:Auto - Buyers:Make:Honda - Civic", "leafName": "Honda - Civic"},</v>
      </c>
    </row>
    <row r="1133" spans="1:26" x14ac:dyDescent="0.25">
      <c r="A1133" s="2" t="s">
        <v>12406</v>
      </c>
      <c r="B1133" s="3" t="s">
        <v>7177</v>
      </c>
      <c r="C1133" s="3" t="s">
        <v>7598</v>
      </c>
      <c r="D1133" s="4" t="s">
        <v>7798</v>
      </c>
      <c r="E1133" s="3"/>
      <c r="F1133" s="3" t="s">
        <v>6980</v>
      </c>
      <c r="G1133" s="3" t="s">
        <v>439</v>
      </c>
      <c r="H1133" s="3" t="s">
        <v>439</v>
      </c>
      <c r="I1133" s="3" t="s">
        <v>500</v>
      </c>
      <c r="J1133" s="5">
        <v>1</v>
      </c>
      <c r="K1133" s="12" t="s">
        <v>439</v>
      </c>
      <c r="L1133" s="9" t="str">
        <f t="shared" si="201"/>
        <v>Honda - CRV</v>
      </c>
      <c r="M1133" s="9" t="str">
        <f t="shared" si="192"/>
        <v>Intent - Exelate:Auto - Buyers:Make:Honda - CRV</v>
      </c>
      <c r="N1133" s="10">
        <f t="shared" si="193"/>
        <v>1</v>
      </c>
      <c r="O1133" s="9" t="s">
        <v>818</v>
      </c>
      <c r="P1133" s="9">
        <v>1200486</v>
      </c>
      <c r="Q1133" s="20">
        <f ca="1">IFERROR(OFFSET(Lookups!F$1,MATCH(R1133,Lookups!F:F,0)-1,2),"null")</f>
        <v>99245</v>
      </c>
      <c r="R1133" s="9">
        <v>39356</v>
      </c>
      <c r="S1133" s="9">
        <v>443</v>
      </c>
      <c r="T1133" s="9" t="str">
        <f t="shared" si="194"/>
        <v/>
      </c>
      <c r="U1133" s="9" t="str">
        <f t="shared" si="195"/>
        <v/>
      </c>
      <c r="V1133" s="9" t="str">
        <f t="shared" si="196"/>
        <v/>
      </c>
      <c r="W1133" s="9" t="str">
        <f t="shared" si="197"/>
        <v>&lt;row id="1200486"&gt;&lt;cell&gt;Honda - CRV&lt;/cell&gt;&lt;/row&gt;</v>
      </c>
      <c r="X1133" s="9" t="str">
        <f t="shared" si="198"/>
        <v/>
      </c>
      <c r="Y1133" t="str">
        <f t="shared" ca="1" si="199"/>
        <v>"1200486": {"displayName": "Intent - Exelate:Auto - Buyers:Make:Honda - CRV", "APNXId":"39356", "APNXId_Sandbox": "99245", "dataProvider" :"exelate", "type" :"Segment",  "DataCost": 1},</v>
      </c>
      <c r="Z1133" t="str">
        <f t="shared" si="200"/>
        <v>"1200486": {"displayName": "Intent - Exelate:Auto - Buyers:Make:Honda - CRV", "leafName": "Honda - CRV"},</v>
      </c>
    </row>
    <row r="1134" spans="1:26" x14ac:dyDescent="0.25">
      <c r="A1134" s="2" t="s">
        <v>12406</v>
      </c>
      <c r="B1134" s="3" t="s">
        <v>7177</v>
      </c>
      <c r="C1134" s="3" t="s">
        <v>7598</v>
      </c>
      <c r="D1134" s="4" t="s">
        <v>7799</v>
      </c>
      <c r="E1134" s="3"/>
      <c r="F1134" s="3" t="s">
        <v>6980</v>
      </c>
      <c r="G1134" s="3" t="s">
        <v>439</v>
      </c>
      <c r="H1134" s="3" t="s">
        <v>439</v>
      </c>
      <c r="I1134" s="3" t="s">
        <v>500</v>
      </c>
      <c r="J1134" s="5">
        <v>1</v>
      </c>
      <c r="K1134" s="12" t="s">
        <v>439</v>
      </c>
      <c r="L1134" s="9" t="str">
        <f t="shared" si="201"/>
        <v>Honda - CRZ</v>
      </c>
      <c r="M1134" s="9" t="str">
        <f t="shared" si="192"/>
        <v>Intent - Exelate:Auto - Buyers:Make:Honda - CRZ</v>
      </c>
      <c r="N1134" s="10">
        <f t="shared" si="193"/>
        <v>1</v>
      </c>
      <c r="O1134" s="9" t="s">
        <v>818</v>
      </c>
      <c r="P1134" s="9">
        <v>1201120</v>
      </c>
      <c r="Q1134" s="20">
        <f ca="1">IFERROR(OFFSET(Lookups!F$1,MATCH(R1134,Lookups!F:F,0)-1,2),"null")</f>
        <v>100715</v>
      </c>
      <c r="R1134" s="9">
        <v>128052</v>
      </c>
      <c r="S1134" s="9">
        <v>1705</v>
      </c>
      <c r="T1134" s="9" t="str">
        <f t="shared" si="194"/>
        <v/>
      </c>
      <c r="U1134" s="9" t="str">
        <f t="shared" si="195"/>
        <v/>
      </c>
      <c r="V1134" s="9" t="str">
        <f t="shared" si="196"/>
        <v/>
      </c>
      <c r="W1134" s="9" t="str">
        <f t="shared" si="197"/>
        <v>&lt;row id="1201120"&gt;&lt;cell&gt;Honda - CRZ&lt;/cell&gt;&lt;/row&gt;</v>
      </c>
      <c r="X1134" s="9" t="str">
        <f t="shared" si="198"/>
        <v/>
      </c>
      <c r="Y1134" t="str">
        <f t="shared" ca="1" si="199"/>
        <v>"1201120": {"displayName": "Intent - Exelate:Auto - Buyers:Make:Honda - CRZ", "APNXId":"128052", "APNXId_Sandbox": "100715", "dataProvider" :"exelate", "type" :"Segment",  "DataCost": 1},</v>
      </c>
      <c r="Z1134" t="str">
        <f t="shared" si="200"/>
        <v>"1201120": {"displayName": "Intent - Exelate:Auto - Buyers:Make:Honda - CRZ", "leafName": "Honda - CRZ"},</v>
      </c>
    </row>
    <row r="1135" spans="1:26" x14ac:dyDescent="0.25">
      <c r="A1135" s="2" t="s">
        <v>12406</v>
      </c>
      <c r="B1135" s="3" t="s">
        <v>7177</v>
      </c>
      <c r="C1135" s="3" t="s">
        <v>7598</v>
      </c>
      <c r="D1135" s="4" t="s">
        <v>7800</v>
      </c>
      <c r="E1135" s="3"/>
      <c r="F1135" s="3" t="s">
        <v>6980</v>
      </c>
      <c r="G1135" s="3" t="s">
        <v>439</v>
      </c>
      <c r="H1135" s="3" t="s">
        <v>439</v>
      </c>
      <c r="I1135" s="3" t="s">
        <v>500</v>
      </c>
      <c r="J1135" s="5">
        <v>1</v>
      </c>
      <c r="K1135" s="12" t="s">
        <v>439</v>
      </c>
      <c r="L1135" s="9" t="str">
        <f t="shared" si="201"/>
        <v>Honda - Element</v>
      </c>
      <c r="M1135" s="9" t="str">
        <f t="shared" si="192"/>
        <v>Intent - Exelate:Auto - Buyers:Make:Honda - Element</v>
      </c>
      <c r="N1135" s="10">
        <f t="shared" si="193"/>
        <v>1</v>
      </c>
      <c r="O1135" s="9" t="s">
        <v>818</v>
      </c>
      <c r="P1135" s="9">
        <v>1200487</v>
      </c>
      <c r="Q1135" s="20">
        <f ca="1">IFERROR(OFFSET(Lookups!F$1,MATCH(R1135,Lookups!F:F,0)-1,2),"null")</f>
        <v>99246</v>
      </c>
      <c r="R1135" s="9">
        <v>39357</v>
      </c>
      <c r="S1135" s="9">
        <v>444</v>
      </c>
      <c r="T1135" s="9" t="str">
        <f t="shared" si="194"/>
        <v/>
      </c>
      <c r="U1135" s="9" t="str">
        <f t="shared" si="195"/>
        <v/>
      </c>
      <c r="V1135" s="9" t="str">
        <f t="shared" si="196"/>
        <v/>
      </c>
      <c r="W1135" s="9" t="str">
        <f t="shared" si="197"/>
        <v>&lt;row id="1200487"&gt;&lt;cell&gt;Honda - Element&lt;/cell&gt;&lt;/row&gt;</v>
      </c>
      <c r="X1135" s="9" t="str">
        <f t="shared" si="198"/>
        <v/>
      </c>
      <c r="Y1135" t="str">
        <f t="shared" ca="1" si="199"/>
        <v>"1200487": {"displayName": "Intent - Exelate:Auto - Buyers:Make:Honda - Element", "APNXId":"39357", "APNXId_Sandbox": "99246", "dataProvider" :"exelate", "type" :"Segment",  "DataCost": 1},</v>
      </c>
      <c r="Z1135" t="str">
        <f t="shared" si="200"/>
        <v>"1200487": {"displayName": "Intent - Exelate:Auto - Buyers:Make:Honda - Element", "leafName": "Honda - Element"},</v>
      </c>
    </row>
    <row r="1136" spans="1:26" x14ac:dyDescent="0.25">
      <c r="A1136" s="2" t="s">
        <v>12406</v>
      </c>
      <c r="B1136" s="3" t="s">
        <v>7177</v>
      </c>
      <c r="C1136" s="3" t="s">
        <v>7598</v>
      </c>
      <c r="D1136" s="4" t="s">
        <v>7801</v>
      </c>
      <c r="E1136" s="3"/>
      <c r="F1136" s="3" t="s">
        <v>6980</v>
      </c>
      <c r="G1136" s="3" t="s">
        <v>439</v>
      </c>
      <c r="H1136" s="3" t="s">
        <v>439</v>
      </c>
      <c r="I1136" s="3" t="s">
        <v>500</v>
      </c>
      <c r="J1136" s="5">
        <v>1</v>
      </c>
      <c r="K1136" s="12" t="s">
        <v>439</v>
      </c>
      <c r="L1136" s="9" t="str">
        <f t="shared" si="201"/>
        <v>Honda - Fit</v>
      </c>
      <c r="M1136" s="9" t="str">
        <f t="shared" si="192"/>
        <v>Intent - Exelate:Auto - Buyers:Make:Honda - Fit</v>
      </c>
      <c r="N1136" s="10">
        <f t="shared" si="193"/>
        <v>1</v>
      </c>
      <c r="O1136" s="9" t="s">
        <v>818</v>
      </c>
      <c r="P1136" s="9">
        <v>1201121</v>
      </c>
      <c r="Q1136" s="20">
        <f ca="1">IFERROR(OFFSET(Lookups!F$1,MATCH(R1136,Lookups!F:F,0)-1,2),"null")</f>
        <v>100716</v>
      </c>
      <c r="R1136" s="9">
        <v>128053</v>
      </c>
      <c r="S1136" s="9">
        <v>1706</v>
      </c>
      <c r="T1136" s="9" t="str">
        <f t="shared" si="194"/>
        <v/>
      </c>
      <c r="U1136" s="9" t="str">
        <f t="shared" si="195"/>
        <v/>
      </c>
      <c r="V1136" s="9" t="str">
        <f t="shared" si="196"/>
        <v/>
      </c>
      <c r="W1136" s="9" t="str">
        <f t="shared" si="197"/>
        <v>&lt;row id="1201121"&gt;&lt;cell&gt;Honda - Fit&lt;/cell&gt;&lt;/row&gt;</v>
      </c>
      <c r="X1136" s="9" t="str">
        <f t="shared" si="198"/>
        <v/>
      </c>
      <c r="Y1136" t="str">
        <f t="shared" ca="1" si="199"/>
        <v>"1201121": {"displayName": "Intent - Exelate:Auto - Buyers:Make:Honda - Fit", "APNXId":"128053", "APNXId_Sandbox": "100716", "dataProvider" :"exelate", "type" :"Segment",  "DataCost": 1},</v>
      </c>
      <c r="Z1136" t="str">
        <f t="shared" si="200"/>
        <v>"1201121": {"displayName": "Intent - Exelate:Auto - Buyers:Make:Honda - Fit", "leafName": "Honda - Fit"},</v>
      </c>
    </row>
    <row r="1137" spans="1:26" x14ac:dyDescent="0.25">
      <c r="A1137" s="2" t="s">
        <v>12406</v>
      </c>
      <c r="B1137" s="3" t="s">
        <v>7177</v>
      </c>
      <c r="C1137" s="3" t="s">
        <v>7598</v>
      </c>
      <c r="D1137" s="4" t="s">
        <v>7802</v>
      </c>
      <c r="E1137" s="3"/>
      <c r="F1137" s="3" t="s">
        <v>6980</v>
      </c>
      <c r="G1137" s="3" t="s">
        <v>439</v>
      </c>
      <c r="H1137" s="3" t="s">
        <v>439</v>
      </c>
      <c r="I1137" s="3" t="s">
        <v>500</v>
      </c>
      <c r="J1137" s="5">
        <v>1</v>
      </c>
      <c r="K1137" s="12" t="s">
        <v>439</v>
      </c>
      <c r="L1137" s="9" t="str">
        <f t="shared" si="201"/>
        <v>Honda - Insight</v>
      </c>
      <c r="M1137" s="9" t="str">
        <f t="shared" si="192"/>
        <v>Intent - Exelate:Auto - Buyers:Make:Honda - Insight</v>
      </c>
      <c r="N1137" s="10">
        <f t="shared" si="193"/>
        <v>1</v>
      </c>
      <c r="O1137" s="9" t="s">
        <v>818</v>
      </c>
      <c r="P1137" s="9">
        <v>1201122</v>
      </c>
      <c r="Q1137" s="20">
        <f ca="1">IFERROR(OFFSET(Lookups!F$1,MATCH(R1137,Lookups!F:F,0)-1,2),"null")</f>
        <v>100717</v>
      </c>
      <c r="R1137" s="9">
        <v>128054</v>
      </c>
      <c r="S1137" s="9">
        <v>1707</v>
      </c>
      <c r="T1137" s="9" t="str">
        <f t="shared" si="194"/>
        <v/>
      </c>
      <c r="U1137" s="9" t="str">
        <f t="shared" si="195"/>
        <v/>
      </c>
      <c r="V1137" s="9" t="str">
        <f t="shared" si="196"/>
        <v/>
      </c>
      <c r="W1137" s="9" t="str">
        <f t="shared" si="197"/>
        <v>&lt;row id="1201122"&gt;&lt;cell&gt;Honda - Insight&lt;/cell&gt;&lt;/row&gt;</v>
      </c>
      <c r="X1137" s="9" t="str">
        <f t="shared" si="198"/>
        <v/>
      </c>
      <c r="Y1137" t="str">
        <f t="shared" ca="1" si="199"/>
        <v>"1201122": {"displayName": "Intent - Exelate:Auto - Buyers:Make:Honda - Insight", "APNXId":"128054", "APNXId_Sandbox": "100717", "dataProvider" :"exelate", "type" :"Segment",  "DataCost": 1},</v>
      </c>
      <c r="Z1137" t="str">
        <f t="shared" si="200"/>
        <v>"1201122": {"displayName": "Intent - Exelate:Auto - Buyers:Make:Honda - Insight", "leafName": "Honda - Insight"},</v>
      </c>
    </row>
    <row r="1138" spans="1:26" x14ac:dyDescent="0.25">
      <c r="A1138" s="2" t="s">
        <v>12406</v>
      </c>
      <c r="B1138" s="3" t="s">
        <v>7177</v>
      </c>
      <c r="C1138" s="3" t="s">
        <v>7598</v>
      </c>
      <c r="D1138" s="4" t="s">
        <v>7803</v>
      </c>
      <c r="E1138" s="3"/>
      <c r="F1138" s="3" t="s">
        <v>6980</v>
      </c>
      <c r="G1138" s="3" t="s">
        <v>439</v>
      </c>
      <c r="H1138" s="3" t="s">
        <v>439</v>
      </c>
      <c r="I1138" s="3" t="s">
        <v>500</v>
      </c>
      <c r="J1138" s="5">
        <v>1</v>
      </c>
      <c r="K1138" s="12" t="s">
        <v>439</v>
      </c>
      <c r="L1138" s="9" t="str">
        <f t="shared" si="201"/>
        <v>Honda - Odyssey</v>
      </c>
      <c r="M1138" s="9" t="str">
        <f t="shared" si="192"/>
        <v>Intent - Exelate:Auto - Buyers:Make:Honda - Odyssey</v>
      </c>
      <c r="N1138" s="10">
        <f t="shared" si="193"/>
        <v>1</v>
      </c>
      <c r="O1138" s="9" t="s">
        <v>818</v>
      </c>
      <c r="P1138" s="9">
        <v>1200488</v>
      </c>
      <c r="Q1138" s="20">
        <f ca="1">IFERROR(OFFSET(Lookups!F$1,MATCH(R1138,Lookups!F:F,0)-1,2),"null")</f>
        <v>99247</v>
      </c>
      <c r="R1138" s="9">
        <v>39358</v>
      </c>
      <c r="S1138" s="9">
        <v>472</v>
      </c>
      <c r="T1138" s="9" t="str">
        <f t="shared" si="194"/>
        <v/>
      </c>
      <c r="U1138" s="9" t="str">
        <f t="shared" si="195"/>
        <v/>
      </c>
      <c r="V1138" s="9" t="str">
        <f t="shared" si="196"/>
        <v/>
      </c>
      <c r="W1138" s="9" t="str">
        <f t="shared" si="197"/>
        <v>&lt;row id="1200488"&gt;&lt;cell&gt;Honda - Odyssey&lt;/cell&gt;&lt;/row&gt;</v>
      </c>
      <c r="X1138" s="9" t="str">
        <f t="shared" si="198"/>
        <v/>
      </c>
      <c r="Y1138" t="str">
        <f t="shared" ca="1" si="199"/>
        <v>"1200488": {"displayName": "Intent - Exelate:Auto - Buyers:Make:Honda - Odyssey", "APNXId":"39358", "APNXId_Sandbox": "99247", "dataProvider" :"exelate", "type" :"Segment",  "DataCost": 1},</v>
      </c>
      <c r="Z1138" t="str">
        <f t="shared" si="200"/>
        <v>"1200488": {"displayName": "Intent - Exelate:Auto - Buyers:Make:Honda - Odyssey", "leafName": "Honda - Odyssey"},</v>
      </c>
    </row>
    <row r="1139" spans="1:26" x14ac:dyDescent="0.25">
      <c r="A1139" s="2" t="s">
        <v>12406</v>
      </c>
      <c r="B1139" s="3" t="s">
        <v>7177</v>
      </c>
      <c r="C1139" s="3" t="s">
        <v>7598</v>
      </c>
      <c r="D1139" s="4" t="s">
        <v>7804</v>
      </c>
      <c r="E1139" s="3"/>
      <c r="F1139" s="3" t="s">
        <v>6980</v>
      </c>
      <c r="G1139" s="3" t="s">
        <v>439</v>
      </c>
      <c r="H1139" s="3" t="s">
        <v>439</v>
      </c>
      <c r="I1139" s="3" t="s">
        <v>500</v>
      </c>
      <c r="J1139" s="5">
        <v>1</v>
      </c>
      <c r="K1139" s="12" t="s">
        <v>439</v>
      </c>
      <c r="L1139" s="9" t="str">
        <f t="shared" si="201"/>
        <v>Honda - Pilot</v>
      </c>
      <c r="M1139" s="9" t="str">
        <f t="shared" si="192"/>
        <v>Intent - Exelate:Auto - Buyers:Make:Honda - Pilot</v>
      </c>
      <c r="N1139" s="10">
        <f t="shared" si="193"/>
        <v>1</v>
      </c>
      <c r="O1139" s="9" t="s">
        <v>818</v>
      </c>
      <c r="P1139" s="9">
        <v>1200489</v>
      </c>
      <c r="Q1139" s="20">
        <f ca="1">IFERROR(OFFSET(Lookups!F$1,MATCH(R1139,Lookups!F:F,0)-1,2),"null")</f>
        <v>99248</v>
      </c>
      <c r="R1139" s="9">
        <v>39359</v>
      </c>
      <c r="S1139" s="9">
        <v>473</v>
      </c>
      <c r="T1139" s="9" t="str">
        <f t="shared" si="194"/>
        <v/>
      </c>
      <c r="U1139" s="9" t="str">
        <f t="shared" si="195"/>
        <v/>
      </c>
      <c r="V1139" s="9" t="str">
        <f t="shared" si="196"/>
        <v/>
      </c>
      <c r="W1139" s="9" t="str">
        <f t="shared" si="197"/>
        <v>&lt;row id="1200489"&gt;&lt;cell&gt;Honda - Pilot&lt;/cell&gt;&lt;/row&gt;</v>
      </c>
      <c r="X1139" s="9" t="str">
        <f t="shared" si="198"/>
        <v/>
      </c>
      <c r="Y1139" t="str">
        <f t="shared" ca="1" si="199"/>
        <v>"1200489": {"displayName": "Intent - Exelate:Auto - Buyers:Make:Honda - Pilot", "APNXId":"39359", "APNXId_Sandbox": "99248", "dataProvider" :"exelate", "type" :"Segment",  "DataCost": 1},</v>
      </c>
      <c r="Z1139" t="str">
        <f t="shared" si="200"/>
        <v>"1200489": {"displayName": "Intent - Exelate:Auto - Buyers:Make:Honda - Pilot", "leafName": "Honda - Pilot"},</v>
      </c>
    </row>
    <row r="1140" spans="1:26" x14ac:dyDescent="0.25">
      <c r="A1140" s="2" t="s">
        <v>12406</v>
      </c>
      <c r="B1140" s="3" t="s">
        <v>7177</v>
      </c>
      <c r="C1140" s="3" t="s">
        <v>7598</v>
      </c>
      <c r="D1140" s="4" t="s">
        <v>7805</v>
      </c>
      <c r="E1140" s="3"/>
      <c r="F1140" s="3" t="s">
        <v>6980</v>
      </c>
      <c r="G1140" s="3" t="s">
        <v>439</v>
      </c>
      <c r="H1140" s="3" t="s">
        <v>439</v>
      </c>
      <c r="I1140" s="3" t="s">
        <v>500</v>
      </c>
      <c r="J1140" s="5">
        <v>1</v>
      </c>
      <c r="K1140" s="12" t="s">
        <v>439</v>
      </c>
      <c r="L1140" s="9" t="str">
        <f t="shared" si="201"/>
        <v>Honda - Ridgeline</v>
      </c>
      <c r="M1140" s="9" t="str">
        <f t="shared" si="192"/>
        <v>Intent - Exelate:Auto - Buyers:Make:Honda - Ridgeline</v>
      </c>
      <c r="N1140" s="10">
        <f t="shared" si="193"/>
        <v>1</v>
      </c>
      <c r="O1140" s="9" t="s">
        <v>818</v>
      </c>
      <c r="P1140" s="9">
        <v>1201123</v>
      </c>
      <c r="Q1140" s="20">
        <f ca="1">IFERROR(OFFSET(Lookups!F$1,MATCH(R1140,Lookups!F:F,0)-1,2),"null")</f>
        <v>100718</v>
      </c>
      <c r="R1140" s="9">
        <v>128055</v>
      </c>
      <c r="S1140" s="9">
        <v>1708</v>
      </c>
      <c r="T1140" s="9" t="str">
        <f t="shared" si="194"/>
        <v/>
      </c>
      <c r="U1140" s="9" t="str">
        <f t="shared" si="195"/>
        <v/>
      </c>
      <c r="V1140" s="9" t="str">
        <f t="shared" si="196"/>
        <v/>
      </c>
      <c r="W1140" s="9" t="str">
        <f t="shared" si="197"/>
        <v>&lt;row id="1201123"&gt;&lt;cell&gt;Honda - Ridgeline&lt;/cell&gt;&lt;/row&gt;</v>
      </c>
      <c r="X1140" s="9" t="str">
        <f t="shared" si="198"/>
        <v/>
      </c>
      <c r="Y1140" t="str">
        <f t="shared" ca="1" si="199"/>
        <v>"1201123": {"displayName": "Intent - Exelate:Auto - Buyers:Make:Honda - Ridgeline", "APNXId":"128055", "APNXId_Sandbox": "100718", "dataProvider" :"exelate", "type" :"Segment",  "DataCost": 1},</v>
      </c>
      <c r="Z1140" t="str">
        <f t="shared" si="200"/>
        <v>"1201123": {"displayName": "Intent - Exelate:Auto - Buyers:Make:Honda - Ridgeline", "leafName": "Honda - Ridgeline"},</v>
      </c>
    </row>
    <row r="1141" spans="1:26" x14ac:dyDescent="0.25">
      <c r="A1141" s="2" t="s">
        <v>12406</v>
      </c>
      <c r="B1141" s="3" t="s">
        <v>7177</v>
      </c>
      <c r="C1141" s="3" t="s">
        <v>7598</v>
      </c>
      <c r="D1141" s="4" t="s">
        <v>7806</v>
      </c>
      <c r="E1141" s="3"/>
      <c r="F1141" s="3" t="s">
        <v>6980</v>
      </c>
      <c r="G1141" s="3" t="s">
        <v>439</v>
      </c>
      <c r="H1141" s="3" t="s">
        <v>439</v>
      </c>
      <c r="I1141" s="3" t="s">
        <v>500</v>
      </c>
      <c r="J1141" s="5">
        <v>1</v>
      </c>
      <c r="K1141" s="12" t="s">
        <v>439</v>
      </c>
      <c r="L1141" s="9" t="str">
        <f t="shared" si="201"/>
        <v>Hummer</v>
      </c>
      <c r="M1141" s="9" t="str">
        <f t="shared" si="192"/>
        <v>Intent - Exelate:Auto - Buyers:Make:Hummer</v>
      </c>
      <c r="N1141" s="10">
        <f t="shared" si="193"/>
        <v>1</v>
      </c>
      <c r="O1141" s="9" t="s">
        <v>818</v>
      </c>
      <c r="P1141" s="9">
        <v>1200336</v>
      </c>
      <c r="Q1141" s="20">
        <f ca="1">IFERROR(OFFSET(Lookups!F$1,MATCH(R1141,Lookups!F:F,0)-1,2),"null")</f>
        <v>98977</v>
      </c>
      <c r="R1141" s="9">
        <v>179</v>
      </c>
      <c r="S1141" s="9">
        <v>242</v>
      </c>
      <c r="T1141" s="9" t="str">
        <f t="shared" si="194"/>
        <v/>
      </c>
      <c r="U1141" s="9" t="str">
        <f t="shared" si="195"/>
        <v/>
      </c>
      <c r="V1141" s="9" t="str">
        <f t="shared" si="196"/>
        <v/>
      </c>
      <c r="W1141" s="9" t="str">
        <f t="shared" si="197"/>
        <v>&lt;row id="1200336"&gt;&lt;cell&gt;Hummer&lt;/cell&gt;&lt;/row&gt;</v>
      </c>
      <c r="X1141" s="9" t="str">
        <f t="shared" si="198"/>
        <v/>
      </c>
      <c r="Y1141" t="str">
        <f t="shared" ca="1" si="199"/>
        <v>"1200336": {"displayName": "Intent - Exelate:Auto - Buyers:Make:Hummer", "APNXId":"179", "APNXId_Sandbox": "98977", "dataProvider" :"exelate", "type" :"Segment",  "DataCost": 1},</v>
      </c>
      <c r="Z1141" t="str">
        <f t="shared" si="200"/>
        <v>"1200336": {"displayName": "Intent - Exelate:Auto - Buyers:Make:Hummer", "leafName": "Hummer"},</v>
      </c>
    </row>
    <row r="1142" spans="1:26" x14ac:dyDescent="0.25">
      <c r="A1142" s="2" t="s">
        <v>12406</v>
      </c>
      <c r="B1142" s="3" t="s">
        <v>7177</v>
      </c>
      <c r="C1142" s="3" t="s">
        <v>7598</v>
      </c>
      <c r="D1142" s="4" t="s">
        <v>7807</v>
      </c>
      <c r="E1142" s="3"/>
      <c r="F1142" s="3" t="s">
        <v>6980</v>
      </c>
      <c r="G1142" s="3" t="s">
        <v>439</v>
      </c>
      <c r="H1142" s="3" t="s">
        <v>439</v>
      </c>
      <c r="I1142" s="3" t="s">
        <v>500</v>
      </c>
      <c r="J1142" s="5">
        <v>1</v>
      </c>
      <c r="K1142" s="12" t="s">
        <v>439</v>
      </c>
      <c r="L1142" s="9" t="str">
        <f t="shared" si="201"/>
        <v>Hummer - H2</v>
      </c>
      <c r="M1142" s="9" t="str">
        <f t="shared" si="192"/>
        <v>Intent - Exelate:Auto - Buyers:Make:Hummer - H2</v>
      </c>
      <c r="N1142" s="10">
        <f t="shared" si="193"/>
        <v>1</v>
      </c>
      <c r="O1142" s="9" t="s">
        <v>818</v>
      </c>
      <c r="P1142" s="9">
        <v>1201343</v>
      </c>
      <c r="Q1142" s="20">
        <f ca="1">IFERROR(OFFSET(Lookups!F$1,MATCH(R1142,Lookups!F:F,0)-1,2),"null")</f>
        <v>101013</v>
      </c>
      <c r="R1142" s="9">
        <v>156655</v>
      </c>
      <c r="S1142" s="9">
        <v>2768</v>
      </c>
      <c r="T1142" s="9" t="str">
        <f t="shared" si="194"/>
        <v/>
      </c>
      <c r="U1142" s="9" t="str">
        <f t="shared" si="195"/>
        <v/>
      </c>
      <c r="V1142" s="9" t="str">
        <f t="shared" si="196"/>
        <v/>
      </c>
      <c r="W1142" s="9" t="str">
        <f t="shared" si="197"/>
        <v>&lt;row id="1201343"&gt;&lt;cell&gt;Hummer - H2&lt;/cell&gt;&lt;/row&gt;</v>
      </c>
      <c r="X1142" s="9" t="str">
        <f t="shared" si="198"/>
        <v/>
      </c>
      <c r="Y1142" t="str">
        <f t="shared" ca="1" si="199"/>
        <v>"1201343": {"displayName": "Intent - Exelate:Auto - Buyers:Make:Hummer - H2", "APNXId":"156655", "APNXId_Sandbox": "101013", "dataProvider" :"exelate", "type" :"Segment",  "DataCost": 1},</v>
      </c>
      <c r="Z1142" t="str">
        <f t="shared" si="200"/>
        <v>"1201343": {"displayName": "Intent - Exelate:Auto - Buyers:Make:Hummer - H2", "leafName": "Hummer - H2"},</v>
      </c>
    </row>
    <row r="1143" spans="1:26" x14ac:dyDescent="0.25">
      <c r="A1143" s="2" t="s">
        <v>12406</v>
      </c>
      <c r="B1143" s="3" t="s">
        <v>7177</v>
      </c>
      <c r="C1143" s="3" t="s">
        <v>7598</v>
      </c>
      <c r="D1143" s="4" t="s">
        <v>7808</v>
      </c>
      <c r="E1143" s="3"/>
      <c r="F1143" s="3" t="s">
        <v>6980</v>
      </c>
      <c r="G1143" s="3" t="s">
        <v>439</v>
      </c>
      <c r="H1143" s="3" t="s">
        <v>439</v>
      </c>
      <c r="I1143" s="3" t="s">
        <v>500</v>
      </c>
      <c r="J1143" s="5">
        <v>1</v>
      </c>
      <c r="K1143" s="12" t="s">
        <v>439</v>
      </c>
      <c r="L1143" s="9" t="str">
        <f t="shared" si="201"/>
        <v>Hummer - H3</v>
      </c>
      <c r="M1143" s="9" t="str">
        <f t="shared" si="192"/>
        <v>Intent - Exelate:Auto - Buyers:Make:Hummer - H3</v>
      </c>
      <c r="N1143" s="10">
        <f t="shared" si="193"/>
        <v>1</v>
      </c>
      <c r="O1143" s="9" t="s">
        <v>818</v>
      </c>
      <c r="P1143" s="9">
        <v>1200490</v>
      </c>
      <c r="Q1143" s="20">
        <f ca="1">IFERROR(OFFSET(Lookups!F$1,MATCH(R1143,Lookups!F:F,0)-1,2),"null")</f>
        <v>99249</v>
      </c>
      <c r="R1143" s="9">
        <v>39360</v>
      </c>
      <c r="S1143" s="9">
        <v>474</v>
      </c>
      <c r="T1143" s="9" t="str">
        <f t="shared" si="194"/>
        <v/>
      </c>
      <c r="U1143" s="9" t="str">
        <f t="shared" si="195"/>
        <v/>
      </c>
      <c r="V1143" s="9" t="str">
        <f t="shared" si="196"/>
        <v/>
      </c>
      <c r="W1143" s="9" t="str">
        <f t="shared" si="197"/>
        <v>&lt;row id="1200490"&gt;&lt;cell&gt;Hummer - H3&lt;/cell&gt;&lt;/row&gt;</v>
      </c>
      <c r="X1143" s="9" t="str">
        <f t="shared" si="198"/>
        <v/>
      </c>
      <c r="Y1143" t="str">
        <f t="shared" ca="1" si="199"/>
        <v>"1200490": {"displayName": "Intent - Exelate:Auto - Buyers:Make:Hummer - H3", "APNXId":"39360", "APNXId_Sandbox": "99249", "dataProvider" :"exelate", "type" :"Segment",  "DataCost": 1},</v>
      </c>
      <c r="Z1143" t="str">
        <f t="shared" si="200"/>
        <v>"1200490": {"displayName": "Intent - Exelate:Auto - Buyers:Make:Hummer - H3", "leafName": "Hummer - H3"},</v>
      </c>
    </row>
    <row r="1144" spans="1:26" x14ac:dyDescent="0.25">
      <c r="A1144" s="2" t="s">
        <v>12406</v>
      </c>
      <c r="B1144" s="3" t="s">
        <v>7177</v>
      </c>
      <c r="C1144" s="3" t="s">
        <v>7598</v>
      </c>
      <c r="D1144" s="4" t="s">
        <v>7809</v>
      </c>
      <c r="E1144" s="3"/>
      <c r="F1144" s="3" t="s">
        <v>6980</v>
      </c>
      <c r="G1144" s="3" t="s">
        <v>439</v>
      </c>
      <c r="H1144" s="3" t="s">
        <v>439</v>
      </c>
      <c r="I1144" s="3" t="s">
        <v>500</v>
      </c>
      <c r="J1144" s="5">
        <v>1</v>
      </c>
      <c r="K1144" s="12" t="s">
        <v>439</v>
      </c>
      <c r="L1144" s="9" t="str">
        <f t="shared" si="201"/>
        <v>Hyundai</v>
      </c>
      <c r="M1144" s="9" t="str">
        <f t="shared" si="192"/>
        <v>Intent - Exelate:Auto - Buyers:Make:Hyundai</v>
      </c>
      <c r="N1144" s="10">
        <f t="shared" si="193"/>
        <v>1</v>
      </c>
      <c r="O1144" s="9" t="s">
        <v>818</v>
      </c>
      <c r="P1144" s="9">
        <v>1200337</v>
      </c>
      <c r="Q1144" s="20">
        <f ca="1">IFERROR(OFFSET(Lookups!F$1,MATCH(R1144,Lookups!F:F,0)-1,2),"null")</f>
        <v>98978</v>
      </c>
      <c r="R1144" s="9">
        <v>180</v>
      </c>
      <c r="S1144" s="9">
        <v>243</v>
      </c>
      <c r="T1144" s="9" t="str">
        <f t="shared" si="194"/>
        <v/>
      </c>
      <c r="U1144" s="9" t="str">
        <f t="shared" si="195"/>
        <v/>
      </c>
      <c r="V1144" s="9" t="str">
        <f t="shared" si="196"/>
        <v/>
      </c>
      <c r="W1144" s="9" t="str">
        <f t="shared" si="197"/>
        <v>&lt;row id="1200337"&gt;&lt;cell&gt;Hyundai&lt;/cell&gt;&lt;/row&gt;</v>
      </c>
      <c r="X1144" s="9" t="str">
        <f t="shared" si="198"/>
        <v/>
      </c>
      <c r="Y1144" t="str">
        <f t="shared" ca="1" si="199"/>
        <v>"1200337": {"displayName": "Intent - Exelate:Auto - Buyers:Make:Hyundai", "APNXId":"180", "APNXId_Sandbox": "98978", "dataProvider" :"exelate", "type" :"Segment",  "DataCost": 1},</v>
      </c>
      <c r="Z1144" t="str">
        <f t="shared" si="200"/>
        <v>"1200337": {"displayName": "Intent - Exelate:Auto - Buyers:Make:Hyundai", "leafName": "Hyundai"},</v>
      </c>
    </row>
    <row r="1145" spans="1:26" x14ac:dyDescent="0.25">
      <c r="A1145" s="2" t="s">
        <v>12406</v>
      </c>
      <c r="B1145" s="3" t="s">
        <v>7177</v>
      </c>
      <c r="C1145" s="3" t="s">
        <v>7598</v>
      </c>
      <c r="D1145" s="4" t="s">
        <v>7810</v>
      </c>
      <c r="E1145" s="3"/>
      <c r="F1145" s="3" t="s">
        <v>6980</v>
      </c>
      <c r="G1145" s="3" t="s">
        <v>439</v>
      </c>
      <c r="H1145" s="3" t="s">
        <v>439</v>
      </c>
      <c r="I1145" s="3" t="s">
        <v>500</v>
      </c>
      <c r="J1145" s="5">
        <v>1</v>
      </c>
      <c r="K1145" s="12" t="s">
        <v>439</v>
      </c>
      <c r="L1145" s="9" t="str">
        <f t="shared" si="201"/>
        <v>Hyundai - Accent</v>
      </c>
      <c r="M1145" s="9" t="str">
        <f t="shared" si="192"/>
        <v>Intent - Exelate:Auto - Buyers:Make:Hyundai - Accent</v>
      </c>
      <c r="N1145" s="10">
        <f t="shared" si="193"/>
        <v>1</v>
      </c>
      <c r="O1145" s="9" t="s">
        <v>818</v>
      </c>
      <c r="P1145" s="9">
        <v>1201124</v>
      </c>
      <c r="Q1145" s="20">
        <f ca="1">IFERROR(OFFSET(Lookups!F$1,MATCH(R1145,Lookups!F:F,0)-1,2),"null")</f>
        <v>100719</v>
      </c>
      <c r="R1145" s="9">
        <v>128056</v>
      </c>
      <c r="S1145" s="9">
        <v>1709</v>
      </c>
      <c r="T1145" s="9" t="str">
        <f t="shared" si="194"/>
        <v/>
      </c>
      <c r="U1145" s="9" t="str">
        <f t="shared" si="195"/>
        <v/>
      </c>
      <c r="V1145" s="9" t="str">
        <f t="shared" si="196"/>
        <v/>
      </c>
      <c r="W1145" s="9" t="str">
        <f t="shared" si="197"/>
        <v>&lt;row id="1201124"&gt;&lt;cell&gt;Hyundai - Accent&lt;/cell&gt;&lt;/row&gt;</v>
      </c>
      <c r="X1145" s="9" t="str">
        <f t="shared" si="198"/>
        <v/>
      </c>
      <c r="Y1145" t="str">
        <f t="shared" ca="1" si="199"/>
        <v>"1201124": {"displayName": "Intent - Exelate:Auto - Buyers:Make:Hyundai - Accent", "APNXId":"128056", "APNXId_Sandbox": "100719", "dataProvider" :"exelate", "type" :"Segment",  "DataCost": 1},</v>
      </c>
      <c r="Z1145" t="str">
        <f t="shared" si="200"/>
        <v>"1201124": {"displayName": "Intent - Exelate:Auto - Buyers:Make:Hyundai - Accent", "leafName": "Hyundai - Accent"},</v>
      </c>
    </row>
    <row r="1146" spans="1:26" x14ac:dyDescent="0.25">
      <c r="A1146" s="2" t="s">
        <v>12406</v>
      </c>
      <c r="B1146" s="3" t="s">
        <v>7177</v>
      </c>
      <c r="C1146" s="3" t="s">
        <v>7598</v>
      </c>
      <c r="D1146" s="4" t="s">
        <v>7811</v>
      </c>
      <c r="E1146" s="3"/>
      <c r="F1146" s="3" t="s">
        <v>6980</v>
      </c>
      <c r="G1146" s="3" t="s">
        <v>439</v>
      </c>
      <c r="H1146" s="3" t="s">
        <v>439</v>
      </c>
      <c r="I1146" s="3" t="s">
        <v>500</v>
      </c>
      <c r="J1146" s="5">
        <v>1</v>
      </c>
      <c r="K1146" s="12" t="s">
        <v>439</v>
      </c>
      <c r="L1146" s="9" t="str">
        <f t="shared" si="201"/>
        <v>Hyundai - Azera</v>
      </c>
      <c r="M1146" s="9" t="str">
        <f t="shared" si="192"/>
        <v>Intent - Exelate:Auto - Buyers:Make:Hyundai - Azera</v>
      </c>
      <c r="N1146" s="10">
        <f t="shared" si="193"/>
        <v>1</v>
      </c>
      <c r="O1146" s="9" t="s">
        <v>818</v>
      </c>
      <c r="P1146" s="9">
        <v>1201125</v>
      </c>
      <c r="Q1146" s="20">
        <f ca="1">IFERROR(OFFSET(Lookups!F$1,MATCH(R1146,Lookups!F:F,0)-1,2),"null")</f>
        <v>100720</v>
      </c>
      <c r="R1146" s="9">
        <v>128057</v>
      </c>
      <c r="S1146" s="9">
        <v>1710</v>
      </c>
      <c r="T1146" s="9" t="str">
        <f t="shared" si="194"/>
        <v/>
      </c>
      <c r="U1146" s="9" t="str">
        <f t="shared" si="195"/>
        <v/>
      </c>
      <c r="V1146" s="9" t="str">
        <f t="shared" si="196"/>
        <v/>
      </c>
      <c r="W1146" s="9" t="str">
        <f t="shared" si="197"/>
        <v>&lt;row id="1201125"&gt;&lt;cell&gt;Hyundai - Azera&lt;/cell&gt;&lt;/row&gt;</v>
      </c>
      <c r="X1146" s="9" t="str">
        <f t="shared" si="198"/>
        <v/>
      </c>
      <c r="Y1146" t="str">
        <f t="shared" ca="1" si="199"/>
        <v>"1201125": {"displayName": "Intent - Exelate:Auto - Buyers:Make:Hyundai - Azera", "APNXId":"128057", "APNXId_Sandbox": "100720", "dataProvider" :"exelate", "type" :"Segment",  "DataCost": 1},</v>
      </c>
      <c r="Z1146" t="str">
        <f t="shared" si="200"/>
        <v>"1201125": {"displayName": "Intent - Exelate:Auto - Buyers:Make:Hyundai - Azera", "leafName": "Hyundai - Azera"},</v>
      </c>
    </row>
    <row r="1147" spans="1:26" x14ac:dyDescent="0.25">
      <c r="A1147" s="2" t="s">
        <v>12406</v>
      </c>
      <c r="B1147" s="3" t="s">
        <v>7177</v>
      </c>
      <c r="C1147" s="3" t="s">
        <v>7598</v>
      </c>
      <c r="D1147" s="4" t="s">
        <v>7812</v>
      </c>
      <c r="E1147" s="3"/>
      <c r="F1147" s="3" t="s">
        <v>6980</v>
      </c>
      <c r="G1147" s="3" t="s">
        <v>439</v>
      </c>
      <c r="H1147" s="3" t="s">
        <v>439</v>
      </c>
      <c r="I1147" s="3" t="s">
        <v>500</v>
      </c>
      <c r="J1147" s="5">
        <v>1</v>
      </c>
      <c r="K1147" s="12" t="s">
        <v>439</v>
      </c>
      <c r="L1147" s="9" t="str">
        <f t="shared" si="201"/>
        <v>Hyundai - Elantra</v>
      </c>
      <c r="M1147" s="9" t="str">
        <f t="shared" si="192"/>
        <v>Intent - Exelate:Auto - Buyers:Make:Hyundai - Elantra</v>
      </c>
      <c r="N1147" s="10">
        <f t="shared" si="193"/>
        <v>1</v>
      </c>
      <c r="O1147" s="9" t="s">
        <v>818</v>
      </c>
      <c r="P1147" s="9">
        <v>1201126</v>
      </c>
      <c r="Q1147" s="20">
        <f ca="1">IFERROR(OFFSET(Lookups!F$1,MATCH(R1147,Lookups!F:F,0)-1,2),"null")</f>
        <v>100721</v>
      </c>
      <c r="R1147" s="9">
        <v>128058</v>
      </c>
      <c r="S1147" s="9">
        <v>1711</v>
      </c>
      <c r="T1147" s="9" t="str">
        <f t="shared" si="194"/>
        <v/>
      </c>
      <c r="U1147" s="9" t="str">
        <f t="shared" si="195"/>
        <v/>
      </c>
      <c r="V1147" s="9" t="str">
        <f t="shared" si="196"/>
        <v/>
      </c>
      <c r="W1147" s="9" t="str">
        <f t="shared" si="197"/>
        <v>&lt;row id="1201126"&gt;&lt;cell&gt;Hyundai - Elantra&lt;/cell&gt;&lt;/row&gt;</v>
      </c>
      <c r="X1147" s="9" t="str">
        <f t="shared" si="198"/>
        <v/>
      </c>
      <c r="Y1147" t="str">
        <f t="shared" ca="1" si="199"/>
        <v>"1201126": {"displayName": "Intent - Exelate:Auto - Buyers:Make:Hyundai - Elantra", "APNXId":"128058", "APNXId_Sandbox": "100721", "dataProvider" :"exelate", "type" :"Segment",  "DataCost": 1},</v>
      </c>
      <c r="Z1147" t="str">
        <f t="shared" si="200"/>
        <v>"1201126": {"displayName": "Intent - Exelate:Auto - Buyers:Make:Hyundai - Elantra", "leafName": "Hyundai - Elantra"},</v>
      </c>
    </row>
    <row r="1148" spans="1:26" x14ac:dyDescent="0.25">
      <c r="A1148" s="2" t="s">
        <v>12406</v>
      </c>
      <c r="B1148" s="3" t="s">
        <v>7177</v>
      </c>
      <c r="C1148" s="3" t="s">
        <v>7598</v>
      </c>
      <c r="D1148" s="4" t="s">
        <v>7813</v>
      </c>
      <c r="E1148" s="3"/>
      <c r="F1148" s="3" t="s">
        <v>6980</v>
      </c>
      <c r="G1148" s="3" t="s">
        <v>439</v>
      </c>
      <c r="H1148" s="3" t="s">
        <v>439</v>
      </c>
      <c r="I1148" s="3" t="s">
        <v>500</v>
      </c>
      <c r="J1148" s="5">
        <v>1</v>
      </c>
      <c r="K1148" s="12" t="s">
        <v>439</v>
      </c>
      <c r="L1148" s="9" t="str">
        <f t="shared" si="201"/>
        <v>Hyundai - Equus</v>
      </c>
      <c r="M1148" s="9" t="str">
        <f t="shared" si="192"/>
        <v>Intent - Exelate:Auto - Buyers:Make:Hyundai - Equus</v>
      </c>
      <c r="N1148" s="10">
        <f t="shared" si="193"/>
        <v>1</v>
      </c>
      <c r="O1148" s="9" t="s">
        <v>818</v>
      </c>
      <c r="P1148" s="9">
        <v>1201344</v>
      </c>
      <c r="Q1148" s="20">
        <f ca="1">IFERROR(OFFSET(Lookups!F$1,MATCH(R1148,Lookups!F:F,0)-1,2),"null")</f>
        <v>101014</v>
      </c>
      <c r="R1148" s="9">
        <v>156656</v>
      </c>
      <c r="S1148" s="9">
        <v>1712</v>
      </c>
      <c r="T1148" s="9" t="str">
        <f t="shared" si="194"/>
        <v/>
      </c>
      <c r="U1148" s="9" t="str">
        <f t="shared" si="195"/>
        <v/>
      </c>
      <c r="V1148" s="9" t="str">
        <f t="shared" si="196"/>
        <v/>
      </c>
      <c r="W1148" s="9" t="str">
        <f t="shared" si="197"/>
        <v>&lt;row id="1201344"&gt;&lt;cell&gt;Hyundai - Equus&lt;/cell&gt;&lt;/row&gt;</v>
      </c>
      <c r="X1148" s="9" t="str">
        <f t="shared" si="198"/>
        <v/>
      </c>
      <c r="Y1148" t="str">
        <f t="shared" ca="1" si="199"/>
        <v>"1201344": {"displayName": "Intent - Exelate:Auto - Buyers:Make:Hyundai - Equus", "APNXId":"156656", "APNXId_Sandbox": "101014", "dataProvider" :"exelate", "type" :"Segment",  "DataCost": 1},</v>
      </c>
      <c r="Z1148" t="str">
        <f t="shared" si="200"/>
        <v>"1201344": {"displayName": "Intent - Exelate:Auto - Buyers:Make:Hyundai - Equus", "leafName": "Hyundai - Equus"},</v>
      </c>
    </row>
    <row r="1149" spans="1:26" x14ac:dyDescent="0.25">
      <c r="A1149" s="2" t="s">
        <v>12406</v>
      </c>
      <c r="B1149" s="3" t="s">
        <v>7177</v>
      </c>
      <c r="C1149" s="3" t="s">
        <v>7598</v>
      </c>
      <c r="D1149" s="4" t="s">
        <v>7814</v>
      </c>
      <c r="E1149" s="3"/>
      <c r="F1149" s="3" t="s">
        <v>6980</v>
      </c>
      <c r="G1149" s="3" t="s">
        <v>439</v>
      </c>
      <c r="H1149" s="3" t="s">
        <v>439</v>
      </c>
      <c r="I1149" s="3" t="s">
        <v>500</v>
      </c>
      <c r="J1149" s="5">
        <v>1</v>
      </c>
      <c r="K1149" s="12" t="s">
        <v>439</v>
      </c>
      <c r="L1149" s="9" t="str">
        <f t="shared" si="201"/>
        <v>Hyundai - Genesis</v>
      </c>
      <c r="M1149" s="9" t="str">
        <f t="shared" si="192"/>
        <v>Intent - Exelate:Auto - Buyers:Make:Hyundai - Genesis</v>
      </c>
      <c r="N1149" s="10">
        <f t="shared" si="193"/>
        <v>1</v>
      </c>
      <c r="O1149" s="9" t="s">
        <v>818</v>
      </c>
      <c r="P1149" s="9">
        <v>1201127</v>
      </c>
      <c r="Q1149" s="20">
        <f ca="1">IFERROR(OFFSET(Lookups!F$1,MATCH(R1149,Lookups!F:F,0)-1,2),"null")</f>
        <v>100722</v>
      </c>
      <c r="R1149" s="9">
        <v>128059</v>
      </c>
      <c r="S1149" s="9">
        <v>1713</v>
      </c>
      <c r="T1149" s="9" t="str">
        <f t="shared" si="194"/>
        <v/>
      </c>
      <c r="U1149" s="9" t="str">
        <f t="shared" si="195"/>
        <v/>
      </c>
      <c r="V1149" s="9" t="str">
        <f t="shared" si="196"/>
        <v/>
      </c>
      <c r="W1149" s="9" t="str">
        <f t="shared" si="197"/>
        <v>&lt;row id="1201127"&gt;&lt;cell&gt;Hyundai - Genesis&lt;/cell&gt;&lt;/row&gt;</v>
      </c>
      <c r="X1149" s="9" t="str">
        <f t="shared" si="198"/>
        <v/>
      </c>
      <c r="Y1149" t="str">
        <f t="shared" ca="1" si="199"/>
        <v>"1201127": {"displayName": "Intent - Exelate:Auto - Buyers:Make:Hyundai - Genesis", "APNXId":"128059", "APNXId_Sandbox": "100722", "dataProvider" :"exelate", "type" :"Segment",  "DataCost": 1},</v>
      </c>
      <c r="Z1149" t="str">
        <f t="shared" si="200"/>
        <v>"1201127": {"displayName": "Intent - Exelate:Auto - Buyers:Make:Hyundai - Genesis", "leafName": "Hyundai - Genesis"},</v>
      </c>
    </row>
    <row r="1150" spans="1:26" x14ac:dyDescent="0.25">
      <c r="A1150" s="2" t="s">
        <v>12406</v>
      </c>
      <c r="B1150" s="3" t="s">
        <v>7177</v>
      </c>
      <c r="C1150" s="3" t="s">
        <v>7598</v>
      </c>
      <c r="D1150" s="4" t="s">
        <v>7815</v>
      </c>
      <c r="E1150" s="3"/>
      <c r="F1150" s="3" t="s">
        <v>6980</v>
      </c>
      <c r="G1150" s="3" t="s">
        <v>439</v>
      </c>
      <c r="H1150" s="3" t="s">
        <v>439</v>
      </c>
      <c r="I1150" s="3" t="s">
        <v>500</v>
      </c>
      <c r="J1150" s="5">
        <v>1</v>
      </c>
      <c r="K1150" s="12" t="s">
        <v>439</v>
      </c>
      <c r="L1150" s="9" t="str">
        <f t="shared" si="201"/>
        <v>Hyundai - Santa Fe</v>
      </c>
      <c r="M1150" s="9" t="str">
        <f t="shared" si="192"/>
        <v>Intent - Exelate:Auto - Buyers:Make:Hyundai - Santa Fe</v>
      </c>
      <c r="N1150" s="10">
        <f t="shared" si="193"/>
        <v>1</v>
      </c>
      <c r="O1150" s="9" t="s">
        <v>818</v>
      </c>
      <c r="P1150" s="9">
        <v>1200491</v>
      </c>
      <c r="Q1150" s="20">
        <f ca="1">IFERROR(OFFSET(Lookups!F$1,MATCH(R1150,Lookups!F:F,0)-1,2),"null")</f>
        <v>99250</v>
      </c>
      <c r="R1150" s="9">
        <v>39361</v>
      </c>
      <c r="S1150" s="9">
        <v>475</v>
      </c>
      <c r="T1150" s="9" t="str">
        <f t="shared" si="194"/>
        <v/>
      </c>
      <c r="U1150" s="9" t="str">
        <f t="shared" si="195"/>
        <v/>
      </c>
      <c r="V1150" s="9" t="str">
        <f t="shared" si="196"/>
        <v/>
      </c>
      <c r="W1150" s="9" t="str">
        <f t="shared" si="197"/>
        <v>&lt;row id="1200491"&gt;&lt;cell&gt;Hyundai - Santa Fe&lt;/cell&gt;&lt;/row&gt;</v>
      </c>
      <c r="X1150" s="9" t="str">
        <f t="shared" si="198"/>
        <v/>
      </c>
      <c r="Y1150" t="str">
        <f t="shared" ca="1" si="199"/>
        <v>"1200491": {"displayName": "Intent - Exelate:Auto - Buyers:Make:Hyundai - Santa Fe", "APNXId":"39361", "APNXId_Sandbox": "99250", "dataProvider" :"exelate", "type" :"Segment",  "DataCost": 1},</v>
      </c>
      <c r="Z1150" t="str">
        <f t="shared" si="200"/>
        <v>"1200491": {"displayName": "Intent - Exelate:Auto - Buyers:Make:Hyundai - Santa Fe", "leafName": "Hyundai - Santa Fe"},</v>
      </c>
    </row>
    <row r="1151" spans="1:26" x14ac:dyDescent="0.25">
      <c r="A1151" s="2" t="s">
        <v>12406</v>
      </c>
      <c r="B1151" s="3" t="s">
        <v>7177</v>
      </c>
      <c r="C1151" s="3" t="s">
        <v>7598</v>
      </c>
      <c r="D1151" s="4" t="s">
        <v>7816</v>
      </c>
      <c r="E1151" s="3"/>
      <c r="F1151" s="3" t="s">
        <v>6980</v>
      </c>
      <c r="G1151" s="3" t="s">
        <v>439</v>
      </c>
      <c r="H1151" s="3" t="s">
        <v>439</v>
      </c>
      <c r="I1151" s="3" t="s">
        <v>500</v>
      </c>
      <c r="J1151" s="5">
        <v>1</v>
      </c>
      <c r="K1151" s="12" t="s">
        <v>439</v>
      </c>
      <c r="L1151" s="9" t="str">
        <f t="shared" si="201"/>
        <v>Hyundai - Sonata</v>
      </c>
      <c r="M1151" s="9" t="str">
        <f t="shared" si="192"/>
        <v>Intent - Exelate:Auto - Buyers:Make:Hyundai - Sonata</v>
      </c>
      <c r="N1151" s="10">
        <f t="shared" si="193"/>
        <v>1</v>
      </c>
      <c r="O1151" s="9" t="s">
        <v>818</v>
      </c>
      <c r="P1151" s="9">
        <v>1201128</v>
      </c>
      <c r="Q1151" s="20">
        <f ca="1">IFERROR(OFFSET(Lookups!F$1,MATCH(R1151,Lookups!F:F,0)-1,2),"null")</f>
        <v>100723</v>
      </c>
      <c r="R1151" s="9">
        <v>128060</v>
      </c>
      <c r="S1151" s="9">
        <v>1715</v>
      </c>
      <c r="T1151" s="9" t="str">
        <f t="shared" si="194"/>
        <v/>
      </c>
      <c r="U1151" s="9" t="str">
        <f t="shared" si="195"/>
        <v/>
      </c>
      <c r="V1151" s="9" t="str">
        <f t="shared" si="196"/>
        <v/>
      </c>
      <c r="W1151" s="9" t="str">
        <f t="shared" si="197"/>
        <v>&lt;row id="1201128"&gt;&lt;cell&gt;Hyundai - Sonata&lt;/cell&gt;&lt;/row&gt;</v>
      </c>
      <c r="X1151" s="9" t="str">
        <f t="shared" si="198"/>
        <v/>
      </c>
      <c r="Y1151" t="str">
        <f t="shared" ca="1" si="199"/>
        <v>"1201128": {"displayName": "Intent - Exelate:Auto - Buyers:Make:Hyundai - Sonata", "APNXId":"128060", "APNXId_Sandbox": "100723", "dataProvider" :"exelate", "type" :"Segment",  "DataCost": 1},</v>
      </c>
      <c r="Z1151" t="str">
        <f t="shared" si="200"/>
        <v>"1201128": {"displayName": "Intent - Exelate:Auto - Buyers:Make:Hyundai - Sonata", "leafName": "Hyundai - Sonata"},</v>
      </c>
    </row>
    <row r="1152" spans="1:26" x14ac:dyDescent="0.25">
      <c r="A1152" s="2" t="s">
        <v>12406</v>
      </c>
      <c r="B1152" s="3" t="s">
        <v>7177</v>
      </c>
      <c r="C1152" s="3" t="s">
        <v>7598</v>
      </c>
      <c r="D1152" s="4" t="s">
        <v>7817</v>
      </c>
      <c r="E1152" s="3"/>
      <c r="F1152" s="3" t="s">
        <v>6980</v>
      </c>
      <c r="G1152" s="3" t="s">
        <v>439</v>
      </c>
      <c r="H1152" s="3" t="s">
        <v>439</v>
      </c>
      <c r="I1152" s="3" t="s">
        <v>500</v>
      </c>
      <c r="J1152" s="5">
        <v>1</v>
      </c>
      <c r="K1152" s="12" t="s">
        <v>439</v>
      </c>
      <c r="L1152" s="9" t="str">
        <f t="shared" si="201"/>
        <v>Hyundai - Tucson</v>
      </c>
      <c r="M1152" s="9" t="str">
        <f t="shared" si="192"/>
        <v>Intent - Exelate:Auto - Buyers:Make:Hyundai - Tucson</v>
      </c>
      <c r="N1152" s="10">
        <f t="shared" si="193"/>
        <v>1</v>
      </c>
      <c r="O1152" s="9" t="s">
        <v>818</v>
      </c>
      <c r="P1152" s="9">
        <v>1200492</v>
      </c>
      <c r="Q1152" s="20">
        <f ca="1">IFERROR(OFFSET(Lookups!F$1,MATCH(R1152,Lookups!F:F,0)-1,2),"null")</f>
        <v>99251</v>
      </c>
      <c r="R1152" s="9">
        <v>39362</v>
      </c>
      <c r="S1152" s="9">
        <v>476</v>
      </c>
      <c r="T1152" s="9" t="str">
        <f t="shared" si="194"/>
        <v/>
      </c>
      <c r="U1152" s="9" t="str">
        <f t="shared" si="195"/>
        <v/>
      </c>
      <c r="V1152" s="9" t="str">
        <f t="shared" si="196"/>
        <v/>
      </c>
      <c r="W1152" s="9" t="str">
        <f t="shared" si="197"/>
        <v>&lt;row id="1200492"&gt;&lt;cell&gt;Hyundai - Tucson&lt;/cell&gt;&lt;/row&gt;</v>
      </c>
      <c r="X1152" s="9" t="str">
        <f t="shared" si="198"/>
        <v/>
      </c>
      <c r="Y1152" t="str">
        <f t="shared" ca="1" si="199"/>
        <v>"1200492": {"displayName": "Intent - Exelate:Auto - Buyers:Make:Hyundai - Tucson", "APNXId":"39362", "APNXId_Sandbox": "99251", "dataProvider" :"exelate", "type" :"Segment",  "DataCost": 1},</v>
      </c>
      <c r="Z1152" t="str">
        <f t="shared" si="200"/>
        <v>"1200492": {"displayName": "Intent - Exelate:Auto - Buyers:Make:Hyundai - Tucson", "leafName": "Hyundai - Tucson"},</v>
      </c>
    </row>
    <row r="1153" spans="1:26" x14ac:dyDescent="0.25">
      <c r="A1153" s="2" t="s">
        <v>12406</v>
      </c>
      <c r="B1153" s="3" t="s">
        <v>7177</v>
      </c>
      <c r="C1153" s="3" t="s">
        <v>7598</v>
      </c>
      <c r="D1153" s="4" t="s">
        <v>7818</v>
      </c>
      <c r="E1153" s="3"/>
      <c r="F1153" s="3" t="s">
        <v>6980</v>
      </c>
      <c r="G1153" s="3" t="s">
        <v>439</v>
      </c>
      <c r="H1153" s="3" t="s">
        <v>439</v>
      </c>
      <c r="I1153" s="3" t="s">
        <v>500</v>
      </c>
      <c r="J1153" s="5">
        <v>1</v>
      </c>
      <c r="K1153" s="12" t="s">
        <v>439</v>
      </c>
      <c r="L1153" s="9" t="str">
        <f t="shared" si="201"/>
        <v>Hyundai - Veracruz</v>
      </c>
      <c r="M1153" s="9" t="str">
        <f t="shared" si="192"/>
        <v>Intent - Exelate:Auto - Buyers:Make:Hyundai - Veracruz</v>
      </c>
      <c r="N1153" s="10">
        <f t="shared" si="193"/>
        <v>1</v>
      </c>
      <c r="O1153" s="9" t="s">
        <v>818</v>
      </c>
      <c r="P1153" s="9">
        <v>1201129</v>
      </c>
      <c r="Q1153" s="20">
        <f ca="1">IFERROR(OFFSET(Lookups!F$1,MATCH(R1153,Lookups!F:F,0)-1,2),"null")</f>
        <v>100724</v>
      </c>
      <c r="R1153" s="9">
        <v>128061</v>
      </c>
      <c r="S1153" s="9">
        <v>1714</v>
      </c>
      <c r="T1153" s="9" t="str">
        <f t="shared" si="194"/>
        <v/>
      </c>
      <c r="U1153" s="9" t="str">
        <f t="shared" si="195"/>
        <v/>
      </c>
      <c r="V1153" s="9" t="str">
        <f t="shared" si="196"/>
        <v/>
      </c>
      <c r="W1153" s="9" t="str">
        <f t="shared" si="197"/>
        <v>&lt;row id="1201129"&gt;&lt;cell&gt;Hyundai - Veracruz&lt;/cell&gt;&lt;/row&gt;</v>
      </c>
      <c r="X1153" s="9" t="str">
        <f t="shared" si="198"/>
        <v/>
      </c>
      <c r="Y1153" t="str">
        <f t="shared" ca="1" si="199"/>
        <v>"1201129": {"displayName": "Intent - Exelate:Auto - Buyers:Make:Hyundai - Veracruz", "APNXId":"128061", "APNXId_Sandbox": "100724", "dataProvider" :"exelate", "type" :"Segment",  "DataCost": 1},</v>
      </c>
      <c r="Z1153" t="str">
        <f t="shared" si="200"/>
        <v>"1201129": {"displayName": "Intent - Exelate:Auto - Buyers:Make:Hyundai - Veracruz", "leafName": "Hyundai - Veracruz"},</v>
      </c>
    </row>
    <row r="1154" spans="1:26" x14ac:dyDescent="0.25">
      <c r="A1154" s="2" t="s">
        <v>12406</v>
      </c>
      <c r="B1154" s="3" t="s">
        <v>7177</v>
      </c>
      <c r="C1154" s="3" t="s">
        <v>7598</v>
      </c>
      <c r="D1154" s="4" t="s">
        <v>7819</v>
      </c>
      <c r="E1154" s="3"/>
      <c r="F1154" s="3" t="s">
        <v>6980</v>
      </c>
      <c r="G1154" s="3" t="s">
        <v>439</v>
      </c>
      <c r="H1154" s="3" t="s">
        <v>439</v>
      </c>
      <c r="I1154" s="3" t="s">
        <v>500</v>
      </c>
      <c r="J1154" s="5">
        <v>1</v>
      </c>
      <c r="K1154" s="12" t="s">
        <v>439</v>
      </c>
      <c r="L1154" s="9" t="str">
        <f t="shared" si="201"/>
        <v>Infiniti</v>
      </c>
      <c r="M1154" s="9" t="str">
        <f t="shared" ref="M1154:M1217" si="202">CONCATENATE(A1154,":",B1154,IF(NOT(ISBLANK(C1154)),":",""),C1154,,IF(NOT(ISBLANK(D1154)),":",""),D1154)</f>
        <v>Intent - Exelate:Auto - Buyers:Make:Infiniti</v>
      </c>
      <c r="N1154" s="10">
        <f t="shared" ref="N1154:N1217" si="203">J1154</f>
        <v>1</v>
      </c>
      <c r="O1154" s="9" t="s">
        <v>818</v>
      </c>
      <c r="P1154" s="9">
        <v>1200338</v>
      </c>
      <c r="Q1154" s="20">
        <f ca="1">IFERROR(OFFSET(Lookups!F$1,MATCH(R1154,Lookups!F:F,0)-1,2),"null")</f>
        <v>98979</v>
      </c>
      <c r="R1154" s="9">
        <v>181</v>
      </c>
      <c r="S1154" s="9">
        <v>244</v>
      </c>
      <c r="T1154" s="9" t="str">
        <f t="shared" ref="T1154:T1217" si="204">IF(A1154&lt;&gt;A1153,CONCATENATE("&lt;row id=""top",P1154,""" xmlkids=""1""&gt;&lt;cell&gt;",A1154,"&lt;/cell&gt;"),"")</f>
        <v/>
      </c>
      <c r="U1154" s="9" t="str">
        <f t="shared" ref="U1154:U1217" si="205">IF(B1154&lt;&gt;B1153,CONCATENATE("&lt;row id=""", IF(NOT(ISBLANK(C1154)),"One",""),P1154,"""",IF(NOT(ISBLANK(C1154))," xmlkids=""1""",""),"&gt;&lt;cell&gt;",SUBSTITUTE(SUBSTITUTE(B1154,"&amp;","&amp;amp;"),"&lt;","&amp;lt;"),"&lt;/cell&gt;"),"")</f>
        <v/>
      </c>
      <c r="V1154" s="9" t="str">
        <f t="shared" ref="V1154:V1217" si="206">IF(AND(C1154&lt;&gt;C1153,NOT(ISBLANK(C1154))),CONCATENATE("&lt;row id=""",IF(NOT(ISBLANK(D1154)),"Two",""), P1154,"""", ,IF(NOT(ISBLANK(D1154))," xmlkids=""1""",""),"&gt;&lt;cell&gt;",SUBSTITUTE(SUBSTITUTE(C1154,"&amp;","&amp;amp;"),"&lt;","&amp;lt;"),"&lt;/cell&gt;",IF(ISBLANK(D1154),"&lt;/row&gt;","")),"")</f>
        <v/>
      </c>
      <c r="W1154" s="9" t="str">
        <f t="shared" ref="W1154:W1217" si="207">IF(AND(D1154&lt;&gt;D1153,NOT(ISBLANK(D1154))),CONCATENATE("&lt;row id=""", P1154,"""&gt;&lt;cell&gt;",SUBSTITUTE(SUBSTITUTE(D1154,"&amp;","&amp;amp;"),"&lt;","&amp;lt;"),"&lt;/cell&gt;&lt;/row&gt;"),"")</f>
        <v>&lt;row id="1200338"&gt;&lt;cell&gt;Infiniti&lt;/cell&gt;&lt;/row&gt;</v>
      </c>
      <c r="X1154" s="9" t="str">
        <f t="shared" ref="X1154:X1217" si="208">CONCATENATE(IF(B1154&lt;&gt;B1155,"&lt;/row&gt;",""),IF(AND(C1154&lt;&gt;C1155,NOT(ISBLANK(D1154))),"&lt;/row&gt;",""),IF(OR(A1154&lt;&gt;A1155,ISBLANK(A1155)),"&lt;/row&gt;",""))</f>
        <v/>
      </c>
      <c r="Y1154" t="str">
        <f t="shared" ref="Y1154:Y1217" ca="1" si="209">CONCATENATE("""",P1154,""": {""displayName"": """,M1154,"""",IF(R1154="null","",CONCATENATE(", ""APNXId"":""",R1154,"""")),IF(Q1154="null","",CONCATENATE(", ""APNXId_Sandbox"": """,Q1154,"""")),IF(G1154="null","",CONCATENATE( ", ""MinCPM"": ",G1154)),IF(H1154="null","",CONCATENATE(", ""PercentOfMedia"": ",H1154)),", ""dataProvider"" :""",O1154,""", ""type"" :""",F1154,"""",IF(N1154="null","",CONCATENATE(",  ""DataCost"": ",N1154)),IF(K1154="null","",CONCATENATE(",  ""HistoricalVolume"": ",K1154)),"},")</f>
        <v>"1200338": {"displayName": "Intent - Exelate:Auto - Buyers:Make:Infiniti", "APNXId":"181", "APNXId_Sandbox": "98979", "dataProvider" :"exelate", "type" :"Segment",  "DataCost": 1},</v>
      </c>
      <c r="Z1154" t="str">
        <f t="shared" ref="Z1154:Z1217" si="210">CONCATENATE("""",P1154,""": {""displayName"": """,M1154,""", ""leafName"": """,L1154,"""},")</f>
        <v>"1200338": {"displayName": "Intent - Exelate:Auto - Buyers:Make:Infiniti", "leafName": "Infiniti"},</v>
      </c>
    </row>
    <row r="1155" spans="1:26" x14ac:dyDescent="0.25">
      <c r="A1155" s="2" t="s">
        <v>12406</v>
      </c>
      <c r="B1155" s="3" t="s">
        <v>7177</v>
      </c>
      <c r="C1155" s="3" t="s">
        <v>7598</v>
      </c>
      <c r="D1155" s="4" t="s">
        <v>7820</v>
      </c>
      <c r="E1155" s="3"/>
      <c r="F1155" s="3" t="s">
        <v>6980</v>
      </c>
      <c r="G1155" s="3" t="s">
        <v>439</v>
      </c>
      <c r="H1155" s="3" t="s">
        <v>439</v>
      </c>
      <c r="I1155" s="3" t="s">
        <v>500</v>
      </c>
      <c r="J1155" s="5">
        <v>1</v>
      </c>
      <c r="K1155" s="12" t="s">
        <v>439</v>
      </c>
      <c r="L1155" s="9" t="str">
        <f t="shared" si="201"/>
        <v>Infiniti - EX</v>
      </c>
      <c r="M1155" s="9" t="str">
        <f t="shared" si="202"/>
        <v>Intent - Exelate:Auto - Buyers:Make:Infiniti - EX</v>
      </c>
      <c r="N1155" s="10">
        <f t="shared" si="203"/>
        <v>1</v>
      </c>
      <c r="O1155" s="9" t="s">
        <v>818</v>
      </c>
      <c r="P1155" s="9">
        <v>1201345</v>
      </c>
      <c r="Q1155" s="20">
        <f ca="1">IFERROR(OFFSET(Lookups!F$1,MATCH(R1155,Lookups!F:F,0)-1,2),"null")</f>
        <v>101015</v>
      </c>
      <c r="R1155" s="9">
        <v>156657</v>
      </c>
      <c r="S1155" s="9">
        <v>2769</v>
      </c>
      <c r="T1155" s="9" t="str">
        <f t="shared" si="204"/>
        <v/>
      </c>
      <c r="U1155" s="9" t="str">
        <f t="shared" si="205"/>
        <v/>
      </c>
      <c r="V1155" s="9" t="str">
        <f t="shared" si="206"/>
        <v/>
      </c>
      <c r="W1155" s="9" t="str">
        <f t="shared" si="207"/>
        <v>&lt;row id="1201345"&gt;&lt;cell&gt;Infiniti - EX&lt;/cell&gt;&lt;/row&gt;</v>
      </c>
      <c r="X1155" s="9" t="str">
        <f t="shared" si="208"/>
        <v/>
      </c>
      <c r="Y1155" t="str">
        <f t="shared" ca="1" si="209"/>
        <v>"1201345": {"displayName": "Intent - Exelate:Auto - Buyers:Make:Infiniti - EX", "APNXId":"156657", "APNXId_Sandbox": "101015", "dataProvider" :"exelate", "type" :"Segment",  "DataCost": 1},</v>
      </c>
      <c r="Z1155" t="str">
        <f t="shared" si="210"/>
        <v>"1201345": {"displayName": "Intent - Exelate:Auto - Buyers:Make:Infiniti - EX", "leafName": "Infiniti - EX"},</v>
      </c>
    </row>
    <row r="1156" spans="1:26" x14ac:dyDescent="0.25">
      <c r="A1156" s="2" t="s">
        <v>12406</v>
      </c>
      <c r="B1156" s="3" t="s">
        <v>7177</v>
      </c>
      <c r="C1156" s="3" t="s">
        <v>7598</v>
      </c>
      <c r="D1156" s="4" t="s">
        <v>7821</v>
      </c>
      <c r="E1156" s="3"/>
      <c r="F1156" s="3" t="s">
        <v>6980</v>
      </c>
      <c r="G1156" s="3" t="s">
        <v>439</v>
      </c>
      <c r="H1156" s="3" t="s">
        <v>439</v>
      </c>
      <c r="I1156" s="3" t="s">
        <v>500</v>
      </c>
      <c r="J1156" s="5">
        <v>1</v>
      </c>
      <c r="K1156" s="12" t="s">
        <v>439</v>
      </c>
      <c r="L1156" s="9" t="str">
        <f t="shared" si="201"/>
        <v>Infiniti - EX35</v>
      </c>
      <c r="M1156" s="9" t="str">
        <f t="shared" si="202"/>
        <v>Intent - Exelate:Auto - Buyers:Make:Infiniti - EX35</v>
      </c>
      <c r="N1156" s="10">
        <f t="shared" si="203"/>
        <v>1</v>
      </c>
      <c r="O1156" s="9" t="s">
        <v>818</v>
      </c>
      <c r="P1156" s="9">
        <v>1201130</v>
      </c>
      <c r="Q1156" s="20">
        <f ca="1">IFERROR(OFFSET(Lookups!F$1,MATCH(R1156,Lookups!F:F,0)-1,2),"null")</f>
        <v>100725</v>
      </c>
      <c r="R1156" s="9">
        <v>128062</v>
      </c>
      <c r="S1156" s="9">
        <v>1912</v>
      </c>
      <c r="T1156" s="9" t="str">
        <f t="shared" si="204"/>
        <v/>
      </c>
      <c r="U1156" s="9" t="str">
        <f t="shared" si="205"/>
        <v/>
      </c>
      <c r="V1156" s="9" t="str">
        <f t="shared" si="206"/>
        <v/>
      </c>
      <c r="W1156" s="9" t="str">
        <f t="shared" si="207"/>
        <v>&lt;row id="1201130"&gt;&lt;cell&gt;Infiniti - EX35&lt;/cell&gt;&lt;/row&gt;</v>
      </c>
      <c r="X1156" s="9" t="str">
        <f t="shared" si="208"/>
        <v/>
      </c>
      <c r="Y1156" t="str">
        <f t="shared" ca="1" si="209"/>
        <v>"1201130": {"displayName": "Intent - Exelate:Auto - Buyers:Make:Infiniti - EX35", "APNXId":"128062", "APNXId_Sandbox": "100725", "dataProvider" :"exelate", "type" :"Segment",  "DataCost": 1},</v>
      </c>
      <c r="Z1156" t="str">
        <f t="shared" si="210"/>
        <v>"1201130": {"displayName": "Intent - Exelate:Auto - Buyers:Make:Infiniti - EX35", "leafName": "Infiniti - EX35"},</v>
      </c>
    </row>
    <row r="1157" spans="1:26" x14ac:dyDescent="0.25">
      <c r="A1157" s="2" t="s">
        <v>12406</v>
      </c>
      <c r="B1157" s="3" t="s">
        <v>7177</v>
      </c>
      <c r="C1157" s="3" t="s">
        <v>7598</v>
      </c>
      <c r="D1157" s="4" t="s">
        <v>7822</v>
      </c>
      <c r="E1157" s="3"/>
      <c r="F1157" s="3" t="s">
        <v>6980</v>
      </c>
      <c r="G1157" s="3" t="s">
        <v>439</v>
      </c>
      <c r="H1157" s="3" t="s">
        <v>439</v>
      </c>
      <c r="I1157" s="3" t="s">
        <v>500</v>
      </c>
      <c r="J1157" s="5">
        <v>1</v>
      </c>
      <c r="K1157" s="12" t="s">
        <v>439</v>
      </c>
      <c r="L1157" s="9" t="str">
        <f t="shared" si="201"/>
        <v>Infiniti - EX37</v>
      </c>
      <c r="M1157" s="9" t="str">
        <f t="shared" si="202"/>
        <v>Intent - Exelate:Auto - Buyers:Make:Infiniti - EX37</v>
      </c>
      <c r="N1157" s="10">
        <f t="shared" si="203"/>
        <v>1</v>
      </c>
      <c r="O1157" s="9" t="s">
        <v>818</v>
      </c>
      <c r="P1157" s="9">
        <v>1201346</v>
      </c>
      <c r="Q1157" s="20">
        <f ca="1">IFERROR(OFFSET(Lookups!F$1,MATCH(R1157,Lookups!F:F,0)-1,2),"null")</f>
        <v>101016</v>
      </c>
      <c r="R1157" s="9">
        <v>156658</v>
      </c>
      <c r="S1157" s="9">
        <v>2770</v>
      </c>
      <c r="T1157" s="9" t="str">
        <f t="shared" si="204"/>
        <v/>
      </c>
      <c r="U1157" s="9" t="str">
        <f t="shared" si="205"/>
        <v/>
      </c>
      <c r="V1157" s="9" t="str">
        <f t="shared" si="206"/>
        <v/>
      </c>
      <c r="W1157" s="9" t="str">
        <f t="shared" si="207"/>
        <v>&lt;row id="1201346"&gt;&lt;cell&gt;Infiniti - EX37&lt;/cell&gt;&lt;/row&gt;</v>
      </c>
      <c r="X1157" s="9" t="str">
        <f t="shared" si="208"/>
        <v/>
      </c>
      <c r="Y1157" t="str">
        <f t="shared" ca="1" si="209"/>
        <v>"1201346": {"displayName": "Intent - Exelate:Auto - Buyers:Make:Infiniti - EX37", "APNXId":"156658", "APNXId_Sandbox": "101016", "dataProvider" :"exelate", "type" :"Segment",  "DataCost": 1},</v>
      </c>
      <c r="Z1157" t="str">
        <f t="shared" si="210"/>
        <v>"1201346": {"displayName": "Intent - Exelate:Auto - Buyers:Make:Infiniti - EX37", "leafName": "Infiniti - EX37"},</v>
      </c>
    </row>
    <row r="1158" spans="1:26" x14ac:dyDescent="0.25">
      <c r="A1158" s="2" t="s">
        <v>12406</v>
      </c>
      <c r="B1158" s="3" t="s">
        <v>7177</v>
      </c>
      <c r="C1158" s="3" t="s">
        <v>7598</v>
      </c>
      <c r="D1158" s="4" t="s">
        <v>7823</v>
      </c>
      <c r="E1158" s="3"/>
      <c r="F1158" s="3" t="s">
        <v>6980</v>
      </c>
      <c r="G1158" s="3" t="s">
        <v>439</v>
      </c>
      <c r="H1158" s="3" t="s">
        <v>439</v>
      </c>
      <c r="I1158" s="3" t="s">
        <v>500</v>
      </c>
      <c r="J1158" s="5">
        <v>1</v>
      </c>
      <c r="K1158" s="12" t="s">
        <v>439</v>
      </c>
      <c r="L1158" s="9" t="str">
        <f t="shared" si="201"/>
        <v>Infiniti - FX</v>
      </c>
      <c r="M1158" s="9" t="str">
        <f t="shared" si="202"/>
        <v>Intent - Exelate:Auto - Buyers:Make:Infiniti - FX</v>
      </c>
      <c r="N1158" s="10">
        <f t="shared" si="203"/>
        <v>1</v>
      </c>
      <c r="O1158" s="9" t="s">
        <v>818</v>
      </c>
      <c r="P1158" s="9">
        <v>1201347</v>
      </c>
      <c r="Q1158" s="20">
        <f ca="1">IFERROR(OFFSET(Lookups!F$1,MATCH(R1158,Lookups!F:F,0)-1,2),"null")</f>
        <v>101017</v>
      </c>
      <c r="R1158" s="9">
        <v>156659</v>
      </c>
      <c r="S1158" s="9">
        <v>2771</v>
      </c>
      <c r="T1158" s="9" t="str">
        <f t="shared" si="204"/>
        <v/>
      </c>
      <c r="U1158" s="9" t="str">
        <f t="shared" si="205"/>
        <v/>
      </c>
      <c r="V1158" s="9" t="str">
        <f t="shared" si="206"/>
        <v/>
      </c>
      <c r="W1158" s="9" t="str">
        <f t="shared" si="207"/>
        <v>&lt;row id="1201347"&gt;&lt;cell&gt;Infiniti - FX&lt;/cell&gt;&lt;/row&gt;</v>
      </c>
      <c r="X1158" s="9" t="str">
        <f t="shared" si="208"/>
        <v/>
      </c>
      <c r="Y1158" t="str">
        <f t="shared" ca="1" si="209"/>
        <v>"1201347": {"displayName": "Intent - Exelate:Auto - Buyers:Make:Infiniti - FX", "APNXId":"156659", "APNXId_Sandbox": "101017", "dataProvider" :"exelate", "type" :"Segment",  "DataCost": 1},</v>
      </c>
      <c r="Z1158" t="str">
        <f t="shared" si="210"/>
        <v>"1201347": {"displayName": "Intent - Exelate:Auto - Buyers:Make:Infiniti - FX", "leafName": "Infiniti - FX"},</v>
      </c>
    </row>
    <row r="1159" spans="1:26" x14ac:dyDescent="0.25">
      <c r="A1159" s="2" t="s">
        <v>12406</v>
      </c>
      <c r="B1159" s="3" t="s">
        <v>7177</v>
      </c>
      <c r="C1159" s="3" t="s">
        <v>7598</v>
      </c>
      <c r="D1159" s="4" t="s">
        <v>7824</v>
      </c>
      <c r="E1159" s="3"/>
      <c r="F1159" s="3" t="s">
        <v>6980</v>
      </c>
      <c r="G1159" s="3" t="s">
        <v>439</v>
      </c>
      <c r="H1159" s="3" t="s">
        <v>439</v>
      </c>
      <c r="I1159" s="3" t="s">
        <v>500</v>
      </c>
      <c r="J1159" s="5">
        <v>1</v>
      </c>
      <c r="K1159" s="12" t="s">
        <v>439</v>
      </c>
      <c r="L1159" s="9" t="str">
        <f t="shared" si="201"/>
        <v>Infiniti - FX35</v>
      </c>
      <c r="M1159" s="9" t="str">
        <f t="shared" si="202"/>
        <v>Intent - Exelate:Auto - Buyers:Make:Infiniti - FX35</v>
      </c>
      <c r="N1159" s="10">
        <f t="shared" si="203"/>
        <v>1</v>
      </c>
      <c r="O1159" s="9" t="s">
        <v>818</v>
      </c>
      <c r="P1159" s="9">
        <v>1200493</v>
      </c>
      <c r="Q1159" s="20">
        <f ca="1">IFERROR(OFFSET(Lookups!F$1,MATCH(R1159,Lookups!F:F,0)-1,2),"null")</f>
        <v>99252</v>
      </c>
      <c r="R1159" s="9">
        <v>39363</v>
      </c>
      <c r="S1159" s="9">
        <v>477</v>
      </c>
      <c r="T1159" s="9" t="str">
        <f t="shared" si="204"/>
        <v/>
      </c>
      <c r="U1159" s="9" t="str">
        <f t="shared" si="205"/>
        <v/>
      </c>
      <c r="V1159" s="9" t="str">
        <f t="shared" si="206"/>
        <v/>
      </c>
      <c r="W1159" s="9" t="str">
        <f t="shared" si="207"/>
        <v>&lt;row id="1200493"&gt;&lt;cell&gt;Infiniti - FX35&lt;/cell&gt;&lt;/row&gt;</v>
      </c>
      <c r="X1159" s="9" t="str">
        <f t="shared" si="208"/>
        <v/>
      </c>
      <c r="Y1159" t="str">
        <f t="shared" ca="1" si="209"/>
        <v>"1200493": {"displayName": "Intent - Exelate:Auto - Buyers:Make:Infiniti - FX35", "APNXId":"39363", "APNXId_Sandbox": "99252", "dataProvider" :"exelate", "type" :"Segment",  "DataCost": 1},</v>
      </c>
      <c r="Z1159" t="str">
        <f t="shared" si="210"/>
        <v>"1200493": {"displayName": "Intent - Exelate:Auto - Buyers:Make:Infiniti - FX35", "leafName": "Infiniti - FX35"},</v>
      </c>
    </row>
    <row r="1160" spans="1:26" x14ac:dyDescent="0.25">
      <c r="A1160" s="2" t="s">
        <v>12406</v>
      </c>
      <c r="B1160" s="3" t="s">
        <v>7177</v>
      </c>
      <c r="C1160" s="3" t="s">
        <v>7598</v>
      </c>
      <c r="D1160" s="4" t="s">
        <v>7825</v>
      </c>
      <c r="E1160" s="3"/>
      <c r="F1160" s="3" t="s">
        <v>6980</v>
      </c>
      <c r="G1160" s="3" t="s">
        <v>439</v>
      </c>
      <c r="H1160" s="3" t="s">
        <v>439</v>
      </c>
      <c r="I1160" s="3" t="s">
        <v>500</v>
      </c>
      <c r="J1160" s="5">
        <v>1</v>
      </c>
      <c r="K1160" s="12" t="s">
        <v>439</v>
      </c>
      <c r="L1160" s="9" t="str">
        <f t="shared" si="201"/>
        <v>Infiniti - FX50</v>
      </c>
      <c r="M1160" s="9" t="str">
        <f t="shared" si="202"/>
        <v>Intent - Exelate:Auto - Buyers:Make:Infiniti - FX50</v>
      </c>
      <c r="N1160" s="10">
        <f t="shared" si="203"/>
        <v>1</v>
      </c>
      <c r="O1160" s="9" t="s">
        <v>818</v>
      </c>
      <c r="P1160" s="9">
        <v>1201131</v>
      </c>
      <c r="Q1160" s="20">
        <f ca="1">IFERROR(OFFSET(Lookups!F$1,MATCH(R1160,Lookups!F:F,0)-1,2),"null")</f>
        <v>100726</v>
      </c>
      <c r="R1160" s="9">
        <v>128063</v>
      </c>
      <c r="S1160" s="9">
        <v>1911</v>
      </c>
      <c r="T1160" s="9" t="str">
        <f t="shared" si="204"/>
        <v/>
      </c>
      <c r="U1160" s="9" t="str">
        <f t="shared" si="205"/>
        <v/>
      </c>
      <c r="V1160" s="9" t="str">
        <f t="shared" si="206"/>
        <v/>
      </c>
      <c r="W1160" s="9" t="str">
        <f t="shared" si="207"/>
        <v>&lt;row id="1201131"&gt;&lt;cell&gt;Infiniti - FX50&lt;/cell&gt;&lt;/row&gt;</v>
      </c>
      <c r="X1160" s="9" t="str">
        <f t="shared" si="208"/>
        <v/>
      </c>
      <c r="Y1160" t="str">
        <f t="shared" ca="1" si="209"/>
        <v>"1201131": {"displayName": "Intent - Exelate:Auto - Buyers:Make:Infiniti - FX50", "APNXId":"128063", "APNXId_Sandbox": "100726", "dataProvider" :"exelate", "type" :"Segment",  "DataCost": 1},</v>
      </c>
      <c r="Z1160" t="str">
        <f t="shared" si="210"/>
        <v>"1201131": {"displayName": "Intent - Exelate:Auto - Buyers:Make:Infiniti - FX50", "leafName": "Infiniti - FX50"},</v>
      </c>
    </row>
    <row r="1161" spans="1:26" x14ac:dyDescent="0.25">
      <c r="A1161" s="2" t="s">
        <v>12406</v>
      </c>
      <c r="B1161" s="3" t="s">
        <v>7177</v>
      </c>
      <c r="C1161" s="3" t="s">
        <v>7598</v>
      </c>
      <c r="D1161" s="4" t="s">
        <v>7826</v>
      </c>
      <c r="E1161" s="3"/>
      <c r="F1161" s="3" t="s">
        <v>6980</v>
      </c>
      <c r="G1161" s="3" t="s">
        <v>439</v>
      </c>
      <c r="H1161" s="3" t="s">
        <v>439</v>
      </c>
      <c r="I1161" s="3" t="s">
        <v>500</v>
      </c>
      <c r="J1161" s="5">
        <v>1</v>
      </c>
      <c r="K1161" s="12" t="s">
        <v>439</v>
      </c>
      <c r="L1161" s="9" t="str">
        <f t="shared" si="201"/>
        <v>Infiniti - G25</v>
      </c>
      <c r="M1161" s="9" t="str">
        <f t="shared" si="202"/>
        <v>Intent - Exelate:Auto - Buyers:Make:Infiniti - G25</v>
      </c>
      <c r="N1161" s="10">
        <f t="shared" si="203"/>
        <v>1</v>
      </c>
      <c r="O1161" s="9" t="s">
        <v>818</v>
      </c>
      <c r="P1161" s="9">
        <v>1201348</v>
      </c>
      <c r="Q1161" s="20">
        <f ca="1">IFERROR(OFFSET(Lookups!F$1,MATCH(R1161,Lookups!F:F,0)-1,2),"null")</f>
        <v>101018</v>
      </c>
      <c r="R1161" s="9">
        <v>156660</v>
      </c>
      <c r="S1161" s="9">
        <v>2499</v>
      </c>
      <c r="T1161" s="9" t="str">
        <f t="shared" si="204"/>
        <v/>
      </c>
      <c r="U1161" s="9" t="str">
        <f t="shared" si="205"/>
        <v/>
      </c>
      <c r="V1161" s="9" t="str">
        <f t="shared" si="206"/>
        <v/>
      </c>
      <c r="W1161" s="9" t="str">
        <f t="shared" si="207"/>
        <v>&lt;row id="1201348"&gt;&lt;cell&gt;Infiniti - G25&lt;/cell&gt;&lt;/row&gt;</v>
      </c>
      <c r="X1161" s="9" t="str">
        <f t="shared" si="208"/>
        <v/>
      </c>
      <c r="Y1161" t="str">
        <f t="shared" ca="1" si="209"/>
        <v>"1201348": {"displayName": "Intent - Exelate:Auto - Buyers:Make:Infiniti - G25", "APNXId":"156660", "APNXId_Sandbox": "101018", "dataProvider" :"exelate", "type" :"Segment",  "DataCost": 1},</v>
      </c>
      <c r="Z1161" t="str">
        <f t="shared" si="210"/>
        <v>"1201348": {"displayName": "Intent - Exelate:Auto - Buyers:Make:Infiniti - G25", "leafName": "Infiniti - G25"},</v>
      </c>
    </row>
    <row r="1162" spans="1:26" x14ac:dyDescent="0.25">
      <c r="A1162" s="2" t="s">
        <v>12406</v>
      </c>
      <c r="B1162" s="3" t="s">
        <v>7177</v>
      </c>
      <c r="C1162" s="3" t="s">
        <v>7598</v>
      </c>
      <c r="D1162" s="4" t="s">
        <v>7827</v>
      </c>
      <c r="E1162" s="3"/>
      <c r="F1162" s="3" t="s">
        <v>6980</v>
      </c>
      <c r="G1162" s="3" t="s">
        <v>439</v>
      </c>
      <c r="H1162" s="3" t="s">
        <v>439</v>
      </c>
      <c r="I1162" s="3" t="s">
        <v>500</v>
      </c>
      <c r="J1162" s="5">
        <v>1</v>
      </c>
      <c r="K1162" s="12" t="s">
        <v>439</v>
      </c>
      <c r="L1162" s="9" t="str">
        <f t="shared" si="201"/>
        <v>Infiniti - G25x</v>
      </c>
      <c r="M1162" s="9" t="str">
        <f t="shared" si="202"/>
        <v>Intent - Exelate:Auto - Buyers:Make:Infiniti - G25x</v>
      </c>
      <c r="N1162" s="10">
        <f t="shared" si="203"/>
        <v>1</v>
      </c>
      <c r="O1162" s="9" t="s">
        <v>818</v>
      </c>
      <c r="P1162" s="9">
        <v>1201349</v>
      </c>
      <c r="Q1162" s="20">
        <f ca="1">IFERROR(OFFSET(Lookups!F$1,MATCH(R1162,Lookups!F:F,0)-1,2),"null")</f>
        <v>101019</v>
      </c>
      <c r="R1162" s="9">
        <v>156661</v>
      </c>
      <c r="S1162" s="9">
        <v>2500</v>
      </c>
      <c r="T1162" s="9" t="str">
        <f t="shared" si="204"/>
        <v/>
      </c>
      <c r="U1162" s="9" t="str">
        <f t="shared" si="205"/>
        <v/>
      </c>
      <c r="V1162" s="9" t="str">
        <f t="shared" si="206"/>
        <v/>
      </c>
      <c r="W1162" s="9" t="str">
        <f t="shared" si="207"/>
        <v>&lt;row id="1201349"&gt;&lt;cell&gt;Infiniti - G25x&lt;/cell&gt;&lt;/row&gt;</v>
      </c>
      <c r="X1162" s="9" t="str">
        <f t="shared" si="208"/>
        <v/>
      </c>
      <c r="Y1162" t="str">
        <f t="shared" ca="1" si="209"/>
        <v>"1201349": {"displayName": "Intent - Exelate:Auto - Buyers:Make:Infiniti - G25x", "APNXId":"156661", "APNXId_Sandbox": "101019", "dataProvider" :"exelate", "type" :"Segment",  "DataCost": 1},</v>
      </c>
      <c r="Z1162" t="str">
        <f t="shared" si="210"/>
        <v>"1201349": {"displayName": "Intent - Exelate:Auto - Buyers:Make:Infiniti - G25x", "leafName": "Infiniti - G25x"},</v>
      </c>
    </row>
    <row r="1163" spans="1:26" x14ac:dyDescent="0.25">
      <c r="A1163" s="2" t="s">
        <v>12406</v>
      </c>
      <c r="B1163" s="3" t="s">
        <v>7177</v>
      </c>
      <c r="C1163" s="3" t="s">
        <v>7598</v>
      </c>
      <c r="D1163" s="4" t="s">
        <v>7828</v>
      </c>
      <c r="E1163" s="3"/>
      <c r="F1163" s="3" t="s">
        <v>6980</v>
      </c>
      <c r="G1163" s="3" t="s">
        <v>439</v>
      </c>
      <c r="H1163" s="3" t="s">
        <v>439</v>
      </c>
      <c r="I1163" s="3" t="s">
        <v>500</v>
      </c>
      <c r="J1163" s="5">
        <v>1</v>
      </c>
      <c r="K1163" s="12" t="s">
        <v>439</v>
      </c>
      <c r="L1163" s="9" t="str">
        <f t="shared" si="201"/>
        <v>Infiniti - G37</v>
      </c>
      <c r="M1163" s="9" t="str">
        <f t="shared" si="202"/>
        <v>Intent - Exelate:Auto - Buyers:Make:Infiniti - G37</v>
      </c>
      <c r="N1163" s="10">
        <f t="shared" si="203"/>
        <v>1</v>
      </c>
      <c r="O1163" s="9" t="s">
        <v>818</v>
      </c>
      <c r="P1163" s="9">
        <v>1201350</v>
      </c>
      <c r="Q1163" s="20">
        <f ca="1">IFERROR(OFFSET(Lookups!F$1,MATCH(R1163,Lookups!F:F,0)-1,2),"null")</f>
        <v>101020</v>
      </c>
      <c r="R1163" s="9">
        <v>156662</v>
      </c>
      <c r="S1163" s="9">
        <v>2501</v>
      </c>
      <c r="T1163" s="9" t="str">
        <f t="shared" si="204"/>
        <v/>
      </c>
      <c r="U1163" s="9" t="str">
        <f t="shared" si="205"/>
        <v/>
      </c>
      <c r="V1163" s="9" t="str">
        <f t="shared" si="206"/>
        <v/>
      </c>
      <c r="W1163" s="9" t="str">
        <f t="shared" si="207"/>
        <v>&lt;row id="1201350"&gt;&lt;cell&gt;Infiniti - G37&lt;/cell&gt;&lt;/row&gt;</v>
      </c>
      <c r="X1163" s="9" t="str">
        <f t="shared" si="208"/>
        <v/>
      </c>
      <c r="Y1163" t="str">
        <f t="shared" ca="1" si="209"/>
        <v>"1201350": {"displayName": "Intent - Exelate:Auto - Buyers:Make:Infiniti - G37", "APNXId":"156662", "APNXId_Sandbox": "101020", "dataProvider" :"exelate", "type" :"Segment",  "DataCost": 1},</v>
      </c>
      <c r="Z1163" t="str">
        <f t="shared" si="210"/>
        <v>"1201350": {"displayName": "Intent - Exelate:Auto - Buyers:Make:Infiniti - G37", "leafName": "Infiniti - G37"},</v>
      </c>
    </row>
    <row r="1164" spans="1:26" x14ac:dyDescent="0.25">
      <c r="A1164" s="2" t="s">
        <v>12406</v>
      </c>
      <c r="B1164" s="3" t="s">
        <v>7177</v>
      </c>
      <c r="C1164" s="3" t="s">
        <v>7598</v>
      </c>
      <c r="D1164" s="4" t="s">
        <v>7829</v>
      </c>
      <c r="E1164" s="3"/>
      <c r="F1164" s="3" t="s">
        <v>6980</v>
      </c>
      <c r="G1164" s="3" t="s">
        <v>439</v>
      </c>
      <c r="H1164" s="3" t="s">
        <v>439</v>
      </c>
      <c r="I1164" s="3" t="s">
        <v>500</v>
      </c>
      <c r="J1164" s="5">
        <v>1</v>
      </c>
      <c r="K1164" s="12" t="s">
        <v>439</v>
      </c>
      <c r="L1164" s="9" t="str">
        <f t="shared" si="201"/>
        <v>Infiniti - G37x</v>
      </c>
      <c r="M1164" s="9" t="str">
        <f t="shared" si="202"/>
        <v>Intent - Exelate:Auto - Buyers:Make:Infiniti - G37x</v>
      </c>
      <c r="N1164" s="10">
        <f t="shared" si="203"/>
        <v>1</v>
      </c>
      <c r="O1164" s="9" t="s">
        <v>818</v>
      </c>
      <c r="P1164" s="9">
        <v>1201351</v>
      </c>
      <c r="Q1164" s="20">
        <f ca="1">IFERROR(OFFSET(Lookups!F$1,MATCH(R1164,Lookups!F:F,0)-1,2),"null")</f>
        <v>101021</v>
      </c>
      <c r="R1164" s="9">
        <v>156663</v>
      </c>
      <c r="S1164" s="9">
        <v>2502</v>
      </c>
      <c r="T1164" s="9" t="str">
        <f t="shared" si="204"/>
        <v/>
      </c>
      <c r="U1164" s="9" t="str">
        <f t="shared" si="205"/>
        <v/>
      </c>
      <c r="V1164" s="9" t="str">
        <f t="shared" si="206"/>
        <v/>
      </c>
      <c r="W1164" s="9" t="str">
        <f t="shared" si="207"/>
        <v>&lt;row id="1201351"&gt;&lt;cell&gt;Infiniti - G37x&lt;/cell&gt;&lt;/row&gt;</v>
      </c>
      <c r="X1164" s="9" t="str">
        <f t="shared" si="208"/>
        <v/>
      </c>
      <c r="Y1164" t="str">
        <f t="shared" ca="1" si="209"/>
        <v>"1201351": {"displayName": "Intent - Exelate:Auto - Buyers:Make:Infiniti - G37x", "APNXId":"156663", "APNXId_Sandbox": "101021", "dataProvider" :"exelate", "type" :"Segment",  "DataCost": 1},</v>
      </c>
      <c r="Z1164" t="str">
        <f t="shared" si="210"/>
        <v>"1201351": {"displayName": "Intent - Exelate:Auto - Buyers:Make:Infiniti - G37x", "leafName": "Infiniti - G37x"},</v>
      </c>
    </row>
    <row r="1165" spans="1:26" x14ac:dyDescent="0.25">
      <c r="A1165" s="2" t="s">
        <v>12406</v>
      </c>
      <c r="B1165" s="3" t="s">
        <v>7177</v>
      </c>
      <c r="C1165" s="3" t="s">
        <v>7598</v>
      </c>
      <c r="D1165" s="4" t="s">
        <v>7830</v>
      </c>
      <c r="E1165" s="3"/>
      <c r="F1165" s="3" t="s">
        <v>6980</v>
      </c>
      <c r="G1165" s="3" t="s">
        <v>439</v>
      </c>
      <c r="H1165" s="3" t="s">
        <v>439</v>
      </c>
      <c r="I1165" s="3" t="s">
        <v>500</v>
      </c>
      <c r="J1165" s="5">
        <v>1</v>
      </c>
      <c r="K1165" s="12" t="s">
        <v>439</v>
      </c>
      <c r="L1165" s="9" t="str">
        <f t="shared" si="201"/>
        <v>Infiniti - M</v>
      </c>
      <c r="M1165" s="9" t="str">
        <f t="shared" si="202"/>
        <v>Intent - Exelate:Auto - Buyers:Make:Infiniti - M</v>
      </c>
      <c r="N1165" s="10">
        <f t="shared" si="203"/>
        <v>1</v>
      </c>
      <c r="O1165" s="9" t="s">
        <v>818</v>
      </c>
      <c r="P1165" s="9">
        <v>1201352</v>
      </c>
      <c r="Q1165" s="20">
        <f ca="1">IFERROR(OFFSET(Lookups!F$1,MATCH(R1165,Lookups!F:F,0)-1,2),"null")</f>
        <v>101022</v>
      </c>
      <c r="R1165" s="9">
        <v>156664</v>
      </c>
      <c r="S1165" s="9">
        <v>2772</v>
      </c>
      <c r="T1165" s="9" t="str">
        <f t="shared" si="204"/>
        <v/>
      </c>
      <c r="U1165" s="9" t="str">
        <f t="shared" si="205"/>
        <v/>
      </c>
      <c r="V1165" s="9" t="str">
        <f t="shared" si="206"/>
        <v/>
      </c>
      <c r="W1165" s="9" t="str">
        <f t="shared" si="207"/>
        <v>&lt;row id="1201352"&gt;&lt;cell&gt;Infiniti - M&lt;/cell&gt;&lt;/row&gt;</v>
      </c>
      <c r="X1165" s="9" t="str">
        <f t="shared" si="208"/>
        <v/>
      </c>
      <c r="Y1165" t="str">
        <f t="shared" ca="1" si="209"/>
        <v>"1201352": {"displayName": "Intent - Exelate:Auto - Buyers:Make:Infiniti - M", "APNXId":"156664", "APNXId_Sandbox": "101022", "dataProvider" :"exelate", "type" :"Segment",  "DataCost": 1},</v>
      </c>
      <c r="Z1165" t="str">
        <f t="shared" si="210"/>
        <v>"1201352": {"displayName": "Intent - Exelate:Auto - Buyers:Make:Infiniti - M", "leafName": "Infiniti - M"},</v>
      </c>
    </row>
    <row r="1166" spans="1:26" x14ac:dyDescent="0.25">
      <c r="A1166" s="2" t="s">
        <v>12406</v>
      </c>
      <c r="B1166" s="3" t="s">
        <v>7177</v>
      </c>
      <c r="C1166" s="3" t="s">
        <v>7598</v>
      </c>
      <c r="D1166" s="4" t="s">
        <v>7831</v>
      </c>
      <c r="E1166" s="3"/>
      <c r="F1166" s="3" t="s">
        <v>6980</v>
      </c>
      <c r="G1166" s="3" t="s">
        <v>439</v>
      </c>
      <c r="H1166" s="3" t="s">
        <v>439</v>
      </c>
      <c r="I1166" s="3" t="s">
        <v>500</v>
      </c>
      <c r="J1166" s="5">
        <v>1</v>
      </c>
      <c r="K1166" s="12" t="s">
        <v>439</v>
      </c>
      <c r="L1166" s="9" t="str">
        <f t="shared" si="201"/>
        <v>Infiniti - M35</v>
      </c>
      <c r="M1166" s="9" t="str">
        <f t="shared" si="202"/>
        <v>Intent - Exelate:Auto - Buyers:Make:Infiniti - M35</v>
      </c>
      <c r="N1166" s="10">
        <f t="shared" si="203"/>
        <v>1</v>
      </c>
      <c r="O1166" s="9" t="s">
        <v>818</v>
      </c>
      <c r="P1166" s="9">
        <v>1201353</v>
      </c>
      <c r="Q1166" s="20">
        <f ca="1">IFERROR(OFFSET(Lookups!F$1,MATCH(R1166,Lookups!F:F,0)-1,2),"null")</f>
        <v>101023</v>
      </c>
      <c r="R1166" s="9">
        <v>156665</v>
      </c>
      <c r="S1166" s="9">
        <v>2503</v>
      </c>
      <c r="T1166" s="9" t="str">
        <f t="shared" si="204"/>
        <v/>
      </c>
      <c r="U1166" s="9" t="str">
        <f t="shared" si="205"/>
        <v/>
      </c>
      <c r="V1166" s="9" t="str">
        <f t="shared" si="206"/>
        <v/>
      </c>
      <c r="W1166" s="9" t="str">
        <f t="shared" si="207"/>
        <v>&lt;row id="1201353"&gt;&lt;cell&gt;Infiniti - M35&lt;/cell&gt;&lt;/row&gt;</v>
      </c>
      <c r="X1166" s="9" t="str">
        <f t="shared" si="208"/>
        <v/>
      </c>
      <c r="Y1166" t="str">
        <f t="shared" ca="1" si="209"/>
        <v>"1201353": {"displayName": "Intent - Exelate:Auto - Buyers:Make:Infiniti - M35", "APNXId":"156665", "APNXId_Sandbox": "101023", "dataProvider" :"exelate", "type" :"Segment",  "DataCost": 1},</v>
      </c>
      <c r="Z1166" t="str">
        <f t="shared" si="210"/>
        <v>"1201353": {"displayName": "Intent - Exelate:Auto - Buyers:Make:Infiniti - M35", "leafName": "Infiniti - M35"},</v>
      </c>
    </row>
    <row r="1167" spans="1:26" x14ac:dyDescent="0.25">
      <c r="A1167" s="2" t="s">
        <v>12406</v>
      </c>
      <c r="B1167" s="3" t="s">
        <v>7177</v>
      </c>
      <c r="C1167" s="3" t="s">
        <v>7598</v>
      </c>
      <c r="D1167" s="4" t="s">
        <v>7832</v>
      </c>
      <c r="E1167" s="3"/>
      <c r="F1167" s="3" t="s">
        <v>6980</v>
      </c>
      <c r="G1167" s="3" t="s">
        <v>439</v>
      </c>
      <c r="H1167" s="3" t="s">
        <v>439</v>
      </c>
      <c r="I1167" s="3" t="s">
        <v>500</v>
      </c>
      <c r="J1167" s="5">
        <v>1</v>
      </c>
      <c r="K1167" s="12" t="s">
        <v>439</v>
      </c>
      <c r="L1167" s="9" t="str">
        <f t="shared" si="201"/>
        <v>Infiniti - M35x</v>
      </c>
      <c r="M1167" s="9" t="str">
        <f t="shared" si="202"/>
        <v>Intent - Exelate:Auto - Buyers:Make:Infiniti - M35x</v>
      </c>
      <c r="N1167" s="10">
        <f t="shared" si="203"/>
        <v>1</v>
      </c>
      <c r="O1167" s="9" t="s">
        <v>818</v>
      </c>
      <c r="P1167" s="9">
        <v>1201354</v>
      </c>
      <c r="Q1167" s="20">
        <f ca="1">IFERROR(OFFSET(Lookups!F$1,MATCH(R1167,Lookups!F:F,0)-1,2),"null")</f>
        <v>101024</v>
      </c>
      <c r="R1167" s="9">
        <v>156666</v>
      </c>
      <c r="S1167" s="9">
        <v>2504</v>
      </c>
      <c r="T1167" s="9" t="str">
        <f t="shared" si="204"/>
        <v/>
      </c>
      <c r="U1167" s="9" t="str">
        <f t="shared" si="205"/>
        <v/>
      </c>
      <c r="V1167" s="9" t="str">
        <f t="shared" si="206"/>
        <v/>
      </c>
      <c r="W1167" s="9" t="str">
        <f t="shared" si="207"/>
        <v>&lt;row id="1201354"&gt;&lt;cell&gt;Infiniti - M35x&lt;/cell&gt;&lt;/row&gt;</v>
      </c>
      <c r="X1167" s="9" t="str">
        <f t="shared" si="208"/>
        <v/>
      </c>
      <c r="Y1167" t="str">
        <f t="shared" ca="1" si="209"/>
        <v>"1201354": {"displayName": "Intent - Exelate:Auto - Buyers:Make:Infiniti - M35x", "APNXId":"156666", "APNXId_Sandbox": "101024", "dataProvider" :"exelate", "type" :"Segment",  "DataCost": 1},</v>
      </c>
      <c r="Z1167" t="str">
        <f t="shared" si="210"/>
        <v>"1201354": {"displayName": "Intent - Exelate:Auto - Buyers:Make:Infiniti - M35x", "leafName": "Infiniti - M35x"},</v>
      </c>
    </row>
    <row r="1168" spans="1:26" x14ac:dyDescent="0.25">
      <c r="A1168" s="2" t="s">
        <v>12406</v>
      </c>
      <c r="B1168" s="3" t="s">
        <v>7177</v>
      </c>
      <c r="C1168" s="3" t="s">
        <v>7598</v>
      </c>
      <c r="D1168" s="4" t="s">
        <v>7833</v>
      </c>
      <c r="E1168" s="3"/>
      <c r="F1168" s="3" t="s">
        <v>6980</v>
      </c>
      <c r="G1168" s="3" t="s">
        <v>439</v>
      </c>
      <c r="H1168" s="3" t="s">
        <v>439</v>
      </c>
      <c r="I1168" s="3" t="s">
        <v>500</v>
      </c>
      <c r="J1168" s="5">
        <v>1</v>
      </c>
      <c r="K1168" s="12" t="s">
        <v>439</v>
      </c>
      <c r="L1168" s="9" t="str">
        <f t="shared" si="201"/>
        <v>Infiniti - M37</v>
      </c>
      <c r="M1168" s="9" t="str">
        <f t="shared" si="202"/>
        <v>Intent - Exelate:Auto - Buyers:Make:Infiniti - M37</v>
      </c>
      <c r="N1168" s="10">
        <f t="shared" si="203"/>
        <v>1</v>
      </c>
      <c r="O1168" s="9" t="s">
        <v>818</v>
      </c>
      <c r="P1168" s="9">
        <v>1201355</v>
      </c>
      <c r="Q1168" s="20">
        <f ca="1">IFERROR(OFFSET(Lookups!F$1,MATCH(R1168,Lookups!F:F,0)-1,2),"null")</f>
        <v>101025</v>
      </c>
      <c r="R1168" s="9">
        <v>156667</v>
      </c>
      <c r="S1168" s="9">
        <v>2505</v>
      </c>
      <c r="T1168" s="9" t="str">
        <f t="shared" si="204"/>
        <v/>
      </c>
      <c r="U1168" s="9" t="str">
        <f t="shared" si="205"/>
        <v/>
      </c>
      <c r="V1168" s="9" t="str">
        <f t="shared" si="206"/>
        <v/>
      </c>
      <c r="W1168" s="9" t="str">
        <f t="shared" si="207"/>
        <v>&lt;row id="1201355"&gt;&lt;cell&gt;Infiniti - M37&lt;/cell&gt;&lt;/row&gt;</v>
      </c>
      <c r="X1168" s="9" t="str">
        <f t="shared" si="208"/>
        <v/>
      </c>
      <c r="Y1168" t="str">
        <f t="shared" ca="1" si="209"/>
        <v>"1201355": {"displayName": "Intent - Exelate:Auto - Buyers:Make:Infiniti - M37", "APNXId":"156667", "APNXId_Sandbox": "101025", "dataProvider" :"exelate", "type" :"Segment",  "DataCost": 1},</v>
      </c>
      <c r="Z1168" t="str">
        <f t="shared" si="210"/>
        <v>"1201355": {"displayName": "Intent - Exelate:Auto - Buyers:Make:Infiniti - M37", "leafName": "Infiniti - M37"},</v>
      </c>
    </row>
    <row r="1169" spans="1:26" x14ac:dyDescent="0.25">
      <c r="A1169" s="2" t="s">
        <v>12406</v>
      </c>
      <c r="B1169" s="3" t="s">
        <v>7177</v>
      </c>
      <c r="C1169" s="3" t="s">
        <v>7598</v>
      </c>
      <c r="D1169" s="4" t="s">
        <v>7834</v>
      </c>
      <c r="E1169" s="3"/>
      <c r="F1169" s="3" t="s">
        <v>6980</v>
      </c>
      <c r="G1169" s="3" t="s">
        <v>439</v>
      </c>
      <c r="H1169" s="3" t="s">
        <v>439</v>
      </c>
      <c r="I1169" s="3" t="s">
        <v>500</v>
      </c>
      <c r="J1169" s="5">
        <v>1</v>
      </c>
      <c r="K1169" s="12" t="s">
        <v>439</v>
      </c>
      <c r="L1169" s="9" t="str">
        <f t="shared" si="201"/>
        <v>Infiniti - M37x</v>
      </c>
      <c r="M1169" s="9" t="str">
        <f t="shared" si="202"/>
        <v>Intent - Exelate:Auto - Buyers:Make:Infiniti - M37x</v>
      </c>
      <c r="N1169" s="10">
        <f t="shared" si="203"/>
        <v>1</v>
      </c>
      <c r="O1169" s="9" t="s">
        <v>818</v>
      </c>
      <c r="P1169" s="9">
        <v>1201356</v>
      </c>
      <c r="Q1169" s="20">
        <f ca="1">IFERROR(OFFSET(Lookups!F$1,MATCH(R1169,Lookups!F:F,0)-1,2),"null")</f>
        <v>101026</v>
      </c>
      <c r="R1169" s="9">
        <v>156668</v>
      </c>
      <c r="S1169" s="9">
        <v>2506</v>
      </c>
      <c r="T1169" s="9" t="str">
        <f t="shared" si="204"/>
        <v/>
      </c>
      <c r="U1169" s="9" t="str">
        <f t="shared" si="205"/>
        <v/>
      </c>
      <c r="V1169" s="9" t="str">
        <f t="shared" si="206"/>
        <v/>
      </c>
      <c r="W1169" s="9" t="str">
        <f t="shared" si="207"/>
        <v>&lt;row id="1201356"&gt;&lt;cell&gt;Infiniti - M37x&lt;/cell&gt;&lt;/row&gt;</v>
      </c>
      <c r="X1169" s="9" t="str">
        <f t="shared" si="208"/>
        <v/>
      </c>
      <c r="Y1169" t="str">
        <f t="shared" ca="1" si="209"/>
        <v>"1201356": {"displayName": "Intent - Exelate:Auto - Buyers:Make:Infiniti - M37x", "APNXId":"156668", "APNXId_Sandbox": "101026", "dataProvider" :"exelate", "type" :"Segment",  "DataCost": 1},</v>
      </c>
      <c r="Z1169" t="str">
        <f t="shared" si="210"/>
        <v>"1201356": {"displayName": "Intent - Exelate:Auto - Buyers:Make:Infiniti - M37x", "leafName": "Infiniti - M37x"},</v>
      </c>
    </row>
    <row r="1170" spans="1:26" x14ac:dyDescent="0.25">
      <c r="A1170" s="2" t="s">
        <v>12406</v>
      </c>
      <c r="B1170" s="3" t="s">
        <v>7177</v>
      </c>
      <c r="C1170" s="3" t="s">
        <v>7598</v>
      </c>
      <c r="D1170" s="4" t="s">
        <v>7835</v>
      </c>
      <c r="E1170" s="3"/>
      <c r="F1170" s="3" t="s">
        <v>6980</v>
      </c>
      <c r="G1170" s="3" t="s">
        <v>439</v>
      </c>
      <c r="H1170" s="3" t="s">
        <v>439</v>
      </c>
      <c r="I1170" s="3" t="s">
        <v>500</v>
      </c>
      <c r="J1170" s="5">
        <v>1</v>
      </c>
      <c r="K1170" s="12" t="s">
        <v>439</v>
      </c>
      <c r="L1170" s="9" t="str">
        <f t="shared" si="201"/>
        <v>Infiniti - M45</v>
      </c>
      <c r="M1170" s="9" t="str">
        <f t="shared" si="202"/>
        <v>Intent - Exelate:Auto - Buyers:Make:Infiniti - M45</v>
      </c>
      <c r="N1170" s="10">
        <f t="shared" si="203"/>
        <v>1</v>
      </c>
      <c r="O1170" s="9" t="s">
        <v>818</v>
      </c>
      <c r="P1170" s="9">
        <v>1201357</v>
      </c>
      <c r="Q1170" s="20">
        <f ca="1">IFERROR(OFFSET(Lookups!F$1,MATCH(R1170,Lookups!F:F,0)-1,2),"null")</f>
        <v>101027</v>
      </c>
      <c r="R1170" s="9">
        <v>156669</v>
      </c>
      <c r="S1170" s="9">
        <v>2507</v>
      </c>
      <c r="T1170" s="9" t="str">
        <f t="shared" si="204"/>
        <v/>
      </c>
      <c r="U1170" s="9" t="str">
        <f t="shared" si="205"/>
        <v/>
      </c>
      <c r="V1170" s="9" t="str">
        <f t="shared" si="206"/>
        <v/>
      </c>
      <c r="W1170" s="9" t="str">
        <f t="shared" si="207"/>
        <v>&lt;row id="1201357"&gt;&lt;cell&gt;Infiniti - M45&lt;/cell&gt;&lt;/row&gt;</v>
      </c>
      <c r="X1170" s="9" t="str">
        <f t="shared" si="208"/>
        <v/>
      </c>
      <c r="Y1170" t="str">
        <f t="shared" ca="1" si="209"/>
        <v>"1201357": {"displayName": "Intent - Exelate:Auto - Buyers:Make:Infiniti - M45", "APNXId":"156669", "APNXId_Sandbox": "101027", "dataProvider" :"exelate", "type" :"Segment",  "DataCost": 1},</v>
      </c>
      <c r="Z1170" t="str">
        <f t="shared" si="210"/>
        <v>"1201357": {"displayName": "Intent - Exelate:Auto - Buyers:Make:Infiniti - M45", "leafName": "Infiniti - M45"},</v>
      </c>
    </row>
    <row r="1171" spans="1:26" x14ac:dyDescent="0.25">
      <c r="A1171" s="2" t="s">
        <v>12406</v>
      </c>
      <c r="B1171" s="3" t="s">
        <v>7177</v>
      </c>
      <c r="C1171" s="3" t="s">
        <v>7598</v>
      </c>
      <c r="D1171" s="4" t="s">
        <v>7836</v>
      </c>
      <c r="E1171" s="3"/>
      <c r="F1171" s="3" t="s">
        <v>6980</v>
      </c>
      <c r="G1171" s="3" t="s">
        <v>439</v>
      </c>
      <c r="H1171" s="3" t="s">
        <v>439</v>
      </c>
      <c r="I1171" s="3" t="s">
        <v>500</v>
      </c>
      <c r="J1171" s="5">
        <v>1</v>
      </c>
      <c r="K1171" s="12" t="s">
        <v>439</v>
      </c>
      <c r="L1171" s="9" t="str">
        <f t="shared" si="201"/>
        <v>Infiniti - M45x</v>
      </c>
      <c r="M1171" s="9" t="str">
        <f t="shared" si="202"/>
        <v>Intent - Exelate:Auto - Buyers:Make:Infiniti - M45x</v>
      </c>
      <c r="N1171" s="10">
        <f t="shared" si="203"/>
        <v>1</v>
      </c>
      <c r="O1171" s="9" t="s">
        <v>818</v>
      </c>
      <c r="P1171" s="9">
        <v>1201358</v>
      </c>
      <c r="Q1171" s="20">
        <f ca="1">IFERROR(OFFSET(Lookups!F$1,MATCH(R1171,Lookups!F:F,0)-1,2),"null")</f>
        <v>101028</v>
      </c>
      <c r="R1171" s="9">
        <v>156670</v>
      </c>
      <c r="S1171" s="9">
        <v>2508</v>
      </c>
      <c r="T1171" s="9" t="str">
        <f t="shared" si="204"/>
        <v/>
      </c>
      <c r="U1171" s="9" t="str">
        <f t="shared" si="205"/>
        <v/>
      </c>
      <c r="V1171" s="9" t="str">
        <f t="shared" si="206"/>
        <v/>
      </c>
      <c r="W1171" s="9" t="str">
        <f t="shared" si="207"/>
        <v>&lt;row id="1201358"&gt;&lt;cell&gt;Infiniti - M45x&lt;/cell&gt;&lt;/row&gt;</v>
      </c>
      <c r="X1171" s="9" t="str">
        <f t="shared" si="208"/>
        <v/>
      </c>
      <c r="Y1171" t="str">
        <f t="shared" ca="1" si="209"/>
        <v>"1201358": {"displayName": "Intent - Exelate:Auto - Buyers:Make:Infiniti - M45x", "APNXId":"156670", "APNXId_Sandbox": "101028", "dataProvider" :"exelate", "type" :"Segment",  "DataCost": 1},</v>
      </c>
      <c r="Z1171" t="str">
        <f t="shared" si="210"/>
        <v>"1201358": {"displayName": "Intent - Exelate:Auto - Buyers:Make:Infiniti - M45x", "leafName": "Infiniti - M45x"},</v>
      </c>
    </row>
    <row r="1172" spans="1:26" x14ac:dyDescent="0.25">
      <c r="A1172" s="2" t="s">
        <v>12406</v>
      </c>
      <c r="B1172" s="3" t="s">
        <v>7177</v>
      </c>
      <c r="C1172" s="3" t="s">
        <v>7598</v>
      </c>
      <c r="D1172" s="4" t="s">
        <v>7837</v>
      </c>
      <c r="E1172" s="3"/>
      <c r="F1172" s="3" t="s">
        <v>6980</v>
      </c>
      <c r="G1172" s="3" t="s">
        <v>439</v>
      </c>
      <c r="H1172" s="3" t="s">
        <v>439</v>
      </c>
      <c r="I1172" s="3" t="s">
        <v>500</v>
      </c>
      <c r="J1172" s="5">
        <v>1</v>
      </c>
      <c r="K1172" s="12" t="s">
        <v>439</v>
      </c>
      <c r="L1172" s="9" t="str">
        <f t="shared" si="201"/>
        <v>Infiniti - M56</v>
      </c>
      <c r="M1172" s="9" t="str">
        <f t="shared" si="202"/>
        <v>Intent - Exelate:Auto - Buyers:Make:Infiniti - M56</v>
      </c>
      <c r="N1172" s="10">
        <f t="shared" si="203"/>
        <v>1</v>
      </c>
      <c r="O1172" s="9" t="s">
        <v>818</v>
      </c>
      <c r="P1172" s="9">
        <v>1201359</v>
      </c>
      <c r="Q1172" s="20">
        <f ca="1">IFERROR(OFFSET(Lookups!F$1,MATCH(R1172,Lookups!F:F,0)-1,2),"null")</f>
        <v>101029</v>
      </c>
      <c r="R1172" s="9">
        <v>156671</v>
      </c>
      <c r="S1172" s="9">
        <v>2509</v>
      </c>
      <c r="T1172" s="9" t="str">
        <f t="shared" si="204"/>
        <v/>
      </c>
      <c r="U1172" s="9" t="str">
        <f t="shared" si="205"/>
        <v/>
      </c>
      <c r="V1172" s="9" t="str">
        <f t="shared" si="206"/>
        <v/>
      </c>
      <c r="W1172" s="9" t="str">
        <f t="shared" si="207"/>
        <v>&lt;row id="1201359"&gt;&lt;cell&gt;Infiniti - M56&lt;/cell&gt;&lt;/row&gt;</v>
      </c>
      <c r="X1172" s="9" t="str">
        <f t="shared" si="208"/>
        <v/>
      </c>
      <c r="Y1172" t="str">
        <f t="shared" ca="1" si="209"/>
        <v>"1201359": {"displayName": "Intent - Exelate:Auto - Buyers:Make:Infiniti - M56", "APNXId":"156671", "APNXId_Sandbox": "101029", "dataProvider" :"exelate", "type" :"Segment",  "DataCost": 1},</v>
      </c>
      <c r="Z1172" t="str">
        <f t="shared" si="210"/>
        <v>"1201359": {"displayName": "Intent - Exelate:Auto - Buyers:Make:Infiniti - M56", "leafName": "Infiniti - M56"},</v>
      </c>
    </row>
    <row r="1173" spans="1:26" x14ac:dyDescent="0.25">
      <c r="A1173" s="2" t="s">
        <v>12406</v>
      </c>
      <c r="B1173" s="3" t="s">
        <v>7177</v>
      </c>
      <c r="C1173" s="3" t="s">
        <v>7598</v>
      </c>
      <c r="D1173" s="4" t="s">
        <v>7838</v>
      </c>
      <c r="E1173" s="3"/>
      <c r="F1173" s="3" t="s">
        <v>6980</v>
      </c>
      <c r="G1173" s="3" t="s">
        <v>439</v>
      </c>
      <c r="H1173" s="3" t="s">
        <v>439</v>
      </c>
      <c r="I1173" s="3" t="s">
        <v>500</v>
      </c>
      <c r="J1173" s="5">
        <v>1</v>
      </c>
      <c r="K1173" s="12" t="s">
        <v>439</v>
      </c>
      <c r="L1173" s="9" t="str">
        <f t="shared" si="201"/>
        <v>Infiniti - M56x</v>
      </c>
      <c r="M1173" s="9" t="str">
        <f t="shared" si="202"/>
        <v>Intent - Exelate:Auto - Buyers:Make:Infiniti - M56x</v>
      </c>
      <c r="N1173" s="10">
        <f t="shared" si="203"/>
        <v>1</v>
      </c>
      <c r="O1173" s="9" t="s">
        <v>818</v>
      </c>
      <c r="P1173" s="9">
        <v>1201360</v>
      </c>
      <c r="Q1173" s="20">
        <f ca="1">IFERROR(OFFSET(Lookups!F$1,MATCH(R1173,Lookups!F:F,0)-1,2),"null")</f>
        <v>101030</v>
      </c>
      <c r="R1173" s="9">
        <v>156672</v>
      </c>
      <c r="S1173" s="9">
        <v>2510</v>
      </c>
      <c r="T1173" s="9" t="str">
        <f t="shared" si="204"/>
        <v/>
      </c>
      <c r="U1173" s="9" t="str">
        <f t="shared" si="205"/>
        <v/>
      </c>
      <c r="V1173" s="9" t="str">
        <f t="shared" si="206"/>
        <v/>
      </c>
      <c r="W1173" s="9" t="str">
        <f t="shared" si="207"/>
        <v>&lt;row id="1201360"&gt;&lt;cell&gt;Infiniti - M56x&lt;/cell&gt;&lt;/row&gt;</v>
      </c>
      <c r="X1173" s="9" t="str">
        <f t="shared" si="208"/>
        <v/>
      </c>
      <c r="Y1173" t="str">
        <f t="shared" ca="1" si="209"/>
        <v>"1201360": {"displayName": "Intent - Exelate:Auto - Buyers:Make:Infiniti - M56x", "APNXId":"156672", "APNXId_Sandbox": "101030", "dataProvider" :"exelate", "type" :"Segment",  "DataCost": 1},</v>
      </c>
      <c r="Z1173" t="str">
        <f t="shared" si="210"/>
        <v>"1201360": {"displayName": "Intent - Exelate:Auto - Buyers:Make:Infiniti - M56x", "leafName": "Infiniti - M56x"},</v>
      </c>
    </row>
    <row r="1174" spans="1:26" x14ac:dyDescent="0.25">
      <c r="A1174" s="2" t="s">
        <v>12406</v>
      </c>
      <c r="B1174" s="3" t="s">
        <v>7177</v>
      </c>
      <c r="C1174" s="3" t="s">
        <v>7598</v>
      </c>
      <c r="D1174" s="4" t="s">
        <v>7839</v>
      </c>
      <c r="E1174" s="3"/>
      <c r="F1174" s="3" t="s">
        <v>6980</v>
      </c>
      <c r="G1174" s="3" t="s">
        <v>439</v>
      </c>
      <c r="H1174" s="3" t="s">
        <v>439</v>
      </c>
      <c r="I1174" s="3" t="s">
        <v>500</v>
      </c>
      <c r="J1174" s="5">
        <v>1</v>
      </c>
      <c r="K1174" s="12" t="s">
        <v>439</v>
      </c>
      <c r="L1174" s="9" t="str">
        <f t="shared" si="201"/>
        <v>Infiniti - QX56</v>
      </c>
      <c r="M1174" s="9" t="str">
        <f t="shared" si="202"/>
        <v>Intent - Exelate:Auto - Buyers:Make:Infiniti - QX56</v>
      </c>
      <c r="N1174" s="10">
        <f t="shared" si="203"/>
        <v>1</v>
      </c>
      <c r="O1174" s="9" t="s">
        <v>818</v>
      </c>
      <c r="P1174" s="9">
        <v>1201132</v>
      </c>
      <c r="Q1174" s="20">
        <f ca="1">IFERROR(OFFSET(Lookups!F$1,MATCH(R1174,Lookups!F:F,0)-1,2),"null")</f>
        <v>100727</v>
      </c>
      <c r="R1174" s="9">
        <v>128064</v>
      </c>
      <c r="S1174" s="9">
        <v>1913</v>
      </c>
      <c r="T1174" s="9" t="str">
        <f t="shared" si="204"/>
        <v/>
      </c>
      <c r="U1174" s="9" t="str">
        <f t="shared" si="205"/>
        <v/>
      </c>
      <c r="V1174" s="9" t="str">
        <f t="shared" si="206"/>
        <v/>
      </c>
      <c r="W1174" s="9" t="str">
        <f t="shared" si="207"/>
        <v>&lt;row id="1201132"&gt;&lt;cell&gt;Infiniti - QX56&lt;/cell&gt;&lt;/row&gt;</v>
      </c>
      <c r="X1174" s="9" t="str">
        <f t="shared" si="208"/>
        <v/>
      </c>
      <c r="Y1174" t="str">
        <f t="shared" ca="1" si="209"/>
        <v>"1201132": {"displayName": "Intent - Exelate:Auto - Buyers:Make:Infiniti - QX56", "APNXId":"128064", "APNXId_Sandbox": "100727", "dataProvider" :"exelate", "type" :"Segment",  "DataCost": 1},</v>
      </c>
      <c r="Z1174" t="str">
        <f t="shared" si="210"/>
        <v>"1201132": {"displayName": "Intent - Exelate:Auto - Buyers:Make:Infiniti - QX56", "leafName": "Infiniti - QX56"},</v>
      </c>
    </row>
    <row r="1175" spans="1:26" x14ac:dyDescent="0.25">
      <c r="A1175" s="2" t="s">
        <v>12406</v>
      </c>
      <c r="B1175" s="3" t="s">
        <v>7177</v>
      </c>
      <c r="C1175" s="3" t="s">
        <v>7598</v>
      </c>
      <c r="D1175" s="4" t="s">
        <v>7840</v>
      </c>
      <c r="E1175" s="3"/>
      <c r="F1175" s="3" t="s">
        <v>6980</v>
      </c>
      <c r="G1175" s="3" t="s">
        <v>439</v>
      </c>
      <c r="H1175" s="3" t="s">
        <v>439</v>
      </c>
      <c r="I1175" s="3" t="s">
        <v>500</v>
      </c>
      <c r="J1175" s="5">
        <v>1</v>
      </c>
      <c r="K1175" s="12" t="s">
        <v>439</v>
      </c>
      <c r="L1175" s="9" t="str">
        <f t="shared" si="201"/>
        <v>Isuzu</v>
      </c>
      <c r="M1175" s="9" t="str">
        <f t="shared" si="202"/>
        <v>Intent - Exelate:Auto - Buyers:Make:Isuzu</v>
      </c>
      <c r="N1175" s="10">
        <f t="shared" si="203"/>
        <v>1</v>
      </c>
      <c r="O1175" s="9" t="s">
        <v>818</v>
      </c>
      <c r="P1175" s="9">
        <v>1200339</v>
      </c>
      <c r="Q1175" s="20">
        <f ca="1">IFERROR(OFFSET(Lookups!F$1,MATCH(R1175,Lookups!F:F,0)-1,2),"null")</f>
        <v>98980</v>
      </c>
      <c r="R1175" s="9">
        <v>182</v>
      </c>
      <c r="S1175" s="9">
        <v>245</v>
      </c>
      <c r="T1175" s="9" t="str">
        <f t="shared" si="204"/>
        <v/>
      </c>
      <c r="U1175" s="9" t="str">
        <f t="shared" si="205"/>
        <v/>
      </c>
      <c r="V1175" s="9" t="str">
        <f t="shared" si="206"/>
        <v/>
      </c>
      <c r="W1175" s="9" t="str">
        <f t="shared" si="207"/>
        <v>&lt;row id="1200339"&gt;&lt;cell&gt;Isuzu&lt;/cell&gt;&lt;/row&gt;</v>
      </c>
      <c r="X1175" s="9" t="str">
        <f t="shared" si="208"/>
        <v/>
      </c>
      <c r="Y1175" t="str">
        <f t="shared" ca="1" si="209"/>
        <v>"1200339": {"displayName": "Intent - Exelate:Auto - Buyers:Make:Isuzu", "APNXId":"182", "APNXId_Sandbox": "98980", "dataProvider" :"exelate", "type" :"Segment",  "DataCost": 1},</v>
      </c>
      <c r="Z1175" t="str">
        <f t="shared" si="210"/>
        <v>"1200339": {"displayName": "Intent - Exelate:Auto - Buyers:Make:Isuzu", "leafName": "Isuzu"},</v>
      </c>
    </row>
    <row r="1176" spans="1:26" x14ac:dyDescent="0.25">
      <c r="A1176" s="2" t="s">
        <v>12406</v>
      </c>
      <c r="B1176" s="3" t="s">
        <v>7177</v>
      </c>
      <c r="C1176" s="3" t="s">
        <v>7598</v>
      </c>
      <c r="D1176" s="4" t="s">
        <v>7841</v>
      </c>
      <c r="E1176" s="3"/>
      <c r="F1176" s="3" t="s">
        <v>6980</v>
      </c>
      <c r="G1176" s="3" t="s">
        <v>439</v>
      </c>
      <c r="H1176" s="3" t="s">
        <v>439</v>
      </c>
      <c r="I1176" s="3" t="s">
        <v>500</v>
      </c>
      <c r="J1176" s="5">
        <v>1</v>
      </c>
      <c r="K1176" s="12" t="s">
        <v>439</v>
      </c>
      <c r="L1176" s="9" t="str">
        <f t="shared" si="201"/>
        <v>Jaguar</v>
      </c>
      <c r="M1176" s="9" t="str">
        <f t="shared" si="202"/>
        <v>Intent - Exelate:Auto - Buyers:Make:Jaguar</v>
      </c>
      <c r="N1176" s="10">
        <f t="shared" si="203"/>
        <v>1</v>
      </c>
      <c r="O1176" s="9" t="s">
        <v>818</v>
      </c>
      <c r="P1176" s="9">
        <v>1200340</v>
      </c>
      <c r="Q1176" s="20">
        <f ca="1">IFERROR(OFFSET(Lookups!F$1,MATCH(R1176,Lookups!F:F,0)-1,2),"null")</f>
        <v>98981</v>
      </c>
      <c r="R1176" s="9">
        <v>183</v>
      </c>
      <c r="S1176" s="9">
        <v>246</v>
      </c>
      <c r="T1176" s="9" t="str">
        <f t="shared" si="204"/>
        <v/>
      </c>
      <c r="U1176" s="9" t="str">
        <f t="shared" si="205"/>
        <v/>
      </c>
      <c r="V1176" s="9" t="str">
        <f t="shared" si="206"/>
        <v/>
      </c>
      <c r="W1176" s="9" t="str">
        <f t="shared" si="207"/>
        <v>&lt;row id="1200340"&gt;&lt;cell&gt;Jaguar&lt;/cell&gt;&lt;/row&gt;</v>
      </c>
      <c r="X1176" s="9" t="str">
        <f t="shared" si="208"/>
        <v/>
      </c>
      <c r="Y1176" t="str">
        <f t="shared" ca="1" si="209"/>
        <v>"1200340": {"displayName": "Intent - Exelate:Auto - Buyers:Make:Jaguar", "APNXId":"183", "APNXId_Sandbox": "98981", "dataProvider" :"exelate", "type" :"Segment",  "DataCost": 1},</v>
      </c>
      <c r="Z1176" t="str">
        <f t="shared" si="210"/>
        <v>"1200340": {"displayName": "Intent - Exelate:Auto - Buyers:Make:Jaguar", "leafName": "Jaguar"},</v>
      </c>
    </row>
    <row r="1177" spans="1:26" x14ac:dyDescent="0.25">
      <c r="A1177" s="2" t="s">
        <v>12406</v>
      </c>
      <c r="B1177" s="3" t="s">
        <v>7177</v>
      </c>
      <c r="C1177" s="3" t="s">
        <v>7598</v>
      </c>
      <c r="D1177" s="4" t="s">
        <v>7842</v>
      </c>
      <c r="E1177" s="3"/>
      <c r="F1177" s="3" t="s">
        <v>6980</v>
      </c>
      <c r="G1177" s="3" t="s">
        <v>439</v>
      </c>
      <c r="H1177" s="3" t="s">
        <v>439</v>
      </c>
      <c r="I1177" s="3" t="s">
        <v>500</v>
      </c>
      <c r="J1177" s="5">
        <v>1</v>
      </c>
      <c r="K1177" s="12" t="s">
        <v>439</v>
      </c>
      <c r="L1177" s="9" t="str">
        <f t="shared" si="201"/>
        <v>Jaguar - XF</v>
      </c>
      <c r="M1177" s="9" t="str">
        <f t="shared" si="202"/>
        <v>Intent - Exelate:Auto - Buyers:Make:Jaguar - XF</v>
      </c>
      <c r="N1177" s="10">
        <f t="shared" si="203"/>
        <v>1</v>
      </c>
      <c r="O1177" s="9" t="s">
        <v>818</v>
      </c>
      <c r="P1177" s="9">
        <v>1201133</v>
      </c>
      <c r="Q1177" s="20">
        <f ca="1">IFERROR(OFFSET(Lookups!F$1,MATCH(R1177,Lookups!F:F,0)-1,2),"null")</f>
        <v>100728</v>
      </c>
      <c r="R1177" s="9">
        <v>128065</v>
      </c>
      <c r="S1177" s="9">
        <v>1998</v>
      </c>
      <c r="T1177" s="9" t="str">
        <f t="shared" si="204"/>
        <v/>
      </c>
      <c r="U1177" s="9" t="str">
        <f t="shared" si="205"/>
        <v/>
      </c>
      <c r="V1177" s="9" t="str">
        <f t="shared" si="206"/>
        <v/>
      </c>
      <c r="W1177" s="9" t="str">
        <f t="shared" si="207"/>
        <v>&lt;row id="1201133"&gt;&lt;cell&gt;Jaguar - XF&lt;/cell&gt;&lt;/row&gt;</v>
      </c>
      <c r="X1177" s="9" t="str">
        <f t="shared" si="208"/>
        <v/>
      </c>
      <c r="Y1177" t="str">
        <f t="shared" ca="1" si="209"/>
        <v>"1201133": {"displayName": "Intent - Exelate:Auto - Buyers:Make:Jaguar - XF", "APNXId":"128065", "APNXId_Sandbox": "100728", "dataProvider" :"exelate", "type" :"Segment",  "DataCost": 1},</v>
      </c>
      <c r="Z1177" t="str">
        <f t="shared" si="210"/>
        <v>"1201133": {"displayName": "Intent - Exelate:Auto - Buyers:Make:Jaguar - XF", "leafName": "Jaguar - XF"},</v>
      </c>
    </row>
    <row r="1178" spans="1:26" x14ac:dyDescent="0.25">
      <c r="A1178" s="2" t="s">
        <v>12406</v>
      </c>
      <c r="B1178" s="3" t="s">
        <v>7177</v>
      </c>
      <c r="C1178" s="3" t="s">
        <v>7598</v>
      </c>
      <c r="D1178" s="4" t="s">
        <v>7843</v>
      </c>
      <c r="E1178" s="3"/>
      <c r="F1178" s="3" t="s">
        <v>6980</v>
      </c>
      <c r="G1178" s="3" t="s">
        <v>439</v>
      </c>
      <c r="H1178" s="3" t="s">
        <v>439</v>
      </c>
      <c r="I1178" s="3" t="s">
        <v>500</v>
      </c>
      <c r="J1178" s="5">
        <v>1</v>
      </c>
      <c r="K1178" s="12" t="s">
        <v>439</v>
      </c>
      <c r="L1178" s="9" t="str">
        <f t="shared" si="201"/>
        <v>Jaguar - XJ</v>
      </c>
      <c r="M1178" s="9" t="str">
        <f t="shared" si="202"/>
        <v>Intent - Exelate:Auto - Buyers:Make:Jaguar - XJ</v>
      </c>
      <c r="N1178" s="10">
        <f t="shared" si="203"/>
        <v>1</v>
      </c>
      <c r="O1178" s="9" t="s">
        <v>818</v>
      </c>
      <c r="P1178" s="9">
        <v>1201134</v>
      </c>
      <c r="Q1178" s="20">
        <f ca="1">IFERROR(OFFSET(Lookups!F$1,MATCH(R1178,Lookups!F:F,0)-1,2),"null")</f>
        <v>100729</v>
      </c>
      <c r="R1178" s="9">
        <v>128066</v>
      </c>
      <c r="S1178" s="9">
        <v>1999</v>
      </c>
      <c r="T1178" s="9" t="str">
        <f t="shared" si="204"/>
        <v/>
      </c>
      <c r="U1178" s="9" t="str">
        <f t="shared" si="205"/>
        <v/>
      </c>
      <c r="V1178" s="9" t="str">
        <f t="shared" si="206"/>
        <v/>
      </c>
      <c r="W1178" s="9" t="str">
        <f t="shared" si="207"/>
        <v>&lt;row id="1201134"&gt;&lt;cell&gt;Jaguar - XJ&lt;/cell&gt;&lt;/row&gt;</v>
      </c>
      <c r="X1178" s="9" t="str">
        <f t="shared" si="208"/>
        <v/>
      </c>
      <c r="Y1178" t="str">
        <f t="shared" ca="1" si="209"/>
        <v>"1201134": {"displayName": "Intent - Exelate:Auto - Buyers:Make:Jaguar - XJ", "APNXId":"128066", "APNXId_Sandbox": "100729", "dataProvider" :"exelate", "type" :"Segment",  "DataCost": 1},</v>
      </c>
      <c r="Z1178" t="str">
        <f t="shared" si="210"/>
        <v>"1201134": {"displayName": "Intent - Exelate:Auto - Buyers:Make:Jaguar - XJ", "leafName": "Jaguar - XJ"},</v>
      </c>
    </row>
    <row r="1179" spans="1:26" x14ac:dyDescent="0.25">
      <c r="A1179" s="2" t="s">
        <v>12406</v>
      </c>
      <c r="B1179" s="3" t="s">
        <v>7177</v>
      </c>
      <c r="C1179" s="3" t="s">
        <v>7598</v>
      </c>
      <c r="D1179" s="4" t="s">
        <v>7844</v>
      </c>
      <c r="E1179" s="3"/>
      <c r="F1179" s="3" t="s">
        <v>6980</v>
      </c>
      <c r="G1179" s="3" t="s">
        <v>439</v>
      </c>
      <c r="H1179" s="3" t="s">
        <v>439</v>
      </c>
      <c r="I1179" s="3" t="s">
        <v>500</v>
      </c>
      <c r="J1179" s="5">
        <v>1</v>
      </c>
      <c r="K1179" s="12" t="s">
        <v>439</v>
      </c>
      <c r="L1179" s="9" t="str">
        <f t="shared" ref="L1179:L1242" si="211">IF(ISBLANK(D1179),IF(ISBLANK(C1179),B1179,C1179),D1179)</f>
        <v>Jaguar - XK</v>
      </c>
      <c r="M1179" s="9" t="str">
        <f t="shared" si="202"/>
        <v>Intent - Exelate:Auto - Buyers:Make:Jaguar - XK</v>
      </c>
      <c r="N1179" s="10">
        <f t="shared" si="203"/>
        <v>1</v>
      </c>
      <c r="O1179" s="9" t="s">
        <v>818</v>
      </c>
      <c r="P1179" s="9">
        <v>1201135</v>
      </c>
      <c r="Q1179" s="20">
        <f ca="1">IFERROR(OFFSET(Lookups!F$1,MATCH(R1179,Lookups!F:F,0)-1,2),"null")</f>
        <v>100730</v>
      </c>
      <c r="R1179" s="9">
        <v>128067</v>
      </c>
      <c r="S1179" s="9">
        <v>2000</v>
      </c>
      <c r="T1179" s="9" t="str">
        <f t="shared" si="204"/>
        <v/>
      </c>
      <c r="U1179" s="9" t="str">
        <f t="shared" si="205"/>
        <v/>
      </c>
      <c r="V1179" s="9" t="str">
        <f t="shared" si="206"/>
        <v/>
      </c>
      <c r="W1179" s="9" t="str">
        <f t="shared" si="207"/>
        <v>&lt;row id="1201135"&gt;&lt;cell&gt;Jaguar - XK&lt;/cell&gt;&lt;/row&gt;</v>
      </c>
      <c r="X1179" s="9" t="str">
        <f t="shared" si="208"/>
        <v/>
      </c>
      <c r="Y1179" t="str">
        <f t="shared" ca="1" si="209"/>
        <v>"1201135": {"displayName": "Intent - Exelate:Auto - Buyers:Make:Jaguar - XK", "APNXId":"128067", "APNXId_Sandbox": "100730", "dataProvider" :"exelate", "type" :"Segment",  "DataCost": 1},</v>
      </c>
      <c r="Z1179" t="str">
        <f t="shared" si="210"/>
        <v>"1201135": {"displayName": "Intent - Exelate:Auto - Buyers:Make:Jaguar - XK", "leafName": "Jaguar - XK"},</v>
      </c>
    </row>
    <row r="1180" spans="1:26" x14ac:dyDescent="0.25">
      <c r="A1180" s="2" t="s">
        <v>12406</v>
      </c>
      <c r="B1180" s="3" t="s">
        <v>7177</v>
      </c>
      <c r="C1180" s="3" t="s">
        <v>7598</v>
      </c>
      <c r="D1180" s="4" t="s">
        <v>7845</v>
      </c>
      <c r="E1180" s="3"/>
      <c r="F1180" s="3" t="s">
        <v>6980</v>
      </c>
      <c r="G1180" s="3" t="s">
        <v>439</v>
      </c>
      <c r="H1180" s="3" t="s">
        <v>439</v>
      </c>
      <c r="I1180" s="3" t="s">
        <v>500</v>
      </c>
      <c r="J1180" s="5">
        <v>1</v>
      </c>
      <c r="K1180" s="12" t="s">
        <v>439</v>
      </c>
      <c r="L1180" s="9" t="str">
        <f t="shared" si="211"/>
        <v>Jeep</v>
      </c>
      <c r="M1180" s="9" t="str">
        <f t="shared" si="202"/>
        <v>Intent - Exelate:Auto - Buyers:Make:Jeep</v>
      </c>
      <c r="N1180" s="10">
        <f t="shared" si="203"/>
        <v>1</v>
      </c>
      <c r="O1180" s="9" t="s">
        <v>818</v>
      </c>
      <c r="P1180" s="9">
        <v>1200341</v>
      </c>
      <c r="Q1180" s="20">
        <f ca="1">IFERROR(OFFSET(Lookups!F$1,MATCH(R1180,Lookups!F:F,0)-1,2),"null")</f>
        <v>98982</v>
      </c>
      <c r="R1180" s="9">
        <v>184</v>
      </c>
      <c r="S1180" s="9">
        <v>247</v>
      </c>
      <c r="T1180" s="9" t="str">
        <f t="shared" si="204"/>
        <v/>
      </c>
      <c r="U1180" s="9" t="str">
        <f t="shared" si="205"/>
        <v/>
      </c>
      <c r="V1180" s="9" t="str">
        <f t="shared" si="206"/>
        <v/>
      </c>
      <c r="W1180" s="9" t="str">
        <f t="shared" si="207"/>
        <v>&lt;row id="1200341"&gt;&lt;cell&gt;Jeep&lt;/cell&gt;&lt;/row&gt;</v>
      </c>
      <c r="X1180" s="9" t="str">
        <f t="shared" si="208"/>
        <v/>
      </c>
      <c r="Y1180" t="str">
        <f t="shared" ca="1" si="209"/>
        <v>"1200341": {"displayName": "Intent - Exelate:Auto - Buyers:Make:Jeep", "APNXId":"184", "APNXId_Sandbox": "98982", "dataProvider" :"exelate", "type" :"Segment",  "DataCost": 1},</v>
      </c>
      <c r="Z1180" t="str">
        <f t="shared" si="210"/>
        <v>"1200341": {"displayName": "Intent - Exelate:Auto - Buyers:Make:Jeep", "leafName": "Jeep"},</v>
      </c>
    </row>
    <row r="1181" spans="1:26" x14ac:dyDescent="0.25">
      <c r="A1181" s="2" t="s">
        <v>12406</v>
      </c>
      <c r="B1181" s="3" t="s">
        <v>7177</v>
      </c>
      <c r="C1181" s="3" t="s">
        <v>7598</v>
      </c>
      <c r="D1181" s="4" t="s">
        <v>7846</v>
      </c>
      <c r="E1181" s="3"/>
      <c r="F1181" s="3" t="s">
        <v>6980</v>
      </c>
      <c r="G1181" s="3" t="s">
        <v>439</v>
      </c>
      <c r="H1181" s="3" t="s">
        <v>439</v>
      </c>
      <c r="I1181" s="3" t="s">
        <v>500</v>
      </c>
      <c r="J1181" s="5">
        <v>1</v>
      </c>
      <c r="K1181" s="12" t="s">
        <v>439</v>
      </c>
      <c r="L1181" s="9" t="str">
        <f t="shared" si="211"/>
        <v>Jeep - Commander</v>
      </c>
      <c r="M1181" s="9" t="str">
        <f t="shared" si="202"/>
        <v>Intent - Exelate:Auto - Buyers:Make:Jeep - Commander</v>
      </c>
      <c r="N1181" s="10">
        <f t="shared" si="203"/>
        <v>1</v>
      </c>
      <c r="O1181" s="9" t="s">
        <v>818</v>
      </c>
      <c r="P1181" s="9">
        <v>1200494</v>
      </c>
      <c r="Q1181" s="20">
        <f ca="1">IFERROR(OFFSET(Lookups!F$1,MATCH(R1181,Lookups!F:F,0)-1,2),"null")</f>
        <v>99253</v>
      </c>
      <c r="R1181" s="9">
        <v>39364</v>
      </c>
      <c r="S1181" s="9">
        <v>445</v>
      </c>
      <c r="T1181" s="9" t="str">
        <f t="shared" si="204"/>
        <v/>
      </c>
      <c r="U1181" s="9" t="str">
        <f t="shared" si="205"/>
        <v/>
      </c>
      <c r="V1181" s="9" t="str">
        <f t="shared" si="206"/>
        <v/>
      </c>
      <c r="W1181" s="9" t="str">
        <f t="shared" si="207"/>
        <v>&lt;row id="1200494"&gt;&lt;cell&gt;Jeep - Commander&lt;/cell&gt;&lt;/row&gt;</v>
      </c>
      <c r="X1181" s="9" t="str">
        <f t="shared" si="208"/>
        <v/>
      </c>
      <c r="Y1181" t="str">
        <f t="shared" ca="1" si="209"/>
        <v>"1200494": {"displayName": "Intent - Exelate:Auto - Buyers:Make:Jeep - Commander", "APNXId":"39364", "APNXId_Sandbox": "99253", "dataProvider" :"exelate", "type" :"Segment",  "DataCost": 1},</v>
      </c>
      <c r="Z1181" t="str">
        <f t="shared" si="210"/>
        <v>"1200494": {"displayName": "Intent - Exelate:Auto - Buyers:Make:Jeep - Commander", "leafName": "Jeep - Commander"},</v>
      </c>
    </row>
    <row r="1182" spans="1:26" x14ac:dyDescent="0.25">
      <c r="A1182" s="2" t="s">
        <v>12406</v>
      </c>
      <c r="B1182" s="3" t="s">
        <v>7177</v>
      </c>
      <c r="C1182" s="3" t="s">
        <v>7598</v>
      </c>
      <c r="D1182" s="4" t="s">
        <v>7847</v>
      </c>
      <c r="E1182" s="3"/>
      <c r="F1182" s="3" t="s">
        <v>6980</v>
      </c>
      <c r="G1182" s="3" t="s">
        <v>439</v>
      </c>
      <c r="H1182" s="3" t="s">
        <v>439</v>
      </c>
      <c r="I1182" s="3" t="s">
        <v>500</v>
      </c>
      <c r="J1182" s="5">
        <v>1</v>
      </c>
      <c r="K1182" s="12" t="s">
        <v>439</v>
      </c>
      <c r="L1182" s="9" t="str">
        <f t="shared" si="211"/>
        <v>Jeep - Compass</v>
      </c>
      <c r="M1182" s="9" t="str">
        <f t="shared" si="202"/>
        <v>Intent - Exelate:Auto - Buyers:Make:Jeep - Compass</v>
      </c>
      <c r="N1182" s="10">
        <f t="shared" si="203"/>
        <v>1</v>
      </c>
      <c r="O1182" s="9" t="s">
        <v>818</v>
      </c>
      <c r="P1182" s="9">
        <v>1200495</v>
      </c>
      <c r="Q1182" s="20">
        <f ca="1">IFERROR(OFFSET(Lookups!F$1,MATCH(R1182,Lookups!F:F,0)-1,2),"null")</f>
        <v>99254</v>
      </c>
      <c r="R1182" s="9">
        <v>39365</v>
      </c>
      <c r="S1182" s="9">
        <v>446</v>
      </c>
      <c r="T1182" s="9" t="str">
        <f t="shared" si="204"/>
        <v/>
      </c>
      <c r="U1182" s="9" t="str">
        <f t="shared" si="205"/>
        <v/>
      </c>
      <c r="V1182" s="9" t="str">
        <f t="shared" si="206"/>
        <v/>
      </c>
      <c r="W1182" s="9" t="str">
        <f t="shared" si="207"/>
        <v>&lt;row id="1200495"&gt;&lt;cell&gt;Jeep - Compass&lt;/cell&gt;&lt;/row&gt;</v>
      </c>
      <c r="X1182" s="9" t="str">
        <f t="shared" si="208"/>
        <v/>
      </c>
      <c r="Y1182" t="str">
        <f t="shared" ca="1" si="209"/>
        <v>"1200495": {"displayName": "Intent - Exelate:Auto - Buyers:Make:Jeep - Compass", "APNXId":"39365", "APNXId_Sandbox": "99254", "dataProvider" :"exelate", "type" :"Segment",  "DataCost": 1},</v>
      </c>
      <c r="Z1182" t="str">
        <f t="shared" si="210"/>
        <v>"1200495": {"displayName": "Intent - Exelate:Auto - Buyers:Make:Jeep - Compass", "leafName": "Jeep - Compass"},</v>
      </c>
    </row>
    <row r="1183" spans="1:26" x14ac:dyDescent="0.25">
      <c r="A1183" s="2" t="s">
        <v>12406</v>
      </c>
      <c r="B1183" s="3" t="s">
        <v>7177</v>
      </c>
      <c r="C1183" s="3" t="s">
        <v>7598</v>
      </c>
      <c r="D1183" s="4" t="s">
        <v>7848</v>
      </c>
      <c r="E1183" s="3"/>
      <c r="F1183" s="3" t="s">
        <v>6980</v>
      </c>
      <c r="G1183" s="3" t="s">
        <v>439</v>
      </c>
      <c r="H1183" s="3" t="s">
        <v>439</v>
      </c>
      <c r="I1183" s="3" t="s">
        <v>500</v>
      </c>
      <c r="J1183" s="5">
        <v>1</v>
      </c>
      <c r="K1183" s="12" t="s">
        <v>439</v>
      </c>
      <c r="L1183" s="9" t="str">
        <f t="shared" si="211"/>
        <v>Jeep - Grand Cherokee</v>
      </c>
      <c r="M1183" s="9" t="str">
        <f t="shared" si="202"/>
        <v>Intent - Exelate:Auto - Buyers:Make:Jeep - Grand Cherokee</v>
      </c>
      <c r="N1183" s="10">
        <f t="shared" si="203"/>
        <v>1</v>
      </c>
      <c r="O1183" s="9" t="s">
        <v>818</v>
      </c>
      <c r="P1183" s="9">
        <v>1200496</v>
      </c>
      <c r="Q1183" s="20">
        <f ca="1">IFERROR(OFFSET(Lookups!F$1,MATCH(R1183,Lookups!F:F,0)-1,2),"null")</f>
        <v>99255</v>
      </c>
      <c r="R1183" s="9">
        <v>39366</v>
      </c>
      <c r="S1183" s="9">
        <v>447</v>
      </c>
      <c r="T1183" s="9" t="str">
        <f t="shared" si="204"/>
        <v/>
      </c>
      <c r="U1183" s="9" t="str">
        <f t="shared" si="205"/>
        <v/>
      </c>
      <c r="V1183" s="9" t="str">
        <f t="shared" si="206"/>
        <v/>
      </c>
      <c r="W1183" s="9" t="str">
        <f t="shared" si="207"/>
        <v>&lt;row id="1200496"&gt;&lt;cell&gt;Jeep - Grand Cherokee&lt;/cell&gt;&lt;/row&gt;</v>
      </c>
      <c r="X1183" s="9" t="str">
        <f t="shared" si="208"/>
        <v/>
      </c>
      <c r="Y1183" t="str">
        <f t="shared" ca="1" si="209"/>
        <v>"1200496": {"displayName": "Intent - Exelate:Auto - Buyers:Make:Jeep - Grand Cherokee", "APNXId":"39366", "APNXId_Sandbox": "99255", "dataProvider" :"exelate", "type" :"Segment",  "DataCost": 1},</v>
      </c>
      <c r="Z1183" t="str">
        <f t="shared" si="210"/>
        <v>"1200496": {"displayName": "Intent - Exelate:Auto - Buyers:Make:Jeep - Grand Cherokee", "leafName": "Jeep - Grand Cherokee"},</v>
      </c>
    </row>
    <row r="1184" spans="1:26" x14ac:dyDescent="0.25">
      <c r="A1184" s="2" t="s">
        <v>12406</v>
      </c>
      <c r="B1184" s="3" t="s">
        <v>7177</v>
      </c>
      <c r="C1184" s="3" t="s">
        <v>7598</v>
      </c>
      <c r="D1184" s="4" t="s">
        <v>7849</v>
      </c>
      <c r="E1184" s="3"/>
      <c r="F1184" s="3" t="s">
        <v>6980</v>
      </c>
      <c r="G1184" s="3" t="s">
        <v>439</v>
      </c>
      <c r="H1184" s="3" t="s">
        <v>439</v>
      </c>
      <c r="I1184" s="3" t="s">
        <v>500</v>
      </c>
      <c r="J1184" s="5">
        <v>1</v>
      </c>
      <c r="K1184" s="12" t="s">
        <v>439</v>
      </c>
      <c r="L1184" s="9" t="str">
        <f t="shared" si="211"/>
        <v>Jeep - Liberty</v>
      </c>
      <c r="M1184" s="9" t="str">
        <f t="shared" si="202"/>
        <v>Intent - Exelate:Auto - Buyers:Make:Jeep - Liberty</v>
      </c>
      <c r="N1184" s="10">
        <f t="shared" si="203"/>
        <v>1</v>
      </c>
      <c r="O1184" s="9" t="s">
        <v>818</v>
      </c>
      <c r="P1184" s="9">
        <v>1200497</v>
      </c>
      <c r="Q1184" s="20">
        <f ca="1">IFERROR(OFFSET(Lookups!F$1,MATCH(R1184,Lookups!F:F,0)-1,2),"null")</f>
        <v>99256</v>
      </c>
      <c r="R1184" s="9">
        <v>39367</v>
      </c>
      <c r="S1184" s="9">
        <v>448</v>
      </c>
      <c r="T1184" s="9" t="str">
        <f t="shared" si="204"/>
        <v/>
      </c>
      <c r="U1184" s="9" t="str">
        <f t="shared" si="205"/>
        <v/>
      </c>
      <c r="V1184" s="9" t="str">
        <f t="shared" si="206"/>
        <v/>
      </c>
      <c r="W1184" s="9" t="str">
        <f t="shared" si="207"/>
        <v>&lt;row id="1200497"&gt;&lt;cell&gt;Jeep - Liberty&lt;/cell&gt;&lt;/row&gt;</v>
      </c>
      <c r="X1184" s="9" t="str">
        <f t="shared" si="208"/>
        <v/>
      </c>
      <c r="Y1184" t="str">
        <f t="shared" ca="1" si="209"/>
        <v>"1200497": {"displayName": "Intent - Exelate:Auto - Buyers:Make:Jeep - Liberty", "APNXId":"39367", "APNXId_Sandbox": "99256", "dataProvider" :"exelate", "type" :"Segment",  "DataCost": 1},</v>
      </c>
      <c r="Z1184" t="str">
        <f t="shared" si="210"/>
        <v>"1200497": {"displayName": "Intent - Exelate:Auto - Buyers:Make:Jeep - Liberty", "leafName": "Jeep - Liberty"},</v>
      </c>
    </row>
    <row r="1185" spans="1:26" x14ac:dyDescent="0.25">
      <c r="A1185" s="2" t="s">
        <v>12406</v>
      </c>
      <c r="B1185" s="3" t="s">
        <v>7177</v>
      </c>
      <c r="C1185" s="3" t="s">
        <v>7598</v>
      </c>
      <c r="D1185" s="4" t="s">
        <v>7850</v>
      </c>
      <c r="E1185" s="3"/>
      <c r="F1185" s="3" t="s">
        <v>6980</v>
      </c>
      <c r="G1185" s="3" t="s">
        <v>439</v>
      </c>
      <c r="H1185" s="3" t="s">
        <v>439</v>
      </c>
      <c r="I1185" s="3" t="s">
        <v>500</v>
      </c>
      <c r="J1185" s="5">
        <v>1</v>
      </c>
      <c r="K1185" s="12" t="s">
        <v>439</v>
      </c>
      <c r="L1185" s="9" t="str">
        <f t="shared" si="211"/>
        <v>Jeep - Patriot</v>
      </c>
      <c r="M1185" s="9" t="str">
        <f t="shared" si="202"/>
        <v>Intent - Exelate:Auto - Buyers:Make:Jeep - Patriot</v>
      </c>
      <c r="N1185" s="10">
        <f t="shared" si="203"/>
        <v>1</v>
      </c>
      <c r="O1185" s="9" t="s">
        <v>818</v>
      </c>
      <c r="P1185" s="9">
        <v>1200498</v>
      </c>
      <c r="Q1185" s="20">
        <f ca="1">IFERROR(OFFSET(Lookups!F$1,MATCH(R1185,Lookups!F:F,0)-1,2),"null")</f>
        <v>99257</v>
      </c>
      <c r="R1185" s="9">
        <v>39368</v>
      </c>
      <c r="S1185" s="9">
        <v>449</v>
      </c>
      <c r="T1185" s="9" t="str">
        <f t="shared" si="204"/>
        <v/>
      </c>
      <c r="U1185" s="9" t="str">
        <f t="shared" si="205"/>
        <v/>
      </c>
      <c r="V1185" s="9" t="str">
        <f t="shared" si="206"/>
        <v/>
      </c>
      <c r="W1185" s="9" t="str">
        <f t="shared" si="207"/>
        <v>&lt;row id="1200498"&gt;&lt;cell&gt;Jeep - Patriot&lt;/cell&gt;&lt;/row&gt;</v>
      </c>
      <c r="X1185" s="9" t="str">
        <f t="shared" si="208"/>
        <v/>
      </c>
      <c r="Y1185" t="str">
        <f t="shared" ca="1" si="209"/>
        <v>"1200498": {"displayName": "Intent - Exelate:Auto - Buyers:Make:Jeep - Patriot", "APNXId":"39368", "APNXId_Sandbox": "99257", "dataProvider" :"exelate", "type" :"Segment",  "DataCost": 1},</v>
      </c>
      <c r="Z1185" t="str">
        <f t="shared" si="210"/>
        <v>"1200498": {"displayName": "Intent - Exelate:Auto - Buyers:Make:Jeep - Patriot", "leafName": "Jeep - Patriot"},</v>
      </c>
    </row>
    <row r="1186" spans="1:26" x14ac:dyDescent="0.25">
      <c r="A1186" s="2" t="s">
        <v>12406</v>
      </c>
      <c r="B1186" s="3" t="s">
        <v>7177</v>
      </c>
      <c r="C1186" s="3" t="s">
        <v>7598</v>
      </c>
      <c r="D1186" s="4" t="s">
        <v>7851</v>
      </c>
      <c r="E1186" s="3"/>
      <c r="F1186" s="3" t="s">
        <v>6980</v>
      </c>
      <c r="G1186" s="3" t="s">
        <v>439</v>
      </c>
      <c r="H1186" s="3" t="s">
        <v>439</v>
      </c>
      <c r="I1186" s="3" t="s">
        <v>500</v>
      </c>
      <c r="J1186" s="5">
        <v>1</v>
      </c>
      <c r="K1186" s="12" t="s">
        <v>439</v>
      </c>
      <c r="L1186" s="9" t="str">
        <f t="shared" si="211"/>
        <v>Jeep - Wrangler</v>
      </c>
      <c r="M1186" s="9" t="str">
        <f t="shared" si="202"/>
        <v>Intent - Exelate:Auto - Buyers:Make:Jeep - Wrangler</v>
      </c>
      <c r="N1186" s="10">
        <f t="shared" si="203"/>
        <v>1</v>
      </c>
      <c r="O1186" s="9" t="s">
        <v>818</v>
      </c>
      <c r="P1186" s="9">
        <v>1200499</v>
      </c>
      <c r="Q1186" s="20">
        <f ca="1">IFERROR(OFFSET(Lookups!F$1,MATCH(R1186,Lookups!F:F,0)-1,2),"null")</f>
        <v>99258</v>
      </c>
      <c r="R1186" s="9">
        <v>39369</v>
      </c>
      <c r="S1186" s="9">
        <v>450</v>
      </c>
      <c r="T1186" s="9" t="str">
        <f t="shared" si="204"/>
        <v/>
      </c>
      <c r="U1186" s="9" t="str">
        <f t="shared" si="205"/>
        <v/>
      </c>
      <c r="V1186" s="9" t="str">
        <f t="shared" si="206"/>
        <v/>
      </c>
      <c r="W1186" s="9" t="str">
        <f t="shared" si="207"/>
        <v>&lt;row id="1200499"&gt;&lt;cell&gt;Jeep - Wrangler&lt;/cell&gt;&lt;/row&gt;</v>
      </c>
      <c r="X1186" s="9" t="str">
        <f t="shared" si="208"/>
        <v/>
      </c>
      <c r="Y1186" t="str">
        <f t="shared" ca="1" si="209"/>
        <v>"1200499": {"displayName": "Intent - Exelate:Auto - Buyers:Make:Jeep - Wrangler", "APNXId":"39369", "APNXId_Sandbox": "99258", "dataProvider" :"exelate", "type" :"Segment",  "DataCost": 1},</v>
      </c>
      <c r="Z1186" t="str">
        <f t="shared" si="210"/>
        <v>"1200499": {"displayName": "Intent - Exelate:Auto - Buyers:Make:Jeep - Wrangler", "leafName": "Jeep - Wrangler"},</v>
      </c>
    </row>
    <row r="1187" spans="1:26" x14ac:dyDescent="0.25">
      <c r="A1187" s="2" t="s">
        <v>12406</v>
      </c>
      <c r="B1187" s="3" t="s">
        <v>7177</v>
      </c>
      <c r="C1187" s="3" t="s">
        <v>7598</v>
      </c>
      <c r="D1187" s="4" t="s">
        <v>7852</v>
      </c>
      <c r="E1187" s="3"/>
      <c r="F1187" s="3" t="s">
        <v>6980</v>
      </c>
      <c r="G1187" s="3" t="s">
        <v>439</v>
      </c>
      <c r="H1187" s="3" t="s">
        <v>439</v>
      </c>
      <c r="I1187" s="3" t="s">
        <v>500</v>
      </c>
      <c r="J1187" s="5">
        <v>1</v>
      </c>
      <c r="K1187" s="12" t="s">
        <v>439</v>
      </c>
      <c r="L1187" s="9" t="str">
        <f t="shared" si="211"/>
        <v>Kia</v>
      </c>
      <c r="M1187" s="9" t="str">
        <f t="shared" si="202"/>
        <v>Intent - Exelate:Auto - Buyers:Make:Kia</v>
      </c>
      <c r="N1187" s="10">
        <f t="shared" si="203"/>
        <v>1</v>
      </c>
      <c r="O1187" s="9" t="s">
        <v>818</v>
      </c>
      <c r="P1187" s="9">
        <v>1200342</v>
      </c>
      <c r="Q1187" s="20">
        <f ca="1">IFERROR(OFFSET(Lookups!F$1,MATCH(R1187,Lookups!F:F,0)-1,2),"null")</f>
        <v>98983</v>
      </c>
      <c r="R1187" s="9">
        <v>185</v>
      </c>
      <c r="S1187" s="9">
        <v>248</v>
      </c>
      <c r="T1187" s="9" t="str">
        <f t="shared" si="204"/>
        <v/>
      </c>
      <c r="U1187" s="9" t="str">
        <f t="shared" si="205"/>
        <v/>
      </c>
      <c r="V1187" s="9" t="str">
        <f t="shared" si="206"/>
        <v/>
      </c>
      <c r="W1187" s="9" t="str">
        <f t="shared" si="207"/>
        <v>&lt;row id="1200342"&gt;&lt;cell&gt;Kia&lt;/cell&gt;&lt;/row&gt;</v>
      </c>
      <c r="X1187" s="9" t="str">
        <f t="shared" si="208"/>
        <v/>
      </c>
      <c r="Y1187" t="str">
        <f t="shared" ca="1" si="209"/>
        <v>"1200342": {"displayName": "Intent - Exelate:Auto - Buyers:Make:Kia", "APNXId":"185", "APNXId_Sandbox": "98983", "dataProvider" :"exelate", "type" :"Segment",  "DataCost": 1},</v>
      </c>
      <c r="Z1187" t="str">
        <f t="shared" si="210"/>
        <v>"1200342": {"displayName": "Intent - Exelate:Auto - Buyers:Make:Kia", "leafName": "Kia"},</v>
      </c>
    </row>
    <row r="1188" spans="1:26" x14ac:dyDescent="0.25">
      <c r="A1188" s="2" t="s">
        <v>12406</v>
      </c>
      <c r="B1188" s="3" t="s">
        <v>7177</v>
      </c>
      <c r="C1188" s="3" t="s">
        <v>7598</v>
      </c>
      <c r="D1188" s="4" t="s">
        <v>7853</v>
      </c>
      <c r="E1188" s="3"/>
      <c r="F1188" s="3" t="s">
        <v>6980</v>
      </c>
      <c r="G1188" s="3" t="s">
        <v>439</v>
      </c>
      <c r="H1188" s="3" t="s">
        <v>439</v>
      </c>
      <c r="I1188" s="3" t="s">
        <v>500</v>
      </c>
      <c r="J1188" s="5">
        <v>1</v>
      </c>
      <c r="K1188" s="12" t="s">
        <v>439</v>
      </c>
      <c r="L1188" s="9" t="str">
        <f t="shared" si="211"/>
        <v>Kia - Amanti</v>
      </c>
      <c r="M1188" s="9" t="str">
        <f t="shared" si="202"/>
        <v>Intent - Exelate:Auto - Buyers:Make:Kia - Amanti</v>
      </c>
      <c r="N1188" s="10">
        <f t="shared" si="203"/>
        <v>1</v>
      </c>
      <c r="O1188" s="9" t="s">
        <v>818</v>
      </c>
      <c r="P1188" s="9">
        <v>1201136</v>
      </c>
      <c r="Q1188" s="20">
        <f ca="1">IFERROR(OFFSET(Lookups!F$1,MATCH(R1188,Lookups!F:F,0)-1,2),"null")</f>
        <v>100731</v>
      </c>
      <c r="R1188" s="9">
        <v>128068</v>
      </c>
      <c r="S1188" s="9">
        <v>1917</v>
      </c>
      <c r="T1188" s="9" t="str">
        <f t="shared" si="204"/>
        <v/>
      </c>
      <c r="U1188" s="9" t="str">
        <f t="shared" si="205"/>
        <v/>
      </c>
      <c r="V1188" s="9" t="str">
        <f t="shared" si="206"/>
        <v/>
      </c>
      <c r="W1188" s="9" t="str">
        <f t="shared" si="207"/>
        <v>&lt;row id="1201136"&gt;&lt;cell&gt;Kia - Amanti&lt;/cell&gt;&lt;/row&gt;</v>
      </c>
      <c r="X1188" s="9" t="str">
        <f t="shared" si="208"/>
        <v/>
      </c>
      <c r="Y1188" t="str">
        <f t="shared" ca="1" si="209"/>
        <v>"1201136": {"displayName": "Intent - Exelate:Auto - Buyers:Make:Kia - Amanti", "APNXId":"128068", "APNXId_Sandbox": "100731", "dataProvider" :"exelate", "type" :"Segment",  "DataCost": 1},</v>
      </c>
      <c r="Z1188" t="str">
        <f t="shared" si="210"/>
        <v>"1201136": {"displayName": "Intent - Exelate:Auto - Buyers:Make:Kia - Amanti", "leafName": "Kia - Amanti"},</v>
      </c>
    </row>
    <row r="1189" spans="1:26" x14ac:dyDescent="0.25">
      <c r="A1189" s="2" t="s">
        <v>12406</v>
      </c>
      <c r="B1189" s="3" t="s">
        <v>7177</v>
      </c>
      <c r="C1189" s="3" t="s">
        <v>7598</v>
      </c>
      <c r="D1189" s="4" t="s">
        <v>7854</v>
      </c>
      <c r="E1189" s="3"/>
      <c r="F1189" s="3" t="s">
        <v>6980</v>
      </c>
      <c r="G1189" s="3" t="s">
        <v>439</v>
      </c>
      <c r="H1189" s="3" t="s">
        <v>439</v>
      </c>
      <c r="I1189" s="3" t="s">
        <v>500</v>
      </c>
      <c r="J1189" s="5">
        <v>1</v>
      </c>
      <c r="K1189" s="12" t="s">
        <v>439</v>
      </c>
      <c r="L1189" s="9" t="str">
        <f t="shared" si="211"/>
        <v>Kia - Forte</v>
      </c>
      <c r="M1189" s="9" t="str">
        <f t="shared" si="202"/>
        <v>Intent - Exelate:Auto - Buyers:Make:Kia - Forte</v>
      </c>
      <c r="N1189" s="10">
        <f t="shared" si="203"/>
        <v>1</v>
      </c>
      <c r="O1189" s="9" t="s">
        <v>818</v>
      </c>
      <c r="P1189" s="9">
        <v>1201137</v>
      </c>
      <c r="Q1189" s="20">
        <f ca="1">IFERROR(OFFSET(Lookups!F$1,MATCH(R1189,Lookups!F:F,0)-1,2),"null")</f>
        <v>100732</v>
      </c>
      <c r="R1189" s="9">
        <v>128069</v>
      </c>
      <c r="S1189" s="9">
        <v>1914</v>
      </c>
      <c r="T1189" s="9" t="str">
        <f t="shared" si="204"/>
        <v/>
      </c>
      <c r="U1189" s="9" t="str">
        <f t="shared" si="205"/>
        <v/>
      </c>
      <c r="V1189" s="9" t="str">
        <f t="shared" si="206"/>
        <v/>
      </c>
      <c r="W1189" s="9" t="str">
        <f t="shared" si="207"/>
        <v>&lt;row id="1201137"&gt;&lt;cell&gt;Kia - Forte&lt;/cell&gt;&lt;/row&gt;</v>
      </c>
      <c r="X1189" s="9" t="str">
        <f t="shared" si="208"/>
        <v/>
      </c>
      <c r="Y1189" t="str">
        <f t="shared" ca="1" si="209"/>
        <v>"1201137": {"displayName": "Intent - Exelate:Auto - Buyers:Make:Kia - Forte", "APNXId":"128069", "APNXId_Sandbox": "100732", "dataProvider" :"exelate", "type" :"Segment",  "DataCost": 1},</v>
      </c>
      <c r="Z1189" t="str">
        <f t="shared" si="210"/>
        <v>"1201137": {"displayName": "Intent - Exelate:Auto - Buyers:Make:Kia - Forte", "leafName": "Kia - Forte"},</v>
      </c>
    </row>
    <row r="1190" spans="1:26" x14ac:dyDescent="0.25">
      <c r="A1190" s="2" t="s">
        <v>12406</v>
      </c>
      <c r="B1190" s="3" t="s">
        <v>7177</v>
      </c>
      <c r="C1190" s="3" t="s">
        <v>7598</v>
      </c>
      <c r="D1190" s="4" t="s">
        <v>7855</v>
      </c>
      <c r="E1190" s="3"/>
      <c r="F1190" s="3" t="s">
        <v>6980</v>
      </c>
      <c r="G1190" s="3" t="s">
        <v>439</v>
      </c>
      <c r="H1190" s="3" t="s">
        <v>439</v>
      </c>
      <c r="I1190" s="3" t="s">
        <v>500</v>
      </c>
      <c r="J1190" s="5">
        <v>1</v>
      </c>
      <c r="K1190" s="12" t="s">
        <v>439</v>
      </c>
      <c r="L1190" s="9" t="str">
        <f t="shared" si="211"/>
        <v>Kia - Optima</v>
      </c>
      <c r="M1190" s="9" t="str">
        <f t="shared" si="202"/>
        <v>Intent - Exelate:Auto - Buyers:Make:Kia - Optima</v>
      </c>
      <c r="N1190" s="10">
        <f t="shared" si="203"/>
        <v>1</v>
      </c>
      <c r="O1190" s="9" t="s">
        <v>818</v>
      </c>
      <c r="P1190" s="9">
        <v>1201138</v>
      </c>
      <c r="Q1190" s="20">
        <f ca="1">IFERROR(OFFSET(Lookups!F$1,MATCH(R1190,Lookups!F:F,0)-1,2),"null")</f>
        <v>100733</v>
      </c>
      <c r="R1190" s="9">
        <v>128070</v>
      </c>
      <c r="S1190" s="9">
        <v>1915</v>
      </c>
      <c r="T1190" s="9" t="str">
        <f t="shared" si="204"/>
        <v/>
      </c>
      <c r="U1190" s="9" t="str">
        <f t="shared" si="205"/>
        <v/>
      </c>
      <c r="V1190" s="9" t="str">
        <f t="shared" si="206"/>
        <v/>
      </c>
      <c r="W1190" s="9" t="str">
        <f t="shared" si="207"/>
        <v>&lt;row id="1201138"&gt;&lt;cell&gt;Kia - Optima&lt;/cell&gt;&lt;/row&gt;</v>
      </c>
      <c r="X1190" s="9" t="str">
        <f t="shared" si="208"/>
        <v/>
      </c>
      <c r="Y1190" t="str">
        <f t="shared" ca="1" si="209"/>
        <v>"1201138": {"displayName": "Intent - Exelate:Auto - Buyers:Make:Kia - Optima", "APNXId":"128070", "APNXId_Sandbox": "100733", "dataProvider" :"exelate", "type" :"Segment",  "DataCost": 1},</v>
      </c>
      <c r="Z1190" t="str">
        <f t="shared" si="210"/>
        <v>"1201138": {"displayName": "Intent - Exelate:Auto - Buyers:Make:Kia - Optima", "leafName": "Kia - Optima"},</v>
      </c>
    </row>
    <row r="1191" spans="1:26" x14ac:dyDescent="0.25">
      <c r="A1191" s="2" t="s">
        <v>12406</v>
      </c>
      <c r="B1191" s="3" t="s">
        <v>7177</v>
      </c>
      <c r="C1191" s="3" t="s">
        <v>7598</v>
      </c>
      <c r="D1191" s="4" t="s">
        <v>7856</v>
      </c>
      <c r="E1191" s="3"/>
      <c r="F1191" s="3" t="s">
        <v>6980</v>
      </c>
      <c r="G1191" s="3" t="s">
        <v>439</v>
      </c>
      <c r="H1191" s="3" t="s">
        <v>439</v>
      </c>
      <c r="I1191" s="3" t="s">
        <v>500</v>
      </c>
      <c r="J1191" s="5">
        <v>1</v>
      </c>
      <c r="K1191" s="12" t="s">
        <v>439</v>
      </c>
      <c r="L1191" s="9" t="str">
        <f t="shared" si="211"/>
        <v>Kia - Rio</v>
      </c>
      <c r="M1191" s="9" t="str">
        <f t="shared" si="202"/>
        <v>Intent - Exelate:Auto - Buyers:Make:Kia - Rio</v>
      </c>
      <c r="N1191" s="10">
        <f t="shared" si="203"/>
        <v>1</v>
      </c>
      <c r="O1191" s="9" t="s">
        <v>818</v>
      </c>
      <c r="P1191" s="9">
        <v>1201139</v>
      </c>
      <c r="Q1191" s="20">
        <f ca="1">IFERROR(OFFSET(Lookups!F$1,MATCH(R1191,Lookups!F:F,0)-1,2),"null")</f>
        <v>100734</v>
      </c>
      <c r="R1191" s="9">
        <v>128071</v>
      </c>
      <c r="S1191" s="9">
        <v>1918</v>
      </c>
      <c r="T1191" s="9" t="str">
        <f t="shared" si="204"/>
        <v/>
      </c>
      <c r="U1191" s="9" t="str">
        <f t="shared" si="205"/>
        <v/>
      </c>
      <c r="V1191" s="9" t="str">
        <f t="shared" si="206"/>
        <v/>
      </c>
      <c r="W1191" s="9" t="str">
        <f t="shared" si="207"/>
        <v>&lt;row id="1201139"&gt;&lt;cell&gt;Kia - Rio&lt;/cell&gt;&lt;/row&gt;</v>
      </c>
      <c r="X1191" s="9" t="str">
        <f t="shared" si="208"/>
        <v/>
      </c>
      <c r="Y1191" t="str">
        <f t="shared" ca="1" si="209"/>
        <v>"1201139": {"displayName": "Intent - Exelate:Auto - Buyers:Make:Kia - Rio", "APNXId":"128071", "APNXId_Sandbox": "100734", "dataProvider" :"exelate", "type" :"Segment",  "DataCost": 1},</v>
      </c>
      <c r="Z1191" t="str">
        <f t="shared" si="210"/>
        <v>"1201139": {"displayName": "Intent - Exelate:Auto - Buyers:Make:Kia - Rio", "leafName": "Kia - Rio"},</v>
      </c>
    </row>
    <row r="1192" spans="1:26" x14ac:dyDescent="0.25">
      <c r="A1192" s="2" t="s">
        <v>12406</v>
      </c>
      <c r="B1192" s="3" t="s">
        <v>7177</v>
      </c>
      <c r="C1192" s="3" t="s">
        <v>7598</v>
      </c>
      <c r="D1192" s="4" t="s">
        <v>7857</v>
      </c>
      <c r="E1192" s="3"/>
      <c r="F1192" s="3" t="s">
        <v>6980</v>
      </c>
      <c r="G1192" s="3" t="s">
        <v>439</v>
      </c>
      <c r="H1192" s="3" t="s">
        <v>439</v>
      </c>
      <c r="I1192" s="3" t="s">
        <v>500</v>
      </c>
      <c r="J1192" s="5">
        <v>1</v>
      </c>
      <c r="K1192" s="12" t="s">
        <v>439</v>
      </c>
      <c r="L1192" s="9" t="str">
        <f t="shared" si="211"/>
        <v>Kia - Sedona</v>
      </c>
      <c r="M1192" s="9" t="str">
        <f t="shared" si="202"/>
        <v>Intent - Exelate:Auto - Buyers:Make:Kia - Sedona</v>
      </c>
      <c r="N1192" s="10">
        <f t="shared" si="203"/>
        <v>1</v>
      </c>
      <c r="O1192" s="9" t="s">
        <v>818</v>
      </c>
      <c r="P1192" s="9">
        <v>1200500</v>
      </c>
      <c r="Q1192" s="20">
        <f ca="1">IFERROR(OFFSET(Lookups!F$1,MATCH(R1192,Lookups!F:F,0)-1,2),"null")</f>
        <v>99259</v>
      </c>
      <c r="R1192" s="9">
        <v>39370</v>
      </c>
      <c r="S1192" s="9">
        <v>478</v>
      </c>
      <c r="T1192" s="9" t="str">
        <f t="shared" si="204"/>
        <v/>
      </c>
      <c r="U1192" s="9" t="str">
        <f t="shared" si="205"/>
        <v/>
      </c>
      <c r="V1192" s="9" t="str">
        <f t="shared" si="206"/>
        <v/>
      </c>
      <c r="W1192" s="9" t="str">
        <f t="shared" si="207"/>
        <v>&lt;row id="1200500"&gt;&lt;cell&gt;Kia - Sedona&lt;/cell&gt;&lt;/row&gt;</v>
      </c>
      <c r="X1192" s="9" t="str">
        <f t="shared" si="208"/>
        <v/>
      </c>
      <c r="Y1192" t="str">
        <f t="shared" ca="1" si="209"/>
        <v>"1200500": {"displayName": "Intent - Exelate:Auto - Buyers:Make:Kia - Sedona", "APNXId":"39370", "APNXId_Sandbox": "99259", "dataProvider" :"exelate", "type" :"Segment",  "DataCost": 1},</v>
      </c>
      <c r="Z1192" t="str">
        <f t="shared" si="210"/>
        <v>"1200500": {"displayName": "Intent - Exelate:Auto - Buyers:Make:Kia - Sedona", "leafName": "Kia - Sedona"},</v>
      </c>
    </row>
    <row r="1193" spans="1:26" x14ac:dyDescent="0.25">
      <c r="A1193" s="2" t="s">
        <v>12406</v>
      </c>
      <c r="B1193" s="3" t="s">
        <v>7177</v>
      </c>
      <c r="C1193" s="3" t="s">
        <v>7598</v>
      </c>
      <c r="D1193" s="4" t="s">
        <v>7858</v>
      </c>
      <c r="E1193" s="3"/>
      <c r="F1193" s="3" t="s">
        <v>6980</v>
      </c>
      <c r="G1193" s="3" t="s">
        <v>439</v>
      </c>
      <c r="H1193" s="3" t="s">
        <v>439</v>
      </c>
      <c r="I1193" s="3" t="s">
        <v>500</v>
      </c>
      <c r="J1193" s="5">
        <v>1</v>
      </c>
      <c r="K1193" s="12" t="s">
        <v>439</v>
      </c>
      <c r="L1193" s="9" t="str">
        <f t="shared" si="211"/>
        <v>Kia - Sorento</v>
      </c>
      <c r="M1193" s="9" t="str">
        <f t="shared" si="202"/>
        <v>Intent - Exelate:Auto - Buyers:Make:Kia - Sorento</v>
      </c>
      <c r="N1193" s="10">
        <f t="shared" si="203"/>
        <v>1</v>
      </c>
      <c r="O1193" s="9" t="s">
        <v>818</v>
      </c>
      <c r="P1193" s="9">
        <v>1200501</v>
      </c>
      <c r="Q1193" s="20">
        <f ca="1">IFERROR(OFFSET(Lookups!F$1,MATCH(R1193,Lookups!F:F,0)-1,2),"null")</f>
        <v>99260</v>
      </c>
      <c r="R1193" s="9">
        <v>39371</v>
      </c>
      <c r="S1193" s="9">
        <v>479</v>
      </c>
      <c r="T1193" s="9" t="str">
        <f t="shared" si="204"/>
        <v/>
      </c>
      <c r="U1193" s="9" t="str">
        <f t="shared" si="205"/>
        <v/>
      </c>
      <c r="V1193" s="9" t="str">
        <f t="shared" si="206"/>
        <v/>
      </c>
      <c r="W1193" s="9" t="str">
        <f t="shared" si="207"/>
        <v>&lt;row id="1200501"&gt;&lt;cell&gt;Kia - Sorento&lt;/cell&gt;&lt;/row&gt;</v>
      </c>
      <c r="X1193" s="9" t="str">
        <f t="shared" si="208"/>
        <v/>
      </c>
      <c r="Y1193" t="str">
        <f t="shared" ca="1" si="209"/>
        <v>"1200501": {"displayName": "Intent - Exelate:Auto - Buyers:Make:Kia - Sorento", "APNXId":"39371", "APNXId_Sandbox": "99260", "dataProvider" :"exelate", "type" :"Segment",  "DataCost": 1},</v>
      </c>
      <c r="Z1193" t="str">
        <f t="shared" si="210"/>
        <v>"1200501": {"displayName": "Intent - Exelate:Auto - Buyers:Make:Kia - Sorento", "leafName": "Kia - Sorento"},</v>
      </c>
    </row>
    <row r="1194" spans="1:26" x14ac:dyDescent="0.25">
      <c r="A1194" s="2" t="s">
        <v>12406</v>
      </c>
      <c r="B1194" s="3" t="s">
        <v>7177</v>
      </c>
      <c r="C1194" s="3" t="s">
        <v>7598</v>
      </c>
      <c r="D1194" s="4" t="s">
        <v>7859</v>
      </c>
      <c r="E1194" s="3"/>
      <c r="F1194" s="3" t="s">
        <v>6980</v>
      </c>
      <c r="G1194" s="3" t="s">
        <v>439</v>
      </c>
      <c r="H1194" s="3" t="s">
        <v>439</v>
      </c>
      <c r="I1194" s="3" t="s">
        <v>500</v>
      </c>
      <c r="J1194" s="5">
        <v>1</v>
      </c>
      <c r="K1194" s="12" t="s">
        <v>439</v>
      </c>
      <c r="L1194" s="9" t="str">
        <f t="shared" si="211"/>
        <v>Kia - Soul</v>
      </c>
      <c r="M1194" s="9" t="str">
        <f t="shared" si="202"/>
        <v>Intent - Exelate:Auto - Buyers:Make:Kia - Soul</v>
      </c>
      <c r="N1194" s="10">
        <f t="shared" si="203"/>
        <v>1</v>
      </c>
      <c r="O1194" s="9" t="s">
        <v>818</v>
      </c>
      <c r="P1194" s="9">
        <v>1201140</v>
      </c>
      <c r="Q1194" s="20">
        <f ca="1">IFERROR(OFFSET(Lookups!F$1,MATCH(R1194,Lookups!F:F,0)-1,2),"null")</f>
        <v>100735</v>
      </c>
      <c r="R1194" s="9">
        <v>128072</v>
      </c>
      <c r="S1194" s="9">
        <v>1916</v>
      </c>
      <c r="T1194" s="9" t="str">
        <f t="shared" si="204"/>
        <v/>
      </c>
      <c r="U1194" s="9" t="str">
        <f t="shared" si="205"/>
        <v/>
      </c>
      <c r="V1194" s="9" t="str">
        <f t="shared" si="206"/>
        <v/>
      </c>
      <c r="W1194" s="9" t="str">
        <f t="shared" si="207"/>
        <v>&lt;row id="1201140"&gt;&lt;cell&gt;Kia - Soul&lt;/cell&gt;&lt;/row&gt;</v>
      </c>
      <c r="X1194" s="9" t="str">
        <f t="shared" si="208"/>
        <v/>
      </c>
      <c r="Y1194" t="str">
        <f t="shared" ca="1" si="209"/>
        <v>"1201140": {"displayName": "Intent - Exelate:Auto - Buyers:Make:Kia - Soul", "APNXId":"128072", "APNXId_Sandbox": "100735", "dataProvider" :"exelate", "type" :"Segment",  "DataCost": 1},</v>
      </c>
      <c r="Z1194" t="str">
        <f t="shared" si="210"/>
        <v>"1201140": {"displayName": "Intent - Exelate:Auto - Buyers:Make:Kia - Soul", "leafName": "Kia - Soul"},</v>
      </c>
    </row>
    <row r="1195" spans="1:26" x14ac:dyDescent="0.25">
      <c r="A1195" s="2" t="s">
        <v>12406</v>
      </c>
      <c r="B1195" s="3" t="s">
        <v>7177</v>
      </c>
      <c r="C1195" s="3" t="s">
        <v>7598</v>
      </c>
      <c r="D1195" s="4" t="s">
        <v>7860</v>
      </c>
      <c r="E1195" s="3"/>
      <c r="F1195" s="3" t="s">
        <v>6980</v>
      </c>
      <c r="G1195" s="3" t="s">
        <v>439</v>
      </c>
      <c r="H1195" s="3" t="s">
        <v>439</v>
      </c>
      <c r="I1195" s="3" t="s">
        <v>500</v>
      </c>
      <c r="J1195" s="5">
        <v>1</v>
      </c>
      <c r="K1195" s="12" t="s">
        <v>439</v>
      </c>
      <c r="L1195" s="9" t="str">
        <f t="shared" si="211"/>
        <v>Kia - Sportage</v>
      </c>
      <c r="M1195" s="9" t="str">
        <f t="shared" si="202"/>
        <v>Intent - Exelate:Auto - Buyers:Make:Kia - Sportage</v>
      </c>
      <c r="N1195" s="10">
        <f t="shared" si="203"/>
        <v>1</v>
      </c>
      <c r="O1195" s="9" t="s">
        <v>818</v>
      </c>
      <c r="P1195" s="9">
        <v>1200502</v>
      </c>
      <c r="Q1195" s="20">
        <f ca="1">IFERROR(OFFSET(Lookups!F$1,MATCH(R1195,Lookups!F:F,0)-1,2),"null")</f>
        <v>99261</v>
      </c>
      <c r="R1195" s="9">
        <v>39372</v>
      </c>
      <c r="S1195" s="9">
        <v>480</v>
      </c>
      <c r="T1195" s="9" t="str">
        <f t="shared" si="204"/>
        <v/>
      </c>
      <c r="U1195" s="9" t="str">
        <f t="shared" si="205"/>
        <v/>
      </c>
      <c r="V1195" s="9" t="str">
        <f t="shared" si="206"/>
        <v/>
      </c>
      <c r="W1195" s="9" t="str">
        <f t="shared" si="207"/>
        <v>&lt;row id="1200502"&gt;&lt;cell&gt;Kia - Sportage&lt;/cell&gt;&lt;/row&gt;</v>
      </c>
      <c r="X1195" s="9" t="str">
        <f t="shared" si="208"/>
        <v/>
      </c>
      <c r="Y1195" t="str">
        <f t="shared" ca="1" si="209"/>
        <v>"1200502": {"displayName": "Intent - Exelate:Auto - Buyers:Make:Kia - Sportage", "APNXId":"39372", "APNXId_Sandbox": "99261", "dataProvider" :"exelate", "type" :"Segment",  "DataCost": 1},</v>
      </c>
      <c r="Z1195" t="str">
        <f t="shared" si="210"/>
        <v>"1200502": {"displayName": "Intent - Exelate:Auto - Buyers:Make:Kia - Sportage", "leafName": "Kia - Sportage"},</v>
      </c>
    </row>
    <row r="1196" spans="1:26" x14ac:dyDescent="0.25">
      <c r="A1196" s="2" t="s">
        <v>12406</v>
      </c>
      <c r="B1196" s="3" t="s">
        <v>7177</v>
      </c>
      <c r="C1196" s="3" t="s">
        <v>7598</v>
      </c>
      <c r="D1196" s="4" t="s">
        <v>7861</v>
      </c>
      <c r="E1196" s="3"/>
      <c r="F1196" s="3" t="s">
        <v>6980</v>
      </c>
      <c r="G1196" s="3" t="s">
        <v>439</v>
      </c>
      <c r="H1196" s="3" t="s">
        <v>439</v>
      </c>
      <c r="I1196" s="3" t="s">
        <v>500</v>
      </c>
      <c r="J1196" s="5">
        <v>1</v>
      </c>
      <c r="K1196" s="12" t="s">
        <v>439</v>
      </c>
      <c r="L1196" s="9" t="str">
        <f t="shared" si="211"/>
        <v>KTM</v>
      </c>
      <c r="M1196" s="9" t="str">
        <f t="shared" si="202"/>
        <v>Intent - Exelate:Auto - Buyers:Make:KTM</v>
      </c>
      <c r="N1196" s="10">
        <f t="shared" si="203"/>
        <v>1</v>
      </c>
      <c r="O1196" s="9" t="s">
        <v>818</v>
      </c>
      <c r="P1196" s="9">
        <v>1201361</v>
      </c>
      <c r="Q1196" s="20">
        <f ca="1">IFERROR(OFFSET(Lookups!F$1,MATCH(R1196,Lookups!F:F,0)-1,2),"null")</f>
        <v>101031</v>
      </c>
      <c r="R1196" s="9">
        <v>156673</v>
      </c>
      <c r="S1196" s="9">
        <v>2773</v>
      </c>
      <c r="T1196" s="9" t="str">
        <f t="shared" si="204"/>
        <v/>
      </c>
      <c r="U1196" s="9" t="str">
        <f t="shared" si="205"/>
        <v/>
      </c>
      <c r="V1196" s="9" t="str">
        <f t="shared" si="206"/>
        <v/>
      </c>
      <c r="W1196" s="9" t="str">
        <f t="shared" si="207"/>
        <v>&lt;row id="1201361"&gt;&lt;cell&gt;KTM&lt;/cell&gt;&lt;/row&gt;</v>
      </c>
      <c r="X1196" s="9" t="str">
        <f t="shared" si="208"/>
        <v/>
      </c>
      <c r="Y1196" t="str">
        <f t="shared" ca="1" si="209"/>
        <v>"1201361": {"displayName": "Intent - Exelate:Auto - Buyers:Make:KTM", "APNXId":"156673", "APNXId_Sandbox": "101031", "dataProvider" :"exelate", "type" :"Segment",  "DataCost": 1},</v>
      </c>
      <c r="Z1196" t="str">
        <f t="shared" si="210"/>
        <v>"1201361": {"displayName": "Intent - Exelate:Auto - Buyers:Make:KTM", "leafName": "KTM"},</v>
      </c>
    </row>
    <row r="1197" spans="1:26" x14ac:dyDescent="0.25">
      <c r="A1197" s="2" t="s">
        <v>12406</v>
      </c>
      <c r="B1197" s="3" t="s">
        <v>7177</v>
      </c>
      <c r="C1197" s="3" t="s">
        <v>7598</v>
      </c>
      <c r="D1197" s="4" t="s">
        <v>7862</v>
      </c>
      <c r="E1197" s="3"/>
      <c r="F1197" s="3" t="s">
        <v>6980</v>
      </c>
      <c r="G1197" s="3" t="s">
        <v>439</v>
      </c>
      <c r="H1197" s="3" t="s">
        <v>439</v>
      </c>
      <c r="I1197" s="3" t="s">
        <v>500</v>
      </c>
      <c r="J1197" s="5">
        <v>1</v>
      </c>
      <c r="K1197" s="12" t="s">
        <v>439</v>
      </c>
      <c r="L1197" s="9" t="str">
        <f t="shared" si="211"/>
        <v>Lada</v>
      </c>
      <c r="M1197" s="9" t="str">
        <f t="shared" si="202"/>
        <v>Intent - Exelate:Auto - Buyers:Make:Lada</v>
      </c>
      <c r="N1197" s="10">
        <f t="shared" si="203"/>
        <v>1</v>
      </c>
      <c r="O1197" s="9" t="s">
        <v>818</v>
      </c>
      <c r="P1197" s="9">
        <v>1201362</v>
      </c>
      <c r="Q1197" s="20">
        <f ca="1">IFERROR(OFFSET(Lookups!F$1,MATCH(R1197,Lookups!F:F,0)-1,2),"null")</f>
        <v>101032</v>
      </c>
      <c r="R1197" s="9">
        <v>156674</v>
      </c>
      <c r="S1197" s="9">
        <v>2774</v>
      </c>
      <c r="T1197" s="9" t="str">
        <f t="shared" si="204"/>
        <v/>
      </c>
      <c r="U1197" s="9" t="str">
        <f t="shared" si="205"/>
        <v/>
      </c>
      <c r="V1197" s="9" t="str">
        <f t="shared" si="206"/>
        <v/>
      </c>
      <c r="W1197" s="9" t="str">
        <f t="shared" si="207"/>
        <v>&lt;row id="1201362"&gt;&lt;cell&gt;Lada&lt;/cell&gt;&lt;/row&gt;</v>
      </c>
      <c r="X1197" s="9" t="str">
        <f t="shared" si="208"/>
        <v/>
      </c>
      <c r="Y1197" t="str">
        <f t="shared" ca="1" si="209"/>
        <v>"1201362": {"displayName": "Intent - Exelate:Auto - Buyers:Make:Lada", "APNXId":"156674", "APNXId_Sandbox": "101032", "dataProvider" :"exelate", "type" :"Segment",  "DataCost": 1},</v>
      </c>
      <c r="Z1197" t="str">
        <f t="shared" si="210"/>
        <v>"1201362": {"displayName": "Intent - Exelate:Auto - Buyers:Make:Lada", "leafName": "Lada"},</v>
      </c>
    </row>
    <row r="1198" spans="1:26" x14ac:dyDescent="0.25">
      <c r="A1198" s="2" t="s">
        <v>12406</v>
      </c>
      <c r="B1198" s="3" t="s">
        <v>7177</v>
      </c>
      <c r="C1198" s="3" t="s">
        <v>7598</v>
      </c>
      <c r="D1198" s="4" t="s">
        <v>7863</v>
      </c>
      <c r="E1198" s="3"/>
      <c r="F1198" s="3" t="s">
        <v>6980</v>
      </c>
      <c r="G1198" s="3" t="s">
        <v>439</v>
      </c>
      <c r="H1198" s="3" t="s">
        <v>439</v>
      </c>
      <c r="I1198" s="3" t="s">
        <v>500</v>
      </c>
      <c r="J1198" s="5">
        <v>1</v>
      </c>
      <c r="K1198" s="12" t="s">
        <v>439</v>
      </c>
      <c r="L1198" s="9" t="str">
        <f t="shared" si="211"/>
        <v>Lamborghini</v>
      </c>
      <c r="M1198" s="9" t="str">
        <f t="shared" si="202"/>
        <v>Intent - Exelate:Auto - Buyers:Make:Lamborghini</v>
      </c>
      <c r="N1198" s="10">
        <f t="shared" si="203"/>
        <v>1</v>
      </c>
      <c r="O1198" s="9" t="s">
        <v>818</v>
      </c>
      <c r="P1198" s="9">
        <v>1201141</v>
      </c>
      <c r="Q1198" s="20">
        <f ca="1">IFERROR(OFFSET(Lookups!F$1,MATCH(R1198,Lookups!F:F,0)-1,2),"null")</f>
        <v>100736</v>
      </c>
      <c r="R1198" s="9">
        <v>128073</v>
      </c>
      <c r="S1198" s="9">
        <v>1653</v>
      </c>
      <c r="T1198" s="9" t="str">
        <f t="shared" si="204"/>
        <v/>
      </c>
      <c r="U1198" s="9" t="str">
        <f t="shared" si="205"/>
        <v/>
      </c>
      <c r="V1198" s="9" t="str">
        <f t="shared" si="206"/>
        <v/>
      </c>
      <c r="W1198" s="9" t="str">
        <f t="shared" si="207"/>
        <v>&lt;row id="1201141"&gt;&lt;cell&gt;Lamborghini&lt;/cell&gt;&lt;/row&gt;</v>
      </c>
      <c r="X1198" s="9" t="str">
        <f t="shared" si="208"/>
        <v/>
      </c>
      <c r="Y1198" t="str">
        <f t="shared" ca="1" si="209"/>
        <v>"1201141": {"displayName": "Intent - Exelate:Auto - Buyers:Make:Lamborghini", "APNXId":"128073", "APNXId_Sandbox": "100736", "dataProvider" :"exelate", "type" :"Segment",  "DataCost": 1},</v>
      </c>
      <c r="Z1198" t="str">
        <f t="shared" si="210"/>
        <v>"1201141": {"displayName": "Intent - Exelate:Auto - Buyers:Make:Lamborghini", "leafName": "Lamborghini"},</v>
      </c>
    </row>
    <row r="1199" spans="1:26" x14ac:dyDescent="0.25">
      <c r="A1199" s="2" t="s">
        <v>12406</v>
      </c>
      <c r="B1199" s="3" t="s">
        <v>7177</v>
      </c>
      <c r="C1199" s="3" t="s">
        <v>7598</v>
      </c>
      <c r="D1199" s="4" t="s">
        <v>7864</v>
      </c>
      <c r="E1199" s="3"/>
      <c r="F1199" s="3" t="s">
        <v>6980</v>
      </c>
      <c r="G1199" s="3" t="s">
        <v>439</v>
      </c>
      <c r="H1199" s="3" t="s">
        <v>439</v>
      </c>
      <c r="I1199" s="3" t="s">
        <v>500</v>
      </c>
      <c r="J1199" s="5">
        <v>1</v>
      </c>
      <c r="K1199" s="12" t="s">
        <v>439</v>
      </c>
      <c r="L1199" s="9" t="str">
        <f t="shared" si="211"/>
        <v>Lamborghini - Gallardo</v>
      </c>
      <c r="M1199" s="9" t="str">
        <f t="shared" si="202"/>
        <v>Intent - Exelate:Auto - Buyers:Make:Lamborghini - Gallardo</v>
      </c>
      <c r="N1199" s="10">
        <f t="shared" si="203"/>
        <v>1</v>
      </c>
      <c r="O1199" s="9" t="s">
        <v>818</v>
      </c>
      <c r="P1199" s="9">
        <v>1201142</v>
      </c>
      <c r="Q1199" s="20">
        <f ca="1">IFERROR(OFFSET(Lookups!F$1,MATCH(R1199,Lookups!F:F,0)-1,2),"null")</f>
        <v>100737</v>
      </c>
      <c r="R1199" s="9">
        <v>128074</v>
      </c>
      <c r="S1199" s="9">
        <v>2024</v>
      </c>
      <c r="T1199" s="9" t="str">
        <f t="shared" si="204"/>
        <v/>
      </c>
      <c r="U1199" s="9" t="str">
        <f t="shared" si="205"/>
        <v/>
      </c>
      <c r="V1199" s="9" t="str">
        <f t="shared" si="206"/>
        <v/>
      </c>
      <c r="W1199" s="9" t="str">
        <f t="shared" si="207"/>
        <v>&lt;row id="1201142"&gt;&lt;cell&gt;Lamborghini - Gallardo&lt;/cell&gt;&lt;/row&gt;</v>
      </c>
      <c r="X1199" s="9" t="str">
        <f t="shared" si="208"/>
        <v/>
      </c>
      <c r="Y1199" t="str">
        <f t="shared" ca="1" si="209"/>
        <v>"1201142": {"displayName": "Intent - Exelate:Auto - Buyers:Make:Lamborghini - Gallardo", "APNXId":"128074", "APNXId_Sandbox": "100737", "dataProvider" :"exelate", "type" :"Segment",  "DataCost": 1},</v>
      </c>
      <c r="Z1199" t="str">
        <f t="shared" si="210"/>
        <v>"1201142": {"displayName": "Intent - Exelate:Auto - Buyers:Make:Lamborghini - Gallardo", "leafName": "Lamborghini - Gallardo"},</v>
      </c>
    </row>
    <row r="1200" spans="1:26" x14ac:dyDescent="0.25">
      <c r="A1200" s="2" t="s">
        <v>12406</v>
      </c>
      <c r="B1200" s="3" t="s">
        <v>7177</v>
      </c>
      <c r="C1200" s="3" t="s">
        <v>7598</v>
      </c>
      <c r="D1200" s="4" t="s">
        <v>7865</v>
      </c>
      <c r="E1200" s="3"/>
      <c r="F1200" s="3" t="s">
        <v>6980</v>
      </c>
      <c r="G1200" s="3" t="s">
        <v>439</v>
      </c>
      <c r="H1200" s="3" t="s">
        <v>439</v>
      </c>
      <c r="I1200" s="3" t="s">
        <v>500</v>
      </c>
      <c r="J1200" s="5">
        <v>1</v>
      </c>
      <c r="K1200" s="12" t="s">
        <v>439</v>
      </c>
      <c r="L1200" s="9" t="str">
        <f t="shared" si="211"/>
        <v>Lamborghini - Murcielago</v>
      </c>
      <c r="M1200" s="9" t="str">
        <f t="shared" si="202"/>
        <v>Intent - Exelate:Auto - Buyers:Make:Lamborghini - Murcielago</v>
      </c>
      <c r="N1200" s="10">
        <f t="shared" si="203"/>
        <v>1</v>
      </c>
      <c r="O1200" s="9" t="s">
        <v>818</v>
      </c>
      <c r="P1200" s="9">
        <v>1201143</v>
      </c>
      <c r="Q1200" s="20">
        <f ca="1">IFERROR(OFFSET(Lookups!F$1,MATCH(R1200,Lookups!F:F,0)-1,2),"null")</f>
        <v>100738</v>
      </c>
      <c r="R1200" s="9">
        <v>128075</v>
      </c>
      <c r="S1200" s="9">
        <v>2025</v>
      </c>
      <c r="T1200" s="9" t="str">
        <f t="shared" si="204"/>
        <v/>
      </c>
      <c r="U1200" s="9" t="str">
        <f t="shared" si="205"/>
        <v/>
      </c>
      <c r="V1200" s="9" t="str">
        <f t="shared" si="206"/>
        <v/>
      </c>
      <c r="W1200" s="9" t="str">
        <f t="shared" si="207"/>
        <v>&lt;row id="1201143"&gt;&lt;cell&gt;Lamborghini - Murcielago&lt;/cell&gt;&lt;/row&gt;</v>
      </c>
      <c r="X1200" s="9" t="str">
        <f t="shared" si="208"/>
        <v/>
      </c>
      <c r="Y1200" t="str">
        <f t="shared" ca="1" si="209"/>
        <v>"1201143": {"displayName": "Intent - Exelate:Auto - Buyers:Make:Lamborghini - Murcielago", "APNXId":"128075", "APNXId_Sandbox": "100738", "dataProvider" :"exelate", "type" :"Segment",  "DataCost": 1},</v>
      </c>
      <c r="Z1200" t="str">
        <f t="shared" si="210"/>
        <v>"1201143": {"displayName": "Intent - Exelate:Auto - Buyers:Make:Lamborghini - Murcielago", "leafName": "Lamborghini - Murcielago"},</v>
      </c>
    </row>
    <row r="1201" spans="1:26" x14ac:dyDescent="0.25">
      <c r="A1201" s="2" t="s">
        <v>12406</v>
      </c>
      <c r="B1201" s="3" t="s">
        <v>7177</v>
      </c>
      <c r="C1201" s="3" t="s">
        <v>7598</v>
      </c>
      <c r="D1201" s="4" t="s">
        <v>7866</v>
      </c>
      <c r="E1201" s="3"/>
      <c r="F1201" s="3" t="s">
        <v>6980</v>
      </c>
      <c r="G1201" s="3" t="s">
        <v>439</v>
      </c>
      <c r="H1201" s="3" t="s">
        <v>439</v>
      </c>
      <c r="I1201" s="3" t="s">
        <v>500</v>
      </c>
      <c r="J1201" s="5">
        <v>1</v>
      </c>
      <c r="K1201" s="12" t="s">
        <v>439</v>
      </c>
      <c r="L1201" s="9" t="str">
        <f t="shared" si="211"/>
        <v>Lancia</v>
      </c>
      <c r="M1201" s="9" t="str">
        <f t="shared" si="202"/>
        <v>Intent - Exelate:Auto - Buyers:Make:Lancia</v>
      </c>
      <c r="N1201" s="10">
        <f t="shared" si="203"/>
        <v>1</v>
      </c>
      <c r="O1201" s="9" t="s">
        <v>818</v>
      </c>
      <c r="P1201" s="9">
        <v>1201363</v>
      </c>
      <c r="Q1201" s="20">
        <f ca="1">IFERROR(OFFSET(Lookups!F$1,MATCH(R1201,Lookups!F:F,0)-1,2),"null")</f>
        <v>101033</v>
      </c>
      <c r="R1201" s="9">
        <v>156675</v>
      </c>
      <c r="S1201" s="9">
        <v>2775</v>
      </c>
      <c r="T1201" s="9" t="str">
        <f t="shared" si="204"/>
        <v/>
      </c>
      <c r="U1201" s="9" t="str">
        <f t="shared" si="205"/>
        <v/>
      </c>
      <c r="V1201" s="9" t="str">
        <f t="shared" si="206"/>
        <v/>
      </c>
      <c r="W1201" s="9" t="str">
        <f t="shared" si="207"/>
        <v>&lt;row id="1201363"&gt;&lt;cell&gt;Lancia&lt;/cell&gt;&lt;/row&gt;</v>
      </c>
      <c r="X1201" s="9" t="str">
        <f t="shared" si="208"/>
        <v/>
      </c>
      <c r="Y1201" t="str">
        <f t="shared" ca="1" si="209"/>
        <v>"1201363": {"displayName": "Intent - Exelate:Auto - Buyers:Make:Lancia", "APNXId":"156675", "APNXId_Sandbox": "101033", "dataProvider" :"exelate", "type" :"Segment",  "DataCost": 1},</v>
      </c>
      <c r="Z1201" t="str">
        <f t="shared" si="210"/>
        <v>"1201363": {"displayName": "Intent - Exelate:Auto - Buyers:Make:Lancia", "leafName": "Lancia"},</v>
      </c>
    </row>
    <row r="1202" spans="1:26" x14ac:dyDescent="0.25">
      <c r="A1202" s="2" t="s">
        <v>12406</v>
      </c>
      <c r="B1202" s="3" t="s">
        <v>7177</v>
      </c>
      <c r="C1202" s="3" t="s">
        <v>7598</v>
      </c>
      <c r="D1202" s="4" t="s">
        <v>7867</v>
      </c>
      <c r="E1202" s="3"/>
      <c r="F1202" s="3" t="s">
        <v>6980</v>
      </c>
      <c r="G1202" s="3" t="s">
        <v>439</v>
      </c>
      <c r="H1202" s="3" t="s">
        <v>439</v>
      </c>
      <c r="I1202" s="3" t="s">
        <v>500</v>
      </c>
      <c r="J1202" s="5">
        <v>1</v>
      </c>
      <c r="K1202" s="12" t="s">
        <v>439</v>
      </c>
      <c r="L1202" s="9" t="str">
        <f t="shared" si="211"/>
        <v>Land Rover</v>
      </c>
      <c r="M1202" s="9" t="str">
        <f t="shared" si="202"/>
        <v>Intent - Exelate:Auto - Buyers:Make:Land Rover</v>
      </c>
      <c r="N1202" s="10">
        <f t="shared" si="203"/>
        <v>1</v>
      </c>
      <c r="O1202" s="9" t="s">
        <v>818</v>
      </c>
      <c r="P1202" s="9">
        <v>1200343</v>
      </c>
      <c r="Q1202" s="20">
        <f ca="1">IFERROR(OFFSET(Lookups!F$1,MATCH(R1202,Lookups!F:F,0)-1,2),"null")</f>
        <v>98984</v>
      </c>
      <c r="R1202" s="9">
        <v>186</v>
      </c>
      <c r="S1202" s="9">
        <v>249</v>
      </c>
      <c r="T1202" s="9" t="str">
        <f t="shared" si="204"/>
        <v/>
      </c>
      <c r="U1202" s="9" t="str">
        <f t="shared" si="205"/>
        <v/>
      </c>
      <c r="V1202" s="9" t="str">
        <f t="shared" si="206"/>
        <v/>
      </c>
      <c r="W1202" s="9" t="str">
        <f t="shared" si="207"/>
        <v>&lt;row id="1200343"&gt;&lt;cell&gt;Land Rover&lt;/cell&gt;&lt;/row&gt;</v>
      </c>
      <c r="X1202" s="9" t="str">
        <f t="shared" si="208"/>
        <v/>
      </c>
      <c r="Y1202" t="str">
        <f t="shared" ca="1" si="209"/>
        <v>"1200343": {"displayName": "Intent - Exelate:Auto - Buyers:Make:Land Rover", "APNXId":"186", "APNXId_Sandbox": "98984", "dataProvider" :"exelate", "type" :"Segment",  "DataCost": 1},</v>
      </c>
      <c r="Z1202" t="str">
        <f t="shared" si="210"/>
        <v>"1200343": {"displayName": "Intent - Exelate:Auto - Buyers:Make:Land Rover", "leafName": "Land Rover"},</v>
      </c>
    </row>
    <row r="1203" spans="1:26" x14ac:dyDescent="0.25">
      <c r="A1203" s="2" t="s">
        <v>12406</v>
      </c>
      <c r="B1203" s="3" t="s">
        <v>7177</v>
      </c>
      <c r="C1203" s="3" t="s">
        <v>7598</v>
      </c>
      <c r="D1203" s="4" t="s">
        <v>7868</v>
      </c>
      <c r="E1203" s="3"/>
      <c r="F1203" s="3" t="s">
        <v>6980</v>
      </c>
      <c r="G1203" s="3" t="s">
        <v>439</v>
      </c>
      <c r="H1203" s="3" t="s">
        <v>439</v>
      </c>
      <c r="I1203" s="3" t="s">
        <v>500</v>
      </c>
      <c r="J1203" s="5">
        <v>1</v>
      </c>
      <c r="K1203" s="12" t="s">
        <v>439</v>
      </c>
      <c r="L1203" s="9" t="str">
        <f t="shared" si="211"/>
        <v>Land Rover - LR2</v>
      </c>
      <c r="M1203" s="9" t="str">
        <f t="shared" si="202"/>
        <v>Intent - Exelate:Auto - Buyers:Make:Land Rover - LR2</v>
      </c>
      <c r="N1203" s="10">
        <f t="shared" si="203"/>
        <v>1</v>
      </c>
      <c r="O1203" s="9" t="s">
        <v>818</v>
      </c>
      <c r="P1203" s="9">
        <v>1201144</v>
      </c>
      <c r="Q1203" s="20">
        <f ca="1">IFERROR(OFFSET(Lookups!F$1,MATCH(R1203,Lookups!F:F,0)-1,2),"null")</f>
        <v>100739</v>
      </c>
      <c r="R1203" s="9">
        <v>128076</v>
      </c>
      <c r="S1203" s="9">
        <v>1928</v>
      </c>
      <c r="T1203" s="9" t="str">
        <f t="shared" si="204"/>
        <v/>
      </c>
      <c r="U1203" s="9" t="str">
        <f t="shared" si="205"/>
        <v/>
      </c>
      <c r="V1203" s="9" t="str">
        <f t="shared" si="206"/>
        <v/>
      </c>
      <c r="W1203" s="9" t="str">
        <f t="shared" si="207"/>
        <v>&lt;row id="1201144"&gt;&lt;cell&gt;Land Rover - LR2&lt;/cell&gt;&lt;/row&gt;</v>
      </c>
      <c r="X1203" s="9" t="str">
        <f t="shared" si="208"/>
        <v/>
      </c>
      <c r="Y1203" t="str">
        <f t="shared" ca="1" si="209"/>
        <v>"1201144": {"displayName": "Intent - Exelate:Auto - Buyers:Make:Land Rover - LR2", "APNXId":"128076", "APNXId_Sandbox": "100739", "dataProvider" :"exelate", "type" :"Segment",  "DataCost": 1},</v>
      </c>
      <c r="Z1203" t="str">
        <f t="shared" si="210"/>
        <v>"1201144": {"displayName": "Intent - Exelate:Auto - Buyers:Make:Land Rover - LR2", "leafName": "Land Rover - LR2"},</v>
      </c>
    </row>
    <row r="1204" spans="1:26" x14ac:dyDescent="0.25">
      <c r="A1204" s="2" t="s">
        <v>12406</v>
      </c>
      <c r="B1204" s="3" t="s">
        <v>7177</v>
      </c>
      <c r="C1204" s="3" t="s">
        <v>7598</v>
      </c>
      <c r="D1204" s="4" t="s">
        <v>7869</v>
      </c>
      <c r="E1204" s="3"/>
      <c r="F1204" s="3" t="s">
        <v>6980</v>
      </c>
      <c r="G1204" s="3" t="s">
        <v>439</v>
      </c>
      <c r="H1204" s="3" t="s">
        <v>439</v>
      </c>
      <c r="I1204" s="3" t="s">
        <v>500</v>
      </c>
      <c r="J1204" s="5">
        <v>1</v>
      </c>
      <c r="K1204" s="12" t="s">
        <v>439</v>
      </c>
      <c r="L1204" s="9" t="str">
        <f t="shared" si="211"/>
        <v>Land Rover - LR3</v>
      </c>
      <c r="M1204" s="9" t="str">
        <f t="shared" si="202"/>
        <v>Intent - Exelate:Auto - Buyers:Make:Land Rover - LR3</v>
      </c>
      <c r="N1204" s="10">
        <f t="shared" si="203"/>
        <v>1</v>
      </c>
      <c r="O1204" s="9" t="s">
        <v>818</v>
      </c>
      <c r="P1204" s="9">
        <v>1200503</v>
      </c>
      <c r="Q1204" s="20">
        <f ca="1">IFERROR(OFFSET(Lookups!F$1,MATCH(R1204,Lookups!F:F,0)-1,2),"null")</f>
        <v>99262</v>
      </c>
      <c r="R1204" s="9">
        <v>39373</v>
      </c>
      <c r="S1204" s="9">
        <v>481</v>
      </c>
      <c r="T1204" s="9" t="str">
        <f t="shared" si="204"/>
        <v/>
      </c>
      <c r="U1204" s="9" t="str">
        <f t="shared" si="205"/>
        <v/>
      </c>
      <c r="V1204" s="9" t="str">
        <f t="shared" si="206"/>
        <v/>
      </c>
      <c r="W1204" s="9" t="str">
        <f t="shared" si="207"/>
        <v>&lt;row id="1200503"&gt;&lt;cell&gt;Land Rover - LR3&lt;/cell&gt;&lt;/row&gt;</v>
      </c>
      <c r="X1204" s="9" t="str">
        <f t="shared" si="208"/>
        <v/>
      </c>
      <c r="Y1204" t="str">
        <f t="shared" ca="1" si="209"/>
        <v>"1200503": {"displayName": "Intent - Exelate:Auto - Buyers:Make:Land Rover - LR3", "APNXId":"39373", "APNXId_Sandbox": "99262", "dataProvider" :"exelate", "type" :"Segment",  "DataCost": 1},</v>
      </c>
      <c r="Z1204" t="str">
        <f t="shared" si="210"/>
        <v>"1200503": {"displayName": "Intent - Exelate:Auto - Buyers:Make:Land Rover - LR3", "leafName": "Land Rover - LR3"},</v>
      </c>
    </row>
    <row r="1205" spans="1:26" x14ac:dyDescent="0.25">
      <c r="A1205" s="2" t="s">
        <v>12406</v>
      </c>
      <c r="B1205" s="3" t="s">
        <v>7177</v>
      </c>
      <c r="C1205" s="3" t="s">
        <v>7598</v>
      </c>
      <c r="D1205" s="4" t="s">
        <v>7870</v>
      </c>
      <c r="E1205" s="3"/>
      <c r="F1205" s="3" t="s">
        <v>6980</v>
      </c>
      <c r="G1205" s="3" t="s">
        <v>439</v>
      </c>
      <c r="H1205" s="3" t="s">
        <v>439</v>
      </c>
      <c r="I1205" s="3" t="s">
        <v>500</v>
      </c>
      <c r="J1205" s="5">
        <v>1</v>
      </c>
      <c r="K1205" s="12" t="s">
        <v>439</v>
      </c>
      <c r="L1205" s="9" t="str">
        <f t="shared" si="211"/>
        <v>Land Rover - LR4</v>
      </c>
      <c r="M1205" s="9" t="str">
        <f t="shared" si="202"/>
        <v>Intent - Exelate:Auto - Buyers:Make:Land Rover - LR4</v>
      </c>
      <c r="N1205" s="10">
        <f t="shared" si="203"/>
        <v>1</v>
      </c>
      <c r="O1205" s="9" t="s">
        <v>818</v>
      </c>
      <c r="P1205" s="9">
        <v>1201145</v>
      </c>
      <c r="Q1205" s="20">
        <f ca="1">IFERROR(OFFSET(Lookups!F$1,MATCH(R1205,Lookups!F:F,0)-1,2),"null")</f>
        <v>100740</v>
      </c>
      <c r="R1205" s="9">
        <v>128077</v>
      </c>
      <c r="S1205" s="9">
        <v>1929</v>
      </c>
      <c r="T1205" s="9" t="str">
        <f t="shared" si="204"/>
        <v/>
      </c>
      <c r="U1205" s="9" t="str">
        <f t="shared" si="205"/>
        <v/>
      </c>
      <c r="V1205" s="9" t="str">
        <f t="shared" si="206"/>
        <v/>
      </c>
      <c r="W1205" s="9" t="str">
        <f t="shared" si="207"/>
        <v>&lt;row id="1201145"&gt;&lt;cell&gt;Land Rover - LR4&lt;/cell&gt;&lt;/row&gt;</v>
      </c>
      <c r="X1205" s="9" t="str">
        <f t="shared" si="208"/>
        <v/>
      </c>
      <c r="Y1205" t="str">
        <f t="shared" ca="1" si="209"/>
        <v>"1201145": {"displayName": "Intent - Exelate:Auto - Buyers:Make:Land Rover - LR4", "APNXId":"128077", "APNXId_Sandbox": "100740", "dataProvider" :"exelate", "type" :"Segment",  "DataCost": 1},</v>
      </c>
      <c r="Z1205" t="str">
        <f t="shared" si="210"/>
        <v>"1201145": {"displayName": "Intent - Exelate:Auto - Buyers:Make:Land Rover - LR4", "leafName": "Land Rover - LR4"},</v>
      </c>
    </row>
    <row r="1206" spans="1:26" x14ac:dyDescent="0.25">
      <c r="A1206" s="2" t="s">
        <v>12406</v>
      </c>
      <c r="B1206" s="3" t="s">
        <v>7177</v>
      </c>
      <c r="C1206" s="3" t="s">
        <v>7598</v>
      </c>
      <c r="D1206" s="4" t="s">
        <v>7871</v>
      </c>
      <c r="E1206" s="3"/>
      <c r="F1206" s="3" t="s">
        <v>6980</v>
      </c>
      <c r="G1206" s="3" t="s">
        <v>439</v>
      </c>
      <c r="H1206" s="3" t="s">
        <v>439</v>
      </c>
      <c r="I1206" s="3" t="s">
        <v>500</v>
      </c>
      <c r="J1206" s="5">
        <v>1</v>
      </c>
      <c r="K1206" s="12" t="s">
        <v>439</v>
      </c>
      <c r="L1206" s="9" t="str">
        <f t="shared" si="211"/>
        <v>Land Rover - Range Rover</v>
      </c>
      <c r="M1206" s="9" t="str">
        <f t="shared" si="202"/>
        <v>Intent - Exelate:Auto - Buyers:Make:Land Rover - Range Rover</v>
      </c>
      <c r="N1206" s="10">
        <f t="shared" si="203"/>
        <v>1</v>
      </c>
      <c r="O1206" s="9" t="s">
        <v>818</v>
      </c>
      <c r="P1206" s="9">
        <v>1200504</v>
      </c>
      <c r="Q1206" s="20">
        <f ca="1">IFERROR(OFFSET(Lookups!F$1,MATCH(R1206,Lookups!F:F,0)-1,2),"null")</f>
        <v>99263</v>
      </c>
      <c r="R1206" s="9">
        <v>39374</v>
      </c>
      <c r="S1206" s="9">
        <v>482</v>
      </c>
      <c r="T1206" s="9" t="str">
        <f t="shared" si="204"/>
        <v/>
      </c>
      <c r="U1206" s="9" t="str">
        <f t="shared" si="205"/>
        <v/>
      </c>
      <c r="V1206" s="9" t="str">
        <f t="shared" si="206"/>
        <v/>
      </c>
      <c r="W1206" s="9" t="str">
        <f t="shared" si="207"/>
        <v>&lt;row id="1200504"&gt;&lt;cell&gt;Land Rover - Range Rover&lt;/cell&gt;&lt;/row&gt;</v>
      </c>
      <c r="X1206" s="9" t="str">
        <f t="shared" si="208"/>
        <v/>
      </c>
      <c r="Y1206" t="str">
        <f t="shared" ca="1" si="209"/>
        <v>"1200504": {"displayName": "Intent - Exelate:Auto - Buyers:Make:Land Rover - Range Rover", "APNXId":"39374", "APNXId_Sandbox": "99263", "dataProvider" :"exelate", "type" :"Segment",  "DataCost": 1},</v>
      </c>
      <c r="Z1206" t="str">
        <f t="shared" si="210"/>
        <v>"1200504": {"displayName": "Intent - Exelate:Auto - Buyers:Make:Land Rover - Range Rover", "leafName": "Land Rover - Range Rover"},</v>
      </c>
    </row>
    <row r="1207" spans="1:26" x14ac:dyDescent="0.25">
      <c r="A1207" s="2" t="s">
        <v>12406</v>
      </c>
      <c r="B1207" s="3" t="s">
        <v>7177</v>
      </c>
      <c r="C1207" s="3" t="s">
        <v>7598</v>
      </c>
      <c r="D1207" s="4" t="s">
        <v>7872</v>
      </c>
      <c r="E1207" s="3"/>
      <c r="F1207" s="3" t="s">
        <v>6980</v>
      </c>
      <c r="G1207" s="3" t="s">
        <v>439</v>
      </c>
      <c r="H1207" s="3" t="s">
        <v>439</v>
      </c>
      <c r="I1207" s="3" t="s">
        <v>500</v>
      </c>
      <c r="J1207" s="5">
        <v>1</v>
      </c>
      <c r="K1207" s="12" t="s">
        <v>439</v>
      </c>
      <c r="L1207" s="9" t="str">
        <f t="shared" si="211"/>
        <v>Land-Rover - Freelander</v>
      </c>
      <c r="M1207" s="9" t="str">
        <f t="shared" si="202"/>
        <v>Intent - Exelate:Auto - Buyers:Make:Land-Rover - Freelander</v>
      </c>
      <c r="N1207" s="10">
        <f t="shared" si="203"/>
        <v>1</v>
      </c>
      <c r="O1207" s="9" t="s">
        <v>818</v>
      </c>
      <c r="P1207" s="9">
        <v>1200505</v>
      </c>
      <c r="Q1207" s="20">
        <f ca="1">IFERROR(OFFSET(Lookups!F$1,MATCH(R1207,Lookups!F:F,0)-1,2),"null")</f>
        <v>99264</v>
      </c>
      <c r="R1207" s="9">
        <v>39375</v>
      </c>
      <c r="S1207" s="9">
        <v>483</v>
      </c>
      <c r="T1207" s="9" t="str">
        <f t="shared" si="204"/>
        <v/>
      </c>
      <c r="U1207" s="9" t="str">
        <f t="shared" si="205"/>
        <v/>
      </c>
      <c r="V1207" s="9" t="str">
        <f t="shared" si="206"/>
        <v/>
      </c>
      <c r="W1207" s="9" t="str">
        <f t="shared" si="207"/>
        <v>&lt;row id="1200505"&gt;&lt;cell&gt;Land-Rover - Freelander&lt;/cell&gt;&lt;/row&gt;</v>
      </c>
      <c r="X1207" s="9" t="str">
        <f t="shared" si="208"/>
        <v/>
      </c>
      <c r="Y1207" t="str">
        <f t="shared" ca="1" si="209"/>
        <v>"1200505": {"displayName": "Intent - Exelate:Auto - Buyers:Make:Land-Rover - Freelander", "APNXId":"39375", "APNXId_Sandbox": "99264", "dataProvider" :"exelate", "type" :"Segment",  "DataCost": 1},</v>
      </c>
      <c r="Z1207" t="str">
        <f t="shared" si="210"/>
        <v>"1200505": {"displayName": "Intent - Exelate:Auto - Buyers:Make:Land-Rover - Freelander", "leafName": "Land-Rover - Freelander"},</v>
      </c>
    </row>
    <row r="1208" spans="1:26" x14ac:dyDescent="0.25">
      <c r="A1208" s="2" t="s">
        <v>12406</v>
      </c>
      <c r="B1208" s="3" t="s">
        <v>7177</v>
      </c>
      <c r="C1208" s="3" t="s">
        <v>7598</v>
      </c>
      <c r="D1208" s="4" t="s">
        <v>7873</v>
      </c>
      <c r="E1208" s="3"/>
      <c r="F1208" s="3" t="s">
        <v>6980</v>
      </c>
      <c r="G1208" s="3" t="s">
        <v>439</v>
      </c>
      <c r="H1208" s="3" t="s">
        <v>439</v>
      </c>
      <c r="I1208" s="3" t="s">
        <v>500</v>
      </c>
      <c r="J1208" s="5">
        <v>1</v>
      </c>
      <c r="K1208" s="12" t="s">
        <v>439</v>
      </c>
      <c r="L1208" s="9" t="str">
        <f t="shared" si="211"/>
        <v>Lexus</v>
      </c>
      <c r="M1208" s="9" t="str">
        <f t="shared" si="202"/>
        <v>Intent - Exelate:Auto - Buyers:Make:Lexus</v>
      </c>
      <c r="N1208" s="10">
        <f t="shared" si="203"/>
        <v>1</v>
      </c>
      <c r="O1208" s="9" t="s">
        <v>818</v>
      </c>
      <c r="P1208" s="9">
        <v>1200344</v>
      </c>
      <c r="Q1208" s="20">
        <f ca="1">IFERROR(OFFSET(Lookups!F$1,MATCH(R1208,Lookups!F:F,0)-1,2),"null")</f>
        <v>98985</v>
      </c>
      <c r="R1208" s="9">
        <v>187</v>
      </c>
      <c r="S1208" s="9">
        <v>250</v>
      </c>
      <c r="T1208" s="9" t="str">
        <f t="shared" si="204"/>
        <v/>
      </c>
      <c r="U1208" s="9" t="str">
        <f t="shared" si="205"/>
        <v/>
      </c>
      <c r="V1208" s="9" t="str">
        <f t="shared" si="206"/>
        <v/>
      </c>
      <c r="W1208" s="9" t="str">
        <f t="shared" si="207"/>
        <v>&lt;row id="1200344"&gt;&lt;cell&gt;Lexus&lt;/cell&gt;&lt;/row&gt;</v>
      </c>
      <c r="X1208" s="9" t="str">
        <f t="shared" si="208"/>
        <v/>
      </c>
      <c r="Y1208" t="str">
        <f t="shared" ca="1" si="209"/>
        <v>"1200344": {"displayName": "Intent - Exelate:Auto - Buyers:Make:Lexus", "APNXId":"187", "APNXId_Sandbox": "98985", "dataProvider" :"exelate", "type" :"Segment",  "DataCost": 1},</v>
      </c>
      <c r="Z1208" t="str">
        <f t="shared" si="210"/>
        <v>"1200344": {"displayName": "Intent - Exelate:Auto - Buyers:Make:Lexus", "leafName": "Lexus"},</v>
      </c>
    </row>
    <row r="1209" spans="1:26" x14ac:dyDescent="0.25">
      <c r="A1209" s="2" t="s">
        <v>12406</v>
      </c>
      <c r="B1209" s="3" t="s">
        <v>7177</v>
      </c>
      <c r="C1209" s="3" t="s">
        <v>7598</v>
      </c>
      <c r="D1209" s="4" t="s">
        <v>7874</v>
      </c>
      <c r="E1209" s="3"/>
      <c r="F1209" s="3" t="s">
        <v>6980</v>
      </c>
      <c r="G1209" s="3" t="s">
        <v>439</v>
      </c>
      <c r="H1209" s="3" t="s">
        <v>439</v>
      </c>
      <c r="I1209" s="3" t="s">
        <v>500</v>
      </c>
      <c r="J1209" s="5">
        <v>1</v>
      </c>
      <c r="K1209" s="12" t="s">
        <v>439</v>
      </c>
      <c r="L1209" s="9" t="str">
        <f t="shared" si="211"/>
        <v>Lexus - CT200h</v>
      </c>
      <c r="M1209" s="9" t="str">
        <f t="shared" si="202"/>
        <v>Intent - Exelate:Auto - Buyers:Make:Lexus - CT200h</v>
      </c>
      <c r="N1209" s="10">
        <f t="shared" si="203"/>
        <v>1</v>
      </c>
      <c r="O1209" s="9" t="s">
        <v>818</v>
      </c>
      <c r="P1209" s="9">
        <v>1201146</v>
      </c>
      <c r="Q1209" s="20">
        <f ca="1">IFERROR(OFFSET(Lookups!F$1,MATCH(R1209,Lookups!F:F,0)-1,2),"null")</f>
        <v>100741</v>
      </c>
      <c r="R1209" s="9">
        <v>128078</v>
      </c>
      <c r="S1209" s="9">
        <v>1919</v>
      </c>
      <c r="T1209" s="9" t="str">
        <f t="shared" si="204"/>
        <v/>
      </c>
      <c r="U1209" s="9" t="str">
        <f t="shared" si="205"/>
        <v/>
      </c>
      <c r="V1209" s="9" t="str">
        <f t="shared" si="206"/>
        <v/>
      </c>
      <c r="W1209" s="9" t="str">
        <f t="shared" si="207"/>
        <v>&lt;row id="1201146"&gt;&lt;cell&gt;Lexus - CT200h&lt;/cell&gt;&lt;/row&gt;</v>
      </c>
      <c r="X1209" s="9" t="str">
        <f t="shared" si="208"/>
        <v/>
      </c>
      <c r="Y1209" t="str">
        <f t="shared" ca="1" si="209"/>
        <v>"1201146": {"displayName": "Intent - Exelate:Auto - Buyers:Make:Lexus - CT200h", "APNXId":"128078", "APNXId_Sandbox": "100741", "dataProvider" :"exelate", "type" :"Segment",  "DataCost": 1},</v>
      </c>
      <c r="Z1209" t="str">
        <f t="shared" si="210"/>
        <v>"1201146": {"displayName": "Intent - Exelate:Auto - Buyers:Make:Lexus - CT200h", "leafName": "Lexus - CT200h"},</v>
      </c>
    </row>
    <row r="1210" spans="1:26" x14ac:dyDescent="0.25">
      <c r="A1210" s="2" t="s">
        <v>12406</v>
      </c>
      <c r="B1210" s="3" t="s">
        <v>7177</v>
      </c>
      <c r="C1210" s="3" t="s">
        <v>7598</v>
      </c>
      <c r="D1210" s="4" t="s">
        <v>7875</v>
      </c>
      <c r="E1210" s="3"/>
      <c r="F1210" s="3" t="s">
        <v>6980</v>
      </c>
      <c r="G1210" s="3" t="s">
        <v>439</v>
      </c>
      <c r="H1210" s="3" t="s">
        <v>439</v>
      </c>
      <c r="I1210" s="3" t="s">
        <v>500</v>
      </c>
      <c r="J1210" s="5">
        <v>1</v>
      </c>
      <c r="K1210" s="12" t="s">
        <v>439</v>
      </c>
      <c r="L1210" s="9" t="str">
        <f t="shared" si="211"/>
        <v>Lexus - ES 350</v>
      </c>
      <c r="M1210" s="9" t="str">
        <f t="shared" si="202"/>
        <v>Intent - Exelate:Auto - Buyers:Make:Lexus - ES 350</v>
      </c>
      <c r="N1210" s="10">
        <f t="shared" si="203"/>
        <v>1</v>
      </c>
      <c r="O1210" s="9" t="s">
        <v>818</v>
      </c>
      <c r="P1210" s="9">
        <v>1200506</v>
      </c>
      <c r="Q1210" s="20">
        <f ca="1">IFERROR(OFFSET(Lookups!F$1,MATCH(R1210,Lookups!F:F,0)-1,2),"null")</f>
        <v>99265</v>
      </c>
      <c r="R1210" s="9">
        <v>39376</v>
      </c>
      <c r="S1210" s="9">
        <v>363</v>
      </c>
      <c r="T1210" s="9" t="str">
        <f t="shared" si="204"/>
        <v/>
      </c>
      <c r="U1210" s="9" t="str">
        <f t="shared" si="205"/>
        <v/>
      </c>
      <c r="V1210" s="9" t="str">
        <f t="shared" si="206"/>
        <v/>
      </c>
      <c r="W1210" s="9" t="str">
        <f t="shared" si="207"/>
        <v>&lt;row id="1200506"&gt;&lt;cell&gt;Lexus - ES 350&lt;/cell&gt;&lt;/row&gt;</v>
      </c>
      <c r="X1210" s="9" t="str">
        <f t="shared" si="208"/>
        <v/>
      </c>
      <c r="Y1210" t="str">
        <f t="shared" ca="1" si="209"/>
        <v>"1200506": {"displayName": "Intent - Exelate:Auto - Buyers:Make:Lexus - ES 350", "APNXId":"39376", "APNXId_Sandbox": "99265", "dataProvider" :"exelate", "type" :"Segment",  "DataCost": 1},</v>
      </c>
      <c r="Z1210" t="str">
        <f t="shared" si="210"/>
        <v>"1200506": {"displayName": "Intent - Exelate:Auto - Buyers:Make:Lexus - ES 350", "leafName": "Lexus - ES 350"},</v>
      </c>
    </row>
    <row r="1211" spans="1:26" x14ac:dyDescent="0.25">
      <c r="A1211" s="2" t="s">
        <v>12406</v>
      </c>
      <c r="B1211" s="3" t="s">
        <v>7177</v>
      </c>
      <c r="C1211" s="3" t="s">
        <v>7598</v>
      </c>
      <c r="D1211" s="4" t="s">
        <v>7876</v>
      </c>
      <c r="E1211" s="3"/>
      <c r="F1211" s="3" t="s">
        <v>6980</v>
      </c>
      <c r="G1211" s="3" t="s">
        <v>439</v>
      </c>
      <c r="H1211" s="3" t="s">
        <v>439</v>
      </c>
      <c r="I1211" s="3" t="s">
        <v>500</v>
      </c>
      <c r="J1211" s="5">
        <v>1</v>
      </c>
      <c r="K1211" s="12" t="s">
        <v>439</v>
      </c>
      <c r="L1211" s="9" t="str">
        <f t="shared" si="211"/>
        <v>Lexus - GS</v>
      </c>
      <c r="M1211" s="9" t="str">
        <f t="shared" si="202"/>
        <v>Intent - Exelate:Auto - Buyers:Make:Lexus - GS</v>
      </c>
      <c r="N1211" s="10">
        <f t="shared" si="203"/>
        <v>1</v>
      </c>
      <c r="O1211" s="9" t="s">
        <v>818</v>
      </c>
      <c r="P1211" s="9">
        <v>1201147</v>
      </c>
      <c r="Q1211" s="20">
        <f ca="1">IFERROR(OFFSET(Lookups!F$1,MATCH(R1211,Lookups!F:F,0)-1,2),"null")</f>
        <v>100742</v>
      </c>
      <c r="R1211" s="9">
        <v>128079</v>
      </c>
      <c r="S1211" s="9">
        <v>1920</v>
      </c>
      <c r="T1211" s="9" t="str">
        <f t="shared" si="204"/>
        <v/>
      </c>
      <c r="U1211" s="9" t="str">
        <f t="shared" si="205"/>
        <v/>
      </c>
      <c r="V1211" s="9" t="str">
        <f t="shared" si="206"/>
        <v/>
      </c>
      <c r="W1211" s="9" t="str">
        <f t="shared" si="207"/>
        <v>&lt;row id="1201147"&gt;&lt;cell&gt;Lexus - GS&lt;/cell&gt;&lt;/row&gt;</v>
      </c>
      <c r="X1211" s="9" t="str">
        <f t="shared" si="208"/>
        <v/>
      </c>
      <c r="Y1211" t="str">
        <f t="shared" ca="1" si="209"/>
        <v>"1201147": {"displayName": "Intent - Exelate:Auto - Buyers:Make:Lexus - GS", "APNXId":"128079", "APNXId_Sandbox": "100742", "dataProvider" :"exelate", "type" :"Segment",  "DataCost": 1},</v>
      </c>
      <c r="Z1211" t="str">
        <f t="shared" si="210"/>
        <v>"1201147": {"displayName": "Intent - Exelate:Auto - Buyers:Make:Lexus - GS", "leafName": "Lexus - GS"},</v>
      </c>
    </row>
    <row r="1212" spans="1:26" x14ac:dyDescent="0.25">
      <c r="A1212" s="2" t="s">
        <v>12406</v>
      </c>
      <c r="B1212" s="3" t="s">
        <v>7177</v>
      </c>
      <c r="C1212" s="3" t="s">
        <v>7598</v>
      </c>
      <c r="D1212" s="4" t="s">
        <v>7877</v>
      </c>
      <c r="E1212" s="3"/>
      <c r="F1212" s="3" t="s">
        <v>6980</v>
      </c>
      <c r="G1212" s="3" t="s">
        <v>439</v>
      </c>
      <c r="H1212" s="3" t="s">
        <v>439</v>
      </c>
      <c r="I1212" s="3" t="s">
        <v>500</v>
      </c>
      <c r="J1212" s="5">
        <v>1</v>
      </c>
      <c r="K1212" s="12" t="s">
        <v>439</v>
      </c>
      <c r="L1212" s="9" t="str">
        <f t="shared" si="211"/>
        <v>Lexus - GX</v>
      </c>
      <c r="M1212" s="9" t="str">
        <f t="shared" si="202"/>
        <v>Intent - Exelate:Auto - Buyers:Make:Lexus - GX</v>
      </c>
      <c r="N1212" s="10">
        <f t="shared" si="203"/>
        <v>1</v>
      </c>
      <c r="O1212" s="9" t="s">
        <v>818</v>
      </c>
      <c r="P1212" s="9">
        <v>1201148</v>
      </c>
      <c r="Q1212" s="20">
        <f ca="1">IFERROR(OFFSET(Lookups!F$1,MATCH(R1212,Lookups!F:F,0)-1,2),"null")</f>
        <v>100743</v>
      </c>
      <c r="R1212" s="9">
        <v>128080</v>
      </c>
      <c r="S1212" s="9">
        <v>1921</v>
      </c>
      <c r="T1212" s="9" t="str">
        <f t="shared" si="204"/>
        <v/>
      </c>
      <c r="U1212" s="9" t="str">
        <f t="shared" si="205"/>
        <v/>
      </c>
      <c r="V1212" s="9" t="str">
        <f t="shared" si="206"/>
        <v/>
      </c>
      <c r="W1212" s="9" t="str">
        <f t="shared" si="207"/>
        <v>&lt;row id="1201148"&gt;&lt;cell&gt;Lexus - GX&lt;/cell&gt;&lt;/row&gt;</v>
      </c>
      <c r="X1212" s="9" t="str">
        <f t="shared" si="208"/>
        <v/>
      </c>
      <c r="Y1212" t="str">
        <f t="shared" ca="1" si="209"/>
        <v>"1201148": {"displayName": "Intent - Exelate:Auto - Buyers:Make:Lexus - GX", "APNXId":"128080", "APNXId_Sandbox": "100743", "dataProvider" :"exelate", "type" :"Segment",  "DataCost": 1},</v>
      </c>
      <c r="Z1212" t="str">
        <f t="shared" si="210"/>
        <v>"1201148": {"displayName": "Intent - Exelate:Auto - Buyers:Make:Lexus - GX", "leafName": "Lexus - GX"},</v>
      </c>
    </row>
    <row r="1213" spans="1:26" x14ac:dyDescent="0.25">
      <c r="A1213" s="2" t="s">
        <v>12406</v>
      </c>
      <c r="B1213" s="3" t="s">
        <v>7177</v>
      </c>
      <c r="C1213" s="3" t="s">
        <v>7598</v>
      </c>
      <c r="D1213" s="4" t="s">
        <v>7878</v>
      </c>
      <c r="E1213" s="3"/>
      <c r="F1213" s="3" t="s">
        <v>6980</v>
      </c>
      <c r="G1213" s="3" t="s">
        <v>439</v>
      </c>
      <c r="H1213" s="3" t="s">
        <v>439</v>
      </c>
      <c r="I1213" s="3" t="s">
        <v>500</v>
      </c>
      <c r="J1213" s="5">
        <v>1</v>
      </c>
      <c r="K1213" s="12" t="s">
        <v>439</v>
      </c>
      <c r="L1213" s="9" t="str">
        <f t="shared" si="211"/>
        <v>Lexus - HS 250h</v>
      </c>
      <c r="M1213" s="9" t="str">
        <f t="shared" si="202"/>
        <v>Intent - Exelate:Auto - Buyers:Make:Lexus - HS 250h</v>
      </c>
      <c r="N1213" s="10">
        <f t="shared" si="203"/>
        <v>1</v>
      </c>
      <c r="O1213" s="9" t="s">
        <v>818</v>
      </c>
      <c r="P1213" s="9">
        <v>1201149</v>
      </c>
      <c r="Q1213" s="20">
        <f ca="1">IFERROR(OFFSET(Lookups!F$1,MATCH(R1213,Lookups!F:F,0)-1,2),"null")</f>
        <v>100744</v>
      </c>
      <c r="R1213" s="9">
        <v>128081</v>
      </c>
      <c r="S1213" s="9">
        <v>1922</v>
      </c>
      <c r="T1213" s="9" t="str">
        <f t="shared" si="204"/>
        <v/>
      </c>
      <c r="U1213" s="9" t="str">
        <f t="shared" si="205"/>
        <v/>
      </c>
      <c r="V1213" s="9" t="str">
        <f t="shared" si="206"/>
        <v/>
      </c>
      <c r="W1213" s="9" t="str">
        <f t="shared" si="207"/>
        <v>&lt;row id="1201149"&gt;&lt;cell&gt;Lexus - HS 250h&lt;/cell&gt;&lt;/row&gt;</v>
      </c>
      <c r="X1213" s="9" t="str">
        <f t="shared" si="208"/>
        <v/>
      </c>
      <c r="Y1213" t="str">
        <f t="shared" ca="1" si="209"/>
        <v>"1201149": {"displayName": "Intent - Exelate:Auto - Buyers:Make:Lexus - HS 250h", "APNXId":"128081", "APNXId_Sandbox": "100744", "dataProvider" :"exelate", "type" :"Segment",  "DataCost": 1},</v>
      </c>
      <c r="Z1213" t="str">
        <f t="shared" si="210"/>
        <v>"1201149": {"displayName": "Intent - Exelate:Auto - Buyers:Make:Lexus - HS 250h", "leafName": "Lexus - HS 250h"},</v>
      </c>
    </row>
    <row r="1214" spans="1:26" x14ac:dyDescent="0.25">
      <c r="A1214" s="2" t="s">
        <v>12406</v>
      </c>
      <c r="B1214" s="3" t="s">
        <v>7177</v>
      </c>
      <c r="C1214" s="3" t="s">
        <v>7598</v>
      </c>
      <c r="D1214" s="4" t="s">
        <v>7879</v>
      </c>
      <c r="E1214" s="3"/>
      <c r="F1214" s="3" t="s">
        <v>6980</v>
      </c>
      <c r="G1214" s="3" t="s">
        <v>439</v>
      </c>
      <c r="H1214" s="3" t="s">
        <v>439</v>
      </c>
      <c r="I1214" s="3" t="s">
        <v>500</v>
      </c>
      <c r="J1214" s="5">
        <v>1</v>
      </c>
      <c r="K1214" s="12" t="s">
        <v>439</v>
      </c>
      <c r="L1214" s="9" t="str">
        <f t="shared" si="211"/>
        <v>Lexus - IS</v>
      </c>
      <c r="M1214" s="9" t="str">
        <f t="shared" si="202"/>
        <v>Intent - Exelate:Auto - Buyers:Make:Lexus - IS</v>
      </c>
      <c r="N1214" s="10">
        <f t="shared" si="203"/>
        <v>1</v>
      </c>
      <c r="O1214" s="9" t="s">
        <v>818</v>
      </c>
      <c r="P1214" s="9">
        <v>1201150</v>
      </c>
      <c r="Q1214" s="20">
        <f ca="1">IFERROR(OFFSET(Lookups!F$1,MATCH(R1214,Lookups!F:F,0)-1,2),"null")</f>
        <v>100745</v>
      </c>
      <c r="R1214" s="9">
        <v>128082</v>
      </c>
      <c r="S1214" s="9">
        <v>1923</v>
      </c>
      <c r="T1214" s="9" t="str">
        <f t="shared" si="204"/>
        <v/>
      </c>
      <c r="U1214" s="9" t="str">
        <f t="shared" si="205"/>
        <v/>
      </c>
      <c r="V1214" s="9" t="str">
        <f t="shared" si="206"/>
        <v/>
      </c>
      <c r="W1214" s="9" t="str">
        <f t="shared" si="207"/>
        <v>&lt;row id="1201150"&gt;&lt;cell&gt;Lexus - IS&lt;/cell&gt;&lt;/row&gt;</v>
      </c>
      <c r="X1214" s="9" t="str">
        <f t="shared" si="208"/>
        <v/>
      </c>
      <c r="Y1214" t="str">
        <f t="shared" ca="1" si="209"/>
        <v>"1201150": {"displayName": "Intent - Exelate:Auto - Buyers:Make:Lexus - IS", "APNXId":"128082", "APNXId_Sandbox": "100745", "dataProvider" :"exelate", "type" :"Segment",  "DataCost": 1},</v>
      </c>
      <c r="Z1214" t="str">
        <f t="shared" si="210"/>
        <v>"1201150": {"displayName": "Intent - Exelate:Auto - Buyers:Make:Lexus - IS", "leafName": "Lexus - IS"},</v>
      </c>
    </row>
    <row r="1215" spans="1:26" x14ac:dyDescent="0.25">
      <c r="A1215" s="2" t="s">
        <v>12406</v>
      </c>
      <c r="B1215" s="3" t="s">
        <v>7177</v>
      </c>
      <c r="C1215" s="3" t="s">
        <v>7598</v>
      </c>
      <c r="D1215" s="4" t="s">
        <v>7880</v>
      </c>
      <c r="E1215" s="3"/>
      <c r="F1215" s="3" t="s">
        <v>6980</v>
      </c>
      <c r="G1215" s="3" t="s">
        <v>439</v>
      </c>
      <c r="H1215" s="3" t="s">
        <v>439</v>
      </c>
      <c r="I1215" s="3" t="s">
        <v>500</v>
      </c>
      <c r="J1215" s="5">
        <v>1</v>
      </c>
      <c r="K1215" s="12" t="s">
        <v>439</v>
      </c>
      <c r="L1215" s="9" t="str">
        <f t="shared" si="211"/>
        <v>Lexus - IS F</v>
      </c>
      <c r="M1215" s="9" t="str">
        <f t="shared" si="202"/>
        <v>Intent - Exelate:Auto - Buyers:Make:Lexus - IS F</v>
      </c>
      <c r="N1215" s="10">
        <f t="shared" si="203"/>
        <v>1</v>
      </c>
      <c r="O1215" s="9" t="s">
        <v>818</v>
      </c>
      <c r="P1215" s="9">
        <v>1201151</v>
      </c>
      <c r="Q1215" s="20">
        <f ca="1">IFERROR(OFFSET(Lookups!F$1,MATCH(R1215,Lookups!F:F,0)-1,2),"null")</f>
        <v>100746</v>
      </c>
      <c r="R1215" s="9">
        <v>128083</v>
      </c>
      <c r="S1215" s="9">
        <v>1924</v>
      </c>
      <c r="T1215" s="9" t="str">
        <f t="shared" si="204"/>
        <v/>
      </c>
      <c r="U1215" s="9" t="str">
        <f t="shared" si="205"/>
        <v/>
      </c>
      <c r="V1215" s="9" t="str">
        <f t="shared" si="206"/>
        <v/>
      </c>
      <c r="W1215" s="9" t="str">
        <f t="shared" si="207"/>
        <v>&lt;row id="1201151"&gt;&lt;cell&gt;Lexus - IS F&lt;/cell&gt;&lt;/row&gt;</v>
      </c>
      <c r="X1215" s="9" t="str">
        <f t="shared" si="208"/>
        <v/>
      </c>
      <c r="Y1215" t="str">
        <f t="shared" ca="1" si="209"/>
        <v>"1201151": {"displayName": "Intent - Exelate:Auto - Buyers:Make:Lexus - IS F", "APNXId":"128083", "APNXId_Sandbox": "100746", "dataProvider" :"exelate", "type" :"Segment",  "DataCost": 1},</v>
      </c>
      <c r="Z1215" t="str">
        <f t="shared" si="210"/>
        <v>"1201151": {"displayName": "Intent - Exelate:Auto - Buyers:Make:Lexus - IS F", "leafName": "Lexus - IS F"},</v>
      </c>
    </row>
    <row r="1216" spans="1:26" x14ac:dyDescent="0.25">
      <c r="A1216" s="2" t="s">
        <v>12406</v>
      </c>
      <c r="B1216" s="3" t="s">
        <v>7177</v>
      </c>
      <c r="C1216" s="3" t="s">
        <v>7598</v>
      </c>
      <c r="D1216" s="4" t="s">
        <v>7881</v>
      </c>
      <c r="E1216" s="3"/>
      <c r="F1216" s="3" t="s">
        <v>6980</v>
      </c>
      <c r="G1216" s="3" t="s">
        <v>439</v>
      </c>
      <c r="H1216" s="3" t="s">
        <v>439</v>
      </c>
      <c r="I1216" s="3" t="s">
        <v>500</v>
      </c>
      <c r="J1216" s="5">
        <v>1</v>
      </c>
      <c r="K1216" s="12" t="s">
        <v>439</v>
      </c>
      <c r="L1216" s="9" t="str">
        <f t="shared" si="211"/>
        <v>Lexus - LS</v>
      </c>
      <c r="M1216" s="9" t="str">
        <f t="shared" si="202"/>
        <v>Intent - Exelate:Auto - Buyers:Make:Lexus - LS</v>
      </c>
      <c r="N1216" s="10">
        <f t="shared" si="203"/>
        <v>1</v>
      </c>
      <c r="O1216" s="9" t="s">
        <v>818</v>
      </c>
      <c r="P1216" s="9">
        <v>1201152</v>
      </c>
      <c r="Q1216" s="20">
        <f ca="1">IFERROR(OFFSET(Lookups!F$1,MATCH(R1216,Lookups!F:F,0)-1,2),"null")</f>
        <v>100747</v>
      </c>
      <c r="R1216" s="9">
        <v>128084</v>
      </c>
      <c r="S1216" s="9">
        <v>1925</v>
      </c>
      <c r="T1216" s="9" t="str">
        <f t="shared" si="204"/>
        <v/>
      </c>
      <c r="U1216" s="9" t="str">
        <f t="shared" si="205"/>
        <v/>
      </c>
      <c r="V1216" s="9" t="str">
        <f t="shared" si="206"/>
        <v/>
      </c>
      <c r="W1216" s="9" t="str">
        <f t="shared" si="207"/>
        <v>&lt;row id="1201152"&gt;&lt;cell&gt;Lexus - LS&lt;/cell&gt;&lt;/row&gt;</v>
      </c>
      <c r="X1216" s="9" t="str">
        <f t="shared" si="208"/>
        <v/>
      </c>
      <c r="Y1216" t="str">
        <f t="shared" ca="1" si="209"/>
        <v>"1201152": {"displayName": "Intent - Exelate:Auto - Buyers:Make:Lexus - LS", "APNXId":"128084", "APNXId_Sandbox": "100747", "dataProvider" :"exelate", "type" :"Segment",  "DataCost": 1},</v>
      </c>
      <c r="Z1216" t="str">
        <f t="shared" si="210"/>
        <v>"1201152": {"displayName": "Intent - Exelate:Auto - Buyers:Make:Lexus - LS", "leafName": "Lexus - LS"},</v>
      </c>
    </row>
    <row r="1217" spans="1:26" x14ac:dyDescent="0.25">
      <c r="A1217" s="2" t="s">
        <v>12406</v>
      </c>
      <c r="B1217" s="3" t="s">
        <v>7177</v>
      </c>
      <c r="C1217" s="3" t="s">
        <v>7598</v>
      </c>
      <c r="D1217" s="4" t="s">
        <v>7882</v>
      </c>
      <c r="E1217" s="3"/>
      <c r="F1217" s="3" t="s">
        <v>6980</v>
      </c>
      <c r="G1217" s="3" t="s">
        <v>439</v>
      </c>
      <c r="H1217" s="3" t="s">
        <v>439</v>
      </c>
      <c r="I1217" s="3" t="s">
        <v>500</v>
      </c>
      <c r="J1217" s="5">
        <v>1</v>
      </c>
      <c r="K1217" s="12" t="s">
        <v>439</v>
      </c>
      <c r="L1217" s="9" t="str">
        <f t="shared" si="211"/>
        <v>Lexus - LX 570</v>
      </c>
      <c r="M1217" s="9" t="str">
        <f t="shared" si="202"/>
        <v>Intent - Exelate:Auto - Buyers:Make:Lexus - LX 570</v>
      </c>
      <c r="N1217" s="10">
        <f t="shared" si="203"/>
        <v>1</v>
      </c>
      <c r="O1217" s="9" t="s">
        <v>818</v>
      </c>
      <c r="P1217" s="9">
        <v>1201153</v>
      </c>
      <c r="Q1217" s="20">
        <f ca="1">IFERROR(OFFSET(Lookups!F$1,MATCH(R1217,Lookups!F:F,0)-1,2),"null")</f>
        <v>100748</v>
      </c>
      <c r="R1217" s="9">
        <v>128085</v>
      </c>
      <c r="S1217" s="9">
        <v>1926</v>
      </c>
      <c r="T1217" s="9" t="str">
        <f t="shared" si="204"/>
        <v/>
      </c>
      <c r="U1217" s="9" t="str">
        <f t="shared" si="205"/>
        <v/>
      </c>
      <c r="V1217" s="9" t="str">
        <f t="shared" si="206"/>
        <v/>
      </c>
      <c r="W1217" s="9" t="str">
        <f t="shared" si="207"/>
        <v>&lt;row id="1201153"&gt;&lt;cell&gt;Lexus - LX 570&lt;/cell&gt;&lt;/row&gt;</v>
      </c>
      <c r="X1217" s="9" t="str">
        <f t="shared" si="208"/>
        <v/>
      </c>
      <c r="Y1217" t="str">
        <f t="shared" ca="1" si="209"/>
        <v>"1201153": {"displayName": "Intent - Exelate:Auto - Buyers:Make:Lexus - LX 570", "APNXId":"128085", "APNXId_Sandbox": "100748", "dataProvider" :"exelate", "type" :"Segment",  "DataCost": 1},</v>
      </c>
      <c r="Z1217" t="str">
        <f t="shared" si="210"/>
        <v>"1201153": {"displayName": "Intent - Exelate:Auto - Buyers:Make:Lexus - LX 570", "leafName": "Lexus - LX 570"},</v>
      </c>
    </row>
    <row r="1218" spans="1:26" x14ac:dyDescent="0.25">
      <c r="A1218" s="2" t="s">
        <v>12406</v>
      </c>
      <c r="B1218" s="3" t="s">
        <v>7177</v>
      </c>
      <c r="C1218" s="3" t="s">
        <v>7598</v>
      </c>
      <c r="D1218" s="4" t="s">
        <v>7631</v>
      </c>
      <c r="E1218" s="3"/>
      <c r="F1218" s="3" t="s">
        <v>6980</v>
      </c>
      <c r="G1218" s="3" t="s">
        <v>439</v>
      </c>
      <c r="H1218" s="3" t="s">
        <v>439</v>
      </c>
      <c r="I1218" s="3" t="s">
        <v>500</v>
      </c>
      <c r="J1218" s="5">
        <v>1</v>
      </c>
      <c r="K1218" s="12" t="s">
        <v>439</v>
      </c>
      <c r="L1218" s="9" t="str">
        <f t="shared" si="211"/>
        <v>Lexus - RX 350</v>
      </c>
      <c r="M1218" s="9" t="str">
        <f t="shared" ref="M1218:M1281" si="212">CONCATENATE(A1218,":",B1218,IF(NOT(ISBLANK(C1218)),":",""),C1218,,IF(NOT(ISBLANK(D1218)),":",""),D1218)</f>
        <v>Intent - Exelate:Auto - Buyers:Make:Lexus - RX 350</v>
      </c>
      <c r="N1218" s="10">
        <f t="shared" ref="N1218:N1281" si="213">J1218</f>
        <v>1</v>
      </c>
      <c r="O1218" s="9" t="s">
        <v>818</v>
      </c>
      <c r="P1218" s="9">
        <v>1200507</v>
      </c>
      <c r="Q1218" s="20">
        <f ca="1">IFERROR(OFFSET(Lookups!F$1,MATCH(R1218,Lookups!F:F,0)-1,2),"null")</f>
        <v>98963</v>
      </c>
      <c r="R1218" s="9">
        <v>39377</v>
      </c>
      <c r="S1218" s="9" t="s">
        <v>439</v>
      </c>
      <c r="T1218" s="9" t="str">
        <f t="shared" ref="T1218:T1281" si="214">IF(A1218&lt;&gt;A1217,CONCATENATE("&lt;row id=""top",P1218,""" xmlkids=""1""&gt;&lt;cell&gt;",A1218,"&lt;/cell&gt;"),"")</f>
        <v/>
      </c>
      <c r="U1218" s="9" t="str">
        <f t="shared" ref="U1218:U1281" si="215">IF(B1218&lt;&gt;B1217,CONCATENATE("&lt;row id=""", IF(NOT(ISBLANK(C1218)),"One",""),P1218,"""",IF(NOT(ISBLANK(C1218))," xmlkids=""1""",""),"&gt;&lt;cell&gt;",SUBSTITUTE(SUBSTITUTE(B1218,"&amp;","&amp;amp;"),"&lt;","&amp;lt;"),"&lt;/cell&gt;"),"")</f>
        <v/>
      </c>
      <c r="V1218" s="9" t="str">
        <f t="shared" ref="V1218:V1281" si="216">IF(AND(C1218&lt;&gt;C1217,NOT(ISBLANK(C1218))),CONCATENATE("&lt;row id=""",IF(NOT(ISBLANK(D1218)),"Two",""), P1218,"""", ,IF(NOT(ISBLANK(D1218))," xmlkids=""1""",""),"&gt;&lt;cell&gt;",SUBSTITUTE(SUBSTITUTE(C1218,"&amp;","&amp;amp;"),"&lt;","&amp;lt;"),"&lt;/cell&gt;",IF(ISBLANK(D1218),"&lt;/row&gt;","")),"")</f>
        <v/>
      </c>
      <c r="W1218" s="9" t="str">
        <f t="shared" ref="W1218:W1281" si="217">IF(AND(D1218&lt;&gt;D1217,NOT(ISBLANK(D1218))),CONCATENATE("&lt;row id=""", P1218,"""&gt;&lt;cell&gt;",SUBSTITUTE(SUBSTITUTE(D1218,"&amp;","&amp;amp;"),"&lt;","&amp;lt;"),"&lt;/cell&gt;&lt;/row&gt;"),"")</f>
        <v>&lt;row id="1200507"&gt;&lt;cell&gt;Lexus - RX 350&lt;/cell&gt;&lt;/row&gt;</v>
      </c>
      <c r="X1218" s="9" t="str">
        <f t="shared" ref="X1218:X1281" si="218">CONCATENATE(IF(B1218&lt;&gt;B1219,"&lt;/row&gt;",""),IF(AND(C1218&lt;&gt;C1219,NOT(ISBLANK(D1218))),"&lt;/row&gt;",""),IF(OR(A1218&lt;&gt;A1219,ISBLANK(A1219)),"&lt;/row&gt;",""))</f>
        <v/>
      </c>
      <c r="Y1218" t="str">
        <f t="shared" ref="Y1218:Y1281" ca="1" si="219">CONCATENATE("""",P1218,""": {""displayName"": """,M1218,"""",IF(R1218="null","",CONCATENATE(", ""APNXId"":""",R1218,"""")),IF(Q1218="null","",CONCATENATE(", ""APNXId_Sandbox"": """,Q1218,"""")),IF(G1218="null","",CONCATENATE( ", ""MinCPM"": ",G1218)),IF(H1218="null","",CONCATENATE(", ""PercentOfMedia"": ",H1218)),", ""dataProvider"" :""",O1218,""", ""type"" :""",F1218,"""",IF(N1218="null","",CONCATENATE(",  ""DataCost"": ",N1218)),IF(K1218="null","",CONCATENATE(",  ""HistoricalVolume"": ",K1218)),"},")</f>
        <v>"1200507": {"displayName": "Intent - Exelate:Auto - Buyers:Make:Lexus - RX 350", "APNXId":"39377", "APNXId_Sandbox": "98963", "dataProvider" :"exelate", "type" :"Segment",  "DataCost": 1},</v>
      </c>
      <c r="Z1218" t="str">
        <f t="shared" ref="Z1218:Z1281" si="220">CONCATENATE("""",P1218,""": {""displayName"": """,M1218,""", ""leafName"": """,L1218,"""},")</f>
        <v>"1200507": {"displayName": "Intent - Exelate:Auto - Buyers:Make:Lexus - RX 350", "leafName": "Lexus - RX 350"},</v>
      </c>
    </row>
    <row r="1219" spans="1:26" x14ac:dyDescent="0.25">
      <c r="A1219" s="2" t="s">
        <v>12406</v>
      </c>
      <c r="B1219" s="3" t="s">
        <v>7177</v>
      </c>
      <c r="C1219" s="3" t="s">
        <v>7598</v>
      </c>
      <c r="D1219" s="4" t="s">
        <v>7883</v>
      </c>
      <c r="E1219" s="3"/>
      <c r="F1219" s="3" t="s">
        <v>6980</v>
      </c>
      <c r="G1219" s="3" t="s">
        <v>439</v>
      </c>
      <c r="H1219" s="3" t="s">
        <v>439</v>
      </c>
      <c r="I1219" s="3" t="s">
        <v>500</v>
      </c>
      <c r="J1219" s="5">
        <v>1</v>
      </c>
      <c r="K1219" s="12" t="s">
        <v>439</v>
      </c>
      <c r="L1219" s="9" t="str">
        <f t="shared" si="211"/>
        <v>Lexus - SC430</v>
      </c>
      <c r="M1219" s="9" t="str">
        <f t="shared" si="212"/>
        <v>Intent - Exelate:Auto - Buyers:Make:Lexus - SC430</v>
      </c>
      <c r="N1219" s="10">
        <f t="shared" si="213"/>
        <v>1</v>
      </c>
      <c r="O1219" s="9" t="s">
        <v>818</v>
      </c>
      <c r="P1219" s="9">
        <v>1201260</v>
      </c>
      <c r="Q1219" s="20">
        <f ca="1">IFERROR(OFFSET(Lookups!F$1,MATCH(R1219,Lookups!F:F,0)-1,2),"null")</f>
        <v>100863</v>
      </c>
      <c r="R1219" s="9">
        <v>140638</v>
      </c>
      <c r="S1219" s="9">
        <v>1927</v>
      </c>
      <c r="T1219" s="9" t="str">
        <f t="shared" si="214"/>
        <v/>
      </c>
      <c r="U1219" s="9" t="str">
        <f t="shared" si="215"/>
        <v/>
      </c>
      <c r="V1219" s="9" t="str">
        <f t="shared" si="216"/>
        <v/>
      </c>
      <c r="W1219" s="9" t="str">
        <f t="shared" si="217"/>
        <v>&lt;row id="1201260"&gt;&lt;cell&gt;Lexus - SC430&lt;/cell&gt;&lt;/row&gt;</v>
      </c>
      <c r="X1219" s="9" t="str">
        <f t="shared" si="218"/>
        <v/>
      </c>
      <c r="Y1219" t="str">
        <f t="shared" ca="1" si="219"/>
        <v>"1201260": {"displayName": "Intent - Exelate:Auto - Buyers:Make:Lexus - SC430", "APNXId":"140638", "APNXId_Sandbox": "100863", "dataProvider" :"exelate", "type" :"Segment",  "DataCost": 1},</v>
      </c>
      <c r="Z1219" t="str">
        <f t="shared" si="220"/>
        <v>"1201260": {"displayName": "Intent - Exelate:Auto - Buyers:Make:Lexus - SC430", "leafName": "Lexus - SC430"},</v>
      </c>
    </row>
    <row r="1220" spans="1:26" x14ac:dyDescent="0.25">
      <c r="A1220" s="2" t="s">
        <v>12406</v>
      </c>
      <c r="B1220" s="3" t="s">
        <v>7177</v>
      </c>
      <c r="C1220" s="3" t="s">
        <v>7598</v>
      </c>
      <c r="D1220" s="4" t="s">
        <v>7884</v>
      </c>
      <c r="E1220" s="3"/>
      <c r="F1220" s="3" t="s">
        <v>6980</v>
      </c>
      <c r="G1220" s="3" t="s">
        <v>439</v>
      </c>
      <c r="H1220" s="3" t="s">
        <v>439</v>
      </c>
      <c r="I1220" s="3" t="s">
        <v>500</v>
      </c>
      <c r="J1220" s="5">
        <v>1</v>
      </c>
      <c r="K1220" s="12" t="s">
        <v>439</v>
      </c>
      <c r="L1220" s="9" t="str">
        <f t="shared" si="211"/>
        <v>Lincoln</v>
      </c>
      <c r="M1220" s="9" t="str">
        <f t="shared" si="212"/>
        <v>Intent - Exelate:Auto - Buyers:Make:Lincoln</v>
      </c>
      <c r="N1220" s="10">
        <f t="shared" si="213"/>
        <v>1</v>
      </c>
      <c r="O1220" s="9" t="s">
        <v>818</v>
      </c>
      <c r="P1220" s="9">
        <v>1200345</v>
      </c>
      <c r="Q1220" s="20">
        <f ca="1">IFERROR(OFFSET(Lookups!F$1,MATCH(R1220,Lookups!F:F,0)-1,2),"null")</f>
        <v>98986</v>
      </c>
      <c r="R1220" s="9">
        <v>188</v>
      </c>
      <c r="S1220" s="9">
        <v>251</v>
      </c>
      <c r="T1220" s="9" t="str">
        <f t="shared" si="214"/>
        <v/>
      </c>
      <c r="U1220" s="9" t="str">
        <f t="shared" si="215"/>
        <v/>
      </c>
      <c r="V1220" s="9" t="str">
        <f t="shared" si="216"/>
        <v/>
      </c>
      <c r="W1220" s="9" t="str">
        <f t="shared" si="217"/>
        <v>&lt;row id="1200345"&gt;&lt;cell&gt;Lincoln&lt;/cell&gt;&lt;/row&gt;</v>
      </c>
      <c r="X1220" s="9" t="str">
        <f t="shared" si="218"/>
        <v/>
      </c>
      <c r="Y1220" t="str">
        <f t="shared" ca="1" si="219"/>
        <v>"1200345": {"displayName": "Intent - Exelate:Auto - Buyers:Make:Lincoln", "APNXId":"188", "APNXId_Sandbox": "98986", "dataProvider" :"exelate", "type" :"Segment",  "DataCost": 1},</v>
      </c>
      <c r="Z1220" t="str">
        <f t="shared" si="220"/>
        <v>"1200345": {"displayName": "Intent - Exelate:Auto - Buyers:Make:Lincoln", "leafName": "Lincoln"},</v>
      </c>
    </row>
    <row r="1221" spans="1:26" x14ac:dyDescent="0.25">
      <c r="A1221" s="2" t="s">
        <v>12406</v>
      </c>
      <c r="B1221" s="3" t="s">
        <v>7177</v>
      </c>
      <c r="C1221" s="3" t="s">
        <v>7598</v>
      </c>
      <c r="D1221" s="4" t="s">
        <v>7885</v>
      </c>
      <c r="E1221" s="3"/>
      <c r="F1221" s="3" t="s">
        <v>6980</v>
      </c>
      <c r="G1221" s="3" t="s">
        <v>439</v>
      </c>
      <c r="H1221" s="3" t="s">
        <v>439</v>
      </c>
      <c r="I1221" s="3" t="s">
        <v>500</v>
      </c>
      <c r="J1221" s="5">
        <v>1</v>
      </c>
      <c r="K1221" s="12" t="s">
        <v>439</v>
      </c>
      <c r="L1221" s="9" t="str">
        <f t="shared" si="211"/>
        <v>Lincoln - Aviator</v>
      </c>
      <c r="M1221" s="9" t="str">
        <f t="shared" si="212"/>
        <v>Intent - Exelate:Auto - Buyers:Make:Lincoln - Aviator</v>
      </c>
      <c r="N1221" s="10">
        <f t="shared" si="213"/>
        <v>1</v>
      </c>
      <c r="O1221" s="9" t="s">
        <v>818</v>
      </c>
      <c r="P1221" s="9">
        <v>1200508</v>
      </c>
      <c r="Q1221" s="20">
        <f ca="1">IFERROR(OFFSET(Lookups!F$1,MATCH(R1221,Lookups!F:F,0)-1,2),"null")</f>
        <v>99267</v>
      </c>
      <c r="R1221" s="9">
        <v>39378</v>
      </c>
      <c r="S1221" s="9">
        <v>451</v>
      </c>
      <c r="T1221" s="9" t="str">
        <f t="shared" si="214"/>
        <v/>
      </c>
      <c r="U1221" s="9" t="str">
        <f t="shared" si="215"/>
        <v/>
      </c>
      <c r="V1221" s="9" t="str">
        <f t="shared" si="216"/>
        <v/>
      </c>
      <c r="W1221" s="9" t="str">
        <f t="shared" si="217"/>
        <v>&lt;row id="1200508"&gt;&lt;cell&gt;Lincoln - Aviator&lt;/cell&gt;&lt;/row&gt;</v>
      </c>
      <c r="X1221" s="9" t="str">
        <f t="shared" si="218"/>
        <v/>
      </c>
      <c r="Y1221" t="str">
        <f t="shared" ca="1" si="219"/>
        <v>"1200508": {"displayName": "Intent - Exelate:Auto - Buyers:Make:Lincoln - Aviator", "APNXId":"39378", "APNXId_Sandbox": "99267", "dataProvider" :"exelate", "type" :"Segment",  "DataCost": 1},</v>
      </c>
      <c r="Z1221" t="str">
        <f t="shared" si="220"/>
        <v>"1200508": {"displayName": "Intent - Exelate:Auto - Buyers:Make:Lincoln - Aviator", "leafName": "Lincoln - Aviator"},</v>
      </c>
    </row>
    <row r="1222" spans="1:26" x14ac:dyDescent="0.25">
      <c r="A1222" s="2" t="s">
        <v>12406</v>
      </c>
      <c r="B1222" s="3" t="s">
        <v>7177</v>
      </c>
      <c r="C1222" s="3" t="s">
        <v>7598</v>
      </c>
      <c r="D1222" s="4" t="s">
        <v>7886</v>
      </c>
      <c r="E1222" s="3"/>
      <c r="F1222" s="3" t="s">
        <v>6980</v>
      </c>
      <c r="G1222" s="3" t="s">
        <v>439</v>
      </c>
      <c r="H1222" s="3" t="s">
        <v>439</v>
      </c>
      <c r="I1222" s="3" t="s">
        <v>500</v>
      </c>
      <c r="J1222" s="5">
        <v>1</v>
      </c>
      <c r="K1222" s="12" t="s">
        <v>439</v>
      </c>
      <c r="L1222" s="9" t="str">
        <f t="shared" si="211"/>
        <v>Lincoln - MKS</v>
      </c>
      <c r="M1222" s="9" t="str">
        <f t="shared" si="212"/>
        <v>Intent - Exelate:Auto - Buyers:Make:Lincoln - MKS</v>
      </c>
      <c r="N1222" s="10">
        <f t="shared" si="213"/>
        <v>1</v>
      </c>
      <c r="O1222" s="9" t="s">
        <v>818</v>
      </c>
      <c r="P1222" s="9">
        <v>1200509</v>
      </c>
      <c r="Q1222" s="20">
        <f ca="1">IFERROR(OFFSET(Lookups!F$1,MATCH(R1222,Lookups!F:F,0)-1,2),"null")</f>
        <v>99268</v>
      </c>
      <c r="R1222" s="9">
        <v>39379</v>
      </c>
      <c r="S1222" s="9">
        <v>485</v>
      </c>
      <c r="T1222" s="9" t="str">
        <f t="shared" si="214"/>
        <v/>
      </c>
      <c r="U1222" s="9" t="str">
        <f t="shared" si="215"/>
        <v/>
      </c>
      <c r="V1222" s="9" t="str">
        <f t="shared" si="216"/>
        <v/>
      </c>
      <c r="W1222" s="9" t="str">
        <f t="shared" si="217"/>
        <v>&lt;row id="1200509"&gt;&lt;cell&gt;Lincoln - MKS&lt;/cell&gt;&lt;/row&gt;</v>
      </c>
      <c r="X1222" s="9" t="str">
        <f t="shared" si="218"/>
        <v/>
      </c>
      <c r="Y1222" t="str">
        <f t="shared" ca="1" si="219"/>
        <v>"1200509": {"displayName": "Intent - Exelate:Auto - Buyers:Make:Lincoln - MKS", "APNXId":"39379", "APNXId_Sandbox": "99268", "dataProvider" :"exelate", "type" :"Segment",  "DataCost": 1},</v>
      </c>
      <c r="Z1222" t="str">
        <f t="shared" si="220"/>
        <v>"1200509": {"displayName": "Intent - Exelate:Auto - Buyers:Make:Lincoln - MKS", "leafName": "Lincoln - MKS"},</v>
      </c>
    </row>
    <row r="1223" spans="1:26" x14ac:dyDescent="0.25">
      <c r="A1223" s="2" t="s">
        <v>12406</v>
      </c>
      <c r="B1223" s="3" t="s">
        <v>7177</v>
      </c>
      <c r="C1223" s="3" t="s">
        <v>7598</v>
      </c>
      <c r="D1223" s="4" t="s">
        <v>7887</v>
      </c>
      <c r="E1223" s="3"/>
      <c r="F1223" s="3" t="s">
        <v>6980</v>
      </c>
      <c r="G1223" s="3" t="s">
        <v>439</v>
      </c>
      <c r="H1223" s="3" t="s">
        <v>439</v>
      </c>
      <c r="I1223" s="3" t="s">
        <v>500</v>
      </c>
      <c r="J1223" s="5">
        <v>1</v>
      </c>
      <c r="K1223" s="12" t="s">
        <v>439</v>
      </c>
      <c r="L1223" s="9" t="str">
        <f t="shared" si="211"/>
        <v>Lincoln - MKT</v>
      </c>
      <c r="M1223" s="9" t="str">
        <f t="shared" si="212"/>
        <v>Intent - Exelate:Auto - Buyers:Make:Lincoln - MKT</v>
      </c>
      <c r="N1223" s="10">
        <f t="shared" si="213"/>
        <v>1</v>
      </c>
      <c r="O1223" s="9" t="s">
        <v>818</v>
      </c>
      <c r="P1223" s="9">
        <v>1201154</v>
      </c>
      <c r="Q1223" s="20">
        <f ca="1">IFERROR(OFFSET(Lookups!F$1,MATCH(R1223,Lookups!F:F,0)-1,2),"null")</f>
        <v>100749</v>
      </c>
      <c r="R1223" s="9">
        <v>128086</v>
      </c>
      <c r="S1223" s="9">
        <v>1932</v>
      </c>
      <c r="T1223" s="9" t="str">
        <f t="shared" si="214"/>
        <v/>
      </c>
      <c r="U1223" s="9" t="str">
        <f t="shared" si="215"/>
        <v/>
      </c>
      <c r="V1223" s="9" t="str">
        <f t="shared" si="216"/>
        <v/>
      </c>
      <c r="W1223" s="9" t="str">
        <f t="shared" si="217"/>
        <v>&lt;row id="1201154"&gt;&lt;cell&gt;Lincoln - MKT&lt;/cell&gt;&lt;/row&gt;</v>
      </c>
      <c r="X1223" s="9" t="str">
        <f t="shared" si="218"/>
        <v/>
      </c>
      <c r="Y1223" t="str">
        <f t="shared" ca="1" si="219"/>
        <v>"1201154": {"displayName": "Intent - Exelate:Auto - Buyers:Make:Lincoln - MKT", "APNXId":"128086", "APNXId_Sandbox": "100749", "dataProvider" :"exelate", "type" :"Segment",  "DataCost": 1},</v>
      </c>
      <c r="Z1223" t="str">
        <f t="shared" si="220"/>
        <v>"1201154": {"displayName": "Intent - Exelate:Auto - Buyers:Make:Lincoln - MKT", "leafName": "Lincoln - MKT"},</v>
      </c>
    </row>
    <row r="1224" spans="1:26" x14ac:dyDescent="0.25">
      <c r="A1224" s="2" t="s">
        <v>12406</v>
      </c>
      <c r="B1224" s="3" t="s">
        <v>7177</v>
      </c>
      <c r="C1224" s="3" t="s">
        <v>7598</v>
      </c>
      <c r="D1224" s="4" t="s">
        <v>7888</v>
      </c>
      <c r="E1224" s="3"/>
      <c r="F1224" s="3" t="s">
        <v>6980</v>
      </c>
      <c r="G1224" s="3" t="s">
        <v>439</v>
      </c>
      <c r="H1224" s="3" t="s">
        <v>439</v>
      </c>
      <c r="I1224" s="3" t="s">
        <v>500</v>
      </c>
      <c r="J1224" s="5">
        <v>1</v>
      </c>
      <c r="K1224" s="12" t="s">
        <v>439</v>
      </c>
      <c r="L1224" s="9" t="str">
        <f t="shared" si="211"/>
        <v>Lincoln - MKX</v>
      </c>
      <c r="M1224" s="9" t="str">
        <f t="shared" si="212"/>
        <v>Intent - Exelate:Auto - Buyers:Make:Lincoln - MKX</v>
      </c>
      <c r="N1224" s="10">
        <f t="shared" si="213"/>
        <v>1</v>
      </c>
      <c r="O1224" s="9" t="s">
        <v>818</v>
      </c>
      <c r="P1224" s="9">
        <v>1200510</v>
      </c>
      <c r="Q1224" s="20">
        <f ca="1">IFERROR(OFFSET(Lookups!F$1,MATCH(R1224,Lookups!F:F,0)-1,2),"null")</f>
        <v>99269</v>
      </c>
      <c r="R1224" s="9">
        <v>39380</v>
      </c>
      <c r="S1224" s="9">
        <v>486</v>
      </c>
      <c r="T1224" s="9" t="str">
        <f t="shared" si="214"/>
        <v/>
      </c>
      <c r="U1224" s="9" t="str">
        <f t="shared" si="215"/>
        <v/>
      </c>
      <c r="V1224" s="9" t="str">
        <f t="shared" si="216"/>
        <v/>
      </c>
      <c r="W1224" s="9" t="str">
        <f t="shared" si="217"/>
        <v>&lt;row id="1200510"&gt;&lt;cell&gt;Lincoln - MKX&lt;/cell&gt;&lt;/row&gt;</v>
      </c>
      <c r="X1224" s="9" t="str">
        <f t="shared" si="218"/>
        <v/>
      </c>
      <c r="Y1224" t="str">
        <f t="shared" ca="1" si="219"/>
        <v>"1200510": {"displayName": "Intent - Exelate:Auto - Buyers:Make:Lincoln - MKX", "APNXId":"39380", "APNXId_Sandbox": "99269", "dataProvider" :"exelate", "type" :"Segment",  "DataCost": 1},</v>
      </c>
      <c r="Z1224" t="str">
        <f t="shared" si="220"/>
        <v>"1200510": {"displayName": "Intent - Exelate:Auto - Buyers:Make:Lincoln - MKX", "leafName": "Lincoln - MKX"},</v>
      </c>
    </row>
    <row r="1225" spans="1:26" x14ac:dyDescent="0.25">
      <c r="A1225" s="2" t="s">
        <v>12406</v>
      </c>
      <c r="B1225" s="3" t="s">
        <v>7177</v>
      </c>
      <c r="C1225" s="3" t="s">
        <v>7598</v>
      </c>
      <c r="D1225" s="4" t="s">
        <v>7889</v>
      </c>
      <c r="E1225" s="3"/>
      <c r="F1225" s="3" t="s">
        <v>6980</v>
      </c>
      <c r="G1225" s="3" t="s">
        <v>439</v>
      </c>
      <c r="H1225" s="3" t="s">
        <v>439</v>
      </c>
      <c r="I1225" s="3" t="s">
        <v>500</v>
      </c>
      <c r="J1225" s="5">
        <v>1</v>
      </c>
      <c r="K1225" s="12" t="s">
        <v>439</v>
      </c>
      <c r="L1225" s="9" t="str">
        <f t="shared" si="211"/>
        <v>Lincoln - MKZ</v>
      </c>
      <c r="M1225" s="9" t="str">
        <f t="shared" si="212"/>
        <v>Intent - Exelate:Auto - Buyers:Make:Lincoln - MKZ</v>
      </c>
      <c r="N1225" s="10">
        <f t="shared" si="213"/>
        <v>1</v>
      </c>
      <c r="O1225" s="9" t="s">
        <v>818</v>
      </c>
      <c r="P1225" s="9">
        <v>1201155</v>
      </c>
      <c r="Q1225" s="20">
        <f ca="1">IFERROR(OFFSET(Lookups!F$1,MATCH(R1225,Lookups!F:F,0)-1,2),"null")</f>
        <v>100750</v>
      </c>
      <c r="R1225" s="9">
        <v>128087</v>
      </c>
      <c r="S1225" s="9">
        <v>1933</v>
      </c>
      <c r="T1225" s="9" t="str">
        <f t="shared" si="214"/>
        <v/>
      </c>
      <c r="U1225" s="9" t="str">
        <f t="shared" si="215"/>
        <v/>
      </c>
      <c r="V1225" s="9" t="str">
        <f t="shared" si="216"/>
        <v/>
      </c>
      <c r="W1225" s="9" t="str">
        <f t="shared" si="217"/>
        <v>&lt;row id="1201155"&gt;&lt;cell&gt;Lincoln - MKZ&lt;/cell&gt;&lt;/row&gt;</v>
      </c>
      <c r="X1225" s="9" t="str">
        <f t="shared" si="218"/>
        <v/>
      </c>
      <c r="Y1225" t="str">
        <f t="shared" ca="1" si="219"/>
        <v>"1201155": {"displayName": "Intent - Exelate:Auto - Buyers:Make:Lincoln - MKZ", "APNXId":"128087", "APNXId_Sandbox": "100750", "dataProvider" :"exelate", "type" :"Segment",  "DataCost": 1},</v>
      </c>
      <c r="Z1225" t="str">
        <f t="shared" si="220"/>
        <v>"1201155": {"displayName": "Intent - Exelate:Auto - Buyers:Make:Lincoln - MKZ", "leafName": "Lincoln - MKZ"},</v>
      </c>
    </row>
    <row r="1226" spans="1:26" x14ac:dyDescent="0.25">
      <c r="A1226" s="2" t="s">
        <v>12406</v>
      </c>
      <c r="B1226" s="3" t="s">
        <v>7177</v>
      </c>
      <c r="C1226" s="3" t="s">
        <v>7598</v>
      </c>
      <c r="D1226" s="4" t="s">
        <v>7890</v>
      </c>
      <c r="E1226" s="3"/>
      <c r="F1226" s="3" t="s">
        <v>6980</v>
      </c>
      <c r="G1226" s="3" t="s">
        <v>439</v>
      </c>
      <c r="H1226" s="3" t="s">
        <v>439</v>
      </c>
      <c r="I1226" s="3" t="s">
        <v>500</v>
      </c>
      <c r="J1226" s="5">
        <v>1</v>
      </c>
      <c r="K1226" s="12" t="s">
        <v>439</v>
      </c>
      <c r="L1226" s="9" t="str">
        <f t="shared" si="211"/>
        <v>Lincoln - Navigator</v>
      </c>
      <c r="M1226" s="9" t="str">
        <f t="shared" si="212"/>
        <v>Intent - Exelate:Auto - Buyers:Make:Lincoln - Navigator</v>
      </c>
      <c r="N1226" s="10">
        <f t="shared" si="213"/>
        <v>1</v>
      </c>
      <c r="O1226" s="9" t="s">
        <v>818</v>
      </c>
      <c r="P1226" s="9">
        <v>1200511</v>
      </c>
      <c r="Q1226" s="20">
        <f ca="1">IFERROR(OFFSET(Lookups!F$1,MATCH(R1226,Lookups!F:F,0)-1,2),"null")</f>
        <v>99270</v>
      </c>
      <c r="R1226" s="9">
        <v>39381</v>
      </c>
      <c r="S1226" s="9">
        <v>487</v>
      </c>
      <c r="T1226" s="9" t="str">
        <f t="shared" si="214"/>
        <v/>
      </c>
      <c r="U1226" s="9" t="str">
        <f t="shared" si="215"/>
        <v/>
      </c>
      <c r="V1226" s="9" t="str">
        <f t="shared" si="216"/>
        <v/>
      </c>
      <c r="W1226" s="9" t="str">
        <f t="shared" si="217"/>
        <v>&lt;row id="1200511"&gt;&lt;cell&gt;Lincoln - Navigator&lt;/cell&gt;&lt;/row&gt;</v>
      </c>
      <c r="X1226" s="9" t="str">
        <f t="shared" si="218"/>
        <v/>
      </c>
      <c r="Y1226" t="str">
        <f t="shared" ca="1" si="219"/>
        <v>"1200511": {"displayName": "Intent - Exelate:Auto - Buyers:Make:Lincoln - Navigator", "APNXId":"39381", "APNXId_Sandbox": "99270", "dataProvider" :"exelate", "type" :"Segment",  "DataCost": 1},</v>
      </c>
      <c r="Z1226" t="str">
        <f t="shared" si="220"/>
        <v>"1200511": {"displayName": "Intent - Exelate:Auto - Buyers:Make:Lincoln - Navigator", "leafName": "Lincoln - Navigator"},</v>
      </c>
    </row>
    <row r="1227" spans="1:26" x14ac:dyDescent="0.25">
      <c r="A1227" s="2" t="s">
        <v>12406</v>
      </c>
      <c r="B1227" s="3" t="s">
        <v>7177</v>
      </c>
      <c r="C1227" s="3" t="s">
        <v>7598</v>
      </c>
      <c r="D1227" s="4" t="s">
        <v>7891</v>
      </c>
      <c r="E1227" s="3"/>
      <c r="F1227" s="3" t="s">
        <v>6980</v>
      </c>
      <c r="G1227" s="3" t="s">
        <v>439</v>
      </c>
      <c r="H1227" s="3" t="s">
        <v>439</v>
      </c>
      <c r="I1227" s="3" t="s">
        <v>500</v>
      </c>
      <c r="J1227" s="5">
        <v>1</v>
      </c>
      <c r="K1227" s="12" t="s">
        <v>439</v>
      </c>
      <c r="L1227" s="9" t="str">
        <f t="shared" si="211"/>
        <v>Lincoln - Town Car</v>
      </c>
      <c r="M1227" s="9" t="str">
        <f t="shared" si="212"/>
        <v>Intent - Exelate:Auto - Buyers:Make:Lincoln - Town Car</v>
      </c>
      <c r="N1227" s="10">
        <f t="shared" si="213"/>
        <v>1</v>
      </c>
      <c r="O1227" s="9" t="s">
        <v>818</v>
      </c>
      <c r="P1227" s="9">
        <v>1201156</v>
      </c>
      <c r="Q1227" s="20">
        <f ca="1">IFERROR(OFFSET(Lookups!F$1,MATCH(R1227,Lookups!F:F,0)-1,2),"null")</f>
        <v>100751</v>
      </c>
      <c r="R1227" s="9">
        <v>128088</v>
      </c>
      <c r="S1227" s="9">
        <v>1934</v>
      </c>
      <c r="T1227" s="9" t="str">
        <f t="shared" si="214"/>
        <v/>
      </c>
      <c r="U1227" s="9" t="str">
        <f t="shared" si="215"/>
        <v/>
      </c>
      <c r="V1227" s="9" t="str">
        <f t="shared" si="216"/>
        <v/>
      </c>
      <c r="W1227" s="9" t="str">
        <f t="shared" si="217"/>
        <v>&lt;row id="1201156"&gt;&lt;cell&gt;Lincoln - Town Car&lt;/cell&gt;&lt;/row&gt;</v>
      </c>
      <c r="X1227" s="9" t="str">
        <f t="shared" si="218"/>
        <v/>
      </c>
      <c r="Y1227" t="str">
        <f t="shared" ca="1" si="219"/>
        <v>"1201156": {"displayName": "Intent - Exelate:Auto - Buyers:Make:Lincoln - Town Car", "APNXId":"128088", "APNXId_Sandbox": "100751", "dataProvider" :"exelate", "type" :"Segment",  "DataCost": 1},</v>
      </c>
      <c r="Z1227" t="str">
        <f t="shared" si="220"/>
        <v>"1201156": {"displayName": "Intent - Exelate:Auto - Buyers:Make:Lincoln - Town Car", "leafName": "Lincoln - Town Car"},</v>
      </c>
    </row>
    <row r="1228" spans="1:26" x14ac:dyDescent="0.25">
      <c r="A1228" s="2" t="s">
        <v>12406</v>
      </c>
      <c r="B1228" s="3" t="s">
        <v>7177</v>
      </c>
      <c r="C1228" s="3" t="s">
        <v>7598</v>
      </c>
      <c r="D1228" s="4" t="s">
        <v>7892</v>
      </c>
      <c r="E1228" s="3"/>
      <c r="F1228" s="3" t="s">
        <v>6980</v>
      </c>
      <c r="G1228" s="3" t="s">
        <v>439</v>
      </c>
      <c r="H1228" s="3" t="s">
        <v>439</v>
      </c>
      <c r="I1228" s="3" t="s">
        <v>500</v>
      </c>
      <c r="J1228" s="5">
        <v>1</v>
      </c>
      <c r="K1228" s="12" t="s">
        <v>439</v>
      </c>
      <c r="L1228" s="9" t="str">
        <f t="shared" si="211"/>
        <v>Lotus</v>
      </c>
      <c r="M1228" s="9" t="str">
        <f t="shared" si="212"/>
        <v>Intent - Exelate:Auto - Buyers:Make:Lotus</v>
      </c>
      <c r="N1228" s="10">
        <f t="shared" si="213"/>
        <v>1</v>
      </c>
      <c r="O1228" s="9" t="s">
        <v>818</v>
      </c>
      <c r="P1228" s="9">
        <v>1201157</v>
      </c>
      <c r="Q1228" s="20">
        <f ca="1">IFERROR(OFFSET(Lookups!F$1,MATCH(R1228,Lookups!F:F,0)-1,2),"null")</f>
        <v>100752</v>
      </c>
      <c r="R1228" s="9">
        <v>128089</v>
      </c>
      <c r="S1228" s="9">
        <v>1654</v>
      </c>
      <c r="T1228" s="9" t="str">
        <f t="shared" si="214"/>
        <v/>
      </c>
      <c r="U1228" s="9" t="str">
        <f t="shared" si="215"/>
        <v/>
      </c>
      <c r="V1228" s="9" t="str">
        <f t="shared" si="216"/>
        <v/>
      </c>
      <c r="W1228" s="9" t="str">
        <f t="shared" si="217"/>
        <v>&lt;row id="1201157"&gt;&lt;cell&gt;Lotus&lt;/cell&gt;&lt;/row&gt;</v>
      </c>
      <c r="X1228" s="9" t="str">
        <f t="shared" si="218"/>
        <v/>
      </c>
      <c r="Y1228" t="str">
        <f t="shared" ca="1" si="219"/>
        <v>"1201157": {"displayName": "Intent - Exelate:Auto - Buyers:Make:Lotus", "APNXId":"128089", "APNXId_Sandbox": "100752", "dataProvider" :"exelate", "type" :"Segment",  "DataCost": 1},</v>
      </c>
      <c r="Z1228" t="str">
        <f t="shared" si="220"/>
        <v>"1201157": {"displayName": "Intent - Exelate:Auto - Buyers:Make:Lotus", "leafName": "Lotus"},</v>
      </c>
    </row>
    <row r="1229" spans="1:26" x14ac:dyDescent="0.25">
      <c r="A1229" s="2" t="s">
        <v>12406</v>
      </c>
      <c r="B1229" s="3" t="s">
        <v>7177</v>
      </c>
      <c r="C1229" s="3" t="s">
        <v>7598</v>
      </c>
      <c r="D1229" s="4" t="s">
        <v>7893</v>
      </c>
      <c r="E1229" s="3"/>
      <c r="F1229" s="3" t="s">
        <v>6980</v>
      </c>
      <c r="G1229" s="3" t="s">
        <v>439</v>
      </c>
      <c r="H1229" s="3" t="s">
        <v>439</v>
      </c>
      <c r="I1229" s="3" t="s">
        <v>500</v>
      </c>
      <c r="J1229" s="5">
        <v>1</v>
      </c>
      <c r="K1229" s="12" t="s">
        <v>439</v>
      </c>
      <c r="L1229" s="9" t="str">
        <f t="shared" si="211"/>
        <v>Lotus - Elise</v>
      </c>
      <c r="M1229" s="9" t="str">
        <f t="shared" si="212"/>
        <v>Intent - Exelate:Auto - Buyers:Make:Lotus - Elise</v>
      </c>
      <c r="N1229" s="10">
        <f t="shared" si="213"/>
        <v>1</v>
      </c>
      <c r="O1229" s="9" t="s">
        <v>818</v>
      </c>
      <c r="P1229" s="9">
        <v>1201158</v>
      </c>
      <c r="Q1229" s="20">
        <f ca="1">IFERROR(OFFSET(Lookups!F$1,MATCH(R1229,Lookups!F:F,0)-1,2),"null")</f>
        <v>100753</v>
      </c>
      <c r="R1229" s="9">
        <v>128090</v>
      </c>
      <c r="S1229" s="9">
        <v>2001</v>
      </c>
      <c r="T1229" s="9" t="str">
        <f t="shared" si="214"/>
        <v/>
      </c>
      <c r="U1229" s="9" t="str">
        <f t="shared" si="215"/>
        <v/>
      </c>
      <c r="V1229" s="9" t="str">
        <f t="shared" si="216"/>
        <v/>
      </c>
      <c r="W1229" s="9" t="str">
        <f t="shared" si="217"/>
        <v>&lt;row id="1201158"&gt;&lt;cell&gt;Lotus - Elise&lt;/cell&gt;&lt;/row&gt;</v>
      </c>
      <c r="X1229" s="9" t="str">
        <f t="shared" si="218"/>
        <v/>
      </c>
      <c r="Y1229" t="str">
        <f t="shared" ca="1" si="219"/>
        <v>"1201158": {"displayName": "Intent - Exelate:Auto - Buyers:Make:Lotus - Elise", "APNXId":"128090", "APNXId_Sandbox": "100753", "dataProvider" :"exelate", "type" :"Segment",  "DataCost": 1},</v>
      </c>
      <c r="Z1229" t="str">
        <f t="shared" si="220"/>
        <v>"1201158": {"displayName": "Intent - Exelate:Auto - Buyers:Make:Lotus - Elise", "leafName": "Lotus - Elise"},</v>
      </c>
    </row>
    <row r="1230" spans="1:26" x14ac:dyDescent="0.25">
      <c r="A1230" s="2" t="s">
        <v>12406</v>
      </c>
      <c r="B1230" s="3" t="s">
        <v>7177</v>
      </c>
      <c r="C1230" s="3" t="s">
        <v>7598</v>
      </c>
      <c r="D1230" s="4" t="s">
        <v>7894</v>
      </c>
      <c r="E1230" s="3"/>
      <c r="F1230" s="3" t="s">
        <v>6980</v>
      </c>
      <c r="G1230" s="3" t="s">
        <v>439</v>
      </c>
      <c r="H1230" s="3" t="s">
        <v>439</v>
      </c>
      <c r="I1230" s="3" t="s">
        <v>500</v>
      </c>
      <c r="J1230" s="5">
        <v>1</v>
      </c>
      <c r="K1230" s="12" t="s">
        <v>439</v>
      </c>
      <c r="L1230" s="9" t="str">
        <f t="shared" si="211"/>
        <v>Lotus - Evora</v>
      </c>
      <c r="M1230" s="9" t="str">
        <f t="shared" si="212"/>
        <v>Intent - Exelate:Auto - Buyers:Make:Lotus - Evora</v>
      </c>
      <c r="N1230" s="10">
        <f t="shared" si="213"/>
        <v>1</v>
      </c>
      <c r="O1230" s="9" t="s">
        <v>818</v>
      </c>
      <c r="P1230" s="9">
        <v>1201159</v>
      </c>
      <c r="Q1230" s="20">
        <f ca="1">IFERROR(OFFSET(Lookups!F$1,MATCH(R1230,Lookups!F:F,0)-1,2),"null")</f>
        <v>100754</v>
      </c>
      <c r="R1230" s="9">
        <v>128091</v>
      </c>
      <c r="S1230" s="9">
        <v>2002</v>
      </c>
      <c r="T1230" s="9" t="str">
        <f t="shared" si="214"/>
        <v/>
      </c>
      <c r="U1230" s="9" t="str">
        <f t="shared" si="215"/>
        <v/>
      </c>
      <c r="V1230" s="9" t="str">
        <f t="shared" si="216"/>
        <v/>
      </c>
      <c r="W1230" s="9" t="str">
        <f t="shared" si="217"/>
        <v>&lt;row id="1201159"&gt;&lt;cell&gt;Lotus - Evora&lt;/cell&gt;&lt;/row&gt;</v>
      </c>
      <c r="X1230" s="9" t="str">
        <f t="shared" si="218"/>
        <v/>
      </c>
      <c r="Y1230" t="str">
        <f t="shared" ca="1" si="219"/>
        <v>"1201159": {"displayName": "Intent - Exelate:Auto - Buyers:Make:Lotus - Evora", "APNXId":"128091", "APNXId_Sandbox": "100754", "dataProvider" :"exelate", "type" :"Segment",  "DataCost": 1},</v>
      </c>
      <c r="Z1230" t="str">
        <f t="shared" si="220"/>
        <v>"1201159": {"displayName": "Intent - Exelate:Auto - Buyers:Make:Lotus - Evora", "leafName": "Lotus - Evora"},</v>
      </c>
    </row>
    <row r="1231" spans="1:26" x14ac:dyDescent="0.25">
      <c r="A1231" s="2" t="s">
        <v>12406</v>
      </c>
      <c r="B1231" s="3" t="s">
        <v>7177</v>
      </c>
      <c r="C1231" s="3" t="s">
        <v>7598</v>
      </c>
      <c r="D1231" s="4" t="s">
        <v>7895</v>
      </c>
      <c r="E1231" s="3"/>
      <c r="F1231" s="3" t="s">
        <v>6980</v>
      </c>
      <c r="G1231" s="3" t="s">
        <v>439</v>
      </c>
      <c r="H1231" s="3" t="s">
        <v>439</v>
      </c>
      <c r="I1231" s="3" t="s">
        <v>500</v>
      </c>
      <c r="J1231" s="5">
        <v>1</v>
      </c>
      <c r="K1231" s="12" t="s">
        <v>439</v>
      </c>
      <c r="L1231" s="9" t="str">
        <f t="shared" si="211"/>
        <v>Lotus - Exige</v>
      </c>
      <c r="M1231" s="9" t="str">
        <f t="shared" si="212"/>
        <v>Intent - Exelate:Auto - Buyers:Make:Lotus - Exige</v>
      </c>
      <c r="N1231" s="10">
        <f t="shared" si="213"/>
        <v>1</v>
      </c>
      <c r="O1231" s="9" t="s">
        <v>818</v>
      </c>
      <c r="P1231" s="9">
        <v>1201160</v>
      </c>
      <c r="Q1231" s="20">
        <f ca="1">IFERROR(OFFSET(Lookups!F$1,MATCH(R1231,Lookups!F:F,0)-1,2),"null")</f>
        <v>100755</v>
      </c>
      <c r="R1231" s="9">
        <v>128092</v>
      </c>
      <c r="S1231" s="9">
        <v>2003</v>
      </c>
      <c r="T1231" s="9" t="str">
        <f t="shared" si="214"/>
        <v/>
      </c>
      <c r="U1231" s="9" t="str">
        <f t="shared" si="215"/>
        <v/>
      </c>
      <c r="V1231" s="9" t="str">
        <f t="shared" si="216"/>
        <v/>
      </c>
      <c r="W1231" s="9" t="str">
        <f t="shared" si="217"/>
        <v>&lt;row id="1201160"&gt;&lt;cell&gt;Lotus - Exige&lt;/cell&gt;&lt;/row&gt;</v>
      </c>
      <c r="X1231" s="9" t="str">
        <f t="shared" si="218"/>
        <v/>
      </c>
      <c r="Y1231" t="str">
        <f t="shared" ca="1" si="219"/>
        <v>"1201160": {"displayName": "Intent - Exelate:Auto - Buyers:Make:Lotus - Exige", "APNXId":"128092", "APNXId_Sandbox": "100755", "dataProvider" :"exelate", "type" :"Segment",  "DataCost": 1},</v>
      </c>
      <c r="Z1231" t="str">
        <f t="shared" si="220"/>
        <v>"1201160": {"displayName": "Intent - Exelate:Auto - Buyers:Make:Lotus - Exige", "leafName": "Lotus - Exige"},</v>
      </c>
    </row>
    <row r="1232" spans="1:26" x14ac:dyDescent="0.25">
      <c r="A1232" s="2" t="s">
        <v>12406</v>
      </c>
      <c r="B1232" s="3" t="s">
        <v>7177</v>
      </c>
      <c r="C1232" s="3" t="s">
        <v>7598</v>
      </c>
      <c r="D1232" s="4" t="s">
        <v>7896</v>
      </c>
      <c r="E1232" s="3"/>
      <c r="F1232" s="3" t="s">
        <v>6980</v>
      </c>
      <c r="G1232" s="3" t="s">
        <v>439</v>
      </c>
      <c r="H1232" s="3" t="s">
        <v>439</v>
      </c>
      <c r="I1232" s="3" t="s">
        <v>500</v>
      </c>
      <c r="J1232" s="5">
        <v>1</v>
      </c>
      <c r="K1232" s="12" t="s">
        <v>439</v>
      </c>
      <c r="L1232" s="9" t="str">
        <f t="shared" si="211"/>
        <v>Maserati</v>
      </c>
      <c r="M1232" s="9" t="str">
        <f t="shared" si="212"/>
        <v>Intent - Exelate:Auto - Buyers:Make:Maserati</v>
      </c>
      <c r="N1232" s="10">
        <f t="shared" si="213"/>
        <v>1</v>
      </c>
      <c r="O1232" s="9" t="s">
        <v>818</v>
      </c>
      <c r="P1232" s="9">
        <v>1201161</v>
      </c>
      <c r="Q1232" s="20">
        <f ca="1">IFERROR(OFFSET(Lookups!F$1,MATCH(R1232,Lookups!F:F,0)-1,2),"null")</f>
        <v>100756</v>
      </c>
      <c r="R1232" s="9">
        <v>128093</v>
      </c>
      <c r="S1232" s="9">
        <v>1655</v>
      </c>
      <c r="T1232" s="9" t="str">
        <f t="shared" si="214"/>
        <v/>
      </c>
      <c r="U1232" s="9" t="str">
        <f t="shared" si="215"/>
        <v/>
      </c>
      <c r="V1232" s="9" t="str">
        <f t="shared" si="216"/>
        <v/>
      </c>
      <c r="W1232" s="9" t="str">
        <f t="shared" si="217"/>
        <v>&lt;row id="1201161"&gt;&lt;cell&gt;Maserati&lt;/cell&gt;&lt;/row&gt;</v>
      </c>
      <c r="X1232" s="9" t="str">
        <f t="shared" si="218"/>
        <v/>
      </c>
      <c r="Y1232" t="str">
        <f t="shared" ca="1" si="219"/>
        <v>"1201161": {"displayName": "Intent - Exelate:Auto - Buyers:Make:Maserati", "APNXId":"128093", "APNXId_Sandbox": "100756", "dataProvider" :"exelate", "type" :"Segment",  "DataCost": 1},</v>
      </c>
      <c r="Z1232" t="str">
        <f t="shared" si="220"/>
        <v>"1201161": {"displayName": "Intent - Exelate:Auto - Buyers:Make:Maserati", "leafName": "Maserati"},</v>
      </c>
    </row>
    <row r="1233" spans="1:26" x14ac:dyDescent="0.25">
      <c r="A1233" s="2" t="s">
        <v>12406</v>
      </c>
      <c r="B1233" s="3" t="s">
        <v>7177</v>
      </c>
      <c r="C1233" s="3" t="s">
        <v>7598</v>
      </c>
      <c r="D1233" s="4" t="s">
        <v>7897</v>
      </c>
      <c r="E1233" s="3"/>
      <c r="F1233" s="3" t="s">
        <v>6980</v>
      </c>
      <c r="G1233" s="3" t="s">
        <v>439</v>
      </c>
      <c r="H1233" s="3" t="s">
        <v>439</v>
      </c>
      <c r="I1233" s="3" t="s">
        <v>500</v>
      </c>
      <c r="J1233" s="5">
        <v>1</v>
      </c>
      <c r="K1233" s="12" t="s">
        <v>439</v>
      </c>
      <c r="L1233" s="9" t="str">
        <f t="shared" si="211"/>
        <v>Maserati - GranTurismo</v>
      </c>
      <c r="M1233" s="9" t="str">
        <f t="shared" si="212"/>
        <v>Intent - Exelate:Auto - Buyers:Make:Maserati - GranTurismo</v>
      </c>
      <c r="N1233" s="10">
        <f t="shared" si="213"/>
        <v>1</v>
      </c>
      <c r="O1233" s="9" t="s">
        <v>818</v>
      </c>
      <c r="P1233" s="9">
        <v>1201162</v>
      </c>
      <c r="Q1233" s="20">
        <f ca="1">IFERROR(OFFSET(Lookups!F$1,MATCH(R1233,Lookups!F:F,0)-1,2),"null")</f>
        <v>100757</v>
      </c>
      <c r="R1233" s="9">
        <v>128094</v>
      </c>
      <c r="S1233" s="9">
        <v>2004</v>
      </c>
      <c r="T1233" s="9" t="str">
        <f t="shared" si="214"/>
        <v/>
      </c>
      <c r="U1233" s="9" t="str">
        <f t="shared" si="215"/>
        <v/>
      </c>
      <c r="V1233" s="9" t="str">
        <f t="shared" si="216"/>
        <v/>
      </c>
      <c r="W1233" s="9" t="str">
        <f t="shared" si="217"/>
        <v>&lt;row id="1201162"&gt;&lt;cell&gt;Maserati - GranTurismo&lt;/cell&gt;&lt;/row&gt;</v>
      </c>
      <c r="X1233" s="9" t="str">
        <f t="shared" si="218"/>
        <v/>
      </c>
      <c r="Y1233" t="str">
        <f t="shared" ca="1" si="219"/>
        <v>"1201162": {"displayName": "Intent - Exelate:Auto - Buyers:Make:Maserati - GranTurismo", "APNXId":"128094", "APNXId_Sandbox": "100757", "dataProvider" :"exelate", "type" :"Segment",  "DataCost": 1},</v>
      </c>
      <c r="Z1233" t="str">
        <f t="shared" si="220"/>
        <v>"1201162": {"displayName": "Intent - Exelate:Auto - Buyers:Make:Maserati - GranTurismo", "leafName": "Maserati - GranTurismo"},</v>
      </c>
    </row>
    <row r="1234" spans="1:26" x14ac:dyDescent="0.25">
      <c r="A1234" s="2" t="s">
        <v>12406</v>
      </c>
      <c r="B1234" s="3" t="s">
        <v>7177</v>
      </c>
      <c r="C1234" s="3" t="s">
        <v>7598</v>
      </c>
      <c r="D1234" s="4" t="s">
        <v>7898</v>
      </c>
      <c r="E1234" s="3"/>
      <c r="F1234" s="3" t="s">
        <v>6980</v>
      </c>
      <c r="G1234" s="3" t="s">
        <v>439</v>
      </c>
      <c r="H1234" s="3" t="s">
        <v>439</v>
      </c>
      <c r="I1234" s="3" t="s">
        <v>500</v>
      </c>
      <c r="J1234" s="5">
        <v>1</v>
      </c>
      <c r="K1234" s="12" t="s">
        <v>439</v>
      </c>
      <c r="L1234" s="9" t="str">
        <f t="shared" si="211"/>
        <v>Maserati - Quattroporte</v>
      </c>
      <c r="M1234" s="9" t="str">
        <f t="shared" si="212"/>
        <v>Intent - Exelate:Auto - Buyers:Make:Maserati - Quattroporte</v>
      </c>
      <c r="N1234" s="10">
        <f t="shared" si="213"/>
        <v>1</v>
      </c>
      <c r="O1234" s="9" t="s">
        <v>818</v>
      </c>
      <c r="P1234" s="9">
        <v>1201364</v>
      </c>
      <c r="Q1234" s="20">
        <f ca="1">IFERROR(OFFSET(Lookups!F$1,MATCH(R1234,Lookups!F:F,0)-1,2),"null")</f>
        <v>101034</v>
      </c>
      <c r="R1234" s="9">
        <v>156676</v>
      </c>
      <c r="S1234" s="9">
        <v>2005</v>
      </c>
      <c r="T1234" s="9" t="str">
        <f t="shared" si="214"/>
        <v/>
      </c>
      <c r="U1234" s="9" t="str">
        <f t="shared" si="215"/>
        <v/>
      </c>
      <c r="V1234" s="9" t="str">
        <f t="shared" si="216"/>
        <v/>
      </c>
      <c r="W1234" s="9" t="str">
        <f t="shared" si="217"/>
        <v>&lt;row id="1201364"&gt;&lt;cell&gt;Maserati - Quattroporte&lt;/cell&gt;&lt;/row&gt;</v>
      </c>
      <c r="X1234" s="9" t="str">
        <f t="shared" si="218"/>
        <v/>
      </c>
      <c r="Y1234" t="str">
        <f t="shared" ca="1" si="219"/>
        <v>"1201364": {"displayName": "Intent - Exelate:Auto - Buyers:Make:Maserati - Quattroporte", "APNXId":"156676", "APNXId_Sandbox": "101034", "dataProvider" :"exelate", "type" :"Segment",  "DataCost": 1},</v>
      </c>
      <c r="Z1234" t="str">
        <f t="shared" si="220"/>
        <v>"1201364": {"displayName": "Intent - Exelate:Auto - Buyers:Make:Maserati - Quattroporte", "leafName": "Maserati - Quattroporte"},</v>
      </c>
    </row>
    <row r="1235" spans="1:26" x14ac:dyDescent="0.25">
      <c r="A1235" s="2" t="s">
        <v>12406</v>
      </c>
      <c r="B1235" s="3" t="s">
        <v>7177</v>
      </c>
      <c r="C1235" s="3" t="s">
        <v>7598</v>
      </c>
      <c r="D1235" s="4" t="s">
        <v>7899</v>
      </c>
      <c r="E1235" s="3"/>
      <c r="F1235" s="3" t="s">
        <v>6980</v>
      </c>
      <c r="G1235" s="3" t="s">
        <v>439</v>
      </c>
      <c r="H1235" s="3" t="s">
        <v>439</v>
      </c>
      <c r="I1235" s="3" t="s">
        <v>500</v>
      </c>
      <c r="J1235" s="5">
        <v>1</v>
      </c>
      <c r="K1235" s="12" t="s">
        <v>439</v>
      </c>
      <c r="L1235" s="9" t="str">
        <f t="shared" si="211"/>
        <v>Maybach</v>
      </c>
      <c r="M1235" s="9" t="str">
        <f t="shared" si="212"/>
        <v>Intent - Exelate:Auto - Buyers:Make:Maybach</v>
      </c>
      <c r="N1235" s="10">
        <f t="shared" si="213"/>
        <v>1</v>
      </c>
      <c r="O1235" s="9" t="s">
        <v>818</v>
      </c>
      <c r="P1235" s="9">
        <v>1201163</v>
      </c>
      <c r="Q1235" s="20">
        <f ca="1">IFERROR(OFFSET(Lookups!F$1,MATCH(R1235,Lookups!F:F,0)-1,2),"null")</f>
        <v>100758</v>
      </c>
      <c r="R1235" s="9">
        <v>128095</v>
      </c>
      <c r="S1235" s="9">
        <v>1656</v>
      </c>
      <c r="T1235" s="9" t="str">
        <f t="shared" si="214"/>
        <v/>
      </c>
      <c r="U1235" s="9" t="str">
        <f t="shared" si="215"/>
        <v/>
      </c>
      <c r="V1235" s="9" t="str">
        <f t="shared" si="216"/>
        <v/>
      </c>
      <c r="W1235" s="9" t="str">
        <f t="shared" si="217"/>
        <v>&lt;row id="1201163"&gt;&lt;cell&gt;Maybach&lt;/cell&gt;&lt;/row&gt;</v>
      </c>
      <c r="X1235" s="9" t="str">
        <f t="shared" si="218"/>
        <v/>
      </c>
      <c r="Y1235" t="str">
        <f t="shared" ca="1" si="219"/>
        <v>"1201163": {"displayName": "Intent - Exelate:Auto - Buyers:Make:Maybach", "APNXId":"128095", "APNXId_Sandbox": "100758", "dataProvider" :"exelate", "type" :"Segment",  "DataCost": 1},</v>
      </c>
      <c r="Z1235" t="str">
        <f t="shared" si="220"/>
        <v>"1201163": {"displayName": "Intent - Exelate:Auto - Buyers:Make:Maybach", "leafName": "Maybach"},</v>
      </c>
    </row>
    <row r="1236" spans="1:26" x14ac:dyDescent="0.25">
      <c r="A1236" s="2" t="s">
        <v>12406</v>
      </c>
      <c r="B1236" s="3" t="s">
        <v>7177</v>
      </c>
      <c r="C1236" s="3" t="s">
        <v>7598</v>
      </c>
      <c r="D1236" s="4" t="s">
        <v>7900</v>
      </c>
      <c r="E1236" s="3"/>
      <c r="F1236" s="3" t="s">
        <v>6980</v>
      </c>
      <c r="G1236" s="3" t="s">
        <v>439</v>
      </c>
      <c r="H1236" s="3" t="s">
        <v>439</v>
      </c>
      <c r="I1236" s="3" t="s">
        <v>500</v>
      </c>
      <c r="J1236" s="5">
        <v>1</v>
      </c>
      <c r="K1236" s="12" t="s">
        <v>439</v>
      </c>
      <c r="L1236" s="9" t="str">
        <f t="shared" si="211"/>
        <v>Maybach - Landaulet</v>
      </c>
      <c r="M1236" s="9" t="str">
        <f t="shared" si="212"/>
        <v>Intent - Exelate:Auto - Buyers:Make:Maybach - Landaulet</v>
      </c>
      <c r="N1236" s="10">
        <f t="shared" si="213"/>
        <v>1</v>
      </c>
      <c r="O1236" s="9" t="s">
        <v>818</v>
      </c>
      <c r="P1236" s="9">
        <v>1201365</v>
      </c>
      <c r="Q1236" s="20">
        <f ca="1">IFERROR(OFFSET(Lookups!F$1,MATCH(R1236,Lookups!F:F,0)-1,2),"null")</f>
        <v>101035</v>
      </c>
      <c r="R1236" s="9">
        <v>156677</v>
      </c>
      <c r="S1236" s="9">
        <v>2511</v>
      </c>
      <c r="T1236" s="9" t="str">
        <f t="shared" si="214"/>
        <v/>
      </c>
      <c r="U1236" s="9" t="str">
        <f t="shared" si="215"/>
        <v/>
      </c>
      <c r="V1236" s="9" t="str">
        <f t="shared" si="216"/>
        <v/>
      </c>
      <c r="W1236" s="9" t="str">
        <f t="shared" si="217"/>
        <v>&lt;row id="1201365"&gt;&lt;cell&gt;Maybach - Landaulet&lt;/cell&gt;&lt;/row&gt;</v>
      </c>
      <c r="X1236" s="9" t="str">
        <f t="shared" si="218"/>
        <v/>
      </c>
      <c r="Y1236" t="str">
        <f t="shared" ca="1" si="219"/>
        <v>"1201365": {"displayName": "Intent - Exelate:Auto - Buyers:Make:Maybach - Landaulet", "APNXId":"156677", "APNXId_Sandbox": "101035", "dataProvider" :"exelate", "type" :"Segment",  "DataCost": 1},</v>
      </c>
      <c r="Z1236" t="str">
        <f t="shared" si="220"/>
        <v>"1201365": {"displayName": "Intent - Exelate:Auto - Buyers:Make:Maybach - Landaulet", "leafName": "Maybach - Landaulet"},</v>
      </c>
    </row>
    <row r="1237" spans="1:26" x14ac:dyDescent="0.25">
      <c r="A1237" s="2" t="s">
        <v>12406</v>
      </c>
      <c r="B1237" s="3" t="s">
        <v>7177</v>
      </c>
      <c r="C1237" s="3" t="s">
        <v>7598</v>
      </c>
      <c r="D1237" s="4" t="s">
        <v>7901</v>
      </c>
      <c r="E1237" s="3"/>
      <c r="F1237" s="3" t="s">
        <v>6980</v>
      </c>
      <c r="G1237" s="3" t="s">
        <v>439</v>
      </c>
      <c r="H1237" s="3" t="s">
        <v>439</v>
      </c>
      <c r="I1237" s="3" t="s">
        <v>500</v>
      </c>
      <c r="J1237" s="5">
        <v>1</v>
      </c>
      <c r="K1237" s="12" t="s">
        <v>439</v>
      </c>
      <c r="L1237" s="9" t="str">
        <f t="shared" si="211"/>
        <v>Maybach - Maybach 57</v>
      </c>
      <c r="M1237" s="9" t="str">
        <f t="shared" si="212"/>
        <v>Intent - Exelate:Auto - Buyers:Make:Maybach - Maybach 57</v>
      </c>
      <c r="N1237" s="10">
        <f t="shared" si="213"/>
        <v>1</v>
      </c>
      <c r="O1237" s="9" t="s">
        <v>818</v>
      </c>
      <c r="P1237" s="9">
        <v>1201164</v>
      </c>
      <c r="Q1237" s="20">
        <f ca="1">IFERROR(OFFSET(Lookups!F$1,MATCH(R1237,Lookups!F:F,0)-1,2),"null")</f>
        <v>100759</v>
      </c>
      <c r="R1237" s="9">
        <v>128096</v>
      </c>
      <c r="S1237" s="9">
        <v>2006</v>
      </c>
      <c r="T1237" s="9" t="str">
        <f t="shared" si="214"/>
        <v/>
      </c>
      <c r="U1237" s="9" t="str">
        <f t="shared" si="215"/>
        <v/>
      </c>
      <c r="V1237" s="9" t="str">
        <f t="shared" si="216"/>
        <v/>
      </c>
      <c r="W1237" s="9" t="str">
        <f t="shared" si="217"/>
        <v>&lt;row id="1201164"&gt;&lt;cell&gt;Maybach - Maybach 57&lt;/cell&gt;&lt;/row&gt;</v>
      </c>
      <c r="X1237" s="9" t="str">
        <f t="shared" si="218"/>
        <v/>
      </c>
      <c r="Y1237" t="str">
        <f t="shared" ca="1" si="219"/>
        <v>"1201164": {"displayName": "Intent - Exelate:Auto - Buyers:Make:Maybach - Maybach 57", "APNXId":"128096", "APNXId_Sandbox": "100759", "dataProvider" :"exelate", "type" :"Segment",  "DataCost": 1},</v>
      </c>
      <c r="Z1237" t="str">
        <f t="shared" si="220"/>
        <v>"1201164": {"displayName": "Intent - Exelate:Auto - Buyers:Make:Maybach - Maybach 57", "leafName": "Maybach - Maybach 57"},</v>
      </c>
    </row>
    <row r="1238" spans="1:26" x14ac:dyDescent="0.25">
      <c r="A1238" s="2" t="s">
        <v>12406</v>
      </c>
      <c r="B1238" s="3" t="s">
        <v>7177</v>
      </c>
      <c r="C1238" s="3" t="s">
        <v>7598</v>
      </c>
      <c r="D1238" s="4" t="s">
        <v>7902</v>
      </c>
      <c r="E1238" s="3"/>
      <c r="F1238" s="3" t="s">
        <v>6980</v>
      </c>
      <c r="G1238" s="3" t="s">
        <v>439</v>
      </c>
      <c r="H1238" s="3" t="s">
        <v>439</v>
      </c>
      <c r="I1238" s="3" t="s">
        <v>500</v>
      </c>
      <c r="J1238" s="5">
        <v>1</v>
      </c>
      <c r="K1238" s="12" t="s">
        <v>439</v>
      </c>
      <c r="L1238" s="9" t="str">
        <f t="shared" si="211"/>
        <v>Maybach - Maybach 62</v>
      </c>
      <c r="M1238" s="9" t="str">
        <f t="shared" si="212"/>
        <v>Intent - Exelate:Auto - Buyers:Make:Maybach - Maybach 62</v>
      </c>
      <c r="N1238" s="10">
        <f t="shared" si="213"/>
        <v>1</v>
      </c>
      <c r="O1238" s="9" t="s">
        <v>818</v>
      </c>
      <c r="P1238" s="9">
        <v>1201165</v>
      </c>
      <c r="Q1238" s="20">
        <f ca="1">IFERROR(OFFSET(Lookups!F$1,MATCH(R1238,Lookups!F:F,0)-1,2),"null")</f>
        <v>100760</v>
      </c>
      <c r="R1238" s="9">
        <v>128097</v>
      </c>
      <c r="S1238" s="9">
        <v>2007</v>
      </c>
      <c r="T1238" s="9" t="str">
        <f t="shared" si="214"/>
        <v/>
      </c>
      <c r="U1238" s="9" t="str">
        <f t="shared" si="215"/>
        <v/>
      </c>
      <c r="V1238" s="9" t="str">
        <f t="shared" si="216"/>
        <v/>
      </c>
      <c r="W1238" s="9" t="str">
        <f t="shared" si="217"/>
        <v>&lt;row id="1201165"&gt;&lt;cell&gt;Maybach - Maybach 62&lt;/cell&gt;&lt;/row&gt;</v>
      </c>
      <c r="X1238" s="9" t="str">
        <f t="shared" si="218"/>
        <v/>
      </c>
      <c r="Y1238" t="str">
        <f t="shared" ca="1" si="219"/>
        <v>"1201165": {"displayName": "Intent - Exelate:Auto - Buyers:Make:Maybach - Maybach 62", "APNXId":"128097", "APNXId_Sandbox": "100760", "dataProvider" :"exelate", "type" :"Segment",  "DataCost": 1},</v>
      </c>
      <c r="Z1238" t="str">
        <f t="shared" si="220"/>
        <v>"1201165": {"displayName": "Intent - Exelate:Auto - Buyers:Make:Maybach - Maybach 62", "leafName": "Maybach - Maybach 62"},</v>
      </c>
    </row>
    <row r="1239" spans="1:26" x14ac:dyDescent="0.25">
      <c r="A1239" s="2" t="s">
        <v>12406</v>
      </c>
      <c r="B1239" s="3" t="s">
        <v>7177</v>
      </c>
      <c r="C1239" s="3" t="s">
        <v>7598</v>
      </c>
      <c r="D1239" s="4" t="s">
        <v>7903</v>
      </c>
      <c r="E1239" s="3"/>
      <c r="F1239" s="3" t="s">
        <v>6980</v>
      </c>
      <c r="G1239" s="3" t="s">
        <v>439</v>
      </c>
      <c r="H1239" s="3" t="s">
        <v>439</v>
      </c>
      <c r="I1239" s="3" t="s">
        <v>500</v>
      </c>
      <c r="J1239" s="5">
        <v>1</v>
      </c>
      <c r="K1239" s="12" t="s">
        <v>439</v>
      </c>
      <c r="L1239" s="9" t="str">
        <f t="shared" si="211"/>
        <v>Mazda</v>
      </c>
      <c r="M1239" s="9" t="str">
        <f t="shared" si="212"/>
        <v>Intent - Exelate:Auto - Buyers:Make:Mazda</v>
      </c>
      <c r="N1239" s="10">
        <f t="shared" si="213"/>
        <v>1</v>
      </c>
      <c r="O1239" s="9" t="s">
        <v>818</v>
      </c>
      <c r="P1239" s="9">
        <v>1200346</v>
      </c>
      <c r="Q1239" s="20">
        <f ca="1">IFERROR(OFFSET(Lookups!F$1,MATCH(R1239,Lookups!F:F,0)-1,2),"null")</f>
        <v>98987</v>
      </c>
      <c r="R1239" s="9">
        <v>189</v>
      </c>
      <c r="S1239" s="9">
        <v>252</v>
      </c>
      <c r="T1239" s="9" t="str">
        <f t="shared" si="214"/>
        <v/>
      </c>
      <c r="U1239" s="9" t="str">
        <f t="shared" si="215"/>
        <v/>
      </c>
      <c r="V1239" s="9" t="str">
        <f t="shared" si="216"/>
        <v/>
      </c>
      <c r="W1239" s="9" t="str">
        <f t="shared" si="217"/>
        <v>&lt;row id="1200346"&gt;&lt;cell&gt;Mazda&lt;/cell&gt;&lt;/row&gt;</v>
      </c>
      <c r="X1239" s="9" t="str">
        <f t="shared" si="218"/>
        <v/>
      </c>
      <c r="Y1239" t="str">
        <f t="shared" ca="1" si="219"/>
        <v>"1200346": {"displayName": "Intent - Exelate:Auto - Buyers:Make:Mazda", "APNXId":"189", "APNXId_Sandbox": "98987", "dataProvider" :"exelate", "type" :"Segment",  "DataCost": 1},</v>
      </c>
      <c r="Z1239" t="str">
        <f t="shared" si="220"/>
        <v>"1200346": {"displayName": "Intent - Exelate:Auto - Buyers:Make:Mazda", "leafName": "Mazda"},</v>
      </c>
    </row>
    <row r="1240" spans="1:26" x14ac:dyDescent="0.25">
      <c r="A1240" s="2" t="s">
        <v>12406</v>
      </c>
      <c r="B1240" s="3" t="s">
        <v>7177</v>
      </c>
      <c r="C1240" s="3" t="s">
        <v>7598</v>
      </c>
      <c r="D1240" s="4" t="s">
        <v>7904</v>
      </c>
      <c r="E1240" s="3"/>
      <c r="F1240" s="3" t="s">
        <v>6980</v>
      </c>
      <c r="G1240" s="3" t="s">
        <v>439</v>
      </c>
      <c r="H1240" s="3" t="s">
        <v>439</v>
      </c>
      <c r="I1240" s="3" t="s">
        <v>500</v>
      </c>
      <c r="J1240" s="5">
        <v>1</v>
      </c>
      <c r="K1240" s="12" t="s">
        <v>439</v>
      </c>
      <c r="L1240" s="9" t="str">
        <f t="shared" si="211"/>
        <v>Mazda - 2</v>
      </c>
      <c r="M1240" s="9" t="str">
        <f t="shared" si="212"/>
        <v>Intent - Exelate:Auto - Buyers:Make:Mazda - 2</v>
      </c>
      <c r="N1240" s="10">
        <f t="shared" si="213"/>
        <v>1</v>
      </c>
      <c r="O1240" s="9" t="s">
        <v>818</v>
      </c>
      <c r="P1240" s="9">
        <v>1201166</v>
      </c>
      <c r="Q1240" s="20">
        <f ca="1">IFERROR(OFFSET(Lookups!F$1,MATCH(R1240,Lookups!F:F,0)-1,2),"null")</f>
        <v>100761</v>
      </c>
      <c r="R1240" s="9">
        <v>128098</v>
      </c>
      <c r="S1240" s="9">
        <v>1935</v>
      </c>
      <c r="T1240" s="9" t="str">
        <f t="shared" si="214"/>
        <v/>
      </c>
      <c r="U1240" s="9" t="str">
        <f t="shared" si="215"/>
        <v/>
      </c>
      <c r="V1240" s="9" t="str">
        <f t="shared" si="216"/>
        <v/>
      </c>
      <c r="W1240" s="9" t="str">
        <f t="shared" si="217"/>
        <v>&lt;row id="1201166"&gt;&lt;cell&gt;Mazda - 2&lt;/cell&gt;&lt;/row&gt;</v>
      </c>
      <c r="X1240" s="9" t="str">
        <f t="shared" si="218"/>
        <v/>
      </c>
      <c r="Y1240" t="str">
        <f t="shared" ca="1" si="219"/>
        <v>"1201166": {"displayName": "Intent - Exelate:Auto - Buyers:Make:Mazda - 2", "APNXId":"128098", "APNXId_Sandbox": "100761", "dataProvider" :"exelate", "type" :"Segment",  "DataCost": 1},</v>
      </c>
      <c r="Z1240" t="str">
        <f t="shared" si="220"/>
        <v>"1201166": {"displayName": "Intent - Exelate:Auto - Buyers:Make:Mazda - 2", "leafName": "Mazda - 2"},</v>
      </c>
    </row>
    <row r="1241" spans="1:26" x14ac:dyDescent="0.25">
      <c r="A1241" s="2" t="s">
        <v>12406</v>
      </c>
      <c r="B1241" s="3" t="s">
        <v>7177</v>
      </c>
      <c r="C1241" s="3" t="s">
        <v>7598</v>
      </c>
      <c r="D1241" s="4" t="s">
        <v>7905</v>
      </c>
      <c r="E1241" s="3"/>
      <c r="F1241" s="3" t="s">
        <v>6980</v>
      </c>
      <c r="G1241" s="3" t="s">
        <v>439</v>
      </c>
      <c r="H1241" s="3" t="s">
        <v>439</v>
      </c>
      <c r="I1241" s="3" t="s">
        <v>500</v>
      </c>
      <c r="J1241" s="5">
        <v>1</v>
      </c>
      <c r="K1241" s="12" t="s">
        <v>439</v>
      </c>
      <c r="L1241" s="9" t="str">
        <f t="shared" si="211"/>
        <v>Mazda - 3</v>
      </c>
      <c r="M1241" s="9" t="str">
        <f t="shared" si="212"/>
        <v>Intent - Exelate:Auto - Buyers:Make:Mazda - 3</v>
      </c>
      <c r="N1241" s="10">
        <f t="shared" si="213"/>
        <v>1</v>
      </c>
      <c r="O1241" s="9" t="s">
        <v>818</v>
      </c>
      <c r="P1241" s="9">
        <v>1201167</v>
      </c>
      <c r="Q1241" s="20">
        <f ca="1">IFERROR(OFFSET(Lookups!F$1,MATCH(R1241,Lookups!F:F,0)-1,2),"null")</f>
        <v>100762</v>
      </c>
      <c r="R1241" s="9">
        <v>128099</v>
      </c>
      <c r="S1241" s="9">
        <v>1936</v>
      </c>
      <c r="T1241" s="9" t="str">
        <f t="shared" si="214"/>
        <v/>
      </c>
      <c r="U1241" s="9" t="str">
        <f t="shared" si="215"/>
        <v/>
      </c>
      <c r="V1241" s="9" t="str">
        <f t="shared" si="216"/>
        <v/>
      </c>
      <c r="W1241" s="9" t="str">
        <f t="shared" si="217"/>
        <v>&lt;row id="1201167"&gt;&lt;cell&gt;Mazda - 3&lt;/cell&gt;&lt;/row&gt;</v>
      </c>
      <c r="X1241" s="9" t="str">
        <f t="shared" si="218"/>
        <v/>
      </c>
      <c r="Y1241" t="str">
        <f t="shared" ca="1" si="219"/>
        <v>"1201167": {"displayName": "Intent - Exelate:Auto - Buyers:Make:Mazda - 3", "APNXId":"128099", "APNXId_Sandbox": "100762", "dataProvider" :"exelate", "type" :"Segment",  "DataCost": 1},</v>
      </c>
      <c r="Z1241" t="str">
        <f t="shared" si="220"/>
        <v>"1201167": {"displayName": "Intent - Exelate:Auto - Buyers:Make:Mazda - 3", "leafName": "Mazda - 3"},</v>
      </c>
    </row>
    <row r="1242" spans="1:26" x14ac:dyDescent="0.25">
      <c r="A1242" s="2" t="s">
        <v>12406</v>
      </c>
      <c r="B1242" s="3" t="s">
        <v>7177</v>
      </c>
      <c r="C1242" s="3" t="s">
        <v>7598</v>
      </c>
      <c r="D1242" s="4" t="s">
        <v>7906</v>
      </c>
      <c r="E1242" s="3"/>
      <c r="F1242" s="3" t="s">
        <v>6980</v>
      </c>
      <c r="G1242" s="3" t="s">
        <v>439</v>
      </c>
      <c r="H1242" s="3" t="s">
        <v>439</v>
      </c>
      <c r="I1242" s="3" t="s">
        <v>500</v>
      </c>
      <c r="J1242" s="5">
        <v>1</v>
      </c>
      <c r="K1242" s="12" t="s">
        <v>439</v>
      </c>
      <c r="L1242" s="9" t="str">
        <f t="shared" si="211"/>
        <v>Mazda - 5</v>
      </c>
      <c r="M1242" s="9" t="str">
        <f t="shared" si="212"/>
        <v>Intent - Exelate:Auto - Buyers:Make:Mazda - 5</v>
      </c>
      <c r="N1242" s="10">
        <f t="shared" si="213"/>
        <v>1</v>
      </c>
      <c r="O1242" s="9" t="s">
        <v>818</v>
      </c>
      <c r="P1242" s="9">
        <v>1201168</v>
      </c>
      <c r="Q1242" s="20">
        <f ca="1">IFERROR(OFFSET(Lookups!F$1,MATCH(R1242,Lookups!F:F,0)-1,2),"null")</f>
        <v>100763</v>
      </c>
      <c r="R1242" s="9">
        <v>128100</v>
      </c>
      <c r="S1242" s="9">
        <v>1937</v>
      </c>
      <c r="T1242" s="9" t="str">
        <f t="shared" si="214"/>
        <v/>
      </c>
      <c r="U1242" s="9" t="str">
        <f t="shared" si="215"/>
        <v/>
      </c>
      <c r="V1242" s="9" t="str">
        <f t="shared" si="216"/>
        <v/>
      </c>
      <c r="W1242" s="9" t="str">
        <f t="shared" si="217"/>
        <v>&lt;row id="1201168"&gt;&lt;cell&gt;Mazda - 5&lt;/cell&gt;&lt;/row&gt;</v>
      </c>
      <c r="X1242" s="9" t="str">
        <f t="shared" si="218"/>
        <v/>
      </c>
      <c r="Y1242" t="str">
        <f t="shared" ca="1" si="219"/>
        <v>"1201168": {"displayName": "Intent - Exelate:Auto - Buyers:Make:Mazda - 5", "APNXId":"128100", "APNXId_Sandbox": "100763", "dataProvider" :"exelate", "type" :"Segment",  "DataCost": 1},</v>
      </c>
      <c r="Z1242" t="str">
        <f t="shared" si="220"/>
        <v>"1201168": {"displayName": "Intent - Exelate:Auto - Buyers:Make:Mazda - 5", "leafName": "Mazda - 5"},</v>
      </c>
    </row>
    <row r="1243" spans="1:26" x14ac:dyDescent="0.25">
      <c r="A1243" s="2" t="s">
        <v>12406</v>
      </c>
      <c r="B1243" s="3" t="s">
        <v>7177</v>
      </c>
      <c r="C1243" s="3" t="s">
        <v>7598</v>
      </c>
      <c r="D1243" s="4" t="s">
        <v>7907</v>
      </c>
      <c r="E1243" s="3"/>
      <c r="F1243" s="3" t="s">
        <v>6980</v>
      </c>
      <c r="G1243" s="3" t="s">
        <v>439</v>
      </c>
      <c r="H1243" s="3" t="s">
        <v>439</v>
      </c>
      <c r="I1243" s="3" t="s">
        <v>500</v>
      </c>
      <c r="J1243" s="5">
        <v>1</v>
      </c>
      <c r="K1243" s="12" t="s">
        <v>439</v>
      </c>
      <c r="L1243" s="9" t="str">
        <f t="shared" ref="L1243:L1306" si="221">IF(ISBLANK(D1243),IF(ISBLANK(C1243),B1243,C1243),D1243)</f>
        <v>Mazda - 6</v>
      </c>
      <c r="M1243" s="9" t="str">
        <f t="shared" si="212"/>
        <v>Intent - Exelate:Auto - Buyers:Make:Mazda - 6</v>
      </c>
      <c r="N1243" s="10">
        <f t="shared" si="213"/>
        <v>1</v>
      </c>
      <c r="O1243" s="9" t="s">
        <v>818</v>
      </c>
      <c r="P1243" s="9">
        <v>1201169</v>
      </c>
      <c r="Q1243" s="20">
        <f ca="1">IFERROR(OFFSET(Lookups!F$1,MATCH(R1243,Lookups!F:F,0)-1,2),"null")</f>
        <v>100764</v>
      </c>
      <c r="R1243" s="9">
        <v>128101</v>
      </c>
      <c r="S1243" s="9">
        <v>1938</v>
      </c>
      <c r="T1243" s="9" t="str">
        <f t="shared" si="214"/>
        <v/>
      </c>
      <c r="U1243" s="9" t="str">
        <f t="shared" si="215"/>
        <v/>
      </c>
      <c r="V1243" s="9" t="str">
        <f t="shared" si="216"/>
        <v/>
      </c>
      <c r="W1243" s="9" t="str">
        <f t="shared" si="217"/>
        <v>&lt;row id="1201169"&gt;&lt;cell&gt;Mazda - 6&lt;/cell&gt;&lt;/row&gt;</v>
      </c>
      <c r="X1243" s="9" t="str">
        <f t="shared" si="218"/>
        <v/>
      </c>
      <c r="Y1243" t="str">
        <f t="shared" ca="1" si="219"/>
        <v>"1201169": {"displayName": "Intent - Exelate:Auto - Buyers:Make:Mazda - 6", "APNXId":"128101", "APNXId_Sandbox": "100764", "dataProvider" :"exelate", "type" :"Segment",  "DataCost": 1},</v>
      </c>
      <c r="Z1243" t="str">
        <f t="shared" si="220"/>
        <v>"1201169": {"displayName": "Intent - Exelate:Auto - Buyers:Make:Mazda - 6", "leafName": "Mazda - 6"},</v>
      </c>
    </row>
    <row r="1244" spans="1:26" x14ac:dyDescent="0.25">
      <c r="A1244" s="2" t="s">
        <v>12406</v>
      </c>
      <c r="B1244" s="3" t="s">
        <v>7177</v>
      </c>
      <c r="C1244" s="3" t="s">
        <v>7598</v>
      </c>
      <c r="D1244" s="4" t="s">
        <v>7908</v>
      </c>
      <c r="E1244" s="3"/>
      <c r="F1244" s="3" t="s">
        <v>6980</v>
      </c>
      <c r="G1244" s="3" t="s">
        <v>439</v>
      </c>
      <c r="H1244" s="3" t="s">
        <v>439</v>
      </c>
      <c r="I1244" s="3" t="s">
        <v>500</v>
      </c>
      <c r="J1244" s="5">
        <v>1</v>
      </c>
      <c r="K1244" s="12" t="s">
        <v>439</v>
      </c>
      <c r="L1244" s="9" t="str">
        <f t="shared" si="221"/>
        <v>Mazda - CX7</v>
      </c>
      <c r="M1244" s="9" t="str">
        <f t="shared" si="212"/>
        <v>Intent - Exelate:Auto - Buyers:Make:Mazda - CX7</v>
      </c>
      <c r="N1244" s="10">
        <f t="shared" si="213"/>
        <v>1</v>
      </c>
      <c r="O1244" s="9" t="s">
        <v>818</v>
      </c>
      <c r="P1244" s="9">
        <v>1200512</v>
      </c>
      <c r="Q1244" s="20">
        <f ca="1">IFERROR(OFFSET(Lookups!F$1,MATCH(R1244,Lookups!F:F,0)-1,2),"null")</f>
        <v>99271</v>
      </c>
      <c r="R1244" s="9">
        <v>39382</v>
      </c>
      <c r="S1244" s="9">
        <v>366</v>
      </c>
      <c r="T1244" s="9" t="str">
        <f t="shared" si="214"/>
        <v/>
      </c>
      <c r="U1244" s="9" t="str">
        <f t="shared" si="215"/>
        <v/>
      </c>
      <c r="V1244" s="9" t="str">
        <f t="shared" si="216"/>
        <v/>
      </c>
      <c r="W1244" s="9" t="str">
        <f t="shared" si="217"/>
        <v>&lt;row id="1200512"&gt;&lt;cell&gt;Mazda - CX7&lt;/cell&gt;&lt;/row&gt;</v>
      </c>
      <c r="X1244" s="9" t="str">
        <f t="shared" si="218"/>
        <v/>
      </c>
      <c r="Y1244" t="str">
        <f t="shared" ca="1" si="219"/>
        <v>"1200512": {"displayName": "Intent - Exelate:Auto - Buyers:Make:Mazda - CX7", "APNXId":"39382", "APNXId_Sandbox": "99271", "dataProvider" :"exelate", "type" :"Segment",  "DataCost": 1},</v>
      </c>
      <c r="Z1244" t="str">
        <f t="shared" si="220"/>
        <v>"1200512": {"displayName": "Intent - Exelate:Auto - Buyers:Make:Mazda - CX7", "leafName": "Mazda - CX7"},</v>
      </c>
    </row>
    <row r="1245" spans="1:26" x14ac:dyDescent="0.25">
      <c r="A1245" s="2" t="s">
        <v>12406</v>
      </c>
      <c r="B1245" s="3" t="s">
        <v>7177</v>
      </c>
      <c r="C1245" s="3" t="s">
        <v>7598</v>
      </c>
      <c r="D1245" s="4" t="s">
        <v>7909</v>
      </c>
      <c r="E1245" s="3"/>
      <c r="F1245" s="3" t="s">
        <v>6980</v>
      </c>
      <c r="G1245" s="3" t="s">
        <v>439</v>
      </c>
      <c r="H1245" s="3" t="s">
        <v>439</v>
      </c>
      <c r="I1245" s="3" t="s">
        <v>500</v>
      </c>
      <c r="J1245" s="5">
        <v>1</v>
      </c>
      <c r="K1245" s="12" t="s">
        <v>439</v>
      </c>
      <c r="L1245" s="9" t="str">
        <f t="shared" si="221"/>
        <v>Mazda - CX9</v>
      </c>
      <c r="M1245" s="9" t="str">
        <f t="shared" si="212"/>
        <v>Intent - Exelate:Auto - Buyers:Make:Mazda - CX9</v>
      </c>
      <c r="N1245" s="10">
        <f t="shared" si="213"/>
        <v>1</v>
      </c>
      <c r="O1245" s="9" t="s">
        <v>818</v>
      </c>
      <c r="P1245" s="9">
        <v>1200513</v>
      </c>
      <c r="Q1245" s="20">
        <f ca="1">IFERROR(OFFSET(Lookups!F$1,MATCH(R1245,Lookups!F:F,0)-1,2),"null")</f>
        <v>99272</v>
      </c>
      <c r="R1245" s="9">
        <v>39383</v>
      </c>
      <c r="S1245" s="9">
        <v>367</v>
      </c>
      <c r="T1245" s="9" t="str">
        <f t="shared" si="214"/>
        <v/>
      </c>
      <c r="U1245" s="9" t="str">
        <f t="shared" si="215"/>
        <v/>
      </c>
      <c r="V1245" s="9" t="str">
        <f t="shared" si="216"/>
        <v/>
      </c>
      <c r="W1245" s="9" t="str">
        <f t="shared" si="217"/>
        <v>&lt;row id="1200513"&gt;&lt;cell&gt;Mazda - CX9&lt;/cell&gt;&lt;/row&gt;</v>
      </c>
      <c r="X1245" s="9" t="str">
        <f t="shared" si="218"/>
        <v/>
      </c>
      <c r="Y1245" t="str">
        <f t="shared" ca="1" si="219"/>
        <v>"1200513": {"displayName": "Intent - Exelate:Auto - Buyers:Make:Mazda - CX9", "APNXId":"39383", "APNXId_Sandbox": "99272", "dataProvider" :"exelate", "type" :"Segment",  "DataCost": 1},</v>
      </c>
      <c r="Z1245" t="str">
        <f t="shared" si="220"/>
        <v>"1200513": {"displayName": "Intent - Exelate:Auto - Buyers:Make:Mazda - CX9", "leafName": "Mazda - CX9"},</v>
      </c>
    </row>
    <row r="1246" spans="1:26" x14ac:dyDescent="0.25">
      <c r="A1246" s="2" t="s">
        <v>12406</v>
      </c>
      <c r="B1246" s="3" t="s">
        <v>7177</v>
      </c>
      <c r="C1246" s="3" t="s">
        <v>7598</v>
      </c>
      <c r="D1246" s="4" t="s">
        <v>7910</v>
      </c>
      <c r="E1246" s="3"/>
      <c r="F1246" s="3" t="s">
        <v>6980</v>
      </c>
      <c r="G1246" s="3" t="s">
        <v>439</v>
      </c>
      <c r="H1246" s="3" t="s">
        <v>439</v>
      </c>
      <c r="I1246" s="3" t="s">
        <v>500</v>
      </c>
      <c r="J1246" s="5">
        <v>1</v>
      </c>
      <c r="K1246" s="12" t="s">
        <v>439</v>
      </c>
      <c r="L1246" s="9" t="str">
        <f t="shared" si="221"/>
        <v>Mazda - MPV</v>
      </c>
      <c r="M1246" s="9" t="str">
        <f t="shared" si="212"/>
        <v>Intent - Exelate:Auto - Buyers:Make:Mazda - MPV</v>
      </c>
      <c r="N1246" s="10">
        <f t="shared" si="213"/>
        <v>1</v>
      </c>
      <c r="O1246" s="9" t="s">
        <v>818</v>
      </c>
      <c r="P1246" s="9">
        <v>1200514</v>
      </c>
      <c r="Q1246" s="20">
        <f ca="1">IFERROR(OFFSET(Lookups!F$1,MATCH(R1246,Lookups!F:F,0)-1,2),"null")</f>
        <v>99273</v>
      </c>
      <c r="R1246" s="9">
        <v>39384</v>
      </c>
      <c r="S1246" s="9">
        <v>488</v>
      </c>
      <c r="T1246" s="9" t="str">
        <f t="shared" si="214"/>
        <v/>
      </c>
      <c r="U1246" s="9" t="str">
        <f t="shared" si="215"/>
        <v/>
      </c>
      <c r="V1246" s="9" t="str">
        <f t="shared" si="216"/>
        <v/>
      </c>
      <c r="W1246" s="9" t="str">
        <f t="shared" si="217"/>
        <v>&lt;row id="1200514"&gt;&lt;cell&gt;Mazda - MPV&lt;/cell&gt;&lt;/row&gt;</v>
      </c>
      <c r="X1246" s="9" t="str">
        <f t="shared" si="218"/>
        <v/>
      </c>
      <c r="Y1246" t="str">
        <f t="shared" ca="1" si="219"/>
        <v>"1200514": {"displayName": "Intent - Exelate:Auto - Buyers:Make:Mazda - MPV", "APNXId":"39384", "APNXId_Sandbox": "99273", "dataProvider" :"exelate", "type" :"Segment",  "DataCost": 1},</v>
      </c>
      <c r="Z1246" t="str">
        <f t="shared" si="220"/>
        <v>"1200514": {"displayName": "Intent - Exelate:Auto - Buyers:Make:Mazda - MPV", "leafName": "Mazda - MPV"},</v>
      </c>
    </row>
    <row r="1247" spans="1:26" x14ac:dyDescent="0.25">
      <c r="A1247" s="2" t="s">
        <v>12406</v>
      </c>
      <c r="B1247" s="3" t="s">
        <v>7177</v>
      </c>
      <c r="C1247" s="3" t="s">
        <v>7598</v>
      </c>
      <c r="D1247" s="4" t="s">
        <v>7911</v>
      </c>
      <c r="E1247" s="3"/>
      <c r="F1247" s="3" t="s">
        <v>6980</v>
      </c>
      <c r="G1247" s="3" t="s">
        <v>439</v>
      </c>
      <c r="H1247" s="3" t="s">
        <v>439</v>
      </c>
      <c r="I1247" s="3" t="s">
        <v>500</v>
      </c>
      <c r="J1247" s="5">
        <v>1</v>
      </c>
      <c r="K1247" s="12" t="s">
        <v>439</v>
      </c>
      <c r="L1247" s="9" t="str">
        <f t="shared" si="221"/>
        <v>Mazda - MX- Miata</v>
      </c>
      <c r="M1247" s="9" t="str">
        <f t="shared" si="212"/>
        <v>Intent - Exelate:Auto - Buyers:Make:Mazda - MX- Miata</v>
      </c>
      <c r="N1247" s="10">
        <f t="shared" si="213"/>
        <v>1</v>
      </c>
      <c r="O1247" s="9" t="s">
        <v>818</v>
      </c>
      <c r="P1247" s="9">
        <v>1201366</v>
      </c>
      <c r="Q1247" s="20">
        <f ca="1">IFERROR(OFFSET(Lookups!F$1,MATCH(R1247,Lookups!F:F,0)-1,2),"null")</f>
        <v>101036</v>
      </c>
      <c r="R1247" s="9">
        <v>156678</v>
      </c>
      <c r="S1247" s="9">
        <v>1939</v>
      </c>
      <c r="T1247" s="9" t="str">
        <f t="shared" si="214"/>
        <v/>
      </c>
      <c r="U1247" s="9" t="str">
        <f t="shared" si="215"/>
        <v/>
      </c>
      <c r="V1247" s="9" t="str">
        <f t="shared" si="216"/>
        <v/>
      </c>
      <c r="W1247" s="9" t="str">
        <f t="shared" si="217"/>
        <v>&lt;row id="1201366"&gt;&lt;cell&gt;Mazda - MX- Miata&lt;/cell&gt;&lt;/row&gt;</v>
      </c>
      <c r="X1247" s="9" t="str">
        <f t="shared" si="218"/>
        <v/>
      </c>
      <c r="Y1247" t="str">
        <f t="shared" ca="1" si="219"/>
        <v>"1201366": {"displayName": "Intent - Exelate:Auto - Buyers:Make:Mazda - MX- Miata", "APNXId":"156678", "APNXId_Sandbox": "101036", "dataProvider" :"exelate", "type" :"Segment",  "DataCost": 1},</v>
      </c>
      <c r="Z1247" t="str">
        <f t="shared" si="220"/>
        <v>"1201366": {"displayName": "Intent - Exelate:Auto - Buyers:Make:Mazda - MX- Miata", "leafName": "Mazda - MX- Miata"},</v>
      </c>
    </row>
    <row r="1248" spans="1:26" x14ac:dyDescent="0.25">
      <c r="A1248" s="2" t="s">
        <v>12406</v>
      </c>
      <c r="B1248" s="3" t="s">
        <v>7177</v>
      </c>
      <c r="C1248" s="3" t="s">
        <v>7598</v>
      </c>
      <c r="D1248" s="4" t="s">
        <v>7912</v>
      </c>
      <c r="E1248" s="3"/>
      <c r="F1248" s="3" t="s">
        <v>6980</v>
      </c>
      <c r="G1248" s="3" t="s">
        <v>439</v>
      </c>
      <c r="H1248" s="3" t="s">
        <v>439</v>
      </c>
      <c r="I1248" s="3" t="s">
        <v>500</v>
      </c>
      <c r="J1248" s="5">
        <v>1</v>
      </c>
      <c r="K1248" s="12" t="s">
        <v>439</v>
      </c>
      <c r="L1248" s="9" t="str">
        <f t="shared" si="221"/>
        <v>Mazda - RX8</v>
      </c>
      <c r="M1248" s="9" t="str">
        <f t="shared" si="212"/>
        <v>Intent - Exelate:Auto - Buyers:Make:Mazda - RX8</v>
      </c>
      <c r="N1248" s="10">
        <f t="shared" si="213"/>
        <v>1</v>
      </c>
      <c r="O1248" s="9" t="s">
        <v>818</v>
      </c>
      <c r="P1248" s="9">
        <v>1201170</v>
      </c>
      <c r="Q1248" s="20">
        <f ca="1">IFERROR(OFFSET(Lookups!F$1,MATCH(R1248,Lookups!F:F,0)-1,2),"null")</f>
        <v>100765</v>
      </c>
      <c r="R1248" s="9">
        <v>128102</v>
      </c>
      <c r="S1248" s="9">
        <v>1940</v>
      </c>
      <c r="T1248" s="9" t="str">
        <f t="shared" si="214"/>
        <v/>
      </c>
      <c r="U1248" s="9" t="str">
        <f t="shared" si="215"/>
        <v/>
      </c>
      <c r="V1248" s="9" t="str">
        <f t="shared" si="216"/>
        <v/>
      </c>
      <c r="W1248" s="9" t="str">
        <f t="shared" si="217"/>
        <v>&lt;row id="1201170"&gt;&lt;cell&gt;Mazda - RX8&lt;/cell&gt;&lt;/row&gt;</v>
      </c>
      <c r="X1248" s="9" t="str">
        <f t="shared" si="218"/>
        <v/>
      </c>
      <c r="Y1248" t="str">
        <f t="shared" ca="1" si="219"/>
        <v>"1201170": {"displayName": "Intent - Exelate:Auto - Buyers:Make:Mazda - RX8", "APNXId":"128102", "APNXId_Sandbox": "100765", "dataProvider" :"exelate", "type" :"Segment",  "DataCost": 1},</v>
      </c>
      <c r="Z1248" t="str">
        <f t="shared" si="220"/>
        <v>"1201170": {"displayName": "Intent - Exelate:Auto - Buyers:Make:Mazda - RX8", "leafName": "Mazda - RX8"},</v>
      </c>
    </row>
    <row r="1249" spans="1:26" x14ac:dyDescent="0.25">
      <c r="A1249" s="2" t="s">
        <v>12406</v>
      </c>
      <c r="B1249" s="3" t="s">
        <v>7177</v>
      </c>
      <c r="C1249" s="3" t="s">
        <v>7598</v>
      </c>
      <c r="D1249" s="4" t="s">
        <v>7913</v>
      </c>
      <c r="E1249" s="3"/>
      <c r="F1249" s="3" t="s">
        <v>6980</v>
      </c>
      <c r="G1249" s="3" t="s">
        <v>439</v>
      </c>
      <c r="H1249" s="3" t="s">
        <v>439</v>
      </c>
      <c r="I1249" s="3" t="s">
        <v>500</v>
      </c>
      <c r="J1249" s="5">
        <v>1</v>
      </c>
      <c r="K1249" s="12" t="s">
        <v>439</v>
      </c>
      <c r="L1249" s="9" t="str">
        <f t="shared" si="221"/>
        <v>Mazda - Tribute</v>
      </c>
      <c r="M1249" s="9" t="str">
        <f t="shared" si="212"/>
        <v>Intent - Exelate:Auto - Buyers:Make:Mazda - Tribute</v>
      </c>
      <c r="N1249" s="10">
        <f t="shared" si="213"/>
        <v>1</v>
      </c>
      <c r="O1249" s="9" t="s">
        <v>818</v>
      </c>
      <c r="P1249" s="9">
        <v>1200515</v>
      </c>
      <c r="Q1249" s="20">
        <f ca="1">IFERROR(OFFSET(Lookups!F$1,MATCH(R1249,Lookups!F:F,0)-1,2),"null")</f>
        <v>99274</v>
      </c>
      <c r="R1249" s="9">
        <v>39385</v>
      </c>
      <c r="S1249" s="9">
        <v>489</v>
      </c>
      <c r="T1249" s="9" t="str">
        <f t="shared" si="214"/>
        <v/>
      </c>
      <c r="U1249" s="9" t="str">
        <f t="shared" si="215"/>
        <v/>
      </c>
      <c r="V1249" s="9" t="str">
        <f t="shared" si="216"/>
        <v/>
      </c>
      <c r="W1249" s="9" t="str">
        <f t="shared" si="217"/>
        <v>&lt;row id="1200515"&gt;&lt;cell&gt;Mazda - Tribute&lt;/cell&gt;&lt;/row&gt;</v>
      </c>
      <c r="X1249" s="9" t="str">
        <f t="shared" si="218"/>
        <v/>
      </c>
      <c r="Y1249" t="str">
        <f t="shared" ca="1" si="219"/>
        <v>"1200515": {"displayName": "Intent - Exelate:Auto - Buyers:Make:Mazda - Tribute", "APNXId":"39385", "APNXId_Sandbox": "99274", "dataProvider" :"exelate", "type" :"Segment",  "DataCost": 1},</v>
      </c>
      <c r="Z1249" t="str">
        <f t="shared" si="220"/>
        <v>"1200515": {"displayName": "Intent - Exelate:Auto - Buyers:Make:Mazda - Tribute", "leafName": "Mazda - Tribute"},</v>
      </c>
    </row>
    <row r="1250" spans="1:26" x14ac:dyDescent="0.25">
      <c r="A1250" s="2" t="s">
        <v>12406</v>
      </c>
      <c r="B1250" s="3" t="s">
        <v>7177</v>
      </c>
      <c r="C1250" s="3" t="s">
        <v>7598</v>
      </c>
      <c r="D1250" s="4" t="s">
        <v>7914</v>
      </c>
      <c r="E1250" s="3"/>
      <c r="F1250" s="3" t="s">
        <v>6980</v>
      </c>
      <c r="G1250" s="3" t="s">
        <v>439</v>
      </c>
      <c r="H1250" s="3" t="s">
        <v>439</v>
      </c>
      <c r="I1250" s="3" t="s">
        <v>500</v>
      </c>
      <c r="J1250" s="5">
        <v>1</v>
      </c>
      <c r="K1250" s="12" t="s">
        <v>439</v>
      </c>
      <c r="L1250" s="9" t="str">
        <f t="shared" si="221"/>
        <v>Mercedes</v>
      </c>
      <c r="M1250" s="9" t="str">
        <f t="shared" si="212"/>
        <v>Intent - Exelate:Auto - Buyers:Make:Mercedes</v>
      </c>
      <c r="N1250" s="10">
        <f t="shared" si="213"/>
        <v>1</v>
      </c>
      <c r="O1250" s="9" t="s">
        <v>818</v>
      </c>
      <c r="P1250" s="9">
        <v>1200347</v>
      </c>
      <c r="Q1250" s="20">
        <f ca="1">IFERROR(OFFSET(Lookups!F$1,MATCH(R1250,Lookups!F:F,0)-1,2),"null")</f>
        <v>98988</v>
      </c>
      <c r="R1250" s="9">
        <v>190</v>
      </c>
      <c r="S1250" s="9">
        <v>223</v>
      </c>
      <c r="T1250" s="9" t="str">
        <f t="shared" si="214"/>
        <v/>
      </c>
      <c r="U1250" s="9" t="str">
        <f t="shared" si="215"/>
        <v/>
      </c>
      <c r="V1250" s="9" t="str">
        <f t="shared" si="216"/>
        <v/>
      </c>
      <c r="W1250" s="9" t="str">
        <f t="shared" si="217"/>
        <v>&lt;row id="1200347"&gt;&lt;cell&gt;Mercedes&lt;/cell&gt;&lt;/row&gt;</v>
      </c>
      <c r="X1250" s="9" t="str">
        <f t="shared" si="218"/>
        <v/>
      </c>
      <c r="Y1250" t="str">
        <f t="shared" ca="1" si="219"/>
        <v>"1200347": {"displayName": "Intent - Exelate:Auto - Buyers:Make:Mercedes", "APNXId":"190", "APNXId_Sandbox": "98988", "dataProvider" :"exelate", "type" :"Segment",  "DataCost": 1},</v>
      </c>
      <c r="Z1250" t="str">
        <f t="shared" si="220"/>
        <v>"1200347": {"displayName": "Intent - Exelate:Auto - Buyers:Make:Mercedes", "leafName": "Mercedes"},</v>
      </c>
    </row>
    <row r="1251" spans="1:26" x14ac:dyDescent="0.25">
      <c r="A1251" s="2" t="s">
        <v>12406</v>
      </c>
      <c r="B1251" s="3" t="s">
        <v>7177</v>
      </c>
      <c r="C1251" s="3" t="s">
        <v>7598</v>
      </c>
      <c r="D1251" s="4" t="s">
        <v>7915</v>
      </c>
      <c r="E1251" s="3"/>
      <c r="F1251" s="3" t="s">
        <v>6980</v>
      </c>
      <c r="G1251" s="3" t="s">
        <v>439</v>
      </c>
      <c r="H1251" s="3" t="s">
        <v>439</v>
      </c>
      <c r="I1251" s="3" t="s">
        <v>500</v>
      </c>
      <c r="J1251" s="5">
        <v>1</v>
      </c>
      <c r="K1251" s="12" t="s">
        <v>439</v>
      </c>
      <c r="L1251" s="9" t="str">
        <f t="shared" si="221"/>
        <v>Mercedes - C Class</v>
      </c>
      <c r="M1251" s="9" t="str">
        <f t="shared" si="212"/>
        <v>Intent - Exelate:Auto - Buyers:Make:Mercedes - C Class</v>
      </c>
      <c r="N1251" s="10">
        <f t="shared" si="213"/>
        <v>1</v>
      </c>
      <c r="O1251" s="9" t="s">
        <v>818</v>
      </c>
      <c r="P1251" s="9">
        <v>1200516</v>
      </c>
      <c r="Q1251" s="20">
        <f ca="1">IFERROR(OFFSET(Lookups!F$1,MATCH(R1251,Lookups!F:F,0)-1,2),"null")</f>
        <v>99275</v>
      </c>
      <c r="R1251" s="9">
        <v>39386</v>
      </c>
      <c r="S1251" s="9">
        <v>362</v>
      </c>
      <c r="T1251" s="9" t="str">
        <f t="shared" si="214"/>
        <v/>
      </c>
      <c r="U1251" s="9" t="str">
        <f t="shared" si="215"/>
        <v/>
      </c>
      <c r="V1251" s="9" t="str">
        <f t="shared" si="216"/>
        <v/>
      </c>
      <c r="W1251" s="9" t="str">
        <f t="shared" si="217"/>
        <v>&lt;row id="1200516"&gt;&lt;cell&gt;Mercedes - C Class&lt;/cell&gt;&lt;/row&gt;</v>
      </c>
      <c r="X1251" s="9" t="str">
        <f t="shared" si="218"/>
        <v/>
      </c>
      <c r="Y1251" t="str">
        <f t="shared" ca="1" si="219"/>
        <v>"1200516": {"displayName": "Intent - Exelate:Auto - Buyers:Make:Mercedes - C Class", "APNXId":"39386", "APNXId_Sandbox": "99275", "dataProvider" :"exelate", "type" :"Segment",  "DataCost": 1},</v>
      </c>
      <c r="Z1251" t="str">
        <f t="shared" si="220"/>
        <v>"1200516": {"displayName": "Intent - Exelate:Auto - Buyers:Make:Mercedes - C Class", "leafName": "Mercedes - C Class"},</v>
      </c>
    </row>
    <row r="1252" spans="1:26" x14ac:dyDescent="0.25">
      <c r="A1252" s="2" t="s">
        <v>12406</v>
      </c>
      <c r="B1252" s="3" t="s">
        <v>7177</v>
      </c>
      <c r="C1252" s="3" t="s">
        <v>7598</v>
      </c>
      <c r="D1252" s="4" t="s">
        <v>7916</v>
      </c>
      <c r="E1252" s="3"/>
      <c r="F1252" s="3" t="s">
        <v>6980</v>
      </c>
      <c r="G1252" s="3" t="s">
        <v>439</v>
      </c>
      <c r="H1252" s="3" t="s">
        <v>439</v>
      </c>
      <c r="I1252" s="3" t="s">
        <v>500</v>
      </c>
      <c r="J1252" s="5">
        <v>1</v>
      </c>
      <c r="K1252" s="12" t="s">
        <v>439</v>
      </c>
      <c r="L1252" s="9" t="str">
        <f t="shared" si="221"/>
        <v>Mercedes - CL Class</v>
      </c>
      <c r="M1252" s="9" t="str">
        <f t="shared" si="212"/>
        <v>Intent - Exelate:Auto - Buyers:Make:Mercedes - CL Class</v>
      </c>
      <c r="N1252" s="10">
        <f t="shared" si="213"/>
        <v>1</v>
      </c>
      <c r="O1252" s="9" t="s">
        <v>818</v>
      </c>
      <c r="P1252" s="9">
        <v>1201171</v>
      </c>
      <c r="Q1252" s="20">
        <f ca="1">IFERROR(OFFSET(Lookups!F$1,MATCH(R1252,Lookups!F:F,0)-1,2),"null")</f>
        <v>100766</v>
      </c>
      <c r="R1252" s="9">
        <v>128103</v>
      </c>
      <c r="S1252" s="9">
        <v>1941</v>
      </c>
      <c r="T1252" s="9" t="str">
        <f t="shared" si="214"/>
        <v/>
      </c>
      <c r="U1252" s="9" t="str">
        <f t="shared" si="215"/>
        <v/>
      </c>
      <c r="V1252" s="9" t="str">
        <f t="shared" si="216"/>
        <v/>
      </c>
      <c r="W1252" s="9" t="str">
        <f t="shared" si="217"/>
        <v>&lt;row id="1201171"&gt;&lt;cell&gt;Mercedes - CL Class&lt;/cell&gt;&lt;/row&gt;</v>
      </c>
      <c r="X1252" s="9" t="str">
        <f t="shared" si="218"/>
        <v/>
      </c>
      <c r="Y1252" t="str">
        <f t="shared" ca="1" si="219"/>
        <v>"1201171": {"displayName": "Intent - Exelate:Auto - Buyers:Make:Mercedes - CL Class", "APNXId":"128103", "APNXId_Sandbox": "100766", "dataProvider" :"exelate", "type" :"Segment",  "DataCost": 1},</v>
      </c>
      <c r="Z1252" t="str">
        <f t="shared" si="220"/>
        <v>"1201171": {"displayName": "Intent - Exelate:Auto - Buyers:Make:Mercedes - CL Class", "leafName": "Mercedes - CL Class"},</v>
      </c>
    </row>
    <row r="1253" spans="1:26" x14ac:dyDescent="0.25">
      <c r="A1253" s="2" t="s">
        <v>12406</v>
      </c>
      <c r="B1253" s="3" t="s">
        <v>7177</v>
      </c>
      <c r="C1253" s="3" t="s">
        <v>7598</v>
      </c>
      <c r="D1253" s="4" t="s">
        <v>7917</v>
      </c>
      <c r="E1253" s="3"/>
      <c r="F1253" s="3" t="s">
        <v>6980</v>
      </c>
      <c r="G1253" s="3" t="s">
        <v>439</v>
      </c>
      <c r="H1253" s="3" t="s">
        <v>439</v>
      </c>
      <c r="I1253" s="3" t="s">
        <v>500</v>
      </c>
      <c r="J1253" s="5">
        <v>1</v>
      </c>
      <c r="K1253" s="12" t="s">
        <v>439</v>
      </c>
      <c r="L1253" s="9" t="str">
        <f t="shared" si="221"/>
        <v>Mercedes - CLS Class</v>
      </c>
      <c r="M1253" s="9" t="str">
        <f t="shared" si="212"/>
        <v>Intent - Exelate:Auto - Buyers:Make:Mercedes - CLS Class</v>
      </c>
      <c r="N1253" s="10">
        <f t="shared" si="213"/>
        <v>1</v>
      </c>
      <c r="O1253" s="9" t="s">
        <v>818</v>
      </c>
      <c r="P1253" s="9">
        <v>1201172</v>
      </c>
      <c r="Q1253" s="20">
        <f ca="1">IFERROR(OFFSET(Lookups!F$1,MATCH(R1253,Lookups!F:F,0)-1,2),"null")</f>
        <v>100767</v>
      </c>
      <c r="R1253" s="9">
        <v>128104</v>
      </c>
      <c r="S1253" s="9">
        <v>1942</v>
      </c>
      <c r="T1253" s="9" t="str">
        <f t="shared" si="214"/>
        <v/>
      </c>
      <c r="U1253" s="9" t="str">
        <f t="shared" si="215"/>
        <v/>
      </c>
      <c r="V1253" s="9" t="str">
        <f t="shared" si="216"/>
        <v/>
      </c>
      <c r="W1253" s="9" t="str">
        <f t="shared" si="217"/>
        <v>&lt;row id="1201172"&gt;&lt;cell&gt;Mercedes - CLS Class&lt;/cell&gt;&lt;/row&gt;</v>
      </c>
      <c r="X1253" s="9" t="str">
        <f t="shared" si="218"/>
        <v/>
      </c>
      <c r="Y1253" t="str">
        <f t="shared" ca="1" si="219"/>
        <v>"1201172": {"displayName": "Intent - Exelate:Auto - Buyers:Make:Mercedes - CLS Class", "APNXId":"128104", "APNXId_Sandbox": "100767", "dataProvider" :"exelate", "type" :"Segment",  "DataCost": 1},</v>
      </c>
      <c r="Z1253" t="str">
        <f t="shared" si="220"/>
        <v>"1201172": {"displayName": "Intent - Exelate:Auto - Buyers:Make:Mercedes - CLS Class", "leafName": "Mercedes - CLS Class"},</v>
      </c>
    </row>
    <row r="1254" spans="1:26" x14ac:dyDescent="0.25">
      <c r="A1254" s="2" t="s">
        <v>12406</v>
      </c>
      <c r="B1254" s="3" t="s">
        <v>7177</v>
      </c>
      <c r="C1254" s="3" t="s">
        <v>7598</v>
      </c>
      <c r="D1254" s="4" t="s">
        <v>7918</v>
      </c>
      <c r="E1254" s="3"/>
      <c r="F1254" s="3" t="s">
        <v>6980</v>
      </c>
      <c r="G1254" s="3" t="s">
        <v>439</v>
      </c>
      <c r="H1254" s="3" t="s">
        <v>439</v>
      </c>
      <c r="I1254" s="3" t="s">
        <v>500</v>
      </c>
      <c r="J1254" s="5">
        <v>1</v>
      </c>
      <c r="K1254" s="12" t="s">
        <v>439</v>
      </c>
      <c r="L1254" s="9" t="str">
        <f t="shared" si="221"/>
        <v>Mercedes - E Class</v>
      </c>
      <c r="M1254" s="9" t="str">
        <f t="shared" si="212"/>
        <v>Intent - Exelate:Auto - Buyers:Make:Mercedes - E Class</v>
      </c>
      <c r="N1254" s="10">
        <f t="shared" si="213"/>
        <v>1</v>
      </c>
      <c r="O1254" s="9" t="s">
        <v>818</v>
      </c>
      <c r="P1254" s="9">
        <v>1201173</v>
      </c>
      <c r="Q1254" s="20">
        <f ca="1">IFERROR(OFFSET(Lookups!F$1,MATCH(R1254,Lookups!F:F,0)-1,2),"null")</f>
        <v>100768</v>
      </c>
      <c r="R1254" s="9">
        <v>128105</v>
      </c>
      <c r="S1254" s="9">
        <v>1943</v>
      </c>
      <c r="T1254" s="9" t="str">
        <f t="shared" si="214"/>
        <v/>
      </c>
      <c r="U1254" s="9" t="str">
        <f t="shared" si="215"/>
        <v/>
      </c>
      <c r="V1254" s="9" t="str">
        <f t="shared" si="216"/>
        <v/>
      </c>
      <c r="W1254" s="9" t="str">
        <f t="shared" si="217"/>
        <v>&lt;row id="1201173"&gt;&lt;cell&gt;Mercedes - E Class&lt;/cell&gt;&lt;/row&gt;</v>
      </c>
      <c r="X1254" s="9" t="str">
        <f t="shared" si="218"/>
        <v/>
      </c>
      <c r="Y1254" t="str">
        <f t="shared" ca="1" si="219"/>
        <v>"1201173": {"displayName": "Intent - Exelate:Auto - Buyers:Make:Mercedes - E Class", "APNXId":"128105", "APNXId_Sandbox": "100768", "dataProvider" :"exelate", "type" :"Segment",  "DataCost": 1},</v>
      </c>
      <c r="Z1254" t="str">
        <f t="shared" si="220"/>
        <v>"1201173": {"displayName": "Intent - Exelate:Auto - Buyers:Make:Mercedes - E Class", "leafName": "Mercedes - E Class"},</v>
      </c>
    </row>
    <row r="1255" spans="1:26" x14ac:dyDescent="0.25">
      <c r="A1255" s="2" t="s">
        <v>12406</v>
      </c>
      <c r="B1255" s="3" t="s">
        <v>7177</v>
      </c>
      <c r="C1255" s="3" t="s">
        <v>7598</v>
      </c>
      <c r="D1255" s="4" t="s">
        <v>7919</v>
      </c>
      <c r="E1255" s="3"/>
      <c r="F1255" s="3" t="s">
        <v>6980</v>
      </c>
      <c r="G1255" s="3" t="s">
        <v>439</v>
      </c>
      <c r="H1255" s="3" t="s">
        <v>439</v>
      </c>
      <c r="I1255" s="3" t="s">
        <v>500</v>
      </c>
      <c r="J1255" s="5">
        <v>1</v>
      </c>
      <c r="K1255" s="12" t="s">
        <v>439</v>
      </c>
      <c r="L1255" s="9" t="str">
        <f t="shared" si="221"/>
        <v>Mercedes - G Class</v>
      </c>
      <c r="M1255" s="9" t="str">
        <f t="shared" si="212"/>
        <v>Intent - Exelate:Auto - Buyers:Make:Mercedes - G Class</v>
      </c>
      <c r="N1255" s="10">
        <f t="shared" si="213"/>
        <v>1</v>
      </c>
      <c r="O1255" s="9" t="s">
        <v>818</v>
      </c>
      <c r="P1255" s="9">
        <v>1201174</v>
      </c>
      <c r="Q1255" s="20">
        <f ca="1">IFERROR(OFFSET(Lookups!F$1,MATCH(R1255,Lookups!F:F,0)-1,2),"null")</f>
        <v>100769</v>
      </c>
      <c r="R1255" s="9">
        <v>128106</v>
      </c>
      <c r="S1255" s="9">
        <v>1944</v>
      </c>
      <c r="T1255" s="9" t="str">
        <f t="shared" si="214"/>
        <v/>
      </c>
      <c r="U1255" s="9" t="str">
        <f t="shared" si="215"/>
        <v/>
      </c>
      <c r="V1255" s="9" t="str">
        <f t="shared" si="216"/>
        <v/>
      </c>
      <c r="W1255" s="9" t="str">
        <f t="shared" si="217"/>
        <v>&lt;row id="1201174"&gt;&lt;cell&gt;Mercedes - G Class&lt;/cell&gt;&lt;/row&gt;</v>
      </c>
      <c r="X1255" s="9" t="str">
        <f t="shared" si="218"/>
        <v/>
      </c>
      <c r="Y1255" t="str">
        <f t="shared" ca="1" si="219"/>
        <v>"1201174": {"displayName": "Intent - Exelate:Auto - Buyers:Make:Mercedes - G Class", "APNXId":"128106", "APNXId_Sandbox": "100769", "dataProvider" :"exelate", "type" :"Segment",  "DataCost": 1},</v>
      </c>
      <c r="Z1255" t="str">
        <f t="shared" si="220"/>
        <v>"1201174": {"displayName": "Intent - Exelate:Auto - Buyers:Make:Mercedes - G Class", "leafName": "Mercedes - G Class"},</v>
      </c>
    </row>
    <row r="1256" spans="1:26" x14ac:dyDescent="0.25">
      <c r="A1256" s="2" t="s">
        <v>12406</v>
      </c>
      <c r="B1256" s="3" t="s">
        <v>7177</v>
      </c>
      <c r="C1256" s="3" t="s">
        <v>7598</v>
      </c>
      <c r="D1256" s="4" t="s">
        <v>7920</v>
      </c>
      <c r="E1256" s="3"/>
      <c r="F1256" s="3" t="s">
        <v>6980</v>
      </c>
      <c r="G1256" s="3" t="s">
        <v>439</v>
      </c>
      <c r="H1256" s="3" t="s">
        <v>439</v>
      </c>
      <c r="I1256" s="3" t="s">
        <v>500</v>
      </c>
      <c r="J1256" s="5">
        <v>1</v>
      </c>
      <c r="K1256" s="12" t="s">
        <v>439</v>
      </c>
      <c r="L1256" s="9" t="str">
        <f t="shared" si="221"/>
        <v>Mercedes - GL Class</v>
      </c>
      <c r="M1256" s="9" t="str">
        <f t="shared" si="212"/>
        <v>Intent - Exelate:Auto - Buyers:Make:Mercedes - GL Class</v>
      </c>
      <c r="N1256" s="10">
        <f t="shared" si="213"/>
        <v>1</v>
      </c>
      <c r="O1256" s="9" t="s">
        <v>818</v>
      </c>
      <c r="P1256" s="9">
        <v>1201175</v>
      </c>
      <c r="Q1256" s="20">
        <f ca="1">IFERROR(OFFSET(Lookups!F$1,MATCH(R1256,Lookups!F:F,0)-1,2),"null")</f>
        <v>100770</v>
      </c>
      <c r="R1256" s="9">
        <v>128107</v>
      </c>
      <c r="S1256" s="9">
        <v>1945</v>
      </c>
      <c r="T1256" s="9" t="str">
        <f t="shared" si="214"/>
        <v/>
      </c>
      <c r="U1256" s="9" t="str">
        <f t="shared" si="215"/>
        <v/>
      </c>
      <c r="V1256" s="9" t="str">
        <f t="shared" si="216"/>
        <v/>
      </c>
      <c r="W1256" s="9" t="str">
        <f t="shared" si="217"/>
        <v>&lt;row id="1201175"&gt;&lt;cell&gt;Mercedes - GL Class&lt;/cell&gt;&lt;/row&gt;</v>
      </c>
      <c r="X1256" s="9" t="str">
        <f t="shared" si="218"/>
        <v/>
      </c>
      <c r="Y1256" t="str">
        <f t="shared" ca="1" si="219"/>
        <v>"1201175": {"displayName": "Intent - Exelate:Auto - Buyers:Make:Mercedes - GL Class", "APNXId":"128107", "APNXId_Sandbox": "100770", "dataProvider" :"exelate", "type" :"Segment",  "DataCost": 1},</v>
      </c>
      <c r="Z1256" t="str">
        <f t="shared" si="220"/>
        <v>"1201175": {"displayName": "Intent - Exelate:Auto - Buyers:Make:Mercedes - GL Class", "leafName": "Mercedes - GL Class"},</v>
      </c>
    </row>
    <row r="1257" spans="1:26" x14ac:dyDescent="0.25">
      <c r="A1257" s="2" t="s">
        <v>12406</v>
      </c>
      <c r="B1257" s="3" t="s">
        <v>7177</v>
      </c>
      <c r="C1257" s="3" t="s">
        <v>7598</v>
      </c>
      <c r="D1257" s="4" t="s">
        <v>7921</v>
      </c>
      <c r="E1257" s="3"/>
      <c r="F1257" s="3" t="s">
        <v>6980</v>
      </c>
      <c r="G1257" s="3" t="s">
        <v>439</v>
      </c>
      <c r="H1257" s="3" t="s">
        <v>439</v>
      </c>
      <c r="I1257" s="3" t="s">
        <v>500</v>
      </c>
      <c r="J1257" s="5">
        <v>1</v>
      </c>
      <c r="K1257" s="12" t="s">
        <v>439</v>
      </c>
      <c r="L1257" s="9" t="str">
        <f t="shared" si="221"/>
        <v>Mercedes - GLK Class</v>
      </c>
      <c r="M1257" s="9" t="str">
        <f t="shared" si="212"/>
        <v>Intent - Exelate:Auto - Buyers:Make:Mercedes - GLK Class</v>
      </c>
      <c r="N1257" s="10">
        <f t="shared" si="213"/>
        <v>1</v>
      </c>
      <c r="O1257" s="9" t="s">
        <v>818</v>
      </c>
      <c r="P1257" s="9">
        <v>1201176</v>
      </c>
      <c r="Q1257" s="20">
        <f ca="1">IFERROR(OFFSET(Lookups!F$1,MATCH(R1257,Lookups!F:F,0)-1,2),"null")</f>
        <v>100771</v>
      </c>
      <c r="R1257" s="9">
        <v>128108</v>
      </c>
      <c r="S1257" s="9">
        <v>1946</v>
      </c>
      <c r="T1257" s="9" t="str">
        <f t="shared" si="214"/>
        <v/>
      </c>
      <c r="U1257" s="9" t="str">
        <f t="shared" si="215"/>
        <v/>
      </c>
      <c r="V1257" s="9" t="str">
        <f t="shared" si="216"/>
        <v/>
      </c>
      <c r="W1257" s="9" t="str">
        <f t="shared" si="217"/>
        <v>&lt;row id="1201176"&gt;&lt;cell&gt;Mercedes - GLK Class&lt;/cell&gt;&lt;/row&gt;</v>
      </c>
      <c r="X1257" s="9" t="str">
        <f t="shared" si="218"/>
        <v/>
      </c>
      <c r="Y1257" t="str">
        <f t="shared" ca="1" si="219"/>
        <v>"1201176": {"displayName": "Intent - Exelate:Auto - Buyers:Make:Mercedes - GLK Class", "APNXId":"128108", "APNXId_Sandbox": "100771", "dataProvider" :"exelate", "type" :"Segment",  "DataCost": 1},</v>
      </c>
      <c r="Z1257" t="str">
        <f t="shared" si="220"/>
        <v>"1201176": {"displayName": "Intent - Exelate:Auto - Buyers:Make:Mercedes - GLK Class", "leafName": "Mercedes - GLK Class"},</v>
      </c>
    </row>
    <row r="1258" spans="1:26" x14ac:dyDescent="0.25">
      <c r="A1258" s="2" t="s">
        <v>12406</v>
      </c>
      <c r="B1258" s="3" t="s">
        <v>7177</v>
      </c>
      <c r="C1258" s="3" t="s">
        <v>7598</v>
      </c>
      <c r="D1258" s="4" t="s">
        <v>7922</v>
      </c>
      <c r="E1258" s="3"/>
      <c r="F1258" s="3" t="s">
        <v>6980</v>
      </c>
      <c r="G1258" s="3" t="s">
        <v>439</v>
      </c>
      <c r="H1258" s="3" t="s">
        <v>439</v>
      </c>
      <c r="I1258" s="3" t="s">
        <v>500</v>
      </c>
      <c r="J1258" s="5">
        <v>1</v>
      </c>
      <c r="K1258" s="12" t="s">
        <v>439</v>
      </c>
      <c r="L1258" s="9" t="str">
        <f t="shared" si="221"/>
        <v>Mercedes - M Class</v>
      </c>
      <c r="M1258" s="9" t="str">
        <f t="shared" si="212"/>
        <v>Intent - Exelate:Auto - Buyers:Make:Mercedes - M Class</v>
      </c>
      <c r="N1258" s="10">
        <f t="shared" si="213"/>
        <v>1</v>
      </c>
      <c r="O1258" s="9" t="s">
        <v>818</v>
      </c>
      <c r="P1258" s="9">
        <v>1201177</v>
      </c>
      <c r="Q1258" s="20">
        <f ca="1">IFERROR(OFFSET(Lookups!F$1,MATCH(R1258,Lookups!F:F,0)-1,2),"null")</f>
        <v>100772</v>
      </c>
      <c r="R1258" s="9">
        <v>128109</v>
      </c>
      <c r="S1258" s="9">
        <v>1947</v>
      </c>
      <c r="T1258" s="9" t="str">
        <f t="shared" si="214"/>
        <v/>
      </c>
      <c r="U1258" s="9" t="str">
        <f t="shared" si="215"/>
        <v/>
      </c>
      <c r="V1258" s="9" t="str">
        <f t="shared" si="216"/>
        <v/>
      </c>
      <c r="W1258" s="9" t="str">
        <f t="shared" si="217"/>
        <v>&lt;row id="1201177"&gt;&lt;cell&gt;Mercedes - M Class&lt;/cell&gt;&lt;/row&gt;</v>
      </c>
      <c r="X1258" s="9" t="str">
        <f t="shared" si="218"/>
        <v/>
      </c>
      <c r="Y1258" t="str">
        <f t="shared" ca="1" si="219"/>
        <v>"1201177": {"displayName": "Intent - Exelate:Auto - Buyers:Make:Mercedes - M Class", "APNXId":"128109", "APNXId_Sandbox": "100772", "dataProvider" :"exelate", "type" :"Segment",  "DataCost": 1},</v>
      </c>
      <c r="Z1258" t="str">
        <f t="shared" si="220"/>
        <v>"1201177": {"displayName": "Intent - Exelate:Auto - Buyers:Make:Mercedes - M Class", "leafName": "Mercedes - M Class"},</v>
      </c>
    </row>
    <row r="1259" spans="1:26" x14ac:dyDescent="0.25">
      <c r="A1259" s="2" t="s">
        <v>12406</v>
      </c>
      <c r="B1259" s="3" t="s">
        <v>7177</v>
      </c>
      <c r="C1259" s="3" t="s">
        <v>7598</v>
      </c>
      <c r="D1259" s="4" t="s">
        <v>7923</v>
      </c>
      <c r="E1259" s="3"/>
      <c r="F1259" s="3" t="s">
        <v>6980</v>
      </c>
      <c r="G1259" s="3" t="s">
        <v>439</v>
      </c>
      <c r="H1259" s="3" t="s">
        <v>439</v>
      </c>
      <c r="I1259" s="3" t="s">
        <v>500</v>
      </c>
      <c r="J1259" s="5">
        <v>1</v>
      </c>
      <c r="K1259" s="12" t="s">
        <v>439</v>
      </c>
      <c r="L1259" s="9" t="str">
        <f t="shared" si="221"/>
        <v>Mercedes - R Class</v>
      </c>
      <c r="M1259" s="9" t="str">
        <f t="shared" si="212"/>
        <v>Intent - Exelate:Auto - Buyers:Make:Mercedes - R Class</v>
      </c>
      <c r="N1259" s="10">
        <f t="shared" si="213"/>
        <v>1</v>
      </c>
      <c r="O1259" s="9" t="s">
        <v>818</v>
      </c>
      <c r="P1259" s="9">
        <v>1201178</v>
      </c>
      <c r="Q1259" s="20">
        <f ca="1">IFERROR(OFFSET(Lookups!F$1,MATCH(R1259,Lookups!F:F,0)-1,2),"null")</f>
        <v>100773</v>
      </c>
      <c r="R1259" s="9">
        <v>128110</v>
      </c>
      <c r="S1259" s="9">
        <v>1948</v>
      </c>
      <c r="T1259" s="9" t="str">
        <f t="shared" si="214"/>
        <v/>
      </c>
      <c r="U1259" s="9" t="str">
        <f t="shared" si="215"/>
        <v/>
      </c>
      <c r="V1259" s="9" t="str">
        <f t="shared" si="216"/>
        <v/>
      </c>
      <c r="W1259" s="9" t="str">
        <f t="shared" si="217"/>
        <v>&lt;row id="1201178"&gt;&lt;cell&gt;Mercedes - R Class&lt;/cell&gt;&lt;/row&gt;</v>
      </c>
      <c r="X1259" s="9" t="str">
        <f t="shared" si="218"/>
        <v/>
      </c>
      <c r="Y1259" t="str">
        <f t="shared" ca="1" si="219"/>
        <v>"1201178": {"displayName": "Intent - Exelate:Auto - Buyers:Make:Mercedes - R Class", "APNXId":"128110", "APNXId_Sandbox": "100773", "dataProvider" :"exelate", "type" :"Segment",  "DataCost": 1},</v>
      </c>
      <c r="Z1259" t="str">
        <f t="shared" si="220"/>
        <v>"1201178": {"displayName": "Intent - Exelate:Auto - Buyers:Make:Mercedes - R Class", "leafName": "Mercedes - R Class"},</v>
      </c>
    </row>
    <row r="1260" spans="1:26" x14ac:dyDescent="0.25">
      <c r="A1260" s="2" t="s">
        <v>12406</v>
      </c>
      <c r="B1260" s="3" t="s">
        <v>7177</v>
      </c>
      <c r="C1260" s="3" t="s">
        <v>7598</v>
      </c>
      <c r="D1260" s="4" t="s">
        <v>7924</v>
      </c>
      <c r="E1260" s="3"/>
      <c r="F1260" s="3" t="s">
        <v>6980</v>
      </c>
      <c r="G1260" s="3" t="s">
        <v>439</v>
      </c>
      <c r="H1260" s="3" t="s">
        <v>439</v>
      </c>
      <c r="I1260" s="3" t="s">
        <v>500</v>
      </c>
      <c r="J1260" s="5">
        <v>1</v>
      </c>
      <c r="K1260" s="12" t="s">
        <v>439</v>
      </c>
      <c r="L1260" s="9" t="str">
        <f t="shared" si="221"/>
        <v>Mercedes - S Class</v>
      </c>
      <c r="M1260" s="9" t="str">
        <f t="shared" si="212"/>
        <v>Intent - Exelate:Auto - Buyers:Make:Mercedes - S Class</v>
      </c>
      <c r="N1260" s="10">
        <f t="shared" si="213"/>
        <v>1</v>
      </c>
      <c r="O1260" s="9" t="s">
        <v>818</v>
      </c>
      <c r="P1260" s="9">
        <v>1201179</v>
      </c>
      <c r="Q1260" s="20">
        <f ca="1">IFERROR(OFFSET(Lookups!F$1,MATCH(R1260,Lookups!F:F,0)-1,2),"null")</f>
        <v>100774</v>
      </c>
      <c r="R1260" s="9">
        <v>128111</v>
      </c>
      <c r="S1260" s="9">
        <v>1949</v>
      </c>
      <c r="T1260" s="9" t="str">
        <f t="shared" si="214"/>
        <v/>
      </c>
      <c r="U1260" s="9" t="str">
        <f t="shared" si="215"/>
        <v/>
      </c>
      <c r="V1260" s="9" t="str">
        <f t="shared" si="216"/>
        <v/>
      </c>
      <c r="W1260" s="9" t="str">
        <f t="shared" si="217"/>
        <v>&lt;row id="1201179"&gt;&lt;cell&gt;Mercedes - S Class&lt;/cell&gt;&lt;/row&gt;</v>
      </c>
      <c r="X1260" s="9" t="str">
        <f t="shared" si="218"/>
        <v/>
      </c>
      <c r="Y1260" t="str">
        <f t="shared" ca="1" si="219"/>
        <v>"1201179": {"displayName": "Intent - Exelate:Auto - Buyers:Make:Mercedes - S Class", "APNXId":"128111", "APNXId_Sandbox": "100774", "dataProvider" :"exelate", "type" :"Segment",  "DataCost": 1},</v>
      </c>
      <c r="Z1260" t="str">
        <f t="shared" si="220"/>
        <v>"1201179": {"displayName": "Intent - Exelate:Auto - Buyers:Make:Mercedes - S Class", "leafName": "Mercedes - S Class"},</v>
      </c>
    </row>
    <row r="1261" spans="1:26" x14ac:dyDescent="0.25">
      <c r="A1261" s="2" t="s">
        <v>12406</v>
      </c>
      <c r="B1261" s="3" t="s">
        <v>7177</v>
      </c>
      <c r="C1261" s="3" t="s">
        <v>7598</v>
      </c>
      <c r="D1261" s="4" t="s">
        <v>7925</v>
      </c>
      <c r="E1261" s="3"/>
      <c r="F1261" s="3" t="s">
        <v>6980</v>
      </c>
      <c r="G1261" s="3" t="s">
        <v>439</v>
      </c>
      <c r="H1261" s="3" t="s">
        <v>439</v>
      </c>
      <c r="I1261" s="3" t="s">
        <v>500</v>
      </c>
      <c r="J1261" s="5">
        <v>1</v>
      </c>
      <c r="K1261" s="12" t="s">
        <v>439</v>
      </c>
      <c r="L1261" s="9" t="str">
        <f t="shared" si="221"/>
        <v>Mercedes - SL Class</v>
      </c>
      <c r="M1261" s="9" t="str">
        <f t="shared" si="212"/>
        <v>Intent - Exelate:Auto - Buyers:Make:Mercedes - SL Class</v>
      </c>
      <c r="N1261" s="10">
        <f t="shared" si="213"/>
        <v>1</v>
      </c>
      <c r="O1261" s="9" t="s">
        <v>818</v>
      </c>
      <c r="P1261" s="9">
        <v>1201180</v>
      </c>
      <c r="Q1261" s="20">
        <f ca="1">IFERROR(OFFSET(Lookups!F$1,MATCH(R1261,Lookups!F:F,0)-1,2),"null")</f>
        <v>100775</v>
      </c>
      <c r="R1261" s="9">
        <v>128112</v>
      </c>
      <c r="S1261" s="9">
        <v>1950</v>
      </c>
      <c r="T1261" s="9" t="str">
        <f t="shared" si="214"/>
        <v/>
      </c>
      <c r="U1261" s="9" t="str">
        <f t="shared" si="215"/>
        <v/>
      </c>
      <c r="V1261" s="9" t="str">
        <f t="shared" si="216"/>
        <v/>
      </c>
      <c r="W1261" s="9" t="str">
        <f t="shared" si="217"/>
        <v>&lt;row id="1201180"&gt;&lt;cell&gt;Mercedes - SL Class&lt;/cell&gt;&lt;/row&gt;</v>
      </c>
      <c r="X1261" s="9" t="str">
        <f t="shared" si="218"/>
        <v/>
      </c>
      <c r="Y1261" t="str">
        <f t="shared" ca="1" si="219"/>
        <v>"1201180": {"displayName": "Intent - Exelate:Auto - Buyers:Make:Mercedes - SL Class", "APNXId":"128112", "APNXId_Sandbox": "100775", "dataProvider" :"exelate", "type" :"Segment",  "DataCost": 1},</v>
      </c>
      <c r="Z1261" t="str">
        <f t="shared" si="220"/>
        <v>"1201180": {"displayName": "Intent - Exelate:Auto - Buyers:Make:Mercedes - SL Class", "leafName": "Mercedes - SL Class"},</v>
      </c>
    </row>
    <row r="1262" spans="1:26" x14ac:dyDescent="0.25">
      <c r="A1262" s="2" t="s">
        <v>12406</v>
      </c>
      <c r="B1262" s="3" t="s">
        <v>7177</v>
      </c>
      <c r="C1262" s="3" t="s">
        <v>7598</v>
      </c>
      <c r="D1262" s="4" t="s">
        <v>7926</v>
      </c>
      <c r="E1262" s="3"/>
      <c r="F1262" s="3" t="s">
        <v>6980</v>
      </c>
      <c r="G1262" s="3" t="s">
        <v>439</v>
      </c>
      <c r="H1262" s="3" t="s">
        <v>439</v>
      </c>
      <c r="I1262" s="3" t="s">
        <v>500</v>
      </c>
      <c r="J1262" s="5">
        <v>1</v>
      </c>
      <c r="K1262" s="12" t="s">
        <v>439</v>
      </c>
      <c r="L1262" s="9" t="str">
        <f t="shared" si="221"/>
        <v>Mercedes - SLK Class</v>
      </c>
      <c r="M1262" s="9" t="str">
        <f t="shared" si="212"/>
        <v>Intent - Exelate:Auto - Buyers:Make:Mercedes - SLK Class</v>
      </c>
      <c r="N1262" s="10">
        <f t="shared" si="213"/>
        <v>1</v>
      </c>
      <c r="O1262" s="9" t="s">
        <v>818</v>
      </c>
      <c r="P1262" s="9">
        <v>1201181</v>
      </c>
      <c r="Q1262" s="20">
        <f ca="1">IFERROR(OFFSET(Lookups!F$1,MATCH(R1262,Lookups!F:F,0)-1,2),"null")</f>
        <v>100776</v>
      </c>
      <c r="R1262" s="9">
        <v>128113</v>
      </c>
      <c r="S1262" s="9">
        <v>1951</v>
      </c>
      <c r="T1262" s="9" t="str">
        <f t="shared" si="214"/>
        <v/>
      </c>
      <c r="U1262" s="9" t="str">
        <f t="shared" si="215"/>
        <v/>
      </c>
      <c r="V1262" s="9" t="str">
        <f t="shared" si="216"/>
        <v/>
      </c>
      <c r="W1262" s="9" t="str">
        <f t="shared" si="217"/>
        <v>&lt;row id="1201181"&gt;&lt;cell&gt;Mercedes - SLK Class&lt;/cell&gt;&lt;/row&gt;</v>
      </c>
      <c r="X1262" s="9" t="str">
        <f t="shared" si="218"/>
        <v/>
      </c>
      <c r="Y1262" t="str">
        <f t="shared" ca="1" si="219"/>
        <v>"1201181": {"displayName": "Intent - Exelate:Auto - Buyers:Make:Mercedes - SLK Class", "APNXId":"128113", "APNXId_Sandbox": "100776", "dataProvider" :"exelate", "type" :"Segment",  "DataCost": 1},</v>
      </c>
      <c r="Z1262" t="str">
        <f t="shared" si="220"/>
        <v>"1201181": {"displayName": "Intent - Exelate:Auto - Buyers:Make:Mercedes - SLK Class", "leafName": "Mercedes - SLK Class"},</v>
      </c>
    </row>
    <row r="1263" spans="1:26" x14ac:dyDescent="0.25">
      <c r="A1263" s="2" t="s">
        <v>12406</v>
      </c>
      <c r="B1263" s="3" t="s">
        <v>7177</v>
      </c>
      <c r="C1263" s="3" t="s">
        <v>7598</v>
      </c>
      <c r="D1263" s="4" t="s">
        <v>7927</v>
      </c>
      <c r="E1263" s="3"/>
      <c r="F1263" s="3" t="s">
        <v>6980</v>
      </c>
      <c r="G1263" s="3" t="s">
        <v>439</v>
      </c>
      <c r="H1263" s="3" t="s">
        <v>439</v>
      </c>
      <c r="I1263" s="3" t="s">
        <v>500</v>
      </c>
      <c r="J1263" s="5">
        <v>1</v>
      </c>
      <c r="K1263" s="12" t="s">
        <v>439</v>
      </c>
      <c r="L1263" s="9" t="str">
        <f t="shared" si="221"/>
        <v>Mercedes - SLS Class</v>
      </c>
      <c r="M1263" s="9" t="str">
        <f t="shared" si="212"/>
        <v>Intent - Exelate:Auto - Buyers:Make:Mercedes - SLS Class</v>
      </c>
      <c r="N1263" s="10">
        <f t="shared" si="213"/>
        <v>1</v>
      </c>
      <c r="O1263" s="9" t="s">
        <v>818</v>
      </c>
      <c r="P1263" s="9">
        <v>1201182</v>
      </c>
      <c r="Q1263" s="20">
        <f ca="1">IFERROR(OFFSET(Lookups!F$1,MATCH(R1263,Lookups!F:F,0)-1,2),"null")</f>
        <v>100777</v>
      </c>
      <c r="R1263" s="9">
        <v>128114</v>
      </c>
      <c r="S1263" s="9">
        <v>1952</v>
      </c>
      <c r="T1263" s="9" t="str">
        <f t="shared" si="214"/>
        <v/>
      </c>
      <c r="U1263" s="9" t="str">
        <f t="shared" si="215"/>
        <v/>
      </c>
      <c r="V1263" s="9" t="str">
        <f t="shared" si="216"/>
        <v/>
      </c>
      <c r="W1263" s="9" t="str">
        <f t="shared" si="217"/>
        <v>&lt;row id="1201182"&gt;&lt;cell&gt;Mercedes - SLS Class&lt;/cell&gt;&lt;/row&gt;</v>
      </c>
      <c r="X1263" s="9" t="str">
        <f t="shared" si="218"/>
        <v/>
      </c>
      <c r="Y1263" t="str">
        <f t="shared" ca="1" si="219"/>
        <v>"1201182": {"displayName": "Intent - Exelate:Auto - Buyers:Make:Mercedes - SLS Class", "APNXId":"128114", "APNXId_Sandbox": "100777", "dataProvider" :"exelate", "type" :"Segment",  "DataCost": 1},</v>
      </c>
      <c r="Z1263" t="str">
        <f t="shared" si="220"/>
        <v>"1201182": {"displayName": "Intent - Exelate:Auto - Buyers:Make:Mercedes - SLS Class", "leafName": "Mercedes - SLS Class"},</v>
      </c>
    </row>
    <row r="1264" spans="1:26" x14ac:dyDescent="0.25">
      <c r="A1264" s="2" t="s">
        <v>12406</v>
      </c>
      <c r="B1264" s="3" t="s">
        <v>7177</v>
      </c>
      <c r="C1264" s="3" t="s">
        <v>7598</v>
      </c>
      <c r="D1264" s="4" t="s">
        <v>7928</v>
      </c>
      <c r="E1264" s="3"/>
      <c r="F1264" s="3" t="s">
        <v>6980</v>
      </c>
      <c r="G1264" s="3" t="s">
        <v>439</v>
      </c>
      <c r="H1264" s="3" t="s">
        <v>439</v>
      </c>
      <c r="I1264" s="3" t="s">
        <v>500</v>
      </c>
      <c r="J1264" s="5">
        <v>1</v>
      </c>
      <c r="K1264" s="12" t="s">
        <v>439</v>
      </c>
      <c r="L1264" s="9" t="str">
        <f t="shared" si="221"/>
        <v>Mercedes - Sprinter</v>
      </c>
      <c r="M1264" s="9" t="str">
        <f t="shared" si="212"/>
        <v>Intent - Exelate:Auto - Buyers:Make:Mercedes - Sprinter</v>
      </c>
      <c r="N1264" s="10">
        <f t="shared" si="213"/>
        <v>1</v>
      </c>
      <c r="O1264" s="9" t="s">
        <v>818</v>
      </c>
      <c r="P1264" s="9">
        <v>1201183</v>
      </c>
      <c r="Q1264" s="20">
        <f ca="1">IFERROR(OFFSET(Lookups!F$1,MATCH(R1264,Lookups!F:F,0)-1,2),"null")</f>
        <v>100778</v>
      </c>
      <c r="R1264" s="9">
        <v>128115</v>
      </c>
      <c r="S1264" s="9">
        <v>2008</v>
      </c>
      <c r="T1264" s="9" t="str">
        <f t="shared" si="214"/>
        <v/>
      </c>
      <c r="U1264" s="9" t="str">
        <f t="shared" si="215"/>
        <v/>
      </c>
      <c r="V1264" s="9" t="str">
        <f t="shared" si="216"/>
        <v/>
      </c>
      <c r="W1264" s="9" t="str">
        <f t="shared" si="217"/>
        <v>&lt;row id="1201183"&gt;&lt;cell&gt;Mercedes - Sprinter&lt;/cell&gt;&lt;/row&gt;</v>
      </c>
      <c r="X1264" s="9" t="str">
        <f t="shared" si="218"/>
        <v/>
      </c>
      <c r="Y1264" t="str">
        <f t="shared" ca="1" si="219"/>
        <v>"1201183": {"displayName": "Intent - Exelate:Auto - Buyers:Make:Mercedes - Sprinter", "APNXId":"128115", "APNXId_Sandbox": "100778", "dataProvider" :"exelate", "type" :"Segment",  "DataCost": 1},</v>
      </c>
      <c r="Z1264" t="str">
        <f t="shared" si="220"/>
        <v>"1201183": {"displayName": "Intent - Exelate:Auto - Buyers:Make:Mercedes - Sprinter", "leafName": "Mercedes - Sprinter"},</v>
      </c>
    </row>
    <row r="1265" spans="1:26" x14ac:dyDescent="0.25">
      <c r="A1265" s="2" t="s">
        <v>12406</v>
      </c>
      <c r="B1265" s="3" t="s">
        <v>7177</v>
      </c>
      <c r="C1265" s="3" t="s">
        <v>7598</v>
      </c>
      <c r="D1265" s="4" t="s">
        <v>7929</v>
      </c>
      <c r="E1265" s="3"/>
      <c r="F1265" s="3" t="s">
        <v>6980</v>
      </c>
      <c r="G1265" s="3" t="s">
        <v>439</v>
      </c>
      <c r="H1265" s="3" t="s">
        <v>439</v>
      </c>
      <c r="I1265" s="3" t="s">
        <v>500</v>
      </c>
      <c r="J1265" s="5">
        <v>1</v>
      </c>
      <c r="K1265" s="12" t="s">
        <v>439</v>
      </c>
      <c r="L1265" s="9" t="str">
        <f t="shared" si="221"/>
        <v>Mercedes - Sprinter van</v>
      </c>
      <c r="M1265" s="9" t="str">
        <f t="shared" si="212"/>
        <v>Intent - Exelate:Auto - Buyers:Make:Mercedes - Sprinter van</v>
      </c>
      <c r="N1265" s="10">
        <f t="shared" si="213"/>
        <v>1</v>
      </c>
      <c r="O1265" s="9" t="s">
        <v>818</v>
      </c>
      <c r="P1265" s="9">
        <v>1201367</v>
      </c>
      <c r="Q1265" s="20">
        <f ca="1">IFERROR(OFFSET(Lookups!F$1,MATCH(R1265,Lookups!F:F,0)-1,2),"null")</f>
        <v>101037</v>
      </c>
      <c r="R1265" s="9">
        <v>156679</v>
      </c>
      <c r="S1265" s="9">
        <v>2009</v>
      </c>
      <c r="T1265" s="9" t="str">
        <f t="shared" si="214"/>
        <v/>
      </c>
      <c r="U1265" s="9" t="str">
        <f t="shared" si="215"/>
        <v/>
      </c>
      <c r="V1265" s="9" t="str">
        <f t="shared" si="216"/>
        <v/>
      </c>
      <c r="W1265" s="9" t="str">
        <f t="shared" si="217"/>
        <v>&lt;row id="1201367"&gt;&lt;cell&gt;Mercedes - Sprinter van&lt;/cell&gt;&lt;/row&gt;</v>
      </c>
      <c r="X1265" s="9" t="str">
        <f t="shared" si="218"/>
        <v/>
      </c>
      <c r="Y1265" t="str">
        <f t="shared" ca="1" si="219"/>
        <v>"1201367": {"displayName": "Intent - Exelate:Auto - Buyers:Make:Mercedes - Sprinter van", "APNXId":"156679", "APNXId_Sandbox": "101037", "dataProvider" :"exelate", "type" :"Segment",  "DataCost": 1},</v>
      </c>
      <c r="Z1265" t="str">
        <f t="shared" si="220"/>
        <v>"1201367": {"displayName": "Intent - Exelate:Auto - Buyers:Make:Mercedes - Sprinter van", "leafName": "Mercedes - Sprinter van"},</v>
      </c>
    </row>
    <row r="1266" spans="1:26" x14ac:dyDescent="0.25">
      <c r="A1266" s="2" t="s">
        <v>12406</v>
      </c>
      <c r="B1266" s="3" t="s">
        <v>7177</v>
      </c>
      <c r="C1266" s="3" t="s">
        <v>7598</v>
      </c>
      <c r="D1266" s="4" t="s">
        <v>7930</v>
      </c>
      <c r="E1266" s="3"/>
      <c r="F1266" s="3" t="s">
        <v>6980</v>
      </c>
      <c r="G1266" s="3" t="s">
        <v>439</v>
      </c>
      <c r="H1266" s="3" t="s">
        <v>439</v>
      </c>
      <c r="I1266" s="3" t="s">
        <v>500</v>
      </c>
      <c r="J1266" s="5">
        <v>1</v>
      </c>
      <c r="K1266" s="12" t="s">
        <v>439</v>
      </c>
      <c r="L1266" s="9" t="str">
        <f t="shared" si="221"/>
        <v>Mercedes - Sprinter wagon</v>
      </c>
      <c r="M1266" s="9" t="str">
        <f t="shared" si="212"/>
        <v>Intent - Exelate:Auto - Buyers:Make:Mercedes - Sprinter wagon</v>
      </c>
      <c r="N1266" s="10">
        <f t="shared" si="213"/>
        <v>1</v>
      </c>
      <c r="O1266" s="9" t="s">
        <v>818</v>
      </c>
      <c r="P1266" s="9">
        <v>1201368</v>
      </c>
      <c r="Q1266" s="20">
        <f ca="1">IFERROR(OFFSET(Lookups!F$1,MATCH(R1266,Lookups!F:F,0)-1,2),"null")</f>
        <v>101038</v>
      </c>
      <c r="R1266" s="9">
        <v>156680</v>
      </c>
      <c r="S1266" s="9">
        <v>2010</v>
      </c>
      <c r="T1266" s="9" t="str">
        <f t="shared" si="214"/>
        <v/>
      </c>
      <c r="U1266" s="9" t="str">
        <f t="shared" si="215"/>
        <v/>
      </c>
      <c r="V1266" s="9" t="str">
        <f t="shared" si="216"/>
        <v/>
      </c>
      <c r="W1266" s="9" t="str">
        <f t="shared" si="217"/>
        <v>&lt;row id="1201368"&gt;&lt;cell&gt;Mercedes - Sprinter wagon&lt;/cell&gt;&lt;/row&gt;</v>
      </c>
      <c r="X1266" s="9" t="str">
        <f t="shared" si="218"/>
        <v/>
      </c>
      <c r="Y1266" t="str">
        <f t="shared" ca="1" si="219"/>
        <v>"1201368": {"displayName": "Intent - Exelate:Auto - Buyers:Make:Mercedes - Sprinter wagon", "APNXId":"156680", "APNXId_Sandbox": "101038", "dataProvider" :"exelate", "type" :"Segment",  "DataCost": 1},</v>
      </c>
      <c r="Z1266" t="str">
        <f t="shared" si="220"/>
        <v>"1201368": {"displayName": "Intent - Exelate:Auto - Buyers:Make:Mercedes - Sprinter wagon", "leafName": "Mercedes - Sprinter wagon"},</v>
      </c>
    </row>
    <row r="1267" spans="1:26" x14ac:dyDescent="0.25">
      <c r="A1267" s="2" t="s">
        <v>12406</v>
      </c>
      <c r="B1267" s="3" t="s">
        <v>7177</v>
      </c>
      <c r="C1267" s="3" t="s">
        <v>7598</v>
      </c>
      <c r="D1267" s="4" t="s">
        <v>7931</v>
      </c>
      <c r="E1267" s="3"/>
      <c r="F1267" s="3" t="s">
        <v>6980</v>
      </c>
      <c r="G1267" s="3" t="s">
        <v>439</v>
      </c>
      <c r="H1267" s="3" t="s">
        <v>439</v>
      </c>
      <c r="I1267" s="3" t="s">
        <v>500</v>
      </c>
      <c r="J1267" s="5">
        <v>1</v>
      </c>
      <c r="K1267" s="12" t="s">
        <v>439</v>
      </c>
      <c r="L1267" s="9" t="str">
        <f t="shared" si="221"/>
        <v>Mercury</v>
      </c>
      <c r="M1267" s="9" t="str">
        <f t="shared" si="212"/>
        <v>Intent - Exelate:Auto - Buyers:Make:Mercury</v>
      </c>
      <c r="N1267" s="10">
        <f t="shared" si="213"/>
        <v>1</v>
      </c>
      <c r="O1267" s="9" t="s">
        <v>818</v>
      </c>
      <c r="P1267" s="9">
        <v>1200348</v>
      </c>
      <c r="Q1267" s="20">
        <f ca="1">IFERROR(OFFSET(Lookups!F$1,MATCH(R1267,Lookups!F:F,0)-1,2),"null")</f>
        <v>98989</v>
      </c>
      <c r="R1267" s="9">
        <v>191</v>
      </c>
      <c r="S1267" s="9">
        <v>253</v>
      </c>
      <c r="T1267" s="9" t="str">
        <f t="shared" si="214"/>
        <v/>
      </c>
      <c r="U1267" s="9" t="str">
        <f t="shared" si="215"/>
        <v/>
      </c>
      <c r="V1267" s="9" t="str">
        <f t="shared" si="216"/>
        <v/>
      </c>
      <c r="W1267" s="9" t="str">
        <f t="shared" si="217"/>
        <v>&lt;row id="1200348"&gt;&lt;cell&gt;Mercury&lt;/cell&gt;&lt;/row&gt;</v>
      </c>
      <c r="X1267" s="9" t="str">
        <f t="shared" si="218"/>
        <v/>
      </c>
      <c r="Y1267" t="str">
        <f t="shared" ca="1" si="219"/>
        <v>"1200348": {"displayName": "Intent - Exelate:Auto - Buyers:Make:Mercury", "APNXId":"191", "APNXId_Sandbox": "98989", "dataProvider" :"exelate", "type" :"Segment",  "DataCost": 1},</v>
      </c>
      <c r="Z1267" t="str">
        <f t="shared" si="220"/>
        <v>"1200348": {"displayName": "Intent - Exelate:Auto - Buyers:Make:Mercury", "leafName": "Mercury"},</v>
      </c>
    </row>
    <row r="1268" spans="1:26" x14ac:dyDescent="0.25">
      <c r="A1268" s="2" t="s">
        <v>12406</v>
      </c>
      <c r="B1268" s="3" t="s">
        <v>7177</v>
      </c>
      <c r="C1268" s="3" t="s">
        <v>7598</v>
      </c>
      <c r="D1268" s="4" t="s">
        <v>7932</v>
      </c>
      <c r="E1268" s="3"/>
      <c r="F1268" s="3" t="s">
        <v>6980</v>
      </c>
      <c r="G1268" s="3" t="s">
        <v>439</v>
      </c>
      <c r="H1268" s="3" t="s">
        <v>439</v>
      </c>
      <c r="I1268" s="3" t="s">
        <v>500</v>
      </c>
      <c r="J1268" s="5">
        <v>1</v>
      </c>
      <c r="K1268" s="12" t="s">
        <v>439</v>
      </c>
      <c r="L1268" s="9" t="str">
        <f t="shared" si="221"/>
        <v>Mercury - Mariner</v>
      </c>
      <c r="M1268" s="9" t="str">
        <f t="shared" si="212"/>
        <v>Intent - Exelate:Auto - Buyers:Make:Mercury - Mariner</v>
      </c>
      <c r="N1268" s="10">
        <f t="shared" si="213"/>
        <v>1</v>
      </c>
      <c r="O1268" s="9" t="s">
        <v>818</v>
      </c>
      <c r="P1268" s="9">
        <v>1201184</v>
      </c>
      <c r="Q1268" s="20">
        <f ca="1">IFERROR(OFFSET(Lookups!F$1,MATCH(R1268,Lookups!F:F,0)-1,2),"null")</f>
        <v>100779</v>
      </c>
      <c r="R1268" s="9">
        <v>128116</v>
      </c>
      <c r="S1268" s="9">
        <v>1954</v>
      </c>
      <c r="T1268" s="9" t="str">
        <f t="shared" si="214"/>
        <v/>
      </c>
      <c r="U1268" s="9" t="str">
        <f t="shared" si="215"/>
        <v/>
      </c>
      <c r="V1268" s="9" t="str">
        <f t="shared" si="216"/>
        <v/>
      </c>
      <c r="W1268" s="9" t="str">
        <f t="shared" si="217"/>
        <v>&lt;row id="1201184"&gt;&lt;cell&gt;Mercury - Mariner&lt;/cell&gt;&lt;/row&gt;</v>
      </c>
      <c r="X1268" s="9" t="str">
        <f t="shared" si="218"/>
        <v/>
      </c>
      <c r="Y1268" t="str">
        <f t="shared" ca="1" si="219"/>
        <v>"1201184": {"displayName": "Intent - Exelate:Auto - Buyers:Make:Mercury - Mariner", "APNXId":"128116", "APNXId_Sandbox": "100779", "dataProvider" :"exelate", "type" :"Segment",  "DataCost": 1},</v>
      </c>
      <c r="Z1268" t="str">
        <f t="shared" si="220"/>
        <v>"1201184": {"displayName": "Intent - Exelate:Auto - Buyers:Make:Mercury - Mariner", "leafName": "Mercury - Mariner"},</v>
      </c>
    </row>
    <row r="1269" spans="1:26" x14ac:dyDescent="0.25">
      <c r="A1269" s="2" t="s">
        <v>12406</v>
      </c>
      <c r="B1269" s="3" t="s">
        <v>7177</v>
      </c>
      <c r="C1269" s="3" t="s">
        <v>7598</v>
      </c>
      <c r="D1269" s="4" t="s">
        <v>7933</v>
      </c>
      <c r="E1269" s="3"/>
      <c r="F1269" s="3" t="s">
        <v>6980</v>
      </c>
      <c r="G1269" s="3" t="s">
        <v>439</v>
      </c>
      <c r="H1269" s="3" t="s">
        <v>439</v>
      </c>
      <c r="I1269" s="3" t="s">
        <v>500</v>
      </c>
      <c r="J1269" s="5">
        <v>1</v>
      </c>
      <c r="K1269" s="12" t="s">
        <v>439</v>
      </c>
      <c r="L1269" s="9" t="str">
        <f t="shared" si="221"/>
        <v>Mercury - Marquis</v>
      </c>
      <c r="M1269" s="9" t="str">
        <f t="shared" si="212"/>
        <v>Intent - Exelate:Auto - Buyers:Make:Mercury - Marquis</v>
      </c>
      <c r="N1269" s="10">
        <f t="shared" si="213"/>
        <v>1</v>
      </c>
      <c r="O1269" s="9" t="s">
        <v>818</v>
      </c>
      <c r="P1269" s="9">
        <v>1201185</v>
      </c>
      <c r="Q1269" s="20">
        <f ca="1">IFERROR(OFFSET(Lookups!F$1,MATCH(R1269,Lookups!F:F,0)-1,2),"null")</f>
        <v>100780</v>
      </c>
      <c r="R1269" s="9">
        <v>128117</v>
      </c>
      <c r="S1269" s="9">
        <v>1953</v>
      </c>
      <c r="T1269" s="9" t="str">
        <f t="shared" si="214"/>
        <v/>
      </c>
      <c r="U1269" s="9" t="str">
        <f t="shared" si="215"/>
        <v/>
      </c>
      <c r="V1269" s="9" t="str">
        <f t="shared" si="216"/>
        <v/>
      </c>
      <c r="W1269" s="9" t="str">
        <f t="shared" si="217"/>
        <v>&lt;row id="1201185"&gt;&lt;cell&gt;Mercury - Marquis&lt;/cell&gt;&lt;/row&gt;</v>
      </c>
      <c r="X1269" s="9" t="str">
        <f t="shared" si="218"/>
        <v/>
      </c>
      <c r="Y1269" t="str">
        <f t="shared" ca="1" si="219"/>
        <v>"1201185": {"displayName": "Intent - Exelate:Auto - Buyers:Make:Mercury - Marquis", "APNXId":"128117", "APNXId_Sandbox": "100780", "dataProvider" :"exelate", "type" :"Segment",  "DataCost": 1},</v>
      </c>
      <c r="Z1269" t="str">
        <f t="shared" si="220"/>
        <v>"1201185": {"displayName": "Intent - Exelate:Auto - Buyers:Make:Mercury - Marquis", "leafName": "Mercury - Marquis"},</v>
      </c>
    </row>
    <row r="1270" spans="1:26" x14ac:dyDescent="0.25">
      <c r="A1270" s="2" t="s">
        <v>12406</v>
      </c>
      <c r="B1270" s="3" t="s">
        <v>7177</v>
      </c>
      <c r="C1270" s="3" t="s">
        <v>7598</v>
      </c>
      <c r="D1270" s="4" t="s">
        <v>7934</v>
      </c>
      <c r="E1270" s="3"/>
      <c r="F1270" s="3" t="s">
        <v>6980</v>
      </c>
      <c r="G1270" s="3" t="s">
        <v>439</v>
      </c>
      <c r="H1270" s="3" t="s">
        <v>439</v>
      </c>
      <c r="I1270" s="3" t="s">
        <v>500</v>
      </c>
      <c r="J1270" s="5">
        <v>1</v>
      </c>
      <c r="K1270" s="12" t="s">
        <v>439</v>
      </c>
      <c r="L1270" s="9" t="str">
        <f t="shared" si="221"/>
        <v>Mercury - Milan</v>
      </c>
      <c r="M1270" s="9" t="str">
        <f t="shared" si="212"/>
        <v>Intent - Exelate:Auto - Buyers:Make:Mercury - Milan</v>
      </c>
      <c r="N1270" s="10">
        <f t="shared" si="213"/>
        <v>1</v>
      </c>
      <c r="O1270" s="9" t="s">
        <v>818</v>
      </c>
      <c r="P1270" s="9">
        <v>1201186</v>
      </c>
      <c r="Q1270" s="20">
        <f ca="1">IFERROR(OFFSET(Lookups!F$1,MATCH(R1270,Lookups!F:F,0)-1,2),"null")</f>
        <v>100781</v>
      </c>
      <c r="R1270" s="9">
        <v>128118</v>
      </c>
      <c r="S1270" s="9">
        <v>1955</v>
      </c>
      <c r="T1270" s="9" t="str">
        <f t="shared" si="214"/>
        <v/>
      </c>
      <c r="U1270" s="9" t="str">
        <f t="shared" si="215"/>
        <v/>
      </c>
      <c r="V1270" s="9" t="str">
        <f t="shared" si="216"/>
        <v/>
      </c>
      <c r="W1270" s="9" t="str">
        <f t="shared" si="217"/>
        <v>&lt;row id="1201186"&gt;&lt;cell&gt;Mercury - Milan&lt;/cell&gt;&lt;/row&gt;</v>
      </c>
      <c r="X1270" s="9" t="str">
        <f t="shared" si="218"/>
        <v/>
      </c>
      <c r="Y1270" t="str">
        <f t="shared" ca="1" si="219"/>
        <v>"1201186": {"displayName": "Intent - Exelate:Auto - Buyers:Make:Mercury - Milan", "APNXId":"128118", "APNXId_Sandbox": "100781", "dataProvider" :"exelate", "type" :"Segment",  "DataCost": 1},</v>
      </c>
      <c r="Z1270" t="str">
        <f t="shared" si="220"/>
        <v>"1201186": {"displayName": "Intent - Exelate:Auto - Buyers:Make:Mercury - Milan", "leafName": "Mercury - Milan"},</v>
      </c>
    </row>
    <row r="1271" spans="1:26" x14ac:dyDescent="0.25">
      <c r="A1271" s="2" t="s">
        <v>12406</v>
      </c>
      <c r="B1271" s="3" t="s">
        <v>7177</v>
      </c>
      <c r="C1271" s="3" t="s">
        <v>7598</v>
      </c>
      <c r="D1271" s="4" t="s">
        <v>7935</v>
      </c>
      <c r="E1271" s="3"/>
      <c r="F1271" s="3" t="s">
        <v>6980</v>
      </c>
      <c r="G1271" s="3" t="s">
        <v>439</v>
      </c>
      <c r="H1271" s="3" t="s">
        <v>439</v>
      </c>
      <c r="I1271" s="3" t="s">
        <v>500</v>
      </c>
      <c r="J1271" s="5">
        <v>1</v>
      </c>
      <c r="K1271" s="12" t="s">
        <v>439</v>
      </c>
      <c r="L1271" s="9" t="str">
        <f t="shared" si="221"/>
        <v>Mercury - Monterey</v>
      </c>
      <c r="M1271" s="9" t="str">
        <f t="shared" si="212"/>
        <v>Intent - Exelate:Auto - Buyers:Make:Mercury - Monterey</v>
      </c>
      <c r="N1271" s="10">
        <f t="shared" si="213"/>
        <v>1</v>
      </c>
      <c r="O1271" s="9" t="s">
        <v>818</v>
      </c>
      <c r="P1271" s="9">
        <v>1200517</v>
      </c>
      <c r="Q1271" s="20">
        <f ca="1">IFERROR(OFFSET(Lookups!F$1,MATCH(R1271,Lookups!F:F,0)-1,2),"null")</f>
        <v>99276</v>
      </c>
      <c r="R1271" s="9">
        <v>39387</v>
      </c>
      <c r="S1271" s="9">
        <v>490</v>
      </c>
      <c r="T1271" s="9" t="str">
        <f t="shared" si="214"/>
        <v/>
      </c>
      <c r="U1271" s="9" t="str">
        <f t="shared" si="215"/>
        <v/>
      </c>
      <c r="V1271" s="9" t="str">
        <f t="shared" si="216"/>
        <v/>
      </c>
      <c r="W1271" s="9" t="str">
        <f t="shared" si="217"/>
        <v>&lt;row id="1200517"&gt;&lt;cell&gt;Mercury - Monterey&lt;/cell&gt;&lt;/row&gt;</v>
      </c>
      <c r="X1271" s="9" t="str">
        <f t="shared" si="218"/>
        <v/>
      </c>
      <c r="Y1271" t="str">
        <f t="shared" ca="1" si="219"/>
        <v>"1200517": {"displayName": "Intent - Exelate:Auto - Buyers:Make:Mercury - Monterey", "APNXId":"39387", "APNXId_Sandbox": "99276", "dataProvider" :"exelate", "type" :"Segment",  "DataCost": 1},</v>
      </c>
      <c r="Z1271" t="str">
        <f t="shared" si="220"/>
        <v>"1200517": {"displayName": "Intent - Exelate:Auto - Buyers:Make:Mercury - Monterey", "leafName": "Mercury - Monterey"},</v>
      </c>
    </row>
    <row r="1272" spans="1:26" x14ac:dyDescent="0.25">
      <c r="A1272" s="2" t="s">
        <v>12406</v>
      </c>
      <c r="B1272" s="3" t="s">
        <v>7177</v>
      </c>
      <c r="C1272" s="3" t="s">
        <v>7598</v>
      </c>
      <c r="D1272" s="4" t="s">
        <v>7936</v>
      </c>
      <c r="E1272" s="3"/>
      <c r="F1272" s="3" t="s">
        <v>6980</v>
      </c>
      <c r="G1272" s="3" t="s">
        <v>439</v>
      </c>
      <c r="H1272" s="3" t="s">
        <v>439</v>
      </c>
      <c r="I1272" s="3" t="s">
        <v>500</v>
      </c>
      <c r="J1272" s="5">
        <v>1</v>
      </c>
      <c r="K1272" s="12" t="s">
        <v>439</v>
      </c>
      <c r="L1272" s="9" t="str">
        <f t="shared" si="221"/>
        <v>Mercury - Mountaineer</v>
      </c>
      <c r="M1272" s="9" t="str">
        <f t="shared" si="212"/>
        <v>Intent - Exelate:Auto - Buyers:Make:Mercury - Mountaineer</v>
      </c>
      <c r="N1272" s="10">
        <f t="shared" si="213"/>
        <v>1</v>
      </c>
      <c r="O1272" s="9" t="s">
        <v>818</v>
      </c>
      <c r="P1272" s="9">
        <v>1200518</v>
      </c>
      <c r="Q1272" s="20">
        <f ca="1">IFERROR(OFFSET(Lookups!F$1,MATCH(R1272,Lookups!F:F,0)-1,2),"null")</f>
        <v>99277</v>
      </c>
      <c r="R1272" s="9">
        <v>39388</v>
      </c>
      <c r="S1272" s="9">
        <v>491</v>
      </c>
      <c r="T1272" s="9" t="str">
        <f t="shared" si="214"/>
        <v/>
      </c>
      <c r="U1272" s="9" t="str">
        <f t="shared" si="215"/>
        <v/>
      </c>
      <c r="V1272" s="9" t="str">
        <f t="shared" si="216"/>
        <v/>
      </c>
      <c r="W1272" s="9" t="str">
        <f t="shared" si="217"/>
        <v>&lt;row id="1200518"&gt;&lt;cell&gt;Mercury - Mountaineer&lt;/cell&gt;&lt;/row&gt;</v>
      </c>
      <c r="X1272" s="9" t="str">
        <f t="shared" si="218"/>
        <v/>
      </c>
      <c r="Y1272" t="str">
        <f t="shared" ca="1" si="219"/>
        <v>"1200518": {"displayName": "Intent - Exelate:Auto - Buyers:Make:Mercury - Mountaineer", "APNXId":"39388", "APNXId_Sandbox": "99277", "dataProvider" :"exelate", "type" :"Segment",  "DataCost": 1},</v>
      </c>
      <c r="Z1272" t="str">
        <f t="shared" si="220"/>
        <v>"1200518": {"displayName": "Intent - Exelate:Auto - Buyers:Make:Mercury - Mountaineer", "leafName": "Mercury - Mountaineer"},</v>
      </c>
    </row>
    <row r="1273" spans="1:26" x14ac:dyDescent="0.25">
      <c r="A1273" s="2" t="s">
        <v>12406</v>
      </c>
      <c r="B1273" s="3" t="s">
        <v>7177</v>
      </c>
      <c r="C1273" s="3" t="s">
        <v>7598</v>
      </c>
      <c r="D1273" s="4" t="s">
        <v>7937</v>
      </c>
      <c r="E1273" s="3"/>
      <c r="F1273" s="3" t="s">
        <v>6980</v>
      </c>
      <c r="G1273" s="3" t="s">
        <v>439</v>
      </c>
      <c r="H1273" s="3" t="s">
        <v>439</v>
      </c>
      <c r="I1273" s="3" t="s">
        <v>500</v>
      </c>
      <c r="J1273" s="5">
        <v>1</v>
      </c>
      <c r="K1273" s="12" t="s">
        <v>439</v>
      </c>
      <c r="L1273" s="9" t="str">
        <f t="shared" si="221"/>
        <v>Mini</v>
      </c>
      <c r="M1273" s="9" t="str">
        <f t="shared" si="212"/>
        <v>Intent - Exelate:Auto - Buyers:Make:Mini</v>
      </c>
      <c r="N1273" s="10">
        <f t="shared" si="213"/>
        <v>1</v>
      </c>
      <c r="O1273" s="9" t="s">
        <v>818</v>
      </c>
      <c r="P1273" s="9">
        <v>1200349</v>
      </c>
      <c r="Q1273" s="20">
        <f ca="1">IFERROR(OFFSET(Lookups!F$1,MATCH(R1273,Lookups!F:F,0)-1,2),"null")</f>
        <v>98990</v>
      </c>
      <c r="R1273" s="9">
        <v>192</v>
      </c>
      <c r="S1273" s="9">
        <v>254</v>
      </c>
      <c r="T1273" s="9" t="str">
        <f t="shared" si="214"/>
        <v/>
      </c>
      <c r="U1273" s="9" t="str">
        <f t="shared" si="215"/>
        <v/>
      </c>
      <c r="V1273" s="9" t="str">
        <f t="shared" si="216"/>
        <v/>
      </c>
      <c r="W1273" s="9" t="str">
        <f t="shared" si="217"/>
        <v>&lt;row id="1200349"&gt;&lt;cell&gt;Mini&lt;/cell&gt;&lt;/row&gt;</v>
      </c>
      <c r="X1273" s="9" t="str">
        <f t="shared" si="218"/>
        <v/>
      </c>
      <c r="Y1273" t="str">
        <f t="shared" ca="1" si="219"/>
        <v>"1200349": {"displayName": "Intent - Exelate:Auto - Buyers:Make:Mini", "APNXId":"192", "APNXId_Sandbox": "98990", "dataProvider" :"exelate", "type" :"Segment",  "DataCost": 1},</v>
      </c>
      <c r="Z1273" t="str">
        <f t="shared" si="220"/>
        <v>"1200349": {"displayName": "Intent - Exelate:Auto - Buyers:Make:Mini", "leafName": "Mini"},</v>
      </c>
    </row>
    <row r="1274" spans="1:26" x14ac:dyDescent="0.25">
      <c r="A1274" s="2" t="s">
        <v>12406</v>
      </c>
      <c r="B1274" s="3" t="s">
        <v>7177</v>
      </c>
      <c r="C1274" s="3" t="s">
        <v>7598</v>
      </c>
      <c r="D1274" s="4" t="s">
        <v>7938</v>
      </c>
      <c r="E1274" s="3"/>
      <c r="F1274" s="3" t="s">
        <v>6980</v>
      </c>
      <c r="G1274" s="3" t="s">
        <v>439</v>
      </c>
      <c r="H1274" s="3" t="s">
        <v>439</v>
      </c>
      <c r="I1274" s="3" t="s">
        <v>500</v>
      </c>
      <c r="J1274" s="5">
        <v>1</v>
      </c>
      <c r="K1274" s="12" t="s">
        <v>439</v>
      </c>
      <c r="L1274" s="9" t="str">
        <f t="shared" si="221"/>
        <v>Mini - Cooper</v>
      </c>
      <c r="M1274" s="9" t="str">
        <f t="shared" si="212"/>
        <v>Intent - Exelate:Auto - Buyers:Make:Mini - Cooper</v>
      </c>
      <c r="N1274" s="10">
        <f t="shared" si="213"/>
        <v>1</v>
      </c>
      <c r="O1274" s="9" t="s">
        <v>818</v>
      </c>
      <c r="P1274" s="9">
        <v>1201187</v>
      </c>
      <c r="Q1274" s="20">
        <f ca="1">IFERROR(OFFSET(Lookups!F$1,MATCH(R1274,Lookups!F:F,0)-1,2),"null")</f>
        <v>100782</v>
      </c>
      <c r="R1274" s="9">
        <v>128119</v>
      </c>
      <c r="S1274" s="9">
        <v>1956</v>
      </c>
      <c r="T1274" s="9" t="str">
        <f t="shared" si="214"/>
        <v/>
      </c>
      <c r="U1274" s="9" t="str">
        <f t="shared" si="215"/>
        <v/>
      </c>
      <c r="V1274" s="9" t="str">
        <f t="shared" si="216"/>
        <v/>
      </c>
      <c r="W1274" s="9" t="str">
        <f t="shared" si="217"/>
        <v>&lt;row id="1201187"&gt;&lt;cell&gt;Mini - Cooper&lt;/cell&gt;&lt;/row&gt;</v>
      </c>
      <c r="X1274" s="9" t="str">
        <f t="shared" si="218"/>
        <v/>
      </c>
      <c r="Y1274" t="str">
        <f t="shared" ca="1" si="219"/>
        <v>"1201187": {"displayName": "Intent - Exelate:Auto - Buyers:Make:Mini - Cooper", "APNXId":"128119", "APNXId_Sandbox": "100782", "dataProvider" :"exelate", "type" :"Segment",  "DataCost": 1},</v>
      </c>
      <c r="Z1274" t="str">
        <f t="shared" si="220"/>
        <v>"1201187": {"displayName": "Intent - Exelate:Auto - Buyers:Make:Mini - Cooper", "leafName": "Mini - Cooper"},</v>
      </c>
    </row>
    <row r="1275" spans="1:26" x14ac:dyDescent="0.25">
      <c r="A1275" s="2" t="s">
        <v>12406</v>
      </c>
      <c r="B1275" s="3" t="s">
        <v>7177</v>
      </c>
      <c r="C1275" s="3" t="s">
        <v>7598</v>
      </c>
      <c r="D1275" s="4" t="s">
        <v>7939</v>
      </c>
      <c r="E1275" s="3"/>
      <c r="F1275" s="3" t="s">
        <v>6980</v>
      </c>
      <c r="G1275" s="3" t="s">
        <v>439</v>
      </c>
      <c r="H1275" s="3" t="s">
        <v>439</v>
      </c>
      <c r="I1275" s="3" t="s">
        <v>500</v>
      </c>
      <c r="J1275" s="5">
        <v>1</v>
      </c>
      <c r="K1275" s="12" t="s">
        <v>439</v>
      </c>
      <c r="L1275" s="9" t="str">
        <f t="shared" si="221"/>
        <v>Mini - Cooper Clubman</v>
      </c>
      <c r="M1275" s="9" t="str">
        <f t="shared" si="212"/>
        <v>Intent - Exelate:Auto - Buyers:Make:Mini - Cooper Clubman</v>
      </c>
      <c r="N1275" s="10">
        <f t="shared" si="213"/>
        <v>1</v>
      </c>
      <c r="O1275" s="9" t="s">
        <v>818</v>
      </c>
      <c r="P1275" s="9">
        <v>1201369</v>
      </c>
      <c r="Q1275" s="20">
        <f ca="1">IFERROR(OFFSET(Lookups!F$1,MATCH(R1275,Lookups!F:F,0)-1,2),"null")</f>
        <v>101039</v>
      </c>
      <c r="R1275" s="9">
        <v>156681</v>
      </c>
      <c r="S1275" s="9">
        <v>2516</v>
      </c>
      <c r="T1275" s="9" t="str">
        <f t="shared" si="214"/>
        <v/>
      </c>
      <c r="U1275" s="9" t="str">
        <f t="shared" si="215"/>
        <v/>
      </c>
      <c r="V1275" s="9" t="str">
        <f t="shared" si="216"/>
        <v/>
      </c>
      <c r="W1275" s="9" t="str">
        <f t="shared" si="217"/>
        <v>&lt;row id="1201369"&gt;&lt;cell&gt;Mini - Cooper Clubman&lt;/cell&gt;&lt;/row&gt;</v>
      </c>
      <c r="X1275" s="9" t="str">
        <f t="shared" si="218"/>
        <v/>
      </c>
      <c r="Y1275" t="str">
        <f t="shared" ca="1" si="219"/>
        <v>"1201369": {"displayName": "Intent - Exelate:Auto - Buyers:Make:Mini - Cooper Clubman", "APNXId":"156681", "APNXId_Sandbox": "101039", "dataProvider" :"exelate", "type" :"Segment",  "DataCost": 1},</v>
      </c>
      <c r="Z1275" t="str">
        <f t="shared" si="220"/>
        <v>"1201369": {"displayName": "Intent - Exelate:Auto - Buyers:Make:Mini - Cooper Clubman", "leafName": "Mini - Cooper Clubman"},</v>
      </c>
    </row>
    <row r="1276" spans="1:26" x14ac:dyDescent="0.25">
      <c r="A1276" s="2" t="s">
        <v>12406</v>
      </c>
      <c r="B1276" s="3" t="s">
        <v>7177</v>
      </c>
      <c r="C1276" s="3" t="s">
        <v>7598</v>
      </c>
      <c r="D1276" s="4" t="s">
        <v>7940</v>
      </c>
      <c r="E1276" s="3"/>
      <c r="F1276" s="3" t="s">
        <v>6980</v>
      </c>
      <c r="G1276" s="3" t="s">
        <v>439</v>
      </c>
      <c r="H1276" s="3" t="s">
        <v>439</v>
      </c>
      <c r="I1276" s="3" t="s">
        <v>500</v>
      </c>
      <c r="J1276" s="5">
        <v>1</v>
      </c>
      <c r="K1276" s="12" t="s">
        <v>439</v>
      </c>
      <c r="L1276" s="9" t="str">
        <f t="shared" si="221"/>
        <v>Mini - Cooper Countryman</v>
      </c>
      <c r="M1276" s="9" t="str">
        <f t="shared" si="212"/>
        <v>Intent - Exelate:Auto - Buyers:Make:Mini - Cooper Countryman</v>
      </c>
      <c r="N1276" s="10">
        <f t="shared" si="213"/>
        <v>1</v>
      </c>
      <c r="O1276" s="9" t="s">
        <v>818</v>
      </c>
      <c r="P1276" s="9">
        <v>1201370</v>
      </c>
      <c r="Q1276" s="20">
        <f ca="1">IFERROR(OFFSET(Lookups!F$1,MATCH(R1276,Lookups!F:F,0)-1,2),"null")</f>
        <v>101040</v>
      </c>
      <c r="R1276" s="9">
        <v>156682</v>
      </c>
      <c r="S1276" s="9">
        <v>2517</v>
      </c>
      <c r="T1276" s="9" t="str">
        <f t="shared" si="214"/>
        <v/>
      </c>
      <c r="U1276" s="9" t="str">
        <f t="shared" si="215"/>
        <v/>
      </c>
      <c r="V1276" s="9" t="str">
        <f t="shared" si="216"/>
        <v/>
      </c>
      <c r="W1276" s="9" t="str">
        <f t="shared" si="217"/>
        <v>&lt;row id="1201370"&gt;&lt;cell&gt;Mini - Cooper Countryman&lt;/cell&gt;&lt;/row&gt;</v>
      </c>
      <c r="X1276" s="9" t="str">
        <f t="shared" si="218"/>
        <v/>
      </c>
      <c r="Y1276" t="str">
        <f t="shared" ca="1" si="219"/>
        <v>"1201370": {"displayName": "Intent - Exelate:Auto - Buyers:Make:Mini - Cooper Countryman", "APNXId":"156682", "APNXId_Sandbox": "101040", "dataProvider" :"exelate", "type" :"Segment",  "DataCost": 1},</v>
      </c>
      <c r="Z1276" t="str">
        <f t="shared" si="220"/>
        <v>"1201370": {"displayName": "Intent - Exelate:Auto - Buyers:Make:Mini - Cooper Countryman", "leafName": "Mini - Cooper Countryman"},</v>
      </c>
    </row>
    <row r="1277" spans="1:26" x14ac:dyDescent="0.25">
      <c r="A1277" s="2" t="s">
        <v>12406</v>
      </c>
      <c r="B1277" s="3" t="s">
        <v>7177</v>
      </c>
      <c r="C1277" s="3" t="s">
        <v>7598</v>
      </c>
      <c r="D1277" s="4" t="s">
        <v>7941</v>
      </c>
      <c r="E1277" s="3"/>
      <c r="F1277" s="3" t="s">
        <v>6980</v>
      </c>
      <c r="G1277" s="3" t="s">
        <v>439</v>
      </c>
      <c r="H1277" s="3" t="s">
        <v>439</v>
      </c>
      <c r="I1277" s="3" t="s">
        <v>500</v>
      </c>
      <c r="J1277" s="5">
        <v>1</v>
      </c>
      <c r="K1277" s="12" t="s">
        <v>439</v>
      </c>
      <c r="L1277" s="9" t="str">
        <f t="shared" si="221"/>
        <v>Mini - Cooper S</v>
      </c>
      <c r="M1277" s="9" t="str">
        <f t="shared" si="212"/>
        <v>Intent - Exelate:Auto - Buyers:Make:Mini - Cooper S</v>
      </c>
      <c r="N1277" s="10">
        <f t="shared" si="213"/>
        <v>1</v>
      </c>
      <c r="O1277" s="9" t="s">
        <v>818</v>
      </c>
      <c r="P1277" s="9">
        <v>1201188</v>
      </c>
      <c r="Q1277" s="20">
        <f ca="1">IFERROR(OFFSET(Lookups!F$1,MATCH(R1277,Lookups!F:F,0)-1,2),"null")</f>
        <v>100783</v>
      </c>
      <c r="R1277" s="9">
        <v>128120</v>
      </c>
      <c r="S1277" s="9">
        <v>1957</v>
      </c>
      <c r="T1277" s="9" t="str">
        <f t="shared" si="214"/>
        <v/>
      </c>
      <c r="U1277" s="9" t="str">
        <f t="shared" si="215"/>
        <v/>
      </c>
      <c r="V1277" s="9" t="str">
        <f t="shared" si="216"/>
        <v/>
      </c>
      <c r="W1277" s="9" t="str">
        <f t="shared" si="217"/>
        <v>&lt;row id="1201188"&gt;&lt;cell&gt;Mini - Cooper S&lt;/cell&gt;&lt;/row&gt;</v>
      </c>
      <c r="X1277" s="9" t="str">
        <f t="shared" si="218"/>
        <v/>
      </c>
      <c r="Y1277" t="str">
        <f t="shared" ca="1" si="219"/>
        <v>"1201188": {"displayName": "Intent - Exelate:Auto - Buyers:Make:Mini - Cooper S", "APNXId":"128120", "APNXId_Sandbox": "100783", "dataProvider" :"exelate", "type" :"Segment",  "DataCost": 1},</v>
      </c>
      <c r="Z1277" t="str">
        <f t="shared" si="220"/>
        <v>"1201188": {"displayName": "Intent - Exelate:Auto - Buyers:Make:Mini - Cooper S", "leafName": "Mini - Cooper S"},</v>
      </c>
    </row>
    <row r="1278" spans="1:26" x14ac:dyDescent="0.25">
      <c r="A1278" s="2" t="s">
        <v>12406</v>
      </c>
      <c r="B1278" s="3" t="s">
        <v>7177</v>
      </c>
      <c r="C1278" s="3" t="s">
        <v>7598</v>
      </c>
      <c r="D1278" s="4" t="s">
        <v>7942</v>
      </c>
      <c r="E1278" s="3"/>
      <c r="F1278" s="3" t="s">
        <v>6980</v>
      </c>
      <c r="G1278" s="3" t="s">
        <v>439</v>
      </c>
      <c r="H1278" s="3" t="s">
        <v>439</v>
      </c>
      <c r="I1278" s="3" t="s">
        <v>500</v>
      </c>
      <c r="J1278" s="5">
        <v>1</v>
      </c>
      <c r="K1278" s="12" t="s">
        <v>439</v>
      </c>
      <c r="L1278" s="9" t="str">
        <f t="shared" si="221"/>
        <v>Mini - John Cooperworks</v>
      </c>
      <c r="M1278" s="9" t="str">
        <f t="shared" si="212"/>
        <v>Intent - Exelate:Auto - Buyers:Make:Mini - John Cooperworks</v>
      </c>
      <c r="N1278" s="10">
        <f t="shared" si="213"/>
        <v>1</v>
      </c>
      <c r="O1278" s="9" t="s">
        <v>818</v>
      </c>
      <c r="P1278" s="9">
        <v>1201371</v>
      </c>
      <c r="Q1278" s="20">
        <f ca="1">IFERROR(OFFSET(Lookups!F$1,MATCH(R1278,Lookups!F:F,0)-1,2),"null")</f>
        <v>101041</v>
      </c>
      <c r="R1278" s="9">
        <v>156683</v>
      </c>
      <c r="S1278" s="9">
        <v>1958</v>
      </c>
      <c r="T1278" s="9" t="str">
        <f t="shared" si="214"/>
        <v/>
      </c>
      <c r="U1278" s="9" t="str">
        <f t="shared" si="215"/>
        <v/>
      </c>
      <c r="V1278" s="9" t="str">
        <f t="shared" si="216"/>
        <v/>
      </c>
      <c r="W1278" s="9" t="str">
        <f t="shared" si="217"/>
        <v>&lt;row id="1201371"&gt;&lt;cell&gt;Mini - John Cooperworks&lt;/cell&gt;&lt;/row&gt;</v>
      </c>
      <c r="X1278" s="9" t="str">
        <f t="shared" si="218"/>
        <v/>
      </c>
      <c r="Y1278" t="str">
        <f t="shared" ca="1" si="219"/>
        <v>"1201371": {"displayName": "Intent - Exelate:Auto - Buyers:Make:Mini - John Cooperworks", "APNXId":"156683", "APNXId_Sandbox": "101041", "dataProvider" :"exelate", "type" :"Segment",  "DataCost": 1},</v>
      </c>
      <c r="Z1278" t="str">
        <f t="shared" si="220"/>
        <v>"1201371": {"displayName": "Intent - Exelate:Auto - Buyers:Make:Mini - John Cooperworks", "leafName": "Mini - John Cooperworks"},</v>
      </c>
    </row>
    <row r="1279" spans="1:26" x14ac:dyDescent="0.25">
      <c r="A1279" s="2" t="s">
        <v>12406</v>
      </c>
      <c r="B1279" s="3" t="s">
        <v>7177</v>
      </c>
      <c r="C1279" s="3" t="s">
        <v>7598</v>
      </c>
      <c r="D1279" s="4" t="s">
        <v>7134</v>
      </c>
      <c r="E1279" s="3"/>
      <c r="F1279" s="3" t="s">
        <v>6980</v>
      </c>
      <c r="G1279" s="3" t="s">
        <v>439</v>
      </c>
      <c r="H1279" s="3" t="s">
        <v>439</v>
      </c>
      <c r="I1279" s="3" t="s">
        <v>500</v>
      </c>
      <c r="J1279" s="5">
        <v>1</v>
      </c>
      <c r="K1279" s="12" t="s">
        <v>439</v>
      </c>
      <c r="L1279" s="9" t="str">
        <f t="shared" si="221"/>
        <v>Mitsubishi</v>
      </c>
      <c r="M1279" s="9" t="str">
        <f t="shared" si="212"/>
        <v>Intent - Exelate:Auto - Buyers:Make:Mitsubishi</v>
      </c>
      <c r="N1279" s="10">
        <f t="shared" si="213"/>
        <v>1</v>
      </c>
      <c r="O1279" s="9" t="s">
        <v>818</v>
      </c>
      <c r="P1279" s="9">
        <v>1200350</v>
      </c>
      <c r="Q1279" s="20">
        <f ca="1">IFERROR(OFFSET(Lookups!F$1,MATCH(R1279,Lookups!F:F,0)-1,2),"null")</f>
        <v>98991</v>
      </c>
      <c r="R1279" s="9">
        <v>193</v>
      </c>
      <c r="S1279" s="9">
        <v>255</v>
      </c>
      <c r="T1279" s="9" t="str">
        <f t="shared" si="214"/>
        <v/>
      </c>
      <c r="U1279" s="9" t="str">
        <f t="shared" si="215"/>
        <v/>
      </c>
      <c r="V1279" s="9" t="str">
        <f t="shared" si="216"/>
        <v/>
      </c>
      <c r="W1279" s="9" t="str">
        <f t="shared" si="217"/>
        <v>&lt;row id="1200350"&gt;&lt;cell&gt;Mitsubishi&lt;/cell&gt;&lt;/row&gt;</v>
      </c>
      <c r="X1279" s="9" t="str">
        <f t="shared" si="218"/>
        <v/>
      </c>
      <c r="Y1279" t="str">
        <f t="shared" ca="1" si="219"/>
        <v>"1200350": {"displayName": "Intent - Exelate:Auto - Buyers:Make:Mitsubishi", "APNXId":"193", "APNXId_Sandbox": "98991", "dataProvider" :"exelate", "type" :"Segment",  "DataCost": 1},</v>
      </c>
      <c r="Z1279" t="str">
        <f t="shared" si="220"/>
        <v>"1200350": {"displayName": "Intent - Exelate:Auto - Buyers:Make:Mitsubishi", "leafName": "Mitsubishi"},</v>
      </c>
    </row>
    <row r="1280" spans="1:26" x14ac:dyDescent="0.25">
      <c r="A1280" s="2" t="s">
        <v>12406</v>
      </c>
      <c r="B1280" s="3" t="s">
        <v>7177</v>
      </c>
      <c r="C1280" s="3" t="s">
        <v>7598</v>
      </c>
      <c r="D1280" s="4" t="s">
        <v>7943</v>
      </c>
      <c r="E1280" s="3"/>
      <c r="F1280" s="3" t="s">
        <v>6980</v>
      </c>
      <c r="G1280" s="3" t="s">
        <v>439</v>
      </c>
      <c r="H1280" s="3" t="s">
        <v>439</v>
      </c>
      <c r="I1280" s="3" t="s">
        <v>500</v>
      </c>
      <c r="J1280" s="5">
        <v>1</v>
      </c>
      <c r="K1280" s="12" t="s">
        <v>439</v>
      </c>
      <c r="L1280" s="9" t="str">
        <f t="shared" si="221"/>
        <v>Mitsubishi - Eclipse</v>
      </c>
      <c r="M1280" s="9" t="str">
        <f t="shared" si="212"/>
        <v>Intent - Exelate:Auto - Buyers:Make:Mitsubishi - Eclipse</v>
      </c>
      <c r="N1280" s="10">
        <f t="shared" si="213"/>
        <v>1</v>
      </c>
      <c r="O1280" s="9" t="s">
        <v>818</v>
      </c>
      <c r="P1280" s="9">
        <v>1201189</v>
      </c>
      <c r="Q1280" s="20">
        <f ca="1">IFERROR(OFFSET(Lookups!F$1,MATCH(R1280,Lookups!F:F,0)-1,2),"null")</f>
        <v>100784</v>
      </c>
      <c r="R1280" s="9">
        <v>128121</v>
      </c>
      <c r="S1280" s="9">
        <v>1959</v>
      </c>
      <c r="T1280" s="9" t="str">
        <f t="shared" si="214"/>
        <v/>
      </c>
      <c r="U1280" s="9" t="str">
        <f t="shared" si="215"/>
        <v/>
      </c>
      <c r="V1280" s="9" t="str">
        <f t="shared" si="216"/>
        <v/>
      </c>
      <c r="W1280" s="9" t="str">
        <f t="shared" si="217"/>
        <v>&lt;row id="1201189"&gt;&lt;cell&gt;Mitsubishi - Eclipse&lt;/cell&gt;&lt;/row&gt;</v>
      </c>
      <c r="X1280" s="9" t="str">
        <f t="shared" si="218"/>
        <v/>
      </c>
      <c r="Y1280" t="str">
        <f t="shared" ca="1" si="219"/>
        <v>"1201189": {"displayName": "Intent - Exelate:Auto - Buyers:Make:Mitsubishi - Eclipse", "APNXId":"128121", "APNXId_Sandbox": "100784", "dataProvider" :"exelate", "type" :"Segment",  "DataCost": 1},</v>
      </c>
      <c r="Z1280" t="str">
        <f t="shared" si="220"/>
        <v>"1201189": {"displayName": "Intent - Exelate:Auto - Buyers:Make:Mitsubishi - Eclipse", "leafName": "Mitsubishi - Eclipse"},</v>
      </c>
    </row>
    <row r="1281" spans="1:26" x14ac:dyDescent="0.25">
      <c r="A1281" s="2" t="s">
        <v>12406</v>
      </c>
      <c r="B1281" s="3" t="s">
        <v>7177</v>
      </c>
      <c r="C1281" s="3" t="s">
        <v>7598</v>
      </c>
      <c r="D1281" s="4" t="s">
        <v>7944</v>
      </c>
      <c r="E1281" s="3"/>
      <c r="F1281" s="3" t="s">
        <v>6980</v>
      </c>
      <c r="G1281" s="3" t="s">
        <v>439</v>
      </c>
      <c r="H1281" s="3" t="s">
        <v>439</v>
      </c>
      <c r="I1281" s="3" t="s">
        <v>500</v>
      </c>
      <c r="J1281" s="5">
        <v>1</v>
      </c>
      <c r="K1281" s="12" t="s">
        <v>439</v>
      </c>
      <c r="L1281" s="9" t="str">
        <f t="shared" si="221"/>
        <v>Mitsubishi - Endeavor</v>
      </c>
      <c r="M1281" s="9" t="str">
        <f t="shared" si="212"/>
        <v>Intent - Exelate:Auto - Buyers:Make:Mitsubishi - Endeavor</v>
      </c>
      <c r="N1281" s="10">
        <f t="shared" si="213"/>
        <v>1</v>
      </c>
      <c r="O1281" s="9" t="s">
        <v>818</v>
      </c>
      <c r="P1281" s="9">
        <v>1201190</v>
      </c>
      <c r="Q1281" s="20">
        <f ca="1">IFERROR(OFFSET(Lookups!F$1,MATCH(R1281,Lookups!F:F,0)-1,2),"null")</f>
        <v>100785</v>
      </c>
      <c r="R1281" s="9">
        <v>128122</v>
      </c>
      <c r="S1281" s="9">
        <v>1962</v>
      </c>
      <c r="T1281" s="9" t="str">
        <f t="shared" si="214"/>
        <v/>
      </c>
      <c r="U1281" s="9" t="str">
        <f t="shared" si="215"/>
        <v/>
      </c>
      <c r="V1281" s="9" t="str">
        <f t="shared" si="216"/>
        <v/>
      </c>
      <c r="W1281" s="9" t="str">
        <f t="shared" si="217"/>
        <v>&lt;row id="1201190"&gt;&lt;cell&gt;Mitsubishi - Endeavor&lt;/cell&gt;&lt;/row&gt;</v>
      </c>
      <c r="X1281" s="9" t="str">
        <f t="shared" si="218"/>
        <v/>
      </c>
      <c r="Y1281" t="str">
        <f t="shared" ca="1" si="219"/>
        <v>"1201190": {"displayName": "Intent - Exelate:Auto - Buyers:Make:Mitsubishi - Endeavor", "APNXId":"128122", "APNXId_Sandbox": "100785", "dataProvider" :"exelate", "type" :"Segment",  "DataCost": 1},</v>
      </c>
      <c r="Z1281" t="str">
        <f t="shared" si="220"/>
        <v>"1201190": {"displayName": "Intent - Exelate:Auto - Buyers:Make:Mitsubishi - Endeavor", "leafName": "Mitsubishi - Endeavor"},</v>
      </c>
    </row>
    <row r="1282" spans="1:26" x14ac:dyDescent="0.25">
      <c r="A1282" s="2" t="s">
        <v>12406</v>
      </c>
      <c r="B1282" s="3" t="s">
        <v>7177</v>
      </c>
      <c r="C1282" s="3" t="s">
        <v>7598</v>
      </c>
      <c r="D1282" s="4" t="s">
        <v>7945</v>
      </c>
      <c r="E1282" s="3"/>
      <c r="F1282" s="3" t="s">
        <v>6980</v>
      </c>
      <c r="G1282" s="3" t="s">
        <v>439</v>
      </c>
      <c r="H1282" s="3" t="s">
        <v>439</v>
      </c>
      <c r="I1282" s="3" t="s">
        <v>500</v>
      </c>
      <c r="J1282" s="5">
        <v>1</v>
      </c>
      <c r="K1282" s="12" t="s">
        <v>439</v>
      </c>
      <c r="L1282" s="9" t="str">
        <f t="shared" si="221"/>
        <v>Mitsubishi - Galant</v>
      </c>
      <c r="M1282" s="9" t="str">
        <f t="shared" ref="M1282:M1345" si="222">CONCATENATE(A1282,":",B1282,IF(NOT(ISBLANK(C1282)),":",""),C1282,,IF(NOT(ISBLANK(D1282)),":",""),D1282)</f>
        <v>Intent - Exelate:Auto - Buyers:Make:Mitsubishi - Galant</v>
      </c>
      <c r="N1282" s="10">
        <f t="shared" ref="N1282:N1345" si="223">J1282</f>
        <v>1</v>
      </c>
      <c r="O1282" s="9" t="s">
        <v>818</v>
      </c>
      <c r="P1282" s="9">
        <v>1201191</v>
      </c>
      <c r="Q1282" s="20">
        <f ca="1">IFERROR(OFFSET(Lookups!F$1,MATCH(R1282,Lookups!F:F,0)-1,2),"null")</f>
        <v>100786</v>
      </c>
      <c r="R1282" s="9">
        <v>128123</v>
      </c>
      <c r="S1282" s="9">
        <v>1960</v>
      </c>
      <c r="T1282" s="9" t="str">
        <f t="shared" ref="T1282:T1345" si="224">IF(A1282&lt;&gt;A1281,CONCATENATE("&lt;row id=""top",P1282,""" xmlkids=""1""&gt;&lt;cell&gt;",A1282,"&lt;/cell&gt;"),"")</f>
        <v/>
      </c>
      <c r="U1282" s="9" t="str">
        <f t="shared" ref="U1282:U1345" si="225">IF(B1282&lt;&gt;B1281,CONCATENATE("&lt;row id=""", IF(NOT(ISBLANK(C1282)),"One",""),P1282,"""",IF(NOT(ISBLANK(C1282))," xmlkids=""1""",""),"&gt;&lt;cell&gt;",SUBSTITUTE(SUBSTITUTE(B1282,"&amp;","&amp;amp;"),"&lt;","&amp;lt;"),"&lt;/cell&gt;"),"")</f>
        <v/>
      </c>
      <c r="V1282" s="9" t="str">
        <f t="shared" ref="V1282:V1345" si="226">IF(AND(C1282&lt;&gt;C1281,NOT(ISBLANK(C1282))),CONCATENATE("&lt;row id=""",IF(NOT(ISBLANK(D1282)),"Two",""), P1282,"""", ,IF(NOT(ISBLANK(D1282))," xmlkids=""1""",""),"&gt;&lt;cell&gt;",SUBSTITUTE(SUBSTITUTE(C1282,"&amp;","&amp;amp;"),"&lt;","&amp;lt;"),"&lt;/cell&gt;",IF(ISBLANK(D1282),"&lt;/row&gt;","")),"")</f>
        <v/>
      </c>
      <c r="W1282" s="9" t="str">
        <f t="shared" ref="W1282:W1345" si="227">IF(AND(D1282&lt;&gt;D1281,NOT(ISBLANK(D1282))),CONCATENATE("&lt;row id=""", P1282,"""&gt;&lt;cell&gt;",SUBSTITUTE(SUBSTITUTE(D1282,"&amp;","&amp;amp;"),"&lt;","&amp;lt;"),"&lt;/cell&gt;&lt;/row&gt;"),"")</f>
        <v>&lt;row id="1201191"&gt;&lt;cell&gt;Mitsubishi - Galant&lt;/cell&gt;&lt;/row&gt;</v>
      </c>
      <c r="X1282" s="9" t="str">
        <f t="shared" ref="X1282:X1345" si="228">CONCATENATE(IF(B1282&lt;&gt;B1283,"&lt;/row&gt;",""),IF(AND(C1282&lt;&gt;C1283,NOT(ISBLANK(D1282))),"&lt;/row&gt;",""),IF(OR(A1282&lt;&gt;A1283,ISBLANK(A1283)),"&lt;/row&gt;",""))</f>
        <v/>
      </c>
      <c r="Y1282" t="str">
        <f t="shared" ref="Y1282:Y1345" ca="1" si="229">CONCATENATE("""",P1282,""": {""displayName"": """,M1282,"""",IF(R1282="null","",CONCATENATE(", ""APNXId"":""",R1282,"""")),IF(Q1282="null","",CONCATENATE(", ""APNXId_Sandbox"": """,Q1282,"""")),IF(G1282="null","",CONCATENATE( ", ""MinCPM"": ",G1282)),IF(H1282="null","",CONCATENATE(", ""PercentOfMedia"": ",H1282)),", ""dataProvider"" :""",O1282,""", ""type"" :""",F1282,"""",IF(N1282="null","",CONCATENATE(",  ""DataCost"": ",N1282)),IF(K1282="null","",CONCATENATE(",  ""HistoricalVolume"": ",K1282)),"},")</f>
        <v>"1201191": {"displayName": "Intent - Exelate:Auto - Buyers:Make:Mitsubishi - Galant", "APNXId":"128123", "APNXId_Sandbox": "100786", "dataProvider" :"exelate", "type" :"Segment",  "DataCost": 1},</v>
      </c>
      <c r="Z1282" t="str">
        <f t="shared" ref="Z1282:Z1345" si="230">CONCATENATE("""",P1282,""": {""displayName"": """,M1282,""", ""leafName"": """,L1282,"""},")</f>
        <v>"1201191": {"displayName": "Intent - Exelate:Auto - Buyers:Make:Mitsubishi - Galant", "leafName": "Mitsubishi - Galant"},</v>
      </c>
    </row>
    <row r="1283" spans="1:26" x14ac:dyDescent="0.25">
      <c r="A1283" s="2" t="s">
        <v>12406</v>
      </c>
      <c r="B1283" s="3" t="s">
        <v>7177</v>
      </c>
      <c r="C1283" s="3" t="s">
        <v>7598</v>
      </c>
      <c r="D1283" s="4" t="s">
        <v>7946</v>
      </c>
      <c r="E1283" s="3"/>
      <c r="F1283" s="3" t="s">
        <v>6980</v>
      </c>
      <c r="G1283" s="3" t="s">
        <v>439</v>
      </c>
      <c r="H1283" s="3" t="s">
        <v>439</v>
      </c>
      <c r="I1283" s="3" t="s">
        <v>500</v>
      </c>
      <c r="J1283" s="5">
        <v>1</v>
      </c>
      <c r="K1283" s="12" t="s">
        <v>439</v>
      </c>
      <c r="L1283" s="9" t="str">
        <f t="shared" si="221"/>
        <v>Mitsubishi - Lancer</v>
      </c>
      <c r="M1283" s="9" t="str">
        <f t="shared" si="222"/>
        <v>Intent - Exelate:Auto - Buyers:Make:Mitsubishi - Lancer</v>
      </c>
      <c r="N1283" s="10">
        <f t="shared" si="223"/>
        <v>1</v>
      </c>
      <c r="O1283" s="9" t="s">
        <v>818</v>
      </c>
      <c r="P1283" s="9">
        <v>1201192</v>
      </c>
      <c r="Q1283" s="20">
        <f ca="1">IFERROR(OFFSET(Lookups!F$1,MATCH(R1283,Lookups!F:F,0)-1,2),"null")</f>
        <v>100787</v>
      </c>
      <c r="R1283" s="9">
        <v>128124</v>
      </c>
      <c r="S1283" s="9">
        <v>1961</v>
      </c>
      <c r="T1283" s="9" t="str">
        <f t="shared" si="224"/>
        <v/>
      </c>
      <c r="U1283" s="9" t="str">
        <f t="shared" si="225"/>
        <v/>
      </c>
      <c r="V1283" s="9" t="str">
        <f t="shared" si="226"/>
        <v/>
      </c>
      <c r="W1283" s="9" t="str">
        <f t="shared" si="227"/>
        <v>&lt;row id="1201192"&gt;&lt;cell&gt;Mitsubishi - Lancer&lt;/cell&gt;&lt;/row&gt;</v>
      </c>
      <c r="X1283" s="9" t="str">
        <f t="shared" si="228"/>
        <v/>
      </c>
      <c r="Y1283" t="str">
        <f t="shared" ca="1" si="229"/>
        <v>"1201192": {"displayName": "Intent - Exelate:Auto - Buyers:Make:Mitsubishi - Lancer", "APNXId":"128124", "APNXId_Sandbox": "100787", "dataProvider" :"exelate", "type" :"Segment",  "DataCost": 1},</v>
      </c>
      <c r="Z1283" t="str">
        <f t="shared" si="230"/>
        <v>"1201192": {"displayName": "Intent - Exelate:Auto - Buyers:Make:Mitsubishi - Lancer", "leafName": "Mitsubishi - Lancer"},</v>
      </c>
    </row>
    <row r="1284" spans="1:26" x14ac:dyDescent="0.25">
      <c r="A1284" s="2" t="s">
        <v>12406</v>
      </c>
      <c r="B1284" s="3" t="s">
        <v>7177</v>
      </c>
      <c r="C1284" s="3" t="s">
        <v>7598</v>
      </c>
      <c r="D1284" s="4" t="s">
        <v>7947</v>
      </c>
      <c r="E1284" s="3"/>
      <c r="F1284" s="3" t="s">
        <v>6980</v>
      </c>
      <c r="G1284" s="3" t="s">
        <v>439</v>
      </c>
      <c r="H1284" s="3" t="s">
        <v>439</v>
      </c>
      <c r="I1284" s="3" t="s">
        <v>500</v>
      </c>
      <c r="J1284" s="5">
        <v>1</v>
      </c>
      <c r="K1284" s="12" t="s">
        <v>439</v>
      </c>
      <c r="L1284" s="9" t="str">
        <f t="shared" si="221"/>
        <v>Mitsubishi - Montero</v>
      </c>
      <c r="M1284" s="9" t="str">
        <f t="shared" si="222"/>
        <v>Intent - Exelate:Auto - Buyers:Make:Mitsubishi - Montero</v>
      </c>
      <c r="N1284" s="10">
        <f t="shared" si="223"/>
        <v>1</v>
      </c>
      <c r="O1284" s="9" t="s">
        <v>818</v>
      </c>
      <c r="P1284" s="9">
        <v>1200519</v>
      </c>
      <c r="Q1284" s="20">
        <f ca="1">IFERROR(OFFSET(Lookups!F$1,MATCH(R1284,Lookups!F:F,0)-1,2),"null")</f>
        <v>99278</v>
      </c>
      <c r="R1284" s="9">
        <v>39389</v>
      </c>
      <c r="S1284" s="9">
        <v>492</v>
      </c>
      <c r="T1284" s="9" t="str">
        <f t="shared" si="224"/>
        <v/>
      </c>
      <c r="U1284" s="9" t="str">
        <f t="shared" si="225"/>
        <v/>
      </c>
      <c r="V1284" s="9" t="str">
        <f t="shared" si="226"/>
        <v/>
      </c>
      <c r="W1284" s="9" t="str">
        <f t="shared" si="227"/>
        <v>&lt;row id="1200519"&gt;&lt;cell&gt;Mitsubishi - Montero&lt;/cell&gt;&lt;/row&gt;</v>
      </c>
      <c r="X1284" s="9" t="str">
        <f t="shared" si="228"/>
        <v/>
      </c>
      <c r="Y1284" t="str">
        <f t="shared" ca="1" si="229"/>
        <v>"1200519": {"displayName": "Intent - Exelate:Auto - Buyers:Make:Mitsubishi - Montero", "APNXId":"39389", "APNXId_Sandbox": "99278", "dataProvider" :"exelate", "type" :"Segment",  "DataCost": 1},</v>
      </c>
      <c r="Z1284" t="str">
        <f t="shared" si="230"/>
        <v>"1200519": {"displayName": "Intent - Exelate:Auto - Buyers:Make:Mitsubishi - Montero", "leafName": "Mitsubishi - Montero"},</v>
      </c>
    </row>
    <row r="1285" spans="1:26" x14ac:dyDescent="0.25">
      <c r="A1285" s="2" t="s">
        <v>12406</v>
      </c>
      <c r="B1285" s="3" t="s">
        <v>7177</v>
      </c>
      <c r="C1285" s="3" t="s">
        <v>7598</v>
      </c>
      <c r="D1285" s="4" t="s">
        <v>7948</v>
      </c>
      <c r="E1285" s="3"/>
      <c r="F1285" s="3" t="s">
        <v>6980</v>
      </c>
      <c r="G1285" s="3" t="s">
        <v>439</v>
      </c>
      <c r="H1285" s="3" t="s">
        <v>439</v>
      </c>
      <c r="I1285" s="3" t="s">
        <v>500</v>
      </c>
      <c r="J1285" s="5">
        <v>1</v>
      </c>
      <c r="K1285" s="12" t="s">
        <v>439</v>
      </c>
      <c r="L1285" s="9" t="str">
        <f t="shared" si="221"/>
        <v>Mitsubishi - Outlander</v>
      </c>
      <c r="M1285" s="9" t="str">
        <f t="shared" si="222"/>
        <v>Intent - Exelate:Auto - Buyers:Make:Mitsubishi - Outlander</v>
      </c>
      <c r="N1285" s="10">
        <f t="shared" si="223"/>
        <v>1</v>
      </c>
      <c r="O1285" s="9" t="s">
        <v>818</v>
      </c>
      <c r="P1285" s="9">
        <v>1200520</v>
      </c>
      <c r="Q1285" s="20">
        <f ca="1">IFERROR(OFFSET(Lookups!F$1,MATCH(R1285,Lookups!F:F,0)-1,2),"null")</f>
        <v>99279</v>
      </c>
      <c r="R1285" s="9">
        <v>39390</v>
      </c>
      <c r="S1285" s="9">
        <v>493</v>
      </c>
      <c r="T1285" s="9" t="str">
        <f t="shared" si="224"/>
        <v/>
      </c>
      <c r="U1285" s="9" t="str">
        <f t="shared" si="225"/>
        <v/>
      </c>
      <c r="V1285" s="9" t="str">
        <f t="shared" si="226"/>
        <v/>
      </c>
      <c r="W1285" s="9" t="str">
        <f t="shared" si="227"/>
        <v>&lt;row id="1200520"&gt;&lt;cell&gt;Mitsubishi - Outlander&lt;/cell&gt;&lt;/row&gt;</v>
      </c>
      <c r="X1285" s="9" t="str">
        <f t="shared" si="228"/>
        <v/>
      </c>
      <c r="Y1285" t="str">
        <f t="shared" ca="1" si="229"/>
        <v>"1200520": {"displayName": "Intent - Exelate:Auto - Buyers:Make:Mitsubishi - Outlander", "APNXId":"39390", "APNXId_Sandbox": "99279", "dataProvider" :"exelate", "type" :"Segment",  "DataCost": 1},</v>
      </c>
      <c r="Z1285" t="str">
        <f t="shared" si="230"/>
        <v>"1200520": {"displayName": "Intent - Exelate:Auto - Buyers:Make:Mitsubishi - Outlander", "leafName": "Mitsubishi - Outlander"},</v>
      </c>
    </row>
    <row r="1286" spans="1:26" x14ac:dyDescent="0.25">
      <c r="A1286" s="2" t="s">
        <v>12406</v>
      </c>
      <c r="B1286" s="3" t="s">
        <v>7177</v>
      </c>
      <c r="C1286" s="3" t="s">
        <v>7598</v>
      </c>
      <c r="D1286" s="4" t="s">
        <v>7135</v>
      </c>
      <c r="E1286" s="3"/>
      <c r="F1286" s="3" t="s">
        <v>6980</v>
      </c>
      <c r="G1286" s="3" t="s">
        <v>439</v>
      </c>
      <c r="H1286" s="3" t="s">
        <v>439</v>
      </c>
      <c r="I1286" s="3" t="s">
        <v>500</v>
      </c>
      <c r="J1286" s="5">
        <v>1</v>
      </c>
      <c r="K1286" s="12" t="s">
        <v>439</v>
      </c>
      <c r="L1286" s="9" t="str">
        <f t="shared" si="221"/>
        <v>Nissan</v>
      </c>
      <c r="M1286" s="9" t="str">
        <f t="shared" si="222"/>
        <v>Intent - Exelate:Auto - Buyers:Make:Nissan</v>
      </c>
      <c r="N1286" s="10">
        <f t="shared" si="223"/>
        <v>1</v>
      </c>
      <c r="O1286" s="9" t="s">
        <v>818</v>
      </c>
      <c r="P1286" s="9">
        <v>1200351</v>
      </c>
      <c r="Q1286" s="20">
        <f ca="1">IFERROR(OFFSET(Lookups!F$1,MATCH(R1286,Lookups!F:F,0)-1,2),"null")</f>
        <v>98992</v>
      </c>
      <c r="R1286" s="9">
        <v>194</v>
      </c>
      <c r="S1286" s="9">
        <v>256</v>
      </c>
      <c r="T1286" s="9" t="str">
        <f t="shared" si="224"/>
        <v/>
      </c>
      <c r="U1286" s="9" t="str">
        <f t="shared" si="225"/>
        <v/>
      </c>
      <c r="V1286" s="9" t="str">
        <f t="shared" si="226"/>
        <v/>
      </c>
      <c r="W1286" s="9" t="str">
        <f t="shared" si="227"/>
        <v>&lt;row id="1200351"&gt;&lt;cell&gt;Nissan&lt;/cell&gt;&lt;/row&gt;</v>
      </c>
      <c r="X1286" s="9" t="str">
        <f t="shared" si="228"/>
        <v/>
      </c>
      <c r="Y1286" t="str">
        <f t="shared" ca="1" si="229"/>
        <v>"1200351": {"displayName": "Intent - Exelate:Auto - Buyers:Make:Nissan", "APNXId":"194", "APNXId_Sandbox": "98992", "dataProvider" :"exelate", "type" :"Segment",  "DataCost": 1},</v>
      </c>
      <c r="Z1286" t="str">
        <f t="shared" si="230"/>
        <v>"1200351": {"displayName": "Intent - Exelate:Auto - Buyers:Make:Nissan", "leafName": "Nissan"},</v>
      </c>
    </row>
    <row r="1287" spans="1:26" x14ac:dyDescent="0.25">
      <c r="A1287" s="2" t="s">
        <v>12406</v>
      </c>
      <c r="B1287" s="3" t="s">
        <v>7177</v>
      </c>
      <c r="C1287" s="3" t="s">
        <v>7598</v>
      </c>
      <c r="D1287" s="4" t="s">
        <v>7949</v>
      </c>
      <c r="E1287" s="3"/>
      <c r="F1287" s="3" t="s">
        <v>6980</v>
      </c>
      <c r="G1287" s="3" t="s">
        <v>439</v>
      </c>
      <c r="H1287" s="3" t="s">
        <v>439</v>
      </c>
      <c r="I1287" s="3" t="s">
        <v>500</v>
      </c>
      <c r="J1287" s="5">
        <v>1</v>
      </c>
      <c r="K1287" s="12" t="s">
        <v>439</v>
      </c>
      <c r="L1287" s="9" t="str">
        <f t="shared" si="221"/>
        <v>Nissan - 370Z</v>
      </c>
      <c r="M1287" s="9" t="str">
        <f t="shared" si="222"/>
        <v>Intent - Exelate:Auto - Buyers:Make:Nissan - 370Z</v>
      </c>
      <c r="N1287" s="10">
        <f t="shared" si="223"/>
        <v>1</v>
      </c>
      <c r="O1287" s="9" t="s">
        <v>818</v>
      </c>
      <c r="P1287" s="9">
        <v>1201372</v>
      </c>
      <c r="Q1287" s="20">
        <f ca="1">IFERROR(OFFSET(Lookups!F$1,MATCH(R1287,Lookups!F:F,0)-1,2),"null")</f>
        <v>101042</v>
      </c>
      <c r="R1287" s="9">
        <v>156684</v>
      </c>
      <c r="S1287" s="9">
        <v>2776</v>
      </c>
      <c r="T1287" s="9" t="str">
        <f t="shared" si="224"/>
        <v/>
      </c>
      <c r="U1287" s="9" t="str">
        <f t="shared" si="225"/>
        <v/>
      </c>
      <c r="V1287" s="9" t="str">
        <f t="shared" si="226"/>
        <v/>
      </c>
      <c r="W1287" s="9" t="str">
        <f t="shared" si="227"/>
        <v>&lt;row id="1201372"&gt;&lt;cell&gt;Nissan - 370Z&lt;/cell&gt;&lt;/row&gt;</v>
      </c>
      <c r="X1287" s="9" t="str">
        <f t="shared" si="228"/>
        <v/>
      </c>
      <c r="Y1287" t="str">
        <f t="shared" ca="1" si="229"/>
        <v>"1201372": {"displayName": "Intent - Exelate:Auto - Buyers:Make:Nissan - 370Z", "APNXId":"156684", "APNXId_Sandbox": "101042", "dataProvider" :"exelate", "type" :"Segment",  "DataCost": 1},</v>
      </c>
      <c r="Z1287" t="str">
        <f t="shared" si="230"/>
        <v>"1201372": {"displayName": "Intent - Exelate:Auto - Buyers:Make:Nissan - 370Z", "leafName": "Nissan - 370Z"},</v>
      </c>
    </row>
    <row r="1288" spans="1:26" x14ac:dyDescent="0.25">
      <c r="A1288" s="2" t="s">
        <v>12406</v>
      </c>
      <c r="B1288" s="3" t="s">
        <v>7177</v>
      </c>
      <c r="C1288" s="3" t="s">
        <v>7598</v>
      </c>
      <c r="D1288" s="4" t="s">
        <v>7950</v>
      </c>
      <c r="E1288" s="3"/>
      <c r="F1288" s="3" t="s">
        <v>6980</v>
      </c>
      <c r="G1288" s="3" t="s">
        <v>439</v>
      </c>
      <c r="H1288" s="3" t="s">
        <v>439</v>
      </c>
      <c r="I1288" s="3" t="s">
        <v>500</v>
      </c>
      <c r="J1288" s="5">
        <v>1</v>
      </c>
      <c r="K1288" s="12" t="s">
        <v>439</v>
      </c>
      <c r="L1288" s="9" t="str">
        <f t="shared" si="221"/>
        <v>Nissan - Altima</v>
      </c>
      <c r="M1288" s="9" t="str">
        <f t="shared" si="222"/>
        <v>Intent - Exelate:Auto - Buyers:Make:Nissan - Altima</v>
      </c>
      <c r="N1288" s="10">
        <f t="shared" si="223"/>
        <v>1</v>
      </c>
      <c r="O1288" s="9" t="s">
        <v>818</v>
      </c>
      <c r="P1288" s="9">
        <v>1200521</v>
      </c>
      <c r="Q1288" s="20">
        <f ca="1">IFERROR(OFFSET(Lookups!F$1,MATCH(R1288,Lookups!F:F,0)-1,2),"null")</f>
        <v>99280</v>
      </c>
      <c r="R1288" s="9">
        <v>39391</v>
      </c>
      <c r="S1288" s="9">
        <v>368</v>
      </c>
      <c r="T1288" s="9" t="str">
        <f t="shared" si="224"/>
        <v/>
      </c>
      <c r="U1288" s="9" t="str">
        <f t="shared" si="225"/>
        <v/>
      </c>
      <c r="V1288" s="9" t="str">
        <f t="shared" si="226"/>
        <v/>
      </c>
      <c r="W1288" s="9" t="str">
        <f t="shared" si="227"/>
        <v>&lt;row id="1200521"&gt;&lt;cell&gt;Nissan - Altima&lt;/cell&gt;&lt;/row&gt;</v>
      </c>
      <c r="X1288" s="9" t="str">
        <f t="shared" si="228"/>
        <v/>
      </c>
      <c r="Y1288" t="str">
        <f t="shared" ca="1" si="229"/>
        <v>"1200521": {"displayName": "Intent - Exelate:Auto - Buyers:Make:Nissan - Altima", "APNXId":"39391", "APNXId_Sandbox": "99280", "dataProvider" :"exelate", "type" :"Segment",  "DataCost": 1},</v>
      </c>
      <c r="Z1288" t="str">
        <f t="shared" si="230"/>
        <v>"1200521": {"displayName": "Intent - Exelate:Auto - Buyers:Make:Nissan - Altima", "leafName": "Nissan - Altima"},</v>
      </c>
    </row>
    <row r="1289" spans="1:26" x14ac:dyDescent="0.25">
      <c r="A1289" s="2" t="s">
        <v>12406</v>
      </c>
      <c r="B1289" s="3" t="s">
        <v>7177</v>
      </c>
      <c r="C1289" s="3" t="s">
        <v>7598</v>
      </c>
      <c r="D1289" s="4" t="s">
        <v>7951</v>
      </c>
      <c r="E1289" s="3"/>
      <c r="F1289" s="3" t="s">
        <v>6980</v>
      </c>
      <c r="G1289" s="3" t="s">
        <v>439</v>
      </c>
      <c r="H1289" s="3" t="s">
        <v>439</v>
      </c>
      <c r="I1289" s="3" t="s">
        <v>500</v>
      </c>
      <c r="J1289" s="5">
        <v>1</v>
      </c>
      <c r="K1289" s="12" t="s">
        <v>439</v>
      </c>
      <c r="L1289" s="9" t="str">
        <f t="shared" si="221"/>
        <v>Nissan - Armada</v>
      </c>
      <c r="M1289" s="9" t="str">
        <f t="shared" si="222"/>
        <v>Intent - Exelate:Auto - Buyers:Make:Nissan - Armada</v>
      </c>
      <c r="N1289" s="10">
        <f t="shared" si="223"/>
        <v>1</v>
      </c>
      <c r="O1289" s="9" t="s">
        <v>818</v>
      </c>
      <c r="P1289" s="9">
        <v>1200522</v>
      </c>
      <c r="Q1289" s="20">
        <f ca="1">IFERROR(OFFSET(Lookups!F$1,MATCH(R1289,Lookups!F:F,0)-1,2),"null")</f>
        <v>99281</v>
      </c>
      <c r="R1289" s="9">
        <v>39392</v>
      </c>
      <c r="S1289" s="9">
        <v>369</v>
      </c>
      <c r="T1289" s="9" t="str">
        <f t="shared" si="224"/>
        <v/>
      </c>
      <c r="U1289" s="9" t="str">
        <f t="shared" si="225"/>
        <v/>
      </c>
      <c r="V1289" s="9" t="str">
        <f t="shared" si="226"/>
        <v/>
      </c>
      <c r="W1289" s="9" t="str">
        <f t="shared" si="227"/>
        <v>&lt;row id="1200522"&gt;&lt;cell&gt;Nissan - Armada&lt;/cell&gt;&lt;/row&gt;</v>
      </c>
      <c r="X1289" s="9" t="str">
        <f t="shared" si="228"/>
        <v/>
      </c>
      <c r="Y1289" t="str">
        <f t="shared" ca="1" si="229"/>
        <v>"1200522": {"displayName": "Intent - Exelate:Auto - Buyers:Make:Nissan - Armada", "APNXId":"39392", "APNXId_Sandbox": "99281", "dataProvider" :"exelate", "type" :"Segment",  "DataCost": 1},</v>
      </c>
      <c r="Z1289" t="str">
        <f t="shared" si="230"/>
        <v>"1200522": {"displayName": "Intent - Exelate:Auto - Buyers:Make:Nissan - Armada", "leafName": "Nissan - Armada"},</v>
      </c>
    </row>
    <row r="1290" spans="1:26" x14ac:dyDescent="0.25">
      <c r="A1290" s="2" t="s">
        <v>12406</v>
      </c>
      <c r="B1290" s="3" t="s">
        <v>7177</v>
      </c>
      <c r="C1290" s="3" t="s">
        <v>7598</v>
      </c>
      <c r="D1290" s="4" t="s">
        <v>7952</v>
      </c>
      <c r="E1290" s="3"/>
      <c r="F1290" s="3" t="s">
        <v>6980</v>
      </c>
      <c r="G1290" s="3" t="s">
        <v>439</v>
      </c>
      <c r="H1290" s="3" t="s">
        <v>439</v>
      </c>
      <c r="I1290" s="3" t="s">
        <v>500</v>
      </c>
      <c r="J1290" s="5">
        <v>1</v>
      </c>
      <c r="K1290" s="12" t="s">
        <v>439</v>
      </c>
      <c r="L1290" s="9" t="str">
        <f t="shared" si="221"/>
        <v>Nissan - Cube</v>
      </c>
      <c r="M1290" s="9" t="str">
        <f t="shared" si="222"/>
        <v>Intent - Exelate:Auto - Buyers:Make:Nissan - Cube</v>
      </c>
      <c r="N1290" s="10">
        <f t="shared" si="223"/>
        <v>1</v>
      </c>
      <c r="O1290" s="9" t="s">
        <v>818</v>
      </c>
      <c r="P1290" s="9">
        <v>1201193</v>
      </c>
      <c r="Q1290" s="20">
        <f ca="1">IFERROR(OFFSET(Lookups!F$1,MATCH(R1290,Lookups!F:F,0)-1,2),"null")</f>
        <v>100788</v>
      </c>
      <c r="R1290" s="9">
        <v>128125</v>
      </c>
      <c r="S1290" s="9">
        <v>1964</v>
      </c>
      <c r="T1290" s="9" t="str">
        <f t="shared" si="224"/>
        <v/>
      </c>
      <c r="U1290" s="9" t="str">
        <f t="shared" si="225"/>
        <v/>
      </c>
      <c r="V1290" s="9" t="str">
        <f t="shared" si="226"/>
        <v/>
      </c>
      <c r="W1290" s="9" t="str">
        <f t="shared" si="227"/>
        <v>&lt;row id="1201193"&gt;&lt;cell&gt;Nissan - Cube&lt;/cell&gt;&lt;/row&gt;</v>
      </c>
      <c r="X1290" s="9" t="str">
        <f t="shared" si="228"/>
        <v/>
      </c>
      <c r="Y1290" t="str">
        <f t="shared" ca="1" si="229"/>
        <v>"1201193": {"displayName": "Intent - Exelate:Auto - Buyers:Make:Nissan - Cube", "APNXId":"128125", "APNXId_Sandbox": "100788", "dataProvider" :"exelate", "type" :"Segment",  "DataCost": 1},</v>
      </c>
      <c r="Z1290" t="str">
        <f t="shared" si="230"/>
        <v>"1201193": {"displayName": "Intent - Exelate:Auto - Buyers:Make:Nissan - Cube", "leafName": "Nissan - Cube"},</v>
      </c>
    </row>
    <row r="1291" spans="1:26" x14ac:dyDescent="0.25">
      <c r="A1291" s="2" t="s">
        <v>12406</v>
      </c>
      <c r="B1291" s="3" t="s">
        <v>7177</v>
      </c>
      <c r="C1291" s="3" t="s">
        <v>7598</v>
      </c>
      <c r="D1291" s="4" t="s">
        <v>7953</v>
      </c>
      <c r="E1291" s="3"/>
      <c r="F1291" s="3" t="s">
        <v>6980</v>
      </c>
      <c r="G1291" s="3" t="s">
        <v>439</v>
      </c>
      <c r="H1291" s="3" t="s">
        <v>439</v>
      </c>
      <c r="I1291" s="3" t="s">
        <v>500</v>
      </c>
      <c r="J1291" s="5">
        <v>1</v>
      </c>
      <c r="K1291" s="12" t="s">
        <v>439</v>
      </c>
      <c r="L1291" s="9" t="str">
        <f t="shared" si="221"/>
        <v>Nissan - Frontier</v>
      </c>
      <c r="M1291" s="9" t="str">
        <f t="shared" si="222"/>
        <v>Intent - Exelate:Auto - Buyers:Make:Nissan - Frontier</v>
      </c>
      <c r="N1291" s="10">
        <f t="shared" si="223"/>
        <v>1</v>
      </c>
      <c r="O1291" s="9" t="s">
        <v>818</v>
      </c>
      <c r="P1291" s="9">
        <v>1200523</v>
      </c>
      <c r="Q1291" s="20">
        <f ca="1">IFERROR(OFFSET(Lookups!F$1,MATCH(R1291,Lookups!F:F,0)-1,2),"null")</f>
        <v>99282</v>
      </c>
      <c r="R1291" s="9">
        <v>39393</v>
      </c>
      <c r="S1291" s="9">
        <v>494</v>
      </c>
      <c r="T1291" s="9" t="str">
        <f t="shared" si="224"/>
        <v/>
      </c>
      <c r="U1291" s="9" t="str">
        <f t="shared" si="225"/>
        <v/>
      </c>
      <c r="V1291" s="9" t="str">
        <f t="shared" si="226"/>
        <v/>
      </c>
      <c r="W1291" s="9" t="str">
        <f t="shared" si="227"/>
        <v>&lt;row id="1200523"&gt;&lt;cell&gt;Nissan - Frontier&lt;/cell&gt;&lt;/row&gt;</v>
      </c>
      <c r="X1291" s="9" t="str">
        <f t="shared" si="228"/>
        <v/>
      </c>
      <c r="Y1291" t="str">
        <f t="shared" ca="1" si="229"/>
        <v>"1200523": {"displayName": "Intent - Exelate:Auto - Buyers:Make:Nissan - Frontier", "APNXId":"39393", "APNXId_Sandbox": "99282", "dataProvider" :"exelate", "type" :"Segment",  "DataCost": 1},</v>
      </c>
      <c r="Z1291" t="str">
        <f t="shared" si="230"/>
        <v>"1200523": {"displayName": "Intent - Exelate:Auto - Buyers:Make:Nissan - Frontier", "leafName": "Nissan - Frontier"},</v>
      </c>
    </row>
    <row r="1292" spans="1:26" x14ac:dyDescent="0.25">
      <c r="A1292" s="2" t="s">
        <v>12406</v>
      </c>
      <c r="B1292" s="3" t="s">
        <v>7177</v>
      </c>
      <c r="C1292" s="3" t="s">
        <v>7598</v>
      </c>
      <c r="D1292" s="4" t="s">
        <v>7954</v>
      </c>
      <c r="E1292" s="3"/>
      <c r="F1292" s="3" t="s">
        <v>6980</v>
      </c>
      <c r="G1292" s="3" t="s">
        <v>439</v>
      </c>
      <c r="H1292" s="3" t="s">
        <v>439</v>
      </c>
      <c r="I1292" s="3" t="s">
        <v>500</v>
      </c>
      <c r="J1292" s="5">
        <v>1</v>
      </c>
      <c r="K1292" s="12" t="s">
        <v>439</v>
      </c>
      <c r="L1292" s="9" t="str">
        <f t="shared" si="221"/>
        <v>Nissan - GT-R</v>
      </c>
      <c r="M1292" s="9" t="str">
        <f t="shared" si="222"/>
        <v>Intent - Exelate:Auto - Buyers:Make:Nissan - GT-R</v>
      </c>
      <c r="N1292" s="10">
        <f t="shared" si="223"/>
        <v>1</v>
      </c>
      <c r="O1292" s="9" t="s">
        <v>818</v>
      </c>
      <c r="P1292" s="9">
        <v>1201194</v>
      </c>
      <c r="Q1292" s="20">
        <f ca="1">IFERROR(OFFSET(Lookups!F$1,MATCH(R1292,Lookups!F:F,0)-1,2),"null")</f>
        <v>100789</v>
      </c>
      <c r="R1292" s="9">
        <v>128126</v>
      </c>
      <c r="S1292" s="9">
        <v>1965</v>
      </c>
      <c r="T1292" s="9" t="str">
        <f t="shared" si="224"/>
        <v/>
      </c>
      <c r="U1292" s="9" t="str">
        <f t="shared" si="225"/>
        <v/>
      </c>
      <c r="V1292" s="9" t="str">
        <f t="shared" si="226"/>
        <v/>
      </c>
      <c r="W1292" s="9" t="str">
        <f t="shared" si="227"/>
        <v>&lt;row id="1201194"&gt;&lt;cell&gt;Nissan - GT-R&lt;/cell&gt;&lt;/row&gt;</v>
      </c>
      <c r="X1292" s="9" t="str">
        <f t="shared" si="228"/>
        <v/>
      </c>
      <c r="Y1292" t="str">
        <f t="shared" ca="1" si="229"/>
        <v>"1201194": {"displayName": "Intent - Exelate:Auto - Buyers:Make:Nissan - GT-R", "APNXId":"128126", "APNXId_Sandbox": "100789", "dataProvider" :"exelate", "type" :"Segment",  "DataCost": 1},</v>
      </c>
      <c r="Z1292" t="str">
        <f t="shared" si="230"/>
        <v>"1201194": {"displayName": "Intent - Exelate:Auto - Buyers:Make:Nissan - GT-R", "leafName": "Nissan - GT-R"},</v>
      </c>
    </row>
    <row r="1293" spans="1:26" x14ac:dyDescent="0.25">
      <c r="A1293" s="2" t="s">
        <v>12406</v>
      </c>
      <c r="B1293" s="3" t="s">
        <v>7177</v>
      </c>
      <c r="C1293" s="3" t="s">
        <v>7598</v>
      </c>
      <c r="D1293" s="4" t="s">
        <v>7955</v>
      </c>
      <c r="E1293" s="3"/>
      <c r="F1293" s="3" t="s">
        <v>6980</v>
      </c>
      <c r="G1293" s="3" t="s">
        <v>439</v>
      </c>
      <c r="H1293" s="3" t="s">
        <v>439</v>
      </c>
      <c r="I1293" s="3" t="s">
        <v>500</v>
      </c>
      <c r="J1293" s="5">
        <v>1</v>
      </c>
      <c r="K1293" s="12" t="s">
        <v>439</v>
      </c>
      <c r="L1293" s="9" t="str">
        <f t="shared" si="221"/>
        <v>Nissan - Juke</v>
      </c>
      <c r="M1293" s="9" t="str">
        <f t="shared" si="222"/>
        <v>Intent - Exelate:Auto - Buyers:Make:Nissan - Juke</v>
      </c>
      <c r="N1293" s="10">
        <f t="shared" si="223"/>
        <v>1</v>
      </c>
      <c r="O1293" s="9" t="s">
        <v>818</v>
      </c>
      <c r="P1293" s="9">
        <v>1201195</v>
      </c>
      <c r="Q1293" s="20">
        <f ca="1">IFERROR(OFFSET(Lookups!F$1,MATCH(R1293,Lookups!F:F,0)-1,2),"null")</f>
        <v>100790</v>
      </c>
      <c r="R1293" s="9">
        <v>128127</v>
      </c>
      <c r="S1293" s="9">
        <v>1966</v>
      </c>
      <c r="T1293" s="9" t="str">
        <f t="shared" si="224"/>
        <v/>
      </c>
      <c r="U1293" s="9" t="str">
        <f t="shared" si="225"/>
        <v/>
      </c>
      <c r="V1293" s="9" t="str">
        <f t="shared" si="226"/>
        <v/>
      </c>
      <c r="W1293" s="9" t="str">
        <f t="shared" si="227"/>
        <v>&lt;row id="1201195"&gt;&lt;cell&gt;Nissan - Juke&lt;/cell&gt;&lt;/row&gt;</v>
      </c>
      <c r="X1293" s="9" t="str">
        <f t="shared" si="228"/>
        <v/>
      </c>
      <c r="Y1293" t="str">
        <f t="shared" ca="1" si="229"/>
        <v>"1201195": {"displayName": "Intent - Exelate:Auto - Buyers:Make:Nissan - Juke", "APNXId":"128127", "APNXId_Sandbox": "100790", "dataProvider" :"exelate", "type" :"Segment",  "DataCost": 1},</v>
      </c>
      <c r="Z1293" t="str">
        <f t="shared" si="230"/>
        <v>"1201195": {"displayName": "Intent - Exelate:Auto - Buyers:Make:Nissan - Juke", "leafName": "Nissan - Juke"},</v>
      </c>
    </row>
    <row r="1294" spans="1:26" x14ac:dyDescent="0.25">
      <c r="A1294" s="2" t="s">
        <v>12406</v>
      </c>
      <c r="B1294" s="3" t="s">
        <v>7177</v>
      </c>
      <c r="C1294" s="3" t="s">
        <v>7598</v>
      </c>
      <c r="D1294" s="4" t="s">
        <v>7956</v>
      </c>
      <c r="E1294" s="3"/>
      <c r="F1294" s="3" t="s">
        <v>6980</v>
      </c>
      <c r="G1294" s="3" t="s">
        <v>439</v>
      </c>
      <c r="H1294" s="3" t="s">
        <v>439</v>
      </c>
      <c r="I1294" s="3" t="s">
        <v>500</v>
      </c>
      <c r="J1294" s="5">
        <v>1</v>
      </c>
      <c r="K1294" s="12" t="s">
        <v>439</v>
      </c>
      <c r="L1294" s="9" t="str">
        <f t="shared" si="221"/>
        <v>Nissan - Leaf</v>
      </c>
      <c r="M1294" s="9" t="str">
        <f t="shared" si="222"/>
        <v>Intent - Exelate:Auto - Buyers:Make:Nissan - Leaf</v>
      </c>
      <c r="N1294" s="10">
        <f t="shared" si="223"/>
        <v>1</v>
      </c>
      <c r="O1294" s="9" t="s">
        <v>818</v>
      </c>
      <c r="P1294" s="9">
        <v>1201196</v>
      </c>
      <c r="Q1294" s="20">
        <f ca="1">IFERROR(OFFSET(Lookups!F$1,MATCH(R1294,Lookups!F:F,0)-1,2),"null")</f>
        <v>100791</v>
      </c>
      <c r="R1294" s="9">
        <v>128128</v>
      </c>
      <c r="S1294" s="9">
        <v>1967</v>
      </c>
      <c r="T1294" s="9" t="str">
        <f t="shared" si="224"/>
        <v/>
      </c>
      <c r="U1294" s="9" t="str">
        <f t="shared" si="225"/>
        <v/>
      </c>
      <c r="V1294" s="9" t="str">
        <f t="shared" si="226"/>
        <v/>
      </c>
      <c r="W1294" s="9" t="str">
        <f t="shared" si="227"/>
        <v>&lt;row id="1201196"&gt;&lt;cell&gt;Nissan - Leaf&lt;/cell&gt;&lt;/row&gt;</v>
      </c>
      <c r="X1294" s="9" t="str">
        <f t="shared" si="228"/>
        <v/>
      </c>
      <c r="Y1294" t="str">
        <f t="shared" ca="1" si="229"/>
        <v>"1201196": {"displayName": "Intent - Exelate:Auto - Buyers:Make:Nissan - Leaf", "APNXId":"128128", "APNXId_Sandbox": "100791", "dataProvider" :"exelate", "type" :"Segment",  "DataCost": 1},</v>
      </c>
      <c r="Z1294" t="str">
        <f t="shared" si="230"/>
        <v>"1201196": {"displayName": "Intent - Exelate:Auto - Buyers:Make:Nissan - Leaf", "leafName": "Nissan - Leaf"},</v>
      </c>
    </row>
    <row r="1295" spans="1:26" x14ac:dyDescent="0.25">
      <c r="A1295" s="2" t="s">
        <v>12406</v>
      </c>
      <c r="B1295" s="3" t="s">
        <v>7177</v>
      </c>
      <c r="C1295" s="3" t="s">
        <v>7598</v>
      </c>
      <c r="D1295" s="4" t="s">
        <v>7957</v>
      </c>
      <c r="E1295" s="3"/>
      <c r="F1295" s="3" t="s">
        <v>6980</v>
      </c>
      <c r="G1295" s="3" t="s">
        <v>439</v>
      </c>
      <c r="H1295" s="3" t="s">
        <v>439</v>
      </c>
      <c r="I1295" s="3" t="s">
        <v>500</v>
      </c>
      <c r="J1295" s="5">
        <v>1</v>
      </c>
      <c r="K1295" s="12" t="s">
        <v>439</v>
      </c>
      <c r="L1295" s="9" t="str">
        <f t="shared" si="221"/>
        <v>Nissan - Maxima</v>
      </c>
      <c r="M1295" s="9" t="str">
        <f t="shared" si="222"/>
        <v>Intent - Exelate:Auto - Buyers:Make:Nissan - Maxima</v>
      </c>
      <c r="N1295" s="10">
        <f t="shared" si="223"/>
        <v>1</v>
      </c>
      <c r="O1295" s="9" t="s">
        <v>818</v>
      </c>
      <c r="P1295" s="9">
        <v>1200524</v>
      </c>
      <c r="Q1295" s="20">
        <f ca="1">IFERROR(OFFSET(Lookups!F$1,MATCH(R1295,Lookups!F:F,0)-1,2),"null")</f>
        <v>99283</v>
      </c>
      <c r="R1295" s="9">
        <v>39394</v>
      </c>
      <c r="S1295" s="9">
        <v>495</v>
      </c>
      <c r="T1295" s="9" t="str">
        <f t="shared" si="224"/>
        <v/>
      </c>
      <c r="U1295" s="9" t="str">
        <f t="shared" si="225"/>
        <v/>
      </c>
      <c r="V1295" s="9" t="str">
        <f t="shared" si="226"/>
        <v/>
      </c>
      <c r="W1295" s="9" t="str">
        <f t="shared" si="227"/>
        <v>&lt;row id="1200524"&gt;&lt;cell&gt;Nissan - Maxima&lt;/cell&gt;&lt;/row&gt;</v>
      </c>
      <c r="X1295" s="9" t="str">
        <f t="shared" si="228"/>
        <v/>
      </c>
      <c r="Y1295" t="str">
        <f t="shared" ca="1" si="229"/>
        <v>"1200524": {"displayName": "Intent - Exelate:Auto - Buyers:Make:Nissan - Maxima", "APNXId":"39394", "APNXId_Sandbox": "99283", "dataProvider" :"exelate", "type" :"Segment",  "DataCost": 1},</v>
      </c>
      <c r="Z1295" t="str">
        <f t="shared" si="230"/>
        <v>"1200524": {"displayName": "Intent - Exelate:Auto - Buyers:Make:Nissan - Maxima", "leafName": "Nissan - Maxima"},</v>
      </c>
    </row>
    <row r="1296" spans="1:26" x14ac:dyDescent="0.25">
      <c r="A1296" s="2" t="s">
        <v>12406</v>
      </c>
      <c r="B1296" s="3" t="s">
        <v>7177</v>
      </c>
      <c r="C1296" s="3" t="s">
        <v>7598</v>
      </c>
      <c r="D1296" s="4" t="s">
        <v>7958</v>
      </c>
      <c r="E1296" s="3"/>
      <c r="F1296" s="3" t="s">
        <v>6980</v>
      </c>
      <c r="G1296" s="3" t="s">
        <v>439</v>
      </c>
      <c r="H1296" s="3" t="s">
        <v>439</v>
      </c>
      <c r="I1296" s="3" t="s">
        <v>500</v>
      </c>
      <c r="J1296" s="5">
        <v>1</v>
      </c>
      <c r="K1296" s="12" t="s">
        <v>439</v>
      </c>
      <c r="L1296" s="9" t="str">
        <f t="shared" si="221"/>
        <v>Nissan - Murano</v>
      </c>
      <c r="M1296" s="9" t="str">
        <f t="shared" si="222"/>
        <v>Intent - Exelate:Auto - Buyers:Make:Nissan - Murano</v>
      </c>
      <c r="N1296" s="10">
        <f t="shared" si="223"/>
        <v>1</v>
      </c>
      <c r="O1296" s="9" t="s">
        <v>818</v>
      </c>
      <c r="P1296" s="9">
        <v>1200525</v>
      </c>
      <c r="Q1296" s="20">
        <f ca="1">IFERROR(OFFSET(Lookups!F$1,MATCH(R1296,Lookups!F:F,0)-1,2),"null")</f>
        <v>99284</v>
      </c>
      <c r="R1296" s="9">
        <v>39395</v>
      </c>
      <c r="S1296" s="9">
        <v>496</v>
      </c>
      <c r="T1296" s="9" t="str">
        <f t="shared" si="224"/>
        <v/>
      </c>
      <c r="U1296" s="9" t="str">
        <f t="shared" si="225"/>
        <v/>
      </c>
      <c r="V1296" s="9" t="str">
        <f t="shared" si="226"/>
        <v/>
      </c>
      <c r="W1296" s="9" t="str">
        <f t="shared" si="227"/>
        <v>&lt;row id="1200525"&gt;&lt;cell&gt;Nissan - Murano&lt;/cell&gt;&lt;/row&gt;</v>
      </c>
      <c r="X1296" s="9" t="str">
        <f t="shared" si="228"/>
        <v/>
      </c>
      <c r="Y1296" t="str">
        <f t="shared" ca="1" si="229"/>
        <v>"1200525": {"displayName": "Intent - Exelate:Auto - Buyers:Make:Nissan - Murano", "APNXId":"39395", "APNXId_Sandbox": "99284", "dataProvider" :"exelate", "type" :"Segment",  "DataCost": 1},</v>
      </c>
      <c r="Z1296" t="str">
        <f t="shared" si="230"/>
        <v>"1200525": {"displayName": "Intent - Exelate:Auto - Buyers:Make:Nissan - Murano", "leafName": "Nissan - Murano"},</v>
      </c>
    </row>
    <row r="1297" spans="1:26" x14ac:dyDescent="0.25">
      <c r="A1297" s="2" t="s">
        <v>12406</v>
      </c>
      <c r="B1297" s="3" t="s">
        <v>7177</v>
      </c>
      <c r="C1297" s="3" t="s">
        <v>7598</v>
      </c>
      <c r="D1297" s="4" t="s">
        <v>7959</v>
      </c>
      <c r="E1297" s="3"/>
      <c r="F1297" s="3" t="s">
        <v>6980</v>
      </c>
      <c r="G1297" s="3" t="s">
        <v>439</v>
      </c>
      <c r="H1297" s="3" t="s">
        <v>439</v>
      </c>
      <c r="I1297" s="3" t="s">
        <v>500</v>
      </c>
      <c r="J1297" s="5">
        <v>1</v>
      </c>
      <c r="K1297" s="12" t="s">
        <v>439</v>
      </c>
      <c r="L1297" s="9" t="str">
        <f t="shared" si="221"/>
        <v>Nissan - NV</v>
      </c>
      <c r="M1297" s="9" t="str">
        <f t="shared" si="222"/>
        <v>Intent - Exelate:Auto - Buyers:Make:Nissan - NV</v>
      </c>
      <c r="N1297" s="10">
        <f t="shared" si="223"/>
        <v>1</v>
      </c>
      <c r="O1297" s="9" t="s">
        <v>818</v>
      </c>
      <c r="P1297" s="9">
        <v>1201197</v>
      </c>
      <c r="Q1297" s="20">
        <f ca="1">IFERROR(OFFSET(Lookups!F$1,MATCH(R1297,Lookups!F:F,0)-1,2),"null")</f>
        <v>100792</v>
      </c>
      <c r="R1297" s="9">
        <v>128129</v>
      </c>
      <c r="S1297" s="9">
        <v>1968</v>
      </c>
      <c r="T1297" s="9" t="str">
        <f t="shared" si="224"/>
        <v/>
      </c>
      <c r="U1297" s="9" t="str">
        <f t="shared" si="225"/>
        <v/>
      </c>
      <c r="V1297" s="9" t="str">
        <f t="shared" si="226"/>
        <v/>
      </c>
      <c r="W1297" s="9" t="str">
        <f t="shared" si="227"/>
        <v>&lt;row id="1201197"&gt;&lt;cell&gt;Nissan - NV&lt;/cell&gt;&lt;/row&gt;</v>
      </c>
      <c r="X1297" s="9" t="str">
        <f t="shared" si="228"/>
        <v/>
      </c>
      <c r="Y1297" t="str">
        <f t="shared" ca="1" si="229"/>
        <v>"1201197": {"displayName": "Intent - Exelate:Auto - Buyers:Make:Nissan - NV", "APNXId":"128129", "APNXId_Sandbox": "100792", "dataProvider" :"exelate", "type" :"Segment",  "DataCost": 1},</v>
      </c>
      <c r="Z1297" t="str">
        <f t="shared" si="230"/>
        <v>"1201197": {"displayName": "Intent - Exelate:Auto - Buyers:Make:Nissan - NV", "leafName": "Nissan - NV"},</v>
      </c>
    </row>
    <row r="1298" spans="1:26" x14ac:dyDescent="0.25">
      <c r="A1298" s="2" t="s">
        <v>12406</v>
      </c>
      <c r="B1298" s="3" t="s">
        <v>7177</v>
      </c>
      <c r="C1298" s="3" t="s">
        <v>7598</v>
      </c>
      <c r="D1298" s="4" t="s">
        <v>7960</v>
      </c>
      <c r="E1298" s="3"/>
      <c r="F1298" s="3" t="s">
        <v>6980</v>
      </c>
      <c r="G1298" s="3" t="s">
        <v>439</v>
      </c>
      <c r="H1298" s="3" t="s">
        <v>439</v>
      </c>
      <c r="I1298" s="3" t="s">
        <v>500</v>
      </c>
      <c r="J1298" s="5">
        <v>1</v>
      </c>
      <c r="K1298" s="12" t="s">
        <v>439</v>
      </c>
      <c r="L1298" s="9" t="str">
        <f t="shared" si="221"/>
        <v>Nissan - Pathfinder</v>
      </c>
      <c r="M1298" s="9" t="str">
        <f t="shared" si="222"/>
        <v>Intent - Exelate:Auto - Buyers:Make:Nissan - Pathfinder</v>
      </c>
      <c r="N1298" s="10">
        <f t="shared" si="223"/>
        <v>1</v>
      </c>
      <c r="O1298" s="9" t="s">
        <v>818</v>
      </c>
      <c r="P1298" s="9">
        <v>1200526</v>
      </c>
      <c r="Q1298" s="20">
        <f ca="1">IFERROR(OFFSET(Lookups!F$1,MATCH(R1298,Lookups!F:F,0)-1,2),"null")</f>
        <v>99285</v>
      </c>
      <c r="R1298" s="9">
        <v>39396</v>
      </c>
      <c r="S1298" s="9">
        <v>497</v>
      </c>
      <c r="T1298" s="9" t="str">
        <f t="shared" si="224"/>
        <v/>
      </c>
      <c r="U1298" s="9" t="str">
        <f t="shared" si="225"/>
        <v/>
      </c>
      <c r="V1298" s="9" t="str">
        <f t="shared" si="226"/>
        <v/>
      </c>
      <c r="W1298" s="9" t="str">
        <f t="shared" si="227"/>
        <v>&lt;row id="1200526"&gt;&lt;cell&gt;Nissan - Pathfinder&lt;/cell&gt;&lt;/row&gt;</v>
      </c>
      <c r="X1298" s="9" t="str">
        <f t="shared" si="228"/>
        <v/>
      </c>
      <c r="Y1298" t="str">
        <f t="shared" ca="1" si="229"/>
        <v>"1200526": {"displayName": "Intent - Exelate:Auto - Buyers:Make:Nissan - Pathfinder", "APNXId":"39396", "APNXId_Sandbox": "99285", "dataProvider" :"exelate", "type" :"Segment",  "DataCost": 1},</v>
      </c>
      <c r="Z1298" t="str">
        <f t="shared" si="230"/>
        <v>"1200526": {"displayName": "Intent - Exelate:Auto - Buyers:Make:Nissan - Pathfinder", "leafName": "Nissan - Pathfinder"},</v>
      </c>
    </row>
    <row r="1299" spans="1:26" x14ac:dyDescent="0.25">
      <c r="A1299" s="2" t="s">
        <v>12406</v>
      </c>
      <c r="B1299" s="3" t="s">
        <v>7177</v>
      </c>
      <c r="C1299" s="3" t="s">
        <v>7598</v>
      </c>
      <c r="D1299" s="4" t="s">
        <v>7961</v>
      </c>
      <c r="E1299" s="3"/>
      <c r="F1299" s="3" t="s">
        <v>6980</v>
      </c>
      <c r="G1299" s="3" t="s">
        <v>439</v>
      </c>
      <c r="H1299" s="3" t="s">
        <v>439</v>
      </c>
      <c r="I1299" s="3" t="s">
        <v>500</v>
      </c>
      <c r="J1299" s="5">
        <v>1</v>
      </c>
      <c r="K1299" s="12" t="s">
        <v>439</v>
      </c>
      <c r="L1299" s="9" t="str">
        <f t="shared" si="221"/>
        <v>Nissan - Quest</v>
      </c>
      <c r="M1299" s="9" t="str">
        <f t="shared" si="222"/>
        <v>Intent - Exelate:Auto - Buyers:Make:Nissan - Quest</v>
      </c>
      <c r="N1299" s="10">
        <f t="shared" si="223"/>
        <v>1</v>
      </c>
      <c r="O1299" s="9" t="s">
        <v>818</v>
      </c>
      <c r="P1299" s="9">
        <v>1200527</v>
      </c>
      <c r="Q1299" s="20">
        <f ca="1">IFERROR(OFFSET(Lookups!F$1,MATCH(R1299,Lookups!F:F,0)-1,2),"null")</f>
        <v>99286</v>
      </c>
      <c r="R1299" s="9">
        <v>39397</v>
      </c>
      <c r="S1299" s="9">
        <v>498</v>
      </c>
      <c r="T1299" s="9" t="str">
        <f t="shared" si="224"/>
        <v/>
      </c>
      <c r="U1299" s="9" t="str">
        <f t="shared" si="225"/>
        <v/>
      </c>
      <c r="V1299" s="9" t="str">
        <f t="shared" si="226"/>
        <v/>
      </c>
      <c r="W1299" s="9" t="str">
        <f t="shared" si="227"/>
        <v>&lt;row id="1200527"&gt;&lt;cell&gt;Nissan - Quest&lt;/cell&gt;&lt;/row&gt;</v>
      </c>
      <c r="X1299" s="9" t="str">
        <f t="shared" si="228"/>
        <v/>
      </c>
      <c r="Y1299" t="str">
        <f t="shared" ca="1" si="229"/>
        <v>"1200527": {"displayName": "Intent - Exelate:Auto - Buyers:Make:Nissan - Quest", "APNXId":"39397", "APNXId_Sandbox": "99286", "dataProvider" :"exelate", "type" :"Segment",  "DataCost": 1},</v>
      </c>
      <c r="Z1299" t="str">
        <f t="shared" si="230"/>
        <v>"1200527": {"displayName": "Intent - Exelate:Auto - Buyers:Make:Nissan - Quest", "leafName": "Nissan - Quest"},</v>
      </c>
    </row>
    <row r="1300" spans="1:26" x14ac:dyDescent="0.25">
      <c r="A1300" s="2" t="s">
        <v>12406</v>
      </c>
      <c r="B1300" s="3" t="s">
        <v>7177</v>
      </c>
      <c r="C1300" s="3" t="s">
        <v>7598</v>
      </c>
      <c r="D1300" s="4" t="s">
        <v>7962</v>
      </c>
      <c r="E1300" s="3"/>
      <c r="F1300" s="3" t="s">
        <v>6980</v>
      </c>
      <c r="G1300" s="3" t="s">
        <v>439</v>
      </c>
      <c r="H1300" s="3" t="s">
        <v>439</v>
      </c>
      <c r="I1300" s="3" t="s">
        <v>500</v>
      </c>
      <c r="J1300" s="5">
        <v>1</v>
      </c>
      <c r="K1300" s="12" t="s">
        <v>439</v>
      </c>
      <c r="L1300" s="9" t="str">
        <f t="shared" si="221"/>
        <v>Nissan - Rogue</v>
      </c>
      <c r="M1300" s="9" t="str">
        <f t="shared" si="222"/>
        <v>Intent - Exelate:Auto - Buyers:Make:Nissan - Rogue</v>
      </c>
      <c r="N1300" s="10">
        <f t="shared" si="223"/>
        <v>1</v>
      </c>
      <c r="O1300" s="9" t="s">
        <v>818</v>
      </c>
      <c r="P1300" s="9">
        <v>1200528</v>
      </c>
      <c r="Q1300" s="20">
        <f ca="1">IFERROR(OFFSET(Lookups!F$1,MATCH(R1300,Lookups!F:F,0)-1,2),"null")</f>
        <v>99287</v>
      </c>
      <c r="R1300" s="9">
        <v>39398</v>
      </c>
      <c r="S1300" s="9">
        <v>499</v>
      </c>
      <c r="T1300" s="9" t="str">
        <f t="shared" si="224"/>
        <v/>
      </c>
      <c r="U1300" s="9" t="str">
        <f t="shared" si="225"/>
        <v/>
      </c>
      <c r="V1300" s="9" t="str">
        <f t="shared" si="226"/>
        <v/>
      </c>
      <c r="W1300" s="9" t="str">
        <f t="shared" si="227"/>
        <v>&lt;row id="1200528"&gt;&lt;cell&gt;Nissan - Rogue&lt;/cell&gt;&lt;/row&gt;</v>
      </c>
      <c r="X1300" s="9" t="str">
        <f t="shared" si="228"/>
        <v/>
      </c>
      <c r="Y1300" t="str">
        <f t="shared" ca="1" si="229"/>
        <v>"1200528": {"displayName": "Intent - Exelate:Auto - Buyers:Make:Nissan - Rogue", "APNXId":"39398", "APNXId_Sandbox": "99287", "dataProvider" :"exelate", "type" :"Segment",  "DataCost": 1},</v>
      </c>
      <c r="Z1300" t="str">
        <f t="shared" si="230"/>
        <v>"1200528": {"displayName": "Intent - Exelate:Auto - Buyers:Make:Nissan - Rogue", "leafName": "Nissan - Rogue"},</v>
      </c>
    </row>
    <row r="1301" spans="1:26" x14ac:dyDescent="0.25">
      <c r="A1301" s="2" t="s">
        <v>12406</v>
      </c>
      <c r="B1301" s="3" t="s">
        <v>7177</v>
      </c>
      <c r="C1301" s="3" t="s">
        <v>7598</v>
      </c>
      <c r="D1301" s="4" t="s">
        <v>7963</v>
      </c>
      <c r="E1301" s="3"/>
      <c r="F1301" s="3" t="s">
        <v>6980</v>
      </c>
      <c r="G1301" s="3" t="s">
        <v>439</v>
      </c>
      <c r="H1301" s="3" t="s">
        <v>439</v>
      </c>
      <c r="I1301" s="3" t="s">
        <v>500</v>
      </c>
      <c r="J1301" s="5">
        <v>1</v>
      </c>
      <c r="K1301" s="12" t="s">
        <v>439</v>
      </c>
      <c r="L1301" s="9" t="str">
        <f t="shared" si="221"/>
        <v>Nissan - Sentra</v>
      </c>
      <c r="M1301" s="9" t="str">
        <f t="shared" si="222"/>
        <v>Intent - Exelate:Auto - Buyers:Make:Nissan - Sentra</v>
      </c>
      <c r="N1301" s="10">
        <f t="shared" si="223"/>
        <v>1</v>
      </c>
      <c r="O1301" s="9" t="s">
        <v>818</v>
      </c>
      <c r="P1301" s="9">
        <v>1200529</v>
      </c>
      <c r="Q1301" s="20">
        <f ca="1">IFERROR(OFFSET(Lookups!F$1,MATCH(R1301,Lookups!F:F,0)-1,2),"null")</f>
        <v>99288</v>
      </c>
      <c r="R1301" s="9">
        <v>39399</v>
      </c>
      <c r="S1301" s="9">
        <v>500</v>
      </c>
      <c r="T1301" s="9" t="str">
        <f t="shared" si="224"/>
        <v/>
      </c>
      <c r="U1301" s="9" t="str">
        <f t="shared" si="225"/>
        <v/>
      </c>
      <c r="V1301" s="9" t="str">
        <f t="shared" si="226"/>
        <v/>
      </c>
      <c r="W1301" s="9" t="str">
        <f t="shared" si="227"/>
        <v>&lt;row id="1200529"&gt;&lt;cell&gt;Nissan - Sentra&lt;/cell&gt;&lt;/row&gt;</v>
      </c>
      <c r="X1301" s="9" t="str">
        <f t="shared" si="228"/>
        <v/>
      </c>
      <c r="Y1301" t="str">
        <f t="shared" ca="1" si="229"/>
        <v>"1200529": {"displayName": "Intent - Exelate:Auto - Buyers:Make:Nissan - Sentra", "APNXId":"39399", "APNXId_Sandbox": "99288", "dataProvider" :"exelate", "type" :"Segment",  "DataCost": 1},</v>
      </c>
      <c r="Z1301" t="str">
        <f t="shared" si="230"/>
        <v>"1200529": {"displayName": "Intent - Exelate:Auto - Buyers:Make:Nissan - Sentra", "leafName": "Nissan - Sentra"},</v>
      </c>
    </row>
    <row r="1302" spans="1:26" x14ac:dyDescent="0.25">
      <c r="A1302" s="2" t="s">
        <v>12406</v>
      </c>
      <c r="B1302" s="3" t="s">
        <v>7177</v>
      </c>
      <c r="C1302" s="3" t="s">
        <v>7598</v>
      </c>
      <c r="D1302" s="4" t="s">
        <v>7964</v>
      </c>
      <c r="E1302" s="3"/>
      <c r="F1302" s="3" t="s">
        <v>6980</v>
      </c>
      <c r="G1302" s="3" t="s">
        <v>439</v>
      </c>
      <c r="H1302" s="3" t="s">
        <v>439</v>
      </c>
      <c r="I1302" s="3" t="s">
        <v>500</v>
      </c>
      <c r="J1302" s="5">
        <v>1</v>
      </c>
      <c r="K1302" s="12" t="s">
        <v>439</v>
      </c>
      <c r="L1302" s="9" t="str">
        <f t="shared" si="221"/>
        <v>Nissan - Titan</v>
      </c>
      <c r="M1302" s="9" t="str">
        <f t="shared" si="222"/>
        <v>Intent - Exelate:Auto - Buyers:Make:Nissan - Titan</v>
      </c>
      <c r="N1302" s="10">
        <f t="shared" si="223"/>
        <v>1</v>
      </c>
      <c r="O1302" s="9" t="s">
        <v>818</v>
      </c>
      <c r="P1302" s="9">
        <v>1200530</v>
      </c>
      <c r="Q1302" s="20">
        <f ca="1">IFERROR(OFFSET(Lookups!F$1,MATCH(R1302,Lookups!F:F,0)-1,2),"null")</f>
        <v>99289</v>
      </c>
      <c r="R1302" s="9">
        <v>39400</v>
      </c>
      <c r="S1302" s="9">
        <v>501</v>
      </c>
      <c r="T1302" s="9" t="str">
        <f t="shared" si="224"/>
        <v/>
      </c>
      <c r="U1302" s="9" t="str">
        <f t="shared" si="225"/>
        <v/>
      </c>
      <c r="V1302" s="9" t="str">
        <f t="shared" si="226"/>
        <v/>
      </c>
      <c r="W1302" s="9" t="str">
        <f t="shared" si="227"/>
        <v>&lt;row id="1200530"&gt;&lt;cell&gt;Nissan - Titan&lt;/cell&gt;&lt;/row&gt;</v>
      </c>
      <c r="X1302" s="9" t="str">
        <f t="shared" si="228"/>
        <v/>
      </c>
      <c r="Y1302" t="str">
        <f t="shared" ca="1" si="229"/>
        <v>"1200530": {"displayName": "Intent - Exelate:Auto - Buyers:Make:Nissan - Titan", "APNXId":"39400", "APNXId_Sandbox": "99289", "dataProvider" :"exelate", "type" :"Segment",  "DataCost": 1},</v>
      </c>
      <c r="Z1302" t="str">
        <f t="shared" si="230"/>
        <v>"1200530": {"displayName": "Intent - Exelate:Auto - Buyers:Make:Nissan - Titan", "leafName": "Nissan - Titan"},</v>
      </c>
    </row>
    <row r="1303" spans="1:26" x14ac:dyDescent="0.25">
      <c r="A1303" s="2" t="s">
        <v>12406</v>
      </c>
      <c r="B1303" s="3" t="s">
        <v>7177</v>
      </c>
      <c r="C1303" s="3" t="s">
        <v>7598</v>
      </c>
      <c r="D1303" s="4" t="s">
        <v>7965</v>
      </c>
      <c r="E1303" s="3"/>
      <c r="F1303" s="3" t="s">
        <v>6980</v>
      </c>
      <c r="G1303" s="3" t="s">
        <v>439</v>
      </c>
      <c r="H1303" s="3" t="s">
        <v>439</v>
      </c>
      <c r="I1303" s="3" t="s">
        <v>500</v>
      </c>
      <c r="J1303" s="5">
        <v>1</v>
      </c>
      <c r="K1303" s="12" t="s">
        <v>439</v>
      </c>
      <c r="L1303" s="9" t="str">
        <f t="shared" si="221"/>
        <v>Nissan - Versa</v>
      </c>
      <c r="M1303" s="9" t="str">
        <f t="shared" si="222"/>
        <v>Intent - Exelate:Auto - Buyers:Make:Nissan - Versa</v>
      </c>
      <c r="N1303" s="10">
        <f t="shared" si="223"/>
        <v>1</v>
      </c>
      <c r="O1303" s="9" t="s">
        <v>818</v>
      </c>
      <c r="P1303" s="9">
        <v>1200531</v>
      </c>
      <c r="Q1303" s="20">
        <f ca="1">IFERROR(OFFSET(Lookups!F$1,MATCH(R1303,Lookups!F:F,0)-1,2),"null")</f>
        <v>99290</v>
      </c>
      <c r="R1303" s="9">
        <v>39401</v>
      </c>
      <c r="S1303" s="9">
        <v>502</v>
      </c>
      <c r="T1303" s="9" t="str">
        <f t="shared" si="224"/>
        <v/>
      </c>
      <c r="U1303" s="9" t="str">
        <f t="shared" si="225"/>
        <v/>
      </c>
      <c r="V1303" s="9" t="str">
        <f t="shared" si="226"/>
        <v/>
      </c>
      <c r="W1303" s="9" t="str">
        <f t="shared" si="227"/>
        <v>&lt;row id="1200531"&gt;&lt;cell&gt;Nissan - Versa&lt;/cell&gt;&lt;/row&gt;</v>
      </c>
      <c r="X1303" s="9" t="str">
        <f t="shared" si="228"/>
        <v/>
      </c>
      <c r="Y1303" t="str">
        <f t="shared" ca="1" si="229"/>
        <v>"1200531": {"displayName": "Intent - Exelate:Auto - Buyers:Make:Nissan - Versa", "APNXId":"39401", "APNXId_Sandbox": "99290", "dataProvider" :"exelate", "type" :"Segment",  "DataCost": 1},</v>
      </c>
      <c r="Z1303" t="str">
        <f t="shared" si="230"/>
        <v>"1200531": {"displayName": "Intent - Exelate:Auto - Buyers:Make:Nissan - Versa", "leafName": "Nissan - Versa"},</v>
      </c>
    </row>
    <row r="1304" spans="1:26" x14ac:dyDescent="0.25">
      <c r="A1304" s="2" t="s">
        <v>12406</v>
      </c>
      <c r="B1304" s="3" t="s">
        <v>7177</v>
      </c>
      <c r="C1304" s="3" t="s">
        <v>7598</v>
      </c>
      <c r="D1304" s="4" t="s">
        <v>7966</v>
      </c>
      <c r="E1304" s="3"/>
      <c r="F1304" s="3" t="s">
        <v>6980</v>
      </c>
      <c r="G1304" s="3" t="s">
        <v>439</v>
      </c>
      <c r="H1304" s="3" t="s">
        <v>439</v>
      </c>
      <c r="I1304" s="3" t="s">
        <v>500</v>
      </c>
      <c r="J1304" s="5">
        <v>1</v>
      </c>
      <c r="K1304" s="12" t="s">
        <v>439</v>
      </c>
      <c r="L1304" s="9" t="str">
        <f t="shared" si="221"/>
        <v>Nissan - Xterra</v>
      </c>
      <c r="M1304" s="9" t="str">
        <f t="shared" si="222"/>
        <v>Intent - Exelate:Auto - Buyers:Make:Nissan - Xterra</v>
      </c>
      <c r="N1304" s="10">
        <f t="shared" si="223"/>
        <v>1</v>
      </c>
      <c r="O1304" s="9" t="s">
        <v>818</v>
      </c>
      <c r="P1304" s="9">
        <v>1200532</v>
      </c>
      <c r="Q1304" s="20">
        <f ca="1">IFERROR(OFFSET(Lookups!F$1,MATCH(R1304,Lookups!F:F,0)-1,2),"null")</f>
        <v>99291</v>
      </c>
      <c r="R1304" s="9">
        <v>39402</v>
      </c>
      <c r="S1304" s="9">
        <v>503</v>
      </c>
      <c r="T1304" s="9" t="str">
        <f t="shared" si="224"/>
        <v/>
      </c>
      <c r="U1304" s="9" t="str">
        <f t="shared" si="225"/>
        <v/>
      </c>
      <c r="V1304" s="9" t="str">
        <f t="shared" si="226"/>
        <v/>
      </c>
      <c r="W1304" s="9" t="str">
        <f t="shared" si="227"/>
        <v>&lt;row id="1200532"&gt;&lt;cell&gt;Nissan - Xterra&lt;/cell&gt;&lt;/row&gt;</v>
      </c>
      <c r="X1304" s="9" t="str">
        <f t="shared" si="228"/>
        <v/>
      </c>
      <c r="Y1304" t="str">
        <f t="shared" ca="1" si="229"/>
        <v>"1200532": {"displayName": "Intent - Exelate:Auto - Buyers:Make:Nissan - Xterra", "APNXId":"39402", "APNXId_Sandbox": "99291", "dataProvider" :"exelate", "type" :"Segment",  "DataCost": 1},</v>
      </c>
      <c r="Z1304" t="str">
        <f t="shared" si="230"/>
        <v>"1200532": {"displayName": "Intent - Exelate:Auto - Buyers:Make:Nissan - Xterra", "leafName": "Nissan - Xterra"},</v>
      </c>
    </row>
    <row r="1305" spans="1:26" x14ac:dyDescent="0.25">
      <c r="A1305" s="2" t="s">
        <v>12406</v>
      </c>
      <c r="B1305" s="3" t="s">
        <v>7177</v>
      </c>
      <c r="C1305" s="3" t="s">
        <v>7598</v>
      </c>
      <c r="D1305" s="4" t="s">
        <v>7424</v>
      </c>
      <c r="E1305" s="3"/>
      <c r="F1305" s="3" t="s">
        <v>6980</v>
      </c>
      <c r="G1305" s="3" t="s">
        <v>439</v>
      </c>
      <c r="H1305" s="3" t="s">
        <v>439</v>
      </c>
      <c r="I1305" s="3" t="s">
        <v>500</v>
      </c>
      <c r="J1305" s="5">
        <v>1</v>
      </c>
      <c r="K1305" s="12" t="s">
        <v>439</v>
      </c>
      <c r="L1305" s="9" t="str">
        <f t="shared" si="221"/>
        <v>Oldsmobile</v>
      </c>
      <c r="M1305" s="9" t="str">
        <f t="shared" si="222"/>
        <v>Intent - Exelate:Auto - Buyers:Make:Oldsmobile</v>
      </c>
      <c r="N1305" s="10">
        <f t="shared" si="223"/>
        <v>1</v>
      </c>
      <c r="O1305" s="9" t="s">
        <v>818</v>
      </c>
      <c r="P1305" s="9">
        <v>1201198</v>
      </c>
      <c r="Q1305" s="20">
        <f ca="1">IFERROR(OFFSET(Lookups!F$1,MATCH(R1305,Lookups!F:F,0)-1,2),"null")</f>
        <v>100793</v>
      </c>
      <c r="R1305" s="9">
        <v>128130</v>
      </c>
      <c r="S1305" s="9">
        <v>1657</v>
      </c>
      <c r="T1305" s="9" t="str">
        <f t="shared" si="224"/>
        <v/>
      </c>
      <c r="U1305" s="9" t="str">
        <f t="shared" si="225"/>
        <v/>
      </c>
      <c r="V1305" s="9" t="str">
        <f t="shared" si="226"/>
        <v/>
      </c>
      <c r="W1305" s="9" t="str">
        <f t="shared" si="227"/>
        <v>&lt;row id="1201198"&gt;&lt;cell&gt;Oldsmobile&lt;/cell&gt;&lt;/row&gt;</v>
      </c>
      <c r="X1305" s="9" t="str">
        <f t="shared" si="228"/>
        <v/>
      </c>
      <c r="Y1305" t="str">
        <f t="shared" ca="1" si="229"/>
        <v>"1201198": {"displayName": "Intent - Exelate:Auto - Buyers:Make:Oldsmobile", "APNXId":"128130", "APNXId_Sandbox": "100793", "dataProvider" :"exelate", "type" :"Segment",  "DataCost": 1},</v>
      </c>
      <c r="Z1305" t="str">
        <f t="shared" si="230"/>
        <v>"1201198": {"displayName": "Intent - Exelate:Auto - Buyers:Make:Oldsmobile", "leafName": "Oldsmobile"},</v>
      </c>
    </row>
    <row r="1306" spans="1:26" x14ac:dyDescent="0.25">
      <c r="A1306" s="2" t="s">
        <v>12406</v>
      </c>
      <c r="B1306" s="3" t="s">
        <v>7177</v>
      </c>
      <c r="C1306" s="3" t="s">
        <v>7598</v>
      </c>
      <c r="D1306" s="4" t="s">
        <v>7967</v>
      </c>
      <c r="E1306" s="3"/>
      <c r="F1306" s="3" t="s">
        <v>6980</v>
      </c>
      <c r="G1306" s="3" t="s">
        <v>439</v>
      </c>
      <c r="H1306" s="3" t="s">
        <v>439</v>
      </c>
      <c r="I1306" s="3" t="s">
        <v>500</v>
      </c>
      <c r="J1306" s="5">
        <v>1</v>
      </c>
      <c r="K1306" s="12" t="s">
        <v>439</v>
      </c>
      <c r="L1306" s="9" t="str">
        <f t="shared" si="221"/>
        <v>Opel</v>
      </c>
      <c r="M1306" s="9" t="str">
        <f t="shared" si="222"/>
        <v>Intent - Exelate:Auto - Buyers:Make:Opel</v>
      </c>
      <c r="N1306" s="10">
        <f t="shared" si="223"/>
        <v>1</v>
      </c>
      <c r="O1306" s="9" t="s">
        <v>818</v>
      </c>
      <c r="P1306" s="9">
        <v>1201373</v>
      </c>
      <c r="Q1306" s="20">
        <f ca="1">IFERROR(OFFSET(Lookups!F$1,MATCH(R1306,Lookups!F:F,0)-1,2),"null")</f>
        <v>101043</v>
      </c>
      <c r="R1306" s="9">
        <v>156685</v>
      </c>
      <c r="S1306" s="9">
        <v>2777</v>
      </c>
      <c r="T1306" s="9" t="str">
        <f t="shared" si="224"/>
        <v/>
      </c>
      <c r="U1306" s="9" t="str">
        <f t="shared" si="225"/>
        <v/>
      </c>
      <c r="V1306" s="9" t="str">
        <f t="shared" si="226"/>
        <v/>
      </c>
      <c r="W1306" s="9" t="str">
        <f t="shared" si="227"/>
        <v>&lt;row id="1201373"&gt;&lt;cell&gt;Opel&lt;/cell&gt;&lt;/row&gt;</v>
      </c>
      <c r="X1306" s="9" t="str">
        <f t="shared" si="228"/>
        <v/>
      </c>
      <c r="Y1306" t="str">
        <f t="shared" ca="1" si="229"/>
        <v>"1201373": {"displayName": "Intent - Exelate:Auto - Buyers:Make:Opel", "APNXId":"156685", "APNXId_Sandbox": "101043", "dataProvider" :"exelate", "type" :"Segment",  "DataCost": 1},</v>
      </c>
      <c r="Z1306" t="str">
        <f t="shared" si="230"/>
        <v>"1201373": {"displayName": "Intent - Exelate:Auto - Buyers:Make:Opel", "leafName": "Opel"},</v>
      </c>
    </row>
    <row r="1307" spans="1:26" x14ac:dyDescent="0.25">
      <c r="A1307" s="2" t="s">
        <v>12406</v>
      </c>
      <c r="B1307" s="3" t="s">
        <v>7177</v>
      </c>
      <c r="C1307" s="3" t="s">
        <v>7598</v>
      </c>
      <c r="D1307" s="4" t="s">
        <v>7968</v>
      </c>
      <c r="E1307" s="3"/>
      <c r="F1307" s="3" t="s">
        <v>6980</v>
      </c>
      <c r="G1307" s="3" t="s">
        <v>439</v>
      </c>
      <c r="H1307" s="3" t="s">
        <v>439</v>
      </c>
      <c r="I1307" s="3" t="s">
        <v>500</v>
      </c>
      <c r="J1307" s="5">
        <v>1</v>
      </c>
      <c r="K1307" s="12" t="s">
        <v>439</v>
      </c>
      <c r="L1307" s="9" t="str">
        <f t="shared" ref="L1307:L1370" si="231">IF(ISBLANK(D1307),IF(ISBLANK(C1307),B1307,C1307),D1307)</f>
        <v>Pagani</v>
      </c>
      <c r="M1307" s="9" t="str">
        <f t="shared" si="222"/>
        <v>Intent - Exelate:Auto - Buyers:Make:Pagani</v>
      </c>
      <c r="N1307" s="10">
        <f t="shared" si="223"/>
        <v>1</v>
      </c>
      <c r="O1307" s="9" t="s">
        <v>818</v>
      </c>
      <c r="P1307" s="9">
        <v>1201374</v>
      </c>
      <c r="Q1307" s="20">
        <f ca="1">IFERROR(OFFSET(Lookups!F$1,MATCH(R1307,Lookups!F:F,0)-1,2),"null")</f>
        <v>101044</v>
      </c>
      <c r="R1307" s="9">
        <v>156686</v>
      </c>
      <c r="S1307" s="9">
        <v>2778</v>
      </c>
      <c r="T1307" s="9" t="str">
        <f t="shared" si="224"/>
        <v/>
      </c>
      <c r="U1307" s="9" t="str">
        <f t="shared" si="225"/>
        <v/>
      </c>
      <c r="V1307" s="9" t="str">
        <f t="shared" si="226"/>
        <v/>
      </c>
      <c r="W1307" s="9" t="str">
        <f t="shared" si="227"/>
        <v>&lt;row id="1201374"&gt;&lt;cell&gt;Pagani&lt;/cell&gt;&lt;/row&gt;</v>
      </c>
      <c r="X1307" s="9" t="str">
        <f t="shared" si="228"/>
        <v/>
      </c>
      <c r="Y1307" t="str">
        <f t="shared" ca="1" si="229"/>
        <v>"1201374": {"displayName": "Intent - Exelate:Auto - Buyers:Make:Pagani", "APNXId":"156686", "APNXId_Sandbox": "101044", "dataProvider" :"exelate", "type" :"Segment",  "DataCost": 1},</v>
      </c>
      <c r="Z1307" t="str">
        <f t="shared" si="230"/>
        <v>"1201374": {"displayName": "Intent - Exelate:Auto - Buyers:Make:Pagani", "leafName": "Pagani"},</v>
      </c>
    </row>
    <row r="1308" spans="1:26" x14ac:dyDescent="0.25">
      <c r="A1308" s="2" t="s">
        <v>12406</v>
      </c>
      <c r="B1308" s="3" t="s">
        <v>7177</v>
      </c>
      <c r="C1308" s="3" t="s">
        <v>7598</v>
      </c>
      <c r="D1308" s="4" t="s">
        <v>7969</v>
      </c>
      <c r="E1308" s="3"/>
      <c r="F1308" s="3" t="s">
        <v>6980</v>
      </c>
      <c r="G1308" s="3" t="s">
        <v>439</v>
      </c>
      <c r="H1308" s="3" t="s">
        <v>439</v>
      </c>
      <c r="I1308" s="3" t="s">
        <v>500</v>
      </c>
      <c r="J1308" s="5">
        <v>1</v>
      </c>
      <c r="K1308" s="12" t="s">
        <v>439</v>
      </c>
      <c r="L1308" s="9" t="str">
        <f t="shared" si="231"/>
        <v>Panoz</v>
      </c>
      <c r="M1308" s="9" t="str">
        <f t="shared" si="222"/>
        <v>Intent - Exelate:Auto - Buyers:Make:Panoz</v>
      </c>
      <c r="N1308" s="10">
        <f t="shared" si="223"/>
        <v>1</v>
      </c>
      <c r="O1308" s="9" t="s">
        <v>818</v>
      </c>
      <c r="P1308" s="9">
        <v>1201199</v>
      </c>
      <c r="Q1308" s="20">
        <f ca="1">IFERROR(OFFSET(Lookups!F$1,MATCH(R1308,Lookups!F:F,0)-1,2),"null")</f>
        <v>100794</v>
      </c>
      <c r="R1308" s="9">
        <v>128131</v>
      </c>
      <c r="S1308" s="9">
        <v>1658</v>
      </c>
      <c r="T1308" s="9" t="str">
        <f t="shared" si="224"/>
        <v/>
      </c>
      <c r="U1308" s="9" t="str">
        <f t="shared" si="225"/>
        <v/>
      </c>
      <c r="V1308" s="9" t="str">
        <f t="shared" si="226"/>
        <v/>
      </c>
      <c r="W1308" s="9" t="str">
        <f t="shared" si="227"/>
        <v>&lt;row id="1201199"&gt;&lt;cell&gt;Panoz&lt;/cell&gt;&lt;/row&gt;</v>
      </c>
      <c r="X1308" s="9" t="str">
        <f t="shared" si="228"/>
        <v/>
      </c>
      <c r="Y1308" t="str">
        <f t="shared" ca="1" si="229"/>
        <v>"1201199": {"displayName": "Intent - Exelate:Auto - Buyers:Make:Panoz", "APNXId":"128131", "APNXId_Sandbox": "100794", "dataProvider" :"exelate", "type" :"Segment",  "DataCost": 1},</v>
      </c>
      <c r="Z1308" t="str">
        <f t="shared" si="230"/>
        <v>"1201199": {"displayName": "Intent - Exelate:Auto - Buyers:Make:Panoz", "leafName": "Panoz"},</v>
      </c>
    </row>
    <row r="1309" spans="1:26" x14ac:dyDescent="0.25">
      <c r="A1309" s="2" t="s">
        <v>12406</v>
      </c>
      <c r="B1309" s="3" t="s">
        <v>7177</v>
      </c>
      <c r="C1309" s="3" t="s">
        <v>7598</v>
      </c>
      <c r="D1309" s="4" t="s">
        <v>7970</v>
      </c>
      <c r="E1309" s="3"/>
      <c r="F1309" s="3" t="s">
        <v>6980</v>
      </c>
      <c r="G1309" s="3" t="s">
        <v>439</v>
      </c>
      <c r="H1309" s="3" t="s">
        <v>439</v>
      </c>
      <c r="I1309" s="3" t="s">
        <v>500</v>
      </c>
      <c r="J1309" s="5">
        <v>1</v>
      </c>
      <c r="K1309" s="12" t="s">
        <v>439</v>
      </c>
      <c r="L1309" s="9" t="str">
        <f t="shared" si="231"/>
        <v>Peugeot</v>
      </c>
      <c r="M1309" s="9" t="str">
        <f t="shared" si="222"/>
        <v>Intent - Exelate:Auto - Buyers:Make:Peugeot</v>
      </c>
      <c r="N1309" s="10">
        <f t="shared" si="223"/>
        <v>1</v>
      </c>
      <c r="O1309" s="9" t="s">
        <v>818</v>
      </c>
      <c r="P1309" s="9">
        <v>1201375</v>
      </c>
      <c r="Q1309" s="20">
        <f ca="1">IFERROR(OFFSET(Lookups!F$1,MATCH(R1309,Lookups!F:F,0)-1,2),"null")</f>
        <v>101045</v>
      </c>
      <c r="R1309" s="9">
        <v>156687</v>
      </c>
      <c r="S1309" s="9">
        <v>2779</v>
      </c>
      <c r="T1309" s="9" t="str">
        <f t="shared" si="224"/>
        <v/>
      </c>
      <c r="U1309" s="9" t="str">
        <f t="shared" si="225"/>
        <v/>
      </c>
      <c r="V1309" s="9" t="str">
        <f t="shared" si="226"/>
        <v/>
      </c>
      <c r="W1309" s="9" t="str">
        <f t="shared" si="227"/>
        <v>&lt;row id="1201375"&gt;&lt;cell&gt;Peugeot&lt;/cell&gt;&lt;/row&gt;</v>
      </c>
      <c r="X1309" s="9" t="str">
        <f t="shared" si="228"/>
        <v/>
      </c>
      <c r="Y1309" t="str">
        <f t="shared" ca="1" si="229"/>
        <v>"1201375": {"displayName": "Intent - Exelate:Auto - Buyers:Make:Peugeot", "APNXId":"156687", "APNXId_Sandbox": "101045", "dataProvider" :"exelate", "type" :"Segment",  "DataCost": 1},</v>
      </c>
      <c r="Z1309" t="str">
        <f t="shared" si="230"/>
        <v>"1201375": {"displayName": "Intent - Exelate:Auto - Buyers:Make:Peugeot", "leafName": "Peugeot"},</v>
      </c>
    </row>
    <row r="1310" spans="1:26" x14ac:dyDescent="0.25">
      <c r="A1310" s="2" t="s">
        <v>12406</v>
      </c>
      <c r="B1310" s="3" t="s">
        <v>7177</v>
      </c>
      <c r="C1310" s="3" t="s">
        <v>7598</v>
      </c>
      <c r="D1310" s="4" t="s">
        <v>7425</v>
      </c>
      <c r="E1310" s="3"/>
      <c r="F1310" s="3" t="s">
        <v>6980</v>
      </c>
      <c r="G1310" s="3" t="s">
        <v>439</v>
      </c>
      <c r="H1310" s="3" t="s">
        <v>439</v>
      </c>
      <c r="I1310" s="3" t="s">
        <v>500</v>
      </c>
      <c r="J1310" s="5">
        <v>1</v>
      </c>
      <c r="K1310" s="12" t="s">
        <v>439</v>
      </c>
      <c r="L1310" s="9" t="str">
        <f t="shared" si="231"/>
        <v>Plymouth</v>
      </c>
      <c r="M1310" s="9" t="str">
        <f t="shared" si="222"/>
        <v>Intent - Exelate:Auto - Buyers:Make:Plymouth</v>
      </c>
      <c r="N1310" s="10">
        <f t="shared" si="223"/>
        <v>1</v>
      </c>
      <c r="O1310" s="9" t="s">
        <v>818</v>
      </c>
      <c r="P1310" s="9">
        <v>1201200</v>
      </c>
      <c r="Q1310" s="20">
        <f ca="1">IFERROR(OFFSET(Lookups!F$1,MATCH(R1310,Lookups!F:F,0)-1,2),"null")</f>
        <v>100795</v>
      </c>
      <c r="R1310" s="9">
        <v>128132</v>
      </c>
      <c r="S1310" s="9">
        <v>1659</v>
      </c>
      <c r="T1310" s="9" t="str">
        <f t="shared" si="224"/>
        <v/>
      </c>
      <c r="U1310" s="9" t="str">
        <f t="shared" si="225"/>
        <v/>
      </c>
      <c r="V1310" s="9" t="str">
        <f t="shared" si="226"/>
        <v/>
      </c>
      <c r="W1310" s="9" t="str">
        <f t="shared" si="227"/>
        <v>&lt;row id="1201200"&gt;&lt;cell&gt;Plymouth&lt;/cell&gt;&lt;/row&gt;</v>
      </c>
      <c r="X1310" s="9" t="str">
        <f t="shared" si="228"/>
        <v/>
      </c>
      <c r="Y1310" t="str">
        <f t="shared" ca="1" si="229"/>
        <v>"1201200": {"displayName": "Intent - Exelate:Auto - Buyers:Make:Plymouth", "APNXId":"128132", "APNXId_Sandbox": "100795", "dataProvider" :"exelate", "type" :"Segment",  "DataCost": 1},</v>
      </c>
      <c r="Z1310" t="str">
        <f t="shared" si="230"/>
        <v>"1201200": {"displayName": "Intent - Exelate:Auto - Buyers:Make:Plymouth", "leafName": "Plymouth"},</v>
      </c>
    </row>
    <row r="1311" spans="1:26" x14ac:dyDescent="0.25">
      <c r="A1311" s="2" t="s">
        <v>12406</v>
      </c>
      <c r="B1311" s="3" t="s">
        <v>7177</v>
      </c>
      <c r="C1311" s="3" t="s">
        <v>7598</v>
      </c>
      <c r="D1311" s="4" t="s">
        <v>7426</v>
      </c>
      <c r="E1311" s="3"/>
      <c r="F1311" s="3" t="s">
        <v>6980</v>
      </c>
      <c r="G1311" s="3" t="s">
        <v>439</v>
      </c>
      <c r="H1311" s="3" t="s">
        <v>439</v>
      </c>
      <c r="I1311" s="3" t="s">
        <v>500</v>
      </c>
      <c r="J1311" s="5">
        <v>1</v>
      </c>
      <c r="K1311" s="12" t="s">
        <v>439</v>
      </c>
      <c r="L1311" s="9" t="str">
        <f t="shared" si="231"/>
        <v>Pontiac</v>
      </c>
      <c r="M1311" s="9" t="str">
        <f t="shared" si="222"/>
        <v>Intent - Exelate:Auto - Buyers:Make:Pontiac</v>
      </c>
      <c r="N1311" s="10">
        <f t="shared" si="223"/>
        <v>1</v>
      </c>
      <c r="O1311" s="9" t="s">
        <v>818</v>
      </c>
      <c r="P1311" s="9">
        <v>1200352</v>
      </c>
      <c r="Q1311" s="20">
        <f ca="1">IFERROR(OFFSET(Lookups!F$1,MATCH(R1311,Lookups!F:F,0)-1,2),"null")</f>
        <v>98993</v>
      </c>
      <c r="R1311" s="9">
        <v>195</v>
      </c>
      <c r="S1311" s="9">
        <v>257</v>
      </c>
      <c r="T1311" s="9" t="str">
        <f t="shared" si="224"/>
        <v/>
      </c>
      <c r="U1311" s="9" t="str">
        <f t="shared" si="225"/>
        <v/>
      </c>
      <c r="V1311" s="9" t="str">
        <f t="shared" si="226"/>
        <v/>
      </c>
      <c r="W1311" s="9" t="str">
        <f t="shared" si="227"/>
        <v>&lt;row id="1200352"&gt;&lt;cell&gt;Pontiac&lt;/cell&gt;&lt;/row&gt;</v>
      </c>
      <c r="X1311" s="9" t="str">
        <f t="shared" si="228"/>
        <v/>
      </c>
      <c r="Y1311" t="str">
        <f t="shared" ca="1" si="229"/>
        <v>"1200352": {"displayName": "Intent - Exelate:Auto - Buyers:Make:Pontiac", "APNXId":"195", "APNXId_Sandbox": "98993", "dataProvider" :"exelate", "type" :"Segment",  "DataCost": 1},</v>
      </c>
      <c r="Z1311" t="str">
        <f t="shared" si="230"/>
        <v>"1200352": {"displayName": "Intent - Exelate:Auto - Buyers:Make:Pontiac", "leafName": "Pontiac"},</v>
      </c>
    </row>
    <row r="1312" spans="1:26" x14ac:dyDescent="0.25">
      <c r="A1312" s="2" t="s">
        <v>12406</v>
      </c>
      <c r="B1312" s="3" t="s">
        <v>7177</v>
      </c>
      <c r="C1312" s="3" t="s">
        <v>7598</v>
      </c>
      <c r="D1312" s="4" t="s">
        <v>7971</v>
      </c>
      <c r="E1312" s="3"/>
      <c r="F1312" s="3" t="s">
        <v>6980</v>
      </c>
      <c r="G1312" s="3" t="s">
        <v>439</v>
      </c>
      <c r="H1312" s="3" t="s">
        <v>439</v>
      </c>
      <c r="I1312" s="3" t="s">
        <v>500</v>
      </c>
      <c r="J1312" s="5">
        <v>1</v>
      </c>
      <c r="K1312" s="12" t="s">
        <v>439</v>
      </c>
      <c r="L1312" s="9" t="str">
        <f t="shared" si="231"/>
        <v>Pontiac - Bonneville</v>
      </c>
      <c r="M1312" s="9" t="str">
        <f t="shared" si="222"/>
        <v>Intent - Exelate:Auto - Buyers:Make:Pontiac - Bonneville</v>
      </c>
      <c r="N1312" s="10">
        <f t="shared" si="223"/>
        <v>1</v>
      </c>
      <c r="O1312" s="9" t="s">
        <v>818</v>
      </c>
      <c r="P1312" s="9">
        <v>1200533</v>
      </c>
      <c r="Q1312" s="20">
        <f ca="1">IFERROR(OFFSET(Lookups!F$1,MATCH(R1312,Lookups!F:F,0)-1,2),"null")</f>
        <v>99292</v>
      </c>
      <c r="R1312" s="9">
        <v>39403</v>
      </c>
      <c r="S1312" s="9">
        <v>370</v>
      </c>
      <c r="T1312" s="9" t="str">
        <f t="shared" si="224"/>
        <v/>
      </c>
      <c r="U1312" s="9" t="str">
        <f t="shared" si="225"/>
        <v/>
      </c>
      <c r="V1312" s="9" t="str">
        <f t="shared" si="226"/>
        <v/>
      </c>
      <c r="W1312" s="9" t="str">
        <f t="shared" si="227"/>
        <v>&lt;row id="1200533"&gt;&lt;cell&gt;Pontiac - Bonneville&lt;/cell&gt;&lt;/row&gt;</v>
      </c>
      <c r="X1312" s="9" t="str">
        <f t="shared" si="228"/>
        <v/>
      </c>
      <c r="Y1312" t="str">
        <f t="shared" ca="1" si="229"/>
        <v>"1200533": {"displayName": "Intent - Exelate:Auto - Buyers:Make:Pontiac - Bonneville", "APNXId":"39403", "APNXId_Sandbox": "99292", "dataProvider" :"exelate", "type" :"Segment",  "DataCost": 1},</v>
      </c>
      <c r="Z1312" t="str">
        <f t="shared" si="230"/>
        <v>"1200533": {"displayName": "Intent - Exelate:Auto - Buyers:Make:Pontiac - Bonneville", "leafName": "Pontiac - Bonneville"},</v>
      </c>
    </row>
    <row r="1313" spans="1:26" x14ac:dyDescent="0.25">
      <c r="A1313" s="2" t="s">
        <v>12406</v>
      </c>
      <c r="B1313" s="3" t="s">
        <v>7177</v>
      </c>
      <c r="C1313" s="3" t="s">
        <v>7598</v>
      </c>
      <c r="D1313" s="4" t="s">
        <v>7972</v>
      </c>
      <c r="E1313" s="3"/>
      <c r="F1313" s="3" t="s">
        <v>6980</v>
      </c>
      <c r="G1313" s="3" t="s">
        <v>439</v>
      </c>
      <c r="H1313" s="3" t="s">
        <v>439</v>
      </c>
      <c r="I1313" s="3" t="s">
        <v>500</v>
      </c>
      <c r="J1313" s="5">
        <v>1</v>
      </c>
      <c r="K1313" s="12" t="s">
        <v>439</v>
      </c>
      <c r="L1313" s="9" t="str">
        <f t="shared" si="231"/>
        <v>Pontiac - G6</v>
      </c>
      <c r="M1313" s="9" t="str">
        <f t="shared" si="222"/>
        <v>Intent - Exelate:Auto - Buyers:Make:Pontiac - G6</v>
      </c>
      <c r="N1313" s="10">
        <f t="shared" si="223"/>
        <v>1</v>
      </c>
      <c r="O1313" s="9" t="s">
        <v>818</v>
      </c>
      <c r="P1313" s="9">
        <v>1200534</v>
      </c>
      <c r="Q1313" s="20">
        <f ca="1">IFERROR(OFFSET(Lookups!F$1,MATCH(R1313,Lookups!F:F,0)-1,2),"null")</f>
        <v>99293</v>
      </c>
      <c r="R1313" s="9">
        <v>39404</v>
      </c>
      <c r="S1313" s="9">
        <v>504</v>
      </c>
      <c r="T1313" s="9" t="str">
        <f t="shared" si="224"/>
        <v/>
      </c>
      <c r="U1313" s="9" t="str">
        <f t="shared" si="225"/>
        <v/>
      </c>
      <c r="V1313" s="9" t="str">
        <f t="shared" si="226"/>
        <v/>
      </c>
      <c r="W1313" s="9" t="str">
        <f t="shared" si="227"/>
        <v>&lt;row id="1200534"&gt;&lt;cell&gt;Pontiac - G6&lt;/cell&gt;&lt;/row&gt;</v>
      </c>
      <c r="X1313" s="9" t="str">
        <f t="shared" si="228"/>
        <v/>
      </c>
      <c r="Y1313" t="str">
        <f t="shared" ca="1" si="229"/>
        <v>"1200534": {"displayName": "Intent - Exelate:Auto - Buyers:Make:Pontiac - G6", "APNXId":"39404", "APNXId_Sandbox": "99293", "dataProvider" :"exelate", "type" :"Segment",  "DataCost": 1},</v>
      </c>
      <c r="Z1313" t="str">
        <f t="shared" si="230"/>
        <v>"1200534": {"displayName": "Intent - Exelate:Auto - Buyers:Make:Pontiac - G6", "leafName": "Pontiac - G6"},</v>
      </c>
    </row>
    <row r="1314" spans="1:26" x14ac:dyDescent="0.25">
      <c r="A1314" s="2" t="s">
        <v>12406</v>
      </c>
      <c r="B1314" s="3" t="s">
        <v>7177</v>
      </c>
      <c r="C1314" s="3" t="s">
        <v>7598</v>
      </c>
      <c r="D1314" s="4" t="s">
        <v>7973</v>
      </c>
      <c r="E1314" s="3"/>
      <c r="F1314" s="3" t="s">
        <v>6980</v>
      </c>
      <c r="G1314" s="3" t="s">
        <v>439</v>
      </c>
      <c r="H1314" s="3" t="s">
        <v>439</v>
      </c>
      <c r="I1314" s="3" t="s">
        <v>500</v>
      </c>
      <c r="J1314" s="5">
        <v>1</v>
      </c>
      <c r="K1314" s="12" t="s">
        <v>439</v>
      </c>
      <c r="L1314" s="9" t="str">
        <f t="shared" si="231"/>
        <v>Pontiac - Grand Prix</v>
      </c>
      <c r="M1314" s="9" t="str">
        <f t="shared" si="222"/>
        <v>Intent - Exelate:Auto - Buyers:Make:Pontiac - Grand Prix</v>
      </c>
      <c r="N1314" s="10">
        <f t="shared" si="223"/>
        <v>1</v>
      </c>
      <c r="O1314" s="9" t="s">
        <v>818</v>
      </c>
      <c r="P1314" s="9">
        <v>1200535</v>
      </c>
      <c r="Q1314" s="20">
        <f ca="1">IFERROR(OFFSET(Lookups!F$1,MATCH(R1314,Lookups!F:F,0)-1,2),"null")</f>
        <v>99294</v>
      </c>
      <c r="R1314" s="9">
        <v>39405</v>
      </c>
      <c r="S1314" s="9">
        <v>505</v>
      </c>
      <c r="T1314" s="9" t="str">
        <f t="shared" si="224"/>
        <v/>
      </c>
      <c r="U1314" s="9" t="str">
        <f t="shared" si="225"/>
        <v/>
      </c>
      <c r="V1314" s="9" t="str">
        <f t="shared" si="226"/>
        <v/>
      </c>
      <c r="W1314" s="9" t="str">
        <f t="shared" si="227"/>
        <v>&lt;row id="1200535"&gt;&lt;cell&gt;Pontiac - Grand Prix&lt;/cell&gt;&lt;/row&gt;</v>
      </c>
      <c r="X1314" s="9" t="str">
        <f t="shared" si="228"/>
        <v/>
      </c>
      <c r="Y1314" t="str">
        <f t="shared" ca="1" si="229"/>
        <v>"1200535": {"displayName": "Intent - Exelate:Auto - Buyers:Make:Pontiac - Grand Prix", "APNXId":"39405", "APNXId_Sandbox": "99294", "dataProvider" :"exelate", "type" :"Segment",  "DataCost": 1},</v>
      </c>
      <c r="Z1314" t="str">
        <f t="shared" si="230"/>
        <v>"1200535": {"displayName": "Intent - Exelate:Auto - Buyers:Make:Pontiac - Grand Prix", "leafName": "Pontiac - Grand Prix"},</v>
      </c>
    </row>
    <row r="1315" spans="1:26" x14ac:dyDescent="0.25">
      <c r="A1315" s="2" t="s">
        <v>12406</v>
      </c>
      <c r="B1315" s="3" t="s">
        <v>7177</v>
      </c>
      <c r="C1315" s="3" t="s">
        <v>7598</v>
      </c>
      <c r="D1315" s="4" t="s">
        <v>7974</v>
      </c>
      <c r="E1315" s="3"/>
      <c r="F1315" s="3" t="s">
        <v>6980</v>
      </c>
      <c r="G1315" s="3" t="s">
        <v>439</v>
      </c>
      <c r="H1315" s="3" t="s">
        <v>439</v>
      </c>
      <c r="I1315" s="3" t="s">
        <v>500</v>
      </c>
      <c r="J1315" s="5">
        <v>1</v>
      </c>
      <c r="K1315" s="12" t="s">
        <v>439</v>
      </c>
      <c r="L1315" s="9" t="str">
        <f t="shared" si="231"/>
        <v>Pontiac - Torrent</v>
      </c>
      <c r="M1315" s="9" t="str">
        <f t="shared" si="222"/>
        <v>Intent - Exelate:Auto - Buyers:Make:Pontiac - Torrent</v>
      </c>
      <c r="N1315" s="10">
        <f t="shared" si="223"/>
        <v>1</v>
      </c>
      <c r="O1315" s="9" t="s">
        <v>818</v>
      </c>
      <c r="P1315" s="9">
        <v>1200536</v>
      </c>
      <c r="Q1315" s="20">
        <f ca="1">IFERROR(OFFSET(Lookups!F$1,MATCH(R1315,Lookups!F:F,0)-1,2),"null")</f>
        <v>99295</v>
      </c>
      <c r="R1315" s="9">
        <v>39406</v>
      </c>
      <c r="S1315" s="9">
        <v>506</v>
      </c>
      <c r="T1315" s="9" t="str">
        <f t="shared" si="224"/>
        <v/>
      </c>
      <c r="U1315" s="9" t="str">
        <f t="shared" si="225"/>
        <v/>
      </c>
      <c r="V1315" s="9" t="str">
        <f t="shared" si="226"/>
        <v/>
      </c>
      <c r="W1315" s="9" t="str">
        <f t="shared" si="227"/>
        <v>&lt;row id="1200536"&gt;&lt;cell&gt;Pontiac - Torrent&lt;/cell&gt;&lt;/row&gt;</v>
      </c>
      <c r="X1315" s="9" t="str">
        <f t="shared" si="228"/>
        <v/>
      </c>
      <c r="Y1315" t="str">
        <f t="shared" ca="1" si="229"/>
        <v>"1200536": {"displayName": "Intent - Exelate:Auto - Buyers:Make:Pontiac - Torrent", "APNXId":"39406", "APNXId_Sandbox": "99295", "dataProvider" :"exelate", "type" :"Segment",  "DataCost": 1},</v>
      </c>
      <c r="Z1315" t="str">
        <f t="shared" si="230"/>
        <v>"1200536": {"displayName": "Intent - Exelate:Auto - Buyers:Make:Pontiac - Torrent", "leafName": "Pontiac - Torrent"},</v>
      </c>
    </row>
    <row r="1316" spans="1:26" x14ac:dyDescent="0.25">
      <c r="A1316" s="2" t="s">
        <v>12406</v>
      </c>
      <c r="B1316" s="3" t="s">
        <v>7177</v>
      </c>
      <c r="C1316" s="3" t="s">
        <v>7598</v>
      </c>
      <c r="D1316" s="4" t="s">
        <v>7975</v>
      </c>
      <c r="E1316" s="3"/>
      <c r="F1316" s="3" t="s">
        <v>6980</v>
      </c>
      <c r="G1316" s="3" t="s">
        <v>439</v>
      </c>
      <c r="H1316" s="3" t="s">
        <v>439</v>
      </c>
      <c r="I1316" s="3" t="s">
        <v>500</v>
      </c>
      <c r="J1316" s="5">
        <v>1</v>
      </c>
      <c r="K1316" s="12" t="s">
        <v>439</v>
      </c>
      <c r="L1316" s="9" t="str">
        <f t="shared" si="231"/>
        <v>Pontiac - Vibe</v>
      </c>
      <c r="M1316" s="9" t="str">
        <f t="shared" si="222"/>
        <v>Intent - Exelate:Auto - Buyers:Make:Pontiac - Vibe</v>
      </c>
      <c r="N1316" s="10">
        <f t="shared" si="223"/>
        <v>1</v>
      </c>
      <c r="O1316" s="9" t="s">
        <v>818</v>
      </c>
      <c r="P1316" s="9">
        <v>1200537</v>
      </c>
      <c r="Q1316" s="20">
        <f ca="1">IFERROR(OFFSET(Lookups!F$1,MATCH(R1316,Lookups!F:F,0)-1,2),"null")</f>
        <v>99296</v>
      </c>
      <c r="R1316" s="9">
        <v>39407</v>
      </c>
      <c r="S1316" s="9">
        <v>507</v>
      </c>
      <c r="T1316" s="9" t="str">
        <f t="shared" si="224"/>
        <v/>
      </c>
      <c r="U1316" s="9" t="str">
        <f t="shared" si="225"/>
        <v/>
      </c>
      <c r="V1316" s="9" t="str">
        <f t="shared" si="226"/>
        <v/>
      </c>
      <c r="W1316" s="9" t="str">
        <f t="shared" si="227"/>
        <v>&lt;row id="1200537"&gt;&lt;cell&gt;Pontiac - Vibe&lt;/cell&gt;&lt;/row&gt;</v>
      </c>
      <c r="X1316" s="9" t="str">
        <f t="shared" si="228"/>
        <v/>
      </c>
      <c r="Y1316" t="str">
        <f t="shared" ca="1" si="229"/>
        <v>"1200537": {"displayName": "Intent - Exelate:Auto - Buyers:Make:Pontiac - Vibe", "APNXId":"39407", "APNXId_Sandbox": "99296", "dataProvider" :"exelate", "type" :"Segment",  "DataCost": 1},</v>
      </c>
      <c r="Z1316" t="str">
        <f t="shared" si="230"/>
        <v>"1200537": {"displayName": "Intent - Exelate:Auto - Buyers:Make:Pontiac - Vibe", "leafName": "Pontiac - Vibe"},</v>
      </c>
    </row>
    <row r="1317" spans="1:26" x14ac:dyDescent="0.25">
      <c r="A1317" s="2" t="s">
        <v>12406</v>
      </c>
      <c r="B1317" s="3" t="s">
        <v>7177</v>
      </c>
      <c r="C1317" s="3" t="s">
        <v>7598</v>
      </c>
      <c r="D1317" s="4" t="s">
        <v>7427</v>
      </c>
      <c r="E1317" s="3"/>
      <c r="F1317" s="3" t="s">
        <v>6980</v>
      </c>
      <c r="G1317" s="3" t="s">
        <v>439</v>
      </c>
      <c r="H1317" s="3" t="s">
        <v>439</v>
      </c>
      <c r="I1317" s="3" t="s">
        <v>500</v>
      </c>
      <c r="J1317" s="5">
        <v>1</v>
      </c>
      <c r="K1317" s="12" t="s">
        <v>439</v>
      </c>
      <c r="L1317" s="9" t="str">
        <f t="shared" si="231"/>
        <v>Porsche</v>
      </c>
      <c r="M1317" s="9" t="str">
        <f t="shared" si="222"/>
        <v>Intent - Exelate:Auto - Buyers:Make:Porsche</v>
      </c>
      <c r="N1317" s="10">
        <f t="shared" si="223"/>
        <v>1</v>
      </c>
      <c r="O1317" s="9" t="s">
        <v>818</v>
      </c>
      <c r="P1317" s="9">
        <v>1200353</v>
      </c>
      <c r="Q1317" s="20">
        <f ca="1">IFERROR(OFFSET(Lookups!F$1,MATCH(R1317,Lookups!F:F,0)-1,2),"null")</f>
        <v>98994</v>
      </c>
      <c r="R1317" s="9">
        <v>196</v>
      </c>
      <c r="S1317" s="9">
        <v>258</v>
      </c>
      <c r="T1317" s="9" t="str">
        <f t="shared" si="224"/>
        <v/>
      </c>
      <c r="U1317" s="9" t="str">
        <f t="shared" si="225"/>
        <v/>
      </c>
      <c r="V1317" s="9" t="str">
        <f t="shared" si="226"/>
        <v/>
      </c>
      <c r="W1317" s="9" t="str">
        <f t="shared" si="227"/>
        <v>&lt;row id="1200353"&gt;&lt;cell&gt;Porsche&lt;/cell&gt;&lt;/row&gt;</v>
      </c>
      <c r="X1317" s="9" t="str">
        <f t="shared" si="228"/>
        <v/>
      </c>
      <c r="Y1317" t="str">
        <f t="shared" ca="1" si="229"/>
        <v>"1200353": {"displayName": "Intent - Exelate:Auto - Buyers:Make:Porsche", "APNXId":"196", "APNXId_Sandbox": "98994", "dataProvider" :"exelate", "type" :"Segment",  "DataCost": 1},</v>
      </c>
      <c r="Z1317" t="str">
        <f t="shared" si="230"/>
        <v>"1200353": {"displayName": "Intent - Exelate:Auto - Buyers:Make:Porsche", "leafName": "Porsche"},</v>
      </c>
    </row>
    <row r="1318" spans="1:26" x14ac:dyDescent="0.25">
      <c r="A1318" s="2" t="s">
        <v>12406</v>
      </c>
      <c r="B1318" s="3" t="s">
        <v>7177</v>
      </c>
      <c r="C1318" s="3" t="s">
        <v>7598</v>
      </c>
      <c r="D1318" s="4" t="s">
        <v>7976</v>
      </c>
      <c r="E1318" s="3"/>
      <c r="F1318" s="3" t="s">
        <v>6980</v>
      </c>
      <c r="G1318" s="3" t="s">
        <v>439</v>
      </c>
      <c r="H1318" s="3" t="s">
        <v>439</v>
      </c>
      <c r="I1318" s="3" t="s">
        <v>500</v>
      </c>
      <c r="J1318" s="5">
        <v>1</v>
      </c>
      <c r="K1318" s="12" t="s">
        <v>439</v>
      </c>
      <c r="L1318" s="9" t="str">
        <f t="shared" si="231"/>
        <v>Porsche - 911</v>
      </c>
      <c r="M1318" s="9" t="str">
        <f t="shared" si="222"/>
        <v>Intent - Exelate:Auto - Buyers:Make:Porsche - 911</v>
      </c>
      <c r="N1318" s="10">
        <f t="shared" si="223"/>
        <v>1</v>
      </c>
      <c r="O1318" s="9" t="s">
        <v>818</v>
      </c>
      <c r="P1318" s="9">
        <v>1201201</v>
      </c>
      <c r="Q1318" s="20">
        <f ca="1">IFERROR(OFFSET(Lookups!F$1,MATCH(R1318,Lookups!F:F,0)-1,2),"null")</f>
        <v>100796</v>
      </c>
      <c r="R1318" s="9">
        <v>128133</v>
      </c>
      <c r="S1318" s="9">
        <v>2011</v>
      </c>
      <c r="T1318" s="9" t="str">
        <f t="shared" si="224"/>
        <v/>
      </c>
      <c r="U1318" s="9" t="str">
        <f t="shared" si="225"/>
        <v/>
      </c>
      <c r="V1318" s="9" t="str">
        <f t="shared" si="226"/>
        <v/>
      </c>
      <c r="W1318" s="9" t="str">
        <f t="shared" si="227"/>
        <v>&lt;row id="1201201"&gt;&lt;cell&gt;Porsche - 911&lt;/cell&gt;&lt;/row&gt;</v>
      </c>
      <c r="X1318" s="9" t="str">
        <f t="shared" si="228"/>
        <v/>
      </c>
      <c r="Y1318" t="str">
        <f t="shared" ca="1" si="229"/>
        <v>"1201201": {"displayName": "Intent - Exelate:Auto - Buyers:Make:Porsche - 911", "APNXId":"128133", "APNXId_Sandbox": "100796", "dataProvider" :"exelate", "type" :"Segment",  "DataCost": 1},</v>
      </c>
      <c r="Z1318" t="str">
        <f t="shared" si="230"/>
        <v>"1201201": {"displayName": "Intent - Exelate:Auto - Buyers:Make:Porsche - 911", "leafName": "Porsche - 911"},</v>
      </c>
    </row>
    <row r="1319" spans="1:26" x14ac:dyDescent="0.25">
      <c r="A1319" s="2" t="s">
        <v>12406</v>
      </c>
      <c r="B1319" s="3" t="s">
        <v>7177</v>
      </c>
      <c r="C1319" s="3" t="s">
        <v>7598</v>
      </c>
      <c r="D1319" s="4" t="s">
        <v>7977</v>
      </c>
      <c r="E1319" s="3"/>
      <c r="F1319" s="3" t="s">
        <v>6980</v>
      </c>
      <c r="G1319" s="3" t="s">
        <v>439</v>
      </c>
      <c r="H1319" s="3" t="s">
        <v>439</v>
      </c>
      <c r="I1319" s="3" t="s">
        <v>500</v>
      </c>
      <c r="J1319" s="5">
        <v>1</v>
      </c>
      <c r="K1319" s="12" t="s">
        <v>439</v>
      </c>
      <c r="L1319" s="9" t="str">
        <f t="shared" si="231"/>
        <v>Porsche - boxster</v>
      </c>
      <c r="M1319" s="9" t="str">
        <f t="shared" si="222"/>
        <v>Intent - Exelate:Auto - Buyers:Make:Porsche - boxster</v>
      </c>
      <c r="N1319" s="10">
        <f t="shared" si="223"/>
        <v>1</v>
      </c>
      <c r="O1319" s="9" t="s">
        <v>818</v>
      </c>
      <c r="P1319" s="9">
        <v>1201202</v>
      </c>
      <c r="Q1319" s="20">
        <f ca="1">IFERROR(OFFSET(Lookups!F$1,MATCH(R1319,Lookups!F:F,0)-1,2),"null")</f>
        <v>100797</v>
      </c>
      <c r="R1319" s="9">
        <v>128134</v>
      </c>
      <c r="S1319" s="9">
        <v>2012</v>
      </c>
      <c r="T1319" s="9" t="str">
        <f t="shared" si="224"/>
        <v/>
      </c>
      <c r="U1319" s="9" t="str">
        <f t="shared" si="225"/>
        <v/>
      </c>
      <c r="V1319" s="9" t="str">
        <f t="shared" si="226"/>
        <v/>
      </c>
      <c r="W1319" s="9" t="str">
        <f t="shared" si="227"/>
        <v>&lt;row id="1201202"&gt;&lt;cell&gt;Porsche - boxster&lt;/cell&gt;&lt;/row&gt;</v>
      </c>
      <c r="X1319" s="9" t="str">
        <f t="shared" si="228"/>
        <v/>
      </c>
      <c r="Y1319" t="str">
        <f t="shared" ca="1" si="229"/>
        <v>"1201202": {"displayName": "Intent - Exelate:Auto - Buyers:Make:Porsche - boxster", "APNXId":"128134", "APNXId_Sandbox": "100797", "dataProvider" :"exelate", "type" :"Segment",  "DataCost": 1},</v>
      </c>
      <c r="Z1319" t="str">
        <f t="shared" si="230"/>
        <v>"1201202": {"displayName": "Intent - Exelate:Auto - Buyers:Make:Porsche - boxster", "leafName": "Porsche - boxster"},</v>
      </c>
    </row>
    <row r="1320" spans="1:26" x14ac:dyDescent="0.25">
      <c r="A1320" s="2" t="s">
        <v>12406</v>
      </c>
      <c r="B1320" s="3" t="s">
        <v>7177</v>
      </c>
      <c r="C1320" s="3" t="s">
        <v>7598</v>
      </c>
      <c r="D1320" s="4" t="s">
        <v>7978</v>
      </c>
      <c r="E1320" s="3"/>
      <c r="F1320" s="3" t="s">
        <v>6980</v>
      </c>
      <c r="G1320" s="3" t="s">
        <v>439</v>
      </c>
      <c r="H1320" s="3" t="s">
        <v>439</v>
      </c>
      <c r="I1320" s="3" t="s">
        <v>500</v>
      </c>
      <c r="J1320" s="5">
        <v>1</v>
      </c>
      <c r="K1320" s="12" t="s">
        <v>439</v>
      </c>
      <c r="L1320" s="9" t="str">
        <f t="shared" si="231"/>
        <v>Porsche - Cayenne</v>
      </c>
      <c r="M1320" s="9" t="str">
        <f t="shared" si="222"/>
        <v>Intent - Exelate:Auto - Buyers:Make:Porsche - Cayenne</v>
      </c>
      <c r="N1320" s="10">
        <f t="shared" si="223"/>
        <v>1</v>
      </c>
      <c r="O1320" s="9" t="s">
        <v>818</v>
      </c>
      <c r="P1320" s="9">
        <v>1201203</v>
      </c>
      <c r="Q1320" s="20">
        <f ca="1">IFERROR(OFFSET(Lookups!F$1,MATCH(R1320,Lookups!F:F,0)-1,2),"null")</f>
        <v>100798</v>
      </c>
      <c r="R1320" s="9">
        <v>128135</v>
      </c>
      <c r="S1320" s="9">
        <v>2013</v>
      </c>
      <c r="T1320" s="9" t="str">
        <f t="shared" si="224"/>
        <v/>
      </c>
      <c r="U1320" s="9" t="str">
        <f t="shared" si="225"/>
        <v/>
      </c>
      <c r="V1320" s="9" t="str">
        <f t="shared" si="226"/>
        <v/>
      </c>
      <c r="W1320" s="9" t="str">
        <f t="shared" si="227"/>
        <v>&lt;row id="1201203"&gt;&lt;cell&gt;Porsche - Cayenne&lt;/cell&gt;&lt;/row&gt;</v>
      </c>
      <c r="X1320" s="9" t="str">
        <f t="shared" si="228"/>
        <v/>
      </c>
      <c r="Y1320" t="str">
        <f t="shared" ca="1" si="229"/>
        <v>"1201203": {"displayName": "Intent - Exelate:Auto - Buyers:Make:Porsche - Cayenne", "APNXId":"128135", "APNXId_Sandbox": "100798", "dataProvider" :"exelate", "type" :"Segment",  "DataCost": 1},</v>
      </c>
      <c r="Z1320" t="str">
        <f t="shared" si="230"/>
        <v>"1201203": {"displayName": "Intent - Exelate:Auto - Buyers:Make:Porsche - Cayenne", "leafName": "Porsche - Cayenne"},</v>
      </c>
    </row>
    <row r="1321" spans="1:26" x14ac:dyDescent="0.25">
      <c r="A1321" s="2" t="s">
        <v>12406</v>
      </c>
      <c r="B1321" s="3" t="s">
        <v>7177</v>
      </c>
      <c r="C1321" s="3" t="s">
        <v>7598</v>
      </c>
      <c r="D1321" s="4" t="s">
        <v>7979</v>
      </c>
      <c r="E1321" s="3"/>
      <c r="F1321" s="3" t="s">
        <v>6980</v>
      </c>
      <c r="G1321" s="3" t="s">
        <v>439</v>
      </c>
      <c r="H1321" s="3" t="s">
        <v>439</v>
      </c>
      <c r="I1321" s="3" t="s">
        <v>500</v>
      </c>
      <c r="J1321" s="5">
        <v>1</v>
      </c>
      <c r="K1321" s="12" t="s">
        <v>439</v>
      </c>
      <c r="L1321" s="9" t="str">
        <f t="shared" si="231"/>
        <v>Porsche - Cayman</v>
      </c>
      <c r="M1321" s="9" t="str">
        <f t="shared" si="222"/>
        <v>Intent - Exelate:Auto - Buyers:Make:Porsche - Cayman</v>
      </c>
      <c r="N1321" s="10">
        <f t="shared" si="223"/>
        <v>1</v>
      </c>
      <c r="O1321" s="9" t="s">
        <v>818</v>
      </c>
      <c r="P1321" s="9">
        <v>1201376</v>
      </c>
      <c r="Q1321" s="20">
        <f ca="1">IFERROR(OFFSET(Lookups!F$1,MATCH(R1321,Lookups!F:F,0)-1,2),"null")</f>
        <v>101046</v>
      </c>
      <c r="R1321" s="9">
        <v>156688</v>
      </c>
      <c r="S1321" s="9">
        <v>2780</v>
      </c>
      <c r="T1321" s="9" t="str">
        <f t="shared" si="224"/>
        <v/>
      </c>
      <c r="U1321" s="9" t="str">
        <f t="shared" si="225"/>
        <v/>
      </c>
      <c r="V1321" s="9" t="str">
        <f t="shared" si="226"/>
        <v/>
      </c>
      <c r="W1321" s="9" t="str">
        <f t="shared" si="227"/>
        <v>&lt;row id="1201376"&gt;&lt;cell&gt;Porsche - Cayman&lt;/cell&gt;&lt;/row&gt;</v>
      </c>
      <c r="X1321" s="9" t="str">
        <f t="shared" si="228"/>
        <v/>
      </c>
      <c r="Y1321" t="str">
        <f t="shared" ca="1" si="229"/>
        <v>"1201376": {"displayName": "Intent - Exelate:Auto - Buyers:Make:Porsche - Cayman", "APNXId":"156688", "APNXId_Sandbox": "101046", "dataProvider" :"exelate", "type" :"Segment",  "DataCost": 1},</v>
      </c>
      <c r="Z1321" t="str">
        <f t="shared" si="230"/>
        <v>"1201376": {"displayName": "Intent - Exelate:Auto - Buyers:Make:Porsche - Cayman", "leafName": "Porsche - Cayman"},</v>
      </c>
    </row>
    <row r="1322" spans="1:26" x14ac:dyDescent="0.25">
      <c r="A1322" s="2" t="s">
        <v>12406</v>
      </c>
      <c r="B1322" s="3" t="s">
        <v>7177</v>
      </c>
      <c r="C1322" s="3" t="s">
        <v>7598</v>
      </c>
      <c r="D1322" s="4" t="s">
        <v>7980</v>
      </c>
      <c r="E1322" s="3"/>
      <c r="F1322" s="3" t="s">
        <v>6980</v>
      </c>
      <c r="G1322" s="3" t="s">
        <v>439</v>
      </c>
      <c r="H1322" s="3" t="s">
        <v>439</v>
      </c>
      <c r="I1322" s="3" t="s">
        <v>500</v>
      </c>
      <c r="J1322" s="5">
        <v>1</v>
      </c>
      <c r="K1322" s="12" t="s">
        <v>439</v>
      </c>
      <c r="L1322" s="9" t="str">
        <f t="shared" si="231"/>
        <v>Porsche - Panamera</v>
      </c>
      <c r="M1322" s="9" t="str">
        <f t="shared" si="222"/>
        <v>Intent - Exelate:Auto - Buyers:Make:Porsche - Panamera</v>
      </c>
      <c r="N1322" s="10">
        <f t="shared" si="223"/>
        <v>1</v>
      </c>
      <c r="O1322" s="9" t="s">
        <v>818</v>
      </c>
      <c r="P1322" s="9">
        <v>1201204</v>
      </c>
      <c r="Q1322" s="20">
        <f ca="1">IFERROR(OFFSET(Lookups!F$1,MATCH(R1322,Lookups!F:F,0)-1,2),"null")</f>
        <v>100799</v>
      </c>
      <c r="R1322" s="9">
        <v>128136</v>
      </c>
      <c r="S1322" s="9">
        <v>2014</v>
      </c>
      <c r="T1322" s="9" t="str">
        <f t="shared" si="224"/>
        <v/>
      </c>
      <c r="U1322" s="9" t="str">
        <f t="shared" si="225"/>
        <v/>
      </c>
      <c r="V1322" s="9" t="str">
        <f t="shared" si="226"/>
        <v/>
      </c>
      <c r="W1322" s="9" t="str">
        <f t="shared" si="227"/>
        <v>&lt;row id="1201204"&gt;&lt;cell&gt;Porsche - Panamera&lt;/cell&gt;&lt;/row&gt;</v>
      </c>
      <c r="X1322" s="9" t="str">
        <f t="shared" si="228"/>
        <v/>
      </c>
      <c r="Y1322" t="str">
        <f t="shared" ca="1" si="229"/>
        <v>"1201204": {"displayName": "Intent - Exelate:Auto - Buyers:Make:Porsche - Panamera", "APNXId":"128136", "APNXId_Sandbox": "100799", "dataProvider" :"exelate", "type" :"Segment",  "DataCost": 1},</v>
      </c>
      <c r="Z1322" t="str">
        <f t="shared" si="230"/>
        <v>"1201204": {"displayName": "Intent - Exelate:Auto - Buyers:Make:Porsche - Panamera", "leafName": "Porsche - Panamera"},</v>
      </c>
    </row>
    <row r="1323" spans="1:26" x14ac:dyDescent="0.25">
      <c r="A1323" s="2" t="s">
        <v>12406</v>
      </c>
      <c r="B1323" s="3" t="s">
        <v>7177</v>
      </c>
      <c r="C1323" s="3" t="s">
        <v>7598</v>
      </c>
      <c r="D1323" s="4" t="s">
        <v>7981</v>
      </c>
      <c r="E1323" s="3"/>
      <c r="F1323" s="3" t="s">
        <v>6980</v>
      </c>
      <c r="G1323" s="3" t="s">
        <v>439</v>
      </c>
      <c r="H1323" s="3" t="s">
        <v>439</v>
      </c>
      <c r="I1323" s="3" t="s">
        <v>500</v>
      </c>
      <c r="J1323" s="5">
        <v>1</v>
      </c>
      <c r="K1323" s="12" t="s">
        <v>439</v>
      </c>
      <c r="L1323" s="9" t="str">
        <f t="shared" si="231"/>
        <v>Ram</v>
      </c>
      <c r="M1323" s="9" t="str">
        <f t="shared" si="222"/>
        <v>Intent - Exelate:Auto - Buyers:Make:Ram</v>
      </c>
      <c r="N1323" s="10">
        <f t="shared" si="223"/>
        <v>1</v>
      </c>
      <c r="O1323" s="9" t="s">
        <v>818</v>
      </c>
      <c r="P1323" s="9">
        <v>1201205</v>
      </c>
      <c r="Q1323" s="20">
        <f ca="1">IFERROR(OFFSET(Lookups!F$1,MATCH(R1323,Lookups!F:F,0)-1,2),"null")</f>
        <v>100800</v>
      </c>
      <c r="R1323" s="9">
        <v>128137</v>
      </c>
      <c r="S1323" s="9">
        <v>1660</v>
      </c>
      <c r="T1323" s="9" t="str">
        <f t="shared" si="224"/>
        <v/>
      </c>
      <c r="U1323" s="9" t="str">
        <f t="shared" si="225"/>
        <v/>
      </c>
      <c r="V1323" s="9" t="str">
        <f t="shared" si="226"/>
        <v/>
      </c>
      <c r="W1323" s="9" t="str">
        <f t="shared" si="227"/>
        <v>&lt;row id="1201205"&gt;&lt;cell&gt;Ram&lt;/cell&gt;&lt;/row&gt;</v>
      </c>
      <c r="X1323" s="9" t="str">
        <f t="shared" si="228"/>
        <v/>
      </c>
      <c r="Y1323" t="str">
        <f t="shared" ca="1" si="229"/>
        <v>"1201205": {"displayName": "Intent - Exelate:Auto - Buyers:Make:Ram", "APNXId":"128137", "APNXId_Sandbox": "100800", "dataProvider" :"exelate", "type" :"Segment",  "DataCost": 1},</v>
      </c>
      <c r="Z1323" t="str">
        <f t="shared" si="230"/>
        <v>"1201205": {"displayName": "Intent - Exelate:Auto - Buyers:Make:Ram", "leafName": "Ram"},</v>
      </c>
    </row>
    <row r="1324" spans="1:26" x14ac:dyDescent="0.25">
      <c r="A1324" s="2" t="s">
        <v>12406</v>
      </c>
      <c r="B1324" s="3" t="s">
        <v>7177</v>
      </c>
      <c r="C1324" s="3" t="s">
        <v>7598</v>
      </c>
      <c r="D1324" s="4" t="s">
        <v>7982</v>
      </c>
      <c r="E1324" s="3"/>
      <c r="F1324" s="3" t="s">
        <v>6980</v>
      </c>
      <c r="G1324" s="3" t="s">
        <v>439</v>
      </c>
      <c r="H1324" s="3" t="s">
        <v>439</v>
      </c>
      <c r="I1324" s="3" t="s">
        <v>500</v>
      </c>
      <c r="J1324" s="5">
        <v>1</v>
      </c>
      <c r="K1324" s="12" t="s">
        <v>439</v>
      </c>
      <c r="L1324" s="9" t="str">
        <f t="shared" si="231"/>
        <v>Renault</v>
      </c>
      <c r="M1324" s="9" t="str">
        <f t="shared" si="222"/>
        <v>Intent - Exelate:Auto - Buyers:Make:Renault</v>
      </c>
      <c r="N1324" s="10">
        <f t="shared" si="223"/>
        <v>1</v>
      </c>
      <c r="O1324" s="9" t="s">
        <v>818</v>
      </c>
      <c r="P1324" s="9">
        <v>1201377</v>
      </c>
      <c r="Q1324" s="20">
        <f ca="1">IFERROR(OFFSET(Lookups!F$1,MATCH(R1324,Lookups!F:F,0)-1,2),"null")</f>
        <v>101047</v>
      </c>
      <c r="R1324" s="9">
        <v>156689</v>
      </c>
      <c r="S1324" s="9">
        <v>2781</v>
      </c>
      <c r="T1324" s="9" t="str">
        <f t="shared" si="224"/>
        <v/>
      </c>
      <c r="U1324" s="9" t="str">
        <f t="shared" si="225"/>
        <v/>
      </c>
      <c r="V1324" s="9" t="str">
        <f t="shared" si="226"/>
        <v/>
      </c>
      <c r="W1324" s="9" t="str">
        <f t="shared" si="227"/>
        <v>&lt;row id="1201377"&gt;&lt;cell&gt;Renault&lt;/cell&gt;&lt;/row&gt;</v>
      </c>
      <c r="X1324" s="9" t="str">
        <f t="shared" si="228"/>
        <v/>
      </c>
      <c r="Y1324" t="str">
        <f t="shared" ca="1" si="229"/>
        <v>"1201377": {"displayName": "Intent - Exelate:Auto - Buyers:Make:Renault", "APNXId":"156689", "APNXId_Sandbox": "101047", "dataProvider" :"exelate", "type" :"Segment",  "DataCost": 1},</v>
      </c>
      <c r="Z1324" t="str">
        <f t="shared" si="230"/>
        <v>"1201377": {"displayName": "Intent - Exelate:Auto - Buyers:Make:Renault", "leafName": "Renault"},</v>
      </c>
    </row>
    <row r="1325" spans="1:26" x14ac:dyDescent="0.25">
      <c r="A1325" s="2" t="s">
        <v>12406</v>
      </c>
      <c r="B1325" s="3" t="s">
        <v>7177</v>
      </c>
      <c r="C1325" s="3" t="s">
        <v>7598</v>
      </c>
      <c r="D1325" s="4" t="s">
        <v>7983</v>
      </c>
      <c r="E1325" s="3"/>
      <c r="F1325" s="3" t="s">
        <v>6980</v>
      </c>
      <c r="G1325" s="3" t="s">
        <v>439</v>
      </c>
      <c r="H1325" s="3" t="s">
        <v>439</v>
      </c>
      <c r="I1325" s="3" t="s">
        <v>500</v>
      </c>
      <c r="J1325" s="5">
        <v>1</v>
      </c>
      <c r="K1325" s="12" t="s">
        <v>439</v>
      </c>
      <c r="L1325" s="9" t="str">
        <f t="shared" si="231"/>
        <v>Rolls Royce</v>
      </c>
      <c r="M1325" s="9" t="str">
        <f t="shared" si="222"/>
        <v>Intent - Exelate:Auto - Buyers:Make:Rolls Royce</v>
      </c>
      <c r="N1325" s="10">
        <f t="shared" si="223"/>
        <v>1</v>
      </c>
      <c r="O1325" s="9" t="s">
        <v>818</v>
      </c>
      <c r="P1325" s="9">
        <v>1201206</v>
      </c>
      <c r="Q1325" s="20">
        <f ca="1">IFERROR(OFFSET(Lookups!F$1,MATCH(R1325,Lookups!F:F,0)-1,2),"null")</f>
        <v>100801</v>
      </c>
      <c r="R1325" s="9">
        <v>128138</v>
      </c>
      <c r="S1325" s="9">
        <v>1661</v>
      </c>
      <c r="T1325" s="9" t="str">
        <f t="shared" si="224"/>
        <v/>
      </c>
      <c r="U1325" s="9" t="str">
        <f t="shared" si="225"/>
        <v/>
      </c>
      <c r="V1325" s="9" t="str">
        <f t="shared" si="226"/>
        <v/>
      </c>
      <c r="W1325" s="9" t="str">
        <f t="shared" si="227"/>
        <v>&lt;row id="1201206"&gt;&lt;cell&gt;Rolls Royce&lt;/cell&gt;&lt;/row&gt;</v>
      </c>
      <c r="X1325" s="9" t="str">
        <f t="shared" si="228"/>
        <v/>
      </c>
      <c r="Y1325" t="str">
        <f t="shared" ca="1" si="229"/>
        <v>"1201206": {"displayName": "Intent - Exelate:Auto - Buyers:Make:Rolls Royce", "APNXId":"128138", "APNXId_Sandbox": "100801", "dataProvider" :"exelate", "type" :"Segment",  "DataCost": 1},</v>
      </c>
      <c r="Z1325" t="str">
        <f t="shared" si="230"/>
        <v>"1201206": {"displayName": "Intent - Exelate:Auto - Buyers:Make:Rolls Royce", "leafName": "Rolls Royce"},</v>
      </c>
    </row>
    <row r="1326" spans="1:26" x14ac:dyDescent="0.25">
      <c r="A1326" s="2" t="s">
        <v>12406</v>
      </c>
      <c r="B1326" s="3" t="s">
        <v>7177</v>
      </c>
      <c r="C1326" s="3" t="s">
        <v>7598</v>
      </c>
      <c r="D1326" s="4" t="s">
        <v>7984</v>
      </c>
      <c r="E1326" s="3"/>
      <c r="F1326" s="3" t="s">
        <v>6980</v>
      </c>
      <c r="G1326" s="3" t="s">
        <v>439</v>
      </c>
      <c r="H1326" s="3" t="s">
        <v>439</v>
      </c>
      <c r="I1326" s="3" t="s">
        <v>500</v>
      </c>
      <c r="J1326" s="5">
        <v>1</v>
      </c>
      <c r="K1326" s="12" t="s">
        <v>439</v>
      </c>
      <c r="L1326" s="9" t="str">
        <f t="shared" si="231"/>
        <v>Rolls Royce - Ghost</v>
      </c>
      <c r="M1326" s="9" t="str">
        <f t="shared" si="222"/>
        <v>Intent - Exelate:Auto - Buyers:Make:Rolls Royce - Ghost</v>
      </c>
      <c r="N1326" s="10">
        <f t="shared" si="223"/>
        <v>1</v>
      </c>
      <c r="O1326" s="9" t="s">
        <v>818</v>
      </c>
      <c r="P1326" s="9">
        <v>1201207</v>
      </c>
      <c r="Q1326" s="20">
        <f ca="1">IFERROR(OFFSET(Lookups!F$1,MATCH(R1326,Lookups!F:F,0)-1,2),"null")</f>
        <v>100802</v>
      </c>
      <c r="R1326" s="9">
        <v>128139</v>
      </c>
      <c r="S1326" s="9">
        <v>2015</v>
      </c>
      <c r="T1326" s="9" t="str">
        <f t="shared" si="224"/>
        <v/>
      </c>
      <c r="U1326" s="9" t="str">
        <f t="shared" si="225"/>
        <v/>
      </c>
      <c r="V1326" s="9" t="str">
        <f t="shared" si="226"/>
        <v/>
      </c>
      <c r="W1326" s="9" t="str">
        <f t="shared" si="227"/>
        <v>&lt;row id="1201207"&gt;&lt;cell&gt;Rolls Royce - Ghost&lt;/cell&gt;&lt;/row&gt;</v>
      </c>
      <c r="X1326" s="9" t="str">
        <f t="shared" si="228"/>
        <v/>
      </c>
      <c r="Y1326" t="str">
        <f t="shared" ca="1" si="229"/>
        <v>"1201207": {"displayName": "Intent - Exelate:Auto - Buyers:Make:Rolls Royce - Ghost", "APNXId":"128139", "APNXId_Sandbox": "100802", "dataProvider" :"exelate", "type" :"Segment",  "DataCost": 1},</v>
      </c>
      <c r="Z1326" t="str">
        <f t="shared" si="230"/>
        <v>"1201207": {"displayName": "Intent - Exelate:Auto - Buyers:Make:Rolls Royce - Ghost", "leafName": "Rolls Royce - Ghost"},</v>
      </c>
    </row>
    <row r="1327" spans="1:26" x14ac:dyDescent="0.25">
      <c r="A1327" s="2" t="s">
        <v>12406</v>
      </c>
      <c r="B1327" s="3" t="s">
        <v>7177</v>
      </c>
      <c r="C1327" s="3" t="s">
        <v>7598</v>
      </c>
      <c r="D1327" s="4" t="s">
        <v>7985</v>
      </c>
      <c r="E1327" s="3"/>
      <c r="F1327" s="3" t="s">
        <v>6980</v>
      </c>
      <c r="G1327" s="3" t="s">
        <v>439</v>
      </c>
      <c r="H1327" s="3" t="s">
        <v>439</v>
      </c>
      <c r="I1327" s="3" t="s">
        <v>500</v>
      </c>
      <c r="J1327" s="5">
        <v>1</v>
      </c>
      <c r="K1327" s="12" t="s">
        <v>439</v>
      </c>
      <c r="L1327" s="9" t="str">
        <f t="shared" si="231"/>
        <v>Rolls Royce - Phantom</v>
      </c>
      <c r="M1327" s="9" t="str">
        <f t="shared" si="222"/>
        <v>Intent - Exelate:Auto - Buyers:Make:Rolls Royce - Phantom</v>
      </c>
      <c r="N1327" s="10">
        <f t="shared" si="223"/>
        <v>1</v>
      </c>
      <c r="O1327" s="9" t="s">
        <v>818</v>
      </c>
      <c r="P1327" s="9">
        <v>1201208</v>
      </c>
      <c r="Q1327" s="20">
        <f ca="1">IFERROR(OFFSET(Lookups!F$1,MATCH(R1327,Lookups!F:F,0)-1,2),"null")</f>
        <v>100803</v>
      </c>
      <c r="R1327" s="9">
        <v>128140</v>
      </c>
      <c r="S1327" s="9">
        <v>2016</v>
      </c>
      <c r="T1327" s="9" t="str">
        <f t="shared" si="224"/>
        <v/>
      </c>
      <c r="U1327" s="9" t="str">
        <f t="shared" si="225"/>
        <v/>
      </c>
      <c r="V1327" s="9" t="str">
        <f t="shared" si="226"/>
        <v/>
      </c>
      <c r="W1327" s="9" t="str">
        <f t="shared" si="227"/>
        <v>&lt;row id="1201208"&gt;&lt;cell&gt;Rolls Royce - Phantom&lt;/cell&gt;&lt;/row&gt;</v>
      </c>
      <c r="X1327" s="9" t="str">
        <f t="shared" si="228"/>
        <v/>
      </c>
      <c r="Y1327" t="str">
        <f t="shared" ca="1" si="229"/>
        <v>"1201208": {"displayName": "Intent - Exelate:Auto - Buyers:Make:Rolls Royce - Phantom", "APNXId":"128140", "APNXId_Sandbox": "100803", "dataProvider" :"exelate", "type" :"Segment",  "DataCost": 1},</v>
      </c>
      <c r="Z1327" t="str">
        <f t="shared" si="230"/>
        <v>"1201208": {"displayName": "Intent - Exelate:Auto - Buyers:Make:Rolls Royce - Phantom", "leafName": "Rolls Royce - Phantom"},</v>
      </c>
    </row>
    <row r="1328" spans="1:26" x14ac:dyDescent="0.25">
      <c r="A1328" s="2" t="s">
        <v>12406</v>
      </c>
      <c r="B1328" s="3" t="s">
        <v>7177</v>
      </c>
      <c r="C1328" s="3" t="s">
        <v>7598</v>
      </c>
      <c r="D1328" s="4" t="s">
        <v>7428</v>
      </c>
      <c r="E1328" s="3"/>
      <c r="F1328" s="3" t="s">
        <v>6980</v>
      </c>
      <c r="G1328" s="3" t="s">
        <v>439</v>
      </c>
      <c r="H1328" s="3" t="s">
        <v>439</v>
      </c>
      <c r="I1328" s="3" t="s">
        <v>500</v>
      </c>
      <c r="J1328" s="5">
        <v>1</v>
      </c>
      <c r="K1328" s="12" t="s">
        <v>439</v>
      </c>
      <c r="L1328" s="9" t="str">
        <f t="shared" si="231"/>
        <v>Saab</v>
      </c>
      <c r="M1328" s="9" t="str">
        <f t="shared" si="222"/>
        <v>Intent - Exelate:Auto - Buyers:Make:Saab</v>
      </c>
      <c r="N1328" s="10">
        <f t="shared" si="223"/>
        <v>1</v>
      </c>
      <c r="O1328" s="9" t="s">
        <v>818</v>
      </c>
      <c r="P1328" s="9">
        <v>1200354</v>
      </c>
      <c r="Q1328" s="20">
        <f ca="1">IFERROR(OFFSET(Lookups!F$1,MATCH(R1328,Lookups!F:F,0)-1,2),"null")</f>
        <v>98995</v>
      </c>
      <c r="R1328" s="9">
        <v>197</v>
      </c>
      <c r="S1328" s="9">
        <v>259</v>
      </c>
      <c r="T1328" s="9" t="str">
        <f t="shared" si="224"/>
        <v/>
      </c>
      <c r="U1328" s="9" t="str">
        <f t="shared" si="225"/>
        <v/>
      </c>
      <c r="V1328" s="9" t="str">
        <f t="shared" si="226"/>
        <v/>
      </c>
      <c r="W1328" s="9" t="str">
        <f t="shared" si="227"/>
        <v>&lt;row id="1200354"&gt;&lt;cell&gt;Saab&lt;/cell&gt;&lt;/row&gt;</v>
      </c>
      <c r="X1328" s="9" t="str">
        <f t="shared" si="228"/>
        <v/>
      </c>
      <c r="Y1328" t="str">
        <f t="shared" ca="1" si="229"/>
        <v>"1200354": {"displayName": "Intent - Exelate:Auto - Buyers:Make:Saab", "APNXId":"197", "APNXId_Sandbox": "98995", "dataProvider" :"exelate", "type" :"Segment",  "DataCost": 1},</v>
      </c>
      <c r="Z1328" t="str">
        <f t="shared" si="230"/>
        <v>"1200354": {"displayName": "Intent - Exelate:Auto - Buyers:Make:Saab", "leafName": "Saab"},</v>
      </c>
    </row>
    <row r="1329" spans="1:26" x14ac:dyDescent="0.25">
      <c r="A1329" s="2" t="s">
        <v>12406</v>
      </c>
      <c r="B1329" s="3" t="s">
        <v>7177</v>
      </c>
      <c r="C1329" s="3" t="s">
        <v>7598</v>
      </c>
      <c r="D1329" s="4" t="s">
        <v>7986</v>
      </c>
      <c r="E1329" s="3"/>
      <c r="F1329" s="3" t="s">
        <v>6980</v>
      </c>
      <c r="G1329" s="3" t="s">
        <v>439</v>
      </c>
      <c r="H1329" s="3" t="s">
        <v>439</v>
      </c>
      <c r="I1329" s="3" t="s">
        <v>500</v>
      </c>
      <c r="J1329" s="5">
        <v>1</v>
      </c>
      <c r="K1329" s="12" t="s">
        <v>439</v>
      </c>
      <c r="L1329" s="9" t="str">
        <f t="shared" si="231"/>
        <v>Saab - 9-3</v>
      </c>
      <c r="M1329" s="9" t="str">
        <f t="shared" si="222"/>
        <v>Intent - Exelate:Auto - Buyers:Make:Saab - 9-3</v>
      </c>
      <c r="N1329" s="10">
        <f t="shared" si="223"/>
        <v>1</v>
      </c>
      <c r="O1329" s="9" t="s">
        <v>818</v>
      </c>
      <c r="P1329" s="9">
        <v>1201209</v>
      </c>
      <c r="Q1329" s="20">
        <f ca="1">IFERROR(OFFSET(Lookups!F$1,MATCH(R1329,Lookups!F:F,0)-1,2),"null")</f>
        <v>100804</v>
      </c>
      <c r="R1329" s="9">
        <v>128141</v>
      </c>
      <c r="S1329" s="9">
        <v>1930</v>
      </c>
      <c r="T1329" s="9" t="str">
        <f t="shared" si="224"/>
        <v/>
      </c>
      <c r="U1329" s="9" t="str">
        <f t="shared" si="225"/>
        <v/>
      </c>
      <c r="V1329" s="9" t="str">
        <f t="shared" si="226"/>
        <v/>
      </c>
      <c r="W1329" s="9" t="str">
        <f t="shared" si="227"/>
        <v>&lt;row id="1201209"&gt;&lt;cell&gt;Saab - 9-3&lt;/cell&gt;&lt;/row&gt;</v>
      </c>
      <c r="X1329" s="9" t="str">
        <f t="shared" si="228"/>
        <v/>
      </c>
      <c r="Y1329" t="str">
        <f t="shared" ca="1" si="229"/>
        <v>"1201209": {"displayName": "Intent - Exelate:Auto - Buyers:Make:Saab - 9-3", "APNXId":"128141", "APNXId_Sandbox": "100804", "dataProvider" :"exelate", "type" :"Segment",  "DataCost": 1},</v>
      </c>
      <c r="Z1329" t="str">
        <f t="shared" si="230"/>
        <v>"1201209": {"displayName": "Intent - Exelate:Auto - Buyers:Make:Saab - 9-3", "leafName": "Saab - 9-3"},</v>
      </c>
    </row>
    <row r="1330" spans="1:26" x14ac:dyDescent="0.25">
      <c r="A1330" s="2" t="s">
        <v>12406</v>
      </c>
      <c r="B1330" s="3" t="s">
        <v>7177</v>
      </c>
      <c r="C1330" s="3" t="s">
        <v>7598</v>
      </c>
      <c r="D1330" s="4" t="s">
        <v>7987</v>
      </c>
      <c r="E1330" s="3"/>
      <c r="F1330" s="3" t="s">
        <v>6980</v>
      </c>
      <c r="G1330" s="3" t="s">
        <v>439</v>
      </c>
      <c r="H1330" s="3" t="s">
        <v>439</v>
      </c>
      <c r="I1330" s="3" t="s">
        <v>500</v>
      </c>
      <c r="J1330" s="5">
        <v>1</v>
      </c>
      <c r="K1330" s="12" t="s">
        <v>439</v>
      </c>
      <c r="L1330" s="9" t="str">
        <f t="shared" si="231"/>
        <v>Saab - 9-4</v>
      </c>
      <c r="M1330" s="9" t="str">
        <f t="shared" si="222"/>
        <v>Intent - Exelate:Auto - Buyers:Make:Saab - 9-4</v>
      </c>
      <c r="N1330" s="10">
        <f t="shared" si="223"/>
        <v>1</v>
      </c>
      <c r="O1330" s="9" t="s">
        <v>818</v>
      </c>
      <c r="P1330" s="9">
        <v>1201378</v>
      </c>
      <c r="Q1330" s="20">
        <f ca="1">IFERROR(OFFSET(Lookups!F$1,MATCH(R1330,Lookups!F:F,0)-1,2),"null")</f>
        <v>101048</v>
      </c>
      <c r="R1330" s="9">
        <v>156690</v>
      </c>
      <c r="S1330" s="9">
        <v>2782</v>
      </c>
      <c r="T1330" s="9" t="str">
        <f t="shared" si="224"/>
        <v/>
      </c>
      <c r="U1330" s="9" t="str">
        <f t="shared" si="225"/>
        <v/>
      </c>
      <c r="V1330" s="9" t="str">
        <f t="shared" si="226"/>
        <v/>
      </c>
      <c r="W1330" s="9" t="str">
        <f t="shared" si="227"/>
        <v>&lt;row id="1201378"&gt;&lt;cell&gt;Saab - 9-4&lt;/cell&gt;&lt;/row&gt;</v>
      </c>
      <c r="X1330" s="9" t="str">
        <f t="shared" si="228"/>
        <v/>
      </c>
      <c r="Y1330" t="str">
        <f t="shared" ca="1" si="229"/>
        <v>"1201378": {"displayName": "Intent - Exelate:Auto - Buyers:Make:Saab - 9-4", "APNXId":"156690", "APNXId_Sandbox": "101048", "dataProvider" :"exelate", "type" :"Segment",  "DataCost": 1},</v>
      </c>
      <c r="Z1330" t="str">
        <f t="shared" si="230"/>
        <v>"1201378": {"displayName": "Intent - Exelate:Auto - Buyers:Make:Saab - 9-4", "leafName": "Saab - 9-4"},</v>
      </c>
    </row>
    <row r="1331" spans="1:26" x14ac:dyDescent="0.25">
      <c r="A1331" s="2" t="s">
        <v>12406</v>
      </c>
      <c r="B1331" s="3" t="s">
        <v>7177</v>
      </c>
      <c r="C1331" s="3" t="s">
        <v>7598</v>
      </c>
      <c r="D1331" s="4" t="s">
        <v>7988</v>
      </c>
      <c r="E1331" s="3"/>
      <c r="F1331" s="3" t="s">
        <v>6980</v>
      </c>
      <c r="G1331" s="3" t="s">
        <v>439</v>
      </c>
      <c r="H1331" s="3" t="s">
        <v>439</v>
      </c>
      <c r="I1331" s="3" t="s">
        <v>500</v>
      </c>
      <c r="J1331" s="5">
        <v>1</v>
      </c>
      <c r="K1331" s="12" t="s">
        <v>439</v>
      </c>
      <c r="L1331" s="9" t="str">
        <f t="shared" si="231"/>
        <v>Saab - 9-5</v>
      </c>
      <c r="M1331" s="9" t="str">
        <f t="shared" si="222"/>
        <v>Intent - Exelate:Auto - Buyers:Make:Saab - 9-5</v>
      </c>
      <c r="N1331" s="10">
        <f t="shared" si="223"/>
        <v>1</v>
      </c>
      <c r="O1331" s="9" t="s">
        <v>818</v>
      </c>
      <c r="P1331" s="9">
        <v>1201210</v>
      </c>
      <c r="Q1331" s="20">
        <f ca="1">IFERROR(OFFSET(Lookups!F$1,MATCH(R1331,Lookups!F:F,0)-1,2),"null")</f>
        <v>100805</v>
      </c>
      <c r="R1331" s="9">
        <v>128142</v>
      </c>
      <c r="S1331" s="9">
        <v>1931</v>
      </c>
      <c r="T1331" s="9" t="str">
        <f t="shared" si="224"/>
        <v/>
      </c>
      <c r="U1331" s="9" t="str">
        <f t="shared" si="225"/>
        <v/>
      </c>
      <c r="V1331" s="9" t="str">
        <f t="shared" si="226"/>
        <v/>
      </c>
      <c r="W1331" s="9" t="str">
        <f t="shared" si="227"/>
        <v>&lt;row id="1201210"&gt;&lt;cell&gt;Saab - 9-5&lt;/cell&gt;&lt;/row&gt;</v>
      </c>
      <c r="X1331" s="9" t="str">
        <f t="shared" si="228"/>
        <v/>
      </c>
      <c r="Y1331" t="str">
        <f t="shared" ca="1" si="229"/>
        <v>"1201210": {"displayName": "Intent - Exelate:Auto - Buyers:Make:Saab - 9-5", "APNXId":"128142", "APNXId_Sandbox": "100805", "dataProvider" :"exelate", "type" :"Segment",  "DataCost": 1},</v>
      </c>
      <c r="Z1331" t="str">
        <f t="shared" si="230"/>
        <v>"1201210": {"displayName": "Intent - Exelate:Auto - Buyers:Make:Saab - 9-5", "leafName": "Saab - 9-5"},</v>
      </c>
    </row>
    <row r="1332" spans="1:26" x14ac:dyDescent="0.25">
      <c r="A1332" s="2" t="s">
        <v>12406</v>
      </c>
      <c r="B1332" s="3" t="s">
        <v>7177</v>
      </c>
      <c r="C1332" s="3" t="s">
        <v>7598</v>
      </c>
      <c r="D1332" s="4" t="s">
        <v>7429</v>
      </c>
      <c r="E1332" s="3"/>
      <c r="F1332" s="3" t="s">
        <v>6980</v>
      </c>
      <c r="G1332" s="3" t="s">
        <v>439</v>
      </c>
      <c r="H1332" s="3" t="s">
        <v>439</v>
      </c>
      <c r="I1332" s="3" t="s">
        <v>500</v>
      </c>
      <c r="J1332" s="5">
        <v>1</v>
      </c>
      <c r="K1332" s="12" t="s">
        <v>439</v>
      </c>
      <c r="L1332" s="9" t="str">
        <f t="shared" si="231"/>
        <v>Saturn</v>
      </c>
      <c r="M1332" s="9" t="str">
        <f t="shared" si="222"/>
        <v>Intent - Exelate:Auto - Buyers:Make:Saturn</v>
      </c>
      <c r="N1332" s="10">
        <f t="shared" si="223"/>
        <v>1</v>
      </c>
      <c r="O1332" s="9" t="s">
        <v>818</v>
      </c>
      <c r="P1332" s="9">
        <v>1200355</v>
      </c>
      <c r="Q1332" s="20">
        <f ca="1">IFERROR(OFFSET(Lookups!F$1,MATCH(R1332,Lookups!F:F,0)-1,2),"null")</f>
        <v>98996</v>
      </c>
      <c r="R1332" s="9">
        <v>198</v>
      </c>
      <c r="S1332" s="9">
        <v>260</v>
      </c>
      <c r="T1332" s="9" t="str">
        <f t="shared" si="224"/>
        <v/>
      </c>
      <c r="U1332" s="9" t="str">
        <f t="shared" si="225"/>
        <v/>
      </c>
      <c r="V1332" s="9" t="str">
        <f t="shared" si="226"/>
        <v/>
      </c>
      <c r="W1332" s="9" t="str">
        <f t="shared" si="227"/>
        <v>&lt;row id="1200355"&gt;&lt;cell&gt;Saturn&lt;/cell&gt;&lt;/row&gt;</v>
      </c>
      <c r="X1332" s="9" t="str">
        <f t="shared" si="228"/>
        <v/>
      </c>
      <c r="Y1332" t="str">
        <f t="shared" ca="1" si="229"/>
        <v>"1200355": {"displayName": "Intent - Exelate:Auto - Buyers:Make:Saturn", "APNXId":"198", "APNXId_Sandbox": "98996", "dataProvider" :"exelate", "type" :"Segment",  "DataCost": 1},</v>
      </c>
      <c r="Z1332" t="str">
        <f t="shared" si="230"/>
        <v>"1200355": {"displayName": "Intent - Exelate:Auto - Buyers:Make:Saturn", "leafName": "Saturn"},</v>
      </c>
    </row>
    <row r="1333" spans="1:26" x14ac:dyDescent="0.25">
      <c r="A1333" s="2" t="s">
        <v>12406</v>
      </c>
      <c r="B1333" s="3" t="s">
        <v>7177</v>
      </c>
      <c r="C1333" s="3" t="s">
        <v>7598</v>
      </c>
      <c r="D1333" s="4" t="s">
        <v>7989</v>
      </c>
      <c r="E1333" s="3"/>
      <c r="F1333" s="3" t="s">
        <v>6980</v>
      </c>
      <c r="G1333" s="3" t="s">
        <v>439</v>
      </c>
      <c r="H1333" s="3" t="s">
        <v>439</v>
      </c>
      <c r="I1333" s="3" t="s">
        <v>500</v>
      </c>
      <c r="J1333" s="5">
        <v>1</v>
      </c>
      <c r="K1333" s="12" t="s">
        <v>439</v>
      </c>
      <c r="L1333" s="9" t="str">
        <f t="shared" si="231"/>
        <v>Saturn - Outlook</v>
      </c>
      <c r="M1333" s="9" t="str">
        <f t="shared" si="222"/>
        <v>Intent - Exelate:Auto - Buyers:Make:Saturn - Outlook</v>
      </c>
      <c r="N1333" s="10">
        <f t="shared" si="223"/>
        <v>1</v>
      </c>
      <c r="O1333" s="9" t="s">
        <v>818</v>
      </c>
      <c r="P1333" s="9">
        <v>1200538</v>
      </c>
      <c r="Q1333" s="20">
        <f ca="1">IFERROR(OFFSET(Lookups!F$1,MATCH(R1333,Lookups!F:F,0)-1,2),"null")</f>
        <v>99297</v>
      </c>
      <c r="R1333" s="9">
        <v>39408</v>
      </c>
      <c r="S1333" s="9">
        <v>508</v>
      </c>
      <c r="T1333" s="9" t="str">
        <f t="shared" si="224"/>
        <v/>
      </c>
      <c r="U1333" s="9" t="str">
        <f t="shared" si="225"/>
        <v/>
      </c>
      <c r="V1333" s="9" t="str">
        <f t="shared" si="226"/>
        <v/>
      </c>
      <c r="W1333" s="9" t="str">
        <f t="shared" si="227"/>
        <v>&lt;row id="1200538"&gt;&lt;cell&gt;Saturn - Outlook&lt;/cell&gt;&lt;/row&gt;</v>
      </c>
      <c r="X1333" s="9" t="str">
        <f t="shared" si="228"/>
        <v/>
      </c>
      <c r="Y1333" t="str">
        <f t="shared" ca="1" si="229"/>
        <v>"1200538": {"displayName": "Intent - Exelate:Auto - Buyers:Make:Saturn - Outlook", "APNXId":"39408", "APNXId_Sandbox": "99297", "dataProvider" :"exelate", "type" :"Segment",  "DataCost": 1},</v>
      </c>
      <c r="Z1333" t="str">
        <f t="shared" si="230"/>
        <v>"1200538": {"displayName": "Intent - Exelate:Auto - Buyers:Make:Saturn - Outlook", "leafName": "Saturn - Outlook"},</v>
      </c>
    </row>
    <row r="1334" spans="1:26" x14ac:dyDescent="0.25">
      <c r="A1334" s="2" t="s">
        <v>12406</v>
      </c>
      <c r="B1334" s="3" t="s">
        <v>7177</v>
      </c>
      <c r="C1334" s="3" t="s">
        <v>7598</v>
      </c>
      <c r="D1334" s="4" t="s">
        <v>7990</v>
      </c>
      <c r="E1334" s="3"/>
      <c r="F1334" s="3" t="s">
        <v>6980</v>
      </c>
      <c r="G1334" s="3" t="s">
        <v>439</v>
      </c>
      <c r="H1334" s="3" t="s">
        <v>439</v>
      </c>
      <c r="I1334" s="3" t="s">
        <v>500</v>
      </c>
      <c r="J1334" s="5">
        <v>1</v>
      </c>
      <c r="K1334" s="12" t="s">
        <v>439</v>
      </c>
      <c r="L1334" s="9" t="str">
        <f t="shared" si="231"/>
        <v>Saturn - Relay</v>
      </c>
      <c r="M1334" s="9" t="str">
        <f t="shared" si="222"/>
        <v>Intent - Exelate:Auto - Buyers:Make:Saturn - Relay</v>
      </c>
      <c r="N1334" s="10">
        <f t="shared" si="223"/>
        <v>1</v>
      </c>
      <c r="O1334" s="9" t="s">
        <v>818</v>
      </c>
      <c r="P1334" s="9">
        <v>1200539</v>
      </c>
      <c r="Q1334" s="20">
        <f ca="1">IFERROR(OFFSET(Lookups!F$1,MATCH(R1334,Lookups!F:F,0)-1,2),"null")</f>
        <v>99298</v>
      </c>
      <c r="R1334" s="9">
        <v>39409</v>
      </c>
      <c r="S1334" s="9">
        <v>509</v>
      </c>
      <c r="T1334" s="9" t="str">
        <f t="shared" si="224"/>
        <v/>
      </c>
      <c r="U1334" s="9" t="str">
        <f t="shared" si="225"/>
        <v/>
      </c>
      <c r="V1334" s="9" t="str">
        <f t="shared" si="226"/>
        <v/>
      </c>
      <c r="W1334" s="9" t="str">
        <f t="shared" si="227"/>
        <v>&lt;row id="1200539"&gt;&lt;cell&gt;Saturn - Relay&lt;/cell&gt;&lt;/row&gt;</v>
      </c>
      <c r="X1334" s="9" t="str">
        <f t="shared" si="228"/>
        <v/>
      </c>
      <c r="Y1334" t="str">
        <f t="shared" ca="1" si="229"/>
        <v>"1200539": {"displayName": "Intent - Exelate:Auto - Buyers:Make:Saturn - Relay", "APNXId":"39409", "APNXId_Sandbox": "99298", "dataProvider" :"exelate", "type" :"Segment",  "DataCost": 1},</v>
      </c>
      <c r="Z1334" t="str">
        <f t="shared" si="230"/>
        <v>"1200539": {"displayName": "Intent - Exelate:Auto - Buyers:Make:Saturn - Relay", "leafName": "Saturn - Relay"},</v>
      </c>
    </row>
    <row r="1335" spans="1:26" x14ac:dyDescent="0.25">
      <c r="A1335" s="2" t="s">
        <v>12406</v>
      </c>
      <c r="B1335" s="3" t="s">
        <v>7177</v>
      </c>
      <c r="C1335" s="3" t="s">
        <v>7598</v>
      </c>
      <c r="D1335" s="4" t="s">
        <v>7991</v>
      </c>
      <c r="E1335" s="3"/>
      <c r="F1335" s="3" t="s">
        <v>6980</v>
      </c>
      <c r="G1335" s="3" t="s">
        <v>439</v>
      </c>
      <c r="H1335" s="3" t="s">
        <v>439</v>
      </c>
      <c r="I1335" s="3" t="s">
        <v>500</v>
      </c>
      <c r="J1335" s="5">
        <v>1</v>
      </c>
      <c r="K1335" s="12" t="s">
        <v>439</v>
      </c>
      <c r="L1335" s="9" t="str">
        <f t="shared" si="231"/>
        <v>Saturn - Vue</v>
      </c>
      <c r="M1335" s="9" t="str">
        <f t="shared" si="222"/>
        <v>Intent - Exelate:Auto - Buyers:Make:Saturn - Vue</v>
      </c>
      <c r="N1335" s="10">
        <f t="shared" si="223"/>
        <v>1</v>
      </c>
      <c r="O1335" s="9" t="s">
        <v>818</v>
      </c>
      <c r="P1335" s="9">
        <v>1200540</v>
      </c>
      <c r="Q1335" s="20">
        <f ca="1">IFERROR(OFFSET(Lookups!F$1,MATCH(R1335,Lookups!F:F,0)-1,2),"null")</f>
        <v>99299</v>
      </c>
      <c r="R1335" s="9">
        <v>39410</v>
      </c>
      <c r="S1335" s="9">
        <v>510</v>
      </c>
      <c r="T1335" s="9" t="str">
        <f t="shared" si="224"/>
        <v/>
      </c>
      <c r="U1335" s="9" t="str">
        <f t="shared" si="225"/>
        <v/>
      </c>
      <c r="V1335" s="9" t="str">
        <f t="shared" si="226"/>
        <v/>
      </c>
      <c r="W1335" s="9" t="str">
        <f t="shared" si="227"/>
        <v>&lt;row id="1200540"&gt;&lt;cell&gt;Saturn - Vue&lt;/cell&gt;&lt;/row&gt;</v>
      </c>
      <c r="X1335" s="9" t="str">
        <f t="shared" si="228"/>
        <v/>
      </c>
      <c r="Y1335" t="str">
        <f t="shared" ca="1" si="229"/>
        <v>"1200540": {"displayName": "Intent - Exelate:Auto - Buyers:Make:Saturn - Vue", "APNXId":"39410", "APNXId_Sandbox": "99299", "dataProvider" :"exelate", "type" :"Segment",  "DataCost": 1},</v>
      </c>
      <c r="Z1335" t="str">
        <f t="shared" si="230"/>
        <v>"1200540": {"displayName": "Intent - Exelate:Auto - Buyers:Make:Saturn - Vue", "leafName": "Saturn - Vue"},</v>
      </c>
    </row>
    <row r="1336" spans="1:26" x14ac:dyDescent="0.25">
      <c r="A1336" s="2" t="s">
        <v>12406</v>
      </c>
      <c r="B1336" s="3" t="s">
        <v>7177</v>
      </c>
      <c r="C1336" s="3" t="s">
        <v>7598</v>
      </c>
      <c r="D1336" s="4" t="s">
        <v>7992</v>
      </c>
      <c r="E1336" s="3"/>
      <c r="F1336" s="3" t="s">
        <v>6980</v>
      </c>
      <c r="G1336" s="3" t="s">
        <v>439</v>
      </c>
      <c r="H1336" s="3" t="s">
        <v>439</v>
      </c>
      <c r="I1336" s="3" t="s">
        <v>500</v>
      </c>
      <c r="J1336" s="5">
        <v>1</v>
      </c>
      <c r="K1336" s="12" t="s">
        <v>439</v>
      </c>
      <c r="L1336" s="9" t="str">
        <f t="shared" si="231"/>
        <v>Scion</v>
      </c>
      <c r="M1336" s="9" t="str">
        <f t="shared" si="222"/>
        <v>Intent - Exelate:Auto - Buyers:Make:Scion</v>
      </c>
      <c r="N1336" s="10">
        <f t="shared" si="223"/>
        <v>1</v>
      </c>
      <c r="O1336" s="9" t="s">
        <v>818</v>
      </c>
      <c r="P1336" s="9">
        <v>1200356</v>
      </c>
      <c r="Q1336" s="20">
        <f ca="1">IFERROR(OFFSET(Lookups!F$1,MATCH(R1336,Lookups!F:F,0)-1,2),"null")</f>
        <v>98997</v>
      </c>
      <c r="R1336" s="9">
        <v>199</v>
      </c>
      <c r="S1336" s="9">
        <v>261</v>
      </c>
      <c r="T1336" s="9" t="str">
        <f t="shared" si="224"/>
        <v/>
      </c>
      <c r="U1336" s="9" t="str">
        <f t="shared" si="225"/>
        <v/>
      </c>
      <c r="V1336" s="9" t="str">
        <f t="shared" si="226"/>
        <v/>
      </c>
      <c r="W1336" s="9" t="str">
        <f t="shared" si="227"/>
        <v>&lt;row id="1200356"&gt;&lt;cell&gt;Scion&lt;/cell&gt;&lt;/row&gt;</v>
      </c>
      <c r="X1336" s="9" t="str">
        <f t="shared" si="228"/>
        <v/>
      </c>
      <c r="Y1336" t="str">
        <f t="shared" ca="1" si="229"/>
        <v>"1200356": {"displayName": "Intent - Exelate:Auto - Buyers:Make:Scion", "APNXId":"199", "APNXId_Sandbox": "98997", "dataProvider" :"exelate", "type" :"Segment",  "DataCost": 1},</v>
      </c>
      <c r="Z1336" t="str">
        <f t="shared" si="230"/>
        <v>"1200356": {"displayName": "Intent - Exelate:Auto - Buyers:Make:Scion", "leafName": "Scion"},</v>
      </c>
    </row>
    <row r="1337" spans="1:26" x14ac:dyDescent="0.25">
      <c r="A1337" s="2" t="s">
        <v>12406</v>
      </c>
      <c r="B1337" s="3" t="s">
        <v>7177</v>
      </c>
      <c r="C1337" s="3" t="s">
        <v>7598</v>
      </c>
      <c r="D1337" s="4" t="s">
        <v>7993</v>
      </c>
      <c r="E1337" s="3"/>
      <c r="F1337" s="3" t="s">
        <v>6980</v>
      </c>
      <c r="G1337" s="3" t="s">
        <v>439</v>
      </c>
      <c r="H1337" s="3" t="s">
        <v>439</v>
      </c>
      <c r="I1337" s="3" t="s">
        <v>500</v>
      </c>
      <c r="J1337" s="5">
        <v>1</v>
      </c>
      <c r="K1337" s="12" t="s">
        <v>439</v>
      </c>
      <c r="L1337" s="9" t="str">
        <f t="shared" si="231"/>
        <v>scion - tC</v>
      </c>
      <c r="M1337" s="9" t="str">
        <f t="shared" si="222"/>
        <v>Intent - Exelate:Auto - Buyers:Make:scion - tC</v>
      </c>
      <c r="N1337" s="10">
        <f t="shared" si="223"/>
        <v>1</v>
      </c>
      <c r="O1337" s="9" t="s">
        <v>818</v>
      </c>
      <c r="P1337" s="9">
        <v>1201211</v>
      </c>
      <c r="Q1337" s="20">
        <f ca="1">IFERROR(OFFSET(Lookups!F$1,MATCH(R1337,Lookups!F:F,0)-1,2),"null")</f>
        <v>100806</v>
      </c>
      <c r="R1337" s="9">
        <v>128143</v>
      </c>
      <c r="S1337" s="9">
        <v>1971</v>
      </c>
      <c r="T1337" s="9" t="str">
        <f t="shared" si="224"/>
        <v/>
      </c>
      <c r="U1337" s="9" t="str">
        <f t="shared" si="225"/>
        <v/>
      </c>
      <c r="V1337" s="9" t="str">
        <f t="shared" si="226"/>
        <v/>
      </c>
      <c r="W1337" s="9" t="str">
        <f t="shared" si="227"/>
        <v>&lt;row id="1201211"&gt;&lt;cell&gt;scion - tC&lt;/cell&gt;&lt;/row&gt;</v>
      </c>
      <c r="X1337" s="9" t="str">
        <f t="shared" si="228"/>
        <v/>
      </c>
      <c r="Y1337" t="str">
        <f t="shared" ca="1" si="229"/>
        <v>"1201211": {"displayName": "Intent - Exelate:Auto - Buyers:Make:scion - tC", "APNXId":"128143", "APNXId_Sandbox": "100806", "dataProvider" :"exelate", "type" :"Segment",  "DataCost": 1},</v>
      </c>
      <c r="Z1337" t="str">
        <f t="shared" si="230"/>
        <v>"1201211": {"displayName": "Intent - Exelate:Auto - Buyers:Make:scion - tC", "leafName": "scion - tC"},</v>
      </c>
    </row>
    <row r="1338" spans="1:26" x14ac:dyDescent="0.25">
      <c r="A1338" s="2" t="s">
        <v>12406</v>
      </c>
      <c r="B1338" s="3" t="s">
        <v>7177</v>
      </c>
      <c r="C1338" s="3" t="s">
        <v>7598</v>
      </c>
      <c r="D1338" s="4" t="s">
        <v>7994</v>
      </c>
      <c r="E1338" s="3"/>
      <c r="F1338" s="3" t="s">
        <v>6980</v>
      </c>
      <c r="G1338" s="3" t="s">
        <v>439</v>
      </c>
      <c r="H1338" s="3" t="s">
        <v>439</v>
      </c>
      <c r="I1338" s="3" t="s">
        <v>500</v>
      </c>
      <c r="J1338" s="5">
        <v>1</v>
      </c>
      <c r="K1338" s="12" t="s">
        <v>439</v>
      </c>
      <c r="L1338" s="9" t="str">
        <f t="shared" si="231"/>
        <v>scion - xB</v>
      </c>
      <c r="M1338" s="9" t="str">
        <f t="shared" si="222"/>
        <v>Intent - Exelate:Auto - Buyers:Make:scion - xB</v>
      </c>
      <c r="N1338" s="10">
        <f t="shared" si="223"/>
        <v>1</v>
      </c>
      <c r="O1338" s="9" t="s">
        <v>818</v>
      </c>
      <c r="P1338" s="9">
        <v>1201212</v>
      </c>
      <c r="Q1338" s="20">
        <f ca="1">IFERROR(OFFSET(Lookups!F$1,MATCH(R1338,Lookups!F:F,0)-1,2),"null")</f>
        <v>100807</v>
      </c>
      <c r="R1338" s="9">
        <v>128144</v>
      </c>
      <c r="S1338" s="9">
        <v>1972</v>
      </c>
      <c r="T1338" s="9" t="str">
        <f t="shared" si="224"/>
        <v/>
      </c>
      <c r="U1338" s="9" t="str">
        <f t="shared" si="225"/>
        <v/>
      </c>
      <c r="V1338" s="9" t="str">
        <f t="shared" si="226"/>
        <v/>
      </c>
      <c r="W1338" s="9" t="str">
        <f t="shared" si="227"/>
        <v>&lt;row id="1201212"&gt;&lt;cell&gt;scion - xB&lt;/cell&gt;&lt;/row&gt;</v>
      </c>
      <c r="X1338" s="9" t="str">
        <f t="shared" si="228"/>
        <v/>
      </c>
      <c r="Y1338" t="str">
        <f t="shared" ca="1" si="229"/>
        <v>"1201212": {"displayName": "Intent - Exelate:Auto - Buyers:Make:scion - xB", "APNXId":"128144", "APNXId_Sandbox": "100807", "dataProvider" :"exelate", "type" :"Segment",  "DataCost": 1},</v>
      </c>
      <c r="Z1338" t="str">
        <f t="shared" si="230"/>
        <v>"1201212": {"displayName": "Intent - Exelate:Auto - Buyers:Make:scion - xB", "leafName": "scion - xB"},</v>
      </c>
    </row>
    <row r="1339" spans="1:26" x14ac:dyDescent="0.25">
      <c r="A1339" s="2" t="s">
        <v>12406</v>
      </c>
      <c r="B1339" s="3" t="s">
        <v>7177</v>
      </c>
      <c r="C1339" s="3" t="s">
        <v>7598</v>
      </c>
      <c r="D1339" s="4" t="s">
        <v>7995</v>
      </c>
      <c r="E1339" s="3"/>
      <c r="F1339" s="3" t="s">
        <v>6980</v>
      </c>
      <c r="G1339" s="3" t="s">
        <v>439</v>
      </c>
      <c r="H1339" s="3" t="s">
        <v>439</v>
      </c>
      <c r="I1339" s="3" t="s">
        <v>500</v>
      </c>
      <c r="J1339" s="5">
        <v>1</v>
      </c>
      <c r="K1339" s="12" t="s">
        <v>439</v>
      </c>
      <c r="L1339" s="9" t="str">
        <f t="shared" si="231"/>
        <v>scion - xD</v>
      </c>
      <c r="M1339" s="9" t="str">
        <f t="shared" si="222"/>
        <v>Intent - Exelate:Auto - Buyers:Make:scion - xD</v>
      </c>
      <c r="N1339" s="10">
        <f t="shared" si="223"/>
        <v>1</v>
      </c>
      <c r="O1339" s="9" t="s">
        <v>818</v>
      </c>
      <c r="P1339" s="9">
        <v>1201213</v>
      </c>
      <c r="Q1339" s="20">
        <f ca="1">IFERROR(OFFSET(Lookups!F$1,MATCH(R1339,Lookups!F:F,0)-1,2),"null")</f>
        <v>100808</v>
      </c>
      <c r="R1339" s="9">
        <v>128145</v>
      </c>
      <c r="S1339" s="9">
        <v>1973</v>
      </c>
      <c r="T1339" s="9" t="str">
        <f t="shared" si="224"/>
        <v/>
      </c>
      <c r="U1339" s="9" t="str">
        <f t="shared" si="225"/>
        <v/>
      </c>
      <c r="V1339" s="9" t="str">
        <f t="shared" si="226"/>
        <v/>
      </c>
      <c r="W1339" s="9" t="str">
        <f t="shared" si="227"/>
        <v>&lt;row id="1201213"&gt;&lt;cell&gt;scion - xD&lt;/cell&gt;&lt;/row&gt;</v>
      </c>
      <c r="X1339" s="9" t="str">
        <f t="shared" si="228"/>
        <v/>
      </c>
      <c r="Y1339" t="str">
        <f t="shared" ca="1" si="229"/>
        <v>"1201213": {"displayName": "Intent - Exelate:Auto - Buyers:Make:scion - xD", "APNXId":"128145", "APNXId_Sandbox": "100808", "dataProvider" :"exelate", "type" :"Segment",  "DataCost": 1},</v>
      </c>
      <c r="Z1339" t="str">
        <f t="shared" si="230"/>
        <v>"1201213": {"displayName": "Intent - Exelate:Auto - Buyers:Make:scion - xD", "leafName": "scion - xD"},</v>
      </c>
    </row>
    <row r="1340" spans="1:26" x14ac:dyDescent="0.25">
      <c r="A1340" s="2" t="s">
        <v>12406</v>
      </c>
      <c r="B1340" s="3" t="s">
        <v>7177</v>
      </c>
      <c r="C1340" s="3" t="s">
        <v>7598</v>
      </c>
      <c r="D1340" s="4" t="s">
        <v>7996</v>
      </c>
      <c r="E1340" s="3"/>
      <c r="F1340" s="3" t="s">
        <v>6980</v>
      </c>
      <c r="G1340" s="3" t="s">
        <v>439</v>
      </c>
      <c r="H1340" s="3" t="s">
        <v>439</v>
      </c>
      <c r="I1340" s="3" t="s">
        <v>500</v>
      </c>
      <c r="J1340" s="5">
        <v>1</v>
      </c>
      <c r="K1340" s="12" t="s">
        <v>439</v>
      </c>
      <c r="L1340" s="9" t="str">
        <f t="shared" si="231"/>
        <v>Seat</v>
      </c>
      <c r="M1340" s="9" t="str">
        <f t="shared" si="222"/>
        <v>Intent - Exelate:Auto - Buyers:Make:Seat</v>
      </c>
      <c r="N1340" s="10">
        <f t="shared" si="223"/>
        <v>1</v>
      </c>
      <c r="O1340" s="9" t="s">
        <v>818</v>
      </c>
      <c r="P1340" s="9">
        <v>1201379</v>
      </c>
      <c r="Q1340" s="20">
        <f ca="1">IFERROR(OFFSET(Lookups!F$1,MATCH(R1340,Lookups!F:F,0)-1,2),"null")</f>
        <v>101049</v>
      </c>
      <c r="R1340" s="9">
        <v>156691</v>
      </c>
      <c r="S1340" s="9">
        <v>2783</v>
      </c>
      <c r="T1340" s="9" t="str">
        <f t="shared" si="224"/>
        <v/>
      </c>
      <c r="U1340" s="9" t="str">
        <f t="shared" si="225"/>
        <v/>
      </c>
      <c r="V1340" s="9" t="str">
        <f t="shared" si="226"/>
        <v/>
      </c>
      <c r="W1340" s="9" t="str">
        <f t="shared" si="227"/>
        <v>&lt;row id="1201379"&gt;&lt;cell&gt;Seat&lt;/cell&gt;&lt;/row&gt;</v>
      </c>
      <c r="X1340" s="9" t="str">
        <f t="shared" si="228"/>
        <v/>
      </c>
      <c r="Y1340" t="str">
        <f t="shared" ca="1" si="229"/>
        <v>"1201379": {"displayName": "Intent - Exelate:Auto - Buyers:Make:Seat", "APNXId":"156691", "APNXId_Sandbox": "101049", "dataProvider" :"exelate", "type" :"Segment",  "DataCost": 1},</v>
      </c>
      <c r="Z1340" t="str">
        <f t="shared" si="230"/>
        <v>"1201379": {"displayName": "Intent - Exelate:Auto - Buyers:Make:Seat", "leafName": "Seat"},</v>
      </c>
    </row>
    <row r="1341" spans="1:26" x14ac:dyDescent="0.25">
      <c r="A1341" s="2" t="s">
        <v>12406</v>
      </c>
      <c r="B1341" s="3" t="s">
        <v>7177</v>
      </c>
      <c r="C1341" s="3" t="s">
        <v>7598</v>
      </c>
      <c r="D1341" s="4" t="s">
        <v>7997</v>
      </c>
      <c r="E1341" s="3"/>
      <c r="F1341" s="3" t="s">
        <v>6980</v>
      </c>
      <c r="G1341" s="3" t="s">
        <v>439</v>
      </c>
      <c r="H1341" s="3" t="s">
        <v>439</v>
      </c>
      <c r="I1341" s="3" t="s">
        <v>500</v>
      </c>
      <c r="J1341" s="5">
        <v>1</v>
      </c>
      <c r="K1341" s="12" t="s">
        <v>439</v>
      </c>
      <c r="L1341" s="9" t="str">
        <f t="shared" si="231"/>
        <v>Skoda</v>
      </c>
      <c r="M1341" s="9" t="str">
        <f t="shared" si="222"/>
        <v>Intent - Exelate:Auto - Buyers:Make:Skoda</v>
      </c>
      <c r="N1341" s="10">
        <f t="shared" si="223"/>
        <v>1</v>
      </c>
      <c r="O1341" s="9" t="s">
        <v>818</v>
      </c>
      <c r="P1341" s="9">
        <v>1201380</v>
      </c>
      <c r="Q1341" s="20">
        <f ca="1">IFERROR(OFFSET(Lookups!F$1,MATCH(R1341,Lookups!F:F,0)-1,2),"null")</f>
        <v>101050</v>
      </c>
      <c r="R1341" s="9">
        <v>156692</v>
      </c>
      <c r="S1341" s="9">
        <v>2784</v>
      </c>
      <c r="T1341" s="9" t="str">
        <f t="shared" si="224"/>
        <v/>
      </c>
      <c r="U1341" s="9" t="str">
        <f t="shared" si="225"/>
        <v/>
      </c>
      <c r="V1341" s="9" t="str">
        <f t="shared" si="226"/>
        <v/>
      </c>
      <c r="W1341" s="9" t="str">
        <f t="shared" si="227"/>
        <v>&lt;row id="1201380"&gt;&lt;cell&gt;Skoda&lt;/cell&gt;&lt;/row&gt;</v>
      </c>
      <c r="X1341" s="9" t="str">
        <f t="shared" si="228"/>
        <v/>
      </c>
      <c r="Y1341" t="str">
        <f t="shared" ca="1" si="229"/>
        <v>"1201380": {"displayName": "Intent - Exelate:Auto - Buyers:Make:Skoda", "APNXId":"156692", "APNXId_Sandbox": "101050", "dataProvider" :"exelate", "type" :"Segment",  "DataCost": 1},</v>
      </c>
      <c r="Z1341" t="str">
        <f t="shared" si="230"/>
        <v>"1201380": {"displayName": "Intent - Exelate:Auto - Buyers:Make:Skoda", "leafName": "Skoda"},</v>
      </c>
    </row>
    <row r="1342" spans="1:26" x14ac:dyDescent="0.25">
      <c r="A1342" s="2" t="s">
        <v>12406</v>
      </c>
      <c r="B1342" s="3" t="s">
        <v>7177</v>
      </c>
      <c r="C1342" s="3" t="s">
        <v>7598</v>
      </c>
      <c r="D1342" s="4" t="s">
        <v>7998</v>
      </c>
      <c r="E1342" s="3"/>
      <c r="F1342" s="3" t="s">
        <v>6980</v>
      </c>
      <c r="G1342" s="3" t="s">
        <v>439</v>
      </c>
      <c r="H1342" s="3" t="s">
        <v>439</v>
      </c>
      <c r="I1342" s="3" t="s">
        <v>500</v>
      </c>
      <c r="J1342" s="5">
        <v>1</v>
      </c>
      <c r="K1342" s="12" t="s">
        <v>439</v>
      </c>
      <c r="L1342" s="9" t="str">
        <f t="shared" si="231"/>
        <v>Smart</v>
      </c>
      <c r="M1342" s="9" t="str">
        <f t="shared" si="222"/>
        <v>Intent - Exelate:Auto - Buyers:Make:Smart</v>
      </c>
      <c r="N1342" s="10">
        <f t="shared" si="223"/>
        <v>1</v>
      </c>
      <c r="O1342" s="9" t="s">
        <v>818</v>
      </c>
      <c r="P1342" s="9">
        <v>1200357</v>
      </c>
      <c r="Q1342" s="20">
        <f ca="1">IFERROR(OFFSET(Lookups!F$1,MATCH(R1342,Lookups!F:F,0)-1,2),"null")</f>
        <v>98998</v>
      </c>
      <c r="R1342" s="9">
        <v>200</v>
      </c>
      <c r="S1342" s="9">
        <v>224</v>
      </c>
      <c r="T1342" s="9" t="str">
        <f t="shared" si="224"/>
        <v/>
      </c>
      <c r="U1342" s="9" t="str">
        <f t="shared" si="225"/>
        <v/>
      </c>
      <c r="V1342" s="9" t="str">
        <f t="shared" si="226"/>
        <v/>
      </c>
      <c r="W1342" s="9" t="str">
        <f t="shared" si="227"/>
        <v>&lt;row id="1200357"&gt;&lt;cell&gt;Smart&lt;/cell&gt;&lt;/row&gt;</v>
      </c>
      <c r="X1342" s="9" t="str">
        <f t="shared" si="228"/>
        <v/>
      </c>
      <c r="Y1342" t="str">
        <f t="shared" ca="1" si="229"/>
        <v>"1200357": {"displayName": "Intent - Exelate:Auto - Buyers:Make:Smart", "APNXId":"200", "APNXId_Sandbox": "98998", "dataProvider" :"exelate", "type" :"Segment",  "DataCost": 1},</v>
      </c>
      <c r="Z1342" t="str">
        <f t="shared" si="230"/>
        <v>"1200357": {"displayName": "Intent - Exelate:Auto - Buyers:Make:Smart", "leafName": "Smart"},</v>
      </c>
    </row>
    <row r="1343" spans="1:26" x14ac:dyDescent="0.25">
      <c r="A1343" s="2" t="s">
        <v>12406</v>
      </c>
      <c r="B1343" s="3" t="s">
        <v>7177</v>
      </c>
      <c r="C1343" s="3" t="s">
        <v>7598</v>
      </c>
      <c r="D1343" s="4" t="s">
        <v>7999</v>
      </c>
      <c r="E1343" s="3"/>
      <c r="F1343" s="3" t="s">
        <v>6980</v>
      </c>
      <c r="G1343" s="3" t="s">
        <v>439</v>
      </c>
      <c r="H1343" s="3" t="s">
        <v>439</v>
      </c>
      <c r="I1343" s="3" t="s">
        <v>500</v>
      </c>
      <c r="J1343" s="5">
        <v>1</v>
      </c>
      <c r="K1343" s="12" t="s">
        <v>439</v>
      </c>
      <c r="L1343" s="9" t="str">
        <f t="shared" si="231"/>
        <v>Smart - fortwo</v>
      </c>
      <c r="M1343" s="9" t="str">
        <f t="shared" si="222"/>
        <v>Intent - Exelate:Auto - Buyers:Make:Smart - fortwo</v>
      </c>
      <c r="N1343" s="10">
        <f t="shared" si="223"/>
        <v>1</v>
      </c>
      <c r="O1343" s="9" t="s">
        <v>818</v>
      </c>
      <c r="P1343" s="9">
        <v>1201214</v>
      </c>
      <c r="Q1343" s="20">
        <f ca="1">IFERROR(OFFSET(Lookups!F$1,MATCH(R1343,Lookups!F:F,0)-1,2),"null")</f>
        <v>100809</v>
      </c>
      <c r="R1343" s="9">
        <v>128146</v>
      </c>
      <c r="S1343" s="9">
        <v>2017</v>
      </c>
      <c r="T1343" s="9" t="str">
        <f t="shared" si="224"/>
        <v/>
      </c>
      <c r="U1343" s="9" t="str">
        <f t="shared" si="225"/>
        <v/>
      </c>
      <c r="V1343" s="9" t="str">
        <f t="shared" si="226"/>
        <v/>
      </c>
      <c r="W1343" s="9" t="str">
        <f t="shared" si="227"/>
        <v>&lt;row id="1201214"&gt;&lt;cell&gt;Smart - fortwo&lt;/cell&gt;&lt;/row&gt;</v>
      </c>
      <c r="X1343" s="9" t="str">
        <f t="shared" si="228"/>
        <v/>
      </c>
      <c r="Y1343" t="str">
        <f t="shared" ca="1" si="229"/>
        <v>"1201214": {"displayName": "Intent - Exelate:Auto - Buyers:Make:Smart - fortwo", "APNXId":"128146", "APNXId_Sandbox": "100809", "dataProvider" :"exelate", "type" :"Segment",  "DataCost": 1},</v>
      </c>
      <c r="Z1343" t="str">
        <f t="shared" si="230"/>
        <v>"1201214": {"displayName": "Intent - Exelate:Auto - Buyers:Make:Smart - fortwo", "leafName": "Smart - fortwo"},</v>
      </c>
    </row>
    <row r="1344" spans="1:26" x14ac:dyDescent="0.25">
      <c r="A1344" s="2" t="s">
        <v>12406</v>
      </c>
      <c r="B1344" s="3" t="s">
        <v>7177</v>
      </c>
      <c r="C1344" s="3" t="s">
        <v>7598</v>
      </c>
      <c r="D1344" s="4" t="s">
        <v>8000</v>
      </c>
      <c r="E1344" s="3"/>
      <c r="F1344" s="3" t="s">
        <v>6980</v>
      </c>
      <c r="G1344" s="3" t="s">
        <v>439</v>
      </c>
      <c r="H1344" s="3" t="s">
        <v>439</v>
      </c>
      <c r="I1344" s="3" t="s">
        <v>500</v>
      </c>
      <c r="J1344" s="5">
        <v>1</v>
      </c>
      <c r="K1344" s="12" t="s">
        <v>439</v>
      </c>
      <c r="L1344" s="9" t="str">
        <f t="shared" si="231"/>
        <v>SsangYong</v>
      </c>
      <c r="M1344" s="9" t="str">
        <f t="shared" si="222"/>
        <v>Intent - Exelate:Auto - Buyers:Make:SsangYong</v>
      </c>
      <c r="N1344" s="10">
        <f t="shared" si="223"/>
        <v>1</v>
      </c>
      <c r="O1344" s="9" t="s">
        <v>818</v>
      </c>
      <c r="P1344" s="9">
        <v>1201381</v>
      </c>
      <c r="Q1344" s="20">
        <f ca="1">IFERROR(OFFSET(Lookups!F$1,MATCH(R1344,Lookups!F:F,0)-1,2),"null")</f>
        <v>101051</v>
      </c>
      <c r="R1344" s="9">
        <v>156693</v>
      </c>
      <c r="S1344" s="9">
        <v>2785</v>
      </c>
      <c r="T1344" s="9" t="str">
        <f t="shared" si="224"/>
        <v/>
      </c>
      <c r="U1344" s="9" t="str">
        <f t="shared" si="225"/>
        <v/>
      </c>
      <c r="V1344" s="9" t="str">
        <f t="shared" si="226"/>
        <v/>
      </c>
      <c r="W1344" s="9" t="str">
        <f t="shared" si="227"/>
        <v>&lt;row id="1201381"&gt;&lt;cell&gt;SsangYong&lt;/cell&gt;&lt;/row&gt;</v>
      </c>
      <c r="X1344" s="9" t="str">
        <f t="shared" si="228"/>
        <v/>
      </c>
      <c r="Y1344" t="str">
        <f t="shared" ca="1" si="229"/>
        <v>"1201381": {"displayName": "Intent - Exelate:Auto - Buyers:Make:SsangYong", "APNXId":"156693", "APNXId_Sandbox": "101051", "dataProvider" :"exelate", "type" :"Segment",  "DataCost": 1},</v>
      </c>
      <c r="Z1344" t="str">
        <f t="shared" si="230"/>
        <v>"1201381": {"displayName": "Intent - Exelate:Auto - Buyers:Make:SsangYong", "leafName": "SsangYong"},</v>
      </c>
    </row>
    <row r="1345" spans="1:26" x14ac:dyDescent="0.25">
      <c r="A1345" s="2" t="s">
        <v>12406</v>
      </c>
      <c r="B1345" s="3" t="s">
        <v>7177</v>
      </c>
      <c r="C1345" s="3" t="s">
        <v>7598</v>
      </c>
      <c r="D1345" s="4" t="s">
        <v>7136</v>
      </c>
      <c r="E1345" s="3"/>
      <c r="F1345" s="3" t="s">
        <v>6980</v>
      </c>
      <c r="G1345" s="3" t="s">
        <v>439</v>
      </c>
      <c r="H1345" s="3" t="s">
        <v>439</v>
      </c>
      <c r="I1345" s="3" t="s">
        <v>500</v>
      </c>
      <c r="J1345" s="5">
        <v>1</v>
      </c>
      <c r="K1345" s="12" t="s">
        <v>439</v>
      </c>
      <c r="L1345" s="9" t="str">
        <f t="shared" si="231"/>
        <v>Subaru</v>
      </c>
      <c r="M1345" s="9" t="str">
        <f t="shared" si="222"/>
        <v>Intent - Exelate:Auto - Buyers:Make:Subaru</v>
      </c>
      <c r="N1345" s="10">
        <f t="shared" si="223"/>
        <v>1</v>
      </c>
      <c r="O1345" s="9" t="s">
        <v>818</v>
      </c>
      <c r="P1345" s="9">
        <v>1200358</v>
      </c>
      <c r="Q1345" s="20">
        <f ca="1">IFERROR(OFFSET(Lookups!F$1,MATCH(R1345,Lookups!F:F,0)-1,2),"null")</f>
        <v>98999</v>
      </c>
      <c r="R1345" s="9">
        <v>201</v>
      </c>
      <c r="S1345" s="9">
        <v>225</v>
      </c>
      <c r="T1345" s="9" t="str">
        <f t="shared" si="224"/>
        <v/>
      </c>
      <c r="U1345" s="9" t="str">
        <f t="shared" si="225"/>
        <v/>
      </c>
      <c r="V1345" s="9" t="str">
        <f t="shared" si="226"/>
        <v/>
      </c>
      <c r="W1345" s="9" t="str">
        <f t="shared" si="227"/>
        <v>&lt;row id="1200358"&gt;&lt;cell&gt;Subaru&lt;/cell&gt;&lt;/row&gt;</v>
      </c>
      <c r="X1345" s="9" t="str">
        <f t="shared" si="228"/>
        <v/>
      </c>
      <c r="Y1345" t="str">
        <f t="shared" ca="1" si="229"/>
        <v>"1200358": {"displayName": "Intent - Exelate:Auto - Buyers:Make:Subaru", "APNXId":"201", "APNXId_Sandbox": "98999", "dataProvider" :"exelate", "type" :"Segment",  "DataCost": 1},</v>
      </c>
      <c r="Z1345" t="str">
        <f t="shared" si="230"/>
        <v>"1200358": {"displayName": "Intent - Exelate:Auto - Buyers:Make:Subaru", "leafName": "Subaru"},</v>
      </c>
    </row>
    <row r="1346" spans="1:26" x14ac:dyDescent="0.25">
      <c r="A1346" s="2" t="s">
        <v>12406</v>
      </c>
      <c r="B1346" s="3" t="s">
        <v>7177</v>
      </c>
      <c r="C1346" s="3" t="s">
        <v>7598</v>
      </c>
      <c r="D1346" s="4" t="s">
        <v>8001</v>
      </c>
      <c r="E1346" s="3"/>
      <c r="F1346" s="3" t="s">
        <v>6980</v>
      </c>
      <c r="G1346" s="3" t="s">
        <v>439</v>
      </c>
      <c r="H1346" s="3" t="s">
        <v>439</v>
      </c>
      <c r="I1346" s="3" t="s">
        <v>500</v>
      </c>
      <c r="J1346" s="5">
        <v>1</v>
      </c>
      <c r="K1346" s="12" t="s">
        <v>439</v>
      </c>
      <c r="L1346" s="9" t="str">
        <f t="shared" si="231"/>
        <v>Subaru - Forester</v>
      </c>
      <c r="M1346" s="9" t="str">
        <f t="shared" ref="M1346:M1409" si="232">CONCATENATE(A1346,":",B1346,IF(NOT(ISBLANK(C1346)),":",""),C1346,,IF(NOT(ISBLANK(D1346)),":",""),D1346)</f>
        <v>Intent - Exelate:Auto - Buyers:Make:Subaru - Forester</v>
      </c>
      <c r="N1346" s="10">
        <f t="shared" ref="N1346:N1409" si="233">J1346</f>
        <v>1</v>
      </c>
      <c r="O1346" s="9" t="s">
        <v>818</v>
      </c>
      <c r="P1346" s="9">
        <v>1200541</v>
      </c>
      <c r="Q1346" s="20">
        <f ca="1">IFERROR(OFFSET(Lookups!F$1,MATCH(R1346,Lookups!F:F,0)-1,2),"null")</f>
        <v>99300</v>
      </c>
      <c r="R1346" s="9">
        <v>39411</v>
      </c>
      <c r="S1346" s="9">
        <v>397</v>
      </c>
      <c r="T1346" s="9" t="str">
        <f t="shared" ref="T1346:T1409" si="234">IF(A1346&lt;&gt;A1345,CONCATENATE("&lt;row id=""top",P1346,""" xmlkids=""1""&gt;&lt;cell&gt;",A1346,"&lt;/cell&gt;"),"")</f>
        <v/>
      </c>
      <c r="U1346" s="9" t="str">
        <f t="shared" ref="U1346:U1409" si="235">IF(B1346&lt;&gt;B1345,CONCATENATE("&lt;row id=""", IF(NOT(ISBLANK(C1346)),"One",""),P1346,"""",IF(NOT(ISBLANK(C1346))," xmlkids=""1""",""),"&gt;&lt;cell&gt;",SUBSTITUTE(SUBSTITUTE(B1346,"&amp;","&amp;amp;"),"&lt;","&amp;lt;"),"&lt;/cell&gt;"),"")</f>
        <v/>
      </c>
      <c r="V1346" s="9" t="str">
        <f t="shared" ref="V1346:V1409" si="236">IF(AND(C1346&lt;&gt;C1345,NOT(ISBLANK(C1346))),CONCATENATE("&lt;row id=""",IF(NOT(ISBLANK(D1346)),"Two",""), P1346,"""", ,IF(NOT(ISBLANK(D1346))," xmlkids=""1""",""),"&gt;&lt;cell&gt;",SUBSTITUTE(SUBSTITUTE(C1346,"&amp;","&amp;amp;"),"&lt;","&amp;lt;"),"&lt;/cell&gt;",IF(ISBLANK(D1346),"&lt;/row&gt;","")),"")</f>
        <v/>
      </c>
      <c r="W1346" s="9" t="str">
        <f t="shared" ref="W1346:W1409" si="237">IF(AND(D1346&lt;&gt;D1345,NOT(ISBLANK(D1346))),CONCATENATE("&lt;row id=""", P1346,"""&gt;&lt;cell&gt;",SUBSTITUTE(SUBSTITUTE(D1346,"&amp;","&amp;amp;"),"&lt;","&amp;lt;"),"&lt;/cell&gt;&lt;/row&gt;"),"")</f>
        <v>&lt;row id="1200541"&gt;&lt;cell&gt;Subaru - Forester&lt;/cell&gt;&lt;/row&gt;</v>
      </c>
      <c r="X1346" s="9" t="str">
        <f t="shared" ref="X1346:X1409" si="238">CONCATENATE(IF(B1346&lt;&gt;B1347,"&lt;/row&gt;",""),IF(AND(C1346&lt;&gt;C1347,NOT(ISBLANK(D1346))),"&lt;/row&gt;",""),IF(OR(A1346&lt;&gt;A1347,ISBLANK(A1347)),"&lt;/row&gt;",""))</f>
        <v/>
      </c>
      <c r="Y1346" t="str">
        <f t="shared" ref="Y1346:Y1409" ca="1" si="239">CONCATENATE("""",P1346,""": {""displayName"": """,M1346,"""",IF(R1346="null","",CONCATENATE(", ""APNXId"":""",R1346,"""")),IF(Q1346="null","",CONCATENATE(", ""APNXId_Sandbox"": """,Q1346,"""")),IF(G1346="null","",CONCATENATE( ", ""MinCPM"": ",G1346)),IF(H1346="null","",CONCATENATE(", ""PercentOfMedia"": ",H1346)),", ""dataProvider"" :""",O1346,""", ""type"" :""",F1346,"""",IF(N1346="null","",CONCATENATE(",  ""DataCost"": ",N1346)),IF(K1346="null","",CONCATENATE(",  ""HistoricalVolume"": ",K1346)),"},")</f>
        <v>"1200541": {"displayName": "Intent - Exelate:Auto - Buyers:Make:Subaru - Forester", "APNXId":"39411", "APNXId_Sandbox": "99300", "dataProvider" :"exelate", "type" :"Segment",  "DataCost": 1},</v>
      </c>
      <c r="Z1346" t="str">
        <f t="shared" ref="Z1346:Z1409" si="240">CONCATENATE("""",P1346,""": {""displayName"": """,M1346,""", ""leafName"": """,L1346,"""},")</f>
        <v>"1200541": {"displayName": "Intent - Exelate:Auto - Buyers:Make:Subaru - Forester", "leafName": "Subaru - Forester"},</v>
      </c>
    </row>
    <row r="1347" spans="1:26" x14ac:dyDescent="0.25">
      <c r="A1347" s="2" t="s">
        <v>12406</v>
      </c>
      <c r="B1347" s="3" t="s">
        <v>7177</v>
      </c>
      <c r="C1347" s="3" t="s">
        <v>7598</v>
      </c>
      <c r="D1347" s="4" t="s">
        <v>8002</v>
      </c>
      <c r="E1347" s="3"/>
      <c r="F1347" s="3" t="s">
        <v>6980</v>
      </c>
      <c r="G1347" s="3" t="s">
        <v>439</v>
      </c>
      <c r="H1347" s="3" t="s">
        <v>439</v>
      </c>
      <c r="I1347" s="3" t="s">
        <v>500</v>
      </c>
      <c r="J1347" s="5">
        <v>1</v>
      </c>
      <c r="K1347" s="12" t="s">
        <v>439</v>
      </c>
      <c r="L1347" s="9" t="str">
        <f t="shared" si="231"/>
        <v>Subaru - Impreza</v>
      </c>
      <c r="M1347" s="9" t="str">
        <f t="shared" si="232"/>
        <v>Intent - Exelate:Auto - Buyers:Make:Subaru - Impreza</v>
      </c>
      <c r="N1347" s="10">
        <f t="shared" si="233"/>
        <v>1</v>
      </c>
      <c r="O1347" s="9" t="s">
        <v>818</v>
      </c>
      <c r="P1347" s="9">
        <v>1200542</v>
      </c>
      <c r="Q1347" s="20">
        <f ca="1">IFERROR(OFFSET(Lookups!F$1,MATCH(R1347,Lookups!F:F,0)-1,2),"null")</f>
        <v>99301</v>
      </c>
      <c r="R1347" s="9">
        <v>39412</v>
      </c>
      <c r="S1347" s="9">
        <v>511</v>
      </c>
      <c r="T1347" s="9" t="str">
        <f t="shared" si="234"/>
        <v/>
      </c>
      <c r="U1347" s="9" t="str">
        <f t="shared" si="235"/>
        <v/>
      </c>
      <c r="V1347" s="9" t="str">
        <f t="shared" si="236"/>
        <v/>
      </c>
      <c r="W1347" s="9" t="str">
        <f t="shared" si="237"/>
        <v>&lt;row id="1200542"&gt;&lt;cell&gt;Subaru - Impreza&lt;/cell&gt;&lt;/row&gt;</v>
      </c>
      <c r="X1347" s="9" t="str">
        <f t="shared" si="238"/>
        <v/>
      </c>
      <c r="Y1347" t="str">
        <f t="shared" ca="1" si="239"/>
        <v>"1200542": {"displayName": "Intent - Exelate:Auto - Buyers:Make:Subaru - Impreza", "APNXId":"39412", "APNXId_Sandbox": "99301", "dataProvider" :"exelate", "type" :"Segment",  "DataCost": 1},</v>
      </c>
      <c r="Z1347" t="str">
        <f t="shared" si="240"/>
        <v>"1200542": {"displayName": "Intent - Exelate:Auto - Buyers:Make:Subaru - Impreza", "leafName": "Subaru - Impreza"},</v>
      </c>
    </row>
    <row r="1348" spans="1:26" x14ac:dyDescent="0.25">
      <c r="A1348" s="2" t="s">
        <v>12406</v>
      </c>
      <c r="B1348" s="3" t="s">
        <v>7177</v>
      </c>
      <c r="C1348" s="3" t="s">
        <v>7598</v>
      </c>
      <c r="D1348" s="4" t="s">
        <v>8003</v>
      </c>
      <c r="E1348" s="3"/>
      <c r="F1348" s="3" t="s">
        <v>6980</v>
      </c>
      <c r="G1348" s="3" t="s">
        <v>439</v>
      </c>
      <c r="H1348" s="3" t="s">
        <v>439</v>
      </c>
      <c r="I1348" s="3" t="s">
        <v>500</v>
      </c>
      <c r="J1348" s="5">
        <v>1</v>
      </c>
      <c r="K1348" s="12" t="s">
        <v>439</v>
      </c>
      <c r="L1348" s="9" t="str">
        <f t="shared" si="231"/>
        <v>Subaru - Legacy</v>
      </c>
      <c r="M1348" s="9" t="str">
        <f t="shared" si="232"/>
        <v>Intent - Exelate:Auto - Buyers:Make:Subaru - Legacy</v>
      </c>
      <c r="N1348" s="10">
        <f t="shared" si="233"/>
        <v>1</v>
      </c>
      <c r="O1348" s="9" t="s">
        <v>818</v>
      </c>
      <c r="P1348" s="9">
        <v>1200543</v>
      </c>
      <c r="Q1348" s="20">
        <f ca="1">IFERROR(OFFSET(Lookups!F$1,MATCH(R1348,Lookups!F:F,0)-1,2),"null")</f>
        <v>99302</v>
      </c>
      <c r="R1348" s="9">
        <v>39413</v>
      </c>
      <c r="S1348" s="9">
        <v>512</v>
      </c>
      <c r="T1348" s="9" t="str">
        <f t="shared" si="234"/>
        <v/>
      </c>
      <c r="U1348" s="9" t="str">
        <f t="shared" si="235"/>
        <v/>
      </c>
      <c r="V1348" s="9" t="str">
        <f t="shared" si="236"/>
        <v/>
      </c>
      <c r="W1348" s="9" t="str">
        <f t="shared" si="237"/>
        <v>&lt;row id="1200543"&gt;&lt;cell&gt;Subaru - Legacy&lt;/cell&gt;&lt;/row&gt;</v>
      </c>
      <c r="X1348" s="9" t="str">
        <f t="shared" si="238"/>
        <v/>
      </c>
      <c r="Y1348" t="str">
        <f t="shared" ca="1" si="239"/>
        <v>"1200543": {"displayName": "Intent - Exelate:Auto - Buyers:Make:Subaru - Legacy", "APNXId":"39413", "APNXId_Sandbox": "99302", "dataProvider" :"exelate", "type" :"Segment",  "DataCost": 1},</v>
      </c>
      <c r="Z1348" t="str">
        <f t="shared" si="240"/>
        <v>"1200543": {"displayName": "Intent - Exelate:Auto - Buyers:Make:Subaru - Legacy", "leafName": "Subaru - Legacy"},</v>
      </c>
    </row>
    <row r="1349" spans="1:26" x14ac:dyDescent="0.25">
      <c r="A1349" s="2" t="s">
        <v>12406</v>
      </c>
      <c r="B1349" s="3" t="s">
        <v>7177</v>
      </c>
      <c r="C1349" s="3" t="s">
        <v>7598</v>
      </c>
      <c r="D1349" s="4" t="s">
        <v>8004</v>
      </c>
      <c r="E1349" s="3"/>
      <c r="F1349" s="3" t="s">
        <v>6980</v>
      </c>
      <c r="G1349" s="3" t="s">
        <v>439</v>
      </c>
      <c r="H1349" s="3" t="s">
        <v>439</v>
      </c>
      <c r="I1349" s="3" t="s">
        <v>500</v>
      </c>
      <c r="J1349" s="5">
        <v>1</v>
      </c>
      <c r="K1349" s="12" t="s">
        <v>439</v>
      </c>
      <c r="L1349" s="9" t="str">
        <f t="shared" si="231"/>
        <v>Subaru - Outback</v>
      </c>
      <c r="M1349" s="9" t="str">
        <f t="shared" si="232"/>
        <v>Intent - Exelate:Auto - Buyers:Make:Subaru - Outback</v>
      </c>
      <c r="N1349" s="10">
        <f t="shared" si="233"/>
        <v>1</v>
      </c>
      <c r="O1349" s="9" t="s">
        <v>818</v>
      </c>
      <c r="P1349" s="9">
        <v>1201215</v>
      </c>
      <c r="Q1349" s="20">
        <f ca="1">IFERROR(OFFSET(Lookups!F$1,MATCH(R1349,Lookups!F:F,0)-1,2),"null")</f>
        <v>100810</v>
      </c>
      <c r="R1349" s="9">
        <v>128147</v>
      </c>
      <c r="S1349" s="9">
        <v>1969</v>
      </c>
      <c r="T1349" s="9" t="str">
        <f t="shared" si="234"/>
        <v/>
      </c>
      <c r="U1349" s="9" t="str">
        <f t="shared" si="235"/>
        <v/>
      </c>
      <c r="V1349" s="9" t="str">
        <f t="shared" si="236"/>
        <v/>
      </c>
      <c r="W1349" s="9" t="str">
        <f t="shared" si="237"/>
        <v>&lt;row id="1201215"&gt;&lt;cell&gt;Subaru - Outback&lt;/cell&gt;&lt;/row&gt;</v>
      </c>
      <c r="X1349" s="9" t="str">
        <f t="shared" si="238"/>
        <v/>
      </c>
      <c r="Y1349" t="str">
        <f t="shared" ca="1" si="239"/>
        <v>"1201215": {"displayName": "Intent - Exelate:Auto - Buyers:Make:Subaru - Outback", "APNXId":"128147", "APNXId_Sandbox": "100810", "dataProvider" :"exelate", "type" :"Segment",  "DataCost": 1},</v>
      </c>
      <c r="Z1349" t="str">
        <f t="shared" si="240"/>
        <v>"1201215": {"displayName": "Intent - Exelate:Auto - Buyers:Make:Subaru - Outback", "leafName": "Subaru - Outback"},</v>
      </c>
    </row>
    <row r="1350" spans="1:26" x14ac:dyDescent="0.25">
      <c r="A1350" s="2" t="s">
        <v>12406</v>
      </c>
      <c r="B1350" s="3" t="s">
        <v>7177</v>
      </c>
      <c r="C1350" s="3" t="s">
        <v>7598</v>
      </c>
      <c r="D1350" s="4" t="s">
        <v>8005</v>
      </c>
      <c r="E1350" s="3"/>
      <c r="F1350" s="3" t="s">
        <v>6980</v>
      </c>
      <c r="G1350" s="3" t="s">
        <v>439</v>
      </c>
      <c r="H1350" s="3" t="s">
        <v>439</v>
      </c>
      <c r="I1350" s="3" t="s">
        <v>500</v>
      </c>
      <c r="J1350" s="5">
        <v>1</v>
      </c>
      <c r="K1350" s="12" t="s">
        <v>439</v>
      </c>
      <c r="L1350" s="9" t="str">
        <f t="shared" si="231"/>
        <v>Subaru - Tribeca</v>
      </c>
      <c r="M1350" s="9" t="str">
        <f t="shared" si="232"/>
        <v>Intent - Exelate:Auto - Buyers:Make:Subaru - Tribeca</v>
      </c>
      <c r="N1350" s="10">
        <f t="shared" si="233"/>
        <v>1</v>
      </c>
      <c r="O1350" s="9" t="s">
        <v>818</v>
      </c>
      <c r="P1350" s="9">
        <v>1201216</v>
      </c>
      <c r="Q1350" s="20">
        <f ca="1">IFERROR(OFFSET(Lookups!F$1,MATCH(R1350,Lookups!F:F,0)-1,2),"null")</f>
        <v>100811</v>
      </c>
      <c r="R1350" s="9">
        <v>128148</v>
      </c>
      <c r="S1350" s="9">
        <v>1970</v>
      </c>
      <c r="T1350" s="9" t="str">
        <f t="shared" si="234"/>
        <v/>
      </c>
      <c r="U1350" s="9" t="str">
        <f t="shared" si="235"/>
        <v/>
      </c>
      <c r="V1350" s="9" t="str">
        <f t="shared" si="236"/>
        <v/>
      </c>
      <c r="W1350" s="9" t="str">
        <f t="shared" si="237"/>
        <v>&lt;row id="1201216"&gt;&lt;cell&gt;Subaru - Tribeca&lt;/cell&gt;&lt;/row&gt;</v>
      </c>
      <c r="X1350" s="9" t="str">
        <f t="shared" si="238"/>
        <v/>
      </c>
      <c r="Y1350" t="str">
        <f t="shared" ca="1" si="239"/>
        <v>"1201216": {"displayName": "Intent - Exelate:Auto - Buyers:Make:Subaru - Tribeca", "APNXId":"128148", "APNXId_Sandbox": "100811", "dataProvider" :"exelate", "type" :"Segment",  "DataCost": 1},</v>
      </c>
      <c r="Z1350" t="str">
        <f t="shared" si="240"/>
        <v>"1201216": {"displayName": "Intent - Exelate:Auto - Buyers:Make:Subaru - Tribeca", "leafName": "Subaru - Tribeca"},</v>
      </c>
    </row>
    <row r="1351" spans="1:26" x14ac:dyDescent="0.25">
      <c r="A1351" s="2" t="s">
        <v>12406</v>
      </c>
      <c r="B1351" s="3" t="s">
        <v>7177</v>
      </c>
      <c r="C1351" s="3" t="s">
        <v>7598</v>
      </c>
      <c r="D1351" s="4" t="s">
        <v>7430</v>
      </c>
      <c r="E1351" s="3"/>
      <c r="F1351" s="3" t="s">
        <v>6980</v>
      </c>
      <c r="G1351" s="3" t="s">
        <v>439</v>
      </c>
      <c r="H1351" s="3" t="s">
        <v>439</v>
      </c>
      <c r="I1351" s="3" t="s">
        <v>500</v>
      </c>
      <c r="J1351" s="5">
        <v>1</v>
      </c>
      <c r="K1351" s="12" t="s">
        <v>439</v>
      </c>
      <c r="L1351" s="9" t="str">
        <f t="shared" si="231"/>
        <v>Suzuki</v>
      </c>
      <c r="M1351" s="9" t="str">
        <f t="shared" si="232"/>
        <v>Intent - Exelate:Auto - Buyers:Make:Suzuki</v>
      </c>
      <c r="N1351" s="10">
        <f t="shared" si="233"/>
        <v>1</v>
      </c>
      <c r="O1351" s="9" t="s">
        <v>818</v>
      </c>
      <c r="P1351" s="9">
        <v>1200359</v>
      </c>
      <c r="Q1351" s="20">
        <f ca="1">IFERROR(OFFSET(Lookups!F$1,MATCH(R1351,Lookups!F:F,0)-1,2),"null")</f>
        <v>99000</v>
      </c>
      <c r="R1351" s="9">
        <v>202</v>
      </c>
      <c r="S1351" s="9">
        <v>262</v>
      </c>
      <c r="T1351" s="9" t="str">
        <f t="shared" si="234"/>
        <v/>
      </c>
      <c r="U1351" s="9" t="str">
        <f t="shared" si="235"/>
        <v/>
      </c>
      <c r="V1351" s="9" t="str">
        <f t="shared" si="236"/>
        <v/>
      </c>
      <c r="W1351" s="9" t="str">
        <f t="shared" si="237"/>
        <v>&lt;row id="1200359"&gt;&lt;cell&gt;Suzuki&lt;/cell&gt;&lt;/row&gt;</v>
      </c>
      <c r="X1351" s="9" t="str">
        <f t="shared" si="238"/>
        <v/>
      </c>
      <c r="Y1351" t="str">
        <f t="shared" ca="1" si="239"/>
        <v>"1200359": {"displayName": "Intent - Exelate:Auto - Buyers:Make:Suzuki", "APNXId":"202", "APNXId_Sandbox": "99000", "dataProvider" :"exelate", "type" :"Segment",  "DataCost": 1},</v>
      </c>
      <c r="Z1351" t="str">
        <f t="shared" si="240"/>
        <v>"1200359": {"displayName": "Intent - Exelate:Auto - Buyers:Make:Suzuki", "leafName": "Suzuki"},</v>
      </c>
    </row>
    <row r="1352" spans="1:26" x14ac:dyDescent="0.25">
      <c r="A1352" s="2" t="s">
        <v>12406</v>
      </c>
      <c r="B1352" s="3" t="s">
        <v>7177</v>
      </c>
      <c r="C1352" s="3" t="s">
        <v>7598</v>
      </c>
      <c r="D1352" s="4" t="s">
        <v>8006</v>
      </c>
      <c r="E1352" s="3"/>
      <c r="F1352" s="3" t="s">
        <v>6980</v>
      </c>
      <c r="G1352" s="3" t="s">
        <v>439</v>
      </c>
      <c r="H1352" s="3" t="s">
        <v>439</v>
      </c>
      <c r="I1352" s="3" t="s">
        <v>500</v>
      </c>
      <c r="J1352" s="5">
        <v>1</v>
      </c>
      <c r="K1352" s="12" t="s">
        <v>439</v>
      </c>
      <c r="L1352" s="9" t="str">
        <f t="shared" si="231"/>
        <v>Suzuki - Equator</v>
      </c>
      <c r="M1352" s="9" t="str">
        <f t="shared" si="232"/>
        <v>Intent - Exelate:Auto - Buyers:Make:Suzuki - Equator</v>
      </c>
      <c r="N1352" s="10">
        <f t="shared" si="233"/>
        <v>1</v>
      </c>
      <c r="O1352" s="9" t="s">
        <v>818</v>
      </c>
      <c r="P1352" s="9">
        <v>1201217</v>
      </c>
      <c r="Q1352" s="20">
        <f ca="1">IFERROR(OFFSET(Lookups!F$1,MATCH(R1352,Lookups!F:F,0)-1,2),"null")</f>
        <v>100812</v>
      </c>
      <c r="R1352" s="9">
        <v>128149</v>
      </c>
      <c r="S1352" s="9">
        <v>1974</v>
      </c>
      <c r="T1352" s="9" t="str">
        <f t="shared" si="234"/>
        <v/>
      </c>
      <c r="U1352" s="9" t="str">
        <f t="shared" si="235"/>
        <v/>
      </c>
      <c r="V1352" s="9" t="str">
        <f t="shared" si="236"/>
        <v/>
      </c>
      <c r="W1352" s="9" t="str">
        <f t="shared" si="237"/>
        <v>&lt;row id="1201217"&gt;&lt;cell&gt;Suzuki - Equator&lt;/cell&gt;&lt;/row&gt;</v>
      </c>
      <c r="X1352" s="9" t="str">
        <f t="shared" si="238"/>
        <v/>
      </c>
      <c r="Y1352" t="str">
        <f t="shared" ca="1" si="239"/>
        <v>"1201217": {"displayName": "Intent - Exelate:Auto - Buyers:Make:Suzuki - Equator", "APNXId":"128149", "APNXId_Sandbox": "100812", "dataProvider" :"exelate", "type" :"Segment",  "DataCost": 1},</v>
      </c>
      <c r="Z1352" t="str">
        <f t="shared" si="240"/>
        <v>"1201217": {"displayName": "Intent - Exelate:Auto - Buyers:Make:Suzuki - Equator", "leafName": "Suzuki - Equator"},</v>
      </c>
    </row>
    <row r="1353" spans="1:26" x14ac:dyDescent="0.25">
      <c r="A1353" s="2" t="s">
        <v>12406</v>
      </c>
      <c r="B1353" s="3" t="s">
        <v>7177</v>
      </c>
      <c r="C1353" s="3" t="s">
        <v>7598</v>
      </c>
      <c r="D1353" s="4" t="s">
        <v>8007</v>
      </c>
      <c r="E1353" s="3"/>
      <c r="F1353" s="3" t="s">
        <v>6980</v>
      </c>
      <c r="G1353" s="3" t="s">
        <v>439</v>
      </c>
      <c r="H1353" s="3" t="s">
        <v>439</v>
      </c>
      <c r="I1353" s="3" t="s">
        <v>500</v>
      </c>
      <c r="J1353" s="5">
        <v>1</v>
      </c>
      <c r="K1353" s="12" t="s">
        <v>439</v>
      </c>
      <c r="L1353" s="9" t="str">
        <f t="shared" si="231"/>
        <v>Suzuki - Grand Vitara</v>
      </c>
      <c r="M1353" s="9" t="str">
        <f t="shared" si="232"/>
        <v>Intent - Exelate:Auto - Buyers:Make:Suzuki - Grand Vitara</v>
      </c>
      <c r="N1353" s="10">
        <f t="shared" si="233"/>
        <v>1</v>
      </c>
      <c r="O1353" s="9" t="s">
        <v>818</v>
      </c>
      <c r="P1353" s="9">
        <v>1201218</v>
      </c>
      <c r="Q1353" s="20">
        <f ca="1">IFERROR(OFFSET(Lookups!F$1,MATCH(R1353,Lookups!F:F,0)-1,2),"null")</f>
        <v>100813</v>
      </c>
      <c r="R1353" s="9">
        <v>128150</v>
      </c>
      <c r="S1353" s="9">
        <v>1975</v>
      </c>
      <c r="T1353" s="9" t="str">
        <f t="shared" si="234"/>
        <v/>
      </c>
      <c r="U1353" s="9" t="str">
        <f t="shared" si="235"/>
        <v/>
      </c>
      <c r="V1353" s="9" t="str">
        <f t="shared" si="236"/>
        <v/>
      </c>
      <c r="W1353" s="9" t="str">
        <f t="shared" si="237"/>
        <v>&lt;row id="1201218"&gt;&lt;cell&gt;Suzuki - Grand Vitara&lt;/cell&gt;&lt;/row&gt;</v>
      </c>
      <c r="X1353" s="9" t="str">
        <f t="shared" si="238"/>
        <v/>
      </c>
      <c r="Y1353" t="str">
        <f t="shared" ca="1" si="239"/>
        <v>"1201218": {"displayName": "Intent - Exelate:Auto - Buyers:Make:Suzuki - Grand Vitara", "APNXId":"128150", "APNXId_Sandbox": "100813", "dataProvider" :"exelate", "type" :"Segment",  "DataCost": 1},</v>
      </c>
      <c r="Z1353" t="str">
        <f t="shared" si="240"/>
        <v>"1201218": {"displayName": "Intent - Exelate:Auto - Buyers:Make:Suzuki - Grand Vitara", "leafName": "Suzuki - Grand Vitara"},</v>
      </c>
    </row>
    <row r="1354" spans="1:26" x14ac:dyDescent="0.25">
      <c r="A1354" s="2" t="s">
        <v>12406</v>
      </c>
      <c r="B1354" s="3" t="s">
        <v>7177</v>
      </c>
      <c r="C1354" s="3" t="s">
        <v>7598</v>
      </c>
      <c r="D1354" s="4" t="s">
        <v>8008</v>
      </c>
      <c r="E1354" s="3"/>
      <c r="F1354" s="3" t="s">
        <v>6980</v>
      </c>
      <c r="G1354" s="3" t="s">
        <v>439</v>
      </c>
      <c r="H1354" s="3" t="s">
        <v>439</v>
      </c>
      <c r="I1354" s="3" t="s">
        <v>500</v>
      </c>
      <c r="J1354" s="5">
        <v>1</v>
      </c>
      <c r="K1354" s="12" t="s">
        <v>439</v>
      </c>
      <c r="L1354" s="9" t="str">
        <f t="shared" si="231"/>
        <v>Suzuki - Kizashi</v>
      </c>
      <c r="M1354" s="9" t="str">
        <f t="shared" si="232"/>
        <v>Intent - Exelate:Auto - Buyers:Make:Suzuki - Kizashi</v>
      </c>
      <c r="N1354" s="10">
        <f t="shared" si="233"/>
        <v>1</v>
      </c>
      <c r="O1354" s="9" t="s">
        <v>818</v>
      </c>
      <c r="P1354" s="9">
        <v>1201219</v>
      </c>
      <c r="Q1354" s="20">
        <f ca="1">IFERROR(OFFSET(Lookups!F$1,MATCH(R1354,Lookups!F:F,0)-1,2),"null")</f>
        <v>100814</v>
      </c>
      <c r="R1354" s="9">
        <v>128151</v>
      </c>
      <c r="S1354" s="9">
        <v>1976</v>
      </c>
      <c r="T1354" s="9" t="str">
        <f t="shared" si="234"/>
        <v/>
      </c>
      <c r="U1354" s="9" t="str">
        <f t="shared" si="235"/>
        <v/>
      </c>
      <c r="V1354" s="9" t="str">
        <f t="shared" si="236"/>
        <v/>
      </c>
      <c r="W1354" s="9" t="str">
        <f t="shared" si="237"/>
        <v>&lt;row id="1201219"&gt;&lt;cell&gt;Suzuki - Kizashi&lt;/cell&gt;&lt;/row&gt;</v>
      </c>
      <c r="X1354" s="9" t="str">
        <f t="shared" si="238"/>
        <v/>
      </c>
      <c r="Y1354" t="str">
        <f t="shared" ca="1" si="239"/>
        <v>"1201219": {"displayName": "Intent - Exelate:Auto - Buyers:Make:Suzuki - Kizashi", "APNXId":"128151", "APNXId_Sandbox": "100814", "dataProvider" :"exelate", "type" :"Segment",  "DataCost": 1},</v>
      </c>
      <c r="Z1354" t="str">
        <f t="shared" si="240"/>
        <v>"1201219": {"displayName": "Intent - Exelate:Auto - Buyers:Make:Suzuki - Kizashi", "leafName": "Suzuki - Kizashi"},</v>
      </c>
    </row>
    <row r="1355" spans="1:26" x14ac:dyDescent="0.25">
      <c r="A1355" s="2" t="s">
        <v>12406</v>
      </c>
      <c r="B1355" s="3" t="s">
        <v>7177</v>
      </c>
      <c r="C1355" s="3" t="s">
        <v>7598</v>
      </c>
      <c r="D1355" s="4" t="s">
        <v>8009</v>
      </c>
      <c r="E1355" s="3"/>
      <c r="F1355" s="3" t="s">
        <v>6980</v>
      </c>
      <c r="G1355" s="3" t="s">
        <v>439</v>
      </c>
      <c r="H1355" s="3" t="s">
        <v>439</v>
      </c>
      <c r="I1355" s="3" t="s">
        <v>500</v>
      </c>
      <c r="J1355" s="5">
        <v>1</v>
      </c>
      <c r="K1355" s="12" t="s">
        <v>439</v>
      </c>
      <c r="L1355" s="9" t="str">
        <f t="shared" si="231"/>
        <v>Suzuki - SX4</v>
      </c>
      <c r="M1355" s="9" t="str">
        <f t="shared" si="232"/>
        <v>Intent - Exelate:Auto - Buyers:Make:Suzuki - SX4</v>
      </c>
      <c r="N1355" s="10">
        <f t="shared" si="233"/>
        <v>1</v>
      </c>
      <c r="O1355" s="9" t="s">
        <v>818</v>
      </c>
      <c r="P1355" s="9">
        <v>1201220</v>
      </c>
      <c r="Q1355" s="20">
        <f ca="1">IFERROR(OFFSET(Lookups!F$1,MATCH(R1355,Lookups!F:F,0)-1,2),"null")</f>
        <v>100815</v>
      </c>
      <c r="R1355" s="9">
        <v>128152</v>
      </c>
      <c r="S1355" s="9">
        <v>1977</v>
      </c>
      <c r="T1355" s="9" t="str">
        <f t="shared" si="234"/>
        <v/>
      </c>
      <c r="U1355" s="9" t="str">
        <f t="shared" si="235"/>
        <v/>
      </c>
      <c r="V1355" s="9" t="str">
        <f t="shared" si="236"/>
        <v/>
      </c>
      <c r="W1355" s="9" t="str">
        <f t="shared" si="237"/>
        <v>&lt;row id="1201220"&gt;&lt;cell&gt;Suzuki - SX4&lt;/cell&gt;&lt;/row&gt;</v>
      </c>
      <c r="X1355" s="9" t="str">
        <f t="shared" si="238"/>
        <v/>
      </c>
      <c r="Y1355" t="str">
        <f t="shared" ca="1" si="239"/>
        <v>"1201220": {"displayName": "Intent - Exelate:Auto - Buyers:Make:Suzuki - SX4", "APNXId":"128152", "APNXId_Sandbox": "100815", "dataProvider" :"exelate", "type" :"Segment",  "DataCost": 1},</v>
      </c>
      <c r="Z1355" t="str">
        <f t="shared" si="240"/>
        <v>"1201220": {"displayName": "Intent - Exelate:Auto - Buyers:Make:Suzuki - SX4", "leafName": "Suzuki - SX4"},</v>
      </c>
    </row>
    <row r="1356" spans="1:26" x14ac:dyDescent="0.25">
      <c r="A1356" s="2" t="s">
        <v>12406</v>
      </c>
      <c r="B1356" s="3" t="s">
        <v>7177</v>
      </c>
      <c r="C1356" s="3" t="s">
        <v>7598</v>
      </c>
      <c r="D1356" s="4" t="s">
        <v>8010</v>
      </c>
      <c r="E1356" s="3"/>
      <c r="F1356" s="3" t="s">
        <v>6980</v>
      </c>
      <c r="G1356" s="3" t="s">
        <v>439</v>
      </c>
      <c r="H1356" s="3" t="s">
        <v>439</v>
      </c>
      <c r="I1356" s="3" t="s">
        <v>500</v>
      </c>
      <c r="J1356" s="5">
        <v>1</v>
      </c>
      <c r="K1356" s="12" t="s">
        <v>439</v>
      </c>
      <c r="L1356" s="9" t="str">
        <f t="shared" si="231"/>
        <v>Tesla</v>
      </c>
      <c r="M1356" s="9" t="str">
        <f t="shared" si="232"/>
        <v>Intent - Exelate:Auto - Buyers:Make:Tesla</v>
      </c>
      <c r="N1356" s="10">
        <f t="shared" si="233"/>
        <v>1</v>
      </c>
      <c r="O1356" s="9" t="s">
        <v>818</v>
      </c>
      <c r="P1356" s="9">
        <v>1201221</v>
      </c>
      <c r="Q1356" s="20">
        <f ca="1">IFERROR(OFFSET(Lookups!F$1,MATCH(R1356,Lookups!F:F,0)-1,2),"null")</f>
        <v>100816</v>
      </c>
      <c r="R1356" s="9">
        <v>128153</v>
      </c>
      <c r="S1356" s="9">
        <v>2018</v>
      </c>
      <c r="T1356" s="9" t="str">
        <f t="shared" si="234"/>
        <v/>
      </c>
      <c r="U1356" s="9" t="str">
        <f t="shared" si="235"/>
        <v/>
      </c>
      <c r="V1356" s="9" t="str">
        <f t="shared" si="236"/>
        <v/>
      </c>
      <c r="W1356" s="9" t="str">
        <f t="shared" si="237"/>
        <v>&lt;row id="1201221"&gt;&lt;cell&gt;Tesla&lt;/cell&gt;&lt;/row&gt;</v>
      </c>
      <c r="X1356" s="9" t="str">
        <f t="shared" si="238"/>
        <v/>
      </c>
      <c r="Y1356" t="str">
        <f t="shared" ca="1" si="239"/>
        <v>"1201221": {"displayName": "Intent - Exelate:Auto - Buyers:Make:Tesla", "APNXId":"128153", "APNXId_Sandbox": "100816", "dataProvider" :"exelate", "type" :"Segment",  "DataCost": 1},</v>
      </c>
      <c r="Z1356" t="str">
        <f t="shared" si="240"/>
        <v>"1201221": {"displayName": "Intent - Exelate:Auto - Buyers:Make:Tesla", "leafName": "Tesla"},</v>
      </c>
    </row>
    <row r="1357" spans="1:26" x14ac:dyDescent="0.25">
      <c r="A1357" s="2" t="s">
        <v>12406</v>
      </c>
      <c r="B1357" s="3" t="s">
        <v>7177</v>
      </c>
      <c r="C1357" s="3" t="s">
        <v>7598</v>
      </c>
      <c r="D1357" s="4" t="s">
        <v>8011</v>
      </c>
      <c r="E1357" s="3"/>
      <c r="F1357" s="3" t="s">
        <v>6980</v>
      </c>
      <c r="G1357" s="3" t="s">
        <v>439</v>
      </c>
      <c r="H1357" s="3" t="s">
        <v>439</v>
      </c>
      <c r="I1357" s="3" t="s">
        <v>500</v>
      </c>
      <c r="J1357" s="5">
        <v>1</v>
      </c>
      <c r="K1357" s="12" t="s">
        <v>439</v>
      </c>
      <c r="L1357" s="9" t="str">
        <f t="shared" si="231"/>
        <v>Tesla - Roadster</v>
      </c>
      <c r="M1357" s="9" t="str">
        <f t="shared" si="232"/>
        <v>Intent - Exelate:Auto - Buyers:Make:Tesla - Roadster</v>
      </c>
      <c r="N1357" s="10">
        <f t="shared" si="233"/>
        <v>1</v>
      </c>
      <c r="O1357" s="9" t="s">
        <v>818</v>
      </c>
      <c r="P1357" s="9">
        <v>1201222</v>
      </c>
      <c r="Q1357" s="20">
        <f ca="1">IFERROR(OFFSET(Lookups!F$1,MATCH(R1357,Lookups!F:F,0)-1,2),"null")</f>
        <v>100817</v>
      </c>
      <c r="R1357" s="9">
        <v>128154</v>
      </c>
      <c r="S1357" s="9">
        <v>2019</v>
      </c>
      <c r="T1357" s="9" t="str">
        <f t="shared" si="234"/>
        <v/>
      </c>
      <c r="U1357" s="9" t="str">
        <f t="shared" si="235"/>
        <v/>
      </c>
      <c r="V1357" s="9" t="str">
        <f t="shared" si="236"/>
        <v/>
      </c>
      <c r="W1357" s="9" t="str">
        <f t="shared" si="237"/>
        <v>&lt;row id="1201222"&gt;&lt;cell&gt;Tesla - Roadster&lt;/cell&gt;&lt;/row&gt;</v>
      </c>
      <c r="X1357" s="9" t="str">
        <f t="shared" si="238"/>
        <v/>
      </c>
      <c r="Y1357" t="str">
        <f t="shared" ca="1" si="239"/>
        <v>"1201222": {"displayName": "Intent - Exelate:Auto - Buyers:Make:Tesla - Roadster", "APNXId":"128154", "APNXId_Sandbox": "100817", "dataProvider" :"exelate", "type" :"Segment",  "DataCost": 1},</v>
      </c>
      <c r="Z1357" t="str">
        <f t="shared" si="240"/>
        <v>"1201222": {"displayName": "Intent - Exelate:Auto - Buyers:Make:Tesla - Roadster", "leafName": "Tesla - Roadster"},</v>
      </c>
    </row>
    <row r="1358" spans="1:26" x14ac:dyDescent="0.25">
      <c r="A1358" s="2" t="s">
        <v>12406</v>
      </c>
      <c r="B1358" s="3" t="s">
        <v>7177</v>
      </c>
      <c r="C1358" s="3" t="s">
        <v>7598</v>
      </c>
      <c r="D1358" s="4" t="s">
        <v>7137</v>
      </c>
      <c r="E1358" s="3"/>
      <c r="F1358" s="3" t="s">
        <v>6980</v>
      </c>
      <c r="G1358" s="3" t="s">
        <v>439</v>
      </c>
      <c r="H1358" s="3" t="s">
        <v>439</v>
      </c>
      <c r="I1358" s="3" t="s">
        <v>500</v>
      </c>
      <c r="J1358" s="5">
        <v>1</v>
      </c>
      <c r="K1358" s="12" t="s">
        <v>439</v>
      </c>
      <c r="L1358" s="9" t="str">
        <f t="shared" si="231"/>
        <v>Toyota</v>
      </c>
      <c r="M1358" s="9" t="str">
        <f t="shared" si="232"/>
        <v>Intent - Exelate:Auto - Buyers:Make:Toyota</v>
      </c>
      <c r="N1358" s="10">
        <f t="shared" si="233"/>
        <v>1</v>
      </c>
      <c r="O1358" s="9" t="s">
        <v>818</v>
      </c>
      <c r="P1358" s="9">
        <v>1200360</v>
      </c>
      <c r="Q1358" s="20">
        <f ca="1">IFERROR(OFFSET(Lookups!F$1,MATCH(R1358,Lookups!F:F,0)-1,2),"null")</f>
        <v>99001</v>
      </c>
      <c r="R1358" s="9">
        <v>203</v>
      </c>
      <c r="S1358" s="9">
        <v>263</v>
      </c>
      <c r="T1358" s="9" t="str">
        <f t="shared" si="234"/>
        <v/>
      </c>
      <c r="U1358" s="9" t="str">
        <f t="shared" si="235"/>
        <v/>
      </c>
      <c r="V1358" s="9" t="str">
        <f t="shared" si="236"/>
        <v/>
      </c>
      <c r="W1358" s="9" t="str">
        <f t="shared" si="237"/>
        <v>&lt;row id="1200360"&gt;&lt;cell&gt;Toyota&lt;/cell&gt;&lt;/row&gt;</v>
      </c>
      <c r="X1358" s="9" t="str">
        <f t="shared" si="238"/>
        <v/>
      </c>
      <c r="Y1358" t="str">
        <f t="shared" ca="1" si="239"/>
        <v>"1200360": {"displayName": "Intent - Exelate:Auto - Buyers:Make:Toyota", "APNXId":"203", "APNXId_Sandbox": "99001", "dataProvider" :"exelate", "type" :"Segment",  "DataCost": 1},</v>
      </c>
      <c r="Z1358" t="str">
        <f t="shared" si="240"/>
        <v>"1200360": {"displayName": "Intent - Exelate:Auto - Buyers:Make:Toyota", "leafName": "Toyota"},</v>
      </c>
    </row>
    <row r="1359" spans="1:26" x14ac:dyDescent="0.25">
      <c r="A1359" s="2" t="s">
        <v>12406</v>
      </c>
      <c r="B1359" s="3" t="s">
        <v>7177</v>
      </c>
      <c r="C1359" s="3" t="s">
        <v>7598</v>
      </c>
      <c r="D1359" s="4" t="s">
        <v>8012</v>
      </c>
      <c r="E1359" s="3"/>
      <c r="F1359" s="3" t="s">
        <v>6980</v>
      </c>
      <c r="G1359" s="3" t="s">
        <v>439</v>
      </c>
      <c r="H1359" s="3" t="s">
        <v>439</v>
      </c>
      <c r="I1359" s="3" t="s">
        <v>500</v>
      </c>
      <c r="J1359" s="5">
        <v>1</v>
      </c>
      <c r="K1359" s="12" t="s">
        <v>439</v>
      </c>
      <c r="L1359" s="9" t="str">
        <f t="shared" si="231"/>
        <v>Toyota - 4 Runner</v>
      </c>
      <c r="M1359" s="9" t="str">
        <f t="shared" si="232"/>
        <v>Intent - Exelate:Auto - Buyers:Make:Toyota - 4 Runner</v>
      </c>
      <c r="N1359" s="10">
        <f t="shared" si="233"/>
        <v>1</v>
      </c>
      <c r="O1359" s="9" t="s">
        <v>818</v>
      </c>
      <c r="P1359" s="9">
        <v>1200544</v>
      </c>
      <c r="Q1359" s="20">
        <f ca="1">IFERROR(OFFSET(Lookups!F$1,MATCH(R1359,Lookups!F:F,0)-1,2),"null")</f>
        <v>99303</v>
      </c>
      <c r="R1359" s="9">
        <v>39414</v>
      </c>
      <c r="S1359" s="9">
        <v>398</v>
      </c>
      <c r="T1359" s="9" t="str">
        <f t="shared" si="234"/>
        <v/>
      </c>
      <c r="U1359" s="9" t="str">
        <f t="shared" si="235"/>
        <v/>
      </c>
      <c r="V1359" s="9" t="str">
        <f t="shared" si="236"/>
        <v/>
      </c>
      <c r="W1359" s="9" t="str">
        <f t="shared" si="237"/>
        <v>&lt;row id="1200544"&gt;&lt;cell&gt;Toyota - 4 Runner&lt;/cell&gt;&lt;/row&gt;</v>
      </c>
      <c r="X1359" s="9" t="str">
        <f t="shared" si="238"/>
        <v/>
      </c>
      <c r="Y1359" t="str">
        <f t="shared" ca="1" si="239"/>
        <v>"1200544": {"displayName": "Intent - Exelate:Auto - Buyers:Make:Toyota - 4 Runner", "APNXId":"39414", "APNXId_Sandbox": "99303", "dataProvider" :"exelate", "type" :"Segment",  "DataCost": 1},</v>
      </c>
      <c r="Z1359" t="str">
        <f t="shared" si="240"/>
        <v>"1200544": {"displayName": "Intent - Exelate:Auto - Buyers:Make:Toyota - 4 Runner", "leafName": "Toyota - 4 Runner"},</v>
      </c>
    </row>
    <row r="1360" spans="1:26" x14ac:dyDescent="0.25">
      <c r="A1360" s="2" t="s">
        <v>12406</v>
      </c>
      <c r="B1360" s="3" t="s">
        <v>7177</v>
      </c>
      <c r="C1360" s="3" t="s">
        <v>7598</v>
      </c>
      <c r="D1360" s="4" t="s">
        <v>8013</v>
      </c>
      <c r="E1360" s="3"/>
      <c r="F1360" s="3" t="s">
        <v>6980</v>
      </c>
      <c r="G1360" s="3" t="s">
        <v>439</v>
      </c>
      <c r="H1360" s="3" t="s">
        <v>439</v>
      </c>
      <c r="I1360" s="3" t="s">
        <v>500</v>
      </c>
      <c r="J1360" s="5">
        <v>1</v>
      </c>
      <c r="K1360" s="12" t="s">
        <v>439</v>
      </c>
      <c r="L1360" s="9" t="str">
        <f t="shared" si="231"/>
        <v>Toyota - Avalon</v>
      </c>
      <c r="M1360" s="9" t="str">
        <f t="shared" si="232"/>
        <v>Intent - Exelate:Auto - Buyers:Make:Toyota - Avalon</v>
      </c>
      <c r="N1360" s="10">
        <f t="shared" si="233"/>
        <v>1</v>
      </c>
      <c r="O1360" s="9" t="s">
        <v>818</v>
      </c>
      <c r="P1360" s="9">
        <v>1200545</v>
      </c>
      <c r="Q1360" s="20">
        <f ca="1">IFERROR(OFFSET(Lookups!F$1,MATCH(R1360,Lookups!F:F,0)-1,2),"null")</f>
        <v>99304</v>
      </c>
      <c r="R1360" s="9">
        <v>39415</v>
      </c>
      <c r="S1360" s="9">
        <v>399</v>
      </c>
      <c r="T1360" s="9" t="str">
        <f t="shared" si="234"/>
        <v/>
      </c>
      <c r="U1360" s="9" t="str">
        <f t="shared" si="235"/>
        <v/>
      </c>
      <c r="V1360" s="9" t="str">
        <f t="shared" si="236"/>
        <v/>
      </c>
      <c r="W1360" s="9" t="str">
        <f t="shared" si="237"/>
        <v>&lt;row id="1200545"&gt;&lt;cell&gt;Toyota - Avalon&lt;/cell&gt;&lt;/row&gt;</v>
      </c>
      <c r="X1360" s="9" t="str">
        <f t="shared" si="238"/>
        <v/>
      </c>
      <c r="Y1360" t="str">
        <f t="shared" ca="1" si="239"/>
        <v>"1200545": {"displayName": "Intent - Exelate:Auto - Buyers:Make:Toyota - Avalon", "APNXId":"39415", "APNXId_Sandbox": "99304", "dataProvider" :"exelate", "type" :"Segment",  "DataCost": 1},</v>
      </c>
      <c r="Z1360" t="str">
        <f t="shared" si="240"/>
        <v>"1200545": {"displayName": "Intent - Exelate:Auto - Buyers:Make:Toyota - Avalon", "leafName": "Toyota - Avalon"},</v>
      </c>
    </row>
    <row r="1361" spans="1:26" x14ac:dyDescent="0.25">
      <c r="A1361" s="2" t="s">
        <v>12406</v>
      </c>
      <c r="B1361" s="3" t="s">
        <v>7177</v>
      </c>
      <c r="C1361" s="3" t="s">
        <v>7598</v>
      </c>
      <c r="D1361" s="4" t="s">
        <v>8014</v>
      </c>
      <c r="E1361" s="3"/>
      <c r="F1361" s="3" t="s">
        <v>6980</v>
      </c>
      <c r="G1361" s="3" t="s">
        <v>439</v>
      </c>
      <c r="H1361" s="3" t="s">
        <v>439</v>
      </c>
      <c r="I1361" s="3" t="s">
        <v>500</v>
      </c>
      <c r="J1361" s="5">
        <v>1</v>
      </c>
      <c r="K1361" s="12" t="s">
        <v>439</v>
      </c>
      <c r="L1361" s="9" t="str">
        <f t="shared" si="231"/>
        <v>Toyota - Camry</v>
      </c>
      <c r="M1361" s="9" t="str">
        <f t="shared" si="232"/>
        <v>Intent - Exelate:Auto - Buyers:Make:Toyota - Camry</v>
      </c>
      <c r="N1361" s="10">
        <f t="shared" si="233"/>
        <v>1</v>
      </c>
      <c r="O1361" s="9" t="s">
        <v>818</v>
      </c>
      <c r="P1361" s="9">
        <v>1200546</v>
      </c>
      <c r="Q1361" s="20">
        <f ca="1">IFERROR(OFFSET(Lookups!F$1,MATCH(R1361,Lookups!F:F,0)-1,2),"null")</f>
        <v>99305</v>
      </c>
      <c r="R1361" s="9">
        <v>39416</v>
      </c>
      <c r="S1361" s="9">
        <v>400</v>
      </c>
      <c r="T1361" s="9" t="str">
        <f t="shared" si="234"/>
        <v/>
      </c>
      <c r="U1361" s="9" t="str">
        <f t="shared" si="235"/>
        <v/>
      </c>
      <c r="V1361" s="9" t="str">
        <f t="shared" si="236"/>
        <v/>
      </c>
      <c r="W1361" s="9" t="str">
        <f t="shared" si="237"/>
        <v>&lt;row id="1200546"&gt;&lt;cell&gt;Toyota - Camry&lt;/cell&gt;&lt;/row&gt;</v>
      </c>
      <c r="X1361" s="9" t="str">
        <f t="shared" si="238"/>
        <v/>
      </c>
      <c r="Y1361" t="str">
        <f t="shared" ca="1" si="239"/>
        <v>"1200546": {"displayName": "Intent - Exelate:Auto - Buyers:Make:Toyota - Camry", "APNXId":"39416", "APNXId_Sandbox": "99305", "dataProvider" :"exelate", "type" :"Segment",  "DataCost": 1},</v>
      </c>
      <c r="Z1361" t="str">
        <f t="shared" si="240"/>
        <v>"1200546": {"displayName": "Intent - Exelate:Auto - Buyers:Make:Toyota - Camry", "leafName": "Toyota - Camry"},</v>
      </c>
    </row>
    <row r="1362" spans="1:26" x14ac:dyDescent="0.25">
      <c r="A1362" s="2" t="s">
        <v>12406</v>
      </c>
      <c r="B1362" s="3" t="s">
        <v>7177</v>
      </c>
      <c r="C1362" s="3" t="s">
        <v>7598</v>
      </c>
      <c r="D1362" s="4" t="s">
        <v>8015</v>
      </c>
      <c r="E1362" s="3"/>
      <c r="F1362" s="3" t="s">
        <v>6980</v>
      </c>
      <c r="G1362" s="3" t="s">
        <v>439</v>
      </c>
      <c r="H1362" s="3" t="s">
        <v>439</v>
      </c>
      <c r="I1362" s="3" t="s">
        <v>500</v>
      </c>
      <c r="J1362" s="5">
        <v>1</v>
      </c>
      <c r="K1362" s="12" t="s">
        <v>439</v>
      </c>
      <c r="L1362" s="9" t="str">
        <f t="shared" si="231"/>
        <v>Toyota - Corolla</v>
      </c>
      <c r="M1362" s="9" t="str">
        <f t="shared" si="232"/>
        <v>Intent - Exelate:Auto - Buyers:Make:Toyota - Corolla</v>
      </c>
      <c r="N1362" s="10">
        <f t="shared" si="233"/>
        <v>1</v>
      </c>
      <c r="O1362" s="9" t="s">
        <v>818</v>
      </c>
      <c r="P1362" s="9">
        <v>1200547</v>
      </c>
      <c r="Q1362" s="20">
        <f ca="1">IFERROR(OFFSET(Lookups!F$1,MATCH(R1362,Lookups!F:F,0)-1,2),"null")</f>
        <v>99306</v>
      </c>
      <c r="R1362" s="9">
        <v>39417</v>
      </c>
      <c r="S1362" s="9">
        <v>401</v>
      </c>
      <c r="T1362" s="9" t="str">
        <f t="shared" si="234"/>
        <v/>
      </c>
      <c r="U1362" s="9" t="str">
        <f t="shared" si="235"/>
        <v/>
      </c>
      <c r="V1362" s="9" t="str">
        <f t="shared" si="236"/>
        <v/>
      </c>
      <c r="W1362" s="9" t="str">
        <f t="shared" si="237"/>
        <v>&lt;row id="1200547"&gt;&lt;cell&gt;Toyota - Corolla&lt;/cell&gt;&lt;/row&gt;</v>
      </c>
      <c r="X1362" s="9" t="str">
        <f t="shared" si="238"/>
        <v/>
      </c>
      <c r="Y1362" t="str">
        <f t="shared" ca="1" si="239"/>
        <v>"1200547": {"displayName": "Intent - Exelate:Auto - Buyers:Make:Toyota - Corolla", "APNXId":"39417", "APNXId_Sandbox": "99306", "dataProvider" :"exelate", "type" :"Segment",  "DataCost": 1},</v>
      </c>
      <c r="Z1362" t="str">
        <f t="shared" si="240"/>
        <v>"1200547": {"displayName": "Intent - Exelate:Auto - Buyers:Make:Toyota - Corolla", "leafName": "Toyota - Corolla"},</v>
      </c>
    </row>
    <row r="1363" spans="1:26" x14ac:dyDescent="0.25">
      <c r="A1363" s="2" t="s">
        <v>12406</v>
      </c>
      <c r="B1363" s="3" t="s">
        <v>7177</v>
      </c>
      <c r="C1363" s="3" t="s">
        <v>7598</v>
      </c>
      <c r="D1363" s="4" t="s">
        <v>8016</v>
      </c>
      <c r="E1363" s="3"/>
      <c r="F1363" s="3" t="s">
        <v>6980</v>
      </c>
      <c r="G1363" s="3" t="s">
        <v>439</v>
      </c>
      <c r="H1363" s="3" t="s">
        <v>439</v>
      </c>
      <c r="I1363" s="3" t="s">
        <v>500</v>
      </c>
      <c r="J1363" s="5">
        <v>1</v>
      </c>
      <c r="K1363" s="12" t="s">
        <v>439</v>
      </c>
      <c r="L1363" s="9" t="str">
        <f t="shared" si="231"/>
        <v>Toyota - FJ Cruiser</v>
      </c>
      <c r="M1363" s="9" t="str">
        <f t="shared" si="232"/>
        <v>Intent - Exelate:Auto - Buyers:Make:Toyota - FJ Cruiser</v>
      </c>
      <c r="N1363" s="10">
        <f t="shared" si="233"/>
        <v>1</v>
      </c>
      <c r="O1363" s="9" t="s">
        <v>818</v>
      </c>
      <c r="P1363" s="9">
        <v>1200548</v>
      </c>
      <c r="Q1363" s="20">
        <f ca="1">IFERROR(OFFSET(Lookups!F$1,MATCH(R1363,Lookups!F:F,0)-1,2),"null")</f>
        <v>99307</v>
      </c>
      <c r="R1363" s="9">
        <v>39418</v>
      </c>
      <c r="S1363" s="9">
        <v>402</v>
      </c>
      <c r="T1363" s="9" t="str">
        <f t="shared" si="234"/>
        <v/>
      </c>
      <c r="U1363" s="9" t="str">
        <f t="shared" si="235"/>
        <v/>
      </c>
      <c r="V1363" s="9" t="str">
        <f t="shared" si="236"/>
        <v/>
      </c>
      <c r="W1363" s="9" t="str">
        <f t="shared" si="237"/>
        <v>&lt;row id="1200548"&gt;&lt;cell&gt;Toyota - FJ Cruiser&lt;/cell&gt;&lt;/row&gt;</v>
      </c>
      <c r="X1363" s="9" t="str">
        <f t="shared" si="238"/>
        <v/>
      </c>
      <c r="Y1363" t="str">
        <f t="shared" ca="1" si="239"/>
        <v>"1200548": {"displayName": "Intent - Exelate:Auto - Buyers:Make:Toyota - FJ Cruiser", "APNXId":"39418", "APNXId_Sandbox": "99307", "dataProvider" :"exelate", "type" :"Segment",  "DataCost": 1},</v>
      </c>
      <c r="Z1363" t="str">
        <f t="shared" si="240"/>
        <v>"1200548": {"displayName": "Intent - Exelate:Auto - Buyers:Make:Toyota - FJ Cruiser", "leafName": "Toyota - FJ Cruiser"},</v>
      </c>
    </row>
    <row r="1364" spans="1:26" x14ac:dyDescent="0.25">
      <c r="A1364" s="2" t="s">
        <v>12406</v>
      </c>
      <c r="B1364" s="3" t="s">
        <v>7177</v>
      </c>
      <c r="C1364" s="3" t="s">
        <v>7598</v>
      </c>
      <c r="D1364" s="4" t="s">
        <v>8017</v>
      </c>
      <c r="E1364" s="3"/>
      <c r="F1364" s="3" t="s">
        <v>6980</v>
      </c>
      <c r="G1364" s="3" t="s">
        <v>439</v>
      </c>
      <c r="H1364" s="3" t="s">
        <v>439</v>
      </c>
      <c r="I1364" s="3" t="s">
        <v>500</v>
      </c>
      <c r="J1364" s="5">
        <v>1</v>
      </c>
      <c r="K1364" s="12" t="s">
        <v>439</v>
      </c>
      <c r="L1364" s="9" t="str">
        <f t="shared" si="231"/>
        <v>Toyota - Highlander</v>
      </c>
      <c r="M1364" s="9" t="str">
        <f t="shared" si="232"/>
        <v>Intent - Exelate:Auto - Buyers:Make:Toyota - Highlander</v>
      </c>
      <c r="N1364" s="10">
        <f t="shared" si="233"/>
        <v>1</v>
      </c>
      <c r="O1364" s="9" t="s">
        <v>818</v>
      </c>
      <c r="P1364" s="9">
        <v>1200549</v>
      </c>
      <c r="Q1364" s="20">
        <f ca="1">IFERROR(OFFSET(Lookups!F$1,MATCH(R1364,Lookups!F:F,0)-1,2),"null")</f>
        <v>99308</v>
      </c>
      <c r="R1364" s="9">
        <v>39419</v>
      </c>
      <c r="S1364" s="9">
        <v>513</v>
      </c>
      <c r="T1364" s="9" t="str">
        <f t="shared" si="234"/>
        <v/>
      </c>
      <c r="U1364" s="9" t="str">
        <f t="shared" si="235"/>
        <v/>
      </c>
      <c r="V1364" s="9" t="str">
        <f t="shared" si="236"/>
        <v/>
      </c>
      <c r="W1364" s="9" t="str">
        <f t="shared" si="237"/>
        <v>&lt;row id="1200549"&gt;&lt;cell&gt;Toyota - Highlander&lt;/cell&gt;&lt;/row&gt;</v>
      </c>
      <c r="X1364" s="9" t="str">
        <f t="shared" si="238"/>
        <v/>
      </c>
      <c r="Y1364" t="str">
        <f t="shared" ca="1" si="239"/>
        <v>"1200549": {"displayName": "Intent - Exelate:Auto - Buyers:Make:Toyota - Highlander", "APNXId":"39419", "APNXId_Sandbox": "99308", "dataProvider" :"exelate", "type" :"Segment",  "DataCost": 1},</v>
      </c>
      <c r="Z1364" t="str">
        <f t="shared" si="240"/>
        <v>"1200549": {"displayName": "Intent - Exelate:Auto - Buyers:Make:Toyota - Highlander", "leafName": "Toyota - Highlander"},</v>
      </c>
    </row>
    <row r="1365" spans="1:26" x14ac:dyDescent="0.25">
      <c r="A1365" s="2" t="s">
        <v>12406</v>
      </c>
      <c r="B1365" s="3" t="s">
        <v>7177</v>
      </c>
      <c r="C1365" s="3" t="s">
        <v>7598</v>
      </c>
      <c r="D1365" s="4" t="s">
        <v>8018</v>
      </c>
      <c r="E1365" s="3"/>
      <c r="F1365" s="3" t="s">
        <v>6980</v>
      </c>
      <c r="G1365" s="3" t="s">
        <v>439</v>
      </c>
      <c r="H1365" s="3" t="s">
        <v>439</v>
      </c>
      <c r="I1365" s="3" t="s">
        <v>500</v>
      </c>
      <c r="J1365" s="5">
        <v>1</v>
      </c>
      <c r="K1365" s="12" t="s">
        <v>439</v>
      </c>
      <c r="L1365" s="9" t="str">
        <f t="shared" si="231"/>
        <v>Toyota - Land Cruiser</v>
      </c>
      <c r="M1365" s="9" t="str">
        <f t="shared" si="232"/>
        <v>Intent - Exelate:Auto - Buyers:Make:Toyota - Land Cruiser</v>
      </c>
      <c r="N1365" s="10">
        <f t="shared" si="233"/>
        <v>1</v>
      </c>
      <c r="O1365" s="9" t="s">
        <v>818</v>
      </c>
      <c r="P1365" s="9">
        <v>1201223</v>
      </c>
      <c r="Q1365" s="20">
        <f ca="1">IFERROR(OFFSET(Lookups!F$1,MATCH(R1365,Lookups!F:F,0)-1,2),"null")</f>
        <v>100818</v>
      </c>
      <c r="R1365" s="9">
        <v>128155</v>
      </c>
      <c r="S1365" s="9">
        <v>1980</v>
      </c>
      <c r="T1365" s="9" t="str">
        <f t="shared" si="234"/>
        <v/>
      </c>
      <c r="U1365" s="9" t="str">
        <f t="shared" si="235"/>
        <v/>
      </c>
      <c r="V1365" s="9" t="str">
        <f t="shared" si="236"/>
        <v/>
      </c>
      <c r="W1365" s="9" t="str">
        <f t="shared" si="237"/>
        <v>&lt;row id="1201223"&gt;&lt;cell&gt;Toyota - Land Cruiser&lt;/cell&gt;&lt;/row&gt;</v>
      </c>
      <c r="X1365" s="9" t="str">
        <f t="shared" si="238"/>
        <v/>
      </c>
      <c r="Y1365" t="str">
        <f t="shared" ca="1" si="239"/>
        <v>"1201223": {"displayName": "Intent - Exelate:Auto - Buyers:Make:Toyota - Land Cruiser", "APNXId":"128155", "APNXId_Sandbox": "100818", "dataProvider" :"exelate", "type" :"Segment",  "DataCost": 1},</v>
      </c>
      <c r="Z1365" t="str">
        <f t="shared" si="240"/>
        <v>"1201223": {"displayName": "Intent - Exelate:Auto - Buyers:Make:Toyota - Land Cruiser", "leafName": "Toyota - Land Cruiser"},</v>
      </c>
    </row>
    <row r="1366" spans="1:26" x14ac:dyDescent="0.25">
      <c r="A1366" s="2" t="s">
        <v>12406</v>
      </c>
      <c r="B1366" s="3" t="s">
        <v>7177</v>
      </c>
      <c r="C1366" s="3" t="s">
        <v>7598</v>
      </c>
      <c r="D1366" s="4" t="s">
        <v>8019</v>
      </c>
      <c r="E1366" s="3"/>
      <c r="F1366" s="3" t="s">
        <v>6980</v>
      </c>
      <c r="G1366" s="3" t="s">
        <v>439</v>
      </c>
      <c r="H1366" s="3" t="s">
        <v>439</v>
      </c>
      <c r="I1366" s="3" t="s">
        <v>500</v>
      </c>
      <c r="J1366" s="5">
        <v>1</v>
      </c>
      <c r="K1366" s="12" t="s">
        <v>439</v>
      </c>
      <c r="L1366" s="9" t="str">
        <f t="shared" si="231"/>
        <v>Toyota - Matrix</v>
      </c>
      <c r="M1366" s="9" t="str">
        <f t="shared" si="232"/>
        <v>Intent - Exelate:Auto - Buyers:Make:Toyota - Matrix</v>
      </c>
      <c r="N1366" s="10">
        <f t="shared" si="233"/>
        <v>1</v>
      </c>
      <c r="O1366" s="9" t="s">
        <v>818</v>
      </c>
      <c r="P1366" s="9">
        <v>1200550</v>
      </c>
      <c r="Q1366" s="20">
        <f ca="1">IFERROR(OFFSET(Lookups!F$1,MATCH(R1366,Lookups!F:F,0)-1,2),"null")</f>
        <v>99309</v>
      </c>
      <c r="R1366" s="9">
        <v>39420</v>
      </c>
      <c r="S1366" s="9">
        <v>514</v>
      </c>
      <c r="T1366" s="9" t="str">
        <f t="shared" si="234"/>
        <v/>
      </c>
      <c r="U1366" s="9" t="str">
        <f t="shared" si="235"/>
        <v/>
      </c>
      <c r="V1366" s="9" t="str">
        <f t="shared" si="236"/>
        <v/>
      </c>
      <c r="W1366" s="9" t="str">
        <f t="shared" si="237"/>
        <v>&lt;row id="1200550"&gt;&lt;cell&gt;Toyota - Matrix&lt;/cell&gt;&lt;/row&gt;</v>
      </c>
      <c r="X1366" s="9" t="str">
        <f t="shared" si="238"/>
        <v/>
      </c>
      <c r="Y1366" t="str">
        <f t="shared" ca="1" si="239"/>
        <v>"1200550": {"displayName": "Intent - Exelate:Auto - Buyers:Make:Toyota - Matrix", "APNXId":"39420", "APNXId_Sandbox": "99309", "dataProvider" :"exelate", "type" :"Segment",  "DataCost": 1},</v>
      </c>
      <c r="Z1366" t="str">
        <f t="shared" si="240"/>
        <v>"1200550": {"displayName": "Intent - Exelate:Auto - Buyers:Make:Toyota - Matrix", "leafName": "Toyota - Matrix"},</v>
      </c>
    </row>
    <row r="1367" spans="1:26" x14ac:dyDescent="0.25">
      <c r="A1367" s="2" t="s">
        <v>12406</v>
      </c>
      <c r="B1367" s="3" t="s">
        <v>7177</v>
      </c>
      <c r="C1367" s="3" t="s">
        <v>7598</v>
      </c>
      <c r="D1367" s="4" t="s">
        <v>8020</v>
      </c>
      <c r="E1367" s="3"/>
      <c r="F1367" s="3" t="s">
        <v>6980</v>
      </c>
      <c r="G1367" s="3" t="s">
        <v>439</v>
      </c>
      <c r="H1367" s="3" t="s">
        <v>439</v>
      </c>
      <c r="I1367" s="3" t="s">
        <v>500</v>
      </c>
      <c r="J1367" s="5">
        <v>1</v>
      </c>
      <c r="K1367" s="12" t="s">
        <v>439</v>
      </c>
      <c r="L1367" s="9" t="str">
        <f t="shared" si="231"/>
        <v>Toyota - Prius</v>
      </c>
      <c r="M1367" s="9" t="str">
        <f t="shared" si="232"/>
        <v>Intent - Exelate:Auto - Buyers:Make:Toyota - Prius</v>
      </c>
      <c r="N1367" s="10">
        <f t="shared" si="233"/>
        <v>1</v>
      </c>
      <c r="O1367" s="9" t="s">
        <v>818</v>
      </c>
      <c r="P1367" s="9">
        <v>1201224</v>
      </c>
      <c r="Q1367" s="20">
        <f ca="1">IFERROR(OFFSET(Lookups!F$1,MATCH(R1367,Lookups!F:F,0)-1,2),"null")</f>
        <v>100819</v>
      </c>
      <c r="R1367" s="9">
        <v>128156</v>
      </c>
      <c r="S1367" s="9">
        <v>1981</v>
      </c>
      <c r="T1367" s="9" t="str">
        <f t="shared" si="234"/>
        <v/>
      </c>
      <c r="U1367" s="9" t="str">
        <f t="shared" si="235"/>
        <v/>
      </c>
      <c r="V1367" s="9" t="str">
        <f t="shared" si="236"/>
        <v/>
      </c>
      <c r="W1367" s="9" t="str">
        <f t="shared" si="237"/>
        <v>&lt;row id="1201224"&gt;&lt;cell&gt;Toyota - Prius&lt;/cell&gt;&lt;/row&gt;</v>
      </c>
      <c r="X1367" s="9" t="str">
        <f t="shared" si="238"/>
        <v/>
      </c>
      <c r="Y1367" t="str">
        <f t="shared" ca="1" si="239"/>
        <v>"1201224": {"displayName": "Intent - Exelate:Auto - Buyers:Make:Toyota - Prius", "APNXId":"128156", "APNXId_Sandbox": "100819", "dataProvider" :"exelate", "type" :"Segment",  "DataCost": 1},</v>
      </c>
      <c r="Z1367" t="str">
        <f t="shared" si="240"/>
        <v>"1201224": {"displayName": "Intent - Exelate:Auto - Buyers:Make:Toyota - Prius", "leafName": "Toyota - Prius"},</v>
      </c>
    </row>
    <row r="1368" spans="1:26" x14ac:dyDescent="0.25">
      <c r="A1368" s="2" t="s">
        <v>12406</v>
      </c>
      <c r="B1368" s="3" t="s">
        <v>7177</v>
      </c>
      <c r="C1368" s="3" t="s">
        <v>7598</v>
      </c>
      <c r="D1368" s="4" t="s">
        <v>8021</v>
      </c>
      <c r="E1368" s="3"/>
      <c r="F1368" s="3" t="s">
        <v>6980</v>
      </c>
      <c r="G1368" s="3" t="s">
        <v>439</v>
      </c>
      <c r="H1368" s="3" t="s">
        <v>439</v>
      </c>
      <c r="I1368" s="3" t="s">
        <v>500</v>
      </c>
      <c r="J1368" s="5">
        <v>1</v>
      </c>
      <c r="K1368" s="12" t="s">
        <v>439</v>
      </c>
      <c r="L1368" s="9" t="str">
        <f t="shared" si="231"/>
        <v>Toyota - Rav4</v>
      </c>
      <c r="M1368" s="9" t="str">
        <f t="shared" si="232"/>
        <v>Intent - Exelate:Auto - Buyers:Make:Toyota - Rav4</v>
      </c>
      <c r="N1368" s="10">
        <f t="shared" si="233"/>
        <v>1</v>
      </c>
      <c r="O1368" s="9" t="s">
        <v>818</v>
      </c>
      <c r="P1368" s="9">
        <v>1200551</v>
      </c>
      <c r="Q1368" s="20">
        <f ca="1">IFERROR(OFFSET(Lookups!F$1,MATCH(R1368,Lookups!F:F,0)-1,2),"null")</f>
        <v>99310</v>
      </c>
      <c r="R1368" s="9">
        <v>39421</v>
      </c>
      <c r="S1368" s="9">
        <v>515</v>
      </c>
      <c r="T1368" s="9" t="str">
        <f t="shared" si="234"/>
        <v/>
      </c>
      <c r="U1368" s="9" t="str">
        <f t="shared" si="235"/>
        <v/>
      </c>
      <c r="V1368" s="9" t="str">
        <f t="shared" si="236"/>
        <v/>
      </c>
      <c r="W1368" s="9" t="str">
        <f t="shared" si="237"/>
        <v>&lt;row id="1200551"&gt;&lt;cell&gt;Toyota - Rav4&lt;/cell&gt;&lt;/row&gt;</v>
      </c>
      <c r="X1368" s="9" t="str">
        <f t="shared" si="238"/>
        <v/>
      </c>
      <c r="Y1368" t="str">
        <f t="shared" ca="1" si="239"/>
        <v>"1200551": {"displayName": "Intent - Exelate:Auto - Buyers:Make:Toyota - Rav4", "APNXId":"39421", "APNXId_Sandbox": "99310", "dataProvider" :"exelate", "type" :"Segment",  "DataCost": 1},</v>
      </c>
      <c r="Z1368" t="str">
        <f t="shared" si="240"/>
        <v>"1200551": {"displayName": "Intent - Exelate:Auto - Buyers:Make:Toyota - Rav4", "leafName": "Toyota - Rav4"},</v>
      </c>
    </row>
    <row r="1369" spans="1:26" x14ac:dyDescent="0.25">
      <c r="A1369" s="2" t="s">
        <v>12406</v>
      </c>
      <c r="B1369" s="3" t="s">
        <v>7177</v>
      </c>
      <c r="C1369" s="3" t="s">
        <v>7598</v>
      </c>
      <c r="D1369" s="4" t="s">
        <v>8022</v>
      </c>
      <c r="E1369" s="3"/>
      <c r="F1369" s="3" t="s">
        <v>6980</v>
      </c>
      <c r="G1369" s="3" t="s">
        <v>439</v>
      </c>
      <c r="H1369" s="3" t="s">
        <v>439</v>
      </c>
      <c r="I1369" s="3" t="s">
        <v>500</v>
      </c>
      <c r="J1369" s="5">
        <v>1</v>
      </c>
      <c r="K1369" s="12" t="s">
        <v>439</v>
      </c>
      <c r="L1369" s="9" t="str">
        <f t="shared" si="231"/>
        <v>Toyota - Sequoia</v>
      </c>
      <c r="M1369" s="9" t="str">
        <f t="shared" si="232"/>
        <v>Intent - Exelate:Auto - Buyers:Make:Toyota - Sequoia</v>
      </c>
      <c r="N1369" s="10">
        <f t="shared" si="233"/>
        <v>1</v>
      </c>
      <c r="O1369" s="9" t="s">
        <v>818</v>
      </c>
      <c r="P1369" s="9">
        <v>1200552</v>
      </c>
      <c r="Q1369" s="20">
        <f ca="1">IFERROR(OFFSET(Lookups!F$1,MATCH(R1369,Lookups!F:F,0)-1,2),"null")</f>
        <v>99311</v>
      </c>
      <c r="R1369" s="9">
        <v>39422</v>
      </c>
      <c r="S1369" s="9">
        <v>516</v>
      </c>
      <c r="T1369" s="9" t="str">
        <f t="shared" si="234"/>
        <v/>
      </c>
      <c r="U1369" s="9" t="str">
        <f t="shared" si="235"/>
        <v/>
      </c>
      <c r="V1369" s="9" t="str">
        <f t="shared" si="236"/>
        <v/>
      </c>
      <c r="W1369" s="9" t="str">
        <f t="shared" si="237"/>
        <v>&lt;row id="1200552"&gt;&lt;cell&gt;Toyota - Sequoia&lt;/cell&gt;&lt;/row&gt;</v>
      </c>
      <c r="X1369" s="9" t="str">
        <f t="shared" si="238"/>
        <v/>
      </c>
      <c r="Y1369" t="str">
        <f t="shared" ca="1" si="239"/>
        <v>"1200552": {"displayName": "Intent - Exelate:Auto - Buyers:Make:Toyota - Sequoia", "APNXId":"39422", "APNXId_Sandbox": "99311", "dataProvider" :"exelate", "type" :"Segment",  "DataCost": 1},</v>
      </c>
      <c r="Z1369" t="str">
        <f t="shared" si="240"/>
        <v>"1200552": {"displayName": "Intent - Exelate:Auto - Buyers:Make:Toyota - Sequoia", "leafName": "Toyota - Sequoia"},</v>
      </c>
    </row>
    <row r="1370" spans="1:26" x14ac:dyDescent="0.25">
      <c r="A1370" s="2" t="s">
        <v>12406</v>
      </c>
      <c r="B1370" s="3" t="s">
        <v>7177</v>
      </c>
      <c r="C1370" s="3" t="s">
        <v>7598</v>
      </c>
      <c r="D1370" s="4" t="s">
        <v>8023</v>
      </c>
      <c r="E1370" s="3"/>
      <c r="F1370" s="3" t="s">
        <v>6980</v>
      </c>
      <c r="G1370" s="3" t="s">
        <v>439</v>
      </c>
      <c r="H1370" s="3" t="s">
        <v>439</v>
      </c>
      <c r="I1370" s="3" t="s">
        <v>500</v>
      </c>
      <c r="J1370" s="5">
        <v>1</v>
      </c>
      <c r="K1370" s="12" t="s">
        <v>439</v>
      </c>
      <c r="L1370" s="9" t="str">
        <f t="shared" si="231"/>
        <v>Toyota - Sienna</v>
      </c>
      <c r="M1370" s="9" t="str">
        <f t="shared" si="232"/>
        <v>Intent - Exelate:Auto - Buyers:Make:Toyota - Sienna</v>
      </c>
      <c r="N1370" s="10">
        <f t="shared" si="233"/>
        <v>1</v>
      </c>
      <c r="O1370" s="9" t="s">
        <v>818</v>
      </c>
      <c r="P1370" s="9">
        <v>1200553</v>
      </c>
      <c r="Q1370" s="20">
        <f ca="1">IFERROR(OFFSET(Lookups!F$1,MATCH(R1370,Lookups!F:F,0)-1,2),"null")</f>
        <v>99312</v>
      </c>
      <c r="R1370" s="9">
        <v>39423</v>
      </c>
      <c r="S1370" s="9">
        <v>517</v>
      </c>
      <c r="T1370" s="9" t="str">
        <f t="shared" si="234"/>
        <v/>
      </c>
      <c r="U1370" s="9" t="str">
        <f t="shared" si="235"/>
        <v/>
      </c>
      <c r="V1370" s="9" t="str">
        <f t="shared" si="236"/>
        <v/>
      </c>
      <c r="W1370" s="9" t="str">
        <f t="shared" si="237"/>
        <v>&lt;row id="1200553"&gt;&lt;cell&gt;Toyota - Sienna&lt;/cell&gt;&lt;/row&gt;</v>
      </c>
      <c r="X1370" s="9" t="str">
        <f t="shared" si="238"/>
        <v/>
      </c>
      <c r="Y1370" t="str">
        <f t="shared" ca="1" si="239"/>
        <v>"1200553": {"displayName": "Intent - Exelate:Auto - Buyers:Make:Toyota - Sienna", "APNXId":"39423", "APNXId_Sandbox": "99312", "dataProvider" :"exelate", "type" :"Segment",  "DataCost": 1},</v>
      </c>
      <c r="Z1370" t="str">
        <f t="shared" si="240"/>
        <v>"1200553": {"displayName": "Intent - Exelate:Auto - Buyers:Make:Toyota - Sienna", "leafName": "Toyota - Sienna"},</v>
      </c>
    </row>
    <row r="1371" spans="1:26" x14ac:dyDescent="0.25">
      <c r="A1371" s="2" t="s">
        <v>12406</v>
      </c>
      <c r="B1371" s="3" t="s">
        <v>7177</v>
      </c>
      <c r="C1371" s="3" t="s">
        <v>7598</v>
      </c>
      <c r="D1371" s="4" t="s">
        <v>8024</v>
      </c>
      <c r="E1371" s="3"/>
      <c r="F1371" s="3" t="s">
        <v>6980</v>
      </c>
      <c r="G1371" s="3" t="s">
        <v>439</v>
      </c>
      <c r="H1371" s="3" t="s">
        <v>439</v>
      </c>
      <c r="I1371" s="3" t="s">
        <v>500</v>
      </c>
      <c r="J1371" s="5">
        <v>1</v>
      </c>
      <c r="K1371" s="12" t="s">
        <v>439</v>
      </c>
      <c r="L1371" s="9" t="str">
        <f t="shared" ref="L1371:L1434" si="241">IF(ISBLANK(D1371),IF(ISBLANK(C1371),B1371,C1371),D1371)</f>
        <v>Toyota - Tacoma</v>
      </c>
      <c r="M1371" s="9" t="str">
        <f t="shared" si="232"/>
        <v>Intent - Exelate:Auto - Buyers:Make:Toyota - Tacoma</v>
      </c>
      <c r="N1371" s="10">
        <f t="shared" si="233"/>
        <v>1</v>
      </c>
      <c r="O1371" s="9" t="s">
        <v>818</v>
      </c>
      <c r="P1371" s="9">
        <v>1200554</v>
      </c>
      <c r="Q1371" s="20">
        <f ca="1">IFERROR(OFFSET(Lookups!F$1,MATCH(R1371,Lookups!F:F,0)-1,2),"null")</f>
        <v>99313</v>
      </c>
      <c r="R1371" s="9">
        <v>39424</v>
      </c>
      <c r="S1371" s="9">
        <v>518</v>
      </c>
      <c r="T1371" s="9" t="str">
        <f t="shared" si="234"/>
        <v/>
      </c>
      <c r="U1371" s="9" t="str">
        <f t="shared" si="235"/>
        <v/>
      </c>
      <c r="V1371" s="9" t="str">
        <f t="shared" si="236"/>
        <v/>
      </c>
      <c r="W1371" s="9" t="str">
        <f t="shared" si="237"/>
        <v>&lt;row id="1200554"&gt;&lt;cell&gt;Toyota - Tacoma&lt;/cell&gt;&lt;/row&gt;</v>
      </c>
      <c r="X1371" s="9" t="str">
        <f t="shared" si="238"/>
        <v/>
      </c>
      <c r="Y1371" t="str">
        <f t="shared" ca="1" si="239"/>
        <v>"1200554": {"displayName": "Intent - Exelate:Auto - Buyers:Make:Toyota - Tacoma", "APNXId":"39424", "APNXId_Sandbox": "99313", "dataProvider" :"exelate", "type" :"Segment",  "DataCost": 1},</v>
      </c>
      <c r="Z1371" t="str">
        <f t="shared" si="240"/>
        <v>"1200554": {"displayName": "Intent - Exelate:Auto - Buyers:Make:Toyota - Tacoma", "leafName": "Toyota - Tacoma"},</v>
      </c>
    </row>
    <row r="1372" spans="1:26" x14ac:dyDescent="0.25">
      <c r="A1372" s="2" t="s">
        <v>12406</v>
      </c>
      <c r="B1372" s="3" t="s">
        <v>7177</v>
      </c>
      <c r="C1372" s="3" t="s">
        <v>7598</v>
      </c>
      <c r="D1372" s="4" t="s">
        <v>8025</v>
      </c>
      <c r="E1372" s="3"/>
      <c r="F1372" s="3" t="s">
        <v>6980</v>
      </c>
      <c r="G1372" s="3" t="s">
        <v>439</v>
      </c>
      <c r="H1372" s="3" t="s">
        <v>439</v>
      </c>
      <c r="I1372" s="3" t="s">
        <v>500</v>
      </c>
      <c r="J1372" s="5">
        <v>1</v>
      </c>
      <c r="K1372" s="12" t="s">
        <v>439</v>
      </c>
      <c r="L1372" s="9" t="str">
        <f t="shared" si="241"/>
        <v>Toyota - Tundra</v>
      </c>
      <c r="M1372" s="9" t="str">
        <f t="shared" si="232"/>
        <v>Intent - Exelate:Auto - Buyers:Make:Toyota - Tundra</v>
      </c>
      <c r="N1372" s="10">
        <f t="shared" si="233"/>
        <v>1</v>
      </c>
      <c r="O1372" s="9" t="s">
        <v>818</v>
      </c>
      <c r="P1372" s="9">
        <v>1200555</v>
      </c>
      <c r="Q1372" s="20">
        <f ca="1">IFERROR(OFFSET(Lookups!F$1,MATCH(R1372,Lookups!F:F,0)-1,2),"null")</f>
        <v>99314</v>
      </c>
      <c r="R1372" s="9">
        <v>39425</v>
      </c>
      <c r="S1372" s="9">
        <v>519</v>
      </c>
      <c r="T1372" s="9" t="str">
        <f t="shared" si="234"/>
        <v/>
      </c>
      <c r="U1372" s="9" t="str">
        <f t="shared" si="235"/>
        <v/>
      </c>
      <c r="V1372" s="9" t="str">
        <f t="shared" si="236"/>
        <v/>
      </c>
      <c r="W1372" s="9" t="str">
        <f t="shared" si="237"/>
        <v>&lt;row id="1200555"&gt;&lt;cell&gt;Toyota - Tundra&lt;/cell&gt;&lt;/row&gt;</v>
      </c>
      <c r="X1372" s="9" t="str">
        <f t="shared" si="238"/>
        <v/>
      </c>
      <c r="Y1372" t="str">
        <f t="shared" ca="1" si="239"/>
        <v>"1200555": {"displayName": "Intent - Exelate:Auto - Buyers:Make:Toyota - Tundra", "APNXId":"39425", "APNXId_Sandbox": "99314", "dataProvider" :"exelate", "type" :"Segment",  "DataCost": 1},</v>
      </c>
      <c r="Z1372" t="str">
        <f t="shared" si="240"/>
        <v>"1200555": {"displayName": "Intent - Exelate:Auto - Buyers:Make:Toyota - Tundra", "leafName": "Toyota - Tundra"},</v>
      </c>
    </row>
    <row r="1373" spans="1:26" x14ac:dyDescent="0.25">
      <c r="A1373" s="2" t="s">
        <v>12406</v>
      </c>
      <c r="B1373" s="3" t="s">
        <v>7177</v>
      </c>
      <c r="C1373" s="3" t="s">
        <v>7598</v>
      </c>
      <c r="D1373" s="4" t="s">
        <v>8026</v>
      </c>
      <c r="E1373" s="3"/>
      <c r="F1373" s="3" t="s">
        <v>6980</v>
      </c>
      <c r="G1373" s="3" t="s">
        <v>439</v>
      </c>
      <c r="H1373" s="3" t="s">
        <v>439</v>
      </c>
      <c r="I1373" s="3" t="s">
        <v>500</v>
      </c>
      <c r="J1373" s="5">
        <v>1</v>
      </c>
      <c r="K1373" s="12" t="s">
        <v>439</v>
      </c>
      <c r="L1373" s="9" t="str">
        <f t="shared" si="241"/>
        <v>Toyota - Venza</v>
      </c>
      <c r="M1373" s="9" t="str">
        <f t="shared" si="232"/>
        <v>Intent - Exelate:Auto - Buyers:Make:Toyota - Venza</v>
      </c>
      <c r="N1373" s="10">
        <f t="shared" si="233"/>
        <v>1</v>
      </c>
      <c r="O1373" s="9" t="s">
        <v>818</v>
      </c>
      <c r="P1373" s="9">
        <v>1201225</v>
      </c>
      <c r="Q1373" s="20">
        <f ca="1">IFERROR(OFFSET(Lookups!F$1,MATCH(R1373,Lookups!F:F,0)-1,2),"null")</f>
        <v>100820</v>
      </c>
      <c r="R1373" s="9">
        <v>128157</v>
      </c>
      <c r="S1373" s="9">
        <v>1978</v>
      </c>
      <c r="T1373" s="9" t="str">
        <f t="shared" si="234"/>
        <v/>
      </c>
      <c r="U1373" s="9" t="str">
        <f t="shared" si="235"/>
        <v/>
      </c>
      <c r="V1373" s="9" t="str">
        <f t="shared" si="236"/>
        <v/>
      </c>
      <c r="W1373" s="9" t="str">
        <f t="shared" si="237"/>
        <v>&lt;row id="1201225"&gt;&lt;cell&gt;Toyota - Venza&lt;/cell&gt;&lt;/row&gt;</v>
      </c>
      <c r="X1373" s="9" t="str">
        <f t="shared" si="238"/>
        <v/>
      </c>
      <c r="Y1373" t="str">
        <f t="shared" ca="1" si="239"/>
        <v>"1201225": {"displayName": "Intent - Exelate:Auto - Buyers:Make:Toyota - Venza", "APNXId":"128157", "APNXId_Sandbox": "100820", "dataProvider" :"exelate", "type" :"Segment",  "DataCost": 1},</v>
      </c>
      <c r="Z1373" t="str">
        <f t="shared" si="240"/>
        <v>"1201225": {"displayName": "Intent - Exelate:Auto - Buyers:Make:Toyota - Venza", "leafName": "Toyota - Venza"},</v>
      </c>
    </row>
    <row r="1374" spans="1:26" x14ac:dyDescent="0.25">
      <c r="A1374" s="2" t="s">
        <v>12406</v>
      </c>
      <c r="B1374" s="3" t="s">
        <v>7177</v>
      </c>
      <c r="C1374" s="3" t="s">
        <v>7598</v>
      </c>
      <c r="D1374" s="4" t="s">
        <v>8027</v>
      </c>
      <c r="E1374" s="3"/>
      <c r="F1374" s="3" t="s">
        <v>6980</v>
      </c>
      <c r="G1374" s="3" t="s">
        <v>439</v>
      </c>
      <c r="H1374" s="3" t="s">
        <v>439</v>
      </c>
      <c r="I1374" s="3" t="s">
        <v>500</v>
      </c>
      <c r="J1374" s="5">
        <v>1</v>
      </c>
      <c r="K1374" s="12" t="s">
        <v>439</v>
      </c>
      <c r="L1374" s="9" t="str">
        <f t="shared" si="241"/>
        <v>Toyota - Yaris</v>
      </c>
      <c r="M1374" s="9" t="str">
        <f t="shared" si="232"/>
        <v>Intent - Exelate:Auto - Buyers:Make:Toyota - Yaris</v>
      </c>
      <c r="N1374" s="10">
        <f t="shared" si="233"/>
        <v>1</v>
      </c>
      <c r="O1374" s="9" t="s">
        <v>818</v>
      </c>
      <c r="P1374" s="9">
        <v>1201226</v>
      </c>
      <c r="Q1374" s="20">
        <f ca="1">IFERROR(OFFSET(Lookups!F$1,MATCH(R1374,Lookups!F:F,0)-1,2),"null")</f>
        <v>100821</v>
      </c>
      <c r="R1374" s="9">
        <v>128158</v>
      </c>
      <c r="S1374" s="9">
        <v>1979</v>
      </c>
      <c r="T1374" s="9" t="str">
        <f t="shared" si="234"/>
        <v/>
      </c>
      <c r="U1374" s="9" t="str">
        <f t="shared" si="235"/>
        <v/>
      </c>
      <c r="V1374" s="9" t="str">
        <f t="shared" si="236"/>
        <v/>
      </c>
      <c r="W1374" s="9" t="str">
        <f t="shared" si="237"/>
        <v>&lt;row id="1201226"&gt;&lt;cell&gt;Toyota - Yaris&lt;/cell&gt;&lt;/row&gt;</v>
      </c>
      <c r="X1374" s="9" t="str">
        <f t="shared" si="238"/>
        <v/>
      </c>
      <c r="Y1374" t="str">
        <f t="shared" ca="1" si="239"/>
        <v>"1201226": {"displayName": "Intent - Exelate:Auto - Buyers:Make:Toyota - Yaris", "APNXId":"128158", "APNXId_Sandbox": "100821", "dataProvider" :"exelate", "type" :"Segment",  "DataCost": 1},</v>
      </c>
      <c r="Z1374" t="str">
        <f t="shared" si="240"/>
        <v>"1201226": {"displayName": "Intent - Exelate:Auto - Buyers:Make:Toyota - Yaris", "leafName": "Toyota - Yaris"},</v>
      </c>
    </row>
    <row r="1375" spans="1:26" x14ac:dyDescent="0.25">
      <c r="A1375" s="2" t="s">
        <v>12406</v>
      </c>
      <c r="B1375" s="3" t="s">
        <v>7177</v>
      </c>
      <c r="C1375" s="3" t="s">
        <v>7598</v>
      </c>
      <c r="D1375" s="4" t="s">
        <v>8028</v>
      </c>
      <c r="E1375" s="3"/>
      <c r="F1375" s="3" t="s">
        <v>6980</v>
      </c>
      <c r="G1375" s="3" t="s">
        <v>439</v>
      </c>
      <c r="H1375" s="3" t="s">
        <v>439</v>
      </c>
      <c r="I1375" s="3" t="s">
        <v>500</v>
      </c>
      <c r="J1375" s="5">
        <v>1</v>
      </c>
      <c r="K1375" s="12" t="s">
        <v>439</v>
      </c>
      <c r="L1375" s="9" t="str">
        <f t="shared" si="241"/>
        <v>TranStar Racing</v>
      </c>
      <c r="M1375" s="9" t="str">
        <f t="shared" si="232"/>
        <v>Intent - Exelate:Auto - Buyers:Make:TranStar Racing</v>
      </c>
      <c r="N1375" s="10">
        <f t="shared" si="233"/>
        <v>1</v>
      </c>
      <c r="O1375" s="9" t="s">
        <v>818</v>
      </c>
      <c r="P1375" s="9">
        <v>1201382</v>
      </c>
      <c r="Q1375" s="20">
        <f ca="1">IFERROR(OFFSET(Lookups!F$1,MATCH(R1375,Lookups!F:F,0)-1,2),"null")</f>
        <v>101052</v>
      </c>
      <c r="R1375" s="9">
        <v>156694</v>
      </c>
      <c r="S1375" s="9">
        <v>2786</v>
      </c>
      <c r="T1375" s="9" t="str">
        <f t="shared" si="234"/>
        <v/>
      </c>
      <c r="U1375" s="9" t="str">
        <f t="shared" si="235"/>
        <v/>
      </c>
      <c r="V1375" s="9" t="str">
        <f t="shared" si="236"/>
        <v/>
      </c>
      <c r="W1375" s="9" t="str">
        <f t="shared" si="237"/>
        <v>&lt;row id="1201382"&gt;&lt;cell&gt;TranStar Racing&lt;/cell&gt;&lt;/row&gt;</v>
      </c>
      <c r="X1375" s="9" t="str">
        <f t="shared" si="238"/>
        <v/>
      </c>
      <c r="Y1375" t="str">
        <f t="shared" ca="1" si="239"/>
        <v>"1201382": {"displayName": "Intent - Exelate:Auto - Buyers:Make:TranStar Racing", "APNXId":"156694", "APNXId_Sandbox": "101052", "dataProvider" :"exelate", "type" :"Segment",  "DataCost": 1},</v>
      </c>
      <c r="Z1375" t="str">
        <f t="shared" si="240"/>
        <v>"1201382": {"displayName": "Intent - Exelate:Auto - Buyers:Make:TranStar Racing", "leafName": "TranStar Racing"},</v>
      </c>
    </row>
    <row r="1376" spans="1:26" x14ac:dyDescent="0.25">
      <c r="A1376" s="2" t="s">
        <v>12406</v>
      </c>
      <c r="B1376" s="3" t="s">
        <v>7177</v>
      </c>
      <c r="C1376" s="3" t="s">
        <v>7598</v>
      </c>
      <c r="D1376" s="4" t="s">
        <v>7432</v>
      </c>
      <c r="E1376" s="3"/>
      <c r="F1376" s="3" t="s">
        <v>6980</v>
      </c>
      <c r="G1376" s="3" t="s">
        <v>439</v>
      </c>
      <c r="H1376" s="3" t="s">
        <v>439</v>
      </c>
      <c r="I1376" s="3" t="s">
        <v>500</v>
      </c>
      <c r="J1376" s="5">
        <v>1</v>
      </c>
      <c r="K1376" s="12" t="s">
        <v>439</v>
      </c>
      <c r="L1376" s="9" t="str">
        <f t="shared" si="241"/>
        <v>Volvo</v>
      </c>
      <c r="M1376" s="9" t="str">
        <f t="shared" si="232"/>
        <v>Intent - Exelate:Auto - Buyers:Make:Volvo</v>
      </c>
      <c r="N1376" s="10">
        <f t="shared" si="233"/>
        <v>1</v>
      </c>
      <c r="O1376" s="9" t="s">
        <v>818</v>
      </c>
      <c r="P1376" s="9">
        <v>1200361</v>
      </c>
      <c r="Q1376" s="20">
        <f ca="1">IFERROR(OFFSET(Lookups!F$1,MATCH(R1376,Lookups!F:F,0)-1,2),"null")</f>
        <v>99002</v>
      </c>
      <c r="R1376" s="9">
        <v>204</v>
      </c>
      <c r="S1376" s="9">
        <v>264</v>
      </c>
      <c r="T1376" s="9" t="str">
        <f t="shared" si="234"/>
        <v/>
      </c>
      <c r="U1376" s="9" t="str">
        <f t="shared" si="235"/>
        <v/>
      </c>
      <c r="V1376" s="9" t="str">
        <f t="shared" si="236"/>
        <v/>
      </c>
      <c r="W1376" s="9" t="str">
        <f t="shared" si="237"/>
        <v>&lt;row id="1200361"&gt;&lt;cell&gt;Volvo&lt;/cell&gt;&lt;/row&gt;</v>
      </c>
      <c r="X1376" s="9" t="str">
        <f t="shared" si="238"/>
        <v/>
      </c>
      <c r="Y1376" t="str">
        <f t="shared" ca="1" si="239"/>
        <v>"1200361": {"displayName": "Intent - Exelate:Auto - Buyers:Make:Volvo", "APNXId":"204", "APNXId_Sandbox": "99002", "dataProvider" :"exelate", "type" :"Segment",  "DataCost": 1},</v>
      </c>
      <c r="Z1376" t="str">
        <f t="shared" si="240"/>
        <v>"1200361": {"displayName": "Intent - Exelate:Auto - Buyers:Make:Volvo", "leafName": "Volvo"},</v>
      </c>
    </row>
    <row r="1377" spans="1:26" x14ac:dyDescent="0.25">
      <c r="A1377" s="2" t="s">
        <v>12406</v>
      </c>
      <c r="B1377" s="3" t="s">
        <v>7177</v>
      </c>
      <c r="C1377" s="3" t="s">
        <v>7598</v>
      </c>
      <c r="D1377" s="4" t="s">
        <v>8029</v>
      </c>
      <c r="E1377" s="3"/>
      <c r="F1377" s="3" t="s">
        <v>6980</v>
      </c>
      <c r="G1377" s="3" t="s">
        <v>439</v>
      </c>
      <c r="H1377" s="3" t="s">
        <v>439</v>
      </c>
      <c r="I1377" s="3" t="s">
        <v>500</v>
      </c>
      <c r="J1377" s="5">
        <v>1</v>
      </c>
      <c r="K1377" s="12" t="s">
        <v>439</v>
      </c>
      <c r="L1377" s="9" t="str">
        <f t="shared" si="241"/>
        <v>Volvo - C30</v>
      </c>
      <c r="M1377" s="9" t="str">
        <f t="shared" si="232"/>
        <v>Intent - Exelate:Auto - Buyers:Make:Volvo - C30</v>
      </c>
      <c r="N1377" s="10">
        <f t="shared" si="233"/>
        <v>1</v>
      </c>
      <c r="O1377" s="9" t="s">
        <v>818</v>
      </c>
      <c r="P1377" s="9">
        <v>1201227</v>
      </c>
      <c r="Q1377" s="20">
        <f ca="1">IFERROR(OFFSET(Lookups!F$1,MATCH(R1377,Lookups!F:F,0)-1,2),"null")</f>
        <v>100822</v>
      </c>
      <c r="R1377" s="9">
        <v>128159</v>
      </c>
      <c r="S1377" s="9">
        <v>1992</v>
      </c>
      <c r="T1377" s="9" t="str">
        <f t="shared" si="234"/>
        <v/>
      </c>
      <c r="U1377" s="9" t="str">
        <f t="shared" si="235"/>
        <v/>
      </c>
      <c r="V1377" s="9" t="str">
        <f t="shared" si="236"/>
        <v/>
      </c>
      <c r="W1377" s="9" t="str">
        <f t="shared" si="237"/>
        <v>&lt;row id="1201227"&gt;&lt;cell&gt;Volvo - C30&lt;/cell&gt;&lt;/row&gt;</v>
      </c>
      <c r="X1377" s="9" t="str">
        <f t="shared" si="238"/>
        <v/>
      </c>
      <c r="Y1377" t="str">
        <f t="shared" ca="1" si="239"/>
        <v>"1201227": {"displayName": "Intent - Exelate:Auto - Buyers:Make:Volvo - C30", "APNXId":"128159", "APNXId_Sandbox": "100822", "dataProvider" :"exelate", "type" :"Segment",  "DataCost": 1},</v>
      </c>
      <c r="Z1377" t="str">
        <f t="shared" si="240"/>
        <v>"1201227": {"displayName": "Intent - Exelate:Auto - Buyers:Make:Volvo - C30", "leafName": "Volvo - C30"},</v>
      </c>
    </row>
    <row r="1378" spans="1:26" x14ac:dyDescent="0.25">
      <c r="A1378" s="2" t="s">
        <v>12406</v>
      </c>
      <c r="B1378" s="3" t="s">
        <v>7177</v>
      </c>
      <c r="C1378" s="3" t="s">
        <v>7598</v>
      </c>
      <c r="D1378" s="4" t="s">
        <v>8030</v>
      </c>
      <c r="E1378" s="3"/>
      <c r="F1378" s="3" t="s">
        <v>6980</v>
      </c>
      <c r="G1378" s="3" t="s">
        <v>439</v>
      </c>
      <c r="H1378" s="3" t="s">
        <v>439</v>
      </c>
      <c r="I1378" s="3" t="s">
        <v>500</v>
      </c>
      <c r="J1378" s="5">
        <v>1</v>
      </c>
      <c r="K1378" s="12" t="s">
        <v>439</v>
      </c>
      <c r="L1378" s="9" t="str">
        <f t="shared" si="241"/>
        <v>Volvo - C70</v>
      </c>
      <c r="M1378" s="9" t="str">
        <f t="shared" si="232"/>
        <v>Intent - Exelate:Auto - Buyers:Make:Volvo - C70</v>
      </c>
      <c r="N1378" s="10">
        <f t="shared" si="233"/>
        <v>1</v>
      </c>
      <c r="O1378" s="9" t="s">
        <v>818</v>
      </c>
      <c r="P1378" s="9">
        <v>1201228</v>
      </c>
      <c r="Q1378" s="20">
        <f ca="1">IFERROR(OFFSET(Lookups!F$1,MATCH(R1378,Lookups!F:F,0)-1,2),"null")</f>
        <v>100823</v>
      </c>
      <c r="R1378" s="9">
        <v>128160</v>
      </c>
      <c r="S1378" s="9">
        <v>1910</v>
      </c>
      <c r="T1378" s="9" t="str">
        <f t="shared" si="234"/>
        <v/>
      </c>
      <c r="U1378" s="9" t="str">
        <f t="shared" si="235"/>
        <v/>
      </c>
      <c r="V1378" s="9" t="str">
        <f t="shared" si="236"/>
        <v/>
      </c>
      <c r="W1378" s="9" t="str">
        <f t="shared" si="237"/>
        <v>&lt;row id="1201228"&gt;&lt;cell&gt;Volvo - C70&lt;/cell&gt;&lt;/row&gt;</v>
      </c>
      <c r="X1378" s="9" t="str">
        <f t="shared" si="238"/>
        <v/>
      </c>
      <c r="Y1378" t="str">
        <f t="shared" ca="1" si="239"/>
        <v>"1201228": {"displayName": "Intent - Exelate:Auto - Buyers:Make:Volvo - C70", "APNXId":"128160", "APNXId_Sandbox": "100823", "dataProvider" :"exelate", "type" :"Segment",  "DataCost": 1},</v>
      </c>
      <c r="Z1378" t="str">
        <f t="shared" si="240"/>
        <v>"1201228": {"displayName": "Intent - Exelate:Auto - Buyers:Make:Volvo - C70", "leafName": "Volvo - C70"},</v>
      </c>
    </row>
    <row r="1379" spans="1:26" x14ac:dyDescent="0.25">
      <c r="A1379" s="2" t="s">
        <v>12406</v>
      </c>
      <c r="B1379" s="3" t="s">
        <v>7177</v>
      </c>
      <c r="C1379" s="3" t="s">
        <v>7598</v>
      </c>
      <c r="D1379" s="4" t="s">
        <v>7632</v>
      </c>
      <c r="E1379" s="3"/>
      <c r="F1379" s="3" t="s">
        <v>6980</v>
      </c>
      <c r="G1379" s="3" t="s">
        <v>439</v>
      </c>
      <c r="H1379" s="3" t="s">
        <v>439</v>
      </c>
      <c r="I1379" s="3" t="s">
        <v>500</v>
      </c>
      <c r="J1379" s="5">
        <v>1</v>
      </c>
      <c r="K1379" s="12" t="s">
        <v>439</v>
      </c>
      <c r="L1379" s="9" t="str">
        <f t="shared" si="241"/>
        <v>Volvo - C70/XC70</v>
      </c>
      <c r="M1379" s="9" t="str">
        <f t="shared" si="232"/>
        <v>Intent - Exelate:Auto - Buyers:Make:Volvo - C70/XC70</v>
      </c>
      <c r="N1379" s="10">
        <f t="shared" si="233"/>
        <v>1</v>
      </c>
      <c r="O1379" s="9" t="s">
        <v>818</v>
      </c>
      <c r="P1379" s="9">
        <v>1200556</v>
      </c>
      <c r="Q1379" s="20">
        <f ca="1">IFERROR(OFFSET(Lookups!F$1,MATCH(R1379,Lookups!F:F,0)-1,2),"null")</f>
        <v>98963</v>
      </c>
      <c r="R1379" s="9">
        <v>39426</v>
      </c>
      <c r="S1379" s="9" t="s">
        <v>439</v>
      </c>
      <c r="T1379" s="9" t="str">
        <f t="shared" si="234"/>
        <v/>
      </c>
      <c r="U1379" s="9" t="str">
        <f t="shared" si="235"/>
        <v/>
      </c>
      <c r="V1379" s="9" t="str">
        <f t="shared" si="236"/>
        <v/>
      </c>
      <c r="W1379" s="9" t="str">
        <f t="shared" si="237"/>
        <v>&lt;row id="1200556"&gt;&lt;cell&gt;Volvo - C70/XC70&lt;/cell&gt;&lt;/row&gt;</v>
      </c>
      <c r="X1379" s="9" t="str">
        <f t="shared" si="238"/>
        <v/>
      </c>
      <c r="Y1379" t="str">
        <f t="shared" ca="1" si="239"/>
        <v>"1200556": {"displayName": "Intent - Exelate:Auto - Buyers:Make:Volvo - C70/XC70", "APNXId":"39426", "APNXId_Sandbox": "98963", "dataProvider" :"exelate", "type" :"Segment",  "DataCost": 1},</v>
      </c>
      <c r="Z1379" t="str">
        <f t="shared" si="240"/>
        <v>"1200556": {"displayName": "Intent - Exelate:Auto - Buyers:Make:Volvo - C70/XC70", "leafName": "Volvo - C70/XC70"},</v>
      </c>
    </row>
    <row r="1380" spans="1:26" x14ac:dyDescent="0.25">
      <c r="A1380" s="2" t="s">
        <v>12406</v>
      </c>
      <c r="B1380" s="3" t="s">
        <v>7177</v>
      </c>
      <c r="C1380" s="3" t="s">
        <v>7598</v>
      </c>
      <c r="D1380" s="4" t="s">
        <v>8031</v>
      </c>
      <c r="E1380" s="3"/>
      <c r="F1380" s="3" t="s">
        <v>6980</v>
      </c>
      <c r="G1380" s="3" t="s">
        <v>439</v>
      </c>
      <c r="H1380" s="3" t="s">
        <v>439</v>
      </c>
      <c r="I1380" s="3" t="s">
        <v>500</v>
      </c>
      <c r="J1380" s="5">
        <v>1</v>
      </c>
      <c r="K1380" s="12" t="s">
        <v>439</v>
      </c>
      <c r="L1380" s="9" t="str">
        <f t="shared" si="241"/>
        <v>Volvo - S30</v>
      </c>
      <c r="M1380" s="9" t="str">
        <f t="shared" si="232"/>
        <v>Intent - Exelate:Auto - Buyers:Make:Volvo - S30</v>
      </c>
      <c r="N1380" s="10">
        <f t="shared" si="233"/>
        <v>1</v>
      </c>
      <c r="O1380" s="9" t="s">
        <v>818</v>
      </c>
      <c r="P1380" s="9">
        <v>1201383</v>
      </c>
      <c r="Q1380" s="20">
        <f ca="1">IFERROR(OFFSET(Lookups!F$1,MATCH(R1380,Lookups!F:F,0)-1,2),"null")</f>
        <v>101053</v>
      </c>
      <c r="R1380" s="9">
        <v>156695</v>
      </c>
      <c r="S1380" s="9">
        <v>1994</v>
      </c>
      <c r="T1380" s="9" t="str">
        <f t="shared" si="234"/>
        <v/>
      </c>
      <c r="U1380" s="9" t="str">
        <f t="shared" si="235"/>
        <v/>
      </c>
      <c r="V1380" s="9" t="str">
        <f t="shared" si="236"/>
        <v/>
      </c>
      <c r="W1380" s="9" t="str">
        <f t="shared" si="237"/>
        <v>&lt;row id="1201383"&gt;&lt;cell&gt;Volvo - S30&lt;/cell&gt;&lt;/row&gt;</v>
      </c>
      <c r="X1380" s="9" t="str">
        <f t="shared" si="238"/>
        <v/>
      </c>
      <c r="Y1380" t="str">
        <f t="shared" ca="1" si="239"/>
        <v>"1201383": {"displayName": "Intent - Exelate:Auto - Buyers:Make:Volvo - S30", "APNXId":"156695", "APNXId_Sandbox": "101053", "dataProvider" :"exelate", "type" :"Segment",  "DataCost": 1},</v>
      </c>
      <c r="Z1380" t="str">
        <f t="shared" si="240"/>
        <v>"1201383": {"displayName": "Intent - Exelate:Auto - Buyers:Make:Volvo - S30", "leafName": "Volvo - S30"},</v>
      </c>
    </row>
    <row r="1381" spans="1:26" x14ac:dyDescent="0.25">
      <c r="A1381" s="2" t="s">
        <v>12406</v>
      </c>
      <c r="B1381" s="3" t="s">
        <v>7177</v>
      </c>
      <c r="C1381" s="3" t="s">
        <v>7598</v>
      </c>
      <c r="D1381" s="4" t="s">
        <v>8032</v>
      </c>
      <c r="E1381" s="3"/>
      <c r="F1381" s="3" t="s">
        <v>6980</v>
      </c>
      <c r="G1381" s="3" t="s">
        <v>439</v>
      </c>
      <c r="H1381" s="3" t="s">
        <v>439</v>
      </c>
      <c r="I1381" s="3" t="s">
        <v>500</v>
      </c>
      <c r="J1381" s="5">
        <v>1</v>
      </c>
      <c r="K1381" s="12" t="s">
        <v>439</v>
      </c>
      <c r="L1381" s="9" t="str">
        <f t="shared" si="241"/>
        <v>Volvo - S40</v>
      </c>
      <c r="M1381" s="9" t="str">
        <f t="shared" si="232"/>
        <v>Intent - Exelate:Auto - Buyers:Make:Volvo - S40</v>
      </c>
      <c r="N1381" s="10">
        <f t="shared" si="233"/>
        <v>1</v>
      </c>
      <c r="O1381" s="9" t="s">
        <v>818</v>
      </c>
      <c r="P1381" s="9">
        <v>1201229</v>
      </c>
      <c r="Q1381" s="20">
        <f ca="1">IFERROR(OFFSET(Lookups!F$1,MATCH(R1381,Lookups!F:F,0)-1,2),"null")</f>
        <v>100824</v>
      </c>
      <c r="R1381" s="9">
        <v>128161</v>
      </c>
      <c r="S1381" s="9">
        <v>1993</v>
      </c>
      <c r="T1381" s="9" t="str">
        <f t="shared" si="234"/>
        <v/>
      </c>
      <c r="U1381" s="9" t="str">
        <f t="shared" si="235"/>
        <v/>
      </c>
      <c r="V1381" s="9" t="str">
        <f t="shared" si="236"/>
        <v/>
      </c>
      <c r="W1381" s="9" t="str">
        <f t="shared" si="237"/>
        <v>&lt;row id="1201229"&gt;&lt;cell&gt;Volvo - S40&lt;/cell&gt;&lt;/row&gt;</v>
      </c>
      <c r="X1381" s="9" t="str">
        <f t="shared" si="238"/>
        <v/>
      </c>
      <c r="Y1381" t="str">
        <f t="shared" ca="1" si="239"/>
        <v>"1201229": {"displayName": "Intent - Exelate:Auto - Buyers:Make:Volvo - S40", "APNXId":"128161", "APNXId_Sandbox": "100824", "dataProvider" :"exelate", "type" :"Segment",  "DataCost": 1},</v>
      </c>
      <c r="Z1381" t="str">
        <f t="shared" si="240"/>
        <v>"1201229": {"displayName": "Intent - Exelate:Auto - Buyers:Make:Volvo - S40", "leafName": "Volvo - S40"},</v>
      </c>
    </row>
    <row r="1382" spans="1:26" x14ac:dyDescent="0.25">
      <c r="A1382" s="2" t="s">
        <v>12406</v>
      </c>
      <c r="B1382" s="3" t="s">
        <v>7177</v>
      </c>
      <c r="C1382" s="3" t="s">
        <v>7598</v>
      </c>
      <c r="D1382" s="4" t="s">
        <v>8033</v>
      </c>
      <c r="E1382" s="3"/>
      <c r="F1382" s="3" t="s">
        <v>6980</v>
      </c>
      <c r="G1382" s="3" t="s">
        <v>439</v>
      </c>
      <c r="H1382" s="3" t="s">
        <v>439</v>
      </c>
      <c r="I1382" s="3" t="s">
        <v>500</v>
      </c>
      <c r="J1382" s="5">
        <v>1</v>
      </c>
      <c r="K1382" s="12" t="s">
        <v>439</v>
      </c>
      <c r="L1382" s="9" t="str">
        <f t="shared" si="241"/>
        <v>Volvo - S60</v>
      </c>
      <c r="M1382" s="9" t="str">
        <f t="shared" si="232"/>
        <v>Intent - Exelate:Auto - Buyers:Make:Volvo - S60</v>
      </c>
      <c r="N1382" s="10">
        <f t="shared" si="233"/>
        <v>1</v>
      </c>
      <c r="O1382" s="9" t="s">
        <v>818</v>
      </c>
      <c r="P1382" s="9">
        <v>1200557</v>
      </c>
      <c r="Q1382" s="20">
        <f ca="1">IFERROR(OFFSET(Lookups!F$1,MATCH(R1382,Lookups!F:F,0)-1,2),"null")</f>
        <v>99316</v>
      </c>
      <c r="R1382" s="9">
        <v>39427</v>
      </c>
      <c r="S1382" s="9">
        <v>843</v>
      </c>
      <c r="T1382" s="9" t="str">
        <f t="shared" si="234"/>
        <v/>
      </c>
      <c r="U1382" s="9" t="str">
        <f t="shared" si="235"/>
        <v/>
      </c>
      <c r="V1382" s="9" t="str">
        <f t="shared" si="236"/>
        <v/>
      </c>
      <c r="W1382" s="9" t="str">
        <f t="shared" si="237"/>
        <v>&lt;row id="1200557"&gt;&lt;cell&gt;Volvo - S60&lt;/cell&gt;&lt;/row&gt;</v>
      </c>
      <c r="X1382" s="9" t="str">
        <f t="shared" si="238"/>
        <v/>
      </c>
      <c r="Y1382" t="str">
        <f t="shared" ca="1" si="239"/>
        <v>"1200557": {"displayName": "Intent - Exelate:Auto - Buyers:Make:Volvo - S60", "APNXId":"39427", "APNXId_Sandbox": "99316", "dataProvider" :"exelate", "type" :"Segment",  "DataCost": 1},</v>
      </c>
      <c r="Z1382" t="str">
        <f t="shared" si="240"/>
        <v>"1200557": {"displayName": "Intent - Exelate:Auto - Buyers:Make:Volvo - S60", "leafName": "Volvo - S60"},</v>
      </c>
    </row>
    <row r="1383" spans="1:26" x14ac:dyDescent="0.25">
      <c r="A1383" s="2" t="s">
        <v>12406</v>
      </c>
      <c r="B1383" s="3" t="s">
        <v>7177</v>
      </c>
      <c r="C1383" s="3" t="s">
        <v>7598</v>
      </c>
      <c r="D1383" s="4" t="s">
        <v>8034</v>
      </c>
      <c r="E1383" s="3"/>
      <c r="F1383" s="3" t="s">
        <v>6980</v>
      </c>
      <c r="G1383" s="3" t="s">
        <v>439</v>
      </c>
      <c r="H1383" s="3" t="s">
        <v>439</v>
      </c>
      <c r="I1383" s="3" t="s">
        <v>500</v>
      </c>
      <c r="J1383" s="5">
        <v>1</v>
      </c>
      <c r="K1383" s="12" t="s">
        <v>439</v>
      </c>
      <c r="L1383" s="9" t="str">
        <f t="shared" si="241"/>
        <v>Volvo - S80</v>
      </c>
      <c r="M1383" s="9" t="str">
        <f t="shared" si="232"/>
        <v>Intent - Exelate:Auto - Buyers:Make:Volvo - S80</v>
      </c>
      <c r="N1383" s="10">
        <f t="shared" si="233"/>
        <v>1</v>
      </c>
      <c r="O1383" s="9" t="s">
        <v>818</v>
      </c>
      <c r="P1383" s="9">
        <v>1201230</v>
      </c>
      <c r="Q1383" s="20">
        <f ca="1">IFERROR(OFFSET(Lookups!F$1,MATCH(R1383,Lookups!F:F,0)-1,2),"null")</f>
        <v>100825</v>
      </c>
      <c r="R1383" s="9">
        <v>128162</v>
      </c>
      <c r="S1383" s="9">
        <v>1995</v>
      </c>
      <c r="T1383" s="9" t="str">
        <f t="shared" si="234"/>
        <v/>
      </c>
      <c r="U1383" s="9" t="str">
        <f t="shared" si="235"/>
        <v/>
      </c>
      <c r="V1383" s="9" t="str">
        <f t="shared" si="236"/>
        <v/>
      </c>
      <c r="W1383" s="9" t="str">
        <f t="shared" si="237"/>
        <v>&lt;row id="1201230"&gt;&lt;cell&gt;Volvo - S80&lt;/cell&gt;&lt;/row&gt;</v>
      </c>
      <c r="X1383" s="9" t="str">
        <f t="shared" si="238"/>
        <v/>
      </c>
      <c r="Y1383" t="str">
        <f t="shared" ca="1" si="239"/>
        <v>"1201230": {"displayName": "Intent - Exelate:Auto - Buyers:Make:Volvo - S80", "APNXId":"128162", "APNXId_Sandbox": "100825", "dataProvider" :"exelate", "type" :"Segment",  "DataCost": 1},</v>
      </c>
      <c r="Z1383" t="str">
        <f t="shared" si="240"/>
        <v>"1201230": {"displayName": "Intent - Exelate:Auto - Buyers:Make:Volvo - S80", "leafName": "Volvo - S80"},</v>
      </c>
    </row>
    <row r="1384" spans="1:26" x14ac:dyDescent="0.25">
      <c r="A1384" s="2" t="s">
        <v>12406</v>
      </c>
      <c r="B1384" s="3" t="s">
        <v>7177</v>
      </c>
      <c r="C1384" s="3" t="s">
        <v>7598</v>
      </c>
      <c r="D1384" s="4" t="s">
        <v>8035</v>
      </c>
      <c r="E1384" s="3"/>
      <c r="F1384" s="3" t="s">
        <v>6980</v>
      </c>
      <c r="G1384" s="3" t="s">
        <v>439</v>
      </c>
      <c r="H1384" s="3" t="s">
        <v>439</v>
      </c>
      <c r="I1384" s="3" t="s">
        <v>500</v>
      </c>
      <c r="J1384" s="5">
        <v>1</v>
      </c>
      <c r="K1384" s="12" t="s">
        <v>439</v>
      </c>
      <c r="L1384" s="9" t="str">
        <f t="shared" si="241"/>
        <v>Volvo - V50</v>
      </c>
      <c r="M1384" s="9" t="str">
        <f t="shared" si="232"/>
        <v>Intent - Exelate:Auto - Buyers:Make:Volvo - V50</v>
      </c>
      <c r="N1384" s="10">
        <f t="shared" si="233"/>
        <v>1</v>
      </c>
      <c r="O1384" s="9" t="s">
        <v>818</v>
      </c>
      <c r="P1384" s="9">
        <v>1201231</v>
      </c>
      <c r="Q1384" s="20">
        <f ca="1">IFERROR(OFFSET(Lookups!F$1,MATCH(R1384,Lookups!F:F,0)-1,2),"null")</f>
        <v>100826</v>
      </c>
      <c r="R1384" s="9">
        <v>128163</v>
      </c>
      <c r="S1384" s="9">
        <v>1997</v>
      </c>
      <c r="T1384" s="9" t="str">
        <f t="shared" si="234"/>
        <v/>
      </c>
      <c r="U1384" s="9" t="str">
        <f t="shared" si="235"/>
        <v/>
      </c>
      <c r="V1384" s="9" t="str">
        <f t="shared" si="236"/>
        <v/>
      </c>
      <c r="W1384" s="9" t="str">
        <f t="shared" si="237"/>
        <v>&lt;row id="1201231"&gt;&lt;cell&gt;Volvo - V50&lt;/cell&gt;&lt;/row&gt;</v>
      </c>
      <c r="X1384" s="9" t="str">
        <f t="shared" si="238"/>
        <v/>
      </c>
      <c r="Y1384" t="str">
        <f t="shared" ca="1" si="239"/>
        <v>"1201231": {"displayName": "Intent - Exelate:Auto - Buyers:Make:Volvo - V50", "APNXId":"128163", "APNXId_Sandbox": "100826", "dataProvider" :"exelate", "type" :"Segment",  "DataCost": 1},</v>
      </c>
      <c r="Z1384" t="str">
        <f t="shared" si="240"/>
        <v>"1201231": {"displayName": "Intent - Exelate:Auto - Buyers:Make:Volvo - V50", "leafName": "Volvo - V50"},</v>
      </c>
    </row>
    <row r="1385" spans="1:26" x14ac:dyDescent="0.25">
      <c r="A1385" s="2" t="s">
        <v>12406</v>
      </c>
      <c r="B1385" s="3" t="s">
        <v>7177</v>
      </c>
      <c r="C1385" s="3" t="s">
        <v>7598</v>
      </c>
      <c r="D1385" s="4" t="s">
        <v>8036</v>
      </c>
      <c r="E1385" s="3"/>
      <c r="F1385" s="3" t="s">
        <v>6980</v>
      </c>
      <c r="G1385" s="3" t="s">
        <v>439</v>
      </c>
      <c r="H1385" s="3" t="s">
        <v>439</v>
      </c>
      <c r="I1385" s="3" t="s">
        <v>500</v>
      </c>
      <c r="J1385" s="5">
        <v>1</v>
      </c>
      <c r="K1385" s="12" t="s">
        <v>439</v>
      </c>
      <c r="L1385" s="9" t="str">
        <f t="shared" si="241"/>
        <v>Volvo - V60</v>
      </c>
      <c r="M1385" s="9" t="str">
        <f t="shared" si="232"/>
        <v>Intent - Exelate:Auto - Buyers:Make:Volvo - V60</v>
      </c>
      <c r="N1385" s="10">
        <f t="shared" si="233"/>
        <v>1</v>
      </c>
      <c r="O1385" s="9" t="s">
        <v>818</v>
      </c>
      <c r="P1385" s="9">
        <v>1201384</v>
      </c>
      <c r="Q1385" s="20">
        <f ca="1">IFERROR(OFFSET(Lookups!F$1,MATCH(R1385,Lookups!F:F,0)-1,2),"null")</f>
        <v>101054</v>
      </c>
      <c r="R1385" s="9">
        <v>156696</v>
      </c>
      <c r="S1385" s="9">
        <v>2827</v>
      </c>
      <c r="T1385" s="9" t="str">
        <f t="shared" si="234"/>
        <v/>
      </c>
      <c r="U1385" s="9" t="str">
        <f t="shared" si="235"/>
        <v/>
      </c>
      <c r="V1385" s="9" t="str">
        <f t="shared" si="236"/>
        <v/>
      </c>
      <c r="W1385" s="9" t="str">
        <f t="shared" si="237"/>
        <v>&lt;row id="1201384"&gt;&lt;cell&gt;Volvo - V60&lt;/cell&gt;&lt;/row&gt;</v>
      </c>
      <c r="X1385" s="9" t="str">
        <f t="shared" si="238"/>
        <v/>
      </c>
      <c r="Y1385" t="str">
        <f t="shared" ca="1" si="239"/>
        <v>"1201384": {"displayName": "Intent - Exelate:Auto - Buyers:Make:Volvo - V60", "APNXId":"156696", "APNXId_Sandbox": "101054", "dataProvider" :"exelate", "type" :"Segment",  "DataCost": 1},</v>
      </c>
      <c r="Z1385" t="str">
        <f t="shared" si="240"/>
        <v>"1201384": {"displayName": "Intent - Exelate:Auto - Buyers:Make:Volvo - V60", "leafName": "Volvo - V60"},</v>
      </c>
    </row>
    <row r="1386" spans="1:26" x14ac:dyDescent="0.25">
      <c r="A1386" s="2" t="s">
        <v>12406</v>
      </c>
      <c r="B1386" s="3" t="s">
        <v>7177</v>
      </c>
      <c r="C1386" s="3" t="s">
        <v>7598</v>
      </c>
      <c r="D1386" s="4" t="s">
        <v>8037</v>
      </c>
      <c r="E1386" s="3"/>
      <c r="F1386" s="3" t="s">
        <v>6980</v>
      </c>
      <c r="G1386" s="3" t="s">
        <v>439</v>
      </c>
      <c r="H1386" s="3" t="s">
        <v>439</v>
      </c>
      <c r="I1386" s="3" t="s">
        <v>500</v>
      </c>
      <c r="J1386" s="5">
        <v>1</v>
      </c>
      <c r="K1386" s="12" t="s">
        <v>439</v>
      </c>
      <c r="L1386" s="9" t="str">
        <f t="shared" si="241"/>
        <v>Volvo - V70</v>
      </c>
      <c r="M1386" s="9" t="str">
        <f t="shared" si="232"/>
        <v>Intent - Exelate:Auto - Buyers:Make:Volvo - V70</v>
      </c>
      <c r="N1386" s="10">
        <f t="shared" si="233"/>
        <v>1</v>
      </c>
      <c r="O1386" s="9" t="s">
        <v>818</v>
      </c>
      <c r="P1386" s="9">
        <v>1201232</v>
      </c>
      <c r="Q1386" s="20">
        <f ca="1">IFERROR(OFFSET(Lookups!F$1,MATCH(R1386,Lookups!F:F,0)-1,2),"null")</f>
        <v>100827</v>
      </c>
      <c r="R1386" s="9">
        <v>128164</v>
      </c>
      <c r="S1386" s="9">
        <v>1996</v>
      </c>
      <c r="T1386" s="9" t="str">
        <f t="shared" si="234"/>
        <v/>
      </c>
      <c r="U1386" s="9" t="str">
        <f t="shared" si="235"/>
        <v/>
      </c>
      <c r="V1386" s="9" t="str">
        <f t="shared" si="236"/>
        <v/>
      </c>
      <c r="W1386" s="9" t="str">
        <f t="shared" si="237"/>
        <v>&lt;row id="1201232"&gt;&lt;cell&gt;Volvo - V70&lt;/cell&gt;&lt;/row&gt;</v>
      </c>
      <c r="X1386" s="9" t="str">
        <f t="shared" si="238"/>
        <v/>
      </c>
      <c r="Y1386" t="str">
        <f t="shared" ca="1" si="239"/>
        <v>"1201232": {"displayName": "Intent - Exelate:Auto - Buyers:Make:Volvo - V70", "APNXId":"128164", "APNXId_Sandbox": "100827", "dataProvider" :"exelate", "type" :"Segment",  "DataCost": 1},</v>
      </c>
      <c r="Z1386" t="str">
        <f t="shared" si="240"/>
        <v>"1201232": {"displayName": "Intent - Exelate:Auto - Buyers:Make:Volvo - V70", "leafName": "Volvo - V70"},</v>
      </c>
    </row>
    <row r="1387" spans="1:26" x14ac:dyDescent="0.25">
      <c r="A1387" s="2" t="s">
        <v>12406</v>
      </c>
      <c r="B1387" s="3" t="s">
        <v>7177</v>
      </c>
      <c r="C1387" s="3" t="s">
        <v>7598</v>
      </c>
      <c r="D1387" s="4" t="s">
        <v>8038</v>
      </c>
      <c r="E1387" s="3"/>
      <c r="F1387" s="3" t="s">
        <v>6980</v>
      </c>
      <c r="G1387" s="3" t="s">
        <v>439</v>
      </c>
      <c r="H1387" s="3" t="s">
        <v>439</v>
      </c>
      <c r="I1387" s="3" t="s">
        <v>500</v>
      </c>
      <c r="J1387" s="5">
        <v>1</v>
      </c>
      <c r="K1387" s="12" t="s">
        <v>439</v>
      </c>
      <c r="L1387" s="9" t="str">
        <f t="shared" si="241"/>
        <v>Volvo - XC60</v>
      </c>
      <c r="M1387" s="9" t="str">
        <f t="shared" si="232"/>
        <v>Intent - Exelate:Auto - Buyers:Make:Volvo - XC60</v>
      </c>
      <c r="N1387" s="10">
        <f t="shared" si="233"/>
        <v>1</v>
      </c>
      <c r="O1387" s="9" t="s">
        <v>818</v>
      </c>
      <c r="P1387" s="9">
        <v>1201385</v>
      </c>
      <c r="Q1387" s="20">
        <f ca="1">IFERROR(OFFSET(Lookups!F$1,MATCH(R1387,Lookups!F:F,0)-1,2),"null")</f>
        <v>101055</v>
      </c>
      <c r="R1387" s="9">
        <v>156697</v>
      </c>
      <c r="S1387" s="9">
        <v>2518</v>
      </c>
      <c r="T1387" s="9" t="str">
        <f t="shared" si="234"/>
        <v/>
      </c>
      <c r="U1387" s="9" t="str">
        <f t="shared" si="235"/>
        <v/>
      </c>
      <c r="V1387" s="9" t="str">
        <f t="shared" si="236"/>
        <v/>
      </c>
      <c r="W1387" s="9" t="str">
        <f t="shared" si="237"/>
        <v>&lt;row id="1201385"&gt;&lt;cell&gt;Volvo - XC60&lt;/cell&gt;&lt;/row&gt;</v>
      </c>
      <c r="X1387" s="9" t="str">
        <f t="shared" si="238"/>
        <v/>
      </c>
      <c r="Y1387" t="str">
        <f t="shared" ca="1" si="239"/>
        <v>"1201385": {"displayName": "Intent - Exelate:Auto - Buyers:Make:Volvo - XC60", "APNXId":"156697", "APNXId_Sandbox": "101055", "dataProvider" :"exelate", "type" :"Segment",  "DataCost": 1},</v>
      </c>
      <c r="Z1387" t="str">
        <f t="shared" si="240"/>
        <v>"1201385": {"displayName": "Intent - Exelate:Auto - Buyers:Make:Volvo - XC60", "leafName": "Volvo - XC60"},</v>
      </c>
    </row>
    <row r="1388" spans="1:26" x14ac:dyDescent="0.25">
      <c r="A1388" s="2" t="s">
        <v>12406</v>
      </c>
      <c r="B1388" s="3" t="s">
        <v>7177</v>
      </c>
      <c r="C1388" s="3" t="s">
        <v>7598</v>
      </c>
      <c r="D1388" s="4" t="s">
        <v>8039</v>
      </c>
      <c r="E1388" s="3"/>
      <c r="F1388" s="3" t="s">
        <v>6980</v>
      </c>
      <c r="G1388" s="3" t="s">
        <v>439</v>
      </c>
      <c r="H1388" s="3" t="s">
        <v>439</v>
      </c>
      <c r="I1388" s="3" t="s">
        <v>500</v>
      </c>
      <c r="J1388" s="5">
        <v>1</v>
      </c>
      <c r="K1388" s="12" t="s">
        <v>439</v>
      </c>
      <c r="L1388" s="9" t="str">
        <f t="shared" si="241"/>
        <v>Volvo - XC90</v>
      </c>
      <c r="M1388" s="9" t="str">
        <f t="shared" si="232"/>
        <v>Intent - Exelate:Auto - Buyers:Make:Volvo - XC90</v>
      </c>
      <c r="N1388" s="10">
        <f t="shared" si="233"/>
        <v>1</v>
      </c>
      <c r="O1388" s="9" t="s">
        <v>818</v>
      </c>
      <c r="P1388" s="9">
        <v>1200558</v>
      </c>
      <c r="Q1388" s="20">
        <f ca="1">IFERROR(OFFSET(Lookups!F$1,MATCH(R1388,Lookups!F:F,0)-1,2),"null")</f>
        <v>99317</v>
      </c>
      <c r="R1388" s="9">
        <v>39428</v>
      </c>
      <c r="S1388" s="9">
        <v>520</v>
      </c>
      <c r="T1388" s="9" t="str">
        <f t="shared" si="234"/>
        <v/>
      </c>
      <c r="U1388" s="9" t="str">
        <f t="shared" si="235"/>
        <v/>
      </c>
      <c r="V1388" s="9" t="str">
        <f t="shared" si="236"/>
        <v/>
      </c>
      <c r="W1388" s="9" t="str">
        <f t="shared" si="237"/>
        <v>&lt;row id="1200558"&gt;&lt;cell&gt;Volvo - XC90&lt;/cell&gt;&lt;/row&gt;</v>
      </c>
      <c r="X1388" s="9" t="str">
        <f t="shared" si="238"/>
        <v/>
      </c>
      <c r="Y1388" t="str">
        <f t="shared" ca="1" si="239"/>
        <v>"1200558": {"displayName": "Intent - Exelate:Auto - Buyers:Make:Volvo - XC90", "APNXId":"39428", "APNXId_Sandbox": "99317", "dataProvider" :"exelate", "type" :"Segment",  "DataCost": 1},</v>
      </c>
      <c r="Z1388" t="str">
        <f t="shared" si="240"/>
        <v>"1200558": {"displayName": "Intent - Exelate:Auto - Buyers:Make:Volvo - XC90", "leafName": "Volvo - XC90"},</v>
      </c>
    </row>
    <row r="1389" spans="1:26" x14ac:dyDescent="0.25">
      <c r="A1389" s="2" t="s">
        <v>12406</v>
      </c>
      <c r="B1389" s="3" t="s">
        <v>7177</v>
      </c>
      <c r="C1389" s="3" t="s">
        <v>7598</v>
      </c>
      <c r="D1389" s="4" t="s">
        <v>8040</v>
      </c>
      <c r="E1389" s="3"/>
      <c r="F1389" s="3" t="s">
        <v>6980</v>
      </c>
      <c r="G1389" s="3" t="s">
        <v>439</v>
      </c>
      <c r="H1389" s="3" t="s">
        <v>439</v>
      </c>
      <c r="I1389" s="3" t="s">
        <v>500</v>
      </c>
      <c r="J1389" s="5">
        <v>1</v>
      </c>
      <c r="K1389" s="12" t="s">
        <v>439</v>
      </c>
      <c r="L1389" s="9" t="str">
        <f t="shared" si="241"/>
        <v>VW</v>
      </c>
      <c r="M1389" s="9" t="str">
        <f t="shared" si="232"/>
        <v>Intent - Exelate:Auto - Buyers:Make:VW</v>
      </c>
      <c r="N1389" s="10">
        <f t="shared" si="233"/>
        <v>1</v>
      </c>
      <c r="O1389" s="9" t="s">
        <v>818</v>
      </c>
      <c r="P1389" s="9">
        <v>1200362</v>
      </c>
      <c r="Q1389" s="20">
        <f ca="1">IFERROR(OFFSET(Lookups!F$1,MATCH(R1389,Lookups!F:F,0)-1,2),"null")</f>
        <v>99003</v>
      </c>
      <c r="R1389" s="9">
        <v>205</v>
      </c>
      <c r="S1389" s="9">
        <v>226</v>
      </c>
      <c r="T1389" s="9" t="str">
        <f t="shared" si="234"/>
        <v/>
      </c>
      <c r="U1389" s="9" t="str">
        <f t="shared" si="235"/>
        <v/>
      </c>
      <c r="V1389" s="9" t="str">
        <f t="shared" si="236"/>
        <v/>
      </c>
      <c r="W1389" s="9" t="str">
        <f t="shared" si="237"/>
        <v>&lt;row id="1200362"&gt;&lt;cell&gt;VW&lt;/cell&gt;&lt;/row&gt;</v>
      </c>
      <c r="X1389" s="9" t="str">
        <f t="shared" si="238"/>
        <v/>
      </c>
      <c r="Y1389" t="str">
        <f t="shared" ca="1" si="239"/>
        <v>"1200362": {"displayName": "Intent - Exelate:Auto - Buyers:Make:VW", "APNXId":"205", "APNXId_Sandbox": "99003", "dataProvider" :"exelate", "type" :"Segment",  "DataCost": 1},</v>
      </c>
      <c r="Z1389" t="str">
        <f t="shared" si="240"/>
        <v>"1200362": {"displayName": "Intent - Exelate:Auto - Buyers:Make:VW", "leafName": "VW"},</v>
      </c>
    </row>
    <row r="1390" spans="1:26" x14ac:dyDescent="0.25">
      <c r="A1390" s="2" t="s">
        <v>12406</v>
      </c>
      <c r="B1390" s="3" t="s">
        <v>7177</v>
      </c>
      <c r="C1390" s="3" t="s">
        <v>7598</v>
      </c>
      <c r="D1390" s="4" t="s">
        <v>8041</v>
      </c>
      <c r="E1390" s="3"/>
      <c r="F1390" s="3" t="s">
        <v>6980</v>
      </c>
      <c r="G1390" s="3" t="s">
        <v>439</v>
      </c>
      <c r="H1390" s="3" t="s">
        <v>439</v>
      </c>
      <c r="I1390" s="3" t="s">
        <v>500</v>
      </c>
      <c r="J1390" s="5">
        <v>1</v>
      </c>
      <c r="K1390" s="12" t="s">
        <v>439</v>
      </c>
      <c r="L1390" s="9" t="str">
        <f t="shared" si="241"/>
        <v>VW - Beetle</v>
      </c>
      <c r="M1390" s="9" t="str">
        <f t="shared" si="232"/>
        <v>Intent - Exelate:Auto - Buyers:Make:VW - Beetle</v>
      </c>
      <c r="N1390" s="10">
        <f t="shared" si="233"/>
        <v>1</v>
      </c>
      <c r="O1390" s="9" t="s">
        <v>818</v>
      </c>
      <c r="P1390" s="9">
        <v>1201233</v>
      </c>
      <c r="Q1390" s="20">
        <f ca="1">IFERROR(OFFSET(Lookups!F$1,MATCH(R1390,Lookups!F:F,0)-1,2),"null")</f>
        <v>100828</v>
      </c>
      <c r="R1390" s="9">
        <v>128165</v>
      </c>
      <c r="S1390" s="9">
        <v>1989</v>
      </c>
      <c r="T1390" s="9" t="str">
        <f t="shared" si="234"/>
        <v/>
      </c>
      <c r="U1390" s="9" t="str">
        <f t="shared" si="235"/>
        <v/>
      </c>
      <c r="V1390" s="9" t="str">
        <f t="shared" si="236"/>
        <v/>
      </c>
      <c r="W1390" s="9" t="str">
        <f t="shared" si="237"/>
        <v>&lt;row id="1201233"&gt;&lt;cell&gt;VW - Beetle&lt;/cell&gt;&lt;/row&gt;</v>
      </c>
      <c r="X1390" s="9" t="str">
        <f t="shared" si="238"/>
        <v/>
      </c>
      <c r="Y1390" t="str">
        <f t="shared" ca="1" si="239"/>
        <v>"1201233": {"displayName": "Intent - Exelate:Auto - Buyers:Make:VW - Beetle", "APNXId":"128165", "APNXId_Sandbox": "100828", "dataProvider" :"exelate", "type" :"Segment",  "DataCost": 1},</v>
      </c>
      <c r="Z1390" t="str">
        <f t="shared" si="240"/>
        <v>"1201233": {"displayName": "Intent - Exelate:Auto - Buyers:Make:VW - Beetle", "leafName": "VW - Beetle"},</v>
      </c>
    </row>
    <row r="1391" spans="1:26" x14ac:dyDescent="0.25">
      <c r="A1391" s="2" t="s">
        <v>12406</v>
      </c>
      <c r="B1391" s="3" t="s">
        <v>7177</v>
      </c>
      <c r="C1391" s="3" t="s">
        <v>7598</v>
      </c>
      <c r="D1391" s="4" t="s">
        <v>8042</v>
      </c>
      <c r="E1391" s="3"/>
      <c r="F1391" s="3" t="s">
        <v>6980</v>
      </c>
      <c r="G1391" s="3" t="s">
        <v>439</v>
      </c>
      <c r="H1391" s="3" t="s">
        <v>439</v>
      </c>
      <c r="I1391" s="3" t="s">
        <v>500</v>
      </c>
      <c r="J1391" s="5">
        <v>1</v>
      </c>
      <c r="K1391" s="12" t="s">
        <v>439</v>
      </c>
      <c r="L1391" s="9" t="str">
        <f t="shared" si="241"/>
        <v>VW - CC</v>
      </c>
      <c r="M1391" s="9" t="str">
        <f t="shared" si="232"/>
        <v>Intent - Exelate:Auto - Buyers:Make:VW - CC</v>
      </c>
      <c r="N1391" s="10">
        <f t="shared" si="233"/>
        <v>1</v>
      </c>
      <c r="O1391" s="9" t="s">
        <v>818</v>
      </c>
      <c r="P1391" s="9">
        <v>1201234</v>
      </c>
      <c r="Q1391" s="20">
        <f ca="1">IFERROR(OFFSET(Lookups!F$1,MATCH(R1391,Lookups!F:F,0)-1,2),"null")</f>
        <v>100829</v>
      </c>
      <c r="R1391" s="9">
        <v>128166</v>
      </c>
      <c r="S1391" s="9">
        <v>1987</v>
      </c>
      <c r="T1391" s="9" t="str">
        <f t="shared" si="234"/>
        <v/>
      </c>
      <c r="U1391" s="9" t="str">
        <f t="shared" si="235"/>
        <v/>
      </c>
      <c r="V1391" s="9" t="str">
        <f t="shared" si="236"/>
        <v/>
      </c>
      <c r="W1391" s="9" t="str">
        <f t="shared" si="237"/>
        <v>&lt;row id="1201234"&gt;&lt;cell&gt;VW - CC&lt;/cell&gt;&lt;/row&gt;</v>
      </c>
      <c r="X1391" s="9" t="str">
        <f t="shared" si="238"/>
        <v/>
      </c>
      <c r="Y1391" t="str">
        <f t="shared" ca="1" si="239"/>
        <v>"1201234": {"displayName": "Intent - Exelate:Auto - Buyers:Make:VW - CC", "APNXId":"128166", "APNXId_Sandbox": "100829", "dataProvider" :"exelate", "type" :"Segment",  "DataCost": 1},</v>
      </c>
      <c r="Z1391" t="str">
        <f t="shared" si="240"/>
        <v>"1201234": {"displayName": "Intent - Exelate:Auto - Buyers:Make:VW - CC", "leafName": "VW - CC"},</v>
      </c>
    </row>
    <row r="1392" spans="1:26" x14ac:dyDescent="0.25">
      <c r="A1392" s="2" t="s">
        <v>12406</v>
      </c>
      <c r="B1392" s="3" t="s">
        <v>7177</v>
      </c>
      <c r="C1392" s="3" t="s">
        <v>7598</v>
      </c>
      <c r="D1392" s="4" t="s">
        <v>8043</v>
      </c>
      <c r="E1392" s="3"/>
      <c r="F1392" s="3" t="s">
        <v>6980</v>
      </c>
      <c r="G1392" s="3" t="s">
        <v>439</v>
      </c>
      <c r="H1392" s="3" t="s">
        <v>439</v>
      </c>
      <c r="I1392" s="3" t="s">
        <v>500</v>
      </c>
      <c r="J1392" s="5">
        <v>1</v>
      </c>
      <c r="K1392" s="12" t="s">
        <v>439</v>
      </c>
      <c r="L1392" s="9" t="str">
        <f t="shared" si="241"/>
        <v>VW - Eos</v>
      </c>
      <c r="M1392" s="9" t="str">
        <f t="shared" si="232"/>
        <v>Intent - Exelate:Auto - Buyers:Make:VW - Eos</v>
      </c>
      <c r="N1392" s="10">
        <f t="shared" si="233"/>
        <v>1</v>
      </c>
      <c r="O1392" s="9" t="s">
        <v>818</v>
      </c>
      <c r="P1392" s="9">
        <v>1201235</v>
      </c>
      <c r="Q1392" s="20">
        <f ca="1">IFERROR(OFFSET(Lookups!F$1,MATCH(R1392,Lookups!F:F,0)-1,2),"null")</f>
        <v>100830</v>
      </c>
      <c r="R1392" s="9">
        <v>128167</v>
      </c>
      <c r="S1392" s="9">
        <v>1983</v>
      </c>
      <c r="T1392" s="9" t="str">
        <f t="shared" si="234"/>
        <v/>
      </c>
      <c r="U1392" s="9" t="str">
        <f t="shared" si="235"/>
        <v/>
      </c>
      <c r="V1392" s="9" t="str">
        <f t="shared" si="236"/>
        <v/>
      </c>
      <c r="W1392" s="9" t="str">
        <f t="shared" si="237"/>
        <v>&lt;row id="1201235"&gt;&lt;cell&gt;VW - Eos&lt;/cell&gt;&lt;/row&gt;</v>
      </c>
      <c r="X1392" s="9" t="str">
        <f t="shared" si="238"/>
        <v/>
      </c>
      <c r="Y1392" t="str">
        <f t="shared" ca="1" si="239"/>
        <v>"1201235": {"displayName": "Intent - Exelate:Auto - Buyers:Make:VW - Eos", "APNXId":"128167", "APNXId_Sandbox": "100830", "dataProvider" :"exelate", "type" :"Segment",  "DataCost": 1},</v>
      </c>
      <c r="Z1392" t="str">
        <f t="shared" si="240"/>
        <v>"1201235": {"displayName": "Intent - Exelate:Auto - Buyers:Make:VW - Eos", "leafName": "VW - Eos"},</v>
      </c>
    </row>
    <row r="1393" spans="1:26" x14ac:dyDescent="0.25">
      <c r="A1393" s="2" t="s">
        <v>12406</v>
      </c>
      <c r="B1393" s="3" t="s">
        <v>7177</v>
      </c>
      <c r="C1393" s="3" t="s">
        <v>7598</v>
      </c>
      <c r="D1393" s="4" t="s">
        <v>8044</v>
      </c>
      <c r="E1393" s="3"/>
      <c r="F1393" s="3" t="s">
        <v>6980</v>
      </c>
      <c r="G1393" s="3" t="s">
        <v>439</v>
      </c>
      <c r="H1393" s="3" t="s">
        <v>439</v>
      </c>
      <c r="I1393" s="3" t="s">
        <v>500</v>
      </c>
      <c r="J1393" s="5">
        <v>1</v>
      </c>
      <c r="K1393" s="12" t="s">
        <v>439</v>
      </c>
      <c r="L1393" s="9" t="str">
        <f t="shared" si="241"/>
        <v>VW - Golf</v>
      </c>
      <c r="M1393" s="9" t="str">
        <f t="shared" si="232"/>
        <v>Intent - Exelate:Auto - Buyers:Make:VW - Golf</v>
      </c>
      <c r="N1393" s="10">
        <f t="shared" si="233"/>
        <v>1</v>
      </c>
      <c r="O1393" s="9" t="s">
        <v>818</v>
      </c>
      <c r="P1393" s="9">
        <v>1201236</v>
      </c>
      <c r="Q1393" s="20">
        <f ca="1">IFERROR(OFFSET(Lookups!F$1,MATCH(R1393,Lookups!F:F,0)-1,2),"null")</f>
        <v>100831</v>
      </c>
      <c r="R1393" s="9">
        <v>128168</v>
      </c>
      <c r="S1393" s="9">
        <v>1982</v>
      </c>
      <c r="T1393" s="9" t="str">
        <f t="shared" si="234"/>
        <v/>
      </c>
      <c r="U1393" s="9" t="str">
        <f t="shared" si="235"/>
        <v/>
      </c>
      <c r="V1393" s="9" t="str">
        <f t="shared" si="236"/>
        <v/>
      </c>
      <c r="W1393" s="9" t="str">
        <f t="shared" si="237"/>
        <v>&lt;row id="1201236"&gt;&lt;cell&gt;VW - Golf&lt;/cell&gt;&lt;/row&gt;</v>
      </c>
      <c r="X1393" s="9" t="str">
        <f t="shared" si="238"/>
        <v/>
      </c>
      <c r="Y1393" t="str">
        <f t="shared" ca="1" si="239"/>
        <v>"1201236": {"displayName": "Intent - Exelate:Auto - Buyers:Make:VW - Golf", "APNXId":"128168", "APNXId_Sandbox": "100831", "dataProvider" :"exelate", "type" :"Segment",  "DataCost": 1},</v>
      </c>
      <c r="Z1393" t="str">
        <f t="shared" si="240"/>
        <v>"1201236": {"displayName": "Intent - Exelate:Auto - Buyers:Make:VW - Golf", "leafName": "VW - Golf"},</v>
      </c>
    </row>
    <row r="1394" spans="1:26" x14ac:dyDescent="0.25">
      <c r="A1394" s="2" t="s">
        <v>12406</v>
      </c>
      <c r="B1394" s="3" t="s">
        <v>7177</v>
      </c>
      <c r="C1394" s="3" t="s">
        <v>7598</v>
      </c>
      <c r="D1394" s="4" t="s">
        <v>8045</v>
      </c>
      <c r="E1394" s="3"/>
      <c r="F1394" s="3" t="s">
        <v>6980</v>
      </c>
      <c r="G1394" s="3" t="s">
        <v>439</v>
      </c>
      <c r="H1394" s="3" t="s">
        <v>439</v>
      </c>
      <c r="I1394" s="3" t="s">
        <v>500</v>
      </c>
      <c r="J1394" s="5">
        <v>1</v>
      </c>
      <c r="K1394" s="12" t="s">
        <v>439</v>
      </c>
      <c r="L1394" s="9" t="str">
        <f t="shared" si="241"/>
        <v>VW - GTI</v>
      </c>
      <c r="M1394" s="9" t="str">
        <f t="shared" si="232"/>
        <v>Intent - Exelate:Auto - Buyers:Make:VW - GTI</v>
      </c>
      <c r="N1394" s="10">
        <f t="shared" si="233"/>
        <v>1</v>
      </c>
      <c r="O1394" s="9" t="s">
        <v>818</v>
      </c>
      <c r="P1394" s="9">
        <v>1201237</v>
      </c>
      <c r="Q1394" s="20">
        <f ca="1">IFERROR(OFFSET(Lookups!F$1,MATCH(R1394,Lookups!F:F,0)-1,2),"null")</f>
        <v>100832</v>
      </c>
      <c r="R1394" s="9">
        <v>128169</v>
      </c>
      <c r="S1394" s="9">
        <v>1984</v>
      </c>
      <c r="T1394" s="9" t="str">
        <f t="shared" si="234"/>
        <v/>
      </c>
      <c r="U1394" s="9" t="str">
        <f t="shared" si="235"/>
        <v/>
      </c>
      <c r="V1394" s="9" t="str">
        <f t="shared" si="236"/>
        <v/>
      </c>
      <c r="W1394" s="9" t="str">
        <f t="shared" si="237"/>
        <v>&lt;row id="1201237"&gt;&lt;cell&gt;VW - GTI&lt;/cell&gt;&lt;/row&gt;</v>
      </c>
      <c r="X1394" s="9" t="str">
        <f t="shared" si="238"/>
        <v/>
      </c>
      <c r="Y1394" t="str">
        <f t="shared" ca="1" si="239"/>
        <v>"1201237": {"displayName": "Intent - Exelate:Auto - Buyers:Make:VW - GTI", "APNXId":"128169", "APNXId_Sandbox": "100832", "dataProvider" :"exelate", "type" :"Segment",  "DataCost": 1},</v>
      </c>
      <c r="Z1394" t="str">
        <f t="shared" si="240"/>
        <v>"1201237": {"displayName": "Intent - Exelate:Auto - Buyers:Make:VW - GTI", "leafName": "VW - GTI"},</v>
      </c>
    </row>
    <row r="1395" spans="1:26" x14ac:dyDescent="0.25">
      <c r="A1395" s="2" t="s">
        <v>12406</v>
      </c>
      <c r="B1395" s="3" t="s">
        <v>7177</v>
      </c>
      <c r="C1395" s="3" t="s">
        <v>7598</v>
      </c>
      <c r="D1395" s="4" t="s">
        <v>8046</v>
      </c>
      <c r="E1395" s="3"/>
      <c r="F1395" s="3" t="s">
        <v>6980</v>
      </c>
      <c r="G1395" s="3" t="s">
        <v>439</v>
      </c>
      <c r="H1395" s="3" t="s">
        <v>439</v>
      </c>
      <c r="I1395" s="3" t="s">
        <v>500</v>
      </c>
      <c r="J1395" s="5">
        <v>1</v>
      </c>
      <c r="K1395" s="12" t="s">
        <v>439</v>
      </c>
      <c r="L1395" s="9" t="str">
        <f t="shared" si="241"/>
        <v>VW - Jetta</v>
      </c>
      <c r="M1395" s="9" t="str">
        <f t="shared" si="232"/>
        <v>Intent - Exelate:Auto - Buyers:Make:VW - Jetta</v>
      </c>
      <c r="N1395" s="10">
        <f t="shared" si="233"/>
        <v>1</v>
      </c>
      <c r="O1395" s="9" t="s">
        <v>818</v>
      </c>
      <c r="P1395" s="9">
        <v>1200559</v>
      </c>
      <c r="Q1395" s="20">
        <f ca="1">IFERROR(OFFSET(Lookups!F$1,MATCH(R1395,Lookups!F:F,0)-1,2),"null")</f>
        <v>99318</v>
      </c>
      <c r="R1395" s="9">
        <v>39429</v>
      </c>
      <c r="S1395" s="9">
        <v>521</v>
      </c>
      <c r="T1395" s="9" t="str">
        <f t="shared" si="234"/>
        <v/>
      </c>
      <c r="U1395" s="9" t="str">
        <f t="shared" si="235"/>
        <v/>
      </c>
      <c r="V1395" s="9" t="str">
        <f t="shared" si="236"/>
        <v/>
      </c>
      <c r="W1395" s="9" t="str">
        <f t="shared" si="237"/>
        <v>&lt;row id="1200559"&gt;&lt;cell&gt;VW - Jetta&lt;/cell&gt;&lt;/row&gt;</v>
      </c>
      <c r="X1395" s="9" t="str">
        <f t="shared" si="238"/>
        <v/>
      </c>
      <c r="Y1395" t="str">
        <f t="shared" ca="1" si="239"/>
        <v>"1200559": {"displayName": "Intent - Exelate:Auto - Buyers:Make:VW - Jetta", "APNXId":"39429", "APNXId_Sandbox": "99318", "dataProvider" :"exelate", "type" :"Segment",  "DataCost": 1},</v>
      </c>
      <c r="Z1395" t="str">
        <f t="shared" si="240"/>
        <v>"1200559": {"displayName": "Intent - Exelate:Auto - Buyers:Make:VW - Jetta", "leafName": "VW - Jetta"},</v>
      </c>
    </row>
    <row r="1396" spans="1:26" x14ac:dyDescent="0.25">
      <c r="A1396" s="2" t="s">
        <v>12406</v>
      </c>
      <c r="B1396" s="3" t="s">
        <v>7177</v>
      </c>
      <c r="C1396" s="3" t="s">
        <v>7598</v>
      </c>
      <c r="D1396" s="4" t="s">
        <v>8047</v>
      </c>
      <c r="E1396" s="3"/>
      <c r="F1396" s="3" t="s">
        <v>6980</v>
      </c>
      <c r="G1396" s="3" t="s">
        <v>439</v>
      </c>
      <c r="H1396" s="3" t="s">
        <v>439</v>
      </c>
      <c r="I1396" s="3" t="s">
        <v>500</v>
      </c>
      <c r="J1396" s="5">
        <v>1</v>
      </c>
      <c r="K1396" s="12" t="s">
        <v>439</v>
      </c>
      <c r="L1396" s="9" t="str">
        <f t="shared" si="241"/>
        <v>VW - Passat</v>
      </c>
      <c r="M1396" s="9" t="str">
        <f t="shared" si="232"/>
        <v>Intent - Exelate:Auto - Buyers:Make:VW - Passat</v>
      </c>
      <c r="N1396" s="10">
        <f t="shared" si="233"/>
        <v>1</v>
      </c>
      <c r="O1396" s="9" t="s">
        <v>818</v>
      </c>
      <c r="P1396" s="9">
        <v>1201238</v>
      </c>
      <c r="Q1396" s="20">
        <f ca="1">IFERROR(OFFSET(Lookups!F$1,MATCH(R1396,Lookups!F:F,0)-1,2),"null")</f>
        <v>100833</v>
      </c>
      <c r="R1396" s="9">
        <v>128170</v>
      </c>
      <c r="S1396" s="9">
        <v>1988</v>
      </c>
      <c r="T1396" s="9" t="str">
        <f t="shared" si="234"/>
        <v/>
      </c>
      <c r="U1396" s="9" t="str">
        <f t="shared" si="235"/>
        <v/>
      </c>
      <c r="V1396" s="9" t="str">
        <f t="shared" si="236"/>
        <v/>
      </c>
      <c r="W1396" s="9" t="str">
        <f t="shared" si="237"/>
        <v>&lt;row id="1201238"&gt;&lt;cell&gt;VW - Passat&lt;/cell&gt;&lt;/row&gt;</v>
      </c>
      <c r="X1396" s="9" t="str">
        <f t="shared" si="238"/>
        <v/>
      </c>
      <c r="Y1396" t="str">
        <f t="shared" ca="1" si="239"/>
        <v>"1201238": {"displayName": "Intent - Exelate:Auto - Buyers:Make:VW - Passat", "APNXId":"128170", "APNXId_Sandbox": "100833", "dataProvider" :"exelate", "type" :"Segment",  "DataCost": 1},</v>
      </c>
      <c r="Z1396" t="str">
        <f t="shared" si="240"/>
        <v>"1201238": {"displayName": "Intent - Exelate:Auto - Buyers:Make:VW - Passat", "leafName": "VW - Passat"},</v>
      </c>
    </row>
    <row r="1397" spans="1:26" x14ac:dyDescent="0.25">
      <c r="A1397" s="2" t="s">
        <v>12406</v>
      </c>
      <c r="B1397" s="3" t="s">
        <v>7177</v>
      </c>
      <c r="C1397" s="3" t="s">
        <v>7598</v>
      </c>
      <c r="D1397" s="4" t="s">
        <v>8048</v>
      </c>
      <c r="E1397" s="3"/>
      <c r="F1397" s="3" t="s">
        <v>6980</v>
      </c>
      <c r="G1397" s="3" t="s">
        <v>439</v>
      </c>
      <c r="H1397" s="3" t="s">
        <v>439</v>
      </c>
      <c r="I1397" s="3" t="s">
        <v>500</v>
      </c>
      <c r="J1397" s="5">
        <v>1</v>
      </c>
      <c r="K1397" s="12" t="s">
        <v>439</v>
      </c>
      <c r="L1397" s="9" t="str">
        <f t="shared" si="241"/>
        <v>VW - Routan</v>
      </c>
      <c r="M1397" s="9" t="str">
        <f t="shared" si="232"/>
        <v>Intent - Exelate:Auto - Buyers:Make:VW - Routan</v>
      </c>
      <c r="N1397" s="10">
        <f t="shared" si="233"/>
        <v>1</v>
      </c>
      <c r="O1397" s="9" t="s">
        <v>818</v>
      </c>
      <c r="P1397" s="9">
        <v>1201239</v>
      </c>
      <c r="Q1397" s="20">
        <f ca="1">IFERROR(OFFSET(Lookups!F$1,MATCH(R1397,Lookups!F:F,0)-1,2),"null")</f>
        <v>100834</v>
      </c>
      <c r="R1397" s="9">
        <v>128171</v>
      </c>
      <c r="S1397" s="9">
        <v>1990</v>
      </c>
      <c r="T1397" s="9" t="str">
        <f t="shared" si="234"/>
        <v/>
      </c>
      <c r="U1397" s="9" t="str">
        <f t="shared" si="235"/>
        <v/>
      </c>
      <c r="V1397" s="9" t="str">
        <f t="shared" si="236"/>
        <v/>
      </c>
      <c r="W1397" s="9" t="str">
        <f t="shared" si="237"/>
        <v>&lt;row id="1201239"&gt;&lt;cell&gt;VW - Routan&lt;/cell&gt;&lt;/row&gt;</v>
      </c>
      <c r="X1397" s="9" t="str">
        <f t="shared" si="238"/>
        <v/>
      </c>
      <c r="Y1397" t="str">
        <f t="shared" ca="1" si="239"/>
        <v>"1201239": {"displayName": "Intent - Exelate:Auto - Buyers:Make:VW - Routan", "APNXId":"128171", "APNXId_Sandbox": "100834", "dataProvider" :"exelate", "type" :"Segment",  "DataCost": 1},</v>
      </c>
      <c r="Z1397" t="str">
        <f t="shared" si="240"/>
        <v>"1201239": {"displayName": "Intent - Exelate:Auto - Buyers:Make:VW - Routan", "leafName": "VW - Routan"},</v>
      </c>
    </row>
    <row r="1398" spans="1:26" x14ac:dyDescent="0.25">
      <c r="A1398" s="2" t="s">
        <v>12406</v>
      </c>
      <c r="B1398" s="3" t="s">
        <v>7177</v>
      </c>
      <c r="C1398" s="3" t="s">
        <v>7598</v>
      </c>
      <c r="D1398" s="4" t="s">
        <v>8049</v>
      </c>
      <c r="E1398" s="3"/>
      <c r="F1398" s="3" t="s">
        <v>6980</v>
      </c>
      <c r="G1398" s="3" t="s">
        <v>439</v>
      </c>
      <c r="H1398" s="3" t="s">
        <v>439</v>
      </c>
      <c r="I1398" s="3" t="s">
        <v>500</v>
      </c>
      <c r="J1398" s="5">
        <v>1</v>
      </c>
      <c r="K1398" s="12" t="s">
        <v>439</v>
      </c>
      <c r="L1398" s="9" t="str">
        <f t="shared" si="241"/>
        <v>VW - sportwagen</v>
      </c>
      <c r="M1398" s="9" t="str">
        <f t="shared" si="232"/>
        <v>Intent - Exelate:Auto - Buyers:Make:VW - sportwagen</v>
      </c>
      <c r="N1398" s="10">
        <f t="shared" si="233"/>
        <v>1</v>
      </c>
      <c r="O1398" s="9" t="s">
        <v>818</v>
      </c>
      <c r="P1398" s="9">
        <v>1201261</v>
      </c>
      <c r="Q1398" s="20">
        <f ca="1">IFERROR(OFFSET(Lookups!F$1,MATCH(R1398,Lookups!F:F,0)-1,2),"null")</f>
        <v>100864</v>
      </c>
      <c r="R1398" s="9">
        <v>140639</v>
      </c>
      <c r="S1398" s="9">
        <v>1991</v>
      </c>
      <c r="T1398" s="9" t="str">
        <f t="shared" si="234"/>
        <v/>
      </c>
      <c r="U1398" s="9" t="str">
        <f t="shared" si="235"/>
        <v/>
      </c>
      <c r="V1398" s="9" t="str">
        <f t="shared" si="236"/>
        <v/>
      </c>
      <c r="W1398" s="9" t="str">
        <f t="shared" si="237"/>
        <v>&lt;row id="1201261"&gt;&lt;cell&gt;VW - sportwagen&lt;/cell&gt;&lt;/row&gt;</v>
      </c>
      <c r="X1398" s="9" t="str">
        <f t="shared" si="238"/>
        <v/>
      </c>
      <c r="Y1398" t="str">
        <f t="shared" ca="1" si="239"/>
        <v>"1201261": {"displayName": "Intent - Exelate:Auto - Buyers:Make:VW - sportwagen", "APNXId":"140639", "APNXId_Sandbox": "100864", "dataProvider" :"exelate", "type" :"Segment",  "DataCost": 1},</v>
      </c>
      <c r="Z1398" t="str">
        <f t="shared" si="240"/>
        <v>"1201261": {"displayName": "Intent - Exelate:Auto - Buyers:Make:VW - sportwagen", "leafName": "VW - sportwagen"},</v>
      </c>
    </row>
    <row r="1399" spans="1:26" x14ac:dyDescent="0.25">
      <c r="A1399" s="2" t="s">
        <v>12406</v>
      </c>
      <c r="B1399" s="3" t="s">
        <v>7177</v>
      </c>
      <c r="C1399" s="3" t="s">
        <v>7598</v>
      </c>
      <c r="D1399" s="4" t="s">
        <v>8050</v>
      </c>
      <c r="E1399" s="3"/>
      <c r="F1399" s="3" t="s">
        <v>6980</v>
      </c>
      <c r="G1399" s="3" t="s">
        <v>439</v>
      </c>
      <c r="H1399" s="3" t="s">
        <v>439</v>
      </c>
      <c r="I1399" s="3" t="s">
        <v>500</v>
      </c>
      <c r="J1399" s="5">
        <v>1</v>
      </c>
      <c r="K1399" s="12" t="s">
        <v>439</v>
      </c>
      <c r="L1399" s="9" t="str">
        <f t="shared" si="241"/>
        <v>VW - Tiguan</v>
      </c>
      <c r="M1399" s="9" t="str">
        <f t="shared" si="232"/>
        <v>Intent - Exelate:Auto - Buyers:Make:VW - Tiguan</v>
      </c>
      <c r="N1399" s="10">
        <f t="shared" si="233"/>
        <v>1</v>
      </c>
      <c r="O1399" s="9" t="s">
        <v>818</v>
      </c>
      <c r="P1399" s="9">
        <v>1201240</v>
      </c>
      <c r="Q1399" s="20">
        <f ca="1">IFERROR(OFFSET(Lookups!F$1,MATCH(R1399,Lookups!F:F,0)-1,2),"null")</f>
        <v>100835</v>
      </c>
      <c r="R1399" s="9">
        <v>128172</v>
      </c>
      <c r="S1399" s="9">
        <v>1985</v>
      </c>
      <c r="T1399" s="9" t="str">
        <f t="shared" si="234"/>
        <v/>
      </c>
      <c r="U1399" s="9" t="str">
        <f t="shared" si="235"/>
        <v/>
      </c>
      <c r="V1399" s="9" t="str">
        <f t="shared" si="236"/>
        <v/>
      </c>
      <c r="W1399" s="9" t="str">
        <f t="shared" si="237"/>
        <v>&lt;row id="1201240"&gt;&lt;cell&gt;VW - Tiguan&lt;/cell&gt;&lt;/row&gt;</v>
      </c>
      <c r="X1399" s="9" t="str">
        <f t="shared" si="238"/>
        <v/>
      </c>
      <c r="Y1399" t="str">
        <f t="shared" ca="1" si="239"/>
        <v>"1201240": {"displayName": "Intent - Exelate:Auto - Buyers:Make:VW - Tiguan", "APNXId":"128172", "APNXId_Sandbox": "100835", "dataProvider" :"exelate", "type" :"Segment",  "DataCost": 1},</v>
      </c>
      <c r="Z1399" t="str">
        <f t="shared" si="240"/>
        <v>"1201240": {"displayName": "Intent - Exelate:Auto - Buyers:Make:VW - Tiguan", "leafName": "VW - Tiguan"},</v>
      </c>
    </row>
    <row r="1400" spans="1:26" x14ac:dyDescent="0.25">
      <c r="A1400" s="2" t="s">
        <v>12406</v>
      </c>
      <c r="B1400" s="3" t="s">
        <v>7177</v>
      </c>
      <c r="C1400" s="3" t="s">
        <v>7598</v>
      </c>
      <c r="D1400" s="4" t="s">
        <v>8051</v>
      </c>
      <c r="E1400" s="3"/>
      <c r="F1400" s="3" t="s">
        <v>6980</v>
      </c>
      <c r="G1400" s="3" t="s">
        <v>439</v>
      </c>
      <c r="H1400" s="3" t="s">
        <v>439</v>
      </c>
      <c r="I1400" s="3" t="s">
        <v>500</v>
      </c>
      <c r="J1400" s="5">
        <v>1</v>
      </c>
      <c r="K1400" s="12" t="s">
        <v>439</v>
      </c>
      <c r="L1400" s="9" t="str">
        <f t="shared" si="241"/>
        <v>VW - Touareg</v>
      </c>
      <c r="M1400" s="9" t="str">
        <f t="shared" si="232"/>
        <v>Intent - Exelate:Auto - Buyers:Make:VW - Touareg</v>
      </c>
      <c r="N1400" s="10">
        <f t="shared" si="233"/>
        <v>1</v>
      </c>
      <c r="O1400" s="9" t="s">
        <v>818</v>
      </c>
      <c r="P1400" s="9">
        <v>1201241</v>
      </c>
      <c r="Q1400" s="20">
        <f ca="1">IFERROR(OFFSET(Lookups!F$1,MATCH(R1400,Lookups!F:F,0)-1,2),"null")</f>
        <v>100836</v>
      </c>
      <c r="R1400" s="9">
        <v>128173</v>
      </c>
      <c r="S1400" s="9">
        <v>1986</v>
      </c>
      <c r="T1400" s="9" t="str">
        <f t="shared" si="234"/>
        <v/>
      </c>
      <c r="U1400" s="9" t="str">
        <f t="shared" si="235"/>
        <v/>
      </c>
      <c r="V1400" s="9" t="str">
        <f t="shared" si="236"/>
        <v/>
      </c>
      <c r="W1400" s="9" t="str">
        <f t="shared" si="237"/>
        <v>&lt;row id="1201241"&gt;&lt;cell&gt;VW - Touareg&lt;/cell&gt;&lt;/row&gt;</v>
      </c>
      <c r="X1400" s="9" t="str">
        <f t="shared" si="238"/>
        <v/>
      </c>
      <c r="Y1400" t="str">
        <f t="shared" ca="1" si="239"/>
        <v>"1201241": {"displayName": "Intent - Exelate:Auto - Buyers:Make:VW - Touareg", "APNXId":"128173", "APNXId_Sandbox": "100836", "dataProvider" :"exelate", "type" :"Segment",  "DataCost": 1},</v>
      </c>
      <c r="Z1400" t="str">
        <f t="shared" si="240"/>
        <v>"1201241": {"displayName": "Intent - Exelate:Auto - Buyers:Make:VW - Touareg", "leafName": "VW - Touareg"},</v>
      </c>
    </row>
    <row r="1401" spans="1:26" x14ac:dyDescent="0.25">
      <c r="A1401" s="2" t="s">
        <v>12406</v>
      </c>
      <c r="B1401" s="3" t="s">
        <v>7177</v>
      </c>
      <c r="C1401" s="3" t="s">
        <v>7598</v>
      </c>
      <c r="D1401" s="4" t="s">
        <v>8052</v>
      </c>
      <c r="E1401" s="3"/>
      <c r="F1401" s="3" t="s">
        <v>6980</v>
      </c>
      <c r="G1401" s="3" t="s">
        <v>439</v>
      </c>
      <c r="H1401" s="3" t="s">
        <v>439</v>
      </c>
      <c r="I1401" s="3" t="s">
        <v>500</v>
      </c>
      <c r="J1401" s="5">
        <v>1</v>
      </c>
      <c r="K1401" s="12" t="s">
        <v>439</v>
      </c>
      <c r="L1401" s="9" t="str">
        <f t="shared" si="241"/>
        <v>VW - XC60</v>
      </c>
      <c r="M1401" s="9" t="str">
        <f t="shared" si="232"/>
        <v>Intent - Exelate:Auto - Buyers:Make:VW - XC60</v>
      </c>
      <c r="N1401" s="10">
        <f t="shared" si="233"/>
        <v>1</v>
      </c>
      <c r="O1401" s="9" t="s">
        <v>818</v>
      </c>
      <c r="P1401" s="9">
        <v>1201386</v>
      </c>
      <c r="Q1401" s="20">
        <f ca="1">IFERROR(OFFSET(Lookups!F$1,MATCH(R1401,Lookups!F:F,0)-1,2),"null")</f>
        <v>101056</v>
      </c>
      <c r="R1401" s="9">
        <v>156698</v>
      </c>
      <c r="S1401" s="9">
        <v>2787</v>
      </c>
      <c r="T1401" s="9" t="str">
        <f t="shared" si="234"/>
        <v/>
      </c>
      <c r="U1401" s="9" t="str">
        <f t="shared" si="235"/>
        <v/>
      </c>
      <c r="V1401" s="9" t="str">
        <f t="shared" si="236"/>
        <v/>
      </c>
      <c r="W1401" s="9" t="str">
        <f t="shared" si="237"/>
        <v>&lt;row id="1201386"&gt;&lt;cell&gt;VW - XC60&lt;/cell&gt;&lt;/row&gt;</v>
      </c>
      <c r="X1401" s="9" t="str">
        <f t="shared" si="238"/>
        <v/>
      </c>
      <c r="Y1401" t="str">
        <f t="shared" ca="1" si="239"/>
        <v>"1201386": {"displayName": "Intent - Exelate:Auto - Buyers:Make:VW - XC60", "APNXId":"156698", "APNXId_Sandbox": "101056", "dataProvider" :"exelate", "type" :"Segment",  "DataCost": 1},</v>
      </c>
      <c r="Z1401" t="str">
        <f t="shared" si="240"/>
        <v>"1201386": {"displayName": "Intent - Exelate:Auto - Buyers:Make:VW - XC60", "leafName": "VW - XC60"},</v>
      </c>
    </row>
    <row r="1402" spans="1:26" x14ac:dyDescent="0.25">
      <c r="A1402" s="2" t="s">
        <v>12406</v>
      </c>
      <c r="B1402" s="3" t="s">
        <v>7177</v>
      </c>
      <c r="C1402" s="3" t="s">
        <v>7598</v>
      </c>
      <c r="D1402" s="4" t="s">
        <v>8053</v>
      </c>
      <c r="E1402" s="3"/>
      <c r="F1402" s="3" t="s">
        <v>6980</v>
      </c>
      <c r="G1402" s="3" t="s">
        <v>439</v>
      </c>
      <c r="H1402" s="3" t="s">
        <v>439</v>
      </c>
      <c r="I1402" s="3" t="s">
        <v>500</v>
      </c>
      <c r="J1402" s="5">
        <v>1</v>
      </c>
      <c r="K1402" s="12" t="s">
        <v>439</v>
      </c>
      <c r="L1402" s="9" t="str">
        <f t="shared" si="241"/>
        <v>Wiesmann</v>
      </c>
      <c r="M1402" s="9" t="str">
        <f t="shared" si="232"/>
        <v>Intent - Exelate:Auto - Buyers:Make:Wiesmann</v>
      </c>
      <c r="N1402" s="10">
        <f t="shared" si="233"/>
        <v>1</v>
      </c>
      <c r="O1402" s="9" t="s">
        <v>818</v>
      </c>
      <c r="P1402" s="9">
        <v>1201387</v>
      </c>
      <c r="Q1402" s="20">
        <f ca="1">IFERROR(OFFSET(Lookups!F$1,MATCH(R1402,Lookups!F:F,0)-1,2),"null")</f>
        <v>101057</v>
      </c>
      <c r="R1402" s="9">
        <v>156699</v>
      </c>
      <c r="S1402" s="9">
        <v>2788</v>
      </c>
      <c r="T1402" s="9" t="str">
        <f t="shared" si="234"/>
        <v/>
      </c>
      <c r="U1402" s="9" t="str">
        <f t="shared" si="235"/>
        <v/>
      </c>
      <c r="V1402" s="9" t="str">
        <f t="shared" si="236"/>
        <v/>
      </c>
      <c r="W1402" s="9" t="str">
        <f t="shared" si="237"/>
        <v>&lt;row id="1201387"&gt;&lt;cell&gt;Wiesmann&lt;/cell&gt;&lt;/row&gt;</v>
      </c>
      <c r="X1402" s="9" t="str">
        <f t="shared" si="238"/>
        <v>&lt;/row&gt;</v>
      </c>
      <c r="Y1402" t="str">
        <f t="shared" ca="1" si="239"/>
        <v>"1201387": {"displayName": "Intent - Exelate:Auto - Buyers:Make:Wiesmann", "APNXId":"156699", "APNXId_Sandbox": "101057", "dataProvider" :"exelate", "type" :"Segment",  "DataCost": 1},</v>
      </c>
      <c r="Z1402" t="str">
        <f t="shared" si="240"/>
        <v>"1201387": {"displayName": "Intent - Exelate:Auto - Buyers:Make:Wiesmann", "leafName": "Wiesmann"},</v>
      </c>
    </row>
    <row r="1403" spans="1:26" x14ac:dyDescent="0.25">
      <c r="A1403" s="2" t="s">
        <v>12406</v>
      </c>
      <c r="B1403" s="3" t="s">
        <v>7177</v>
      </c>
      <c r="C1403" s="3" t="s">
        <v>7327</v>
      </c>
      <c r="D1403" s="4"/>
      <c r="E1403" s="3"/>
      <c r="F1403" s="3" t="s">
        <v>6980</v>
      </c>
      <c r="G1403" s="3" t="s">
        <v>439</v>
      </c>
      <c r="H1403" s="3" t="s">
        <v>439</v>
      </c>
      <c r="I1403" s="3" t="s">
        <v>500</v>
      </c>
      <c r="J1403" s="5">
        <v>1</v>
      </c>
      <c r="K1403" s="12" t="s">
        <v>439</v>
      </c>
      <c r="L1403" s="9" t="str">
        <f t="shared" si="241"/>
        <v>Makes-Asia</v>
      </c>
      <c r="M1403" s="9" t="str">
        <f t="shared" si="232"/>
        <v>Intent - Exelate:Auto - Buyers:Makes-Asia</v>
      </c>
      <c r="N1403" s="10">
        <f t="shared" si="233"/>
        <v>1</v>
      </c>
      <c r="O1403" s="9" t="s">
        <v>818</v>
      </c>
      <c r="P1403" s="9">
        <v>1200322</v>
      </c>
      <c r="Q1403" s="20">
        <f ca="1">IFERROR(OFFSET(Lookups!F$1,MATCH(R1403,Lookups!F:F,0)-1,2),"null")</f>
        <v>98963</v>
      </c>
      <c r="R1403" s="9">
        <v>165</v>
      </c>
      <c r="S1403" s="9" t="s">
        <v>439</v>
      </c>
      <c r="T1403" s="9" t="str">
        <f t="shared" si="234"/>
        <v/>
      </c>
      <c r="U1403" s="9" t="str">
        <f t="shared" si="235"/>
        <v/>
      </c>
      <c r="V1403" s="9" t="str">
        <f t="shared" si="236"/>
        <v>&lt;row id="1200322"&gt;&lt;cell&gt;Makes-Asia&lt;/cell&gt;&lt;/row&gt;</v>
      </c>
      <c r="W1403" s="9" t="str">
        <f t="shared" si="237"/>
        <v/>
      </c>
      <c r="X1403" s="9" t="str">
        <f t="shared" si="238"/>
        <v/>
      </c>
      <c r="Y1403" t="str">
        <f t="shared" ca="1" si="239"/>
        <v>"1200322": {"displayName": "Intent - Exelate:Auto - Buyers:Makes-Asia", "APNXId":"165", "APNXId_Sandbox": "98963", "dataProvider" :"exelate", "type" :"Segment",  "DataCost": 1},</v>
      </c>
      <c r="Z1403" t="str">
        <f t="shared" si="240"/>
        <v>"1200322": {"displayName": "Intent - Exelate:Auto - Buyers:Makes-Asia", "leafName": "Makes-Asia"},</v>
      </c>
    </row>
    <row r="1404" spans="1:26" x14ac:dyDescent="0.25">
      <c r="A1404" s="2" t="s">
        <v>12406</v>
      </c>
      <c r="B1404" s="3" t="s">
        <v>7177</v>
      </c>
      <c r="C1404" s="3" t="s">
        <v>7328</v>
      </c>
      <c r="D1404" s="4"/>
      <c r="E1404" s="3"/>
      <c r="F1404" s="3" t="s">
        <v>6980</v>
      </c>
      <c r="G1404" s="3" t="s">
        <v>439</v>
      </c>
      <c r="H1404" s="3" t="s">
        <v>439</v>
      </c>
      <c r="I1404" s="3" t="s">
        <v>500</v>
      </c>
      <c r="J1404" s="5">
        <v>1</v>
      </c>
      <c r="K1404" s="12" t="s">
        <v>439</v>
      </c>
      <c r="L1404" s="9" t="str">
        <f t="shared" si="241"/>
        <v>Makes-Europe</v>
      </c>
      <c r="M1404" s="9" t="str">
        <f t="shared" si="232"/>
        <v>Intent - Exelate:Auto - Buyers:Makes-Europe</v>
      </c>
      <c r="N1404" s="10">
        <f t="shared" si="233"/>
        <v>1</v>
      </c>
      <c r="O1404" s="9" t="s">
        <v>818</v>
      </c>
      <c r="P1404" s="9">
        <v>1200323</v>
      </c>
      <c r="Q1404" s="20">
        <f ca="1">IFERROR(OFFSET(Lookups!F$1,MATCH(R1404,Lookups!F:F,0)-1,2),"null")</f>
        <v>98963</v>
      </c>
      <c r="R1404" s="9">
        <v>166</v>
      </c>
      <c r="S1404" s="9" t="s">
        <v>439</v>
      </c>
      <c r="T1404" s="9" t="str">
        <f t="shared" si="234"/>
        <v/>
      </c>
      <c r="U1404" s="9" t="str">
        <f t="shared" si="235"/>
        <v/>
      </c>
      <c r="V1404" s="9" t="str">
        <f t="shared" si="236"/>
        <v>&lt;row id="1200323"&gt;&lt;cell&gt;Makes-Europe&lt;/cell&gt;&lt;/row&gt;</v>
      </c>
      <c r="W1404" s="9" t="str">
        <f t="shared" si="237"/>
        <v/>
      </c>
      <c r="X1404" s="9" t="str">
        <f t="shared" si="238"/>
        <v/>
      </c>
      <c r="Y1404" t="str">
        <f t="shared" ca="1" si="239"/>
        <v>"1200323": {"displayName": "Intent - Exelate:Auto - Buyers:Makes-Europe", "APNXId":"166", "APNXId_Sandbox": "98963", "dataProvider" :"exelate", "type" :"Segment",  "DataCost": 1},</v>
      </c>
      <c r="Z1404" t="str">
        <f t="shared" si="240"/>
        <v>"1200323": {"displayName": "Intent - Exelate:Auto - Buyers:Makes-Europe", "leafName": "Makes-Europe"},</v>
      </c>
    </row>
    <row r="1405" spans="1:26" x14ac:dyDescent="0.25">
      <c r="A1405" s="2" t="s">
        <v>12406</v>
      </c>
      <c r="B1405" s="3" t="s">
        <v>7177</v>
      </c>
      <c r="C1405" s="3" t="s">
        <v>7329</v>
      </c>
      <c r="D1405" s="4"/>
      <c r="E1405" s="3"/>
      <c r="F1405" s="3" t="s">
        <v>6980</v>
      </c>
      <c r="G1405" s="3" t="s">
        <v>439</v>
      </c>
      <c r="H1405" s="3" t="s">
        <v>439</v>
      </c>
      <c r="I1405" s="3" t="s">
        <v>500</v>
      </c>
      <c r="J1405" s="5">
        <v>1</v>
      </c>
      <c r="K1405" s="12" t="s">
        <v>439</v>
      </c>
      <c r="L1405" s="9" t="str">
        <f t="shared" si="241"/>
        <v>Makes-USA</v>
      </c>
      <c r="M1405" s="9" t="str">
        <f t="shared" si="232"/>
        <v>Intent - Exelate:Auto - Buyers:Makes-USA</v>
      </c>
      <c r="N1405" s="10">
        <f t="shared" si="233"/>
        <v>1</v>
      </c>
      <c r="O1405" s="9" t="s">
        <v>818</v>
      </c>
      <c r="P1405" s="9">
        <v>1200324</v>
      </c>
      <c r="Q1405" s="20">
        <f ca="1">IFERROR(OFFSET(Lookups!F$1,MATCH(R1405,Lookups!F:F,0)-1,2),"null")</f>
        <v>98963</v>
      </c>
      <c r="R1405" s="9">
        <v>167</v>
      </c>
      <c r="S1405" s="9" t="s">
        <v>439</v>
      </c>
      <c r="T1405" s="9" t="str">
        <f t="shared" si="234"/>
        <v/>
      </c>
      <c r="U1405" s="9" t="str">
        <f t="shared" si="235"/>
        <v/>
      </c>
      <c r="V1405" s="9" t="str">
        <f t="shared" si="236"/>
        <v>&lt;row id="1200324"&gt;&lt;cell&gt;Makes-USA&lt;/cell&gt;&lt;/row&gt;</v>
      </c>
      <c r="W1405" s="9" t="str">
        <f t="shared" si="237"/>
        <v/>
      </c>
      <c r="X1405" s="9" t="str">
        <f t="shared" si="238"/>
        <v/>
      </c>
      <c r="Y1405" t="str">
        <f t="shared" ca="1" si="239"/>
        <v>"1200324": {"displayName": "Intent - Exelate:Auto - Buyers:Makes-USA", "APNXId":"167", "APNXId_Sandbox": "98963", "dataProvider" :"exelate", "type" :"Segment",  "DataCost": 1},</v>
      </c>
      <c r="Z1405" t="str">
        <f t="shared" si="240"/>
        <v>"1200324": {"displayName": "Intent - Exelate:Auto - Buyers:Makes-USA", "leafName": "Makes-USA"},</v>
      </c>
    </row>
    <row r="1406" spans="1:26" x14ac:dyDescent="0.25">
      <c r="A1406" s="2" t="s">
        <v>12406</v>
      </c>
      <c r="B1406" s="3" t="s">
        <v>7177</v>
      </c>
      <c r="C1406" s="3" t="s">
        <v>7354</v>
      </c>
      <c r="D1406" s="4"/>
      <c r="E1406" s="3"/>
      <c r="F1406" s="3" t="s">
        <v>6980</v>
      </c>
      <c r="G1406" s="3" t="s">
        <v>439</v>
      </c>
      <c r="H1406" s="3" t="s">
        <v>439</v>
      </c>
      <c r="I1406" s="3" t="s">
        <v>500</v>
      </c>
      <c r="J1406" s="5">
        <v>1</v>
      </c>
      <c r="K1406" s="12" t="s">
        <v>439</v>
      </c>
      <c r="L1406" s="9" t="str">
        <f t="shared" si="241"/>
        <v>Manufacturers-US - Chrysler</v>
      </c>
      <c r="M1406" s="9" t="str">
        <f t="shared" si="232"/>
        <v>Intent - Exelate:Auto - Buyers:Manufacturers-US - Chrysler</v>
      </c>
      <c r="N1406" s="10">
        <f t="shared" si="233"/>
        <v>1</v>
      </c>
      <c r="O1406" s="9" t="s">
        <v>818</v>
      </c>
      <c r="P1406" s="9">
        <v>1201071</v>
      </c>
      <c r="Q1406" s="20">
        <f ca="1">IFERROR(OFFSET(Lookups!F$1,MATCH(R1406,Lookups!F:F,0)-1,2),"null")</f>
        <v>100666</v>
      </c>
      <c r="R1406" s="9">
        <v>128003</v>
      </c>
      <c r="S1406" s="9">
        <v>1906</v>
      </c>
      <c r="T1406" s="9" t="str">
        <f t="shared" si="234"/>
        <v/>
      </c>
      <c r="U1406" s="9" t="str">
        <f t="shared" si="235"/>
        <v/>
      </c>
      <c r="V1406" s="9" t="str">
        <f t="shared" si="236"/>
        <v>&lt;row id="1201071"&gt;&lt;cell&gt;Manufacturers-US - Chrysler&lt;/cell&gt;&lt;/row&gt;</v>
      </c>
      <c r="W1406" s="9" t="str">
        <f t="shared" si="237"/>
        <v/>
      </c>
      <c r="X1406" s="9" t="str">
        <f t="shared" si="238"/>
        <v/>
      </c>
      <c r="Y1406" t="str">
        <f t="shared" ca="1" si="239"/>
        <v>"1201071": {"displayName": "Intent - Exelate:Auto - Buyers:Manufacturers-US - Chrysler", "APNXId":"128003", "APNXId_Sandbox": "100666", "dataProvider" :"exelate", "type" :"Segment",  "DataCost": 1},</v>
      </c>
      <c r="Z1406" t="str">
        <f t="shared" si="240"/>
        <v>"1201071": {"displayName": "Intent - Exelate:Auto - Buyers:Manufacturers-US - Chrysler", "leafName": "Manufacturers-US - Chrysler"},</v>
      </c>
    </row>
    <row r="1407" spans="1:26" x14ac:dyDescent="0.25">
      <c r="A1407" s="2" t="s">
        <v>12406</v>
      </c>
      <c r="B1407" s="3" t="s">
        <v>7177</v>
      </c>
      <c r="C1407" s="3" t="s">
        <v>7355</v>
      </c>
      <c r="D1407" s="4"/>
      <c r="E1407" s="3"/>
      <c r="F1407" s="3" t="s">
        <v>6980</v>
      </c>
      <c r="G1407" s="3" t="s">
        <v>439</v>
      </c>
      <c r="H1407" s="3" t="s">
        <v>439</v>
      </c>
      <c r="I1407" s="3" t="s">
        <v>500</v>
      </c>
      <c r="J1407" s="5">
        <v>1</v>
      </c>
      <c r="K1407" s="12" t="s">
        <v>439</v>
      </c>
      <c r="L1407" s="9" t="str">
        <f t="shared" si="241"/>
        <v>Manufacturers-US - Ford</v>
      </c>
      <c r="M1407" s="9" t="str">
        <f t="shared" si="232"/>
        <v>Intent - Exelate:Auto - Buyers:Manufacturers-US - Ford</v>
      </c>
      <c r="N1407" s="10">
        <f t="shared" si="233"/>
        <v>1</v>
      </c>
      <c r="O1407" s="9" t="s">
        <v>818</v>
      </c>
      <c r="P1407" s="9">
        <v>1201072</v>
      </c>
      <c r="Q1407" s="20">
        <f ca="1">IFERROR(OFFSET(Lookups!F$1,MATCH(R1407,Lookups!F:F,0)-1,2),"null")</f>
        <v>100667</v>
      </c>
      <c r="R1407" s="9">
        <v>128004</v>
      </c>
      <c r="S1407" s="9">
        <v>1907</v>
      </c>
      <c r="T1407" s="9" t="str">
        <f t="shared" si="234"/>
        <v/>
      </c>
      <c r="U1407" s="9" t="str">
        <f t="shared" si="235"/>
        <v/>
      </c>
      <c r="V1407" s="9" t="str">
        <f t="shared" si="236"/>
        <v>&lt;row id="1201072"&gt;&lt;cell&gt;Manufacturers-US - Ford&lt;/cell&gt;&lt;/row&gt;</v>
      </c>
      <c r="W1407" s="9" t="str">
        <f t="shared" si="237"/>
        <v/>
      </c>
      <c r="X1407" s="9" t="str">
        <f t="shared" si="238"/>
        <v/>
      </c>
      <c r="Y1407" t="str">
        <f t="shared" ca="1" si="239"/>
        <v>"1201072": {"displayName": "Intent - Exelate:Auto - Buyers:Manufacturers-US - Ford", "APNXId":"128004", "APNXId_Sandbox": "100667", "dataProvider" :"exelate", "type" :"Segment",  "DataCost": 1},</v>
      </c>
      <c r="Z1407" t="str">
        <f t="shared" si="240"/>
        <v>"1201072": {"displayName": "Intent - Exelate:Auto - Buyers:Manufacturers-US - Ford", "leafName": "Manufacturers-US - Ford"},</v>
      </c>
    </row>
    <row r="1408" spans="1:26" x14ac:dyDescent="0.25">
      <c r="A1408" s="2" t="s">
        <v>12406</v>
      </c>
      <c r="B1408" s="3" t="s">
        <v>7177</v>
      </c>
      <c r="C1408" s="3" t="s">
        <v>7356</v>
      </c>
      <c r="D1408" s="4"/>
      <c r="E1408" s="3"/>
      <c r="F1408" s="3" t="s">
        <v>6980</v>
      </c>
      <c r="G1408" s="3" t="s">
        <v>439</v>
      </c>
      <c r="H1408" s="3" t="s">
        <v>439</v>
      </c>
      <c r="I1408" s="3" t="s">
        <v>500</v>
      </c>
      <c r="J1408" s="5">
        <v>1</v>
      </c>
      <c r="K1408" s="12" t="s">
        <v>439</v>
      </c>
      <c r="L1408" s="9" t="str">
        <f t="shared" si="241"/>
        <v>Manufacturers-US - GM</v>
      </c>
      <c r="M1408" s="9" t="str">
        <f t="shared" si="232"/>
        <v>Intent - Exelate:Auto - Buyers:Manufacturers-US - GM</v>
      </c>
      <c r="N1408" s="10">
        <f t="shared" si="233"/>
        <v>1</v>
      </c>
      <c r="O1408" s="9" t="s">
        <v>818</v>
      </c>
      <c r="P1408" s="9">
        <v>1201073</v>
      </c>
      <c r="Q1408" s="20">
        <f ca="1">IFERROR(OFFSET(Lookups!F$1,MATCH(R1408,Lookups!F:F,0)-1,2),"null")</f>
        <v>100668</v>
      </c>
      <c r="R1408" s="9">
        <v>128005</v>
      </c>
      <c r="S1408" s="9">
        <v>1908</v>
      </c>
      <c r="T1408" s="9" t="str">
        <f t="shared" si="234"/>
        <v/>
      </c>
      <c r="U1408" s="9" t="str">
        <f t="shared" si="235"/>
        <v/>
      </c>
      <c r="V1408" s="9" t="str">
        <f t="shared" si="236"/>
        <v>&lt;row id="1201073"&gt;&lt;cell&gt;Manufacturers-US - GM&lt;/cell&gt;&lt;/row&gt;</v>
      </c>
      <c r="W1408" s="9" t="str">
        <f t="shared" si="237"/>
        <v/>
      </c>
      <c r="X1408" s="9" t="str">
        <f t="shared" si="238"/>
        <v/>
      </c>
      <c r="Y1408" t="str">
        <f t="shared" ca="1" si="239"/>
        <v>"1201073": {"displayName": "Intent - Exelate:Auto - Buyers:Manufacturers-US - GM", "APNXId":"128005", "APNXId_Sandbox": "100668", "dataProvider" :"exelate", "type" :"Segment",  "DataCost": 1},</v>
      </c>
      <c r="Z1408" t="str">
        <f t="shared" si="240"/>
        <v>"1201073": {"displayName": "Intent - Exelate:Auto - Buyers:Manufacturers-US - GM", "leafName": "Manufacturers-US - GM"},</v>
      </c>
    </row>
    <row r="1409" spans="1:26" x14ac:dyDescent="0.25">
      <c r="A1409" s="2" t="s">
        <v>12406</v>
      </c>
      <c r="B1409" s="3" t="s">
        <v>7177</v>
      </c>
      <c r="C1409" s="3" t="s">
        <v>7344</v>
      </c>
      <c r="D1409" s="4"/>
      <c r="E1409" s="3"/>
      <c r="F1409" s="3" t="s">
        <v>6980</v>
      </c>
      <c r="G1409" s="3" t="s">
        <v>439</v>
      </c>
      <c r="H1409" s="3" t="s">
        <v>439</v>
      </c>
      <c r="I1409" s="3" t="s">
        <v>500</v>
      </c>
      <c r="J1409" s="5">
        <v>1</v>
      </c>
      <c r="K1409" s="12" t="s">
        <v>439</v>
      </c>
      <c r="L1409" s="9" t="str">
        <f t="shared" si="241"/>
        <v>Minivan</v>
      </c>
      <c r="M1409" s="9" t="str">
        <f t="shared" si="232"/>
        <v>Intent - Exelate:Auto - Buyers:Minivan</v>
      </c>
      <c r="N1409" s="10">
        <f t="shared" si="233"/>
        <v>1</v>
      </c>
      <c r="O1409" s="9" t="s">
        <v>818</v>
      </c>
      <c r="P1409" s="9">
        <v>1200300</v>
      </c>
      <c r="Q1409" s="20">
        <f ca="1">IFERROR(OFFSET(Lookups!F$1,MATCH(R1409,Lookups!F:F,0)-1,2),"null")</f>
        <v>98941</v>
      </c>
      <c r="R1409" s="9">
        <v>142</v>
      </c>
      <c r="S1409" s="9">
        <v>131</v>
      </c>
      <c r="T1409" s="9" t="str">
        <f t="shared" si="234"/>
        <v/>
      </c>
      <c r="U1409" s="9" t="str">
        <f t="shared" si="235"/>
        <v/>
      </c>
      <c r="V1409" s="9" t="str">
        <f t="shared" si="236"/>
        <v>&lt;row id="1200300"&gt;&lt;cell&gt;Minivan&lt;/cell&gt;&lt;/row&gt;</v>
      </c>
      <c r="W1409" s="9" t="str">
        <f t="shared" si="237"/>
        <v/>
      </c>
      <c r="X1409" s="9" t="str">
        <f t="shared" si="238"/>
        <v/>
      </c>
      <c r="Y1409" t="str">
        <f t="shared" ca="1" si="239"/>
        <v>"1200300": {"displayName": "Intent - Exelate:Auto - Buyers:Minivan", "APNXId":"142", "APNXId_Sandbox": "98941", "dataProvider" :"exelate", "type" :"Segment",  "DataCost": 1},</v>
      </c>
      <c r="Z1409" t="str">
        <f t="shared" si="240"/>
        <v>"1200300": {"displayName": "Intent - Exelate:Auto - Buyers:Minivan", "leafName": "Minivan"},</v>
      </c>
    </row>
    <row r="1410" spans="1:26" x14ac:dyDescent="0.25">
      <c r="A1410" s="2" t="s">
        <v>12406</v>
      </c>
      <c r="B1410" s="3" t="s">
        <v>7177</v>
      </c>
      <c r="C1410" s="3" t="s">
        <v>7345</v>
      </c>
      <c r="D1410" s="4"/>
      <c r="E1410" s="3"/>
      <c r="F1410" s="3" t="s">
        <v>6980</v>
      </c>
      <c r="G1410" s="3" t="s">
        <v>439</v>
      </c>
      <c r="H1410" s="3" t="s">
        <v>439</v>
      </c>
      <c r="I1410" s="3" t="s">
        <v>500</v>
      </c>
      <c r="J1410" s="5">
        <v>1</v>
      </c>
      <c r="K1410" s="12" t="s">
        <v>439</v>
      </c>
      <c r="L1410" s="9" t="str">
        <f t="shared" si="241"/>
        <v>Motorcycle</v>
      </c>
      <c r="M1410" s="9" t="str">
        <f t="shared" ref="M1410:M1473" si="242">CONCATENATE(A1410,":",B1410,IF(NOT(ISBLANK(C1410)),":",""),C1410,,IF(NOT(ISBLANK(D1410)),":",""),D1410)</f>
        <v>Intent - Exelate:Auto - Buyers:Motorcycle</v>
      </c>
      <c r="N1410" s="10">
        <f t="shared" ref="N1410:N1473" si="243">J1410</f>
        <v>1</v>
      </c>
      <c r="O1410" s="9" t="s">
        <v>818</v>
      </c>
      <c r="P1410" s="9">
        <v>1201057</v>
      </c>
      <c r="Q1410" s="20">
        <f ca="1">IFERROR(OFFSET(Lookups!F$1,MATCH(R1410,Lookups!F:F,0)-1,2),"null")</f>
        <v>100510</v>
      </c>
      <c r="R1410" s="9">
        <v>115944</v>
      </c>
      <c r="S1410" s="9">
        <v>1554</v>
      </c>
      <c r="T1410" s="9" t="str">
        <f t="shared" ref="T1410:T1473" si="244">IF(A1410&lt;&gt;A1409,CONCATENATE("&lt;row id=""top",P1410,""" xmlkids=""1""&gt;&lt;cell&gt;",A1410,"&lt;/cell&gt;"),"")</f>
        <v/>
      </c>
      <c r="U1410" s="9" t="str">
        <f t="shared" ref="U1410:U1473" si="245">IF(B1410&lt;&gt;B1409,CONCATENATE("&lt;row id=""", IF(NOT(ISBLANK(C1410)),"One",""),P1410,"""",IF(NOT(ISBLANK(C1410))," xmlkids=""1""",""),"&gt;&lt;cell&gt;",SUBSTITUTE(SUBSTITUTE(B1410,"&amp;","&amp;amp;"),"&lt;","&amp;lt;"),"&lt;/cell&gt;"),"")</f>
        <v/>
      </c>
      <c r="V1410" s="9" t="str">
        <f t="shared" ref="V1410:V1473" si="246">IF(AND(C1410&lt;&gt;C1409,NOT(ISBLANK(C1410))),CONCATENATE("&lt;row id=""",IF(NOT(ISBLANK(D1410)),"Two",""), P1410,"""", ,IF(NOT(ISBLANK(D1410))," xmlkids=""1""",""),"&gt;&lt;cell&gt;",SUBSTITUTE(SUBSTITUTE(C1410,"&amp;","&amp;amp;"),"&lt;","&amp;lt;"),"&lt;/cell&gt;",IF(ISBLANK(D1410),"&lt;/row&gt;","")),"")</f>
        <v>&lt;row id="1201057"&gt;&lt;cell&gt;Motorcycle&lt;/cell&gt;&lt;/row&gt;</v>
      </c>
      <c r="W1410" s="9" t="str">
        <f t="shared" ref="W1410:W1473" si="247">IF(AND(D1410&lt;&gt;D1409,NOT(ISBLANK(D1410))),CONCATENATE("&lt;row id=""", P1410,"""&gt;&lt;cell&gt;",SUBSTITUTE(SUBSTITUTE(D1410,"&amp;","&amp;amp;"),"&lt;","&amp;lt;"),"&lt;/cell&gt;&lt;/row&gt;"),"")</f>
        <v/>
      </c>
      <c r="X1410" s="9" t="str">
        <f t="shared" ref="X1410:X1473" si="248">CONCATENATE(IF(B1410&lt;&gt;B1411,"&lt;/row&gt;",""),IF(AND(C1410&lt;&gt;C1411,NOT(ISBLANK(D1410))),"&lt;/row&gt;",""),IF(OR(A1410&lt;&gt;A1411,ISBLANK(A1411)),"&lt;/row&gt;",""))</f>
        <v/>
      </c>
      <c r="Y1410" t="str">
        <f t="shared" ref="Y1410:Y1473" ca="1" si="249">CONCATENATE("""",P1410,""": {""displayName"": """,M1410,"""",IF(R1410="null","",CONCATENATE(", ""APNXId"":""",R1410,"""")),IF(Q1410="null","",CONCATENATE(", ""APNXId_Sandbox"": """,Q1410,"""")),IF(G1410="null","",CONCATENATE( ", ""MinCPM"": ",G1410)),IF(H1410="null","",CONCATENATE(", ""PercentOfMedia"": ",H1410)),", ""dataProvider"" :""",O1410,""", ""type"" :""",F1410,"""",IF(N1410="null","",CONCATENATE(",  ""DataCost"": ",N1410)),IF(K1410="null","",CONCATENATE(",  ""HistoricalVolume"": ",K1410)),"},")</f>
        <v>"1201057": {"displayName": "Intent - Exelate:Auto - Buyers:Motorcycle", "APNXId":"115944", "APNXId_Sandbox": "100510", "dataProvider" :"exelate", "type" :"Segment",  "DataCost": 1},</v>
      </c>
      <c r="Z1410" t="str">
        <f t="shared" ref="Z1410:Z1473" si="250">CONCATENATE("""",P1410,""": {""displayName"": """,M1410,""", ""leafName"": """,L1410,"""},")</f>
        <v>"1201057": {"displayName": "Intent - Exelate:Auto - Buyers:Motorcycle", "leafName": "Motorcycle"},</v>
      </c>
    </row>
    <row r="1411" spans="1:26" x14ac:dyDescent="0.25">
      <c r="A1411" s="2" t="s">
        <v>12406</v>
      </c>
      <c r="B1411" s="3" t="s">
        <v>7177</v>
      </c>
      <c r="C1411" s="3" t="s">
        <v>7346</v>
      </c>
      <c r="D1411" s="4"/>
      <c r="E1411" s="3"/>
      <c r="F1411" s="3" t="s">
        <v>6980</v>
      </c>
      <c r="G1411" s="3" t="s">
        <v>439</v>
      </c>
      <c r="H1411" s="3" t="s">
        <v>439</v>
      </c>
      <c r="I1411" s="3" t="s">
        <v>500</v>
      </c>
      <c r="J1411" s="5">
        <v>1</v>
      </c>
      <c r="K1411" s="12" t="s">
        <v>439</v>
      </c>
      <c r="L1411" s="9" t="str">
        <f t="shared" si="241"/>
        <v>Off Road Vehicles</v>
      </c>
      <c r="M1411" s="9" t="str">
        <f t="shared" si="242"/>
        <v>Intent - Exelate:Auto - Buyers:Off Road Vehicles</v>
      </c>
      <c r="N1411" s="10">
        <f t="shared" si="243"/>
        <v>1</v>
      </c>
      <c r="O1411" s="9" t="s">
        <v>818</v>
      </c>
      <c r="P1411" s="9">
        <v>1200683</v>
      </c>
      <c r="Q1411" s="20">
        <f ca="1">IFERROR(OFFSET(Lookups!F$1,MATCH(R1411,Lookups!F:F,0)-1,2),"null")</f>
        <v>100124</v>
      </c>
      <c r="R1411" s="9">
        <v>106129</v>
      </c>
      <c r="S1411" s="9">
        <v>1314</v>
      </c>
      <c r="T1411" s="9" t="str">
        <f t="shared" si="244"/>
        <v/>
      </c>
      <c r="U1411" s="9" t="str">
        <f t="shared" si="245"/>
        <v/>
      </c>
      <c r="V1411" s="9" t="str">
        <f t="shared" si="246"/>
        <v>&lt;row id="1200683"&gt;&lt;cell&gt;Off Road Vehicles&lt;/cell&gt;&lt;/row&gt;</v>
      </c>
      <c r="W1411" s="9" t="str">
        <f t="shared" si="247"/>
        <v/>
      </c>
      <c r="X1411" s="9" t="str">
        <f t="shared" si="248"/>
        <v/>
      </c>
      <c r="Y1411" t="str">
        <f t="shared" ca="1" si="249"/>
        <v>"1200683": {"displayName": "Intent - Exelate:Auto - Buyers:Off Road Vehicles", "APNXId":"106129", "APNXId_Sandbox": "100124", "dataProvider" :"exelate", "type" :"Segment",  "DataCost": 1},</v>
      </c>
      <c r="Z1411" t="str">
        <f t="shared" si="250"/>
        <v>"1200683": {"displayName": "Intent - Exelate:Auto - Buyers:Off Road Vehicles", "leafName": "Off Road Vehicles"},</v>
      </c>
    </row>
    <row r="1412" spans="1:26" x14ac:dyDescent="0.25">
      <c r="A1412" s="2" t="s">
        <v>12406</v>
      </c>
      <c r="B1412" s="3" t="s">
        <v>7177</v>
      </c>
      <c r="C1412" s="3" t="s">
        <v>7347</v>
      </c>
      <c r="D1412" s="4"/>
      <c r="E1412" s="3"/>
      <c r="F1412" s="3" t="s">
        <v>6980</v>
      </c>
      <c r="G1412" s="3" t="s">
        <v>439</v>
      </c>
      <c r="H1412" s="3" t="s">
        <v>439</v>
      </c>
      <c r="I1412" s="3" t="s">
        <v>500</v>
      </c>
      <c r="J1412" s="5">
        <v>1</v>
      </c>
      <c r="K1412" s="12" t="s">
        <v>439</v>
      </c>
      <c r="L1412" s="9" t="str">
        <f t="shared" si="241"/>
        <v>RVs</v>
      </c>
      <c r="M1412" s="9" t="str">
        <f t="shared" si="242"/>
        <v>Intent - Exelate:Auto - Buyers:RVs</v>
      </c>
      <c r="N1412" s="10">
        <f t="shared" si="243"/>
        <v>1</v>
      </c>
      <c r="O1412" s="9" t="s">
        <v>818</v>
      </c>
      <c r="P1412" s="9">
        <v>1200684</v>
      </c>
      <c r="Q1412" s="20">
        <f ca="1">IFERROR(OFFSET(Lookups!F$1,MATCH(R1412,Lookups!F:F,0)-1,2),"null")</f>
        <v>100125</v>
      </c>
      <c r="R1412" s="9">
        <v>106130</v>
      </c>
      <c r="S1412" s="9">
        <v>1469</v>
      </c>
      <c r="T1412" s="9" t="str">
        <f t="shared" si="244"/>
        <v/>
      </c>
      <c r="U1412" s="9" t="str">
        <f t="shared" si="245"/>
        <v/>
      </c>
      <c r="V1412" s="9" t="str">
        <f t="shared" si="246"/>
        <v>&lt;row id="1200684"&gt;&lt;cell&gt;RVs&lt;/cell&gt;&lt;/row&gt;</v>
      </c>
      <c r="W1412" s="9" t="str">
        <f t="shared" si="247"/>
        <v/>
      </c>
      <c r="X1412" s="9" t="str">
        <f t="shared" si="248"/>
        <v/>
      </c>
      <c r="Y1412" t="str">
        <f t="shared" ca="1" si="249"/>
        <v>"1200684": {"displayName": "Intent - Exelate:Auto - Buyers:RVs", "APNXId":"106130", "APNXId_Sandbox": "100125", "dataProvider" :"exelate", "type" :"Segment",  "DataCost": 1},</v>
      </c>
      <c r="Z1412" t="str">
        <f t="shared" si="250"/>
        <v>"1200684": {"displayName": "Intent - Exelate:Auto - Buyers:RVs", "leafName": "RVs"},</v>
      </c>
    </row>
    <row r="1413" spans="1:26" x14ac:dyDescent="0.25">
      <c r="A1413" s="2" t="s">
        <v>12406</v>
      </c>
      <c r="B1413" s="3" t="s">
        <v>7177</v>
      </c>
      <c r="C1413" s="3" t="s">
        <v>7348</v>
      </c>
      <c r="D1413" s="4"/>
      <c r="E1413" s="3"/>
      <c r="F1413" s="3" t="s">
        <v>6980</v>
      </c>
      <c r="G1413" s="3" t="s">
        <v>439</v>
      </c>
      <c r="H1413" s="3" t="s">
        <v>439</v>
      </c>
      <c r="I1413" s="3" t="s">
        <v>500</v>
      </c>
      <c r="J1413" s="5">
        <v>1</v>
      </c>
      <c r="K1413" s="12" t="s">
        <v>439</v>
      </c>
      <c r="L1413" s="9" t="str">
        <f t="shared" si="241"/>
        <v>Sedan</v>
      </c>
      <c r="M1413" s="9" t="str">
        <f t="shared" si="242"/>
        <v>Intent - Exelate:Auto - Buyers:Sedan</v>
      </c>
      <c r="N1413" s="10">
        <f t="shared" si="243"/>
        <v>1</v>
      </c>
      <c r="O1413" s="9" t="s">
        <v>818</v>
      </c>
      <c r="P1413" s="9">
        <v>1200301</v>
      </c>
      <c r="Q1413" s="20">
        <f ca="1">IFERROR(OFFSET(Lookups!F$1,MATCH(R1413,Lookups!F:F,0)-1,2),"null")</f>
        <v>98942</v>
      </c>
      <c r="R1413" s="9">
        <v>143</v>
      </c>
      <c r="S1413" s="9">
        <v>125</v>
      </c>
      <c r="T1413" s="9" t="str">
        <f t="shared" si="244"/>
        <v/>
      </c>
      <c r="U1413" s="9" t="str">
        <f t="shared" si="245"/>
        <v/>
      </c>
      <c r="V1413" s="9" t="str">
        <f t="shared" si="246"/>
        <v>&lt;row id="1200301"&gt;&lt;cell&gt;Sedan&lt;/cell&gt;&lt;/row&gt;</v>
      </c>
      <c r="W1413" s="9" t="str">
        <f t="shared" si="247"/>
        <v/>
      </c>
      <c r="X1413" s="9" t="str">
        <f t="shared" si="248"/>
        <v/>
      </c>
      <c r="Y1413" t="str">
        <f t="shared" ca="1" si="249"/>
        <v>"1200301": {"displayName": "Intent - Exelate:Auto - Buyers:Sedan", "APNXId":"143", "APNXId_Sandbox": "98942", "dataProvider" :"exelate", "type" :"Segment",  "DataCost": 1},</v>
      </c>
      <c r="Z1413" t="str">
        <f t="shared" si="250"/>
        <v>"1200301": {"displayName": "Intent - Exelate:Auto - Buyers:Sedan", "leafName": "Sedan"},</v>
      </c>
    </row>
    <row r="1414" spans="1:26" x14ac:dyDescent="0.25">
      <c r="A1414" s="2" t="s">
        <v>12406</v>
      </c>
      <c r="B1414" s="3" t="s">
        <v>7177</v>
      </c>
      <c r="C1414" s="3" t="s">
        <v>7349</v>
      </c>
      <c r="D1414" s="4"/>
      <c r="E1414" s="3"/>
      <c r="F1414" s="3" t="s">
        <v>6980</v>
      </c>
      <c r="G1414" s="3" t="s">
        <v>439</v>
      </c>
      <c r="H1414" s="3" t="s">
        <v>439</v>
      </c>
      <c r="I1414" s="3" t="s">
        <v>500</v>
      </c>
      <c r="J1414" s="5">
        <v>1</v>
      </c>
      <c r="K1414" s="12" t="s">
        <v>439</v>
      </c>
      <c r="L1414" s="9" t="str">
        <f t="shared" si="241"/>
        <v>Sports cars</v>
      </c>
      <c r="M1414" s="9" t="str">
        <f t="shared" si="242"/>
        <v>Intent - Exelate:Auto - Buyers:Sports cars</v>
      </c>
      <c r="N1414" s="10">
        <f t="shared" si="243"/>
        <v>1</v>
      </c>
      <c r="O1414" s="9" t="s">
        <v>818</v>
      </c>
      <c r="P1414" s="9">
        <v>1200302</v>
      </c>
      <c r="Q1414" s="20">
        <f ca="1">IFERROR(OFFSET(Lookups!F$1,MATCH(R1414,Lookups!F:F,0)-1,2),"null")</f>
        <v>98943</v>
      </c>
      <c r="R1414" s="9">
        <v>144</v>
      </c>
      <c r="S1414" s="9">
        <v>134</v>
      </c>
      <c r="T1414" s="9" t="str">
        <f t="shared" si="244"/>
        <v/>
      </c>
      <c r="U1414" s="9" t="str">
        <f t="shared" si="245"/>
        <v/>
      </c>
      <c r="V1414" s="9" t="str">
        <f t="shared" si="246"/>
        <v>&lt;row id="1200302"&gt;&lt;cell&gt;Sports cars&lt;/cell&gt;&lt;/row&gt;</v>
      </c>
      <c r="W1414" s="9" t="str">
        <f t="shared" si="247"/>
        <v/>
      </c>
      <c r="X1414" s="9" t="str">
        <f t="shared" si="248"/>
        <v/>
      </c>
      <c r="Y1414" t="str">
        <f t="shared" ca="1" si="249"/>
        <v>"1200302": {"displayName": "Intent - Exelate:Auto - Buyers:Sports cars", "APNXId":"144", "APNXId_Sandbox": "98943", "dataProvider" :"exelate", "type" :"Segment",  "DataCost": 1},</v>
      </c>
      <c r="Z1414" t="str">
        <f t="shared" si="250"/>
        <v>"1200302": {"displayName": "Intent - Exelate:Auto - Buyers:Sports cars", "leafName": "Sports cars"},</v>
      </c>
    </row>
    <row r="1415" spans="1:26" x14ac:dyDescent="0.25">
      <c r="A1415" s="2" t="s">
        <v>12406</v>
      </c>
      <c r="B1415" s="3" t="s">
        <v>7177</v>
      </c>
      <c r="C1415" s="3" t="s">
        <v>7350</v>
      </c>
      <c r="D1415" s="4"/>
      <c r="E1415" s="3"/>
      <c r="F1415" s="3" t="s">
        <v>6980</v>
      </c>
      <c r="G1415" s="3" t="s">
        <v>439</v>
      </c>
      <c r="H1415" s="3" t="s">
        <v>439</v>
      </c>
      <c r="I1415" s="3" t="s">
        <v>500</v>
      </c>
      <c r="J1415" s="5">
        <v>1</v>
      </c>
      <c r="K1415" s="12" t="s">
        <v>439</v>
      </c>
      <c r="L1415" s="9" t="str">
        <f t="shared" si="241"/>
        <v>SUV</v>
      </c>
      <c r="M1415" s="9" t="str">
        <f t="shared" si="242"/>
        <v>Intent - Exelate:Auto - Buyers:SUV</v>
      </c>
      <c r="N1415" s="10">
        <f t="shared" si="243"/>
        <v>1</v>
      </c>
      <c r="O1415" s="9" t="s">
        <v>818</v>
      </c>
      <c r="P1415" s="9">
        <v>1200303</v>
      </c>
      <c r="Q1415" s="20">
        <f ca="1">IFERROR(OFFSET(Lookups!F$1,MATCH(R1415,Lookups!F:F,0)-1,2),"null")</f>
        <v>98944</v>
      </c>
      <c r="R1415" s="9">
        <v>145</v>
      </c>
      <c r="S1415" s="9">
        <v>128</v>
      </c>
      <c r="T1415" s="9" t="str">
        <f t="shared" si="244"/>
        <v/>
      </c>
      <c r="U1415" s="9" t="str">
        <f t="shared" si="245"/>
        <v/>
      </c>
      <c r="V1415" s="9" t="str">
        <f t="shared" si="246"/>
        <v>&lt;row id="1200303"&gt;&lt;cell&gt;SUV&lt;/cell&gt;&lt;/row&gt;</v>
      </c>
      <c r="W1415" s="9" t="str">
        <f t="shared" si="247"/>
        <v/>
      </c>
      <c r="X1415" s="9" t="str">
        <f t="shared" si="248"/>
        <v/>
      </c>
      <c r="Y1415" t="str">
        <f t="shared" ca="1" si="249"/>
        <v>"1200303": {"displayName": "Intent - Exelate:Auto - Buyers:SUV", "APNXId":"145", "APNXId_Sandbox": "98944", "dataProvider" :"exelate", "type" :"Segment",  "DataCost": 1},</v>
      </c>
      <c r="Z1415" t="str">
        <f t="shared" si="250"/>
        <v>"1200303": {"displayName": "Intent - Exelate:Auto - Buyers:SUV", "leafName": "SUV"},</v>
      </c>
    </row>
    <row r="1416" spans="1:26" x14ac:dyDescent="0.25">
      <c r="A1416" s="2" t="s">
        <v>12406</v>
      </c>
      <c r="B1416" s="3" t="s">
        <v>7177</v>
      </c>
      <c r="C1416" s="3" t="s">
        <v>7351</v>
      </c>
      <c r="D1416" s="4"/>
      <c r="E1416" s="3"/>
      <c r="F1416" s="3" t="s">
        <v>6980</v>
      </c>
      <c r="G1416" s="3" t="s">
        <v>439</v>
      </c>
      <c r="H1416" s="3" t="s">
        <v>439</v>
      </c>
      <c r="I1416" s="3" t="s">
        <v>500</v>
      </c>
      <c r="J1416" s="5">
        <v>1</v>
      </c>
      <c r="K1416" s="12" t="s">
        <v>439</v>
      </c>
      <c r="L1416" s="9" t="str">
        <f t="shared" si="241"/>
        <v>Trucks</v>
      </c>
      <c r="M1416" s="9" t="str">
        <f t="shared" si="242"/>
        <v>Intent - Exelate:Auto - Buyers:Trucks</v>
      </c>
      <c r="N1416" s="10">
        <f t="shared" si="243"/>
        <v>1</v>
      </c>
      <c r="O1416" s="9" t="s">
        <v>818</v>
      </c>
      <c r="P1416" s="9">
        <v>1200304</v>
      </c>
      <c r="Q1416" s="20">
        <f ca="1">IFERROR(OFFSET(Lookups!F$1,MATCH(R1416,Lookups!F:F,0)-1,2),"null")</f>
        <v>98945</v>
      </c>
      <c r="R1416" s="9">
        <v>146</v>
      </c>
      <c r="S1416" s="9">
        <v>132</v>
      </c>
      <c r="T1416" s="9" t="str">
        <f t="shared" si="244"/>
        <v/>
      </c>
      <c r="U1416" s="9" t="str">
        <f t="shared" si="245"/>
        <v/>
      </c>
      <c r="V1416" s="9" t="str">
        <f t="shared" si="246"/>
        <v>&lt;row id="1200304"&gt;&lt;cell&gt;Trucks&lt;/cell&gt;&lt;/row&gt;</v>
      </c>
      <c r="W1416" s="9" t="str">
        <f t="shared" si="247"/>
        <v/>
      </c>
      <c r="X1416" s="9" t="str">
        <f t="shared" si="248"/>
        <v/>
      </c>
      <c r="Y1416" t="str">
        <f t="shared" ca="1" si="249"/>
        <v>"1200304": {"displayName": "Intent - Exelate:Auto - Buyers:Trucks", "APNXId":"146", "APNXId_Sandbox": "98945", "dataProvider" :"exelate", "type" :"Segment",  "DataCost": 1},</v>
      </c>
      <c r="Z1416" t="str">
        <f t="shared" si="250"/>
        <v>"1200304": {"displayName": "Intent - Exelate:Auto - Buyers:Trucks", "leafName": "Trucks"},</v>
      </c>
    </row>
    <row r="1417" spans="1:26" x14ac:dyDescent="0.25">
      <c r="A1417" s="2" t="s">
        <v>12406</v>
      </c>
      <c r="B1417" s="3" t="s">
        <v>7177</v>
      </c>
      <c r="C1417" s="3" t="s">
        <v>7352</v>
      </c>
      <c r="D1417" s="4"/>
      <c r="E1417" s="3"/>
      <c r="F1417" s="3" t="s">
        <v>6980</v>
      </c>
      <c r="G1417" s="3" t="s">
        <v>439</v>
      </c>
      <c r="H1417" s="3" t="s">
        <v>439</v>
      </c>
      <c r="I1417" s="3" t="s">
        <v>500</v>
      </c>
      <c r="J1417" s="5">
        <v>1</v>
      </c>
      <c r="K1417" s="12" t="s">
        <v>439</v>
      </c>
      <c r="L1417" s="9" t="str">
        <f t="shared" si="241"/>
        <v>Van</v>
      </c>
      <c r="M1417" s="9" t="str">
        <f t="shared" si="242"/>
        <v>Intent - Exelate:Auto - Buyers:Van</v>
      </c>
      <c r="N1417" s="10">
        <f t="shared" si="243"/>
        <v>1</v>
      </c>
      <c r="O1417" s="9" t="s">
        <v>818</v>
      </c>
      <c r="P1417" s="9">
        <v>1200305</v>
      </c>
      <c r="Q1417" s="20">
        <f ca="1">IFERROR(OFFSET(Lookups!F$1,MATCH(R1417,Lookups!F:F,0)-1,2),"null")</f>
        <v>98946</v>
      </c>
      <c r="R1417" s="9">
        <v>147</v>
      </c>
      <c r="S1417" s="9">
        <v>130</v>
      </c>
      <c r="T1417" s="9" t="str">
        <f t="shared" si="244"/>
        <v/>
      </c>
      <c r="U1417" s="9" t="str">
        <f t="shared" si="245"/>
        <v/>
      </c>
      <c r="V1417" s="9" t="str">
        <f t="shared" si="246"/>
        <v>&lt;row id="1200305"&gt;&lt;cell&gt;Van&lt;/cell&gt;&lt;/row&gt;</v>
      </c>
      <c r="W1417" s="9" t="str">
        <f t="shared" si="247"/>
        <v/>
      </c>
      <c r="X1417" s="9" t="str">
        <f t="shared" si="248"/>
        <v/>
      </c>
      <c r="Y1417" t="str">
        <f t="shared" ca="1" si="249"/>
        <v>"1200305": {"displayName": "Intent - Exelate:Auto - Buyers:Van", "APNXId":"147", "APNXId_Sandbox": "98946", "dataProvider" :"exelate", "type" :"Segment",  "DataCost": 1},</v>
      </c>
      <c r="Z1417" t="str">
        <f t="shared" si="250"/>
        <v>"1200305": {"displayName": "Intent - Exelate:Auto - Buyers:Van", "leafName": "Van"},</v>
      </c>
    </row>
    <row r="1418" spans="1:26" x14ac:dyDescent="0.25">
      <c r="A1418" s="2" t="s">
        <v>12406</v>
      </c>
      <c r="B1418" s="3" t="s">
        <v>7177</v>
      </c>
      <c r="C1418" s="3" t="s">
        <v>7353</v>
      </c>
      <c r="D1418" s="4"/>
      <c r="E1418" s="3"/>
      <c r="F1418" s="3" t="s">
        <v>6980</v>
      </c>
      <c r="G1418" s="3" t="s">
        <v>439</v>
      </c>
      <c r="H1418" s="3" t="s">
        <v>439</v>
      </c>
      <c r="I1418" s="3" t="s">
        <v>500</v>
      </c>
      <c r="J1418" s="5">
        <v>1</v>
      </c>
      <c r="K1418" s="12" t="s">
        <v>439</v>
      </c>
      <c r="L1418" s="9" t="str">
        <f t="shared" si="241"/>
        <v>Wagons</v>
      </c>
      <c r="M1418" s="9" t="str">
        <f t="shared" si="242"/>
        <v>Intent - Exelate:Auto - Buyers:Wagons</v>
      </c>
      <c r="N1418" s="10">
        <f t="shared" si="243"/>
        <v>1</v>
      </c>
      <c r="O1418" s="9" t="s">
        <v>818</v>
      </c>
      <c r="P1418" s="9">
        <v>1200306</v>
      </c>
      <c r="Q1418" s="20">
        <f ca="1">IFERROR(OFFSET(Lookups!F$1,MATCH(R1418,Lookups!F:F,0)-1,2),"null")</f>
        <v>98947</v>
      </c>
      <c r="R1418" s="9">
        <v>148</v>
      </c>
      <c r="S1418" s="9">
        <v>135</v>
      </c>
      <c r="T1418" s="9" t="str">
        <f t="shared" si="244"/>
        <v/>
      </c>
      <c r="U1418" s="9" t="str">
        <f t="shared" si="245"/>
        <v/>
      </c>
      <c r="V1418" s="9" t="str">
        <f t="shared" si="246"/>
        <v>&lt;row id="1200306"&gt;&lt;cell&gt;Wagons&lt;/cell&gt;&lt;/row&gt;</v>
      </c>
      <c r="W1418" s="9" t="str">
        <f t="shared" si="247"/>
        <v/>
      </c>
      <c r="X1418" s="9" t="str">
        <f t="shared" si="248"/>
        <v>&lt;/row&gt;</v>
      </c>
      <c r="Y1418" t="str">
        <f t="shared" ca="1" si="249"/>
        <v>"1200306": {"displayName": "Intent - Exelate:Auto - Buyers:Wagons", "APNXId":"148", "APNXId_Sandbox": "98947", "dataProvider" :"exelate", "type" :"Segment",  "DataCost": 1},</v>
      </c>
      <c r="Z1418" t="str">
        <f t="shared" si="250"/>
        <v>"1200306": {"displayName": "Intent - Exelate:Auto - Buyers:Wagons", "leafName": "Wagons"},</v>
      </c>
    </row>
    <row r="1419" spans="1:26" x14ac:dyDescent="0.25">
      <c r="A1419" s="2" t="s">
        <v>12406</v>
      </c>
      <c r="B1419" s="3" t="s">
        <v>7239</v>
      </c>
      <c r="C1419" s="3" t="s">
        <v>7357</v>
      </c>
      <c r="D1419" s="4" t="s">
        <v>7167</v>
      </c>
      <c r="E1419" s="3"/>
      <c r="F1419" s="3" t="s">
        <v>6980</v>
      </c>
      <c r="G1419" s="3" t="s">
        <v>439</v>
      </c>
      <c r="H1419" s="3" t="s">
        <v>439</v>
      </c>
      <c r="I1419" s="3" t="s">
        <v>500</v>
      </c>
      <c r="J1419" s="5">
        <v>1</v>
      </c>
      <c r="K1419" s="12" t="s">
        <v>439</v>
      </c>
      <c r="L1419" s="9" t="str">
        <f t="shared" si="241"/>
        <v>All</v>
      </c>
      <c r="M1419" s="9" t="str">
        <f t="shared" si="242"/>
        <v>Intent - Exelate:Services:Arts and Entertainment:All</v>
      </c>
      <c r="N1419" s="10">
        <f t="shared" si="243"/>
        <v>1</v>
      </c>
      <c r="O1419" s="9" t="s">
        <v>818</v>
      </c>
      <c r="P1419" s="9">
        <v>1200644</v>
      </c>
      <c r="Q1419" s="20">
        <f ca="1">IFERROR(OFFSET(Lookups!F$1,MATCH(R1419,Lookups!F:F,0)-1,2),"null")</f>
        <v>99506</v>
      </c>
      <c r="R1419" s="9">
        <v>54866</v>
      </c>
      <c r="S1419" s="9">
        <v>1120</v>
      </c>
      <c r="T1419" s="9" t="str">
        <f t="shared" si="244"/>
        <v/>
      </c>
      <c r="U1419" s="9" t="str">
        <f t="shared" si="245"/>
        <v>&lt;row id="One1200644" xmlkids="1"&gt;&lt;cell&gt;Services&lt;/cell&gt;</v>
      </c>
      <c r="V1419" s="9" t="str">
        <f t="shared" si="246"/>
        <v>&lt;row id="Two1200644" xmlkids="1"&gt;&lt;cell&gt;Arts and Entertainment&lt;/cell&gt;</v>
      </c>
      <c r="W1419" s="9" t="str">
        <f t="shared" si="247"/>
        <v>&lt;row id="1200644"&gt;&lt;cell&gt;All&lt;/cell&gt;&lt;/row&gt;</v>
      </c>
      <c r="X1419" s="9" t="str">
        <f t="shared" si="248"/>
        <v/>
      </c>
      <c r="Y1419" t="str">
        <f t="shared" ca="1" si="249"/>
        <v>"1200644": {"displayName": "Intent - Exelate:Services:Arts and Entertainment:All", "APNXId":"54866", "APNXId_Sandbox": "99506", "dataProvider" :"exelate", "type" :"Segment",  "DataCost": 1},</v>
      </c>
      <c r="Z1419" t="str">
        <f t="shared" si="250"/>
        <v>"1200644": {"displayName": "Intent - Exelate:Services:Arts and Entertainment:All", "leafName": "All"},</v>
      </c>
    </row>
    <row r="1420" spans="1:26" x14ac:dyDescent="0.25">
      <c r="A1420" s="2" t="s">
        <v>12406</v>
      </c>
      <c r="B1420" s="3" t="s">
        <v>7239</v>
      </c>
      <c r="C1420" s="3" t="s">
        <v>7357</v>
      </c>
      <c r="D1420" s="4" t="s">
        <v>0</v>
      </c>
      <c r="E1420" s="3"/>
      <c r="F1420" s="3" t="s">
        <v>6980</v>
      </c>
      <c r="G1420" s="3" t="s">
        <v>439</v>
      </c>
      <c r="H1420" s="3" t="s">
        <v>439</v>
      </c>
      <c r="I1420" s="3" t="s">
        <v>500</v>
      </c>
      <c r="J1420" s="5">
        <v>1</v>
      </c>
      <c r="K1420" s="12" t="s">
        <v>439</v>
      </c>
      <c r="L1420" s="9" t="str">
        <f t="shared" si="241"/>
        <v>Art</v>
      </c>
      <c r="M1420" s="9" t="str">
        <f t="shared" si="242"/>
        <v>Intent - Exelate:Services:Arts and Entertainment:Art</v>
      </c>
      <c r="N1420" s="10">
        <f t="shared" si="243"/>
        <v>1</v>
      </c>
      <c r="O1420" s="9" t="s">
        <v>818</v>
      </c>
      <c r="P1420" s="9">
        <v>1201497</v>
      </c>
      <c r="Q1420" s="20">
        <f ca="1">IFERROR(OFFSET(Lookups!F$1,MATCH(R1420,Lookups!F:F,0)-1,2),"null")</f>
        <v>101965</v>
      </c>
      <c r="R1420" s="9">
        <v>205765</v>
      </c>
      <c r="S1420" s="9">
        <v>3197</v>
      </c>
      <c r="T1420" s="9" t="str">
        <f t="shared" si="244"/>
        <v/>
      </c>
      <c r="U1420" s="9" t="str">
        <f t="shared" si="245"/>
        <v/>
      </c>
      <c r="V1420" s="9" t="str">
        <f t="shared" si="246"/>
        <v/>
      </c>
      <c r="W1420" s="9" t="str">
        <f t="shared" si="247"/>
        <v>&lt;row id="1201497"&gt;&lt;cell&gt;Art&lt;/cell&gt;&lt;/row&gt;</v>
      </c>
      <c r="X1420" s="9" t="str">
        <f t="shared" si="248"/>
        <v/>
      </c>
      <c r="Y1420" t="str">
        <f t="shared" ca="1" si="249"/>
        <v>"1201497": {"displayName": "Intent - Exelate:Services:Arts and Entertainment:Art", "APNXId":"205765", "APNXId_Sandbox": "101965", "dataProvider" :"exelate", "type" :"Segment",  "DataCost": 1},</v>
      </c>
      <c r="Z1420" t="str">
        <f t="shared" si="250"/>
        <v>"1201497": {"displayName": "Intent - Exelate:Services:Arts and Entertainment:Art", "leafName": "Art"},</v>
      </c>
    </row>
    <row r="1421" spans="1:26" x14ac:dyDescent="0.25">
      <c r="A1421" s="2" t="s">
        <v>12406</v>
      </c>
      <c r="B1421" s="3" t="s">
        <v>7239</v>
      </c>
      <c r="C1421" s="3" t="s">
        <v>7357</v>
      </c>
      <c r="D1421" s="4" t="s">
        <v>32</v>
      </c>
      <c r="E1421" s="3"/>
      <c r="F1421" s="3" t="s">
        <v>6980</v>
      </c>
      <c r="G1421" s="3" t="s">
        <v>439</v>
      </c>
      <c r="H1421" s="3" t="s">
        <v>439</v>
      </c>
      <c r="I1421" s="3" t="s">
        <v>500</v>
      </c>
      <c r="J1421" s="5">
        <v>1</v>
      </c>
      <c r="K1421" s="12" t="s">
        <v>439</v>
      </c>
      <c r="L1421" s="9" t="str">
        <f t="shared" si="241"/>
        <v>Movies</v>
      </c>
      <c r="M1421" s="9" t="str">
        <f t="shared" si="242"/>
        <v>Intent - Exelate:Services:Arts and Entertainment:Movies</v>
      </c>
      <c r="N1421" s="10">
        <f t="shared" si="243"/>
        <v>1</v>
      </c>
      <c r="O1421" s="9" t="s">
        <v>818</v>
      </c>
      <c r="P1421" s="9">
        <v>1200686</v>
      </c>
      <c r="Q1421" s="20">
        <f ca="1">IFERROR(OFFSET(Lookups!F$1,MATCH(R1421,Lookups!F:F,0)-1,2),"null")</f>
        <v>100127</v>
      </c>
      <c r="R1421" s="9">
        <v>106132</v>
      </c>
      <c r="S1421" s="9">
        <v>1435</v>
      </c>
      <c r="T1421" s="9" t="str">
        <f t="shared" si="244"/>
        <v/>
      </c>
      <c r="U1421" s="9" t="str">
        <f t="shared" si="245"/>
        <v/>
      </c>
      <c r="V1421" s="9" t="str">
        <f t="shared" si="246"/>
        <v/>
      </c>
      <c r="W1421" s="9" t="str">
        <f t="shared" si="247"/>
        <v>&lt;row id="1200686"&gt;&lt;cell&gt;Movies&lt;/cell&gt;&lt;/row&gt;</v>
      </c>
      <c r="X1421" s="9" t="str">
        <f t="shared" si="248"/>
        <v/>
      </c>
      <c r="Y1421" t="str">
        <f t="shared" ca="1" si="249"/>
        <v>"1200686": {"displayName": "Intent - Exelate:Services:Arts and Entertainment:Movies", "APNXId":"106132", "APNXId_Sandbox": "100127", "dataProvider" :"exelate", "type" :"Segment",  "DataCost": 1},</v>
      </c>
      <c r="Z1421" t="str">
        <f t="shared" si="250"/>
        <v>"1200686": {"displayName": "Intent - Exelate:Services:Arts and Entertainment:Movies", "leafName": "Movies"},</v>
      </c>
    </row>
    <row r="1422" spans="1:26" x14ac:dyDescent="0.25">
      <c r="A1422" s="2" t="s">
        <v>12406</v>
      </c>
      <c r="B1422" s="3" t="s">
        <v>7239</v>
      </c>
      <c r="C1422" s="3" t="s">
        <v>7357</v>
      </c>
      <c r="D1422" s="4" t="s">
        <v>8054</v>
      </c>
      <c r="E1422" s="3"/>
      <c r="F1422" s="3" t="s">
        <v>6980</v>
      </c>
      <c r="G1422" s="3" t="s">
        <v>439</v>
      </c>
      <c r="H1422" s="3" t="s">
        <v>439</v>
      </c>
      <c r="I1422" s="3" t="s">
        <v>500</v>
      </c>
      <c r="J1422" s="5">
        <v>1</v>
      </c>
      <c r="K1422" s="12" t="s">
        <v>439</v>
      </c>
      <c r="L1422" s="9" t="str">
        <f t="shared" si="241"/>
        <v>Night Life</v>
      </c>
      <c r="M1422" s="9" t="str">
        <f t="shared" si="242"/>
        <v>Intent - Exelate:Services:Arts and Entertainment:Night Life</v>
      </c>
      <c r="N1422" s="10">
        <f t="shared" si="243"/>
        <v>1</v>
      </c>
      <c r="O1422" s="9" t="s">
        <v>818</v>
      </c>
      <c r="P1422" s="9">
        <v>1202281</v>
      </c>
      <c r="Q1422" s="20">
        <f ca="1">IFERROR(OFFSET(Lookups!F$1,MATCH(R1422,Lookups!F:F,0)-1,2),"null")</f>
        <v>103053</v>
      </c>
      <c r="R1422" s="9">
        <v>274121</v>
      </c>
      <c r="S1422" s="9">
        <v>3196</v>
      </c>
      <c r="T1422" s="9" t="str">
        <f t="shared" si="244"/>
        <v/>
      </c>
      <c r="U1422" s="9" t="str">
        <f t="shared" si="245"/>
        <v/>
      </c>
      <c r="V1422" s="9" t="str">
        <f t="shared" si="246"/>
        <v/>
      </c>
      <c r="W1422" s="9" t="str">
        <f t="shared" si="247"/>
        <v>&lt;row id="1202281"&gt;&lt;cell&gt;Night Life&lt;/cell&gt;&lt;/row&gt;</v>
      </c>
      <c r="X1422" s="9" t="str">
        <f t="shared" si="248"/>
        <v>&lt;/row&gt;</v>
      </c>
      <c r="Y1422" t="str">
        <f t="shared" ca="1" si="249"/>
        <v>"1202281": {"displayName": "Intent - Exelate:Services:Arts and Entertainment:Night Life", "APNXId":"274121", "APNXId_Sandbox": "103053", "dataProvider" :"exelate", "type" :"Segment",  "DataCost": 1},</v>
      </c>
      <c r="Z1422" t="str">
        <f t="shared" si="250"/>
        <v>"1202281": {"displayName": "Intent - Exelate:Services:Arts and Entertainment:Night Life", "leafName": "Night Life"},</v>
      </c>
    </row>
    <row r="1423" spans="1:26" x14ac:dyDescent="0.25">
      <c r="A1423" s="2" t="s">
        <v>12406</v>
      </c>
      <c r="B1423" s="3" t="s">
        <v>7239</v>
      </c>
      <c r="C1423" s="3" t="s">
        <v>2341</v>
      </c>
      <c r="D1423" s="4"/>
      <c r="E1423" s="3"/>
      <c r="F1423" s="3" t="s">
        <v>6980</v>
      </c>
      <c r="G1423" s="3" t="s">
        <v>439</v>
      </c>
      <c r="H1423" s="3" t="s">
        <v>439</v>
      </c>
      <c r="I1423" s="3" t="s">
        <v>500</v>
      </c>
      <c r="J1423" s="5">
        <v>1</v>
      </c>
      <c r="K1423" s="12" t="s">
        <v>439</v>
      </c>
      <c r="L1423" s="9" t="str">
        <f t="shared" si="241"/>
        <v>Automotive</v>
      </c>
      <c r="M1423" s="9" t="str">
        <f t="shared" si="242"/>
        <v>Intent - Exelate:Services:Automotive</v>
      </c>
      <c r="N1423" s="10">
        <f t="shared" si="243"/>
        <v>1</v>
      </c>
      <c r="O1423" s="9" t="s">
        <v>818</v>
      </c>
      <c r="P1423" s="9">
        <v>1200645</v>
      </c>
      <c r="Q1423" s="20">
        <f ca="1">IFERROR(OFFSET(Lookups!F$1,MATCH(R1423,Lookups!F:F,0)-1,2),"null")</f>
        <v>99507</v>
      </c>
      <c r="R1423" s="9">
        <v>54868</v>
      </c>
      <c r="S1423" s="9">
        <v>1121</v>
      </c>
      <c r="T1423" s="9" t="str">
        <f t="shared" si="244"/>
        <v/>
      </c>
      <c r="U1423" s="9" t="str">
        <f t="shared" si="245"/>
        <v/>
      </c>
      <c r="V1423" s="9" t="str">
        <f t="shared" si="246"/>
        <v>&lt;row id="1200645"&gt;&lt;cell&gt;Automotive&lt;/cell&gt;&lt;/row&gt;</v>
      </c>
      <c r="W1423" s="9" t="str">
        <f t="shared" si="247"/>
        <v/>
      </c>
      <c r="X1423" s="9" t="str">
        <f t="shared" si="248"/>
        <v/>
      </c>
      <c r="Y1423" t="str">
        <f t="shared" ca="1" si="249"/>
        <v>"1200645": {"displayName": "Intent - Exelate:Services:Automotive", "APNXId":"54868", "APNXId_Sandbox": "99507", "dataProvider" :"exelate", "type" :"Segment",  "DataCost": 1},</v>
      </c>
      <c r="Z1423" t="str">
        <f t="shared" si="250"/>
        <v>"1200645": {"displayName": "Intent - Exelate:Services:Automotive", "leafName": "Automotive"},</v>
      </c>
    </row>
    <row r="1424" spans="1:26" x14ac:dyDescent="0.25">
      <c r="A1424" s="2" t="s">
        <v>12406</v>
      </c>
      <c r="B1424" s="3" t="s">
        <v>7239</v>
      </c>
      <c r="C1424" s="3" t="s">
        <v>7358</v>
      </c>
      <c r="D1424" s="4" t="s">
        <v>7167</v>
      </c>
      <c r="E1424" s="3"/>
      <c r="F1424" s="3" t="s">
        <v>6980</v>
      </c>
      <c r="G1424" s="3" t="s">
        <v>439</v>
      </c>
      <c r="H1424" s="3" t="s">
        <v>439</v>
      </c>
      <c r="I1424" s="3" t="s">
        <v>500</v>
      </c>
      <c r="J1424" s="5">
        <v>1</v>
      </c>
      <c r="K1424" s="12" t="s">
        <v>439</v>
      </c>
      <c r="L1424" s="9" t="str">
        <f t="shared" si="241"/>
        <v>All</v>
      </c>
      <c r="M1424" s="9" t="str">
        <f t="shared" si="242"/>
        <v>Intent - Exelate:Services:Biz , Professional Service:All</v>
      </c>
      <c r="N1424" s="10">
        <f t="shared" si="243"/>
        <v>1</v>
      </c>
      <c r="O1424" s="9" t="s">
        <v>818</v>
      </c>
      <c r="P1424" s="9">
        <v>1200646</v>
      </c>
      <c r="Q1424" s="20">
        <f ca="1">IFERROR(OFFSET(Lookups!F$1,MATCH(R1424,Lookups!F:F,0)-1,2),"null")</f>
        <v>99508</v>
      </c>
      <c r="R1424" s="9">
        <v>54870</v>
      </c>
      <c r="S1424" s="9">
        <v>1122</v>
      </c>
      <c r="T1424" s="9" t="str">
        <f t="shared" si="244"/>
        <v/>
      </c>
      <c r="U1424" s="9" t="str">
        <f t="shared" si="245"/>
        <v/>
      </c>
      <c r="V1424" s="9" t="str">
        <f t="shared" si="246"/>
        <v>&lt;row id="Two1200646" xmlkids="1"&gt;&lt;cell&gt;Biz , Professional Service&lt;/cell&gt;</v>
      </c>
      <c r="W1424" s="9" t="str">
        <f t="shared" si="247"/>
        <v>&lt;row id="1200646"&gt;&lt;cell&gt;All&lt;/cell&gt;&lt;/row&gt;</v>
      </c>
      <c r="X1424" s="9" t="str">
        <f t="shared" si="248"/>
        <v/>
      </c>
      <c r="Y1424" t="str">
        <f t="shared" ca="1" si="249"/>
        <v>"1200646": {"displayName": "Intent - Exelate:Services:Biz , Professional Service:All", "APNXId":"54870", "APNXId_Sandbox": "99508", "dataProvider" :"exelate", "type" :"Segment",  "DataCost": 1},</v>
      </c>
      <c r="Z1424" t="str">
        <f t="shared" si="250"/>
        <v>"1200646": {"displayName": "Intent - Exelate:Services:Biz , Professional Service:All", "leafName": "All"},</v>
      </c>
    </row>
    <row r="1425" spans="1:26" x14ac:dyDescent="0.25">
      <c r="A1425" s="2" t="s">
        <v>12406</v>
      </c>
      <c r="B1425" s="3" t="s">
        <v>7239</v>
      </c>
      <c r="C1425" s="3" t="s">
        <v>7358</v>
      </c>
      <c r="D1425" s="4" t="s">
        <v>8055</v>
      </c>
      <c r="E1425" s="3"/>
      <c r="F1425" s="3" t="s">
        <v>6980</v>
      </c>
      <c r="G1425" s="3" t="s">
        <v>439</v>
      </c>
      <c r="H1425" s="3" t="s">
        <v>439</v>
      </c>
      <c r="I1425" s="3" t="s">
        <v>500</v>
      </c>
      <c r="J1425" s="5">
        <v>1</v>
      </c>
      <c r="K1425" s="12" t="s">
        <v>439</v>
      </c>
      <c r="L1425" s="9" t="str">
        <f t="shared" si="241"/>
        <v>Community</v>
      </c>
      <c r="M1425" s="9" t="str">
        <f t="shared" si="242"/>
        <v>Intent - Exelate:Services:Biz , Professional Service:Community</v>
      </c>
      <c r="N1425" s="10">
        <f t="shared" si="243"/>
        <v>1</v>
      </c>
      <c r="O1425" s="9" t="s">
        <v>818</v>
      </c>
      <c r="P1425" s="9">
        <v>1201498</v>
      </c>
      <c r="Q1425" s="20">
        <f ca="1">IFERROR(OFFSET(Lookups!F$1,MATCH(R1425,Lookups!F:F,0)-1,2),"null")</f>
        <v>101966</v>
      </c>
      <c r="R1425" s="9">
        <v>205766</v>
      </c>
      <c r="S1425" s="9">
        <v>3202</v>
      </c>
      <c r="T1425" s="9" t="str">
        <f t="shared" si="244"/>
        <v/>
      </c>
      <c r="U1425" s="9" t="str">
        <f t="shared" si="245"/>
        <v/>
      </c>
      <c r="V1425" s="9" t="str">
        <f t="shared" si="246"/>
        <v/>
      </c>
      <c r="W1425" s="9" t="str">
        <f t="shared" si="247"/>
        <v>&lt;row id="1201498"&gt;&lt;cell&gt;Community&lt;/cell&gt;&lt;/row&gt;</v>
      </c>
      <c r="X1425" s="9" t="str">
        <f t="shared" si="248"/>
        <v/>
      </c>
      <c r="Y1425" t="str">
        <f t="shared" ca="1" si="249"/>
        <v>"1201498": {"displayName": "Intent - Exelate:Services:Biz , Professional Service:Community", "APNXId":"205766", "APNXId_Sandbox": "101966", "dataProvider" :"exelate", "type" :"Segment",  "DataCost": 1},</v>
      </c>
      <c r="Z1425" t="str">
        <f t="shared" si="250"/>
        <v>"1201498": {"displayName": "Intent - Exelate:Services:Biz , Professional Service:Community", "leafName": "Community"},</v>
      </c>
    </row>
    <row r="1426" spans="1:26" x14ac:dyDescent="0.25">
      <c r="A1426" s="2" t="s">
        <v>12406</v>
      </c>
      <c r="B1426" s="3" t="s">
        <v>7239</v>
      </c>
      <c r="C1426" s="3" t="s">
        <v>7358</v>
      </c>
      <c r="D1426" s="4" t="s">
        <v>8056</v>
      </c>
      <c r="E1426" s="3"/>
      <c r="F1426" s="3" t="s">
        <v>6980</v>
      </c>
      <c r="G1426" s="3" t="s">
        <v>439</v>
      </c>
      <c r="H1426" s="3" t="s">
        <v>439</v>
      </c>
      <c r="I1426" s="3" t="s">
        <v>500</v>
      </c>
      <c r="J1426" s="5">
        <v>1</v>
      </c>
      <c r="K1426" s="12" t="s">
        <v>439</v>
      </c>
      <c r="L1426" s="9" t="str">
        <f t="shared" si="241"/>
        <v>Event Plan</v>
      </c>
      <c r="M1426" s="9" t="str">
        <f t="shared" si="242"/>
        <v>Intent - Exelate:Services:Biz , Professional Service:Event Plan</v>
      </c>
      <c r="N1426" s="10">
        <f t="shared" si="243"/>
        <v>1</v>
      </c>
      <c r="O1426" s="9" t="s">
        <v>818</v>
      </c>
      <c r="P1426" s="9">
        <v>1202282</v>
      </c>
      <c r="Q1426" s="20">
        <f ca="1">IFERROR(OFFSET(Lookups!F$1,MATCH(R1426,Lookups!F:F,0)-1,2),"null")</f>
        <v>103054</v>
      </c>
      <c r="R1426" s="9">
        <v>274122</v>
      </c>
      <c r="S1426" s="9">
        <v>3198</v>
      </c>
      <c r="T1426" s="9" t="str">
        <f t="shared" si="244"/>
        <v/>
      </c>
      <c r="U1426" s="9" t="str">
        <f t="shared" si="245"/>
        <v/>
      </c>
      <c r="V1426" s="9" t="str">
        <f t="shared" si="246"/>
        <v/>
      </c>
      <c r="W1426" s="9" t="str">
        <f t="shared" si="247"/>
        <v>&lt;row id="1202282"&gt;&lt;cell&gt;Event Plan&lt;/cell&gt;&lt;/row&gt;</v>
      </c>
      <c r="X1426" s="9" t="str">
        <f t="shared" si="248"/>
        <v/>
      </c>
      <c r="Y1426" t="str">
        <f t="shared" ca="1" si="249"/>
        <v>"1202282": {"displayName": "Intent - Exelate:Services:Biz , Professional Service:Event Plan", "APNXId":"274122", "APNXId_Sandbox": "103054", "dataProvider" :"exelate", "type" :"Segment",  "DataCost": 1},</v>
      </c>
      <c r="Z1426" t="str">
        <f t="shared" si="250"/>
        <v>"1202282": {"displayName": "Intent - Exelate:Services:Biz , Professional Service:Event Plan", "leafName": "Event Plan"},</v>
      </c>
    </row>
    <row r="1427" spans="1:26" x14ac:dyDescent="0.25">
      <c r="A1427" s="2" t="s">
        <v>12406</v>
      </c>
      <c r="B1427" s="3" t="s">
        <v>7239</v>
      </c>
      <c r="C1427" s="3" t="s">
        <v>7358</v>
      </c>
      <c r="D1427" s="4" t="s">
        <v>8057</v>
      </c>
      <c r="E1427" s="3"/>
      <c r="F1427" s="3" t="s">
        <v>6980</v>
      </c>
      <c r="G1427" s="3" t="s">
        <v>439</v>
      </c>
      <c r="H1427" s="3" t="s">
        <v>439</v>
      </c>
      <c r="I1427" s="3" t="s">
        <v>500</v>
      </c>
      <c r="J1427" s="5">
        <v>1</v>
      </c>
      <c r="K1427" s="12" t="s">
        <v>439</v>
      </c>
      <c r="L1427" s="9" t="str">
        <f t="shared" si="241"/>
        <v>Financial</v>
      </c>
      <c r="M1427" s="9" t="str">
        <f t="shared" si="242"/>
        <v>Intent - Exelate:Services:Biz , Professional Service:Financial</v>
      </c>
      <c r="N1427" s="10">
        <f t="shared" si="243"/>
        <v>1</v>
      </c>
      <c r="O1427" s="9" t="s">
        <v>818</v>
      </c>
      <c r="P1427" s="9">
        <v>1201499</v>
      </c>
      <c r="Q1427" s="20">
        <f ca="1">IFERROR(OFFSET(Lookups!F$1,MATCH(R1427,Lookups!F:F,0)-1,2),"null")</f>
        <v>101967</v>
      </c>
      <c r="R1427" s="9">
        <v>205767</v>
      </c>
      <c r="S1427" s="9">
        <v>3199</v>
      </c>
      <c r="T1427" s="9" t="str">
        <f t="shared" si="244"/>
        <v/>
      </c>
      <c r="U1427" s="9" t="str">
        <f t="shared" si="245"/>
        <v/>
      </c>
      <c r="V1427" s="9" t="str">
        <f t="shared" si="246"/>
        <v/>
      </c>
      <c r="W1427" s="9" t="str">
        <f t="shared" si="247"/>
        <v>&lt;row id="1201499"&gt;&lt;cell&gt;Financial&lt;/cell&gt;&lt;/row&gt;</v>
      </c>
      <c r="X1427" s="9" t="str">
        <f t="shared" si="248"/>
        <v/>
      </c>
      <c r="Y1427" t="str">
        <f t="shared" ca="1" si="249"/>
        <v>"1201499": {"displayName": "Intent - Exelate:Services:Biz , Professional Service:Financial", "APNXId":"205767", "APNXId_Sandbox": "101967", "dataProvider" :"exelate", "type" :"Segment",  "DataCost": 1},</v>
      </c>
      <c r="Z1427" t="str">
        <f t="shared" si="250"/>
        <v>"1201499": {"displayName": "Intent - Exelate:Services:Biz , Professional Service:Financial", "leafName": "Financial"},</v>
      </c>
    </row>
    <row r="1428" spans="1:26" x14ac:dyDescent="0.25">
      <c r="A1428" s="2" t="s">
        <v>12406</v>
      </c>
      <c r="B1428" s="3" t="s">
        <v>7239</v>
      </c>
      <c r="C1428" s="3" t="s">
        <v>7358</v>
      </c>
      <c r="D1428" s="4" t="s">
        <v>7078</v>
      </c>
      <c r="E1428" s="3"/>
      <c r="F1428" s="3" t="s">
        <v>6980</v>
      </c>
      <c r="G1428" s="3" t="s">
        <v>439</v>
      </c>
      <c r="H1428" s="3" t="s">
        <v>439</v>
      </c>
      <c r="I1428" s="3" t="s">
        <v>500</v>
      </c>
      <c r="J1428" s="5">
        <v>1</v>
      </c>
      <c r="K1428" s="12" t="s">
        <v>439</v>
      </c>
      <c r="L1428" s="9" t="str">
        <f t="shared" si="241"/>
        <v>Government</v>
      </c>
      <c r="M1428" s="9" t="str">
        <f t="shared" si="242"/>
        <v>Intent - Exelate:Services:Biz , Professional Service:Government</v>
      </c>
      <c r="N1428" s="10">
        <f t="shared" si="243"/>
        <v>1</v>
      </c>
      <c r="O1428" s="9" t="s">
        <v>818</v>
      </c>
      <c r="P1428" s="9">
        <v>1201500</v>
      </c>
      <c r="Q1428" s="20">
        <f ca="1">IFERROR(OFFSET(Lookups!F$1,MATCH(R1428,Lookups!F:F,0)-1,2),"null")</f>
        <v>101968</v>
      </c>
      <c r="R1428" s="9">
        <v>205768</v>
      </c>
      <c r="S1428" s="9">
        <v>3203</v>
      </c>
      <c r="T1428" s="9" t="str">
        <f t="shared" si="244"/>
        <v/>
      </c>
      <c r="U1428" s="9" t="str">
        <f t="shared" si="245"/>
        <v/>
      </c>
      <c r="V1428" s="9" t="str">
        <f t="shared" si="246"/>
        <v/>
      </c>
      <c r="W1428" s="9" t="str">
        <f t="shared" si="247"/>
        <v>&lt;row id="1201500"&gt;&lt;cell&gt;Government&lt;/cell&gt;&lt;/row&gt;</v>
      </c>
      <c r="X1428" s="9" t="str">
        <f t="shared" si="248"/>
        <v/>
      </c>
      <c r="Y1428" t="str">
        <f t="shared" ca="1" si="249"/>
        <v>"1201500": {"displayName": "Intent - Exelate:Services:Biz , Professional Service:Government", "APNXId":"205768", "APNXId_Sandbox": "101968", "dataProvider" :"exelate", "type" :"Segment",  "DataCost": 1},</v>
      </c>
      <c r="Z1428" t="str">
        <f t="shared" si="250"/>
        <v>"1201500": {"displayName": "Intent - Exelate:Services:Biz , Professional Service:Government", "leafName": "Government"},</v>
      </c>
    </row>
    <row r="1429" spans="1:26" x14ac:dyDescent="0.25">
      <c r="A1429" s="2" t="s">
        <v>12406</v>
      </c>
      <c r="B1429" s="3" t="s">
        <v>7239</v>
      </c>
      <c r="C1429" s="3" t="s">
        <v>7358</v>
      </c>
      <c r="D1429" s="4" t="s">
        <v>8058</v>
      </c>
      <c r="E1429" s="3"/>
      <c r="F1429" s="3" t="s">
        <v>6980</v>
      </c>
      <c r="G1429" s="3" t="s">
        <v>439</v>
      </c>
      <c r="H1429" s="3" t="s">
        <v>439</v>
      </c>
      <c r="I1429" s="3" t="s">
        <v>500</v>
      </c>
      <c r="J1429" s="5">
        <v>1</v>
      </c>
      <c r="K1429" s="12" t="s">
        <v>439</v>
      </c>
      <c r="L1429" s="9" t="str">
        <f t="shared" si="241"/>
        <v>Lawyers</v>
      </c>
      <c r="M1429" s="9" t="str">
        <f t="shared" si="242"/>
        <v>Intent - Exelate:Services:Biz , Professional Service:Lawyers</v>
      </c>
      <c r="N1429" s="10">
        <f t="shared" si="243"/>
        <v>1</v>
      </c>
      <c r="O1429" s="9" t="s">
        <v>818</v>
      </c>
      <c r="P1429" s="9">
        <v>1201501</v>
      </c>
      <c r="Q1429" s="20">
        <f ca="1">IFERROR(OFFSET(Lookups!F$1,MATCH(R1429,Lookups!F:F,0)-1,2),"null")</f>
        <v>101969</v>
      </c>
      <c r="R1429" s="9">
        <v>205769</v>
      </c>
      <c r="S1429" s="9">
        <v>3200</v>
      </c>
      <c r="T1429" s="9" t="str">
        <f t="shared" si="244"/>
        <v/>
      </c>
      <c r="U1429" s="9" t="str">
        <f t="shared" si="245"/>
        <v/>
      </c>
      <c r="V1429" s="9" t="str">
        <f t="shared" si="246"/>
        <v/>
      </c>
      <c r="W1429" s="9" t="str">
        <f t="shared" si="247"/>
        <v>&lt;row id="1201501"&gt;&lt;cell&gt;Lawyers&lt;/cell&gt;&lt;/row&gt;</v>
      </c>
      <c r="X1429" s="9" t="str">
        <f t="shared" si="248"/>
        <v/>
      </c>
      <c r="Y1429" t="str">
        <f t="shared" ca="1" si="249"/>
        <v>"1201501": {"displayName": "Intent - Exelate:Services:Biz , Professional Service:Lawyers", "APNXId":"205769", "APNXId_Sandbox": "101969", "dataProvider" :"exelate", "type" :"Segment",  "DataCost": 1},</v>
      </c>
      <c r="Z1429" t="str">
        <f t="shared" si="250"/>
        <v>"1201501": {"displayName": "Intent - Exelate:Services:Biz , Professional Service:Lawyers", "leafName": "Lawyers"},</v>
      </c>
    </row>
    <row r="1430" spans="1:26" x14ac:dyDescent="0.25">
      <c r="A1430" s="2" t="s">
        <v>12406</v>
      </c>
      <c r="B1430" s="3" t="s">
        <v>7239</v>
      </c>
      <c r="C1430" s="3" t="s">
        <v>7358</v>
      </c>
      <c r="D1430" s="4" t="s">
        <v>8059</v>
      </c>
      <c r="E1430" s="3"/>
      <c r="F1430" s="3" t="s">
        <v>6980</v>
      </c>
      <c r="G1430" s="3" t="s">
        <v>439</v>
      </c>
      <c r="H1430" s="3" t="s">
        <v>439</v>
      </c>
      <c r="I1430" s="3" t="s">
        <v>500</v>
      </c>
      <c r="J1430" s="5">
        <v>1</v>
      </c>
      <c r="K1430" s="12" t="s">
        <v>439</v>
      </c>
      <c r="L1430" s="9" t="str">
        <f t="shared" si="241"/>
        <v>Tax Servic</v>
      </c>
      <c r="M1430" s="9" t="str">
        <f t="shared" si="242"/>
        <v>Intent - Exelate:Services:Biz , Professional Service:Tax Servic</v>
      </c>
      <c r="N1430" s="10">
        <f t="shared" si="243"/>
        <v>1</v>
      </c>
      <c r="O1430" s="9" t="s">
        <v>818</v>
      </c>
      <c r="P1430" s="9">
        <v>1201502</v>
      </c>
      <c r="Q1430" s="20">
        <f ca="1">IFERROR(OFFSET(Lookups!F$1,MATCH(R1430,Lookups!F:F,0)-1,2),"null")</f>
        <v>101970</v>
      </c>
      <c r="R1430" s="9">
        <v>205770</v>
      </c>
      <c r="S1430" s="9">
        <v>3201</v>
      </c>
      <c r="T1430" s="9" t="str">
        <f t="shared" si="244"/>
        <v/>
      </c>
      <c r="U1430" s="9" t="str">
        <f t="shared" si="245"/>
        <v/>
      </c>
      <c r="V1430" s="9" t="str">
        <f t="shared" si="246"/>
        <v/>
      </c>
      <c r="W1430" s="9" t="str">
        <f t="shared" si="247"/>
        <v>&lt;row id="1201502"&gt;&lt;cell&gt;Tax Servic&lt;/cell&gt;&lt;/row&gt;</v>
      </c>
      <c r="X1430" s="9" t="str">
        <f t="shared" si="248"/>
        <v>&lt;/row&gt;</v>
      </c>
      <c r="Y1430" t="str">
        <f t="shared" ca="1" si="249"/>
        <v>"1201502": {"displayName": "Intent - Exelate:Services:Biz , Professional Service:Tax Servic", "APNXId":"205770", "APNXId_Sandbox": "101970", "dataProvider" :"exelate", "type" :"Segment",  "DataCost": 1},</v>
      </c>
      <c r="Z1430" t="str">
        <f t="shared" si="250"/>
        <v>"1201502": {"displayName": "Intent - Exelate:Services:Biz , Professional Service:Tax Servic", "leafName": "Tax Servic"},</v>
      </c>
    </row>
    <row r="1431" spans="1:26" x14ac:dyDescent="0.25">
      <c r="A1431" s="2" t="s">
        <v>12406</v>
      </c>
      <c r="B1431" s="3" t="s">
        <v>7239</v>
      </c>
      <c r="C1431" s="3" t="s">
        <v>7359</v>
      </c>
      <c r="D1431" s="4"/>
      <c r="E1431" s="3"/>
      <c r="F1431" s="3" t="s">
        <v>6980</v>
      </c>
      <c r="G1431" s="3" t="s">
        <v>439</v>
      </c>
      <c r="H1431" s="3" t="s">
        <v>439</v>
      </c>
      <c r="I1431" s="3" t="s">
        <v>500</v>
      </c>
      <c r="J1431" s="5">
        <v>1</v>
      </c>
      <c r="K1431" s="12" t="s">
        <v>439</v>
      </c>
      <c r="L1431" s="9" t="str">
        <f t="shared" si="241"/>
        <v>Computers Internet</v>
      </c>
      <c r="M1431" s="9" t="str">
        <f t="shared" si="242"/>
        <v>Intent - Exelate:Services:Computers Internet</v>
      </c>
      <c r="N1431" s="10">
        <f t="shared" si="243"/>
        <v>1</v>
      </c>
      <c r="O1431" s="9" t="s">
        <v>818</v>
      </c>
      <c r="P1431" s="9">
        <v>1200647</v>
      </c>
      <c r="Q1431" s="20">
        <f ca="1">IFERROR(OFFSET(Lookups!F$1,MATCH(R1431,Lookups!F:F,0)-1,2),"null")</f>
        <v>99509</v>
      </c>
      <c r="R1431" s="9">
        <v>54872</v>
      </c>
      <c r="S1431" s="9">
        <v>1123</v>
      </c>
      <c r="T1431" s="9" t="str">
        <f t="shared" si="244"/>
        <v/>
      </c>
      <c r="U1431" s="9" t="str">
        <f t="shared" si="245"/>
        <v/>
      </c>
      <c r="V1431" s="9" t="str">
        <f t="shared" si="246"/>
        <v>&lt;row id="1200647"&gt;&lt;cell&gt;Computers Internet&lt;/cell&gt;&lt;/row&gt;</v>
      </c>
      <c r="W1431" s="9" t="str">
        <f t="shared" si="247"/>
        <v/>
      </c>
      <c r="X1431" s="9" t="str">
        <f t="shared" si="248"/>
        <v/>
      </c>
      <c r="Y1431" t="str">
        <f t="shared" ca="1" si="249"/>
        <v>"1200647": {"displayName": "Intent - Exelate:Services:Computers Internet", "APNXId":"54872", "APNXId_Sandbox": "99509", "dataProvider" :"exelate", "type" :"Segment",  "DataCost": 1},</v>
      </c>
      <c r="Z1431" t="str">
        <f t="shared" si="250"/>
        <v>"1200647": {"displayName": "Intent - Exelate:Services:Computers Internet", "leafName": "Computers Internet"},</v>
      </c>
    </row>
    <row r="1432" spans="1:26" x14ac:dyDescent="0.25">
      <c r="A1432" s="2" t="s">
        <v>12406</v>
      </c>
      <c r="B1432" s="3" t="s">
        <v>7239</v>
      </c>
      <c r="C1432" s="3" t="s">
        <v>7360</v>
      </c>
      <c r="D1432" s="4"/>
      <c r="E1432" s="3"/>
      <c r="F1432" s="3" t="s">
        <v>6980</v>
      </c>
      <c r="G1432" s="3" t="s">
        <v>439</v>
      </c>
      <c r="H1432" s="3" t="s">
        <v>439</v>
      </c>
      <c r="I1432" s="3" t="s">
        <v>500</v>
      </c>
      <c r="J1432" s="5">
        <v>1</v>
      </c>
      <c r="K1432" s="12" t="s">
        <v>439</v>
      </c>
      <c r="L1432" s="9" t="str">
        <f t="shared" si="241"/>
        <v>Contractors, Construction</v>
      </c>
      <c r="M1432" s="9" t="str">
        <f t="shared" si="242"/>
        <v>Intent - Exelate:Services:Contractors, Construction</v>
      </c>
      <c r="N1432" s="10">
        <f t="shared" si="243"/>
        <v>1</v>
      </c>
      <c r="O1432" s="9" t="s">
        <v>818</v>
      </c>
      <c r="P1432" s="9">
        <v>1200648</v>
      </c>
      <c r="Q1432" s="20">
        <f ca="1">IFERROR(OFFSET(Lookups!F$1,MATCH(R1432,Lookups!F:F,0)-1,2),"null")</f>
        <v>99510</v>
      </c>
      <c r="R1432" s="9">
        <v>54874</v>
      </c>
      <c r="S1432" s="9">
        <v>1124</v>
      </c>
      <c r="T1432" s="9" t="str">
        <f t="shared" si="244"/>
        <v/>
      </c>
      <c r="U1432" s="9" t="str">
        <f t="shared" si="245"/>
        <v/>
      </c>
      <c r="V1432" s="9" t="str">
        <f t="shared" si="246"/>
        <v>&lt;row id="1200648"&gt;&lt;cell&gt;Contractors, Construction&lt;/cell&gt;&lt;/row&gt;</v>
      </c>
      <c r="W1432" s="9" t="str">
        <f t="shared" si="247"/>
        <v/>
      </c>
      <c r="X1432" s="9" t="str">
        <f t="shared" si="248"/>
        <v/>
      </c>
      <c r="Y1432" t="str">
        <f t="shared" ca="1" si="249"/>
        <v>"1200648": {"displayName": "Intent - Exelate:Services:Contractors, Construction", "APNXId":"54874", "APNXId_Sandbox": "99510", "dataProvider" :"exelate", "type" :"Segment",  "DataCost": 1},</v>
      </c>
      <c r="Z1432" t="str">
        <f t="shared" si="250"/>
        <v>"1200648": {"displayName": "Intent - Exelate:Services:Contractors, Construction", "leafName": "Contractors, Construction"},</v>
      </c>
    </row>
    <row r="1433" spans="1:26" x14ac:dyDescent="0.25">
      <c r="A1433" s="2" t="s">
        <v>12406</v>
      </c>
      <c r="B1433" s="3" t="s">
        <v>7239</v>
      </c>
      <c r="C1433" s="3" t="s">
        <v>1</v>
      </c>
      <c r="D1433" s="4"/>
      <c r="E1433" s="3"/>
      <c r="F1433" s="3" t="s">
        <v>6980</v>
      </c>
      <c r="G1433" s="3" t="s">
        <v>439</v>
      </c>
      <c r="H1433" s="3" t="s">
        <v>439</v>
      </c>
      <c r="I1433" s="3" t="s">
        <v>500</v>
      </c>
      <c r="J1433" s="5">
        <v>1</v>
      </c>
      <c r="K1433" s="12" t="s">
        <v>439</v>
      </c>
      <c r="L1433" s="9" t="str">
        <f t="shared" si="241"/>
        <v>Education</v>
      </c>
      <c r="M1433" s="9" t="str">
        <f t="shared" si="242"/>
        <v>Intent - Exelate:Services:Education</v>
      </c>
      <c r="N1433" s="10">
        <f t="shared" si="243"/>
        <v>1</v>
      </c>
      <c r="O1433" s="9" t="s">
        <v>818</v>
      </c>
      <c r="P1433" s="9">
        <v>1200649</v>
      </c>
      <c r="Q1433" s="20">
        <f ca="1">IFERROR(OFFSET(Lookups!F$1,MATCH(R1433,Lookups!F:F,0)-1,2),"null")</f>
        <v>99511</v>
      </c>
      <c r="R1433" s="9">
        <v>54876</v>
      </c>
      <c r="S1433" s="9">
        <v>1125</v>
      </c>
      <c r="T1433" s="9" t="str">
        <f t="shared" si="244"/>
        <v/>
      </c>
      <c r="U1433" s="9" t="str">
        <f t="shared" si="245"/>
        <v/>
      </c>
      <c r="V1433" s="9" t="str">
        <f t="shared" si="246"/>
        <v>&lt;row id="1200649"&gt;&lt;cell&gt;Education&lt;/cell&gt;&lt;/row&gt;</v>
      </c>
      <c r="W1433" s="9" t="str">
        <f t="shared" si="247"/>
        <v/>
      </c>
      <c r="X1433" s="9" t="str">
        <f t="shared" si="248"/>
        <v/>
      </c>
      <c r="Y1433" t="str">
        <f t="shared" ca="1" si="249"/>
        <v>"1200649": {"displayName": "Intent - Exelate:Services:Education", "APNXId":"54876", "APNXId_Sandbox": "99511", "dataProvider" :"exelate", "type" :"Segment",  "DataCost": 1},</v>
      </c>
      <c r="Z1433" t="str">
        <f t="shared" si="250"/>
        <v>"1200649": {"displayName": "Intent - Exelate:Services:Education", "leafName": "Education"},</v>
      </c>
    </row>
    <row r="1434" spans="1:26" x14ac:dyDescent="0.25">
      <c r="A1434" s="2" t="s">
        <v>12406</v>
      </c>
      <c r="B1434" s="3" t="s">
        <v>7239</v>
      </c>
      <c r="C1434" s="3" t="s">
        <v>7361</v>
      </c>
      <c r="D1434" s="4" t="s">
        <v>7167</v>
      </c>
      <c r="E1434" s="3"/>
      <c r="F1434" s="3" t="s">
        <v>6980</v>
      </c>
      <c r="G1434" s="3" t="s">
        <v>439</v>
      </c>
      <c r="H1434" s="3" t="s">
        <v>439</v>
      </c>
      <c r="I1434" s="3" t="s">
        <v>500</v>
      </c>
      <c r="J1434" s="5">
        <v>1</v>
      </c>
      <c r="K1434" s="12" t="s">
        <v>439</v>
      </c>
      <c r="L1434" s="9" t="str">
        <f t="shared" si="241"/>
        <v>All</v>
      </c>
      <c r="M1434" s="9" t="str">
        <f t="shared" si="242"/>
        <v>Intent - Exelate:Services:Finance and Insurance:All</v>
      </c>
      <c r="N1434" s="10">
        <f t="shared" si="243"/>
        <v>1</v>
      </c>
      <c r="O1434" s="9" t="s">
        <v>818</v>
      </c>
      <c r="P1434" s="9">
        <v>1200650</v>
      </c>
      <c r="Q1434" s="20">
        <f ca="1">IFERROR(OFFSET(Lookups!F$1,MATCH(R1434,Lookups!F:F,0)-1,2),"null")</f>
        <v>99512</v>
      </c>
      <c r="R1434" s="9">
        <v>54878</v>
      </c>
      <c r="S1434" s="9">
        <v>1126</v>
      </c>
      <c r="T1434" s="9" t="str">
        <f t="shared" si="244"/>
        <v/>
      </c>
      <c r="U1434" s="9" t="str">
        <f t="shared" si="245"/>
        <v/>
      </c>
      <c r="V1434" s="9" t="str">
        <f t="shared" si="246"/>
        <v>&lt;row id="Two1200650" xmlkids="1"&gt;&lt;cell&gt;Finance and Insurance&lt;/cell&gt;</v>
      </c>
      <c r="W1434" s="9" t="str">
        <f t="shared" si="247"/>
        <v>&lt;row id="1200650"&gt;&lt;cell&gt;All&lt;/cell&gt;&lt;/row&gt;</v>
      </c>
      <c r="X1434" s="9" t="str">
        <f t="shared" si="248"/>
        <v/>
      </c>
      <c r="Y1434" t="str">
        <f t="shared" ca="1" si="249"/>
        <v>"1200650": {"displayName": "Intent - Exelate:Services:Finance and Insurance:All", "APNXId":"54878", "APNXId_Sandbox": "99512", "dataProvider" :"exelate", "type" :"Segment",  "DataCost": 1},</v>
      </c>
      <c r="Z1434" t="str">
        <f t="shared" si="250"/>
        <v>"1200650": {"displayName": "Intent - Exelate:Services:Finance and Insurance:All", "leafName": "All"},</v>
      </c>
    </row>
    <row r="1435" spans="1:26" x14ac:dyDescent="0.25">
      <c r="A1435" s="2" t="s">
        <v>12406</v>
      </c>
      <c r="B1435" s="3" t="s">
        <v>7239</v>
      </c>
      <c r="C1435" s="3" t="s">
        <v>7361</v>
      </c>
      <c r="D1435" s="4" t="s">
        <v>7559</v>
      </c>
      <c r="E1435" s="3"/>
      <c r="F1435" s="3" t="s">
        <v>6980</v>
      </c>
      <c r="G1435" s="3" t="s">
        <v>439</v>
      </c>
      <c r="H1435" s="3" t="s">
        <v>439</v>
      </c>
      <c r="I1435" s="3" t="s">
        <v>500</v>
      </c>
      <c r="J1435" s="5">
        <v>1</v>
      </c>
      <c r="K1435" s="12" t="s">
        <v>439</v>
      </c>
      <c r="L1435" s="9" t="str">
        <f t="shared" ref="L1435:L1498" si="251">IF(ISBLANK(D1435),IF(ISBLANK(C1435),B1435,C1435),D1435)</f>
        <v>Auto Insurance</v>
      </c>
      <c r="M1435" s="9" t="str">
        <f t="shared" si="242"/>
        <v>Intent - Exelate:Services:Finance and Insurance:Auto Insurance</v>
      </c>
      <c r="N1435" s="10">
        <f t="shared" si="243"/>
        <v>1</v>
      </c>
      <c r="O1435" s="9" t="s">
        <v>818</v>
      </c>
      <c r="P1435" s="9">
        <v>1200687</v>
      </c>
      <c r="Q1435" s="20">
        <f ca="1">IFERROR(OFFSET(Lookups!F$1,MATCH(R1435,Lookups!F:F,0)-1,2),"null")</f>
        <v>100128</v>
      </c>
      <c r="R1435" s="9">
        <v>106133</v>
      </c>
      <c r="S1435" s="9">
        <v>1310</v>
      </c>
      <c r="T1435" s="9" t="str">
        <f t="shared" si="244"/>
        <v/>
      </c>
      <c r="U1435" s="9" t="str">
        <f t="shared" si="245"/>
        <v/>
      </c>
      <c r="V1435" s="9" t="str">
        <f t="shared" si="246"/>
        <v/>
      </c>
      <c r="W1435" s="9" t="str">
        <f t="shared" si="247"/>
        <v>&lt;row id="1200687"&gt;&lt;cell&gt;Auto Insurance&lt;/cell&gt;&lt;/row&gt;</v>
      </c>
      <c r="X1435" s="9" t="str">
        <f t="shared" si="248"/>
        <v/>
      </c>
      <c r="Y1435" t="str">
        <f t="shared" ca="1" si="249"/>
        <v>"1200687": {"displayName": "Intent - Exelate:Services:Finance and Insurance:Auto Insurance", "APNXId":"106133", "APNXId_Sandbox": "100128", "dataProvider" :"exelate", "type" :"Segment",  "DataCost": 1},</v>
      </c>
      <c r="Z1435" t="str">
        <f t="shared" si="250"/>
        <v>"1200687": {"displayName": "Intent - Exelate:Services:Finance and Insurance:Auto Insurance", "leafName": "Auto Insurance"},</v>
      </c>
    </row>
    <row r="1436" spans="1:26" x14ac:dyDescent="0.25">
      <c r="A1436" s="2" t="s">
        <v>12406</v>
      </c>
      <c r="B1436" s="3" t="s">
        <v>7239</v>
      </c>
      <c r="C1436" s="3" t="s">
        <v>7361</v>
      </c>
      <c r="D1436" s="4" t="s">
        <v>8060</v>
      </c>
      <c r="E1436" s="3"/>
      <c r="F1436" s="3" t="s">
        <v>6980</v>
      </c>
      <c r="G1436" s="3" t="s">
        <v>439</v>
      </c>
      <c r="H1436" s="3" t="s">
        <v>439</v>
      </c>
      <c r="I1436" s="3" t="s">
        <v>500</v>
      </c>
      <c r="J1436" s="5">
        <v>1</v>
      </c>
      <c r="K1436" s="12" t="s">
        <v>439</v>
      </c>
      <c r="L1436" s="9" t="str">
        <f t="shared" si="251"/>
        <v>Auto Warranty</v>
      </c>
      <c r="M1436" s="9" t="str">
        <f t="shared" si="242"/>
        <v>Intent - Exelate:Services:Finance and Insurance:Auto Warranty</v>
      </c>
      <c r="N1436" s="10">
        <f t="shared" si="243"/>
        <v>1</v>
      </c>
      <c r="O1436" s="9" t="s">
        <v>818</v>
      </c>
      <c r="P1436" s="9">
        <v>1201262</v>
      </c>
      <c r="Q1436" s="20">
        <f ca="1">IFERROR(OFFSET(Lookups!F$1,MATCH(R1436,Lookups!F:F,0)-1,2),"null")</f>
        <v>100865</v>
      </c>
      <c r="R1436" s="9">
        <v>140640</v>
      </c>
      <c r="S1436" s="9">
        <v>2589</v>
      </c>
      <c r="T1436" s="9" t="str">
        <f t="shared" si="244"/>
        <v/>
      </c>
      <c r="U1436" s="9" t="str">
        <f t="shared" si="245"/>
        <v/>
      </c>
      <c r="V1436" s="9" t="str">
        <f t="shared" si="246"/>
        <v/>
      </c>
      <c r="W1436" s="9" t="str">
        <f t="shared" si="247"/>
        <v>&lt;row id="1201262"&gt;&lt;cell&gt;Auto Warranty&lt;/cell&gt;&lt;/row&gt;</v>
      </c>
      <c r="X1436" s="9" t="str">
        <f t="shared" si="248"/>
        <v/>
      </c>
      <c r="Y1436" t="str">
        <f t="shared" ca="1" si="249"/>
        <v>"1201262": {"displayName": "Intent - Exelate:Services:Finance and Insurance:Auto Warranty", "APNXId":"140640", "APNXId_Sandbox": "100865", "dataProvider" :"exelate", "type" :"Segment",  "DataCost": 1},</v>
      </c>
      <c r="Z1436" t="str">
        <f t="shared" si="250"/>
        <v>"1201262": {"displayName": "Intent - Exelate:Services:Finance and Insurance:Auto Warranty", "leafName": "Auto Warranty"},</v>
      </c>
    </row>
    <row r="1437" spans="1:26" x14ac:dyDescent="0.25">
      <c r="A1437" s="2" t="s">
        <v>12406</v>
      </c>
      <c r="B1437" s="3" t="s">
        <v>7239</v>
      </c>
      <c r="C1437" s="3" t="s">
        <v>7361</v>
      </c>
      <c r="D1437" s="4" t="s">
        <v>7605</v>
      </c>
      <c r="E1437" s="3"/>
      <c r="F1437" s="3" t="s">
        <v>6980</v>
      </c>
      <c r="G1437" s="3" t="s">
        <v>439</v>
      </c>
      <c r="H1437" s="3" t="s">
        <v>439</v>
      </c>
      <c r="I1437" s="3" t="s">
        <v>500</v>
      </c>
      <c r="J1437" s="5">
        <v>1</v>
      </c>
      <c r="K1437" s="12" t="s">
        <v>439</v>
      </c>
      <c r="L1437" s="9" t="str">
        <f t="shared" si="251"/>
        <v>Banking</v>
      </c>
      <c r="M1437" s="9" t="str">
        <f t="shared" si="242"/>
        <v>Intent - Exelate:Services:Finance and Insurance:Banking</v>
      </c>
      <c r="N1437" s="10">
        <f t="shared" si="243"/>
        <v>1</v>
      </c>
      <c r="O1437" s="9" t="s">
        <v>818</v>
      </c>
      <c r="P1437" s="9">
        <v>1200688</v>
      </c>
      <c r="Q1437" s="20">
        <f ca="1">IFERROR(OFFSET(Lookups!F$1,MATCH(R1437,Lookups!F:F,0)-1,2),"null")</f>
        <v>100129</v>
      </c>
      <c r="R1437" s="9">
        <v>106134</v>
      </c>
      <c r="S1437" s="9">
        <v>1141</v>
      </c>
      <c r="T1437" s="9" t="str">
        <f t="shared" si="244"/>
        <v/>
      </c>
      <c r="U1437" s="9" t="str">
        <f t="shared" si="245"/>
        <v/>
      </c>
      <c r="V1437" s="9" t="str">
        <f t="shared" si="246"/>
        <v/>
      </c>
      <c r="W1437" s="9" t="str">
        <f t="shared" si="247"/>
        <v>&lt;row id="1200688"&gt;&lt;cell&gt;Banking&lt;/cell&gt;&lt;/row&gt;</v>
      </c>
      <c r="X1437" s="9" t="str">
        <f t="shared" si="248"/>
        <v/>
      </c>
      <c r="Y1437" t="str">
        <f t="shared" ca="1" si="249"/>
        <v>"1200688": {"displayName": "Intent - Exelate:Services:Finance and Insurance:Banking", "APNXId":"106134", "APNXId_Sandbox": "100129", "dataProvider" :"exelate", "type" :"Segment",  "DataCost": 1},</v>
      </c>
      <c r="Z1437" t="str">
        <f t="shared" si="250"/>
        <v>"1200688": {"displayName": "Intent - Exelate:Services:Finance and Insurance:Banking", "leafName": "Banking"},</v>
      </c>
    </row>
    <row r="1438" spans="1:26" x14ac:dyDescent="0.25">
      <c r="A1438" s="2" t="s">
        <v>12406</v>
      </c>
      <c r="B1438" s="3" t="s">
        <v>7239</v>
      </c>
      <c r="C1438" s="3" t="s">
        <v>7361</v>
      </c>
      <c r="D1438" s="4" t="s">
        <v>8061</v>
      </c>
      <c r="E1438" s="3"/>
      <c r="F1438" s="3" t="s">
        <v>6980</v>
      </c>
      <c r="G1438" s="3" t="s">
        <v>439</v>
      </c>
      <c r="H1438" s="3" t="s">
        <v>439</v>
      </c>
      <c r="I1438" s="3" t="s">
        <v>500</v>
      </c>
      <c r="J1438" s="5">
        <v>1</v>
      </c>
      <c r="K1438" s="12" t="s">
        <v>439</v>
      </c>
      <c r="L1438" s="9" t="str">
        <f t="shared" si="251"/>
        <v>Credit Cards</v>
      </c>
      <c r="M1438" s="9" t="str">
        <f t="shared" si="242"/>
        <v>Intent - Exelate:Services:Finance and Insurance:Credit Cards</v>
      </c>
      <c r="N1438" s="10">
        <f t="shared" si="243"/>
        <v>1</v>
      </c>
      <c r="O1438" s="9" t="s">
        <v>818</v>
      </c>
      <c r="P1438" s="9">
        <v>1200689</v>
      </c>
      <c r="Q1438" s="20">
        <f ca="1">IFERROR(OFFSET(Lookups!F$1,MATCH(R1438,Lookups!F:F,0)-1,2),"null")</f>
        <v>100130</v>
      </c>
      <c r="R1438" s="9">
        <v>106135</v>
      </c>
      <c r="S1438" s="9">
        <v>1311</v>
      </c>
      <c r="T1438" s="9" t="str">
        <f t="shared" si="244"/>
        <v/>
      </c>
      <c r="U1438" s="9" t="str">
        <f t="shared" si="245"/>
        <v/>
      </c>
      <c r="V1438" s="9" t="str">
        <f t="shared" si="246"/>
        <v/>
      </c>
      <c r="W1438" s="9" t="str">
        <f t="shared" si="247"/>
        <v>&lt;row id="1200689"&gt;&lt;cell&gt;Credit Cards&lt;/cell&gt;&lt;/row&gt;</v>
      </c>
      <c r="X1438" s="9" t="str">
        <f t="shared" si="248"/>
        <v/>
      </c>
      <c r="Y1438" t="str">
        <f t="shared" ca="1" si="249"/>
        <v>"1200689": {"displayName": "Intent - Exelate:Services:Finance and Insurance:Credit Cards", "APNXId":"106135", "APNXId_Sandbox": "100130", "dataProvider" :"exelate", "type" :"Segment",  "DataCost": 1},</v>
      </c>
      <c r="Z1438" t="str">
        <f t="shared" si="250"/>
        <v>"1200689": {"displayName": "Intent - Exelate:Services:Finance and Insurance:Credit Cards", "leafName": "Credit Cards"},</v>
      </c>
    </row>
    <row r="1439" spans="1:26" x14ac:dyDescent="0.25">
      <c r="A1439" s="2" t="s">
        <v>12406</v>
      </c>
      <c r="B1439" s="3" t="s">
        <v>7239</v>
      </c>
      <c r="C1439" s="3" t="s">
        <v>7361</v>
      </c>
      <c r="D1439" s="4" t="s">
        <v>8062</v>
      </c>
      <c r="E1439" s="3"/>
      <c r="F1439" s="3" t="s">
        <v>6980</v>
      </c>
      <c r="G1439" s="3" t="s">
        <v>439</v>
      </c>
      <c r="H1439" s="3" t="s">
        <v>439</v>
      </c>
      <c r="I1439" s="3" t="s">
        <v>500</v>
      </c>
      <c r="J1439" s="5">
        <v>1</v>
      </c>
      <c r="K1439" s="12" t="s">
        <v>439</v>
      </c>
      <c r="L1439" s="9" t="str">
        <f t="shared" si="251"/>
        <v>Debt</v>
      </c>
      <c r="M1439" s="9" t="str">
        <f t="shared" si="242"/>
        <v>Intent - Exelate:Services:Finance and Insurance:Debt</v>
      </c>
      <c r="N1439" s="10">
        <f t="shared" si="243"/>
        <v>1</v>
      </c>
      <c r="O1439" s="9" t="s">
        <v>818</v>
      </c>
      <c r="P1439" s="9">
        <v>1200690</v>
      </c>
      <c r="Q1439" s="20">
        <f ca="1">IFERROR(OFFSET(Lookups!F$1,MATCH(R1439,Lookups!F:F,0)-1,2),"null")</f>
        <v>100131</v>
      </c>
      <c r="R1439" s="9">
        <v>106136</v>
      </c>
      <c r="S1439" s="9">
        <v>1142</v>
      </c>
      <c r="T1439" s="9" t="str">
        <f t="shared" si="244"/>
        <v/>
      </c>
      <c r="U1439" s="9" t="str">
        <f t="shared" si="245"/>
        <v/>
      </c>
      <c r="V1439" s="9" t="str">
        <f t="shared" si="246"/>
        <v/>
      </c>
      <c r="W1439" s="9" t="str">
        <f t="shared" si="247"/>
        <v>&lt;row id="1200690"&gt;&lt;cell&gt;Debt&lt;/cell&gt;&lt;/row&gt;</v>
      </c>
      <c r="X1439" s="9" t="str">
        <f t="shared" si="248"/>
        <v/>
      </c>
      <c r="Y1439" t="str">
        <f t="shared" ca="1" si="249"/>
        <v>"1200690": {"displayName": "Intent - Exelate:Services:Finance and Insurance:Debt", "APNXId":"106136", "APNXId_Sandbox": "100131", "dataProvider" :"exelate", "type" :"Segment",  "DataCost": 1},</v>
      </c>
      <c r="Z1439" t="str">
        <f t="shared" si="250"/>
        <v>"1200690": {"displayName": "Intent - Exelate:Services:Finance and Insurance:Debt", "leafName": "Debt"},</v>
      </c>
    </row>
    <row r="1440" spans="1:26" x14ac:dyDescent="0.25">
      <c r="A1440" s="2" t="s">
        <v>12406</v>
      </c>
      <c r="B1440" s="3" t="s">
        <v>7239</v>
      </c>
      <c r="C1440" s="3" t="s">
        <v>7361</v>
      </c>
      <c r="D1440" s="4" t="s">
        <v>154</v>
      </c>
      <c r="E1440" s="3"/>
      <c r="F1440" s="3" t="s">
        <v>6980</v>
      </c>
      <c r="G1440" s="3" t="s">
        <v>439</v>
      </c>
      <c r="H1440" s="3" t="s">
        <v>439</v>
      </c>
      <c r="I1440" s="3" t="s">
        <v>500</v>
      </c>
      <c r="J1440" s="5">
        <v>1</v>
      </c>
      <c r="K1440" s="12" t="s">
        <v>439</v>
      </c>
      <c r="L1440" s="9" t="str">
        <f t="shared" si="251"/>
        <v>Health</v>
      </c>
      <c r="M1440" s="9" t="str">
        <f t="shared" si="242"/>
        <v>Intent - Exelate:Services:Finance and Insurance:Health</v>
      </c>
      <c r="N1440" s="10">
        <f t="shared" si="243"/>
        <v>1</v>
      </c>
      <c r="O1440" s="9" t="s">
        <v>818</v>
      </c>
      <c r="P1440" s="9">
        <v>1202283</v>
      </c>
      <c r="Q1440" s="20">
        <f ca="1">IFERROR(OFFSET(Lookups!F$1,MATCH(R1440,Lookups!F:F,0)-1,2),"null")</f>
        <v>103055</v>
      </c>
      <c r="R1440" s="9">
        <v>274123</v>
      </c>
      <c r="S1440" s="9">
        <v>5564</v>
      </c>
      <c r="T1440" s="9" t="str">
        <f t="shared" si="244"/>
        <v/>
      </c>
      <c r="U1440" s="9" t="str">
        <f t="shared" si="245"/>
        <v/>
      </c>
      <c r="V1440" s="9" t="str">
        <f t="shared" si="246"/>
        <v/>
      </c>
      <c r="W1440" s="9" t="str">
        <f t="shared" si="247"/>
        <v>&lt;row id="1202283"&gt;&lt;cell&gt;Health&lt;/cell&gt;&lt;/row&gt;</v>
      </c>
      <c r="X1440" s="9" t="str">
        <f t="shared" si="248"/>
        <v/>
      </c>
      <c r="Y1440" t="str">
        <f t="shared" ca="1" si="249"/>
        <v>"1202283": {"displayName": "Intent - Exelate:Services:Finance and Insurance:Health", "APNXId":"274123", "APNXId_Sandbox": "103055", "dataProvider" :"exelate", "type" :"Segment",  "DataCost": 1},</v>
      </c>
      <c r="Z1440" t="str">
        <f t="shared" si="250"/>
        <v>"1202283": {"displayName": "Intent - Exelate:Services:Finance and Insurance:Health", "leafName": "Health"},</v>
      </c>
    </row>
    <row r="1441" spans="1:26" x14ac:dyDescent="0.25">
      <c r="A1441" s="2" t="s">
        <v>12406</v>
      </c>
      <c r="B1441" s="3" t="s">
        <v>7239</v>
      </c>
      <c r="C1441" s="3" t="s">
        <v>7361</v>
      </c>
      <c r="D1441" s="4" t="s">
        <v>7013</v>
      </c>
      <c r="E1441" s="3"/>
      <c r="F1441" s="3" t="s">
        <v>6980</v>
      </c>
      <c r="G1441" s="3" t="s">
        <v>439</v>
      </c>
      <c r="H1441" s="3" t="s">
        <v>439</v>
      </c>
      <c r="I1441" s="3" t="s">
        <v>500</v>
      </c>
      <c r="J1441" s="5">
        <v>1</v>
      </c>
      <c r="K1441" s="12" t="s">
        <v>439</v>
      </c>
      <c r="L1441" s="9" t="str">
        <f t="shared" si="251"/>
        <v>Insurance</v>
      </c>
      <c r="M1441" s="9" t="str">
        <f t="shared" si="242"/>
        <v>Intent - Exelate:Services:Finance and Insurance:Insurance</v>
      </c>
      <c r="N1441" s="10">
        <f t="shared" si="243"/>
        <v>1</v>
      </c>
      <c r="O1441" s="9" t="s">
        <v>818</v>
      </c>
      <c r="P1441" s="9">
        <v>1200691</v>
      </c>
      <c r="Q1441" s="20">
        <f ca="1">IFERROR(OFFSET(Lookups!F$1,MATCH(R1441,Lookups!F:F,0)-1,2),"null")</f>
        <v>100132</v>
      </c>
      <c r="R1441" s="9">
        <v>106137</v>
      </c>
      <c r="S1441" s="9">
        <v>1143</v>
      </c>
      <c r="T1441" s="9" t="str">
        <f t="shared" si="244"/>
        <v/>
      </c>
      <c r="U1441" s="9" t="str">
        <f t="shared" si="245"/>
        <v/>
      </c>
      <c r="V1441" s="9" t="str">
        <f t="shared" si="246"/>
        <v/>
      </c>
      <c r="W1441" s="9" t="str">
        <f t="shared" si="247"/>
        <v>&lt;row id="1200691"&gt;&lt;cell&gt;Insurance&lt;/cell&gt;&lt;/row&gt;</v>
      </c>
      <c r="X1441" s="9" t="str">
        <f t="shared" si="248"/>
        <v/>
      </c>
      <c r="Y1441" t="str">
        <f t="shared" ca="1" si="249"/>
        <v>"1200691": {"displayName": "Intent - Exelate:Services:Finance and Insurance:Insurance", "APNXId":"106137", "APNXId_Sandbox": "100132", "dataProvider" :"exelate", "type" :"Segment",  "DataCost": 1},</v>
      </c>
      <c r="Z1441" t="str">
        <f t="shared" si="250"/>
        <v>"1200691": {"displayName": "Intent - Exelate:Services:Finance and Insurance:Insurance", "leafName": "Insurance"},</v>
      </c>
    </row>
    <row r="1442" spans="1:26" x14ac:dyDescent="0.25">
      <c r="A1442" s="2" t="s">
        <v>12406</v>
      </c>
      <c r="B1442" s="3" t="s">
        <v>7239</v>
      </c>
      <c r="C1442" s="3" t="s">
        <v>7361</v>
      </c>
      <c r="D1442" s="4" t="s">
        <v>8063</v>
      </c>
      <c r="E1442" s="3"/>
      <c r="F1442" s="3" t="s">
        <v>6980</v>
      </c>
      <c r="G1442" s="3" t="s">
        <v>439</v>
      </c>
      <c r="H1442" s="3" t="s">
        <v>439</v>
      </c>
      <c r="I1442" s="3" t="s">
        <v>500</v>
      </c>
      <c r="J1442" s="5">
        <v>1</v>
      </c>
      <c r="K1442" s="12" t="s">
        <v>439</v>
      </c>
      <c r="L1442" s="9" t="str">
        <f t="shared" si="251"/>
        <v>Loans</v>
      </c>
      <c r="M1442" s="9" t="str">
        <f t="shared" si="242"/>
        <v>Intent - Exelate:Services:Finance and Insurance:Loans</v>
      </c>
      <c r="N1442" s="10">
        <f t="shared" si="243"/>
        <v>1</v>
      </c>
      <c r="O1442" s="9" t="s">
        <v>818</v>
      </c>
      <c r="P1442" s="9">
        <v>1200692</v>
      </c>
      <c r="Q1442" s="20">
        <f ca="1">IFERROR(OFFSET(Lookups!F$1,MATCH(R1442,Lookups!F:F,0)-1,2),"null")</f>
        <v>100133</v>
      </c>
      <c r="R1442" s="9">
        <v>106138</v>
      </c>
      <c r="S1442" s="9">
        <v>1144</v>
      </c>
      <c r="T1442" s="9" t="str">
        <f t="shared" si="244"/>
        <v/>
      </c>
      <c r="U1442" s="9" t="str">
        <f t="shared" si="245"/>
        <v/>
      </c>
      <c r="V1442" s="9" t="str">
        <f t="shared" si="246"/>
        <v/>
      </c>
      <c r="W1442" s="9" t="str">
        <f t="shared" si="247"/>
        <v>&lt;row id="1200692"&gt;&lt;cell&gt;Loans&lt;/cell&gt;&lt;/row&gt;</v>
      </c>
      <c r="X1442" s="9" t="str">
        <f t="shared" si="248"/>
        <v/>
      </c>
      <c r="Y1442" t="str">
        <f t="shared" ca="1" si="249"/>
        <v>"1200692": {"displayName": "Intent - Exelate:Services:Finance and Insurance:Loans", "APNXId":"106138", "APNXId_Sandbox": "100133", "dataProvider" :"exelate", "type" :"Segment",  "DataCost": 1},</v>
      </c>
      <c r="Z1442" t="str">
        <f t="shared" si="250"/>
        <v>"1200692": {"displayName": "Intent - Exelate:Services:Finance and Insurance:Loans", "leafName": "Loans"},</v>
      </c>
    </row>
    <row r="1443" spans="1:26" x14ac:dyDescent="0.25">
      <c r="A1443" s="2" t="s">
        <v>12406</v>
      </c>
      <c r="B1443" s="3" t="s">
        <v>7239</v>
      </c>
      <c r="C1443" s="3" t="s">
        <v>7361</v>
      </c>
      <c r="D1443" s="4" t="s">
        <v>8064</v>
      </c>
      <c r="E1443" s="3"/>
      <c r="F1443" s="3" t="s">
        <v>6980</v>
      </c>
      <c r="G1443" s="3" t="s">
        <v>439</v>
      </c>
      <c r="H1443" s="3" t="s">
        <v>439</v>
      </c>
      <c r="I1443" s="3" t="s">
        <v>500</v>
      </c>
      <c r="J1443" s="5">
        <v>1</v>
      </c>
      <c r="K1443" s="12" t="s">
        <v>439</v>
      </c>
      <c r="L1443" s="9" t="str">
        <f t="shared" si="251"/>
        <v>Mortgages</v>
      </c>
      <c r="M1443" s="9" t="str">
        <f t="shared" si="242"/>
        <v>Intent - Exelate:Services:Finance and Insurance:Mortgages</v>
      </c>
      <c r="N1443" s="10">
        <f t="shared" si="243"/>
        <v>1</v>
      </c>
      <c r="O1443" s="9" t="s">
        <v>818</v>
      </c>
      <c r="P1443" s="9">
        <v>1201263</v>
      </c>
      <c r="Q1443" s="20">
        <f ca="1">IFERROR(OFFSET(Lookups!F$1,MATCH(R1443,Lookups!F:F,0)-1,2),"null")</f>
        <v>100866</v>
      </c>
      <c r="R1443" s="9">
        <v>140641</v>
      </c>
      <c r="S1443" s="9">
        <v>2729</v>
      </c>
      <c r="T1443" s="9" t="str">
        <f t="shared" si="244"/>
        <v/>
      </c>
      <c r="U1443" s="9" t="str">
        <f t="shared" si="245"/>
        <v/>
      </c>
      <c r="V1443" s="9" t="str">
        <f t="shared" si="246"/>
        <v/>
      </c>
      <c r="W1443" s="9" t="str">
        <f t="shared" si="247"/>
        <v>&lt;row id="1201263"&gt;&lt;cell&gt;Mortgages&lt;/cell&gt;&lt;/row&gt;</v>
      </c>
      <c r="X1443" s="9" t="str">
        <f t="shared" si="248"/>
        <v>&lt;/row&gt;</v>
      </c>
      <c r="Y1443" t="str">
        <f t="shared" ca="1" si="249"/>
        <v>"1201263": {"displayName": "Intent - Exelate:Services:Finance and Insurance:Mortgages", "APNXId":"140641", "APNXId_Sandbox": "100866", "dataProvider" :"exelate", "type" :"Segment",  "DataCost": 1},</v>
      </c>
      <c r="Z1443" t="str">
        <f t="shared" si="250"/>
        <v>"1201263": {"displayName": "Intent - Exelate:Services:Finance and Insurance:Mortgages", "leafName": "Mortgages"},</v>
      </c>
    </row>
    <row r="1444" spans="1:26" x14ac:dyDescent="0.25">
      <c r="A1444" s="2" t="s">
        <v>12406</v>
      </c>
      <c r="B1444" s="3" t="s">
        <v>7239</v>
      </c>
      <c r="C1444" s="3" t="s">
        <v>7362</v>
      </c>
      <c r="D1444" s="4"/>
      <c r="E1444" s="3"/>
      <c r="F1444" s="3" t="s">
        <v>6980</v>
      </c>
      <c r="G1444" s="3" t="s">
        <v>439</v>
      </c>
      <c r="H1444" s="3" t="s">
        <v>439</v>
      </c>
      <c r="I1444" s="3" t="s">
        <v>500</v>
      </c>
      <c r="J1444" s="5">
        <v>1</v>
      </c>
      <c r="K1444" s="12" t="s">
        <v>439</v>
      </c>
      <c r="L1444" s="9" t="str">
        <f t="shared" si="251"/>
        <v>Health Medicine</v>
      </c>
      <c r="M1444" s="9" t="str">
        <f t="shared" si="242"/>
        <v>Intent - Exelate:Services:Health Medicine</v>
      </c>
      <c r="N1444" s="10">
        <f t="shared" si="243"/>
        <v>1</v>
      </c>
      <c r="O1444" s="9" t="s">
        <v>818</v>
      </c>
      <c r="P1444" s="9">
        <v>1200651</v>
      </c>
      <c r="Q1444" s="20">
        <f ca="1">IFERROR(OFFSET(Lookups!F$1,MATCH(R1444,Lookups!F:F,0)-1,2),"null")</f>
        <v>99513</v>
      </c>
      <c r="R1444" s="9">
        <v>54880</v>
      </c>
      <c r="S1444" s="9">
        <v>1127</v>
      </c>
      <c r="T1444" s="9" t="str">
        <f t="shared" si="244"/>
        <v/>
      </c>
      <c r="U1444" s="9" t="str">
        <f t="shared" si="245"/>
        <v/>
      </c>
      <c r="V1444" s="9" t="str">
        <f t="shared" si="246"/>
        <v>&lt;row id="1200651"&gt;&lt;cell&gt;Health Medicine&lt;/cell&gt;&lt;/row&gt;</v>
      </c>
      <c r="W1444" s="9" t="str">
        <f t="shared" si="247"/>
        <v/>
      </c>
      <c r="X1444" s="9" t="str">
        <f t="shared" si="248"/>
        <v/>
      </c>
      <c r="Y1444" t="str">
        <f t="shared" ca="1" si="249"/>
        <v>"1200651": {"displayName": "Intent - Exelate:Services:Health Medicine", "APNXId":"54880", "APNXId_Sandbox": "99513", "dataProvider" :"exelate", "type" :"Segment",  "DataCost": 1},</v>
      </c>
      <c r="Z1444" t="str">
        <f t="shared" si="250"/>
        <v>"1200651": {"displayName": "Intent - Exelate:Services:Health Medicine", "leafName": "Health Medicine"},</v>
      </c>
    </row>
    <row r="1445" spans="1:26" x14ac:dyDescent="0.25">
      <c r="A1445" s="2" t="s">
        <v>12406</v>
      </c>
      <c r="B1445" s="3" t="s">
        <v>7239</v>
      </c>
      <c r="C1445" s="3" t="s">
        <v>7363</v>
      </c>
      <c r="D1445" s="4" t="s">
        <v>7167</v>
      </c>
      <c r="E1445" s="3"/>
      <c r="F1445" s="3" t="s">
        <v>6980</v>
      </c>
      <c r="G1445" s="3" t="s">
        <v>439</v>
      </c>
      <c r="H1445" s="3" t="s">
        <v>439</v>
      </c>
      <c r="I1445" s="3" t="s">
        <v>500</v>
      </c>
      <c r="J1445" s="5">
        <v>1</v>
      </c>
      <c r="K1445" s="12" t="s">
        <v>439</v>
      </c>
      <c r="L1445" s="9" t="str">
        <f t="shared" si="251"/>
        <v>All</v>
      </c>
      <c r="M1445" s="9" t="str">
        <f t="shared" si="242"/>
        <v>Intent - Exelate:Services:Home and Garden:All</v>
      </c>
      <c r="N1445" s="10">
        <f t="shared" si="243"/>
        <v>1</v>
      </c>
      <c r="O1445" s="9" t="s">
        <v>818</v>
      </c>
      <c r="P1445" s="9">
        <v>1200652</v>
      </c>
      <c r="Q1445" s="20">
        <f ca="1">IFERROR(OFFSET(Lookups!F$1,MATCH(R1445,Lookups!F:F,0)-1,2),"null")</f>
        <v>99514</v>
      </c>
      <c r="R1445" s="9">
        <v>54882</v>
      </c>
      <c r="S1445" s="9">
        <v>1128</v>
      </c>
      <c r="T1445" s="9" t="str">
        <f t="shared" si="244"/>
        <v/>
      </c>
      <c r="U1445" s="9" t="str">
        <f t="shared" si="245"/>
        <v/>
      </c>
      <c r="V1445" s="9" t="str">
        <f t="shared" si="246"/>
        <v>&lt;row id="Two1200652" xmlkids="1"&gt;&lt;cell&gt;Home and Garden&lt;/cell&gt;</v>
      </c>
      <c r="W1445" s="9" t="str">
        <f t="shared" si="247"/>
        <v>&lt;row id="1200652"&gt;&lt;cell&gt;All&lt;/cell&gt;&lt;/row&gt;</v>
      </c>
      <c r="X1445" s="9" t="str">
        <f t="shared" si="248"/>
        <v/>
      </c>
      <c r="Y1445" t="str">
        <f t="shared" ca="1" si="249"/>
        <v>"1200652": {"displayName": "Intent - Exelate:Services:Home and Garden:All", "APNXId":"54882", "APNXId_Sandbox": "99514", "dataProvider" :"exelate", "type" :"Segment",  "DataCost": 1},</v>
      </c>
      <c r="Z1445" t="str">
        <f t="shared" si="250"/>
        <v>"1200652": {"displayName": "Intent - Exelate:Services:Home and Garden:All", "leafName": "All"},</v>
      </c>
    </row>
    <row r="1446" spans="1:26" x14ac:dyDescent="0.25">
      <c r="A1446" s="2" t="s">
        <v>12406</v>
      </c>
      <c r="B1446" s="3" t="s">
        <v>7239</v>
      </c>
      <c r="C1446" s="3" t="s">
        <v>7363</v>
      </c>
      <c r="D1446" s="4" t="s">
        <v>8065</v>
      </c>
      <c r="E1446" s="3"/>
      <c r="F1446" s="3" t="s">
        <v>6980</v>
      </c>
      <c r="G1446" s="3" t="s">
        <v>439</v>
      </c>
      <c r="H1446" s="3" t="s">
        <v>439</v>
      </c>
      <c r="I1446" s="3" t="s">
        <v>500</v>
      </c>
      <c r="J1446" s="5">
        <v>1</v>
      </c>
      <c r="K1446" s="12" t="s">
        <v>439</v>
      </c>
      <c r="L1446" s="9" t="str">
        <f t="shared" si="251"/>
        <v>Cleaning Service</v>
      </c>
      <c r="M1446" s="9" t="str">
        <f t="shared" si="242"/>
        <v>Intent - Exelate:Services:Home and Garden:Cleaning Service</v>
      </c>
      <c r="N1446" s="10">
        <f t="shared" si="243"/>
        <v>1</v>
      </c>
      <c r="O1446" s="9" t="s">
        <v>818</v>
      </c>
      <c r="P1446" s="9">
        <v>1202284</v>
      </c>
      <c r="Q1446" s="20">
        <f ca="1">IFERROR(OFFSET(Lookups!F$1,MATCH(R1446,Lookups!F:F,0)-1,2),"null")</f>
        <v>103056</v>
      </c>
      <c r="R1446" s="9">
        <v>274124</v>
      </c>
      <c r="S1446" s="9">
        <v>3204</v>
      </c>
      <c r="T1446" s="9" t="str">
        <f t="shared" si="244"/>
        <v/>
      </c>
      <c r="U1446" s="9" t="str">
        <f t="shared" si="245"/>
        <v/>
      </c>
      <c r="V1446" s="9" t="str">
        <f t="shared" si="246"/>
        <v/>
      </c>
      <c r="W1446" s="9" t="str">
        <f t="shared" si="247"/>
        <v>&lt;row id="1202284"&gt;&lt;cell&gt;Cleaning Service&lt;/cell&gt;&lt;/row&gt;</v>
      </c>
      <c r="X1446" s="9" t="str">
        <f t="shared" si="248"/>
        <v/>
      </c>
      <c r="Y1446" t="str">
        <f t="shared" ca="1" si="249"/>
        <v>"1202284": {"displayName": "Intent - Exelate:Services:Home and Garden:Cleaning Service", "APNXId":"274124", "APNXId_Sandbox": "103056", "dataProvider" :"exelate", "type" :"Segment",  "DataCost": 1},</v>
      </c>
      <c r="Z1446" t="str">
        <f t="shared" si="250"/>
        <v>"1202284": {"displayName": "Intent - Exelate:Services:Home and Garden:Cleaning Service", "leafName": "Cleaning Service"},</v>
      </c>
    </row>
    <row r="1447" spans="1:26" x14ac:dyDescent="0.25">
      <c r="A1447" s="2" t="s">
        <v>12406</v>
      </c>
      <c r="B1447" s="3" t="s">
        <v>7239</v>
      </c>
      <c r="C1447" s="3" t="s">
        <v>7363</v>
      </c>
      <c r="D1447" s="4" t="s">
        <v>8066</v>
      </c>
      <c r="E1447" s="3"/>
      <c r="F1447" s="3" t="s">
        <v>6980</v>
      </c>
      <c r="G1447" s="3" t="s">
        <v>439</v>
      </c>
      <c r="H1447" s="3" t="s">
        <v>439</v>
      </c>
      <c r="I1447" s="3" t="s">
        <v>500</v>
      </c>
      <c r="J1447" s="5">
        <v>1</v>
      </c>
      <c r="K1447" s="12" t="s">
        <v>439</v>
      </c>
      <c r="L1447" s="9" t="str">
        <f t="shared" si="251"/>
        <v>Electric</v>
      </c>
      <c r="M1447" s="9" t="str">
        <f t="shared" si="242"/>
        <v>Intent - Exelate:Services:Home and Garden:Electric</v>
      </c>
      <c r="N1447" s="10">
        <f t="shared" si="243"/>
        <v>1</v>
      </c>
      <c r="O1447" s="9" t="s">
        <v>818</v>
      </c>
      <c r="P1447" s="9">
        <v>1202285</v>
      </c>
      <c r="Q1447" s="20">
        <f ca="1">IFERROR(OFFSET(Lookups!F$1,MATCH(R1447,Lookups!F:F,0)-1,2),"null")</f>
        <v>103057</v>
      </c>
      <c r="R1447" s="9">
        <v>274125</v>
      </c>
      <c r="S1447" s="9">
        <v>3205</v>
      </c>
      <c r="T1447" s="9" t="str">
        <f t="shared" si="244"/>
        <v/>
      </c>
      <c r="U1447" s="9" t="str">
        <f t="shared" si="245"/>
        <v/>
      </c>
      <c r="V1447" s="9" t="str">
        <f t="shared" si="246"/>
        <v/>
      </c>
      <c r="W1447" s="9" t="str">
        <f t="shared" si="247"/>
        <v>&lt;row id="1202285"&gt;&lt;cell&gt;Electric&lt;/cell&gt;&lt;/row&gt;</v>
      </c>
      <c r="X1447" s="9" t="str">
        <f t="shared" si="248"/>
        <v/>
      </c>
      <c r="Y1447" t="str">
        <f t="shared" ca="1" si="249"/>
        <v>"1202285": {"displayName": "Intent - Exelate:Services:Home and Garden:Electric", "APNXId":"274125", "APNXId_Sandbox": "103057", "dataProvider" :"exelate", "type" :"Segment",  "DataCost": 1},</v>
      </c>
      <c r="Z1447" t="str">
        <f t="shared" si="250"/>
        <v>"1202285": {"displayName": "Intent - Exelate:Services:Home and Garden:Electric", "leafName": "Electric"},</v>
      </c>
    </row>
    <row r="1448" spans="1:26" x14ac:dyDescent="0.25">
      <c r="A1448" s="2" t="s">
        <v>12406</v>
      </c>
      <c r="B1448" s="3" t="s">
        <v>7239</v>
      </c>
      <c r="C1448" s="3" t="s">
        <v>7363</v>
      </c>
      <c r="D1448" s="4" t="s">
        <v>8067</v>
      </c>
      <c r="E1448" s="3"/>
      <c r="F1448" s="3" t="s">
        <v>6980</v>
      </c>
      <c r="G1448" s="3" t="s">
        <v>439</v>
      </c>
      <c r="H1448" s="3" t="s">
        <v>439</v>
      </c>
      <c r="I1448" s="3" t="s">
        <v>500</v>
      </c>
      <c r="J1448" s="5">
        <v>1</v>
      </c>
      <c r="K1448" s="12" t="s">
        <v>439</v>
      </c>
      <c r="L1448" s="9" t="str">
        <f t="shared" si="251"/>
        <v>Interior Design</v>
      </c>
      <c r="M1448" s="9" t="str">
        <f t="shared" si="242"/>
        <v>Intent - Exelate:Services:Home and Garden:Interior Design</v>
      </c>
      <c r="N1448" s="10">
        <f t="shared" si="243"/>
        <v>1</v>
      </c>
      <c r="O1448" s="9" t="s">
        <v>818</v>
      </c>
      <c r="P1448" s="9">
        <v>1202286</v>
      </c>
      <c r="Q1448" s="20">
        <f ca="1">IFERROR(OFFSET(Lookups!F$1,MATCH(R1448,Lookups!F:F,0)-1,2),"null")</f>
        <v>103058</v>
      </c>
      <c r="R1448" s="9">
        <v>274126</v>
      </c>
      <c r="S1448" s="9">
        <v>3206</v>
      </c>
      <c r="T1448" s="9" t="str">
        <f t="shared" si="244"/>
        <v/>
      </c>
      <c r="U1448" s="9" t="str">
        <f t="shared" si="245"/>
        <v/>
      </c>
      <c r="V1448" s="9" t="str">
        <f t="shared" si="246"/>
        <v/>
      </c>
      <c r="W1448" s="9" t="str">
        <f t="shared" si="247"/>
        <v>&lt;row id="1202286"&gt;&lt;cell&gt;Interior Design&lt;/cell&gt;&lt;/row&gt;</v>
      </c>
      <c r="X1448" s="9" t="str">
        <f t="shared" si="248"/>
        <v/>
      </c>
      <c r="Y1448" t="str">
        <f t="shared" ca="1" si="249"/>
        <v>"1202286": {"displayName": "Intent - Exelate:Services:Home and Garden:Interior Design", "APNXId":"274126", "APNXId_Sandbox": "103058", "dataProvider" :"exelate", "type" :"Segment",  "DataCost": 1},</v>
      </c>
      <c r="Z1448" t="str">
        <f t="shared" si="250"/>
        <v>"1202286": {"displayName": "Intent - Exelate:Services:Home and Garden:Interior Design", "leafName": "Interior Design"},</v>
      </c>
    </row>
    <row r="1449" spans="1:26" x14ac:dyDescent="0.25">
      <c r="A1449" s="2" t="s">
        <v>12406</v>
      </c>
      <c r="B1449" s="3" t="s">
        <v>7239</v>
      </c>
      <c r="C1449" s="3" t="s">
        <v>7363</v>
      </c>
      <c r="D1449" s="4" t="s">
        <v>8068</v>
      </c>
      <c r="E1449" s="3"/>
      <c r="F1449" s="3" t="s">
        <v>6980</v>
      </c>
      <c r="G1449" s="3" t="s">
        <v>439</v>
      </c>
      <c r="H1449" s="3" t="s">
        <v>439</v>
      </c>
      <c r="I1449" s="3" t="s">
        <v>500</v>
      </c>
      <c r="J1449" s="5">
        <v>1</v>
      </c>
      <c r="K1449" s="12" t="s">
        <v>439</v>
      </c>
      <c r="L1449" s="9" t="str">
        <f t="shared" si="251"/>
        <v>Landscape and Gardene</v>
      </c>
      <c r="M1449" s="9" t="str">
        <f t="shared" si="242"/>
        <v>Intent - Exelate:Services:Home and Garden:Landscape and Gardene</v>
      </c>
      <c r="N1449" s="10">
        <f t="shared" si="243"/>
        <v>1</v>
      </c>
      <c r="O1449" s="9" t="s">
        <v>818</v>
      </c>
      <c r="P1449" s="9">
        <v>1202287</v>
      </c>
      <c r="Q1449" s="20">
        <f ca="1">IFERROR(OFFSET(Lookups!F$1,MATCH(R1449,Lookups!F:F,0)-1,2),"null")</f>
        <v>103059</v>
      </c>
      <c r="R1449" s="9">
        <v>274127</v>
      </c>
      <c r="S1449" s="9">
        <v>3207</v>
      </c>
      <c r="T1449" s="9" t="str">
        <f t="shared" si="244"/>
        <v/>
      </c>
      <c r="U1449" s="9" t="str">
        <f t="shared" si="245"/>
        <v/>
      </c>
      <c r="V1449" s="9" t="str">
        <f t="shared" si="246"/>
        <v/>
      </c>
      <c r="W1449" s="9" t="str">
        <f t="shared" si="247"/>
        <v>&lt;row id="1202287"&gt;&lt;cell&gt;Landscape and Gardene&lt;/cell&gt;&lt;/row&gt;</v>
      </c>
      <c r="X1449" s="9" t="str">
        <f t="shared" si="248"/>
        <v/>
      </c>
      <c r="Y1449" t="str">
        <f t="shared" ca="1" si="249"/>
        <v>"1202287": {"displayName": "Intent - Exelate:Services:Home and Garden:Landscape and Gardene", "APNXId":"274127", "APNXId_Sandbox": "103059", "dataProvider" :"exelate", "type" :"Segment",  "DataCost": 1},</v>
      </c>
      <c r="Z1449" t="str">
        <f t="shared" si="250"/>
        <v>"1202287": {"displayName": "Intent - Exelate:Services:Home and Garden:Landscape and Gardene", "leafName": "Landscape and Gardene"},</v>
      </c>
    </row>
    <row r="1450" spans="1:26" x14ac:dyDescent="0.25">
      <c r="A1450" s="2" t="s">
        <v>12406</v>
      </c>
      <c r="B1450" s="3" t="s">
        <v>7239</v>
      </c>
      <c r="C1450" s="3" t="s">
        <v>7363</v>
      </c>
      <c r="D1450" s="4" t="s">
        <v>8069</v>
      </c>
      <c r="E1450" s="3"/>
      <c r="F1450" s="3" t="s">
        <v>6980</v>
      </c>
      <c r="G1450" s="3" t="s">
        <v>439</v>
      </c>
      <c r="H1450" s="3" t="s">
        <v>439</v>
      </c>
      <c r="I1450" s="3" t="s">
        <v>500</v>
      </c>
      <c r="J1450" s="5">
        <v>1</v>
      </c>
      <c r="K1450" s="12" t="s">
        <v>439</v>
      </c>
      <c r="L1450" s="9" t="str">
        <f t="shared" si="251"/>
        <v>Painters</v>
      </c>
      <c r="M1450" s="9" t="str">
        <f t="shared" si="242"/>
        <v>Intent - Exelate:Services:Home and Garden:Painters</v>
      </c>
      <c r="N1450" s="10">
        <f t="shared" si="243"/>
        <v>1</v>
      </c>
      <c r="O1450" s="9" t="s">
        <v>818</v>
      </c>
      <c r="P1450" s="9">
        <v>1202288</v>
      </c>
      <c r="Q1450" s="20">
        <f ca="1">IFERROR(OFFSET(Lookups!F$1,MATCH(R1450,Lookups!F:F,0)-1,2),"null")</f>
        <v>103060</v>
      </c>
      <c r="R1450" s="9">
        <v>274128</v>
      </c>
      <c r="S1450" s="9">
        <v>3208</v>
      </c>
      <c r="T1450" s="9" t="str">
        <f t="shared" si="244"/>
        <v/>
      </c>
      <c r="U1450" s="9" t="str">
        <f t="shared" si="245"/>
        <v/>
      </c>
      <c r="V1450" s="9" t="str">
        <f t="shared" si="246"/>
        <v/>
      </c>
      <c r="W1450" s="9" t="str">
        <f t="shared" si="247"/>
        <v>&lt;row id="1202288"&gt;&lt;cell&gt;Painters&lt;/cell&gt;&lt;/row&gt;</v>
      </c>
      <c r="X1450" s="9" t="str">
        <f t="shared" si="248"/>
        <v/>
      </c>
      <c r="Y1450" t="str">
        <f t="shared" ca="1" si="249"/>
        <v>"1202288": {"displayName": "Intent - Exelate:Services:Home and Garden:Painters", "APNXId":"274128", "APNXId_Sandbox": "103060", "dataProvider" :"exelate", "type" :"Segment",  "DataCost": 1},</v>
      </c>
      <c r="Z1450" t="str">
        <f t="shared" si="250"/>
        <v>"1202288": {"displayName": "Intent - Exelate:Services:Home and Garden:Painters", "leafName": "Painters"},</v>
      </c>
    </row>
    <row r="1451" spans="1:26" x14ac:dyDescent="0.25">
      <c r="A1451" s="2" t="s">
        <v>12406</v>
      </c>
      <c r="B1451" s="3" t="s">
        <v>7239</v>
      </c>
      <c r="C1451" s="3" t="s">
        <v>7363</v>
      </c>
      <c r="D1451" s="4" t="s">
        <v>7545</v>
      </c>
      <c r="E1451" s="3"/>
      <c r="F1451" s="3" t="s">
        <v>6980</v>
      </c>
      <c r="G1451" s="3" t="s">
        <v>439</v>
      </c>
      <c r="H1451" s="3" t="s">
        <v>439</v>
      </c>
      <c r="I1451" s="3" t="s">
        <v>500</v>
      </c>
      <c r="J1451" s="5">
        <v>1</v>
      </c>
      <c r="K1451" s="12" t="s">
        <v>439</v>
      </c>
      <c r="L1451" s="9" t="str">
        <f t="shared" si="251"/>
        <v>Plumbing</v>
      </c>
      <c r="M1451" s="9" t="str">
        <f t="shared" si="242"/>
        <v>Intent - Exelate:Services:Home and Garden:Plumbing</v>
      </c>
      <c r="N1451" s="10">
        <f t="shared" si="243"/>
        <v>1</v>
      </c>
      <c r="O1451" s="9" t="s">
        <v>818</v>
      </c>
      <c r="P1451" s="9">
        <v>1202289</v>
      </c>
      <c r="Q1451" s="20">
        <f ca="1">IFERROR(OFFSET(Lookups!F$1,MATCH(R1451,Lookups!F:F,0)-1,2),"null")</f>
        <v>103061</v>
      </c>
      <c r="R1451" s="9">
        <v>274129</v>
      </c>
      <c r="S1451" s="9">
        <v>3209</v>
      </c>
      <c r="T1451" s="9" t="str">
        <f t="shared" si="244"/>
        <v/>
      </c>
      <c r="U1451" s="9" t="str">
        <f t="shared" si="245"/>
        <v/>
      </c>
      <c r="V1451" s="9" t="str">
        <f t="shared" si="246"/>
        <v/>
      </c>
      <c r="W1451" s="9" t="str">
        <f t="shared" si="247"/>
        <v>&lt;row id="1202289"&gt;&lt;cell&gt;Plumbing&lt;/cell&gt;&lt;/row&gt;</v>
      </c>
      <c r="X1451" s="9" t="str">
        <f t="shared" si="248"/>
        <v>&lt;/row&gt;</v>
      </c>
      <c r="Y1451" t="str">
        <f t="shared" ca="1" si="249"/>
        <v>"1202289": {"displayName": "Intent - Exelate:Services:Home and Garden:Plumbing", "APNXId":"274129", "APNXId_Sandbox": "103061", "dataProvider" :"exelate", "type" :"Segment",  "DataCost": 1},</v>
      </c>
      <c r="Z1451" t="str">
        <f t="shared" si="250"/>
        <v>"1202289": {"displayName": "Intent - Exelate:Services:Home and Garden:Plumbing", "leafName": "Plumbing"},</v>
      </c>
    </row>
    <row r="1452" spans="1:26" x14ac:dyDescent="0.25">
      <c r="A1452" s="2" t="s">
        <v>12406</v>
      </c>
      <c r="B1452" s="3" t="s">
        <v>7239</v>
      </c>
      <c r="C1452" s="3" t="s">
        <v>7257</v>
      </c>
      <c r="D1452" s="4"/>
      <c r="E1452" s="3"/>
      <c r="F1452" s="3" t="s">
        <v>6980</v>
      </c>
      <c r="G1452" s="3" t="s">
        <v>439</v>
      </c>
      <c r="H1452" s="3" t="s">
        <v>439</v>
      </c>
      <c r="I1452" s="3" t="s">
        <v>500</v>
      </c>
      <c r="J1452" s="5">
        <v>1</v>
      </c>
      <c r="K1452" s="12" t="s">
        <v>439</v>
      </c>
      <c r="L1452" s="9" t="str">
        <f t="shared" si="251"/>
        <v>Legal</v>
      </c>
      <c r="M1452" s="9" t="str">
        <f t="shared" si="242"/>
        <v>Intent - Exelate:Services:Legal</v>
      </c>
      <c r="N1452" s="10">
        <f t="shared" si="243"/>
        <v>1</v>
      </c>
      <c r="O1452" s="9" t="s">
        <v>818</v>
      </c>
      <c r="P1452" s="9">
        <v>1200653</v>
      </c>
      <c r="Q1452" s="20">
        <f ca="1">IFERROR(OFFSET(Lookups!F$1,MATCH(R1452,Lookups!F:F,0)-1,2),"null")</f>
        <v>99515</v>
      </c>
      <c r="R1452" s="9">
        <v>54884</v>
      </c>
      <c r="S1452" s="9">
        <v>1129</v>
      </c>
      <c r="T1452" s="9" t="str">
        <f t="shared" si="244"/>
        <v/>
      </c>
      <c r="U1452" s="9" t="str">
        <f t="shared" si="245"/>
        <v/>
      </c>
      <c r="V1452" s="9" t="str">
        <f t="shared" si="246"/>
        <v>&lt;row id="1200653"&gt;&lt;cell&gt;Legal&lt;/cell&gt;&lt;/row&gt;</v>
      </c>
      <c r="W1452" s="9" t="str">
        <f t="shared" si="247"/>
        <v/>
      </c>
      <c r="X1452" s="9" t="str">
        <f t="shared" si="248"/>
        <v/>
      </c>
      <c r="Y1452" t="str">
        <f t="shared" ca="1" si="249"/>
        <v>"1200653": {"displayName": "Intent - Exelate:Services:Legal", "APNXId":"54884", "APNXId_Sandbox": "99515", "dataProvider" :"exelate", "type" :"Segment",  "DataCost": 1},</v>
      </c>
      <c r="Z1452" t="str">
        <f t="shared" si="250"/>
        <v>"1200653": {"displayName": "Intent - Exelate:Services:Legal", "leafName": "Legal"},</v>
      </c>
    </row>
    <row r="1453" spans="1:26" x14ac:dyDescent="0.25">
      <c r="A1453" s="2" t="s">
        <v>12406</v>
      </c>
      <c r="B1453" s="3" t="s">
        <v>7239</v>
      </c>
      <c r="C1453" s="3" t="s">
        <v>7364</v>
      </c>
      <c r="D1453" s="4"/>
      <c r="E1453" s="3"/>
      <c r="F1453" s="3" t="s">
        <v>6980</v>
      </c>
      <c r="G1453" s="3" t="s">
        <v>439</v>
      </c>
      <c r="H1453" s="3" t="s">
        <v>439</v>
      </c>
      <c r="I1453" s="3" t="s">
        <v>500</v>
      </c>
      <c r="J1453" s="5">
        <v>1</v>
      </c>
      <c r="K1453" s="12" t="s">
        <v>439</v>
      </c>
      <c r="L1453" s="9" t="str">
        <f t="shared" si="251"/>
        <v>Manufacturing, Production,(Exelate)</v>
      </c>
      <c r="M1453" s="9" t="str">
        <f t="shared" si="242"/>
        <v>Intent - Exelate:Services:Manufacturing, Production,(Exelate)</v>
      </c>
      <c r="N1453" s="10">
        <f t="shared" si="243"/>
        <v>1</v>
      </c>
      <c r="O1453" s="9" t="s">
        <v>818</v>
      </c>
      <c r="P1453" s="9">
        <v>1200654</v>
      </c>
      <c r="Q1453" s="20">
        <f ca="1">IFERROR(OFFSET(Lookups!F$1,MATCH(R1453,Lookups!F:F,0)-1,2),"null")</f>
        <v>99516</v>
      </c>
      <c r="R1453" s="9">
        <v>54886</v>
      </c>
      <c r="S1453" s="9">
        <v>1130</v>
      </c>
      <c r="T1453" s="9" t="str">
        <f t="shared" si="244"/>
        <v/>
      </c>
      <c r="U1453" s="9" t="str">
        <f t="shared" si="245"/>
        <v/>
      </c>
      <c r="V1453" s="9" t="str">
        <f t="shared" si="246"/>
        <v>&lt;row id="1200654"&gt;&lt;cell&gt;Manufacturing, Production,(Exelate)&lt;/cell&gt;&lt;/row&gt;</v>
      </c>
      <c r="W1453" s="9" t="str">
        <f t="shared" si="247"/>
        <v/>
      </c>
      <c r="X1453" s="9" t="str">
        <f t="shared" si="248"/>
        <v/>
      </c>
      <c r="Y1453" t="str">
        <f t="shared" ca="1" si="249"/>
        <v>"1200654": {"displayName": "Intent - Exelate:Services:Manufacturing, Production,(Exelate)", "APNXId":"54886", "APNXId_Sandbox": "99516", "dataProvider" :"exelate", "type" :"Segment",  "DataCost": 1},</v>
      </c>
      <c r="Z1453" t="str">
        <f t="shared" si="250"/>
        <v>"1200654": {"displayName": "Intent - Exelate:Services:Manufacturing, Production,(Exelate)", "leafName": "Manufacturing, Production,(Exelate)"},</v>
      </c>
    </row>
    <row r="1454" spans="1:26" x14ac:dyDescent="0.25">
      <c r="A1454" s="2" t="s">
        <v>12406</v>
      </c>
      <c r="B1454" s="3" t="s">
        <v>7239</v>
      </c>
      <c r="C1454" s="3" t="s">
        <v>7278</v>
      </c>
      <c r="D1454" s="4"/>
      <c r="E1454" s="3"/>
      <c r="F1454" s="3" t="s">
        <v>6980</v>
      </c>
      <c r="G1454" s="3" t="s">
        <v>439</v>
      </c>
      <c r="H1454" s="3" t="s">
        <v>439</v>
      </c>
      <c r="I1454" s="3" t="s">
        <v>500</v>
      </c>
      <c r="J1454" s="5">
        <v>1</v>
      </c>
      <c r="K1454" s="12" t="s">
        <v>439</v>
      </c>
      <c r="L1454" s="9" t="str">
        <f t="shared" si="251"/>
        <v>Other</v>
      </c>
      <c r="M1454" s="9" t="str">
        <f t="shared" si="242"/>
        <v>Intent - Exelate:Services:Other</v>
      </c>
      <c r="N1454" s="10">
        <f t="shared" si="243"/>
        <v>1</v>
      </c>
      <c r="O1454" s="9" t="s">
        <v>818</v>
      </c>
      <c r="P1454" s="9">
        <v>1200655</v>
      </c>
      <c r="Q1454" s="20">
        <f ca="1">IFERROR(OFFSET(Lookups!F$1,MATCH(R1454,Lookups!F:F,0)-1,2),"null")</f>
        <v>99517</v>
      </c>
      <c r="R1454" s="9">
        <v>54888</v>
      </c>
      <c r="S1454" s="9">
        <v>1131</v>
      </c>
      <c r="T1454" s="9" t="str">
        <f t="shared" si="244"/>
        <v/>
      </c>
      <c r="U1454" s="9" t="str">
        <f t="shared" si="245"/>
        <v/>
      </c>
      <c r="V1454" s="9" t="str">
        <f t="shared" si="246"/>
        <v>&lt;row id="1200655"&gt;&lt;cell&gt;Other&lt;/cell&gt;&lt;/row&gt;</v>
      </c>
      <c r="W1454" s="9" t="str">
        <f t="shared" si="247"/>
        <v/>
      </c>
      <c r="X1454" s="9" t="str">
        <f t="shared" si="248"/>
        <v/>
      </c>
      <c r="Y1454" t="str">
        <f t="shared" ca="1" si="249"/>
        <v>"1200655": {"displayName": "Intent - Exelate:Services:Other", "APNXId":"54888", "APNXId_Sandbox": "99517", "dataProvider" :"exelate", "type" :"Segment",  "DataCost": 1},</v>
      </c>
      <c r="Z1454" t="str">
        <f t="shared" si="250"/>
        <v>"1200655": {"displayName": "Intent - Exelate:Services:Other", "leafName": "Other"},</v>
      </c>
    </row>
    <row r="1455" spans="1:26" x14ac:dyDescent="0.25">
      <c r="A1455" s="2" t="s">
        <v>12406</v>
      </c>
      <c r="B1455" s="3" t="s">
        <v>7239</v>
      </c>
      <c r="C1455" s="3" t="s">
        <v>7365</v>
      </c>
      <c r="D1455" s="4" t="s">
        <v>8070</v>
      </c>
      <c r="E1455" s="3"/>
      <c r="F1455" s="3" t="s">
        <v>6980</v>
      </c>
      <c r="G1455" s="3" t="s">
        <v>439</v>
      </c>
      <c r="H1455" s="3" t="s">
        <v>439</v>
      </c>
      <c r="I1455" s="3" t="s">
        <v>500</v>
      </c>
      <c r="J1455" s="5">
        <v>1</v>
      </c>
      <c r="K1455" s="12" t="s">
        <v>439</v>
      </c>
      <c r="L1455" s="9" t="str">
        <f t="shared" si="251"/>
        <v>Adult Daycare</v>
      </c>
      <c r="M1455" s="9" t="str">
        <f t="shared" si="242"/>
        <v>Intent - Exelate:Services:Personal Services and Care:Adult Daycare</v>
      </c>
      <c r="N1455" s="10">
        <f t="shared" si="243"/>
        <v>1</v>
      </c>
      <c r="O1455" s="9" t="s">
        <v>818</v>
      </c>
      <c r="P1455" s="9">
        <v>1201503</v>
      </c>
      <c r="Q1455" s="20">
        <f ca="1">IFERROR(OFFSET(Lookups!F$1,MATCH(R1455,Lookups!F:F,0)-1,2),"null")</f>
        <v>101971</v>
      </c>
      <c r="R1455" s="9">
        <v>205771</v>
      </c>
      <c r="S1455" s="9">
        <v>3210</v>
      </c>
      <c r="T1455" s="9" t="str">
        <f t="shared" si="244"/>
        <v/>
      </c>
      <c r="U1455" s="9" t="str">
        <f t="shared" si="245"/>
        <v/>
      </c>
      <c r="V1455" s="9" t="str">
        <f t="shared" si="246"/>
        <v>&lt;row id="Two1201503" xmlkids="1"&gt;&lt;cell&gt;Personal Services and Care&lt;/cell&gt;</v>
      </c>
      <c r="W1455" s="9" t="str">
        <f t="shared" si="247"/>
        <v>&lt;row id="1201503"&gt;&lt;cell&gt;Adult Daycare&lt;/cell&gt;&lt;/row&gt;</v>
      </c>
      <c r="X1455" s="9" t="str">
        <f t="shared" si="248"/>
        <v/>
      </c>
      <c r="Y1455" t="str">
        <f t="shared" ca="1" si="249"/>
        <v>"1201503": {"displayName": "Intent - Exelate:Services:Personal Services and Care:Adult Daycare", "APNXId":"205771", "APNXId_Sandbox": "101971", "dataProvider" :"exelate", "type" :"Segment",  "DataCost": 1},</v>
      </c>
      <c r="Z1455" t="str">
        <f t="shared" si="250"/>
        <v>"1201503": {"displayName": "Intent - Exelate:Services:Personal Services and Care:Adult Daycare", "leafName": "Adult Daycare"},</v>
      </c>
    </row>
    <row r="1456" spans="1:26" x14ac:dyDescent="0.25">
      <c r="A1456" s="2" t="s">
        <v>12406</v>
      </c>
      <c r="B1456" s="3" t="s">
        <v>7239</v>
      </c>
      <c r="C1456" s="3" t="s">
        <v>7365</v>
      </c>
      <c r="D1456" s="4" t="s">
        <v>7167</v>
      </c>
      <c r="E1456" s="3"/>
      <c r="F1456" s="3" t="s">
        <v>6980</v>
      </c>
      <c r="G1456" s="3" t="s">
        <v>439</v>
      </c>
      <c r="H1456" s="3" t="s">
        <v>439</v>
      </c>
      <c r="I1456" s="3" t="s">
        <v>500</v>
      </c>
      <c r="J1456" s="5">
        <v>1</v>
      </c>
      <c r="K1456" s="12" t="s">
        <v>439</v>
      </c>
      <c r="L1456" s="9" t="str">
        <f t="shared" si="251"/>
        <v>All</v>
      </c>
      <c r="M1456" s="9" t="str">
        <f t="shared" si="242"/>
        <v>Intent - Exelate:Services:Personal Services and Care:All</v>
      </c>
      <c r="N1456" s="10">
        <f t="shared" si="243"/>
        <v>1</v>
      </c>
      <c r="O1456" s="9" t="s">
        <v>818</v>
      </c>
      <c r="P1456" s="9">
        <v>1200656</v>
      </c>
      <c r="Q1456" s="20">
        <f ca="1">IFERROR(OFFSET(Lookups!F$1,MATCH(R1456,Lookups!F:F,0)-1,2),"null")</f>
        <v>99518</v>
      </c>
      <c r="R1456" s="9">
        <v>54890</v>
      </c>
      <c r="S1456" s="9">
        <v>1132</v>
      </c>
      <c r="T1456" s="9" t="str">
        <f t="shared" si="244"/>
        <v/>
      </c>
      <c r="U1456" s="9" t="str">
        <f t="shared" si="245"/>
        <v/>
      </c>
      <c r="V1456" s="9" t="str">
        <f t="shared" si="246"/>
        <v/>
      </c>
      <c r="W1456" s="9" t="str">
        <f t="shared" si="247"/>
        <v>&lt;row id="1200656"&gt;&lt;cell&gt;All&lt;/cell&gt;&lt;/row&gt;</v>
      </c>
      <c r="X1456" s="9" t="str">
        <f t="shared" si="248"/>
        <v/>
      </c>
      <c r="Y1456" t="str">
        <f t="shared" ca="1" si="249"/>
        <v>"1200656": {"displayName": "Intent - Exelate:Services:Personal Services and Care:All", "APNXId":"54890", "APNXId_Sandbox": "99518", "dataProvider" :"exelate", "type" :"Segment",  "DataCost": 1},</v>
      </c>
      <c r="Z1456" t="str">
        <f t="shared" si="250"/>
        <v>"1200656": {"displayName": "Intent - Exelate:Services:Personal Services and Care:All", "leafName": "All"},</v>
      </c>
    </row>
    <row r="1457" spans="1:26" x14ac:dyDescent="0.25">
      <c r="A1457" s="2" t="s">
        <v>12406</v>
      </c>
      <c r="B1457" s="3" t="s">
        <v>7239</v>
      </c>
      <c r="C1457" s="3" t="s">
        <v>7365</v>
      </c>
      <c r="D1457" s="4" t="s">
        <v>8071</v>
      </c>
      <c r="E1457" s="3"/>
      <c r="F1457" s="3" t="s">
        <v>6980</v>
      </c>
      <c r="G1457" s="3" t="s">
        <v>439</v>
      </c>
      <c r="H1457" s="3" t="s">
        <v>439</v>
      </c>
      <c r="I1457" s="3" t="s">
        <v>500</v>
      </c>
      <c r="J1457" s="5">
        <v>1</v>
      </c>
      <c r="K1457" s="12" t="s">
        <v>439</v>
      </c>
      <c r="L1457" s="9" t="str">
        <f t="shared" si="251"/>
        <v>Children Daycare</v>
      </c>
      <c r="M1457" s="9" t="str">
        <f t="shared" si="242"/>
        <v>Intent - Exelate:Services:Personal Services and Care:Children Daycare</v>
      </c>
      <c r="N1457" s="10">
        <f t="shared" si="243"/>
        <v>1</v>
      </c>
      <c r="O1457" s="9" t="s">
        <v>818</v>
      </c>
      <c r="P1457" s="9">
        <v>1201504</v>
      </c>
      <c r="Q1457" s="20">
        <f ca="1">IFERROR(OFFSET(Lookups!F$1,MATCH(R1457,Lookups!F:F,0)-1,2),"null")</f>
        <v>101972</v>
      </c>
      <c r="R1457" s="9">
        <v>205772</v>
      </c>
      <c r="S1457" s="9">
        <v>3211</v>
      </c>
      <c r="T1457" s="9" t="str">
        <f t="shared" si="244"/>
        <v/>
      </c>
      <c r="U1457" s="9" t="str">
        <f t="shared" si="245"/>
        <v/>
      </c>
      <c r="V1457" s="9" t="str">
        <f t="shared" si="246"/>
        <v/>
      </c>
      <c r="W1457" s="9" t="str">
        <f t="shared" si="247"/>
        <v>&lt;row id="1201504"&gt;&lt;cell&gt;Children Daycare&lt;/cell&gt;&lt;/row&gt;</v>
      </c>
      <c r="X1457" s="9" t="str">
        <f t="shared" si="248"/>
        <v/>
      </c>
      <c r="Y1457" t="str">
        <f t="shared" ca="1" si="249"/>
        <v>"1201504": {"displayName": "Intent - Exelate:Services:Personal Services and Care:Children Daycare", "APNXId":"205772", "APNXId_Sandbox": "101972", "dataProvider" :"exelate", "type" :"Segment",  "DataCost": 1},</v>
      </c>
      <c r="Z1457" t="str">
        <f t="shared" si="250"/>
        <v>"1201504": {"displayName": "Intent - Exelate:Services:Personal Services and Care:Children Daycare", "leafName": "Children Daycare"},</v>
      </c>
    </row>
    <row r="1458" spans="1:26" x14ac:dyDescent="0.25">
      <c r="A1458" s="2" t="s">
        <v>12406</v>
      </c>
      <c r="B1458" s="3" t="s">
        <v>7239</v>
      </c>
      <c r="C1458" s="3" t="s">
        <v>7365</v>
      </c>
      <c r="D1458" s="4" t="s">
        <v>8072</v>
      </c>
      <c r="E1458" s="3"/>
      <c r="F1458" s="3" t="s">
        <v>6980</v>
      </c>
      <c r="G1458" s="3" t="s">
        <v>439</v>
      </c>
      <c r="H1458" s="3" t="s">
        <v>439</v>
      </c>
      <c r="I1458" s="3" t="s">
        <v>500</v>
      </c>
      <c r="J1458" s="5">
        <v>1</v>
      </c>
      <c r="K1458" s="12" t="s">
        <v>439</v>
      </c>
      <c r="L1458" s="9" t="str">
        <f t="shared" si="251"/>
        <v>Health Club</v>
      </c>
      <c r="M1458" s="9" t="str">
        <f t="shared" si="242"/>
        <v>Intent - Exelate:Services:Personal Services and Care:Health Club</v>
      </c>
      <c r="N1458" s="10">
        <f t="shared" si="243"/>
        <v>1</v>
      </c>
      <c r="O1458" s="9" t="s">
        <v>818</v>
      </c>
      <c r="P1458" s="9">
        <v>1202290</v>
      </c>
      <c r="Q1458" s="20">
        <f ca="1">IFERROR(OFFSET(Lookups!F$1,MATCH(R1458,Lookups!F:F,0)-1,2),"null")</f>
        <v>103062</v>
      </c>
      <c r="R1458" s="9">
        <v>274130</v>
      </c>
      <c r="S1458" s="9">
        <v>3212</v>
      </c>
      <c r="T1458" s="9" t="str">
        <f t="shared" si="244"/>
        <v/>
      </c>
      <c r="U1458" s="9" t="str">
        <f t="shared" si="245"/>
        <v/>
      </c>
      <c r="V1458" s="9" t="str">
        <f t="shared" si="246"/>
        <v/>
      </c>
      <c r="W1458" s="9" t="str">
        <f t="shared" si="247"/>
        <v>&lt;row id="1202290"&gt;&lt;cell&gt;Health Club&lt;/cell&gt;&lt;/row&gt;</v>
      </c>
      <c r="X1458" s="9" t="str">
        <f t="shared" si="248"/>
        <v/>
      </c>
      <c r="Y1458" t="str">
        <f t="shared" ca="1" si="249"/>
        <v>"1202290": {"displayName": "Intent - Exelate:Services:Personal Services and Care:Health Club", "APNXId":"274130", "APNXId_Sandbox": "103062", "dataProvider" :"exelate", "type" :"Segment",  "DataCost": 1},</v>
      </c>
      <c r="Z1458" t="str">
        <f t="shared" si="250"/>
        <v>"1202290": {"displayName": "Intent - Exelate:Services:Personal Services and Care:Health Club", "leafName": "Health Club"},</v>
      </c>
    </row>
    <row r="1459" spans="1:26" x14ac:dyDescent="0.25">
      <c r="A1459" s="2" t="s">
        <v>12406</v>
      </c>
      <c r="B1459" s="3" t="s">
        <v>7239</v>
      </c>
      <c r="C1459" s="3" t="s">
        <v>7365</v>
      </c>
      <c r="D1459" s="4" t="s">
        <v>8073</v>
      </c>
      <c r="E1459" s="3"/>
      <c r="F1459" s="3" t="s">
        <v>6980</v>
      </c>
      <c r="G1459" s="3" t="s">
        <v>439</v>
      </c>
      <c r="H1459" s="3" t="s">
        <v>439</v>
      </c>
      <c r="I1459" s="3" t="s">
        <v>500</v>
      </c>
      <c r="J1459" s="5">
        <v>1</v>
      </c>
      <c r="K1459" s="12" t="s">
        <v>439</v>
      </c>
      <c r="L1459" s="9" t="str">
        <f t="shared" si="251"/>
        <v>Spa and Beauty</v>
      </c>
      <c r="M1459" s="9" t="str">
        <f t="shared" si="242"/>
        <v>Intent - Exelate:Services:Personal Services and Care:Spa and Beauty</v>
      </c>
      <c r="N1459" s="10">
        <f t="shared" si="243"/>
        <v>1</v>
      </c>
      <c r="O1459" s="9" t="s">
        <v>818</v>
      </c>
      <c r="P1459" s="9">
        <v>1202028</v>
      </c>
      <c r="Q1459" s="20">
        <f ca="1">IFERROR(OFFSET(Lookups!F$1,MATCH(R1459,Lookups!F:F,0)-1,2),"null")</f>
        <v>102605</v>
      </c>
      <c r="R1459" s="9">
        <v>228603</v>
      </c>
      <c r="S1459" s="9">
        <v>3213</v>
      </c>
      <c r="T1459" s="9" t="str">
        <f t="shared" si="244"/>
        <v/>
      </c>
      <c r="U1459" s="9" t="str">
        <f t="shared" si="245"/>
        <v/>
      </c>
      <c r="V1459" s="9" t="str">
        <f t="shared" si="246"/>
        <v/>
      </c>
      <c r="W1459" s="9" t="str">
        <f t="shared" si="247"/>
        <v>&lt;row id="1202028"&gt;&lt;cell&gt;Spa and Beauty&lt;/cell&gt;&lt;/row&gt;</v>
      </c>
      <c r="X1459" s="9" t="str">
        <f t="shared" si="248"/>
        <v>&lt;/row&gt;</v>
      </c>
      <c r="Y1459" t="str">
        <f t="shared" ca="1" si="249"/>
        <v>"1202028": {"displayName": "Intent - Exelate:Services:Personal Services and Care:Spa and Beauty", "APNXId":"228603", "APNXId_Sandbox": "102605", "dataProvider" :"exelate", "type" :"Segment",  "DataCost": 1},</v>
      </c>
      <c r="Z1459" t="str">
        <f t="shared" si="250"/>
        <v>"1202028": {"displayName": "Intent - Exelate:Services:Personal Services and Care:Spa and Beauty", "leafName": "Spa and Beauty"},</v>
      </c>
    </row>
    <row r="1460" spans="1:26" x14ac:dyDescent="0.25">
      <c r="A1460" s="2" t="s">
        <v>12406</v>
      </c>
      <c r="B1460" s="3" t="s">
        <v>7239</v>
      </c>
      <c r="C1460" s="3" t="s">
        <v>2769</v>
      </c>
      <c r="D1460" s="4" t="s">
        <v>7167</v>
      </c>
      <c r="E1460" s="3"/>
      <c r="F1460" s="3" t="s">
        <v>6980</v>
      </c>
      <c r="G1460" s="3" t="s">
        <v>439</v>
      </c>
      <c r="H1460" s="3" t="s">
        <v>439</v>
      </c>
      <c r="I1460" s="3" t="s">
        <v>500</v>
      </c>
      <c r="J1460" s="5">
        <v>1</v>
      </c>
      <c r="K1460" s="12" t="s">
        <v>439</v>
      </c>
      <c r="L1460" s="9" t="str">
        <f t="shared" si="251"/>
        <v>All</v>
      </c>
      <c r="M1460" s="9" t="str">
        <f t="shared" si="242"/>
        <v>Intent - Exelate:Services:Pets:All</v>
      </c>
      <c r="N1460" s="10">
        <f t="shared" si="243"/>
        <v>1</v>
      </c>
      <c r="O1460" s="9" t="s">
        <v>818</v>
      </c>
      <c r="P1460" s="9">
        <v>1200657</v>
      </c>
      <c r="Q1460" s="20">
        <f ca="1">IFERROR(OFFSET(Lookups!F$1,MATCH(R1460,Lookups!F:F,0)-1,2),"null")</f>
        <v>99519</v>
      </c>
      <c r="R1460" s="9">
        <v>54892</v>
      </c>
      <c r="S1460" s="9">
        <v>1133</v>
      </c>
      <c r="T1460" s="9" t="str">
        <f t="shared" si="244"/>
        <v/>
      </c>
      <c r="U1460" s="9" t="str">
        <f t="shared" si="245"/>
        <v/>
      </c>
      <c r="V1460" s="9" t="str">
        <f t="shared" si="246"/>
        <v>&lt;row id="Two1200657" xmlkids="1"&gt;&lt;cell&gt;Pets&lt;/cell&gt;</v>
      </c>
      <c r="W1460" s="9" t="str">
        <f t="shared" si="247"/>
        <v>&lt;row id="1200657"&gt;&lt;cell&gt;All&lt;/cell&gt;&lt;/row&gt;</v>
      </c>
      <c r="X1460" s="9" t="str">
        <f t="shared" si="248"/>
        <v/>
      </c>
      <c r="Y1460" t="str">
        <f t="shared" ca="1" si="249"/>
        <v>"1200657": {"displayName": "Intent - Exelate:Services:Pets:All", "APNXId":"54892", "APNXId_Sandbox": "99519", "dataProvider" :"exelate", "type" :"Segment",  "DataCost": 1},</v>
      </c>
      <c r="Z1460" t="str">
        <f t="shared" si="250"/>
        <v>"1200657": {"displayName": "Intent - Exelate:Services:Pets:All", "leafName": "All"},</v>
      </c>
    </row>
    <row r="1461" spans="1:26" x14ac:dyDescent="0.25">
      <c r="A1461" s="2" t="s">
        <v>12406</v>
      </c>
      <c r="B1461" s="3" t="s">
        <v>7239</v>
      </c>
      <c r="C1461" s="3" t="s">
        <v>2769</v>
      </c>
      <c r="D1461" s="4" t="s">
        <v>7550</v>
      </c>
      <c r="E1461" s="3"/>
      <c r="F1461" s="3" t="s">
        <v>6980</v>
      </c>
      <c r="G1461" s="3" t="s">
        <v>439</v>
      </c>
      <c r="H1461" s="3" t="s">
        <v>439</v>
      </c>
      <c r="I1461" s="3" t="s">
        <v>500</v>
      </c>
      <c r="J1461" s="5">
        <v>1</v>
      </c>
      <c r="K1461" s="12" t="s">
        <v>439</v>
      </c>
      <c r="L1461" s="9" t="str">
        <f t="shared" si="251"/>
        <v>Cats</v>
      </c>
      <c r="M1461" s="9" t="str">
        <f t="shared" si="242"/>
        <v>Intent - Exelate:Services:Pets:Cats</v>
      </c>
      <c r="N1461" s="10">
        <f t="shared" si="243"/>
        <v>1</v>
      </c>
      <c r="O1461" s="9" t="s">
        <v>818</v>
      </c>
      <c r="P1461" s="9">
        <v>1200693</v>
      </c>
      <c r="Q1461" s="20">
        <f ca="1">IFERROR(OFFSET(Lookups!F$1,MATCH(R1461,Lookups!F:F,0)-1,2),"null")</f>
        <v>100134</v>
      </c>
      <c r="R1461" s="9">
        <v>106139</v>
      </c>
      <c r="S1461" s="9">
        <v>1365</v>
      </c>
      <c r="T1461" s="9" t="str">
        <f t="shared" si="244"/>
        <v/>
      </c>
      <c r="U1461" s="9" t="str">
        <f t="shared" si="245"/>
        <v/>
      </c>
      <c r="V1461" s="9" t="str">
        <f t="shared" si="246"/>
        <v/>
      </c>
      <c r="W1461" s="9" t="str">
        <f t="shared" si="247"/>
        <v>&lt;row id="1200693"&gt;&lt;cell&gt;Cats&lt;/cell&gt;&lt;/row&gt;</v>
      </c>
      <c r="X1461" s="9" t="str">
        <f t="shared" si="248"/>
        <v/>
      </c>
      <c r="Y1461" t="str">
        <f t="shared" ca="1" si="249"/>
        <v>"1200693": {"displayName": "Intent - Exelate:Services:Pets:Cats", "APNXId":"106139", "APNXId_Sandbox": "100134", "dataProvider" :"exelate", "type" :"Segment",  "DataCost": 1},</v>
      </c>
      <c r="Z1461" t="str">
        <f t="shared" si="250"/>
        <v>"1200693": {"displayName": "Intent - Exelate:Services:Pets:Cats", "leafName": "Cats"},</v>
      </c>
    </row>
    <row r="1462" spans="1:26" x14ac:dyDescent="0.25">
      <c r="A1462" s="2" t="s">
        <v>12406</v>
      </c>
      <c r="B1462" s="3" t="s">
        <v>7239</v>
      </c>
      <c r="C1462" s="3" t="s">
        <v>2769</v>
      </c>
      <c r="D1462" s="4" t="s">
        <v>7551</v>
      </c>
      <c r="E1462" s="3"/>
      <c r="F1462" s="3" t="s">
        <v>6980</v>
      </c>
      <c r="G1462" s="3" t="s">
        <v>439</v>
      </c>
      <c r="H1462" s="3" t="s">
        <v>439</v>
      </c>
      <c r="I1462" s="3" t="s">
        <v>500</v>
      </c>
      <c r="J1462" s="5">
        <v>1</v>
      </c>
      <c r="K1462" s="12" t="s">
        <v>439</v>
      </c>
      <c r="L1462" s="9" t="str">
        <f t="shared" si="251"/>
        <v>Dogs</v>
      </c>
      <c r="M1462" s="9" t="str">
        <f t="shared" si="242"/>
        <v>Intent - Exelate:Services:Pets:Dogs</v>
      </c>
      <c r="N1462" s="10">
        <f t="shared" si="243"/>
        <v>1</v>
      </c>
      <c r="O1462" s="9" t="s">
        <v>818</v>
      </c>
      <c r="P1462" s="9">
        <v>1200694</v>
      </c>
      <c r="Q1462" s="20">
        <f ca="1">IFERROR(OFFSET(Lookups!F$1,MATCH(R1462,Lookups!F:F,0)-1,2),"null")</f>
        <v>100135</v>
      </c>
      <c r="R1462" s="9">
        <v>106140</v>
      </c>
      <c r="S1462" s="9">
        <v>1364</v>
      </c>
      <c r="T1462" s="9" t="str">
        <f t="shared" si="244"/>
        <v/>
      </c>
      <c r="U1462" s="9" t="str">
        <f t="shared" si="245"/>
        <v/>
      </c>
      <c r="V1462" s="9" t="str">
        <f t="shared" si="246"/>
        <v/>
      </c>
      <c r="W1462" s="9" t="str">
        <f t="shared" si="247"/>
        <v>&lt;row id="1200694"&gt;&lt;cell&gt;Dogs&lt;/cell&gt;&lt;/row&gt;</v>
      </c>
      <c r="X1462" s="9" t="str">
        <f t="shared" si="248"/>
        <v>&lt;/row&gt;</v>
      </c>
      <c r="Y1462" t="str">
        <f t="shared" ca="1" si="249"/>
        <v>"1200694": {"displayName": "Intent - Exelate:Services:Pets:Dogs", "APNXId":"106140", "APNXId_Sandbox": "100135", "dataProvider" :"exelate", "type" :"Segment",  "DataCost": 1},</v>
      </c>
      <c r="Z1462" t="str">
        <f t="shared" si="250"/>
        <v>"1200694": {"displayName": "Intent - Exelate:Services:Pets:Dogs", "leafName": "Dogs"},</v>
      </c>
    </row>
    <row r="1463" spans="1:26" x14ac:dyDescent="0.25">
      <c r="A1463" s="2" t="s">
        <v>12406</v>
      </c>
      <c r="B1463" s="3" t="s">
        <v>7239</v>
      </c>
      <c r="C1463" s="3" t="s">
        <v>7599</v>
      </c>
      <c r="D1463" s="4" t="s">
        <v>7167</v>
      </c>
      <c r="E1463" s="3"/>
      <c r="F1463" s="3" t="s">
        <v>6980</v>
      </c>
      <c r="G1463" s="3" t="s">
        <v>439</v>
      </c>
      <c r="H1463" s="3" t="s">
        <v>439</v>
      </c>
      <c r="I1463" s="3" t="s">
        <v>500</v>
      </c>
      <c r="J1463" s="5">
        <v>1</v>
      </c>
      <c r="K1463" s="12" t="s">
        <v>439</v>
      </c>
      <c r="L1463" s="9" t="str">
        <f t="shared" si="251"/>
        <v>All</v>
      </c>
      <c r="M1463" s="9" t="str">
        <f t="shared" si="242"/>
        <v>Intent - Exelate:Services:Real Estate, Moving, Storage:All</v>
      </c>
      <c r="N1463" s="10">
        <f t="shared" si="243"/>
        <v>1</v>
      </c>
      <c r="O1463" s="9" t="s">
        <v>818</v>
      </c>
      <c r="P1463" s="9">
        <v>1200658</v>
      </c>
      <c r="Q1463" s="20">
        <f ca="1">IFERROR(OFFSET(Lookups!F$1,MATCH(R1463,Lookups!F:F,0)-1,2),"null")</f>
        <v>99520</v>
      </c>
      <c r="R1463" s="9">
        <v>54894</v>
      </c>
      <c r="S1463" s="9">
        <v>1134</v>
      </c>
      <c r="T1463" s="9" t="str">
        <f t="shared" si="244"/>
        <v/>
      </c>
      <c r="U1463" s="9" t="str">
        <f t="shared" si="245"/>
        <v/>
      </c>
      <c r="V1463" s="9" t="str">
        <f t="shared" si="246"/>
        <v>&lt;row id="Two1200658" xmlkids="1"&gt;&lt;cell&gt;Real Estate, Moving, Storage&lt;/cell&gt;</v>
      </c>
      <c r="W1463" s="9" t="str">
        <f t="shared" si="247"/>
        <v>&lt;row id="1200658"&gt;&lt;cell&gt;All&lt;/cell&gt;&lt;/row&gt;</v>
      </c>
      <c r="X1463" s="9" t="str">
        <f t="shared" si="248"/>
        <v/>
      </c>
      <c r="Y1463" t="str">
        <f t="shared" ca="1" si="249"/>
        <v>"1200658": {"displayName": "Intent - Exelate:Services:Real Estate, Moving, Storage:All", "APNXId":"54894", "APNXId_Sandbox": "99520", "dataProvider" :"exelate", "type" :"Segment",  "DataCost": 1},</v>
      </c>
      <c r="Z1463" t="str">
        <f t="shared" si="250"/>
        <v>"1200658": {"displayName": "Intent - Exelate:Services:Real Estate, Moving, Storage:All", "leafName": "All"},</v>
      </c>
    </row>
    <row r="1464" spans="1:26" x14ac:dyDescent="0.25">
      <c r="A1464" s="2" t="s">
        <v>12406</v>
      </c>
      <c r="B1464" s="3" t="s">
        <v>7239</v>
      </c>
      <c r="C1464" s="3" t="s">
        <v>7599</v>
      </c>
      <c r="D1464" s="4" t="s">
        <v>8074</v>
      </c>
      <c r="E1464" s="3"/>
      <c r="F1464" s="3" t="s">
        <v>6980</v>
      </c>
      <c r="G1464" s="3" t="s">
        <v>439</v>
      </c>
      <c r="H1464" s="3" t="s">
        <v>439</v>
      </c>
      <c r="I1464" s="3" t="s">
        <v>500</v>
      </c>
      <c r="J1464" s="5">
        <v>1</v>
      </c>
      <c r="K1464" s="12" t="s">
        <v>439</v>
      </c>
      <c r="L1464" s="9" t="str">
        <f t="shared" si="251"/>
        <v xml:space="preserve">House and </v>
      </c>
      <c r="M1464" s="9" t="str">
        <f t="shared" si="242"/>
        <v xml:space="preserve">Intent - Exelate:Services:Real Estate, Moving, Storage:House and </v>
      </c>
      <c r="N1464" s="10">
        <f t="shared" si="243"/>
        <v>1</v>
      </c>
      <c r="O1464" s="9" t="s">
        <v>818</v>
      </c>
      <c r="P1464" s="9">
        <v>1202407</v>
      </c>
      <c r="Q1464" s="20">
        <f ca="1">IFERROR(OFFSET(Lookups!F$1,MATCH(R1464,Lookups!F:F,0)-1,2),"null")</f>
        <v>103204</v>
      </c>
      <c r="R1464" s="9">
        <v>284800</v>
      </c>
      <c r="S1464" s="9">
        <v>3214</v>
      </c>
      <c r="T1464" s="9" t="str">
        <f t="shared" si="244"/>
        <v/>
      </c>
      <c r="U1464" s="9" t="str">
        <f t="shared" si="245"/>
        <v/>
      </c>
      <c r="V1464" s="9" t="str">
        <f t="shared" si="246"/>
        <v/>
      </c>
      <c r="W1464" s="9" t="str">
        <f t="shared" si="247"/>
        <v>&lt;row id="1202407"&gt;&lt;cell&gt;House and &lt;/cell&gt;&lt;/row&gt;</v>
      </c>
      <c r="X1464" s="9" t="str">
        <f t="shared" si="248"/>
        <v/>
      </c>
      <c r="Y1464" t="str">
        <f t="shared" ca="1" si="249"/>
        <v>"1202407": {"displayName": "Intent - Exelate:Services:Real Estate, Moving, Storage:House and ", "APNXId":"284800", "APNXId_Sandbox": "103204", "dataProvider" :"exelate", "type" :"Segment",  "DataCost": 1},</v>
      </c>
      <c r="Z1464" t="str">
        <f t="shared" si="250"/>
        <v>"1202407": {"displayName": "Intent - Exelate:Services:Real Estate, Moving, Storage:House and ", "leafName": "House and "},</v>
      </c>
    </row>
    <row r="1465" spans="1:26" x14ac:dyDescent="0.25">
      <c r="A1465" s="2" t="s">
        <v>12406</v>
      </c>
      <c r="B1465" s="3" t="s">
        <v>7239</v>
      </c>
      <c r="C1465" s="3" t="s">
        <v>7599</v>
      </c>
      <c r="D1465" s="4" t="s">
        <v>8075</v>
      </c>
      <c r="E1465" s="3"/>
      <c r="F1465" s="3" t="s">
        <v>6980</v>
      </c>
      <c r="G1465" s="3" t="s">
        <v>439</v>
      </c>
      <c r="H1465" s="3" t="s">
        <v>439</v>
      </c>
      <c r="I1465" s="3" t="s">
        <v>500</v>
      </c>
      <c r="J1465" s="5">
        <v>1</v>
      </c>
      <c r="K1465" s="12" t="s">
        <v>439</v>
      </c>
      <c r="L1465" s="9" t="str">
        <f t="shared" si="251"/>
        <v>Movers</v>
      </c>
      <c r="M1465" s="9" t="str">
        <f t="shared" si="242"/>
        <v>Intent - Exelate:Services:Real Estate, Moving, Storage:Movers</v>
      </c>
      <c r="N1465" s="10">
        <f t="shared" si="243"/>
        <v>1</v>
      </c>
      <c r="O1465" s="9" t="s">
        <v>818</v>
      </c>
      <c r="P1465" s="9">
        <v>1202291</v>
      </c>
      <c r="Q1465" s="20">
        <f ca="1">IFERROR(OFFSET(Lookups!F$1,MATCH(R1465,Lookups!F:F,0)-1,2),"null")</f>
        <v>103063</v>
      </c>
      <c r="R1465" s="9">
        <v>274131</v>
      </c>
      <c r="S1465" s="9">
        <v>3215</v>
      </c>
      <c r="T1465" s="9" t="str">
        <f t="shared" si="244"/>
        <v/>
      </c>
      <c r="U1465" s="9" t="str">
        <f t="shared" si="245"/>
        <v/>
      </c>
      <c r="V1465" s="9" t="str">
        <f t="shared" si="246"/>
        <v/>
      </c>
      <c r="W1465" s="9" t="str">
        <f t="shared" si="247"/>
        <v>&lt;row id="1202291"&gt;&lt;cell&gt;Movers&lt;/cell&gt;&lt;/row&gt;</v>
      </c>
      <c r="X1465" s="9" t="str">
        <f t="shared" si="248"/>
        <v>&lt;/row&gt;</v>
      </c>
      <c r="Y1465" t="str">
        <f t="shared" ca="1" si="249"/>
        <v>"1202291": {"displayName": "Intent - Exelate:Services:Real Estate, Moving, Storage:Movers", "APNXId":"274131", "APNXId_Sandbox": "103063", "dataProvider" :"exelate", "type" :"Segment",  "DataCost": 1},</v>
      </c>
      <c r="Z1465" t="str">
        <f t="shared" si="250"/>
        <v>"1202291": {"displayName": "Intent - Exelate:Services:Real Estate, Moving, Storage:Movers", "leafName": "Movers"},</v>
      </c>
    </row>
    <row r="1466" spans="1:26" x14ac:dyDescent="0.25">
      <c r="A1466" s="2" t="s">
        <v>12406</v>
      </c>
      <c r="B1466" s="3" t="s">
        <v>7239</v>
      </c>
      <c r="C1466" s="3" t="s">
        <v>7366</v>
      </c>
      <c r="D1466" s="4"/>
      <c r="E1466" s="3"/>
      <c r="F1466" s="3" t="s">
        <v>6980</v>
      </c>
      <c r="G1466" s="3" t="s">
        <v>439</v>
      </c>
      <c r="H1466" s="3" t="s">
        <v>439</v>
      </c>
      <c r="I1466" s="3" t="s">
        <v>500</v>
      </c>
      <c r="J1466" s="5">
        <v>1</v>
      </c>
      <c r="K1466" s="12" t="s">
        <v>439</v>
      </c>
      <c r="L1466" s="9" t="str">
        <f t="shared" si="251"/>
        <v>Religious Organizations</v>
      </c>
      <c r="M1466" s="9" t="str">
        <f t="shared" si="242"/>
        <v>Intent - Exelate:Services:Religious Organizations</v>
      </c>
      <c r="N1466" s="10">
        <f t="shared" si="243"/>
        <v>1</v>
      </c>
      <c r="O1466" s="9" t="s">
        <v>818</v>
      </c>
      <c r="P1466" s="9">
        <v>1200659</v>
      </c>
      <c r="Q1466" s="20">
        <f ca="1">IFERROR(OFFSET(Lookups!F$1,MATCH(R1466,Lookups!F:F,0)-1,2),"null")</f>
        <v>99521</v>
      </c>
      <c r="R1466" s="9">
        <v>54896</v>
      </c>
      <c r="S1466" s="9">
        <v>1135</v>
      </c>
      <c r="T1466" s="9" t="str">
        <f t="shared" si="244"/>
        <v/>
      </c>
      <c r="U1466" s="9" t="str">
        <f t="shared" si="245"/>
        <v/>
      </c>
      <c r="V1466" s="9" t="str">
        <f t="shared" si="246"/>
        <v>&lt;row id="1200659"&gt;&lt;cell&gt;Religious Organizations&lt;/cell&gt;&lt;/row&gt;</v>
      </c>
      <c r="W1466" s="9" t="str">
        <f t="shared" si="247"/>
        <v/>
      </c>
      <c r="X1466" s="9" t="str">
        <f t="shared" si="248"/>
        <v/>
      </c>
      <c r="Y1466" t="str">
        <f t="shared" ca="1" si="249"/>
        <v>"1200659": {"displayName": "Intent - Exelate:Services:Religious Organizations", "APNXId":"54896", "APNXId_Sandbox": "99521", "dataProvider" :"exelate", "type" :"Segment",  "DataCost": 1},</v>
      </c>
      <c r="Z1466" t="str">
        <f t="shared" si="250"/>
        <v>"1200659": {"displayName": "Intent - Exelate:Services:Religious Organizations", "leafName": "Religious Organizations"},</v>
      </c>
    </row>
    <row r="1467" spans="1:26" x14ac:dyDescent="0.25">
      <c r="A1467" s="2" t="s">
        <v>12406</v>
      </c>
      <c r="B1467" s="3" t="s">
        <v>7239</v>
      </c>
      <c r="C1467" s="3" t="s">
        <v>7367</v>
      </c>
      <c r="D1467" s="4" t="s">
        <v>7167</v>
      </c>
      <c r="E1467" s="3"/>
      <c r="F1467" s="3" t="s">
        <v>6980</v>
      </c>
      <c r="G1467" s="3" t="s">
        <v>439</v>
      </c>
      <c r="H1467" s="3" t="s">
        <v>439</v>
      </c>
      <c r="I1467" s="3" t="s">
        <v>500</v>
      </c>
      <c r="J1467" s="5">
        <v>1</v>
      </c>
      <c r="K1467" s="12" t="s">
        <v>439</v>
      </c>
      <c r="L1467" s="9" t="str">
        <f t="shared" si="251"/>
        <v>All</v>
      </c>
      <c r="M1467" s="9" t="str">
        <f t="shared" si="242"/>
        <v>Intent - Exelate:Services:Restaurants:All</v>
      </c>
      <c r="N1467" s="10">
        <f t="shared" si="243"/>
        <v>1</v>
      </c>
      <c r="O1467" s="9" t="s">
        <v>818</v>
      </c>
      <c r="P1467" s="9">
        <v>1200660</v>
      </c>
      <c r="Q1467" s="20">
        <f ca="1">IFERROR(OFFSET(Lookups!F$1,MATCH(R1467,Lookups!F:F,0)-1,2),"null")</f>
        <v>99522</v>
      </c>
      <c r="R1467" s="9">
        <v>54898</v>
      </c>
      <c r="S1467" s="9">
        <v>1136</v>
      </c>
      <c r="T1467" s="9" t="str">
        <f t="shared" si="244"/>
        <v/>
      </c>
      <c r="U1467" s="9" t="str">
        <f t="shared" si="245"/>
        <v/>
      </c>
      <c r="V1467" s="9" t="str">
        <f t="shared" si="246"/>
        <v>&lt;row id="Two1200660" xmlkids="1"&gt;&lt;cell&gt;Restaurants&lt;/cell&gt;</v>
      </c>
      <c r="W1467" s="9" t="str">
        <f t="shared" si="247"/>
        <v>&lt;row id="1200660"&gt;&lt;cell&gt;All&lt;/cell&gt;&lt;/row&gt;</v>
      </c>
      <c r="X1467" s="9" t="str">
        <f t="shared" si="248"/>
        <v/>
      </c>
      <c r="Y1467" t="str">
        <f t="shared" ca="1" si="249"/>
        <v>"1200660": {"displayName": "Intent - Exelate:Services:Restaurants:All", "APNXId":"54898", "APNXId_Sandbox": "99522", "dataProvider" :"exelate", "type" :"Segment",  "DataCost": 1},</v>
      </c>
      <c r="Z1467" t="str">
        <f t="shared" si="250"/>
        <v>"1200660": {"displayName": "Intent - Exelate:Services:Restaurants:All", "leafName": "All"},</v>
      </c>
    </row>
    <row r="1468" spans="1:26" x14ac:dyDescent="0.25">
      <c r="A1468" s="2" t="s">
        <v>12406</v>
      </c>
      <c r="B1468" s="3" t="s">
        <v>7239</v>
      </c>
      <c r="C1468" s="3" t="s">
        <v>7367</v>
      </c>
      <c r="D1468" s="4" t="s">
        <v>8076</v>
      </c>
      <c r="E1468" s="3"/>
      <c r="F1468" s="3" t="s">
        <v>6980</v>
      </c>
      <c r="G1468" s="3" t="s">
        <v>439</v>
      </c>
      <c r="H1468" s="3" t="s">
        <v>439</v>
      </c>
      <c r="I1468" s="3" t="s">
        <v>500</v>
      </c>
      <c r="J1468" s="5">
        <v>1</v>
      </c>
      <c r="K1468" s="12" t="s">
        <v>439</v>
      </c>
      <c r="L1468" s="9" t="str">
        <f t="shared" si="251"/>
        <v>American Bar and Grill</v>
      </c>
      <c r="M1468" s="9" t="str">
        <f t="shared" si="242"/>
        <v>Intent - Exelate:Services:Restaurants:American Bar and Grill</v>
      </c>
      <c r="N1468" s="10">
        <f t="shared" si="243"/>
        <v>1</v>
      </c>
      <c r="O1468" s="9" t="s">
        <v>818</v>
      </c>
      <c r="P1468" s="9">
        <v>1202292</v>
      </c>
      <c r="Q1468" s="20">
        <f ca="1">IFERROR(OFFSET(Lookups!F$1,MATCH(R1468,Lookups!F:F,0)-1,2),"null")</f>
        <v>103064</v>
      </c>
      <c r="R1468" s="9">
        <v>274132</v>
      </c>
      <c r="S1468" s="9">
        <v>3220</v>
      </c>
      <c r="T1468" s="9" t="str">
        <f t="shared" si="244"/>
        <v/>
      </c>
      <c r="U1468" s="9" t="str">
        <f t="shared" si="245"/>
        <v/>
      </c>
      <c r="V1468" s="9" t="str">
        <f t="shared" si="246"/>
        <v/>
      </c>
      <c r="W1468" s="9" t="str">
        <f t="shared" si="247"/>
        <v>&lt;row id="1202292"&gt;&lt;cell&gt;American Bar and Grill&lt;/cell&gt;&lt;/row&gt;</v>
      </c>
      <c r="X1468" s="9" t="str">
        <f t="shared" si="248"/>
        <v/>
      </c>
      <c r="Y1468" t="str">
        <f t="shared" ca="1" si="249"/>
        <v>"1202292": {"displayName": "Intent - Exelate:Services:Restaurants:American Bar and Grill", "APNXId":"274132", "APNXId_Sandbox": "103064", "dataProvider" :"exelate", "type" :"Segment",  "DataCost": 1},</v>
      </c>
      <c r="Z1468" t="str">
        <f t="shared" si="250"/>
        <v>"1202292": {"displayName": "Intent - Exelate:Services:Restaurants:American Bar and Grill", "leafName": "American Bar and Grill"},</v>
      </c>
    </row>
    <row r="1469" spans="1:26" x14ac:dyDescent="0.25">
      <c r="A1469" s="2" t="s">
        <v>12406</v>
      </c>
      <c r="B1469" s="3" t="s">
        <v>7239</v>
      </c>
      <c r="C1469" s="3" t="s">
        <v>7367</v>
      </c>
      <c r="D1469" s="4" t="s">
        <v>7183</v>
      </c>
      <c r="E1469" s="3"/>
      <c r="F1469" s="3" t="s">
        <v>6980</v>
      </c>
      <c r="G1469" s="3" t="s">
        <v>439</v>
      </c>
      <c r="H1469" s="3" t="s">
        <v>439</v>
      </c>
      <c r="I1469" s="3" t="s">
        <v>500</v>
      </c>
      <c r="J1469" s="5">
        <v>1</v>
      </c>
      <c r="K1469" s="12" t="s">
        <v>439</v>
      </c>
      <c r="L1469" s="9" t="str">
        <f t="shared" si="251"/>
        <v>Asian</v>
      </c>
      <c r="M1469" s="9" t="str">
        <f t="shared" si="242"/>
        <v>Intent - Exelate:Services:Restaurants:Asian</v>
      </c>
      <c r="N1469" s="10">
        <f t="shared" si="243"/>
        <v>1</v>
      </c>
      <c r="O1469" s="9" t="s">
        <v>818</v>
      </c>
      <c r="P1469" s="9">
        <v>1202293</v>
      </c>
      <c r="Q1469" s="20">
        <f ca="1">IFERROR(OFFSET(Lookups!F$1,MATCH(R1469,Lookups!F:F,0)-1,2),"null")</f>
        <v>103065</v>
      </c>
      <c r="R1469" s="9">
        <v>274133</v>
      </c>
      <c r="S1469" s="9">
        <v>3216</v>
      </c>
      <c r="T1469" s="9" t="str">
        <f t="shared" si="244"/>
        <v/>
      </c>
      <c r="U1469" s="9" t="str">
        <f t="shared" si="245"/>
        <v/>
      </c>
      <c r="V1469" s="9" t="str">
        <f t="shared" si="246"/>
        <v/>
      </c>
      <c r="W1469" s="9" t="str">
        <f t="shared" si="247"/>
        <v>&lt;row id="1202293"&gt;&lt;cell&gt;Asian&lt;/cell&gt;&lt;/row&gt;</v>
      </c>
      <c r="X1469" s="9" t="str">
        <f t="shared" si="248"/>
        <v/>
      </c>
      <c r="Y1469" t="str">
        <f t="shared" ca="1" si="249"/>
        <v>"1202293": {"displayName": "Intent - Exelate:Services:Restaurants:Asian", "APNXId":"274133", "APNXId_Sandbox": "103065", "dataProvider" :"exelate", "type" :"Segment",  "DataCost": 1},</v>
      </c>
      <c r="Z1469" t="str">
        <f t="shared" si="250"/>
        <v>"1202293": {"displayName": "Intent - Exelate:Services:Restaurants:Asian", "leafName": "Asian"},</v>
      </c>
    </row>
    <row r="1470" spans="1:26" x14ac:dyDescent="0.25">
      <c r="A1470" s="2" t="s">
        <v>12406</v>
      </c>
      <c r="B1470" s="3" t="s">
        <v>7239</v>
      </c>
      <c r="C1470" s="3" t="s">
        <v>7367</v>
      </c>
      <c r="D1470" s="4" t="s">
        <v>8077</v>
      </c>
      <c r="E1470" s="3"/>
      <c r="F1470" s="3" t="s">
        <v>6980</v>
      </c>
      <c r="G1470" s="3" t="s">
        <v>439</v>
      </c>
      <c r="H1470" s="3" t="s">
        <v>439</v>
      </c>
      <c r="I1470" s="3" t="s">
        <v>500</v>
      </c>
      <c r="J1470" s="5">
        <v>1</v>
      </c>
      <c r="K1470" s="12" t="s">
        <v>439</v>
      </c>
      <c r="L1470" s="9" t="str">
        <f t="shared" si="251"/>
        <v>Delicatessens</v>
      </c>
      <c r="M1470" s="9" t="str">
        <f t="shared" si="242"/>
        <v>Intent - Exelate:Services:Restaurants:Delicatessens</v>
      </c>
      <c r="N1470" s="10">
        <f t="shared" si="243"/>
        <v>1</v>
      </c>
      <c r="O1470" s="9" t="s">
        <v>818</v>
      </c>
      <c r="P1470" s="9">
        <v>1202294</v>
      </c>
      <c r="Q1470" s="20">
        <f ca="1">IFERROR(OFFSET(Lookups!F$1,MATCH(R1470,Lookups!F:F,0)-1,2),"null")</f>
        <v>103066</v>
      </c>
      <c r="R1470" s="9">
        <v>274134</v>
      </c>
      <c r="S1470" s="9">
        <v>3221</v>
      </c>
      <c r="T1470" s="9" t="str">
        <f t="shared" si="244"/>
        <v/>
      </c>
      <c r="U1470" s="9" t="str">
        <f t="shared" si="245"/>
        <v/>
      </c>
      <c r="V1470" s="9" t="str">
        <f t="shared" si="246"/>
        <v/>
      </c>
      <c r="W1470" s="9" t="str">
        <f t="shared" si="247"/>
        <v>&lt;row id="1202294"&gt;&lt;cell&gt;Delicatessens&lt;/cell&gt;&lt;/row&gt;</v>
      </c>
      <c r="X1470" s="9" t="str">
        <f t="shared" si="248"/>
        <v/>
      </c>
      <c r="Y1470" t="str">
        <f t="shared" ca="1" si="249"/>
        <v>"1202294": {"displayName": "Intent - Exelate:Services:Restaurants:Delicatessens", "APNXId":"274134", "APNXId_Sandbox": "103066", "dataProvider" :"exelate", "type" :"Segment",  "DataCost": 1},</v>
      </c>
      <c r="Z1470" t="str">
        <f t="shared" si="250"/>
        <v>"1202294": {"displayName": "Intent - Exelate:Services:Restaurants:Delicatessens", "leafName": "Delicatessens"},</v>
      </c>
    </row>
    <row r="1471" spans="1:26" x14ac:dyDescent="0.25">
      <c r="A1471" s="2" t="s">
        <v>12406</v>
      </c>
      <c r="B1471" s="3" t="s">
        <v>7239</v>
      </c>
      <c r="C1471" s="3" t="s">
        <v>7367</v>
      </c>
      <c r="D1471" s="4" t="s">
        <v>7055</v>
      </c>
      <c r="E1471" s="3"/>
      <c r="F1471" s="3" t="s">
        <v>6980</v>
      </c>
      <c r="G1471" s="3" t="s">
        <v>439</v>
      </c>
      <c r="H1471" s="3" t="s">
        <v>439</v>
      </c>
      <c r="I1471" s="3" t="s">
        <v>500</v>
      </c>
      <c r="J1471" s="5">
        <v>1</v>
      </c>
      <c r="K1471" s="12" t="s">
        <v>439</v>
      </c>
      <c r="L1471" s="9" t="str">
        <f t="shared" si="251"/>
        <v>French</v>
      </c>
      <c r="M1471" s="9" t="str">
        <f t="shared" si="242"/>
        <v>Intent - Exelate:Services:Restaurants:French</v>
      </c>
      <c r="N1471" s="10">
        <f t="shared" si="243"/>
        <v>1</v>
      </c>
      <c r="O1471" s="9" t="s">
        <v>818</v>
      </c>
      <c r="P1471" s="9">
        <v>1202295</v>
      </c>
      <c r="Q1471" s="20">
        <f ca="1">IFERROR(OFFSET(Lookups!F$1,MATCH(R1471,Lookups!F:F,0)-1,2),"null")</f>
        <v>103067</v>
      </c>
      <c r="R1471" s="9">
        <v>274135</v>
      </c>
      <c r="S1471" s="9">
        <v>3217</v>
      </c>
      <c r="T1471" s="9" t="str">
        <f t="shared" si="244"/>
        <v/>
      </c>
      <c r="U1471" s="9" t="str">
        <f t="shared" si="245"/>
        <v/>
      </c>
      <c r="V1471" s="9" t="str">
        <f t="shared" si="246"/>
        <v/>
      </c>
      <c r="W1471" s="9" t="str">
        <f t="shared" si="247"/>
        <v>&lt;row id="1202295"&gt;&lt;cell&gt;French&lt;/cell&gt;&lt;/row&gt;</v>
      </c>
      <c r="X1471" s="9" t="str">
        <f t="shared" si="248"/>
        <v/>
      </c>
      <c r="Y1471" t="str">
        <f t="shared" ca="1" si="249"/>
        <v>"1202295": {"displayName": "Intent - Exelate:Services:Restaurants:French", "APNXId":"274135", "APNXId_Sandbox": "103067", "dataProvider" :"exelate", "type" :"Segment",  "DataCost": 1},</v>
      </c>
      <c r="Z1471" t="str">
        <f t="shared" si="250"/>
        <v>"1202295": {"displayName": "Intent - Exelate:Services:Restaurants:French", "leafName": "French"},</v>
      </c>
    </row>
    <row r="1472" spans="1:26" x14ac:dyDescent="0.25">
      <c r="A1472" s="2" t="s">
        <v>12406</v>
      </c>
      <c r="B1472" s="3" t="s">
        <v>7239</v>
      </c>
      <c r="C1472" s="3" t="s">
        <v>7367</v>
      </c>
      <c r="D1472" s="4" t="s">
        <v>8078</v>
      </c>
      <c r="E1472" s="3"/>
      <c r="F1472" s="3" t="s">
        <v>6980</v>
      </c>
      <c r="G1472" s="3" t="s">
        <v>439</v>
      </c>
      <c r="H1472" s="3" t="s">
        <v>439</v>
      </c>
      <c r="I1472" s="3" t="s">
        <v>500</v>
      </c>
      <c r="J1472" s="5">
        <v>1</v>
      </c>
      <c r="K1472" s="12" t="s">
        <v>439</v>
      </c>
      <c r="L1472" s="9" t="str">
        <f t="shared" si="251"/>
        <v>Health and Vegan</v>
      </c>
      <c r="M1472" s="9" t="str">
        <f t="shared" si="242"/>
        <v>Intent - Exelate:Services:Restaurants:Health and Vegan</v>
      </c>
      <c r="N1472" s="10">
        <f t="shared" si="243"/>
        <v>1</v>
      </c>
      <c r="O1472" s="9" t="s">
        <v>818</v>
      </c>
      <c r="P1472" s="9">
        <v>1202296</v>
      </c>
      <c r="Q1472" s="20">
        <f ca="1">IFERROR(OFFSET(Lookups!F$1,MATCH(R1472,Lookups!F:F,0)-1,2),"null")</f>
        <v>103068</v>
      </c>
      <c r="R1472" s="9">
        <v>274136</v>
      </c>
      <c r="S1472" s="9">
        <v>3222</v>
      </c>
      <c r="T1472" s="9" t="str">
        <f t="shared" si="244"/>
        <v/>
      </c>
      <c r="U1472" s="9" t="str">
        <f t="shared" si="245"/>
        <v/>
      </c>
      <c r="V1472" s="9" t="str">
        <f t="shared" si="246"/>
        <v/>
      </c>
      <c r="W1472" s="9" t="str">
        <f t="shared" si="247"/>
        <v>&lt;row id="1202296"&gt;&lt;cell&gt;Health and Vegan&lt;/cell&gt;&lt;/row&gt;</v>
      </c>
      <c r="X1472" s="9" t="str">
        <f t="shared" si="248"/>
        <v/>
      </c>
      <c r="Y1472" t="str">
        <f t="shared" ca="1" si="249"/>
        <v>"1202296": {"displayName": "Intent - Exelate:Services:Restaurants:Health and Vegan", "APNXId":"274136", "APNXId_Sandbox": "103068", "dataProvider" :"exelate", "type" :"Segment",  "DataCost": 1},</v>
      </c>
      <c r="Z1472" t="str">
        <f t="shared" si="250"/>
        <v>"1202296": {"displayName": "Intent - Exelate:Services:Restaurants:Health and Vegan", "leafName": "Health and Vegan"},</v>
      </c>
    </row>
    <row r="1473" spans="1:26" x14ac:dyDescent="0.25">
      <c r="A1473" s="2" t="s">
        <v>12406</v>
      </c>
      <c r="B1473" s="3" t="s">
        <v>7239</v>
      </c>
      <c r="C1473" s="3" t="s">
        <v>7367</v>
      </c>
      <c r="D1473" s="4" t="s">
        <v>8079</v>
      </c>
      <c r="E1473" s="3"/>
      <c r="F1473" s="3" t="s">
        <v>6980</v>
      </c>
      <c r="G1473" s="3" t="s">
        <v>439</v>
      </c>
      <c r="H1473" s="3" t="s">
        <v>439</v>
      </c>
      <c r="I1473" s="3" t="s">
        <v>500</v>
      </c>
      <c r="J1473" s="5">
        <v>1</v>
      </c>
      <c r="K1473" s="12" t="s">
        <v>439</v>
      </c>
      <c r="L1473" s="9" t="str">
        <f t="shared" si="251"/>
        <v>Ice Cream and Dessert</v>
      </c>
      <c r="M1473" s="9" t="str">
        <f t="shared" si="242"/>
        <v>Intent - Exelate:Services:Restaurants:Ice Cream and Dessert</v>
      </c>
      <c r="N1473" s="10">
        <f t="shared" si="243"/>
        <v>1</v>
      </c>
      <c r="O1473" s="9" t="s">
        <v>818</v>
      </c>
      <c r="P1473" s="9">
        <v>1202297</v>
      </c>
      <c r="Q1473" s="20">
        <f ca="1">IFERROR(OFFSET(Lookups!F$1,MATCH(R1473,Lookups!F:F,0)-1,2),"null")</f>
        <v>103069</v>
      </c>
      <c r="R1473" s="9">
        <v>274137</v>
      </c>
      <c r="S1473" s="9">
        <v>3218</v>
      </c>
      <c r="T1473" s="9" t="str">
        <f t="shared" si="244"/>
        <v/>
      </c>
      <c r="U1473" s="9" t="str">
        <f t="shared" si="245"/>
        <v/>
      </c>
      <c r="V1473" s="9" t="str">
        <f t="shared" si="246"/>
        <v/>
      </c>
      <c r="W1473" s="9" t="str">
        <f t="shared" si="247"/>
        <v>&lt;row id="1202297"&gt;&lt;cell&gt;Ice Cream and Dessert&lt;/cell&gt;&lt;/row&gt;</v>
      </c>
      <c r="X1473" s="9" t="str">
        <f t="shared" si="248"/>
        <v/>
      </c>
      <c r="Y1473" t="str">
        <f t="shared" ca="1" si="249"/>
        <v>"1202297": {"displayName": "Intent - Exelate:Services:Restaurants:Ice Cream and Dessert", "APNXId":"274137", "APNXId_Sandbox": "103069", "dataProvider" :"exelate", "type" :"Segment",  "DataCost": 1},</v>
      </c>
      <c r="Z1473" t="str">
        <f t="shared" si="250"/>
        <v>"1202297": {"displayName": "Intent - Exelate:Services:Restaurants:Ice Cream and Dessert", "leafName": "Ice Cream and Dessert"},</v>
      </c>
    </row>
    <row r="1474" spans="1:26" x14ac:dyDescent="0.25">
      <c r="A1474" s="2" t="s">
        <v>12406</v>
      </c>
      <c r="B1474" s="3" t="s">
        <v>7239</v>
      </c>
      <c r="C1474" s="3" t="s">
        <v>7367</v>
      </c>
      <c r="D1474" s="4" t="s">
        <v>7057</v>
      </c>
      <c r="E1474" s="3"/>
      <c r="F1474" s="3" t="s">
        <v>6980</v>
      </c>
      <c r="G1474" s="3" t="s">
        <v>439</v>
      </c>
      <c r="H1474" s="3" t="s">
        <v>439</v>
      </c>
      <c r="I1474" s="3" t="s">
        <v>500</v>
      </c>
      <c r="J1474" s="5">
        <v>1</v>
      </c>
      <c r="K1474" s="12" t="s">
        <v>439</v>
      </c>
      <c r="L1474" s="9" t="str">
        <f t="shared" si="251"/>
        <v>Italian</v>
      </c>
      <c r="M1474" s="9" t="str">
        <f t="shared" ref="M1474:M1537" si="252">CONCATENATE(A1474,":",B1474,IF(NOT(ISBLANK(C1474)),":",""),C1474,,IF(NOT(ISBLANK(D1474)),":",""),D1474)</f>
        <v>Intent - Exelate:Services:Restaurants:Italian</v>
      </c>
      <c r="N1474" s="10">
        <f t="shared" ref="N1474:N1537" si="253">J1474</f>
        <v>1</v>
      </c>
      <c r="O1474" s="9" t="s">
        <v>818</v>
      </c>
      <c r="P1474" s="9">
        <v>1202298</v>
      </c>
      <c r="Q1474" s="20">
        <f ca="1">IFERROR(OFFSET(Lookups!F$1,MATCH(R1474,Lookups!F:F,0)-1,2),"null")</f>
        <v>103070</v>
      </c>
      <c r="R1474" s="9">
        <v>274138</v>
      </c>
      <c r="S1474" s="9">
        <v>3219</v>
      </c>
      <c r="T1474" s="9" t="str">
        <f t="shared" ref="T1474:T1537" si="254">IF(A1474&lt;&gt;A1473,CONCATENATE("&lt;row id=""top",P1474,""" xmlkids=""1""&gt;&lt;cell&gt;",A1474,"&lt;/cell&gt;"),"")</f>
        <v/>
      </c>
      <c r="U1474" s="9" t="str">
        <f t="shared" ref="U1474:U1537" si="255">IF(B1474&lt;&gt;B1473,CONCATENATE("&lt;row id=""", IF(NOT(ISBLANK(C1474)),"One",""),P1474,"""",IF(NOT(ISBLANK(C1474))," xmlkids=""1""",""),"&gt;&lt;cell&gt;",SUBSTITUTE(SUBSTITUTE(B1474,"&amp;","&amp;amp;"),"&lt;","&amp;lt;"),"&lt;/cell&gt;"),"")</f>
        <v/>
      </c>
      <c r="V1474" s="9" t="str">
        <f t="shared" ref="V1474:V1537" si="256">IF(AND(C1474&lt;&gt;C1473,NOT(ISBLANK(C1474))),CONCATENATE("&lt;row id=""",IF(NOT(ISBLANK(D1474)),"Two",""), P1474,"""", ,IF(NOT(ISBLANK(D1474))," xmlkids=""1""",""),"&gt;&lt;cell&gt;",SUBSTITUTE(SUBSTITUTE(C1474,"&amp;","&amp;amp;"),"&lt;","&amp;lt;"),"&lt;/cell&gt;",IF(ISBLANK(D1474),"&lt;/row&gt;","")),"")</f>
        <v/>
      </c>
      <c r="W1474" s="9" t="str">
        <f t="shared" ref="W1474:W1537" si="257">IF(AND(D1474&lt;&gt;D1473,NOT(ISBLANK(D1474))),CONCATENATE("&lt;row id=""", P1474,"""&gt;&lt;cell&gt;",SUBSTITUTE(SUBSTITUTE(D1474,"&amp;","&amp;amp;"),"&lt;","&amp;lt;"),"&lt;/cell&gt;&lt;/row&gt;"),"")</f>
        <v>&lt;row id="1202298"&gt;&lt;cell&gt;Italian&lt;/cell&gt;&lt;/row&gt;</v>
      </c>
      <c r="X1474" s="9" t="str">
        <f t="shared" ref="X1474:X1537" si="258">CONCATENATE(IF(B1474&lt;&gt;B1475,"&lt;/row&gt;",""),IF(AND(C1474&lt;&gt;C1475,NOT(ISBLANK(D1474))),"&lt;/row&gt;",""),IF(OR(A1474&lt;&gt;A1475,ISBLANK(A1475)),"&lt;/row&gt;",""))</f>
        <v/>
      </c>
      <c r="Y1474" t="str">
        <f t="shared" ref="Y1474:Y1537" ca="1" si="259">CONCATENATE("""",P1474,""": {""displayName"": """,M1474,"""",IF(R1474="null","",CONCATENATE(", ""APNXId"":""",R1474,"""")),IF(Q1474="null","",CONCATENATE(", ""APNXId_Sandbox"": """,Q1474,"""")),IF(G1474="null","",CONCATENATE( ", ""MinCPM"": ",G1474)),IF(H1474="null","",CONCATENATE(", ""PercentOfMedia"": ",H1474)),", ""dataProvider"" :""",O1474,""", ""type"" :""",F1474,"""",IF(N1474="null","",CONCATENATE(",  ""DataCost"": ",N1474)),IF(K1474="null","",CONCATENATE(",  ""HistoricalVolume"": ",K1474)),"},")</f>
        <v>"1202298": {"displayName": "Intent - Exelate:Services:Restaurants:Italian", "APNXId":"274138", "APNXId_Sandbox": "103070", "dataProvider" :"exelate", "type" :"Segment",  "DataCost": 1},</v>
      </c>
      <c r="Z1474" t="str">
        <f t="shared" ref="Z1474:Z1537" si="260">CONCATENATE("""",P1474,""": {""displayName"": """,M1474,""", ""leafName"": """,L1474,"""},")</f>
        <v>"1202298": {"displayName": "Intent - Exelate:Services:Restaurants:Italian", "leafName": "Italian"},</v>
      </c>
    </row>
    <row r="1475" spans="1:26" x14ac:dyDescent="0.25">
      <c r="A1475" s="2" t="s">
        <v>12406</v>
      </c>
      <c r="B1475" s="3" t="s">
        <v>7239</v>
      </c>
      <c r="C1475" s="3" t="s">
        <v>7367</v>
      </c>
      <c r="D1475" s="4" t="s">
        <v>8080</v>
      </c>
      <c r="E1475" s="3"/>
      <c r="F1475" s="3" t="s">
        <v>6980</v>
      </c>
      <c r="G1475" s="3" t="s">
        <v>439</v>
      </c>
      <c r="H1475" s="3" t="s">
        <v>439</v>
      </c>
      <c r="I1475" s="3" t="s">
        <v>500</v>
      </c>
      <c r="J1475" s="5">
        <v>1</v>
      </c>
      <c r="K1475" s="12" t="s">
        <v>439</v>
      </c>
      <c r="L1475" s="9" t="str">
        <f t="shared" si="251"/>
        <v>Latin and Spanish</v>
      </c>
      <c r="M1475" s="9" t="str">
        <f t="shared" si="252"/>
        <v>Intent - Exelate:Services:Restaurants:Latin and Spanish</v>
      </c>
      <c r="N1475" s="10">
        <f t="shared" si="253"/>
        <v>1</v>
      </c>
      <c r="O1475" s="9" t="s">
        <v>818</v>
      </c>
      <c r="P1475" s="9">
        <v>1202299</v>
      </c>
      <c r="Q1475" s="20">
        <f ca="1">IFERROR(OFFSET(Lookups!F$1,MATCH(R1475,Lookups!F:F,0)-1,2),"null")</f>
        <v>103071</v>
      </c>
      <c r="R1475" s="9">
        <v>274139</v>
      </c>
      <c r="S1475" s="9">
        <v>3224</v>
      </c>
      <c r="T1475" s="9" t="str">
        <f t="shared" si="254"/>
        <v/>
      </c>
      <c r="U1475" s="9" t="str">
        <f t="shared" si="255"/>
        <v/>
      </c>
      <c r="V1475" s="9" t="str">
        <f t="shared" si="256"/>
        <v/>
      </c>
      <c r="W1475" s="9" t="str">
        <f t="shared" si="257"/>
        <v>&lt;row id="1202299"&gt;&lt;cell&gt;Latin and Spanish&lt;/cell&gt;&lt;/row&gt;</v>
      </c>
      <c r="X1475" s="9" t="str">
        <f t="shared" si="258"/>
        <v/>
      </c>
      <c r="Y1475" t="str">
        <f t="shared" ca="1" si="259"/>
        <v>"1202299": {"displayName": "Intent - Exelate:Services:Restaurants:Latin and Spanish", "APNXId":"274139", "APNXId_Sandbox": "103071", "dataProvider" :"exelate", "type" :"Segment",  "DataCost": 1},</v>
      </c>
      <c r="Z1475" t="str">
        <f t="shared" si="260"/>
        <v>"1202299": {"displayName": "Intent - Exelate:Services:Restaurants:Latin and Spanish", "leafName": "Latin and Spanish"},</v>
      </c>
    </row>
    <row r="1476" spans="1:26" x14ac:dyDescent="0.25">
      <c r="A1476" s="2" t="s">
        <v>12406</v>
      </c>
      <c r="B1476" s="3" t="s">
        <v>7239</v>
      </c>
      <c r="C1476" s="3" t="s">
        <v>7367</v>
      </c>
      <c r="D1476" s="4" t="s">
        <v>8081</v>
      </c>
      <c r="E1476" s="3"/>
      <c r="F1476" s="3" t="s">
        <v>6980</v>
      </c>
      <c r="G1476" s="3" t="s">
        <v>439</v>
      </c>
      <c r="H1476" s="3" t="s">
        <v>439</v>
      </c>
      <c r="I1476" s="3" t="s">
        <v>500</v>
      </c>
      <c r="J1476" s="5">
        <v>1</v>
      </c>
      <c r="K1476" s="12" t="s">
        <v>439</v>
      </c>
      <c r="L1476" s="9" t="str">
        <f t="shared" si="251"/>
        <v>Pizza</v>
      </c>
      <c r="M1476" s="9" t="str">
        <f t="shared" si="252"/>
        <v>Intent - Exelate:Services:Restaurants:Pizza</v>
      </c>
      <c r="N1476" s="10">
        <f t="shared" si="253"/>
        <v>1</v>
      </c>
      <c r="O1476" s="9" t="s">
        <v>818</v>
      </c>
      <c r="P1476" s="9">
        <v>1200695</v>
      </c>
      <c r="Q1476" s="20">
        <f ca="1">IFERROR(OFFSET(Lookups!F$1,MATCH(R1476,Lookups!F:F,0)-1,2),"null")</f>
        <v>100136</v>
      </c>
      <c r="R1476" s="9">
        <v>106141</v>
      </c>
      <c r="S1476" s="9">
        <v>1436</v>
      </c>
      <c r="T1476" s="9" t="str">
        <f t="shared" si="254"/>
        <v/>
      </c>
      <c r="U1476" s="9" t="str">
        <f t="shared" si="255"/>
        <v/>
      </c>
      <c r="V1476" s="9" t="str">
        <f t="shared" si="256"/>
        <v/>
      </c>
      <c r="W1476" s="9" t="str">
        <f t="shared" si="257"/>
        <v>&lt;row id="1200695"&gt;&lt;cell&gt;Pizza&lt;/cell&gt;&lt;/row&gt;</v>
      </c>
      <c r="X1476" s="9" t="str">
        <f t="shared" si="258"/>
        <v/>
      </c>
      <c r="Y1476" t="str">
        <f t="shared" ca="1" si="259"/>
        <v>"1200695": {"displayName": "Intent - Exelate:Services:Restaurants:Pizza", "APNXId":"106141", "APNXId_Sandbox": "100136", "dataProvider" :"exelate", "type" :"Segment",  "DataCost": 1},</v>
      </c>
      <c r="Z1476" t="str">
        <f t="shared" si="260"/>
        <v>"1200695": {"displayName": "Intent - Exelate:Services:Restaurants:Pizza", "leafName": "Pizza"},</v>
      </c>
    </row>
    <row r="1477" spans="1:26" x14ac:dyDescent="0.25">
      <c r="A1477" s="2" t="s">
        <v>12406</v>
      </c>
      <c r="B1477" s="3" t="s">
        <v>7239</v>
      </c>
      <c r="C1477" s="3" t="s">
        <v>7367</v>
      </c>
      <c r="D1477" s="4" t="s">
        <v>8082</v>
      </c>
      <c r="E1477" s="3"/>
      <c r="F1477" s="3" t="s">
        <v>6980</v>
      </c>
      <c r="G1477" s="3" t="s">
        <v>439</v>
      </c>
      <c r="H1477" s="3" t="s">
        <v>439</v>
      </c>
      <c r="I1477" s="3" t="s">
        <v>500</v>
      </c>
      <c r="J1477" s="5">
        <v>1</v>
      </c>
      <c r="K1477" s="12" t="s">
        <v>439</v>
      </c>
      <c r="L1477" s="9" t="str">
        <f t="shared" si="251"/>
        <v>Popular Chains</v>
      </c>
      <c r="M1477" s="9" t="str">
        <f t="shared" si="252"/>
        <v>Intent - Exelate:Services:Restaurants:Popular Chains</v>
      </c>
      <c r="N1477" s="10">
        <f t="shared" si="253"/>
        <v>1</v>
      </c>
      <c r="O1477" s="9" t="s">
        <v>818</v>
      </c>
      <c r="P1477" s="9">
        <v>1201505</v>
      </c>
      <c r="Q1477" s="20">
        <f ca="1">IFERROR(OFFSET(Lookups!F$1,MATCH(R1477,Lookups!F:F,0)-1,2),"null")</f>
        <v>101973</v>
      </c>
      <c r="R1477" s="9">
        <v>205773</v>
      </c>
      <c r="S1477" s="9">
        <v>3223</v>
      </c>
      <c r="T1477" s="9" t="str">
        <f t="shared" si="254"/>
        <v/>
      </c>
      <c r="U1477" s="9" t="str">
        <f t="shared" si="255"/>
        <v/>
      </c>
      <c r="V1477" s="9" t="str">
        <f t="shared" si="256"/>
        <v/>
      </c>
      <c r="W1477" s="9" t="str">
        <f t="shared" si="257"/>
        <v>&lt;row id="1201505"&gt;&lt;cell&gt;Popular Chains&lt;/cell&gt;&lt;/row&gt;</v>
      </c>
      <c r="X1477" s="9" t="str">
        <f t="shared" si="258"/>
        <v>&lt;/row&gt;</v>
      </c>
      <c r="Y1477" t="str">
        <f t="shared" ca="1" si="259"/>
        <v>"1201505": {"displayName": "Intent - Exelate:Services:Restaurants:Popular Chains", "APNXId":"205773", "APNXId_Sandbox": "101973", "dataProvider" :"exelate", "type" :"Segment",  "DataCost": 1},</v>
      </c>
      <c r="Z1477" t="str">
        <f t="shared" si="260"/>
        <v>"1201505": {"displayName": "Intent - Exelate:Services:Restaurants:Popular Chains", "leafName": "Popular Chains"},</v>
      </c>
    </row>
    <row r="1478" spans="1:26" x14ac:dyDescent="0.25">
      <c r="A1478" s="2" t="s">
        <v>12406</v>
      </c>
      <c r="B1478" s="3" t="s">
        <v>7239</v>
      </c>
      <c r="C1478" s="3" t="s">
        <v>7368</v>
      </c>
      <c r="D1478" s="4"/>
      <c r="E1478" s="3"/>
      <c r="F1478" s="3" t="s">
        <v>6980</v>
      </c>
      <c r="G1478" s="3" t="s">
        <v>439</v>
      </c>
      <c r="H1478" s="3" t="s">
        <v>439</v>
      </c>
      <c r="I1478" s="3" t="s">
        <v>500</v>
      </c>
      <c r="J1478" s="5">
        <v>1</v>
      </c>
      <c r="K1478" s="12" t="s">
        <v>439</v>
      </c>
      <c r="L1478" s="9" t="str">
        <f t="shared" si="251"/>
        <v>Retail Shopping</v>
      </c>
      <c r="M1478" s="9" t="str">
        <f t="shared" si="252"/>
        <v>Intent - Exelate:Services:Retail Shopping</v>
      </c>
      <c r="N1478" s="10">
        <f t="shared" si="253"/>
        <v>1</v>
      </c>
      <c r="O1478" s="9" t="s">
        <v>818</v>
      </c>
      <c r="P1478" s="9">
        <v>1200661</v>
      </c>
      <c r="Q1478" s="20">
        <f ca="1">IFERROR(OFFSET(Lookups!F$1,MATCH(R1478,Lookups!F:F,0)-1,2),"null")</f>
        <v>99523</v>
      </c>
      <c r="R1478" s="9">
        <v>54900</v>
      </c>
      <c r="S1478" s="9">
        <v>1137</v>
      </c>
      <c r="T1478" s="9" t="str">
        <f t="shared" si="254"/>
        <v/>
      </c>
      <c r="U1478" s="9" t="str">
        <f t="shared" si="255"/>
        <v/>
      </c>
      <c r="V1478" s="9" t="str">
        <f t="shared" si="256"/>
        <v>&lt;row id="1200661"&gt;&lt;cell&gt;Retail Shopping&lt;/cell&gt;&lt;/row&gt;</v>
      </c>
      <c r="W1478" s="9" t="str">
        <f t="shared" si="257"/>
        <v/>
      </c>
      <c r="X1478" s="9" t="str">
        <f t="shared" si="258"/>
        <v/>
      </c>
      <c r="Y1478" t="str">
        <f t="shared" ca="1" si="259"/>
        <v>"1200661": {"displayName": "Intent - Exelate:Services:Retail Shopping", "APNXId":"54900", "APNXId_Sandbox": "99523", "dataProvider" :"exelate", "type" :"Segment",  "DataCost": 1},</v>
      </c>
      <c r="Z1478" t="str">
        <f t="shared" si="260"/>
        <v>"1200661": {"displayName": "Intent - Exelate:Services:Retail Shopping", "leafName": "Retail Shopping"},</v>
      </c>
    </row>
    <row r="1479" spans="1:26" x14ac:dyDescent="0.25">
      <c r="A1479" s="2" t="s">
        <v>12406</v>
      </c>
      <c r="B1479" s="3" t="s">
        <v>7239</v>
      </c>
      <c r="C1479" s="3" t="s">
        <v>7369</v>
      </c>
      <c r="D1479" s="4"/>
      <c r="E1479" s="3"/>
      <c r="F1479" s="3" t="s">
        <v>6980</v>
      </c>
      <c r="G1479" s="3" t="s">
        <v>439</v>
      </c>
      <c r="H1479" s="3" t="s">
        <v>439</v>
      </c>
      <c r="I1479" s="3" t="s">
        <v>500</v>
      </c>
      <c r="J1479" s="5">
        <v>1</v>
      </c>
      <c r="K1479" s="12" t="s">
        <v>439</v>
      </c>
      <c r="L1479" s="9" t="str">
        <f t="shared" si="251"/>
        <v>Sports and Recreation</v>
      </c>
      <c r="M1479" s="9" t="str">
        <f t="shared" si="252"/>
        <v>Intent - Exelate:Services:Sports and Recreation</v>
      </c>
      <c r="N1479" s="10">
        <f t="shared" si="253"/>
        <v>1</v>
      </c>
      <c r="O1479" s="9" t="s">
        <v>818</v>
      </c>
      <c r="P1479" s="9">
        <v>1200662</v>
      </c>
      <c r="Q1479" s="20">
        <f ca="1">IFERROR(OFFSET(Lookups!F$1,MATCH(R1479,Lookups!F:F,0)-1,2),"null")</f>
        <v>99524</v>
      </c>
      <c r="R1479" s="9">
        <v>54902</v>
      </c>
      <c r="S1479" s="9">
        <v>1138</v>
      </c>
      <c r="T1479" s="9" t="str">
        <f t="shared" si="254"/>
        <v/>
      </c>
      <c r="U1479" s="9" t="str">
        <f t="shared" si="255"/>
        <v/>
      </c>
      <c r="V1479" s="9" t="str">
        <f t="shared" si="256"/>
        <v>&lt;row id="1200662"&gt;&lt;cell&gt;Sports and Recreation&lt;/cell&gt;&lt;/row&gt;</v>
      </c>
      <c r="W1479" s="9" t="str">
        <f t="shared" si="257"/>
        <v/>
      </c>
      <c r="X1479" s="9" t="str">
        <f t="shared" si="258"/>
        <v/>
      </c>
      <c r="Y1479" t="str">
        <f t="shared" ca="1" si="259"/>
        <v>"1200662": {"displayName": "Intent - Exelate:Services:Sports and Recreation", "APNXId":"54902", "APNXId_Sandbox": "99524", "dataProvider" :"exelate", "type" :"Segment",  "DataCost": 1},</v>
      </c>
      <c r="Z1479" t="str">
        <f t="shared" si="260"/>
        <v>"1200662": {"displayName": "Intent - Exelate:Services:Sports and Recreation", "leafName": "Sports and Recreation"},</v>
      </c>
    </row>
    <row r="1480" spans="1:26" x14ac:dyDescent="0.25">
      <c r="A1480" s="2" t="s">
        <v>12406</v>
      </c>
      <c r="B1480" s="3" t="s">
        <v>7239</v>
      </c>
      <c r="C1480" s="3" t="s">
        <v>7281</v>
      </c>
      <c r="D1480" s="4"/>
      <c r="E1480" s="3"/>
      <c r="F1480" s="3" t="s">
        <v>6980</v>
      </c>
      <c r="G1480" s="3" t="s">
        <v>439</v>
      </c>
      <c r="H1480" s="3" t="s">
        <v>439</v>
      </c>
      <c r="I1480" s="3" t="s">
        <v>500</v>
      </c>
      <c r="J1480" s="5">
        <v>1</v>
      </c>
      <c r="K1480" s="12" t="s">
        <v>439</v>
      </c>
      <c r="L1480" s="9" t="str">
        <f t="shared" si="251"/>
        <v>Telecommunications</v>
      </c>
      <c r="M1480" s="9" t="str">
        <f t="shared" si="252"/>
        <v>Intent - Exelate:Services:Telecommunications</v>
      </c>
      <c r="N1480" s="10">
        <f t="shared" si="253"/>
        <v>1</v>
      </c>
      <c r="O1480" s="9" t="s">
        <v>818</v>
      </c>
      <c r="P1480" s="9">
        <v>1200663</v>
      </c>
      <c r="Q1480" s="20">
        <f ca="1">IFERROR(OFFSET(Lookups!F$1,MATCH(R1480,Lookups!F:F,0)-1,2),"null")</f>
        <v>99525</v>
      </c>
      <c r="R1480" s="9">
        <v>54904</v>
      </c>
      <c r="S1480" s="9">
        <v>1139</v>
      </c>
      <c r="T1480" s="9" t="str">
        <f t="shared" si="254"/>
        <v/>
      </c>
      <c r="U1480" s="9" t="str">
        <f t="shared" si="255"/>
        <v/>
      </c>
      <c r="V1480" s="9" t="str">
        <f t="shared" si="256"/>
        <v>&lt;row id="1200663"&gt;&lt;cell&gt;Telecommunications&lt;/cell&gt;&lt;/row&gt;</v>
      </c>
      <c r="W1480" s="9" t="str">
        <f t="shared" si="257"/>
        <v/>
      </c>
      <c r="X1480" s="9" t="str">
        <f t="shared" si="258"/>
        <v/>
      </c>
      <c r="Y1480" t="str">
        <f t="shared" ca="1" si="259"/>
        <v>"1200663": {"displayName": "Intent - Exelate:Services:Telecommunications", "APNXId":"54904", "APNXId_Sandbox": "99525", "dataProvider" :"exelate", "type" :"Segment",  "DataCost": 1},</v>
      </c>
      <c r="Z1480" t="str">
        <f t="shared" si="260"/>
        <v>"1200663": {"displayName": "Intent - Exelate:Services:Telecommunications", "leafName": "Telecommunications"},</v>
      </c>
    </row>
    <row r="1481" spans="1:26" x14ac:dyDescent="0.25">
      <c r="A1481" s="2" t="s">
        <v>12406</v>
      </c>
      <c r="B1481" s="3" t="s">
        <v>7239</v>
      </c>
      <c r="C1481" s="3" t="s">
        <v>7370</v>
      </c>
      <c r="D1481" s="4"/>
      <c r="E1481" s="3"/>
      <c r="F1481" s="3" t="s">
        <v>6980</v>
      </c>
      <c r="G1481" s="3" t="s">
        <v>439</v>
      </c>
      <c r="H1481" s="3" t="s">
        <v>439</v>
      </c>
      <c r="I1481" s="3" t="s">
        <v>500</v>
      </c>
      <c r="J1481" s="5">
        <v>1</v>
      </c>
      <c r="K1481" s="12" t="s">
        <v>439</v>
      </c>
      <c r="L1481" s="9" t="str">
        <f t="shared" si="251"/>
        <v>Telecommunications - Mobile</v>
      </c>
      <c r="M1481" s="9" t="str">
        <f t="shared" si="252"/>
        <v>Intent - Exelate:Services:Telecommunications - Mobile</v>
      </c>
      <c r="N1481" s="10">
        <f t="shared" si="253"/>
        <v>1</v>
      </c>
      <c r="O1481" s="9" t="s">
        <v>818</v>
      </c>
      <c r="P1481" s="9">
        <v>1202029</v>
      </c>
      <c r="Q1481" s="20">
        <f ca="1">IFERROR(OFFSET(Lookups!F$1,MATCH(R1481,Lookups!F:F,0)-1,2),"null")</f>
        <v>102606</v>
      </c>
      <c r="R1481" s="9">
        <v>228604</v>
      </c>
      <c r="S1481" s="9">
        <v>3225</v>
      </c>
      <c r="T1481" s="9" t="str">
        <f t="shared" si="254"/>
        <v/>
      </c>
      <c r="U1481" s="9" t="str">
        <f t="shared" si="255"/>
        <v/>
      </c>
      <c r="V1481" s="9" t="str">
        <f t="shared" si="256"/>
        <v>&lt;row id="1202029"&gt;&lt;cell&gt;Telecommunications - Mobile&lt;/cell&gt;&lt;/row&gt;</v>
      </c>
      <c r="W1481" s="9" t="str">
        <f t="shared" si="257"/>
        <v/>
      </c>
      <c r="X1481" s="9" t="str">
        <f t="shared" si="258"/>
        <v/>
      </c>
      <c r="Y1481" t="str">
        <f t="shared" ca="1" si="259"/>
        <v>"1202029": {"displayName": "Intent - Exelate:Services:Telecommunications - Mobile", "APNXId":"228604", "APNXId_Sandbox": "102606", "dataProvider" :"exelate", "type" :"Segment",  "DataCost": 1},</v>
      </c>
      <c r="Z1481" t="str">
        <f t="shared" si="260"/>
        <v>"1202029": {"displayName": "Intent - Exelate:Services:Telecommunications - Mobile", "leafName": "Telecommunications - Mobile"},</v>
      </c>
    </row>
    <row r="1482" spans="1:26" x14ac:dyDescent="0.25">
      <c r="A1482" s="2" t="s">
        <v>12406</v>
      </c>
      <c r="B1482" s="3" t="s">
        <v>7239</v>
      </c>
      <c r="C1482" s="3" t="s">
        <v>7371</v>
      </c>
      <c r="D1482" s="4"/>
      <c r="E1482" s="3"/>
      <c r="F1482" s="3" t="s">
        <v>6980</v>
      </c>
      <c r="G1482" s="3" t="s">
        <v>439</v>
      </c>
      <c r="H1482" s="3" t="s">
        <v>439</v>
      </c>
      <c r="I1482" s="3" t="s">
        <v>500</v>
      </c>
      <c r="J1482" s="5">
        <v>1</v>
      </c>
      <c r="K1482" s="12" t="s">
        <v>439</v>
      </c>
      <c r="L1482" s="9" t="str">
        <f t="shared" si="251"/>
        <v>Travel and Transportation</v>
      </c>
      <c r="M1482" s="9" t="str">
        <f t="shared" si="252"/>
        <v>Intent - Exelate:Services:Travel and Transportation</v>
      </c>
      <c r="N1482" s="10">
        <f t="shared" si="253"/>
        <v>1</v>
      </c>
      <c r="O1482" s="9" t="s">
        <v>818</v>
      </c>
      <c r="P1482" s="9">
        <v>1200664</v>
      </c>
      <c r="Q1482" s="20">
        <f ca="1">IFERROR(OFFSET(Lookups!F$1,MATCH(R1482,Lookups!F:F,0)-1,2),"null")</f>
        <v>99526</v>
      </c>
      <c r="R1482" s="9">
        <v>54906</v>
      </c>
      <c r="S1482" s="9">
        <v>1140</v>
      </c>
      <c r="T1482" s="9" t="str">
        <f t="shared" si="254"/>
        <v/>
      </c>
      <c r="U1482" s="9" t="str">
        <f t="shared" si="255"/>
        <v/>
      </c>
      <c r="V1482" s="9" t="str">
        <f t="shared" si="256"/>
        <v>&lt;row id="1200664"&gt;&lt;cell&gt;Travel and Transportation&lt;/cell&gt;&lt;/row&gt;</v>
      </c>
      <c r="W1482" s="9" t="str">
        <f t="shared" si="257"/>
        <v/>
      </c>
      <c r="X1482" s="9" t="str">
        <f t="shared" si="258"/>
        <v/>
      </c>
      <c r="Y1482" t="str">
        <f t="shared" ca="1" si="259"/>
        <v>"1200664": {"displayName": "Intent - Exelate:Services:Travel and Transportation", "APNXId":"54906", "APNXId_Sandbox": "99526", "dataProvider" :"exelate", "type" :"Segment",  "DataCost": 1},</v>
      </c>
      <c r="Z1482" t="str">
        <f t="shared" si="260"/>
        <v>"1200664": {"displayName": "Intent - Exelate:Services:Travel and Transportation", "leafName": "Travel and Transportation"},</v>
      </c>
    </row>
    <row r="1483" spans="1:26" x14ac:dyDescent="0.25">
      <c r="A1483" s="2" t="s">
        <v>12406</v>
      </c>
      <c r="B1483" s="3" t="s">
        <v>7239</v>
      </c>
      <c r="C1483" s="3" t="s">
        <v>7372</v>
      </c>
      <c r="D1483" s="4"/>
      <c r="E1483" s="3"/>
      <c r="F1483" s="3" t="s">
        <v>6980</v>
      </c>
      <c r="G1483" s="3" t="s">
        <v>439</v>
      </c>
      <c r="H1483" s="3" t="s">
        <v>439</v>
      </c>
      <c r="I1483" s="3" t="s">
        <v>500</v>
      </c>
      <c r="J1483" s="5">
        <v>1</v>
      </c>
      <c r="K1483" s="12" t="s">
        <v>439</v>
      </c>
      <c r="L1483" s="9" t="str">
        <f t="shared" si="251"/>
        <v>Veterinarians</v>
      </c>
      <c r="M1483" s="9" t="str">
        <f t="shared" si="252"/>
        <v>Intent - Exelate:Services:Veterinarians</v>
      </c>
      <c r="N1483" s="10">
        <f t="shared" si="253"/>
        <v>1</v>
      </c>
      <c r="O1483" s="9" t="s">
        <v>818</v>
      </c>
      <c r="P1483" s="9">
        <v>1202300</v>
      </c>
      <c r="Q1483" s="20">
        <f ca="1">IFERROR(OFFSET(Lookups!F$1,MATCH(R1483,Lookups!F:F,0)-1,2),"null")</f>
        <v>103072</v>
      </c>
      <c r="R1483" s="9">
        <v>274140</v>
      </c>
      <c r="S1483" s="9">
        <v>3226</v>
      </c>
      <c r="T1483" s="9" t="str">
        <f t="shared" si="254"/>
        <v/>
      </c>
      <c r="U1483" s="9" t="str">
        <f t="shared" si="255"/>
        <v/>
      </c>
      <c r="V1483" s="9" t="str">
        <f t="shared" si="256"/>
        <v>&lt;row id="1202300"&gt;&lt;cell&gt;Veterinarians&lt;/cell&gt;&lt;/row&gt;</v>
      </c>
      <c r="W1483" s="9" t="str">
        <f t="shared" si="257"/>
        <v/>
      </c>
      <c r="X1483" s="9" t="str">
        <f t="shared" si="258"/>
        <v>&lt;/row&gt;</v>
      </c>
      <c r="Y1483" t="str">
        <f t="shared" ca="1" si="259"/>
        <v>"1202300": {"displayName": "Intent - Exelate:Services:Veterinarians", "APNXId":"274140", "APNXId_Sandbox": "103072", "dataProvider" :"exelate", "type" :"Segment",  "DataCost": 1},</v>
      </c>
      <c r="Z1483" t="str">
        <f t="shared" si="260"/>
        <v>"1202300": {"displayName": "Intent - Exelate:Services:Veterinarians", "leafName": "Veterinarians"},</v>
      </c>
    </row>
    <row r="1484" spans="1:26" x14ac:dyDescent="0.25">
      <c r="A1484" s="2" t="s">
        <v>12406</v>
      </c>
      <c r="B1484" s="3" t="s">
        <v>2837</v>
      </c>
      <c r="C1484" s="3" t="s">
        <v>7167</v>
      </c>
      <c r="D1484" s="4"/>
      <c r="E1484" s="3"/>
      <c r="F1484" s="3" t="s">
        <v>6980</v>
      </c>
      <c r="G1484" s="3" t="s">
        <v>439</v>
      </c>
      <c r="H1484" s="3" t="s">
        <v>439</v>
      </c>
      <c r="I1484" s="3" t="s">
        <v>500</v>
      </c>
      <c r="J1484" s="5">
        <v>1</v>
      </c>
      <c r="K1484" s="12" t="s">
        <v>439</v>
      </c>
      <c r="L1484" s="9" t="str">
        <f t="shared" si="251"/>
        <v>All</v>
      </c>
      <c r="M1484" s="9" t="str">
        <f t="shared" si="252"/>
        <v>Intent - Exelate:Shopping:All</v>
      </c>
      <c r="N1484" s="10">
        <f t="shared" si="253"/>
        <v>1</v>
      </c>
      <c r="O1484" s="9" t="s">
        <v>818</v>
      </c>
      <c r="P1484" s="9">
        <v>1200318</v>
      </c>
      <c r="Q1484" s="20">
        <f ca="1">IFERROR(OFFSET(Lookups!F$1,MATCH(R1484,Lookups!F:F,0)-1,2),"null")</f>
        <v>98959</v>
      </c>
      <c r="R1484" s="9">
        <v>161</v>
      </c>
      <c r="S1484" s="9">
        <v>40</v>
      </c>
      <c r="T1484" s="9" t="str">
        <f t="shared" si="254"/>
        <v/>
      </c>
      <c r="U1484" s="9" t="str">
        <f t="shared" si="255"/>
        <v>&lt;row id="One1200318" xmlkids="1"&gt;&lt;cell&gt;Shopping&lt;/cell&gt;</v>
      </c>
      <c r="V1484" s="9" t="str">
        <f t="shared" si="256"/>
        <v>&lt;row id="1200318"&gt;&lt;cell&gt;All&lt;/cell&gt;&lt;/row&gt;</v>
      </c>
      <c r="W1484" s="9" t="str">
        <f t="shared" si="257"/>
        <v/>
      </c>
      <c r="X1484" s="9" t="str">
        <f t="shared" si="258"/>
        <v/>
      </c>
      <c r="Y1484" t="str">
        <f t="shared" ca="1" si="259"/>
        <v>"1200318": {"displayName": "Intent - Exelate:Shopping:All", "APNXId":"161", "APNXId_Sandbox": "98959", "dataProvider" :"exelate", "type" :"Segment",  "DataCost": 1},</v>
      </c>
      <c r="Z1484" t="str">
        <f t="shared" si="260"/>
        <v>"1200318": {"displayName": "Intent - Exelate:Shopping:All", "leafName": "All"},</v>
      </c>
    </row>
    <row r="1485" spans="1:26" x14ac:dyDescent="0.25">
      <c r="A1485" s="2" t="s">
        <v>12406</v>
      </c>
      <c r="B1485" s="3" t="s">
        <v>2837</v>
      </c>
      <c r="C1485" s="3" t="s">
        <v>7373</v>
      </c>
      <c r="D1485" s="4"/>
      <c r="E1485" s="3"/>
      <c r="F1485" s="3" t="s">
        <v>6980</v>
      </c>
      <c r="G1485" s="3" t="s">
        <v>439</v>
      </c>
      <c r="H1485" s="3" t="s">
        <v>439</v>
      </c>
      <c r="I1485" s="3" t="s">
        <v>500</v>
      </c>
      <c r="J1485" s="5">
        <v>1</v>
      </c>
      <c r="K1485" s="12" t="s">
        <v>439</v>
      </c>
      <c r="L1485" s="9" t="str">
        <f t="shared" si="251"/>
        <v>Auto Parts and Repair</v>
      </c>
      <c r="M1485" s="9" t="str">
        <f t="shared" si="252"/>
        <v>Intent - Exelate:Shopping:Auto Parts and Repair</v>
      </c>
      <c r="N1485" s="10">
        <f t="shared" si="253"/>
        <v>1</v>
      </c>
      <c r="O1485" s="9" t="s">
        <v>818</v>
      </c>
      <c r="P1485" s="9">
        <v>1200560</v>
      </c>
      <c r="Q1485" s="20">
        <f ca="1">IFERROR(OFFSET(Lookups!F$1,MATCH(R1485,Lookups!F:F,0)-1,2),"null")</f>
        <v>99319</v>
      </c>
      <c r="R1485" s="9">
        <v>39430</v>
      </c>
      <c r="S1485" s="9">
        <v>279</v>
      </c>
      <c r="T1485" s="9" t="str">
        <f t="shared" si="254"/>
        <v/>
      </c>
      <c r="U1485" s="9" t="str">
        <f t="shared" si="255"/>
        <v/>
      </c>
      <c r="V1485" s="9" t="str">
        <f t="shared" si="256"/>
        <v>&lt;row id="1200560"&gt;&lt;cell&gt;Auto Parts and Repair&lt;/cell&gt;&lt;/row&gt;</v>
      </c>
      <c r="W1485" s="9" t="str">
        <f t="shared" si="257"/>
        <v/>
      </c>
      <c r="X1485" s="9" t="str">
        <f t="shared" si="258"/>
        <v/>
      </c>
      <c r="Y1485" t="str">
        <f t="shared" ca="1" si="259"/>
        <v>"1200560": {"displayName": "Intent - Exelate:Shopping:Auto Parts and Repair", "APNXId":"39430", "APNXId_Sandbox": "99319", "dataProvider" :"exelate", "type" :"Segment",  "DataCost": 1},</v>
      </c>
      <c r="Z1485" t="str">
        <f t="shared" si="260"/>
        <v>"1200560": {"displayName": "Intent - Exelate:Shopping:Auto Parts and Repair", "leafName": "Auto Parts and Repair"},</v>
      </c>
    </row>
    <row r="1486" spans="1:26" x14ac:dyDescent="0.25">
      <c r="A1486" s="2" t="s">
        <v>12406</v>
      </c>
      <c r="B1486" s="3" t="s">
        <v>2837</v>
      </c>
      <c r="C1486" s="3" t="s">
        <v>7374</v>
      </c>
      <c r="D1486" s="4"/>
      <c r="E1486" s="3"/>
      <c r="F1486" s="3" t="s">
        <v>6980</v>
      </c>
      <c r="G1486" s="3" t="s">
        <v>439</v>
      </c>
      <c r="H1486" s="3" t="s">
        <v>439</v>
      </c>
      <c r="I1486" s="3" t="s">
        <v>500</v>
      </c>
      <c r="J1486" s="5">
        <v>1</v>
      </c>
      <c r="K1486" s="12" t="s">
        <v>439</v>
      </c>
      <c r="L1486" s="9" t="str">
        <f t="shared" si="251"/>
        <v>Auto Parts and Repair - Tires</v>
      </c>
      <c r="M1486" s="9" t="str">
        <f t="shared" si="252"/>
        <v>Intent - Exelate:Shopping:Auto Parts and Repair - Tires</v>
      </c>
      <c r="N1486" s="10">
        <f t="shared" si="253"/>
        <v>1</v>
      </c>
      <c r="O1486" s="9" t="s">
        <v>818</v>
      </c>
      <c r="P1486" s="9">
        <v>1201506</v>
      </c>
      <c r="Q1486" s="20">
        <f ca="1">IFERROR(OFFSET(Lookups!F$1,MATCH(R1486,Lookups!F:F,0)-1,2),"null")</f>
        <v>101974</v>
      </c>
      <c r="R1486" s="9">
        <v>205774</v>
      </c>
      <c r="S1486" s="9">
        <v>3227</v>
      </c>
      <c r="T1486" s="9" t="str">
        <f t="shared" si="254"/>
        <v/>
      </c>
      <c r="U1486" s="9" t="str">
        <f t="shared" si="255"/>
        <v/>
      </c>
      <c r="V1486" s="9" t="str">
        <f t="shared" si="256"/>
        <v>&lt;row id="1201506"&gt;&lt;cell&gt;Auto Parts and Repair - Tires&lt;/cell&gt;&lt;/row&gt;</v>
      </c>
      <c r="W1486" s="9" t="str">
        <f t="shared" si="257"/>
        <v/>
      </c>
      <c r="X1486" s="9" t="str">
        <f t="shared" si="258"/>
        <v/>
      </c>
      <c r="Y1486" t="str">
        <f t="shared" ca="1" si="259"/>
        <v>"1201506": {"displayName": "Intent - Exelate:Shopping:Auto Parts and Repair - Tires", "APNXId":"205774", "APNXId_Sandbox": "101974", "dataProvider" :"exelate", "type" :"Segment",  "DataCost": 1},</v>
      </c>
      <c r="Z1486" t="str">
        <f t="shared" si="260"/>
        <v>"1201506": {"displayName": "Intent - Exelate:Shopping:Auto Parts and Repair - Tires", "leafName": "Auto Parts and Repair - Tires"},</v>
      </c>
    </row>
    <row r="1487" spans="1:26" x14ac:dyDescent="0.25">
      <c r="A1487" s="2" t="s">
        <v>12406</v>
      </c>
      <c r="B1487" s="3" t="s">
        <v>2837</v>
      </c>
      <c r="C1487" s="3" t="s">
        <v>7375</v>
      </c>
      <c r="D1487" s="4"/>
      <c r="E1487" s="3"/>
      <c r="F1487" s="3" t="s">
        <v>6980</v>
      </c>
      <c r="G1487" s="3" t="s">
        <v>439</v>
      </c>
      <c r="H1487" s="3" t="s">
        <v>439</v>
      </c>
      <c r="I1487" s="3" t="s">
        <v>500</v>
      </c>
      <c r="J1487" s="5">
        <v>1</v>
      </c>
      <c r="K1487" s="12" t="s">
        <v>439</v>
      </c>
      <c r="L1487" s="9" t="str">
        <f t="shared" si="251"/>
        <v>Babies and Kids</v>
      </c>
      <c r="M1487" s="9" t="str">
        <f t="shared" si="252"/>
        <v>Intent - Exelate:Shopping:Babies and Kids</v>
      </c>
      <c r="N1487" s="10">
        <f t="shared" si="253"/>
        <v>1</v>
      </c>
      <c r="O1487" s="9" t="s">
        <v>818</v>
      </c>
      <c r="P1487" s="9">
        <v>1200363</v>
      </c>
      <c r="Q1487" s="20">
        <f ca="1">IFERROR(OFFSET(Lookups!F$1,MATCH(R1487,Lookups!F:F,0)-1,2),"null")</f>
        <v>99004</v>
      </c>
      <c r="R1487" s="9">
        <v>206</v>
      </c>
      <c r="S1487" s="9">
        <v>212</v>
      </c>
      <c r="T1487" s="9" t="str">
        <f t="shared" si="254"/>
        <v/>
      </c>
      <c r="U1487" s="9" t="str">
        <f t="shared" si="255"/>
        <v/>
      </c>
      <c r="V1487" s="9" t="str">
        <f t="shared" si="256"/>
        <v>&lt;row id="1200363"&gt;&lt;cell&gt;Babies and Kids&lt;/cell&gt;&lt;/row&gt;</v>
      </c>
      <c r="W1487" s="9" t="str">
        <f t="shared" si="257"/>
        <v/>
      </c>
      <c r="X1487" s="9" t="str">
        <f t="shared" si="258"/>
        <v/>
      </c>
      <c r="Y1487" t="str">
        <f t="shared" ca="1" si="259"/>
        <v>"1200363": {"displayName": "Intent - Exelate:Shopping:Babies and Kids", "APNXId":"206", "APNXId_Sandbox": "99004", "dataProvider" :"exelate", "type" :"Segment",  "DataCost": 1},</v>
      </c>
      <c r="Z1487" t="str">
        <f t="shared" si="260"/>
        <v>"1200363": {"displayName": "Intent - Exelate:Shopping:Babies and Kids", "leafName": "Babies and Kids"},</v>
      </c>
    </row>
    <row r="1488" spans="1:26" x14ac:dyDescent="0.25">
      <c r="A1488" s="2" t="s">
        <v>12406</v>
      </c>
      <c r="B1488" s="3" t="s">
        <v>2837</v>
      </c>
      <c r="C1488" s="3" t="s">
        <v>7376</v>
      </c>
      <c r="D1488" s="4"/>
      <c r="E1488" s="3"/>
      <c r="F1488" s="3" t="s">
        <v>6980</v>
      </c>
      <c r="G1488" s="3" t="s">
        <v>439</v>
      </c>
      <c r="H1488" s="3" t="s">
        <v>439</v>
      </c>
      <c r="I1488" s="3" t="s">
        <v>500</v>
      </c>
      <c r="J1488" s="5">
        <v>1</v>
      </c>
      <c r="K1488" s="12" t="s">
        <v>439</v>
      </c>
      <c r="L1488" s="9" t="str">
        <f t="shared" si="251"/>
        <v>Back to School</v>
      </c>
      <c r="M1488" s="9" t="str">
        <f t="shared" si="252"/>
        <v>Intent - Exelate:Shopping:Back to School</v>
      </c>
      <c r="N1488" s="10">
        <f t="shared" si="253"/>
        <v>1</v>
      </c>
      <c r="O1488" s="9" t="s">
        <v>818</v>
      </c>
      <c r="P1488" s="9">
        <v>1201421</v>
      </c>
      <c r="Q1488" s="20">
        <f ca="1">IFERROR(OFFSET(Lookups!F$1,MATCH(R1488,Lookups!F:F,0)-1,2),"null")</f>
        <v>101105</v>
      </c>
      <c r="R1488" s="9">
        <v>166172</v>
      </c>
      <c r="S1488" s="9">
        <v>3058</v>
      </c>
      <c r="T1488" s="9" t="str">
        <f t="shared" si="254"/>
        <v/>
      </c>
      <c r="U1488" s="9" t="str">
        <f t="shared" si="255"/>
        <v/>
      </c>
      <c r="V1488" s="9" t="str">
        <f t="shared" si="256"/>
        <v>&lt;row id="1201421"&gt;&lt;cell&gt;Back to School&lt;/cell&gt;&lt;/row&gt;</v>
      </c>
      <c r="W1488" s="9" t="str">
        <f t="shared" si="257"/>
        <v/>
      </c>
      <c r="X1488" s="9" t="str">
        <f t="shared" si="258"/>
        <v/>
      </c>
      <c r="Y1488" t="str">
        <f t="shared" ca="1" si="259"/>
        <v>"1201421": {"displayName": "Intent - Exelate:Shopping:Back to School", "APNXId":"166172", "APNXId_Sandbox": "101105", "dataProvider" :"exelate", "type" :"Segment",  "DataCost": 1},</v>
      </c>
      <c r="Z1488" t="str">
        <f t="shared" si="260"/>
        <v>"1201421": {"displayName": "Intent - Exelate:Shopping:Back to School", "leafName": "Back to School"},</v>
      </c>
    </row>
    <row r="1489" spans="1:26" x14ac:dyDescent="0.25">
      <c r="A1489" s="2" t="s">
        <v>12406</v>
      </c>
      <c r="B1489" s="3" t="s">
        <v>2837</v>
      </c>
      <c r="C1489" s="3" t="s">
        <v>7377</v>
      </c>
      <c r="D1489" s="4"/>
      <c r="E1489" s="3"/>
      <c r="F1489" s="3" t="s">
        <v>6980</v>
      </c>
      <c r="G1489" s="3" t="s">
        <v>439</v>
      </c>
      <c r="H1489" s="3" t="s">
        <v>439</v>
      </c>
      <c r="I1489" s="3" t="s">
        <v>500</v>
      </c>
      <c r="J1489" s="5">
        <v>1</v>
      </c>
      <c r="K1489" s="12" t="s">
        <v>439</v>
      </c>
      <c r="L1489" s="9" t="str">
        <f t="shared" si="251"/>
        <v>Books</v>
      </c>
      <c r="M1489" s="9" t="str">
        <f t="shared" si="252"/>
        <v>Intent - Exelate:Shopping:Books</v>
      </c>
      <c r="N1489" s="10">
        <f t="shared" si="253"/>
        <v>1</v>
      </c>
      <c r="O1489" s="9" t="s">
        <v>818</v>
      </c>
      <c r="P1489" s="9">
        <v>1200364</v>
      </c>
      <c r="Q1489" s="20">
        <f ca="1">IFERROR(OFFSET(Lookups!F$1,MATCH(R1489,Lookups!F:F,0)-1,2),"null")</f>
        <v>99005</v>
      </c>
      <c r="R1489" s="9">
        <v>207</v>
      </c>
      <c r="S1489" s="9">
        <v>43</v>
      </c>
      <c r="T1489" s="9" t="str">
        <f t="shared" si="254"/>
        <v/>
      </c>
      <c r="U1489" s="9" t="str">
        <f t="shared" si="255"/>
        <v/>
      </c>
      <c r="V1489" s="9" t="str">
        <f t="shared" si="256"/>
        <v>&lt;row id="1200364"&gt;&lt;cell&gt;Books&lt;/cell&gt;&lt;/row&gt;</v>
      </c>
      <c r="W1489" s="9" t="str">
        <f t="shared" si="257"/>
        <v/>
      </c>
      <c r="X1489" s="9" t="str">
        <f t="shared" si="258"/>
        <v/>
      </c>
      <c r="Y1489" t="str">
        <f t="shared" ca="1" si="259"/>
        <v>"1200364": {"displayName": "Intent - Exelate:Shopping:Books", "APNXId":"207", "APNXId_Sandbox": "99005", "dataProvider" :"exelate", "type" :"Segment",  "DataCost": 1},</v>
      </c>
      <c r="Z1489" t="str">
        <f t="shared" si="260"/>
        <v>"1200364": {"displayName": "Intent - Exelate:Shopping:Books", "leafName": "Books"},</v>
      </c>
    </row>
    <row r="1490" spans="1:26" x14ac:dyDescent="0.25">
      <c r="A1490" s="2" t="s">
        <v>12406</v>
      </c>
      <c r="B1490" s="3" t="s">
        <v>2837</v>
      </c>
      <c r="C1490" s="3" t="s">
        <v>7378</v>
      </c>
      <c r="D1490" s="4"/>
      <c r="E1490" s="3"/>
      <c r="F1490" s="3" t="s">
        <v>6980</v>
      </c>
      <c r="G1490" s="3" t="s">
        <v>439</v>
      </c>
      <c r="H1490" s="3" t="s">
        <v>439</v>
      </c>
      <c r="I1490" s="3" t="s">
        <v>500</v>
      </c>
      <c r="J1490" s="5">
        <v>1</v>
      </c>
      <c r="K1490" s="12" t="s">
        <v>439</v>
      </c>
      <c r="L1490" s="9" t="str">
        <f t="shared" si="251"/>
        <v>Business and Office Supply</v>
      </c>
      <c r="M1490" s="9" t="str">
        <f t="shared" si="252"/>
        <v>Intent - Exelate:Shopping:Business and Office Supply</v>
      </c>
      <c r="N1490" s="10">
        <f t="shared" si="253"/>
        <v>1</v>
      </c>
      <c r="O1490" s="9" t="s">
        <v>818</v>
      </c>
      <c r="P1490" s="9">
        <v>1200561</v>
      </c>
      <c r="Q1490" s="20">
        <f ca="1">IFERROR(OFFSET(Lookups!F$1,MATCH(R1490,Lookups!F:F,0)-1,2),"null")</f>
        <v>99320</v>
      </c>
      <c r="R1490" s="9">
        <v>39431</v>
      </c>
      <c r="S1490" s="9">
        <v>282</v>
      </c>
      <c r="T1490" s="9" t="str">
        <f t="shared" si="254"/>
        <v/>
      </c>
      <c r="U1490" s="9" t="str">
        <f t="shared" si="255"/>
        <v/>
      </c>
      <c r="V1490" s="9" t="str">
        <f t="shared" si="256"/>
        <v>&lt;row id="1200561"&gt;&lt;cell&gt;Business and Office Supply&lt;/cell&gt;&lt;/row&gt;</v>
      </c>
      <c r="W1490" s="9" t="str">
        <f t="shared" si="257"/>
        <v/>
      </c>
      <c r="X1490" s="9" t="str">
        <f t="shared" si="258"/>
        <v/>
      </c>
      <c r="Y1490" t="str">
        <f t="shared" ca="1" si="259"/>
        <v>"1200561": {"displayName": "Intent - Exelate:Shopping:Business and Office Supply", "APNXId":"39431", "APNXId_Sandbox": "99320", "dataProvider" :"exelate", "type" :"Segment",  "DataCost": 1},</v>
      </c>
      <c r="Z1490" t="str">
        <f t="shared" si="260"/>
        <v>"1200561": {"displayName": "Intent - Exelate:Shopping:Business and Office Supply", "leafName": "Business and Office Supply"},</v>
      </c>
    </row>
    <row r="1491" spans="1:26" x14ac:dyDescent="0.25">
      <c r="A1491" s="2" t="s">
        <v>12406</v>
      </c>
      <c r="B1491" s="3" t="s">
        <v>2837</v>
      </c>
      <c r="C1491" s="3" t="s">
        <v>4524</v>
      </c>
      <c r="D1491" s="4" t="s">
        <v>7167</v>
      </c>
      <c r="E1491" s="3"/>
      <c r="F1491" s="3" t="s">
        <v>6980</v>
      </c>
      <c r="G1491" s="3" t="s">
        <v>439</v>
      </c>
      <c r="H1491" s="3" t="s">
        <v>439</v>
      </c>
      <c r="I1491" s="3" t="s">
        <v>500</v>
      </c>
      <c r="J1491" s="5">
        <v>1</v>
      </c>
      <c r="K1491" s="12" t="s">
        <v>439</v>
      </c>
      <c r="L1491" s="9" t="str">
        <f t="shared" si="251"/>
        <v>All</v>
      </c>
      <c r="M1491" s="9" t="str">
        <f t="shared" si="252"/>
        <v>Intent - Exelate:Shopping:CPG:All</v>
      </c>
      <c r="N1491" s="10">
        <f t="shared" si="253"/>
        <v>1</v>
      </c>
      <c r="O1491" s="9" t="s">
        <v>818</v>
      </c>
      <c r="P1491" s="9">
        <v>1201242</v>
      </c>
      <c r="Q1491" s="20">
        <f ca="1">IFERROR(OFFSET(Lookups!F$1,MATCH(R1491,Lookups!F:F,0)-1,2),"null")</f>
        <v>100837</v>
      </c>
      <c r="R1491" s="9">
        <v>128174</v>
      </c>
      <c r="S1491" s="9">
        <v>1438</v>
      </c>
      <c r="T1491" s="9" t="str">
        <f t="shared" si="254"/>
        <v/>
      </c>
      <c r="U1491" s="9" t="str">
        <f t="shared" si="255"/>
        <v/>
      </c>
      <c r="V1491" s="9" t="str">
        <f t="shared" si="256"/>
        <v>&lt;row id="Two1201242" xmlkids="1"&gt;&lt;cell&gt;CPG&lt;/cell&gt;</v>
      </c>
      <c r="W1491" s="9" t="str">
        <f t="shared" si="257"/>
        <v>&lt;row id="1201242"&gt;&lt;cell&gt;All&lt;/cell&gt;&lt;/row&gt;</v>
      </c>
      <c r="X1491" s="9" t="str">
        <f t="shared" si="258"/>
        <v/>
      </c>
      <c r="Y1491" t="str">
        <f t="shared" ca="1" si="259"/>
        <v>"1201242": {"displayName": "Intent - Exelate:Shopping:CPG:All", "APNXId":"128174", "APNXId_Sandbox": "100837", "dataProvider" :"exelate", "type" :"Segment",  "DataCost": 1},</v>
      </c>
      <c r="Z1491" t="str">
        <f t="shared" si="260"/>
        <v>"1201242": {"displayName": "Intent - Exelate:Shopping:CPG:All", "leafName": "All"},</v>
      </c>
    </row>
    <row r="1492" spans="1:26" x14ac:dyDescent="0.25">
      <c r="A1492" s="2" t="s">
        <v>12406</v>
      </c>
      <c r="B1492" s="3" t="s">
        <v>2837</v>
      </c>
      <c r="C1492" s="3" t="s">
        <v>4524</v>
      </c>
      <c r="D1492" s="4" t="s">
        <v>8083</v>
      </c>
      <c r="E1492" s="3"/>
      <c r="F1492" s="3" t="s">
        <v>6980</v>
      </c>
      <c r="G1492" s="3" t="s">
        <v>439</v>
      </c>
      <c r="H1492" s="3" t="s">
        <v>439</v>
      </c>
      <c r="I1492" s="3" t="s">
        <v>500</v>
      </c>
      <c r="J1492" s="5">
        <v>1</v>
      </c>
      <c r="K1492" s="12" t="s">
        <v>439</v>
      </c>
      <c r="L1492" s="9" t="str">
        <f t="shared" si="251"/>
        <v>Baking and Cooking</v>
      </c>
      <c r="M1492" s="9" t="str">
        <f t="shared" si="252"/>
        <v>Intent - Exelate:Shopping:CPG:Baking and Cooking</v>
      </c>
      <c r="N1492" s="10">
        <f t="shared" si="253"/>
        <v>1</v>
      </c>
      <c r="O1492" s="9" t="s">
        <v>818</v>
      </c>
      <c r="P1492" s="9">
        <v>1202301</v>
      </c>
      <c r="Q1492" s="20">
        <f ca="1">IFERROR(OFFSET(Lookups!F$1,MATCH(R1492,Lookups!F:F,0)-1,2),"null")</f>
        <v>103073</v>
      </c>
      <c r="R1492" s="9">
        <v>274141</v>
      </c>
      <c r="S1492" s="9">
        <v>5705</v>
      </c>
      <c r="T1492" s="9" t="str">
        <f t="shared" si="254"/>
        <v/>
      </c>
      <c r="U1492" s="9" t="str">
        <f t="shared" si="255"/>
        <v/>
      </c>
      <c r="V1492" s="9" t="str">
        <f t="shared" si="256"/>
        <v/>
      </c>
      <c r="W1492" s="9" t="str">
        <f t="shared" si="257"/>
        <v>&lt;row id="1202301"&gt;&lt;cell&gt;Baking and Cooking&lt;/cell&gt;&lt;/row&gt;</v>
      </c>
      <c r="X1492" s="9" t="str">
        <f t="shared" si="258"/>
        <v/>
      </c>
      <c r="Y1492" t="str">
        <f t="shared" ca="1" si="259"/>
        <v>"1202301": {"displayName": "Intent - Exelate:Shopping:CPG:Baking and Cooking", "APNXId":"274141", "APNXId_Sandbox": "103073", "dataProvider" :"exelate", "type" :"Segment",  "DataCost": 1},</v>
      </c>
      <c r="Z1492" t="str">
        <f t="shared" si="260"/>
        <v>"1202301": {"displayName": "Intent - Exelate:Shopping:CPG:Baking and Cooking", "leafName": "Baking and Cooking"},</v>
      </c>
    </row>
    <row r="1493" spans="1:26" x14ac:dyDescent="0.25">
      <c r="A1493" s="2" t="s">
        <v>12406</v>
      </c>
      <c r="B1493" s="3" t="s">
        <v>2837</v>
      </c>
      <c r="C1493" s="3" t="s">
        <v>4524</v>
      </c>
      <c r="D1493" s="4" t="s">
        <v>8084</v>
      </c>
      <c r="E1493" s="3"/>
      <c r="F1493" s="3" t="s">
        <v>6980</v>
      </c>
      <c r="G1493" s="3" t="s">
        <v>439</v>
      </c>
      <c r="H1493" s="3" t="s">
        <v>439</v>
      </c>
      <c r="I1493" s="3" t="s">
        <v>500</v>
      </c>
      <c r="J1493" s="5">
        <v>1</v>
      </c>
      <c r="K1493" s="12" t="s">
        <v>439</v>
      </c>
      <c r="L1493" s="9" t="str">
        <f t="shared" si="251"/>
        <v>Beverages</v>
      </c>
      <c r="M1493" s="9" t="str">
        <f t="shared" si="252"/>
        <v>Intent - Exelate:Shopping:CPG:Beverages</v>
      </c>
      <c r="N1493" s="10">
        <f t="shared" si="253"/>
        <v>1</v>
      </c>
      <c r="O1493" s="9" t="s">
        <v>818</v>
      </c>
      <c r="P1493" s="9">
        <v>1200696</v>
      </c>
      <c r="Q1493" s="20">
        <f ca="1">IFERROR(OFFSET(Lookups!F$1,MATCH(R1493,Lookups!F:F,0)-1,2),"null")</f>
        <v>100137</v>
      </c>
      <c r="R1493" s="9">
        <v>106142</v>
      </c>
      <c r="S1493" s="9">
        <v>1440</v>
      </c>
      <c r="T1493" s="9" t="str">
        <f t="shared" si="254"/>
        <v/>
      </c>
      <c r="U1493" s="9" t="str">
        <f t="shared" si="255"/>
        <v/>
      </c>
      <c r="V1493" s="9" t="str">
        <f t="shared" si="256"/>
        <v/>
      </c>
      <c r="W1493" s="9" t="str">
        <f t="shared" si="257"/>
        <v>&lt;row id="1200696"&gt;&lt;cell&gt;Beverages&lt;/cell&gt;&lt;/row&gt;</v>
      </c>
      <c r="X1493" s="9" t="str">
        <f t="shared" si="258"/>
        <v/>
      </c>
      <c r="Y1493" t="str">
        <f t="shared" ca="1" si="259"/>
        <v>"1200696": {"displayName": "Intent - Exelate:Shopping:CPG:Beverages", "APNXId":"106142", "APNXId_Sandbox": "100137", "dataProvider" :"exelate", "type" :"Segment",  "DataCost": 1},</v>
      </c>
      <c r="Z1493" t="str">
        <f t="shared" si="260"/>
        <v>"1200696": {"displayName": "Intent - Exelate:Shopping:CPG:Beverages", "leafName": "Beverages"},</v>
      </c>
    </row>
    <row r="1494" spans="1:26" x14ac:dyDescent="0.25">
      <c r="A1494" s="2" t="s">
        <v>12406</v>
      </c>
      <c r="B1494" s="3" t="s">
        <v>2837</v>
      </c>
      <c r="C1494" s="3" t="s">
        <v>4524</v>
      </c>
      <c r="D1494" s="4" t="s">
        <v>8085</v>
      </c>
      <c r="E1494" s="3"/>
      <c r="F1494" s="3" t="s">
        <v>6980</v>
      </c>
      <c r="G1494" s="3" t="s">
        <v>439</v>
      </c>
      <c r="H1494" s="3" t="s">
        <v>439</v>
      </c>
      <c r="I1494" s="3" t="s">
        <v>500</v>
      </c>
      <c r="J1494" s="5">
        <v>1</v>
      </c>
      <c r="K1494" s="12" t="s">
        <v>439</v>
      </c>
      <c r="L1494" s="9" t="str">
        <f t="shared" si="251"/>
        <v>Canned Goods</v>
      </c>
      <c r="M1494" s="9" t="str">
        <f t="shared" si="252"/>
        <v>Intent - Exelate:Shopping:CPG:Canned Goods</v>
      </c>
      <c r="N1494" s="10">
        <f t="shared" si="253"/>
        <v>1</v>
      </c>
      <c r="O1494" s="9" t="s">
        <v>818</v>
      </c>
      <c r="P1494" s="9">
        <v>1200697</v>
      </c>
      <c r="Q1494" s="20">
        <f ca="1">IFERROR(OFFSET(Lookups!F$1,MATCH(R1494,Lookups!F:F,0)-1,2),"null")</f>
        <v>100138</v>
      </c>
      <c r="R1494" s="9">
        <v>106143</v>
      </c>
      <c r="S1494" s="9">
        <v>1447</v>
      </c>
      <c r="T1494" s="9" t="str">
        <f t="shared" si="254"/>
        <v/>
      </c>
      <c r="U1494" s="9" t="str">
        <f t="shared" si="255"/>
        <v/>
      </c>
      <c r="V1494" s="9" t="str">
        <f t="shared" si="256"/>
        <v/>
      </c>
      <c r="W1494" s="9" t="str">
        <f t="shared" si="257"/>
        <v>&lt;row id="1200697"&gt;&lt;cell&gt;Canned Goods&lt;/cell&gt;&lt;/row&gt;</v>
      </c>
      <c r="X1494" s="9" t="str">
        <f t="shared" si="258"/>
        <v/>
      </c>
      <c r="Y1494" t="str">
        <f t="shared" ca="1" si="259"/>
        <v>"1200697": {"displayName": "Intent - Exelate:Shopping:CPG:Canned Goods", "APNXId":"106143", "APNXId_Sandbox": "100138", "dataProvider" :"exelate", "type" :"Segment",  "DataCost": 1},</v>
      </c>
      <c r="Z1494" t="str">
        <f t="shared" si="260"/>
        <v>"1200697": {"displayName": "Intent - Exelate:Shopping:CPG:Canned Goods", "leafName": "Canned Goods"},</v>
      </c>
    </row>
    <row r="1495" spans="1:26" x14ac:dyDescent="0.25">
      <c r="A1495" s="2" t="s">
        <v>12406</v>
      </c>
      <c r="B1495" s="3" t="s">
        <v>2837</v>
      </c>
      <c r="C1495" s="3" t="s">
        <v>4524</v>
      </c>
      <c r="D1495" s="4" t="s">
        <v>8086</v>
      </c>
      <c r="E1495" s="3"/>
      <c r="F1495" s="3" t="s">
        <v>6980</v>
      </c>
      <c r="G1495" s="3" t="s">
        <v>439</v>
      </c>
      <c r="H1495" s="3" t="s">
        <v>439</v>
      </c>
      <c r="I1495" s="3" t="s">
        <v>500</v>
      </c>
      <c r="J1495" s="5">
        <v>1</v>
      </c>
      <c r="K1495" s="12" t="s">
        <v>439</v>
      </c>
      <c r="L1495" s="9" t="str">
        <f t="shared" si="251"/>
        <v>Cereal</v>
      </c>
      <c r="M1495" s="9" t="str">
        <f t="shared" si="252"/>
        <v>Intent - Exelate:Shopping:CPG:Cereal</v>
      </c>
      <c r="N1495" s="10">
        <f t="shared" si="253"/>
        <v>1</v>
      </c>
      <c r="O1495" s="9" t="s">
        <v>818</v>
      </c>
      <c r="P1495" s="9">
        <v>1201264</v>
      </c>
      <c r="Q1495" s="20">
        <f ca="1">IFERROR(OFFSET(Lookups!F$1,MATCH(R1495,Lookups!F:F,0)-1,2),"null")</f>
        <v>100867</v>
      </c>
      <c r="R1495" s="9">
        <v>140642</v>
      </c>
      <c r="S1495" s="9">
        <v>2647</v>
      </c>
      <c r="T1495" s="9" t="str">
        <f t="shared" si="254"/>
        <v/>
      </c>
      <c r="U1495" s="9" t="str">
        <f t="shared" si="255"/>
        <v/>
      </c>
      <c r="V1495" s="9" t="str">
        <f t="shared" si="256"/>
        <v/>
      </c>
      <c r="W1495" s="9" t="str">
        <f t="shared" si="257"/>
        <v>&lt;row id="1201264"&gt;&lt;cell&gt;Cereal&lt;/cell&gt;&lt;/row&gt;</v>
      </c>
      <c r="X1495" s="9" t="str">
        <f t="shared" si="258"/>
        <v/>
      </c>
      <c r="Y1495" t="str">
        <f t="shared" ca="1" si="259"/>
        <v>"1201264": {"displayName": "Intent - Exelate:Shopping:CPG:Cereal", "APNXId":"140642", "APNXId_Sandbox": "100867", "dataProvider" :"exelate", "type" :"Segment",  "DataCost": 1},</v>
      </c>
      <c r="Z1495" t="str">
        <f t="shared" si="260"/>
        <v>"1201264": {"displayName": "Intent - Exelate:Shopping:CPG:Cereal", "leafName": "Cereal"},</v>
      </c>
    </row>
    <row r="1496" spans="1:26" x14ac:dyDescent="0.25">
      <c r="A1496" s="2" t="s">
        <v>12406</v>
      </c>
      <c r="B1496" s="3" t="s">
        <v>2837</v>
      </c>
      <c r="C1496" s="3" t="s">
        <v>4524</v>
      </c>
      <c r="D1496" s="4" t="s">
        <v>8087</v>
      </c>
      <c r="E1496" s="3"/>
      <c r="F1496" s="3" t="s">
        <v>6980</v>
      </c>
      <c r="G1496" s="3" t="s">
        <v>439</v>
      </c>
      <c r="H1496" s="3" t="s">
        <v>439</v>
      </c>
      <c r="I1496" s="3" t="s">
        <v>500</v>
      </c>
      <c r="J1496" s="5">
        <v>1</v>
      </c>
      <c r="K1496" s="12" t="s">
        <v>439</v>
      </c>
      <c r="L1496" s="9" t="str">
        <f t="shared" si="251"/>
        <v>Cleaning and Laundry</v>
      </c>
      <c r="M1496" s="9" t="str">
        <f t="shared" si="252"/>
        <v>Intent - Exelate:Shopping:CPG:Cleaning and Laundry</v>
      </c>
      <c r="N1496" s="10">
        <f t="shared" si="253"/>
        <v>1</v>
      </c>
      <c r="O1496" s="9" t="s">
        <v>818</v>
      </c>
      <c r="P1496" s="9">
        <v>1200698</v>
      </c>
      <c r="Q1496" s="20">
        <f ca="1">IFERROR(OFFSET(Lookups!F$1,MATCH(R1496,Lookups!F:F,0)-1,2),"null")</f>
        <v>100139</v>
      </c>
      <c r="R1496" s="9">
        <v>106144</v>
      </c>
      <c r="S1496" s="9">
        <v>1441</v>
      </c>
      <c r="T1496" s="9" t="str">
        <f t="shared" si="254"/>
        <v/>
      </c>
      <c r="U1496" s="9" t="str">
        <f t="shared" si="255"/>
        <v/>
      </c>
      <c r="V1496" s="9" t="str">
        <f t="shared" si="256"/>
        <v/>
      </c>
      <c r="W1496" s="9" t="str">
        <f t="shared" si="257"/>
        <v>&lt;row id="1200698"&gt;&lt;cell&gt;Cleaning and Laundry&lt;/cell&gt;&lt;/row&gt;</v>
      </c>
      <c r="X1496" s="9" t="str">
        <f t="shared" si="258"/>
        <v/>
      </c>
      <c r="Y1496" t="str">
        <f t="shared" ca="1" si="259"/>
        <v>"1200698": {"displayName": "Intent - Exelate:Shopping:CPG:Cleaning and Laundry", "APNXId":"106144", "APNXId_Sandbox": "100139", "dataProvider" :"exelate", "type" :"Segment",  "DataCost": 1},</v>
      </c>
      <c r="Z1496" t="str">
        <f t="shared" si="260"/>
        <v>"1200698": {"displayName": "Intent - Exelate:Shopping:CPG:Cleaning and Laundry", "leafName": "Cleaning and Laundry"},</v>
      </c>
    </row>
    <row r="1497" spans="1:26" x14ac:dyDescent="0.25">
      <c r="A1497" s="2" t="s">
        <v>12406</v>
      </c>
      <c r="B1497" s="3" t="s">
        <v>2837</v>
      </c>
      <c r="C1497" s="3" t="s">
        <v>4524</v>
      </c>
      <c r="D1497" s="4" t="s">
        <v>8088</v>
      </c>
      <c r="E1497" s="3"/>
      <c r="F1497" s="3" t="s">
        <v>6980</v>
      </c>
      <c r="G1497" s="3" t="s">
        <v>439</v>
      </c>
      <c r="H1497" s="3" t="s">
        <v>439</v>
      </c>
      <c r="I1497" s="3" t="s">
        <v>500</v>
      </c>
      <c r="J1497" s="5">
        <v>1</v>
      </c>
      <c r="K1497" s="12" t="s">
        <v>439</v>
      </c>
      <c r="L1497" s="9" t="str">
        <f t="shared" si="251"/>
        <v>Condiments and Sauces</v>
      </c>
      <c r="M1497" s="9" t="str">
        <f t="shared" si="252"/>
        <v>Intent - Exelate:Shopping:CPG:Condiments and Sauces</v>
      </c>
      <c r="N1497" s="10">
        <f t="shared" si="253"/>
        <v>1</v>
      </c>
      <c r="O1497" s="9" t="s">
        <v>818</v>
      </c>
      <c r="P1497" s="9">
        <v>1202302</v>
      </c>
      <c r="Q1497" s="20">
        <f ca="1">IFERROR(OFFSET(Lookups!F$1,MATCH(R1497,Lookups!F:F,0)-1,2),"null")</f>
        <v>103074</v>
      </c>
      <c r="R1497" s="9">
        <v>274142</v>
      </c>
      <c r="S1497" s="9">
        <v>5707</v>
      </c>
      <c r="T1497" s="9" t="str">
        <f t="shared" si="254"/>
        <v/>
      </c>
      <c r="U1497" s="9" t="str">
        <f t="shared" si="255"/>
        <v/>
      </c>
      <c r="V1497" s="9" t="str">
        <f t="shared" si="256"/>
        <v/>
      </c>
      <c r="W1497" s="9" t="str">
        <f t="shared" si="257"/>
        <v>&lt;row id="1202302"&gt;&lt;cell&gt;Condiments and Sauces&lt;/cell&gt;&lt;/row&gt;</v>
      </c>
      <c r="X1497" s="9" t="str">
        <f t="shared" si="258"/>
        <v/>
      </c>
      <c r="Y1497" t="str">
        <f t="shared" ca="1" si="259"/>
        <v>"1202302": {"displayName": "Intent - Exelate:Shopping:CPG:Condiments and Sauces", "APNXId":"274142", "APNXId_Sandbox": "103074", "dataProvider" :"exelate", "type" :"Segment",  "DataCost": 1},</v>
      </c>
      <c r="Z1497" t="str">
        <f t="shared" si="260"/>
        <v>"1202302": {"displayName": "Intent - Exelate:Shopping:CPG:Condiments and Sauces", "leafName": "Condiments and Sauces"},</v>
      </c>
    </row>
    <row r="1498" spans="1:26" x14ac:dyDescent="0.25">
      <c r="A1498" s="2" t="s">
        <v>12406</v>
      </c>
      <c r="B1498" s="3" t="s">
        <v>2837</v>
      </c>
      <c r="C1498" s="3" t="s">
        <v>4524</v>
      </c>
      <c r="D1498" s="4" t="s">
        <v>8089</v>
      </c>
      <c r="E1498" s="3"/>
      <c r="F1498" s="3" t="s">
        <v>6980</v>
      </c>
      <c r="G1498" s="3" t="s">
        <v>439</v>
      </c>
      <c r="H1498" s="3" t="s">
        <v>439</v>
      </c>
      <c r="I1498" s="3" t="s">
        <v>500</v>
      </c>
      <c r="J1498" s="5">
        <v>1</v>
      </c>
      <c r="K1498" s="12" t="s">
        <v>439</v>
      </c>
      <c r="L1498" s="9" t="str">
        <f t="shared" si="251"/>
        <v>Dairy</v>
      </c>
      <c r="M1498" s="9" t="str">
        <f t="shared" si="252"/>
        <v>Intent - Exelate:Shopping:CPG:Dairy</v>
      </c>
      <c r="N1498" s="10">
        <f t="shared" si="253"/>
        <v>1</v>
      </c>
      <c r="O1498" s="9" t="s">
        <v>818</v>
      </c>
      <c r="P1498" s="9">
        <v>1200699</v>
      </c>
      <c r="Q1498" s="20">
        <f ca="1">IFERROR(OFFSET(Lookups!F$1,MATCH(R1498,Lookups!F:F,0)-1,2),"null")</f>
        <v>100140</v>
      </c>
      <c r="R1498" s="9">
        <v>106145</v>
      </c>
      <c r="S1498" s="9">
        <v>1448</v>
      </c>
      <c r="T1498" s="9" t="str">
        <f t="shared" si="254"/>
        <v/>
      </c>
      <c r="U1498" s="9" t="str">
        <f t="shared" si="255"/>
        <v/>
      </c>
      <c r="V1498" s="9" t="str">
        <f t="shared" si="256"/>
        <v/>
      </c>
      <c r="W1498" s="9" t="str">
        <f t="shared" si="257"/>
        <v>&lt;row id="1200699"&gt;&lt;cell&gt;Dairy&lt;/cell&gt;&lt;/row&gt;</v>
      </c>
      <c r="X1498" s="9" t="str">
        <f t="shared" si="258"/>
        <v/>
      </c>
      <c r="Y1498" t="str">
        <f t="shared" ca="1" si="259"/>
        <v>"1200699": {"displayName": "Intent - Exelate:Shopping:CPG:Dairy", "APNXId":"106145", "APNXId_Sandbox": "100140", "dataProvider" :"exelate", "type" :"Segment",  "DataCost": 1},</v>
      </c>
      <c r="Z1498" t="str">
        <f t="shared" si="260"/>
        <v>"1200699": {"displayName": "Intent - Exelate:Shopping:CPG:Dairy", "leafName": "Dairy"},</v>
      </c>
    </row>
    <row r="1499" spans="1:26" x14ac:dyDescent="0.25">
      <c r="A1499" s="2" t="s">
        <v>12406</v>
      </c>
      <c r="B1499" s="3" t="s">
        <v>2837</v>
      </c>
      <c r="C1499" s="3" t="s">
        <v>4524</v>
      </c>
      <c r="D1499" s="4" t="s">
        <v>8090</v>
      </c>
      <c r="E1499" s="3"/>
      <c r="F1499" s="3" t="s">
        <v>6980</v>
      </c>
      <c r="G1499" s="3" t="s">
        <v>439</v>
      </c>
      <c r="H1499" s="3" t="s">
        <v>439</v>
      </c>
      <c r="I1499" s="3" t="s">
        <v>500</v>
      </c>
      <c r="J1499" s="5">
        <v>1</v>
      </c>
      <c r="K1499" s="12" t="s">
        <v>439</v>
      </c>
      <c r="L1499" s="9" t="str">
        <f t="shared" ref="L1499:L1562" si="261">IF(ISBLANK(D1499),IF(ISBLANK(C1499),B1499,C1499),D1499)</f>
        <v>Deli</v>
      </c>
      <c r="M1499" s="9" t="str">
        <f t="shared" si="252"/>
        <v>Intent - Exelate:Shopping:CPG:Deli</v>
      </c>
      <c r="N1499" s="10">
        <f t="shared" si="253"/>
        <v>1</v>
      </c>
      <c r="O1499" s="9" t="s">
        <v>818</v>
      </c>
      <c r="P1499" s="9">
        <v>1202303</v>
      </c>
      <c r="Q1499" s="20">
        <f ca="1">IFERROR(OFFSET(Lookups!F$1,MATCH(R1499,Lookups!F:F,0)-1,2),"null")</f>
        <v>103075</v>
      </c>
      <c r="R1499" s="9">
        <v>274143</v>
      </c>
      <c r="S1499" s="9">
        <v>5703</v>
      </c>
      <c r="T1499" s="9" t="str">
        <f t="shared" si="254"/>
        <v/>
      </c>
      <c r="U1499" s="9" t="str">
        <f t="shared" si="255"/>
        <v/>
      </c>
      <c r="V1499" s="9" t="str">
        <f t="shared" si="256"/>
        <v/>
      </c>
      <c r="W1499" s="9" t="str">
        <f t="shared" si="257"/>
        <v>&lt;row id="1202303"&gt;&lt;cell&gt;Deli&lt;/cell&gt;&lt;/row&gt;</v>
      </c>
      <c r="X1499" s="9" t="str">
        <f t="shared" si="258"/>
        <v/>
      </c>
      <c r="Y1499" t="str">
        <f t="shared" ca="1" si="259"/>
        <v>"1202303": {"displayName": "Intent - Exelate:Shopping:CPG:Deli", "APNXId":"274143", "APNXId_Sandbox": "103075", "dataProvider" :"exelate", "type" :"Segment",  "DataCost": 1},</v>
      </c>
      <c r="Z1499" t="str">
        <f t="shared" si="260"/>
        <v>"1202303": {"displayName": "Intent - Exelate:Shopping:CPG:Deli", "leafName": "Deli"},</v>
      </c>
    </row>
    <row r="1500" spans="1:26" x14ac:dyDescent="0.25">
      <c r="A1500" s="2" t="s">
        <v>12406</v>
      </c>
      <c r="B1500" s="3" t="s">
        <v>2837</v>
      </c>
      <c r="C1500" s="3" t="s">
        <v>4524</v>
      </c>
      <c r="D1500" s="4" t="s">
        <v>8091</v>
      </c>
      <c r="E1500" s="3"/>
      <c r="F1500" s="3" t="s">
        <v>6980</v>
      </c>
      <c r="G1500" s="3" t="s">
        <v>439</v>
      </c>
      <c r="H1500" s="3" t="s">
        <v>439</v>
      </c>
      <c r="I1500" s="3" t="s">
        <v>500</v>
      </c>
      <c r="J1500" s="5">
        <v>1</v>
      </c>
      <c r="K1500" s="12" t="s">
        <v>439</v>
      </c>
      <c r="L1500" s="9" t="str">
        <f t="shared" si="261"/>
        <v>Ethnic Foods</v>
      </c>
      <c r="M1500" s="9" t="str">
        <f t="shared" si="252"/>
        <v>Intent - Exelate:Shopping:CPG:Ethnic Foods</v>
      </c>
      <c r="N1500" s="10">
        <f t="shared" si="253"/>
        <v>1</v>
      </c>
      <c r="O1500" s="9" t="s">
        <v>818</v>
      </c>
      <c r="P1500" s="9">
        <v>1200700</v>
      </c>
      <c r="Q1500" s="20">
        <f ca="1">IFERROR(OFFSET(Lookups!F$1,MATCH(R1500,Lookups!F:F,0)-1,2),"null")</f>
        <v>100141</v>
      </c>
      <c r="R1500" s="9">
        <v>106146</v>
      </c>
      <c r="S1500" s="9">
        <v>1450</v>
      </c>
      <c r="T1500" s="9" t="str">
        <f t="shared" si="254"/>
        <v/>
      </c>
      <c r="U1500" s="9" t="str">
        <f t="shared" si="255"/>
        <v/>
      </c>
      <c r="V1500" s="9" t="str">
        <f t="shared" si="256"/>
        <v/>
      </c>
      <c r="W1500" s="9" t="str">
        <f t="shared" si="257"/>
        <v>&lt;row id="1200700"&gt;&lt;cell&gt;Ethnic Foods&lt;/cell&gt;&lt;/row&gt;</v>
      </c>
      <c r="X1500" s="9" t="str">
        <f t="shared" si="258"/>
        <v/>
      </c>
      <c r="Y1500" t="str">
        <f t="shared" ca="1" si="259"/>
        <v>"1200700": {"displayName": "Intent - Exelate:Shopping:CPG:Ethnic Foods", "APNXId":"106146", "APNXId_Sandbox": "100141", "dataProvider" :"exelate", "type" :"Segment",  "DataCost": 1},</v>
      </c>
      <c r="Z1500" t="str">
        <f t="shared" si="260"/>
        <v>"1200700": {"displayName": "Intent - Exelate:Shopping:CPG:Ethnic Foods", "leafName": "Ethnic Foods"},</v>
      </c>
    </row>
    <row r="1501" spans="1:26" x14ac:dyDescent="0.25">
      <c r="A1501" s="2" t="s">
        <v>12406</v>
      </c>
      <c r="B1501" s="3" t="s">
        <v>2837</v>
      </c>
      <c r="C1501" s="3" t="s">
        <v>4524</v>
      </c>
      <c r="D1501" s="4" t="s">
        <v>8092</v>
      </c>
      <c r="E1501" s="3"/>
      <c r="F1501" s="3" t="s">
        <v>6980</v>
      </c>
      <c r="G1501" s="3" t="s">
        <v>439</v>
      </c>
      <c r="H1501" s="3" t="s">
        <v>439</v>
      </c>
      <c r="I1501" s="3" t="s">
        <v>500</v>
      </c>
      <c r="J1501" s="5">
        <v>1</v>
      </c>
      <c r="K1501" s="12" t="s">
        <v>439</v>
      </c>
      <c r="L1501" s="9" t="str">
        <f t="shared" si="261"/>
        <v>Frozen Foods</v>
      </c>
      <c r="M1501" s="9" t="str">
        <f t="shared" si="252"/>
        <v>Intent - Exelate:Shopping:CPG:Frozen Foods</v>
      </c>
      <c r="N1501" s="10">
        <f t="shared" si="253"/>
        <v>1</v>
      </c>
      <c r="O1501" s="9" t="s">
        <v>818</v>
      </c>
      <c r="P1501" s="9">
        <v>1200701</v>
      </c>
      <c r="Q1501" s="20">
        <f ca="1">IFERROR(OFFSET(Lookups!F$1,MATCH(R1501,Lookups!F:F,0)-1,2),"null")</f>
        <v>100142</v>
      </c>
      <c r="R1501" s="9">
        <v>106147</v>
      </c>
      <c r="S1501" s="9">
        <v>1449</v>
      </c>
      <c r="T1501" s="9" t="str">
        <f t="shared" si="254"/>
        <v/>
      </c>
      <c r="U1501" s="9" t="str">
        <f t="shared" si="255"/>
        <v/>
      </c>
      <c r="V1501" s="9" t="str">
        <f t="shared" si="256"/>
        <v/>
      </c>
      <c r="W1501" s="9" t="str">
        <f t="shared" si="257"/>
        <v>&lt;row id="1200701"&gt;&lt;cell&gt;Frozen Foods&lt;/cell&gt;&lt;/row&gt;</v>
      </c>
      <c r="X1501" s="9" t="str">
        <f t="shared" si="258"/>
        <v/>
      </c>
      <c r="Y1501" t="str">
        <f t="shared" ca="1" si="259"/>
        <v>"1200701": {"displayName": "Intent - Exelate:Shopping:CPG:Frozen Foods", "APNXId":"106147", "APNXId_Sandbox": "100142", "dataProvider" :"exelate", "type" :"Segment",  "DataCost": 1},</v>
      </c>
      <c r="Z1501" t="str">
        <f t="shared" si="260"/>
        <v>"1200701": {"displayName": "Intent - Exelate:Shopping:CPG:Frozen Foods", "leafName": "Frozen Foods"},</v>
      </c>
    </row>
    <row r="1502" spans="1:26" x14ac:dyDescent="0.25">
      <c r="A1502" s="2" t="s">
        <v>12406</v>
      </c>
      <c r="B1502" s="3" t="s">
        <v>2837</v>
      </c>
      <c r="C1502" s="3" t="s">
        <v>4524</v>
      </c>
      <c r="D1502" s="4" t="s">
        <v>8093</v>
      </c>
      <c r="E1502" s="3"/>
      <c r="F1502" s="3" t="s">
        <v>6980</v>
      </c>
      <c r="G1502" s="3" t="s">
        <v>439</v>
      </c>
      <c r="H1502" s="3" t="s">
        <v>439</v>
      </c>
      <c r="I1502" s="3" t="s">
        <v>500</v>
      </c>
      <c r="J1502" s="5">
        <v>1</v>
      </c>
      <c r="K1502" s="12" t="s">
        <v>439</v>
      </c>
      <c r="L1502" s="9" t="str">
        <f t="shared" si="261"/>
        <v>Grains, Pasta and Beans</v>
      </c>
      <c r="M1502" s="9" t="str">
        <f t="shared" si="252"/>
        <v>Intent - Exelate:Shopping:CPG:Grains, Pasta and Beans</v>
      </c>
      <c r="N1502" s="10">
        <f t="shared" si="253"/>
        <v>1</v>
      </c>
      <c r="O1502" s="9" t="s">
        <v>818</v>
      </c>
      <c r="P1502" s="9">
        <v>1202304</v>
      </c>
      <c r="Q1502" s="20">
        <f ca="1">IFERROR(OFFSET(Lookups!F$1,MATCH(R1502,Lookups!F:F,0)-1,2),"null")</f>
        <v>103076</v>
      </c>
      <c r="R1502" s="9">
        <v>274144</v>
      </c>
      <c r="S1502" s="9">
        <v>5704</v>
      </c>
      <c r="T1502" s="9" t="str">
        <f t="shared" si="254"/>
        <v/>
      </c>
      <c r="U1502" s="9" t="str">
        <f t="shared" si="255"/>
        <v/>
      </c>
      <c r="V1502" s="9" t="str">
        <f t="shared" si="256"/>
        <v/>
      </c>
      <c r="W1502" s="9" t="str">
        <f t="shared" si="257"/>
        <v>&lt;row id="1202304"&gt;&lt;cell&gt;Grains, Pasta and Beans&lt;/cell&gt;&lt;/row&gt;</v>
      </c>
      <c r="X1502" s="9" t="str">
        <f t="shared" si="258"/>
        <v/>
      </c>
      <c r="Y1502" t="str">
        <f t="shared" ca="1" si="259"/>
        <v>"1202304": {"displayName": "Intent - Exelate:Shopping:CPG:Grains, Pasta and Beans", "APNXId":"274144", "APNXId_Sandbox": "103076", "dataProvider" :"exelate", "type" :"Segment",  "DataCost": 1},</v>
      </c>
      <c r="Z1502" t="str">
        <f t="shared" si="260"/>
        <v>"1202304": {"displayName": "Intent - Exelate:Shopping:CPG:Grains, Pasta and Beans", "leafName": "Grains, Pasta and Beans"},</v>
      </c>
    </row>
    <row r="1503" spans="1:26" x14ac:dyDescent="0.25">
      <c r="A1503" s="2" t="s">
        <v>12406</v>
      </c>
      <c r="B1503" s="3" t="s">
        <v>2837</v>
      </c>
      <c r="C1503" s="3" t="s">
        <v>4524</v>
      </c>
      <c r="D1503" s="4" t="s">
        <v>8094</v>
      </c>
      <c r="E1503" s="3"/>
      <c r="F1503" s="3" t="s">
        <v>6980</v>
      </c>
      <c r="G1503" s="3" t="s">
        <v>439</v>
      </c>
      <c r="H1503" s="3" t="s">
        <v>439</v>
      </c>
      <c r="I1503" s="3" t="s">
        <v>500</v>
      </c>
      <c r="J1503" s="5">
        <v>1</v>
      </c>
      <c r="K1503" s="12" t="s">
        <v>439</v>
      </c>
      <c r="L1503" s="9" t="str">
        <f t="shared" si="261"/>
        <v>Green Products</v>
      </c>
      <c r="M1503" s="9" t="str">
        <f t="shared" si="252"/>
        <v>Intent - Exelate:Shopping:CPG:Green Products</v>
      </c>
      <c r="N1503" s="10">
        <f t="shared" si="253"/>
        <v>1</v>
      </c>
      <c r="O1503" s="9" t="s">
        <v>818</v>
      </c>
      <c r="P1503" s="9">
        <v>1200702</v>
      </c>
      <c r="Q1503" s="20">
        <f ca="1">IFERROR(OFFSET(Lookups!F$1,MATCH(R1503,Lookups!F:F,0)-1,2),"null")</f>
        <v>100143</v>
      </c>
      <c r="R1503" s="9">
        <v>106148</v>
      </c>
      <c r="S1503" s="9">
        <v>1446</v>
      </c>
      <c r="T1503" s="9" t="str">
        <f t="shared" si="254"/>
        <v/>
      </c>
      <c r="U1503" s="9" t="str">
        <f t="shared" si="255"/>
        <v/>
      </c>
      <c r="V1503" s="9" t="str">
        <f t="shared" si="256"/>
        <v/>
      </c>
      <c r="W1503" s="9" t="str">
        <f t="shared" si="257"/>
        <v>&lt;row id="1200702"&gt;&lt;cell&gt;Green Products&lt;/cell&gt;&lt;/row&gt;</v>
      </c>
      <c r="X1503" s="9" t="str">
        <f t="shared" si="258"/>
        <v/>
      </c>
      <c r="Y1503" t="str">
        <f t="shared" ca="1" si="259"/>
        <v>"1200702": {"displayName": "Intent - Exelate:Shopping:CPG:Green Products", "APNXId":"106148", "APNXId_Sandbox": "100143", "dataProvider" :"exelate", "type" :"Segment",  "DataCost": 1},</v>
      </c>
      <c r="Z1503" t="str">
        <f t="shared" si="260"/>
        <v>"1200702": {"displayName": "Intent - Exelate:Shopping:CPG:Green Products", "leafName": "Green Products"},</v>
      </c>
    </row>
    <row r="1504" spans="1:26" x14ac:dyDescent="0.25">
      <c r="A1504" s="2" t="s">
        <v>12406</v>
      </c>
      <c r="B1504" s="3" t="s">
        <v>2837</v>
      </c>
      <c r="C1504" s="3" t="s">
        <v>4524</v>
      </c>
      <c r="D1504" s="4" t="s">
        <v>8095</v>
      </c>
      <c r="E1504" s="3"/>
      <c r="F1504" s="3" t="s">
        <v>6980</v>
      </c>
      <c r="G1504" s="3" t="s">
        <v>439</v>
      </c>
      <c r="H1504" s="3" t="s">
        <v>439</v>
      </c>
      <c r="I1504" s="3" t="s">
        <v>500</v>
      </c>
      <c r="J1504" s="5">
        <v>1</v>
      </c>
      <c r="K1504" s="12" t="s">
        <v>439</v>
      </c>
      <c r="L1504" s="9" t="str">
        <f t="shared" si="261"/>
        <v>Groceries</v>
      </c>
      <c r="M1504" s="9" t="str">
        <f t="shared" si="252"/>
        <v>Intent - Exelate:Shopping:CPG:Groceries</v>
      </c>
      <c r="N1504" s="10">
        <f t="shared" si="253"/>
        <v>1</v>
      </c>
      <c r="O1504" s="9" t="s">
        <v>818</v>
      </c>
      <c r="P1504" s="9">
        <v>1200703</v>
      </c>
      <c r="Q1504" s="20">
        <f ca="1">IFERROR(OFFSET(Lookups!F$1,MATCH(R1504,Lookups!F:F,0)-1,2),"null")</f>
        <v>100144</v>
      </c>
      <c r="R1504" s="9">
        <v>106149</v>
      </c>
      <c r="S1504" s="9">
        <v>1463</v>
      </c>
      <c r="T1504" s="9" t="str">
        <f t="shared" si="254"/>
        <v/>
      </c>
      <c r="U1504" s="9" t="str">
        <f t="shared" si="255"/>
        <v/>
      </c>
      <c r="V1504" s="9" t="str">
        <f t="shared" si="256"/>
        <v/>
      </c>
      <c r="W1504" s="9" t="str">
        <f t="shared" si="257"/>
        <v>&lt;row id="1200703"&gt;&lt;cell&gt;Groceries&lt;/cell&gt;&lt;/row&gt;</v>
      </c>
      <c r="X1504" s="9" t="str">
        <f t="shared" si="258"/>
        <v/>
      </c>
      <c r="Y1504" t="str">
        <f t="shared" ca="1" si="259"/>
        <v>"1200703": {"displayName": "Intent - Exelate:Shopping:CPG:Groceries", "APNXId":"106149", "APNXId_Sandbox": "100144", "dataProvider" :"exelate", "type" :"Segment",  "DataCost": 1},</v>
      </c>
      <c r="Z1504" t="str">
        <f t="shared" si="260"/>
        <v>"1200703": {"displayName": "Intent - Exelate:Shopping:CPG:Groceries", "leafName": "Groceries"},</v>
      </c>
    </row>
    <row r="1505" spans="1:26" x14ac:dyDescent="0.25">
      <c r="A1505" s="2" t="s">
        <v>12406</v>
      </c>
      <c r="B1505" s="3" t="s">
        <v>2837</v>
      </c>
      <c r="C1505" s="3" t="s">
        <v>4524</v>
      </c>
      <c r="D1505" s="4" t="s">
        <v>7388</v>
      </c>
      <c r="E1505" s="3"/>
      <c r="F1505" s="3" t="s">
        <v>6980</v>
      </c>
      <c r="G1505" s="3" t="s">
        <v>439</v>
      </c>
      <c r="H1505" s="3" t="s">
        <v>439</v>
      </c>
      <c r="I1505" s="3" t="s">
        <v>500</v>
      </c>
      <c r="J1505" s="5">
        <v>1</v>
      </c>
      <c r="K1505" s="12" t="s">
        <v>439</v>
      </c>
      <c r="L1505" s="9" t="str">
        <f t="shared" si="261"/>
        <v>Health and Beauty</v>
      </c>
      <c r="M1505" s="9" t="str">
        <f t="shared" si="252"/>
        <v>Intent - Exelate:Shopping:CPG:Health and Beauty</v>
      </c>
      <c r="N1505" s="10">
        <f t="shared" si="253"/>
        <v>1</v>
      </c>
      <c r="O1505" s="9" t="s">
        <v>818</v>
      </c>
      <c r="P1505" s="9">
        <v>1200704</v>
      </c>
      <c r="Q1505" s="20">
        <f ca="1">IFERROR(OFFSET(Lookups!F$1,MATCH(R1505,Lookups!F:F,0)-1,2),"null")</f>
        <v>100145</v>
      </c>
      <c r="R1505" s="9">
        <v>106150</v>
      </c>
      <c r="S1505" s="9">
        <v>1442</v>
      </c>
      <c r="T1505" s="9" t="str">
        <f t="shared" si="254"/>
        <v/>
      </c>
      <c r="U1505" s="9" t="str">
        <f t="shared" si="255"/>
        <v/>
      </c>
      <c r="V1505" s="9" t="str">
        <f t="shared" si="256"/>
        <v/>
      </c>
      <c r="W1505" s="9" t="str">
        <f t="shared" si="257"/>
        <v>&lt;row id="1200704"&gt;&lt;cell&gt;Health and Beauty&lt;/cell&gt;&lt;/row&gt;</v>
      </c>
      <c r="X1505" s="9" t="str">
        <f t="shared" si="258"/>
        <v/>
      </c>
      <c r="Y1505" t="str">
        <f t="shared" ca="1" si="259"/>
        <v>"1200704": {"displayName": "Intent - Exelate:Shopping:CPG:Health and Beauty", "APNXId":"106150", "APNXId_Sandbox": "100145", "dataProvider" :"exelate", "type" :"Segment",  "DataCost": 1},</v>
      </c>
      <c r="Z1505" t="str">
        <f t="shared" si="260"/>
        <v>"1200704": {"displayName": "Intent - Exelate:Shopping:CPG:Health and Beauty", "leafName": "Health and Beauty"},</v>
      </c>
    </row>
    <row r="1506" spans="1:26" x14ac:dyDescent="0.25">
      <c r="A1506" s="2" t="s">
        <v>12406</v>
      </c>
      <c r="B1506" s="3" t="s">
        <v>2837</v>
      </c>
      <c r="C1506" s="3" t="s">
        <v>4524</v>
      </c>
      <c r="D1506" s="4" t="s">
        <v>8096</v>
      </c>
      <c r="E1506" s="3"/>
      <c r="F1506" s="3" t="s">
        <v>6980</v>
      </c>
      <c r="G1506" s="3" t="s">
        <v>439</v>
      </c>
      <c r="H1506" s="3" t="s">
        <v>439</v>
      </c>
      <c r="I1506" s="3" t="s">
        <v>500</v>
      </c>
      <c r="J1506" s="5">
        <v>1</v>
      </c>
      <c r="K1506" s="12" t="s">
        <v>439</v>
      </c>
      <c r="L1506" s="9" t="str">
        <f t="shared" si="261"/>
        <v>Heavy Couponers</v>
      </c>
      <c r="M1506" s="9" t="str">
        <f t="shared" si="252"/>
        <v>Intent - Exelate:Shopping:CPG:Heavy Couponers</v>
      </c>
      <c r="N1506" s="10">
        <f t="shared" si="253"/>
        <v>1</v>
      </c>
      <c r="O1506" s="9" t="s">
        <v>818</v>
      </c>
      <c r="P1506" s="9">
        <v>1202408</v>
      </c>
      <c r="Q1506" s="20">
        <f ca="1">IFERROR(OFFSET(Lookups!F$1,MATCH(R1506,Lookups!F:F,0)-1,2),"null")</f>
        <v>103205</v>
      </c>
      <c r="R1506" s="9">
        <v>284801</v>
      </c>
      <c r="S1506" s="9">
        <v>5952</v>
      </c>
      <c r="T1506" s="9" t="str">
        <f t="shared" si="254"/>
        <v/>
      </c>
      <c r="U1506" s="9" t="str">
        <f t="shared" si="255"/>
        <v/>
      </c>
      <c r="V1506" s="9" t="str">
        <f t="shared" si="256"/>
        <v/>
      </c>
      <c r="W1506" s="9" t="str">
        <f t="shared" si="257"/>
        <v>&lt;row id="1202408"&gt;&lt;cell&gt;Heavy Couponers&lt;/cell&gt;&lt;/row&gt;</v>
      </c>
      <c r="X1506" s="9" t="str">
        <f t="shared" si="258"/>
        <v/>
      </c>
      <c r="Y1506" t="str">
        <f t="shared" ca="1" si="259"/>
        <v>"1202408": {"displayName": "Intent - Exelate:Shopping:CPG:Heavy Couponers", "APNXId":"284801", "APNXId_Sandbox": "103205", "dataProvider" :"exelate", "type" :"Segment",  "DataCost": 1},</v>
      </c>
      <c r="Z1506" t="str">
        <f t="shared" si="260"/>
        <v>"1202408": {"displayName": "Intent - Exelate:Shopping:CPG:Heavy Couponers", "leafName": "Heavy Couponers"},</v>
      </c>
    </row>
    <row r="1507" spans="1:26" x14ac:dyDescent="0.25">
      <c r="A1507" s="2" t="s">
        <v>12406</v>
      </c>
      <c r="B1507" s="3" t="s">
        <v>2837</v>
      </c>
      <c r="C1507" s="3" t="s">
        <v>4524</v>
      </c>
      <c r="D1507" s="4" t="s">
        <v>8097</v>
      </c>
      <c r="E1507" s="3"/>
      <c r="F1507" s="3" t="s">
        <v>6980</v>
      </c>
      <c r="G1507" s="3" t="s">
        <v>439</v>
      </c>
      <c r="H1507" s="3" t="s">
        <v>439</v>
      </c>
      <c r="I1507" s="3" t="s">
        <v>500</v>
      </c>
      <c r="J1507" s="5">
        <v>1</v>
      </c>
      <c r="K1507" s="12" t="s">
        <v>439</v>
      </c>
      <c r="L1507" s="9" t="str">
        <f t="shared" si="261"/>
        <v>Heavy Spenders</v>
      </c>
      <c r="M1507" s="9" t="str">
        <f t="shared" si="252"/>
        <v>Intent - Exelate:Shopping:CPG:Heavy Spenders</v>
      </c>
      <c r="N1507" s="10">
        <f t="shared" si="253"/>
        <v>1</v>
      </c>
      <c r="O1507" s="9" t="s">
        <v>818</v>
      </c>
      <c r="P1507" s="9">
        <v>1202030</v>
      </c>
      <c r="Q1507" s="20">
        <f ca="1">IFERROR(OFFSET(Lookups!F$1,MATCH(R1507,Lookups!F:F,0)-1,2),"null")</f>
        <v>102607</v>
      </c>
      <c r="R1507" s="9">
        <v>228605</v>
      </c>
      <c r="S1507" s="9">
        <v>5185</v>
      </c>
      <c r="T1507" s="9" t="str">
        <f t="shared" si="254"/>
        <v/>
      </c>
      <c r="U1507" s="9" t="str">
        <f t="shared" si="255"/>
        <v/>
      </c>
      <c r="V1507" s="9" t="str">
        <f t="shared" si="256"/>
        <v/>
      </c>
      <c r="W1507" s="9" t="str">
        <f t="shared" si="257"/>
        <v>&lt;row id="1202030"&gt;&lt;cell&gt;Heavy Spenders&lt;/cell&gt;&lt;/row&gt;</v>
      </c>
      <c r="X1507" s="9" t="str">
        <f t="shared" si="258"/>
        <v/>
      </c>
      <c r="Y1507" t="str">
        <f t="shared" ca="1" si="259"/>
        <v>"1202030": {"displayName": "Intent - Exelate:Shopping:CPG:Heavy Spenders", "APNXId":"228605", "APNXId_Sandbox": "102607", "dataProvider" :"exelate", "type" :"Segment",  "DataCost": 1},</v>
      </c>
      <c r="Z1507" t="str">
        <f t="shared" si="260"/>
        <v>"1202030": {"displayName": "Intent - Exelate:Shopping:CPG:Heavy Spenders", "leafName": "Heavy Spenders"},</v>
      </c>
    </row>
    <row r="1508" spans="1:26" x14ac:dyDescent="0.25">
      <c r="A1508" s="2" t="s">
        <v>12406</v>
      </c>
      <c r="B1508" s="3" t="s">
        <v>2837</v>
      </c>
      <c r="C1508" s="3" t="s">
        <v>4524</v>
      </c>
      <c r="D1508" s="4" t="s">
        <v>8098</v>
      </c>
      <c r="E1508" s="3"/>
      <c r="F1508" s="3" t="s">
        <v>6980</v>
      </c>
      <c r="G1508" s="3" t="s">
        <v>439</v>
      </c>
      <c r="H1508" s="3" t="s">
        <v>439</v>
      </c>
      <c r="I1508" s="3" t="s">
        <v>500</v>
      </c>
      <c r="J1508" s="5">
        <v>1</v>
      </c>
      <c r="K1508" s="12" t="s">
        <v>439</v>
      </c>
      <c r="L1508" s="9" t="str">
        <f t="shared" si="261"/>
        <v>Infant Care</v>
      </c>
      <c r="M1508" s="9" t="str">
        <f t="shared" si="252"/>
        <v>Intent - Exelate:Shopping:CPG:Infant Care</v>
      </c>
      <c r="N1508" s="10">
        <f t="shared" si="253"/>
        <v>1</v>
      </c>
      <c r="O1508" s="9" t="s">
        <v>818</v>
      </c>
      <c r="P1508" s="9">
        <v>1200705</v>
      </c>
      <c r="Q1508" s="20">
        <f ca="1">IFERROR(OFFSET(Lookups!F$1,MATCH(R1508,Lookups!F:F,0)-1,2),"null")</f>
        <v>100146</v>
      </c>
      <c r="R1508" s="9">
        <v>106151</v>
      </c>
      <c r="S1508" s="9">
        <v>1444</v>
      </c>
      <c r="T1508" s="9" t="str">
        <f t="shared" si="254"/>
        <v/>
      </c>
      <c r="U1508" s="9" t="str">
        <f t="shared" si="255"/>
        <v/>
      </c>
      <c r="V1508" s="9" t="str">
        <f t="shared" si="256"/>
        <v/>
      </c>
      <c r="W1508" s="9" t="str">
        <f t="shared" si="257"/>
        <v>&lt;row id="1200705"&gt;&lt;cell&gt;Infant Care&lt;/cell&gt;&lt;/row&gt;</v>
      </c>
      <c r="X1508" s="9" t="str">
        <f t="shared" si="258"/>
        <v/>
      </c>
      <c r="Y1508" t="str">
        <f t="shared" ca="1" si="259"/>
        <v>"1200705": {"displayName": "Intent - Exelate:Shopping:CPG:Infant Care", "APNXId":"106151", "APNXId_Sandbox": "100146", "dataProvider" :"exelate", "type" :"Segment",  "DataCost": 1},</v>
      </c>
      <c r="Z1508" t="str">
        <f t="shared" si="260"/>
        <v>"1200705": {"displayName": "Intent - Exelate:Shopping:CPG:Infant Care", "leafName": "Infant Care"},</v>
      </c>
    </row>
    <row r="1509" spans="1:26" x14ac:dyDescent="0.25">
      <c r="A1509" s="2" t="s">
        <v>12406</v>
      </c>
      <c r="B1509" s="3" t="s">
        <v>2837</v>
      </c>
      <c r="C1509" s="3" t="s">
        <v>4524</v>
      </c>
      <c r="D1509" s="4" t="s">
        <v>8099</v>
      </c>
      <c r="E1509" s="3"/>
      <c r="F1509" s="3" t="s">
        <v>6980</v>
      </c>
      <c r="G1509" s="3" t="s">
        <v>439</v>
      </c>
      <c r="H1509" s="3" t="s">
        <v>439</v>
      </c>
      <c r="I1509" s="3" t="s">
        <v>500</v>
      </c>
      <c r="J1509" s="5">
        <v>1</v>
      </c>
      <c r="K1509" s="12" t="s">
        <v>439</v>
      </c>
      <c r="L1509" s="9" t="str">
        <f t="shared" si="261"/>
        <v>Meat and Seafood</v>
      </c>
      <c r="M1509" s="9" t="str">
        <f t="shared" si="252"/>
        <v>Intent - Exelate:Shopping:CPG:Meat and Seafood</v>
      </c>
      <c r="N1509" s="10">
        <f t="shared" si="253"/>
        <v>1</v>
      </c>
      <c r="O1509" s="9" t="s">
        <v>818</v>
      </c>
      <c r="P1509" s="9">
        <v>1202305</v>
      </c>
      <c r="Q1509" s="20">
        <f ca="1">IFERROR(OFFSET(Lookups!F$1,MATCH(R1509,Lookups!F:F,0)-1,2),"null")</f>
        <v>103077</v>
      </c>
      <c r="R1509" s="9">
        <v>274145</v>
      </c>
      <c r="S1509" s="9">
        <v>5706</v>
      </c>
      <c r="T1509" s="9" t="str">
        <f t="shared" si="254"/>
        <v/>
      </c>
      <c r="U1509" s="9" t="str">
        <f t="shared" si="255"/>
        <v/>
      </c>
      <c r="V1509" s="9" t="str">
        <f t="shared" si="256"/>
        <v/>
      </c>
      <c r="W1509" s="9" t="str">
        <f t="shared" si="257"/>
        <v>&lt;row id="1202305"&gt;&lt;cell&gt;Meat and Seafood&lt;/cell&gt;&lt;/row&gt;</v>
      </c>
      <c r="X1509" s="9" t="str">
        <f t="shared" si="258"/>
        <v/>
      </c>
      <c r="Y1509" t="str">
        <f t="shared" ca="1" si="259"/>
        <v>"1202305": {"displayName": "Intent - Exelate:Shopping:CPG:Meat and Seafood", "APNXId":"274145", "APNXId_Sandbox": "103077", "dataProvider" :"exelate", "type" :"Segment",  "DataCost": 1},</v>
      </c>
      <c r="Z1509" t="str">
        <f t="shared" si="260"/>
        <v>"1202305": {"displayName": "Intent - Exelate:Shopping:CPG:Meat and Seafood", "leafName": "Meat and Seafood"},</v>
      </c>
    </row>
    <row r="1510" spans="1:26" x14ac:dyDescent="0.25">
      <c r="A1510" s="2" t="s">
        <v>12406</v>
      </c>
      <c r="B1510" s="3" t="s">
        <v>2837</v>
      </c>
      <c r="C1510" s="3" t="s">
        <v>4524</v>
      </c>
      <c r="D1510" s="4" t="s">
        <v>8100</v>
      </c>
      <c r="E1510" s="3"/>
      <c r="F1510" s="3" t="s">
        <v>6980</v>
      </c>
      <c r="G1510" s="3" t="s">
        <v>439</v>
      </c>
      <c r="H1510" s="3" t="s">
        <v>439</v>
      </c>
      <c r="I1510" s="3" t="s">
        <v>500</v>
      </c>
      <c r="J1510" s="5">
        <v>1</v>
      </c>
      <c r="K1510" s="12" t="s">
        <v>439</v>
      </c>
      <c r="L1510" s="9" t="str">
        <f t="shared" si="261"/>
        <v>Paper and Plastic Products</v>
      </c>
      <c r="M1510" s="9" t="str">
        <f t="shared" si="252"/>
        <v>Intent - Exelate:Shopping:CPG:Paper and Plastic Products</v>
      </c>
      <c r="N1510" s="10">
        <f t="shared" si="253"/>
        <v>1</v>
      </c>
      <c r="O1510" s="9" t="s">
        <v>818</v>
      </c>
      <c r="P1510" s="9">
        <v>1200706</v>
      </c>
      <c r="Q1510" s="20">
        <f ca="1">IFERROR(OFFSET(Lookups!F$1,MATCH(R1510,Lookups!F:F,0)-1,2),"null")</f>
        <v>100147</v>
      </c>
      <c r="R1510" s="9">
        <v>106152</v>
      </c>
      <c r="S1510" s="9">
        <v>1443</v>
      </c>
      <c r="T1510" s="9" t="str">
        <f t="shared" si="254"/>
        <v/>
      </c>
      <c r="U1510" s="9" t="str">
        <f t="shared" si="255"/>
        <v/>
      </c>
      <c r="V1510" s="9" t="str">
        <f t="shared" si="256"/>
        <v/>
      </c>
      <c r="W1510" s="9" t="str">
        <f t="shared" si="257"/>
        <v>&lt;row id="1200706"&gt;&lt;cell&gt;Paper and Plastic Products&lt;/cell&gt;&lt;/row&gt;</v>
      </c>
      <c r="X1510" s="9" t="str">
        <f t="shared" si="258"/>
        <v/>
      </c>
      <c r="Y1510" t="str">
        <f t="shared" ca="1" si="259"/>
        <v>"1200706": {"displayName": "Intent - Exelate:Shopping:CPG:Paper and Plastic Products", "APNXId":"106152", "APNXId_Sandbox": "100147", "dataProvider" :"exelate", "type" :"Segment",  "DataCost": 1},</v>
      </c>
      <c r="Z1510" t="str">
        <f t="shared" si="260"/>
        <v>"1200706": {"displayName": "Intent - Exelate:Shopping:CPG:Paper and Plastic Products", "leafName": "Paper and Plastic Products"},</v>
      </c>
    </row>
    <row r="1511" spans="1:26" x14ac:dyDescent="0.25">
      <c r="A1511" s="2" t="s">
        <v>12406</v>
      </c>
      <c r="B1511" s="3" t="s">
        <v>2837</v>
      </c>
      <c r="C1511" s="3" t="s">
        <v>4524</v>
      </c>
      <c r="D1511" s="4" t="s">
        <v>8101</v>
      </c>
      <c r="E1511" s="3"/>
      <c r="F1511" s="3" t="s">
        <v>6980</v>
      </c>
      <c r="G1511" s="3" t="s">
        <v>439</v>
      </c>
      <c r="H1511" s="3" t="s">
        <v>439</v>
      </c>
      <c r="I1511" s="3" t="s">
        <v>500</v>
      </c>
      <c r="J1511" s="5">
        <v>1</v>
      </c>
      <c r="K1511" s="12" t="s">
        <v>439</v>
      </c>
      <c r="L1511" s="9" t="str">
        <f t="shared" si="261"/>
        <v>Pet Supplies</v>
      </c>
      <c r="M1511" s="9" t="str">
        <f t="shared" si="252"/>
        <v>Intent - Exelate:Shopping:CPG:Pet Supplies</v>
      </c>
      <c r="N1511" s="10">
        <f t="shared" si="253"/>
        <v>1</v>
      </c>
      <c r="O1511" s="9" t="s">
        <v>818</v>
      </c>
      <c r="P1511" s="9">
        <v>1200707</v>
      </c>
      <c r="Q1511" s="20">
        <f ca="1">IFERROR(OFFSET(Lookups!F$1,MATCH(R1511,Lookups!F:F,0)-1,2),"null")</f>
        <v>100148</v>
      </c>
      <c r="R1511" s="9">
        <v>106153</v>
      </c>
      <c r="S1511" s="9">
        <v>1445</v>
      </c>
      <c r="T1511" s="9" t="str">
        <f t="shared" si="254"/>
        <v/>
      </c>
      <c r="U1511" s="9" t="str">
        <f t="shared" si="255"/>
        <v/>
      </c>
      <c r="V1511" s="9" t="str">
        <f t="shared" si="256"/>
        <v/>
      </c>
      <c r="W1511" s="9" t="str">
        <f t="shared" si="257"/>
        <v>&lt;row id="1200707"&gt;&lt;cell&gt;Pet Supplies&lt;/cell&gt;&lt;/row&gt;</v>
      </c>
      <c r="X1511" s="9" t="str">
        <f t="shared" si="258"/>
        <v/>
      </c>
      <c r="Y1511" t="str">
        <f t="shared" ca="1" si="259"/>
        <v>"1200707": {"displayName": "Intent - Exelate:Shopping:CPG:Pet Supplies", "APNXId":"106153", "APNXId_Sandbox": "100148", "dataProvider" :"exelate", "type" :"Segment",  "DataCost": 1},</v>
      </c>
      <c r="Z1511" t="str">
        <f t="shared" si="260"/>
        <v>"1200707": {"displayName": "Intent - Exelate:Shopping:CPG:Pet Supplies", "leafName": "Pet Supplies"},</v>
      </c>
    </row>
    <row r="1512" spans="1:26" x14ac:dyDescent="0.25">
      <c r="A1512" s="2" t="s">
        <v>12406</v>
      </c>
      <c r="B1512" s="3" t="s">
        <v>2837</v>
      </c>
      <c r="C1512" s="3" t="s">
        <v>4524</v>
      </c>
      <c r="D1512" s="4" t="s">
        <v>8102</v>
      </c>
      <c r="E1512" s="3"/>
      <c r="F1512" s="3" t="s">
        <v>6980</v>
      </c>
      <c r="G1512" s="3" t="s">
        <v>439</v>
      </c>
      <c r="H1512" s="3" t="s">
        <v>439</v>
      </c>
      <c r="I1512" s="3" t="s">
        <v>500</v>
      </c>
      <c r="J1512" s="5">
        <v>1</v>
      </c>
      <c r="K1512" s="12" t="s">
        <v>439</v>
      </c>
      <c r="L1512" s="9" t="str">
        <f t="shared" si="261"/>
        <v>Premium Brands</v>
      </c>
      <c r="M1512" s="9" t="str">
        <f t="shared" si="252"/>
        <v>Intent - Exelate:Shopping:CPG:Premium Brands</v>
      </c>
      <c r="N1512" s="10">
        <f t="shared" si="253"/>
        <v>1</v>
      </c>
      <c r="O1512" s="9" t="s">
        <v>818</v>
      </c>
      <c r="P1512" s="9">
        <v>1202031</v>
      </c>
      <c r="Q1512" s="20">
        <f ca="1">IFERROR(OFFSET(Lookups!F$1,MATCH(R1512,Lookups!F:F,0)-1,2),"null")</f>
        <v>102608</v>
      </c>
      <c r="R1512" s="9">
        <v>228606</v>
      </c>
      <c r="S1512" s="9">
        <v>5184</v>
      </c>
      <c r="T1512" s="9" t="str">
        <f t="shared" si="254"/>
        <v/>
      </c>
      <c r="U1512" s="9" t="str">
        <f t="shared" si="255"/>
        <v/>
      </c>
      <c r="V1512" s="9" t="str">
        <f t="shared" si="256"/>
        <v/>
      </c>
      <c r="W1512" s="9" t="str">
        <f t="shared" si="257"/>
        <v>&lt;row id="1202031"&gt;&lt;cell&gt;Premium Brands&lt;/cell&gt;&lt;/row&gt;</v>
      </c>
      <c r="X1512" s="9" t="str">
        <f t="shared" si="258"/>
        <v/>
      </c>
      <c r="Y1512" t="str">
        <f t="shared" ca="1" si="259"/>
        <v>"1202031": {"displayName": "Intent - Exelate:Shopping:CPG:Premium Brands", "APNXId":"228606", "APNXId_Sandbox": "102608", "dataProvider" :"exelate", "type" :"Segment",  "DataCost": 1},</v>
      </c>
      <c r="Z1512" t="str">
        <f t="shared" si="260"/>
        <v>"1202031": {"displayName": "Intent - Exelate:Shopping:CPG:Premium Brands", "leafName": "Premium Brands"},</v>
      </c>
    </row>
    <row r="1513" spans="1:26" x14ac:dyDescent="0.25">
      <c r="A1513" s="2" t="s">
        <v>12406</v>
      </c>
      <c r="B1513" s="3" t="s">
        <v>2837</v>
      </c>
      <c r="C1513" s="3" t="s">
        <v>4524</v>
      </c>
      <c r="D1513" s="4" t="s">
        <v>8103</v>
      </c>
      <c r="E1513" s="3"/>
      <c r="F1513" s="3" t="s">
        <v>6980</v>
      </c>
      <c r="G1513" s="3" t="s">
        <v>439</v>
      </c>
      <c r="H1513" s="3" t="s">
        <v>439</v>
      </c>
      <c r="I1513" s="3" t="s">
        <v>500</v>
      </c>
      <c r="J1513" s="5">
        <v>1</v>
      </c>
      <c r="K1513" s="12" t="s">
        <v>439</v>
      </c>
      <c r="L1513" s="9" t="str">
        <f t="shared" si="261"/>
        <v>Snack Desserts</v>
      </c>
      <c r="M1513" s="9" t="str">
        <f t="shared" si="252"/>
        <v>Intent - Exelate:Shopping:CPG:Snack Desserts</v>
      </c>
      <c r="N1513" s="10">
        <f t="shared" si="253"/>
        <v>1</v>
      </c>
      <c r="O1513" s="9" t="s">
        <v>818</v>
      </c>
      <c r="P1513" s="9">
        <v>1200708</v>
      </c>
      <c r="Q1513" s="20">
        <f ca="1">IFERROR(OFFSET(Lookups!F$1,MATCH(R1513,Lookups!F:F,0)-1,2),"null")</f>
        <v>100149</v>
      </c>
      <c r="R1513" s="9">
        <v>106154</v>
      </c>
      <c r="S1513" s="9">
        <v>1451</v>
      </c>
      <c r="T1513" s="9" t="str">
        <f t="shared" si="254"/>
        <v/>
      </c>
      <c r="U1513" s="9" t="str">
        <f t="shared" si="255"/>
        <v/>
      </c>
      <c r="V1513" s="9" t="str">
        <f t="shared" si="256"/>
        <v/>
      </c>
      <c r="W1513" s="9" t="str">
        <f t="shared" si="257"/>
        <v>&lt;row id="1200708"&gt;&lt;cell&gt;Snack Desserts&lt;/cell&gt;&lt;/row&gt;</v>
      </c>
      <c r="X1513" s="9" t="str">
        <f t="shared" si="258"/>
        <v>&lt;/row&gt;</v>
      </c>
      <c r="Y1513" t="str">
        <f t="shared" ca="1" si="259"/>
        <v>"1200708": {"displayName": "Intent - Exelate:Shopping:CPG:Snack Desserts", "APNXId":"106154", "APNXId_Sandbox": "100149", "dataProvider" :"exelate", "type" :"Segment",  "DataCost": 1},</v>
      </c>
      <c r="Z1513" t="str">
        <f t="shared" si="260"/>
        <v>"1200708": {"displayName": "Intent - Exelate:Shopping:CPG:Snack Desserts", "leafName": "Snack Desserts"},</v>
      </c>
    </row>
    <row r="1514" spans="1:26" x14ac:dyDescent="0.25">
      <c r="A1514" s="2" t="s">
        <v>12406</v>
      </c>
      <c r="B1514" s="3" t="s">
        <v>2837</v>
      </c>
      <c r="C1514" s="3" t="s">
        <v>7379</v>
      </c>
      <c r="D1514" s="4" t="s">
        <v>8104</v>
      </c>
      <c r="E1514" s="3"/>
      <c r="F1514" s="3" t="s">
        <v>6980</v>
      </c>
      <c r="G1514" s="3" t="s">
        <v>439</v>
      </c>
      <c r="H1514" s="3" t="s">
        <v>439</v>
      </c>
      <c r="I1514" s="3" t="s">
        <v>500</v>
      </c>
      <c r="J1514" s="5">
        <v>1</v>
      </c>
      <c r="K1514" s="12" t="s">
        <v>439</v>
      </c>
      <c r="L1514" s="9" t="str">
        <f t="shared" si="261"/>
        <v>Accessories</v>
      </c>
      <c r="M1514" s="9" t="str">
        <f t="shared" si="252"/>
        <v>Intent - Exelate:Shopping:Fashion:Accessories</v>
      </c>
      <c r="N1514" s="10">
        <f t="shared" si="253"/>
        <v>1</v>
      </c>
      <c r="O1514" s="9" t="s">
        <v>818</v>
      </c>
      <c r="P1514" s="9">
        <v>1200562</v>
      </c>
      <c r="Q1514" s="20">
        <f ca="1">IFERROR(OFFSET(Lookups!F$1,MATCH(R1514,Lookups!F:F,0)-1,2),"null")</f>
        <v>99321</v>
      </c>
      <c r="R1514" s="9">
        <v>39432</v>
      </c>
      <c r="S1514" s="9">
        <v>289</v>
      </c>
      <c r="T1514" s="9" t="str">
        <f t="shared" si="254"/>
        <v/>
      </c>
      <c r="U1514" s="9" t="str">
        <f t="shared" si="255"/>
        <v/>
      </c>
      <c r="V1514" s="9" t="str">
        <f t="shared" si="256"/>
        <v>&lt;row id="Two1200562" xmlkids="1"&gt;&lt;cell&gt;Fashion&lt;/cell&gt;</v>
      </c>
      <c r="W1514" s="9" t="str">
        <f t="shared" si="257"/>
        <v>&lt;row id="1200562"&gt;&lt;cell&gt;Accessories&lt;/cell&gt;&lt;/row&gt;</v>
      </c>
      <c r="X1514" s="9" t="str">
        <f t="shared" si="258"/>
        <v/>
      </c>
      <c r="Y1514" t="str">
        <f t="shared" ca="1" si="259"/>
        <v>"1200562": {"displayName": "Intent - Exelate:Shopping:Fashion:Accessories", "APNXId":"39432", "APNXId_Sandbox": "99321", "dataProvider" :"exelate", "type" :"Segment",  "DataCost": 1},</v>
      </c>
      <c r="Z1514" t="str">
        <f t="shared" si="260"/>
        <v>"1200562": {"displayName": "Intent - Exelate:Shopping:Fashion:Accessories", "leafName": "Accessories"},</v>
      </c>
    </row>
    <row r="1515" spans="1:26" x14ac:dyDescent="0.25">
      <c r="A1515" s="2" t="s">
        <v>12406</v>
      </c>
      <c r="B1515" s="3" t="s">
        <v>2837</v>
      </c>
      <c r="C1515" s="3" t="s">
        <v>7379</v>
      </c>
      <c r="D1515" s="4" t="s">
        <v>7167</v>
      </c>
      <c r="E1515" s="3"/>
      <c r="F1515" s="3" t="s">
        <v>6980</v>
      </c>
      <c r="G1515" s="3" t="s">
        <v>439</v>
      </c>
      <c r="H1515" s="3" t="s">
        <v>439</v>
      </c>
      <c r="I1515" s="3" t="s">
        <v>500</v>
      </c>
      <c r="J1515" s="5">
        <v>1</v>
      </c>
      <c r="K1515" s="12" t="s">
        <v>439</v>
      </c>
      <c r="L1515" s="9" t="str">
        <f t="shared" si="261"/>
        <v>All</v>
      </c>
      <c r="M1515" s="9" t="str">
        <f t="shared" si="252"/>
        <v>Intent - Exelate:Shopping:Fashion:All</v>
      </c>
      <c r="N1515" s="10">
        <f t="shared" si="253"/>
        <v>1</v>
      </c>
      <c r="O1515" s="9" t="s">
        <v>818</v>
      </c>
      <c r="P1515" s="9">
        <v>1200262</v>
      </c>
      <c r="Q1515" s="20">
        <f ca="1">IFERROR(OFFSET(Lookups!F$1,MATCH(R1515,Lookups!F:F,0)-1,2),"null")</f>
        <v>98903</v>
      </c>
      <c r="R1515" s="9">
        <v>102</v>
      </c>
      <c r="S1515" s="9">
        <v>29</v>
      </c>
      <c r="T1515" s="9" t="str">
        <f t="shared" si="254"/>
        <v/>
      </c>
      <c r="U1515" s="9" t="str">
        <f t="shared" si="255"/>
        <v/>
      </c>
      <c r="V1515" s="9" t="str">
        <f t="shared" si="256"/>
        <v/>
      </c>
      <c r="W1515" s="9" t="str">
        <f t="shared" si="257"/>
        <v>&lt;row id="1200262"&gt;&lt;cell&gt;All&lt;/cell&gt;&lt;/row&gt;</v>
      </c>
      <c r="X1515" s="9" t="str">
        <f t="shared" si="258"/>
        <v/>
      </c>
      <c r="Y1515" t="str">
        <f t="shared" ca="1" si="259"/>
        <v>"1200262": {"displayName": "Intent - Exelate:Shopping:Fashion:All", "APNXId":"102", "APNXId_Sandbox": "98903", "dataProvider" :"exelate", "type" :"Segment",  "DataCost": 1},</v>
      </c>
      <c r="Z1515" t="str">
        <f t="shared" si="260"/>
        <v>"1200262": {"displayName": "Intent - Exelate:Shopping:Fashion:All", "leafName": "All"},</v>
      </c>
    </row>
    <row r="1516" spans="1:26" x14ac:dyDescent="0.25">
      <c r="A1516" s="2" t="s">
        <v>12406</v>
      </c>
      <c r="B1516" s="3" t="s">
        <v>2837</v>
      </c>
      <c r="C1516" s="3" t="s">
        <v>7379</v>
      </c>
      <c r="D1516" s="4" t="s">
        <v>8105</v>
      </c>
      <c r="E1516" s="3"/>
      <c r="F1516" s="3" t="s">
        <v>6980</v>
      </c>
      <c r="G1516" s="3" t="s">
        <v>439</v>
      </c>
      <c r="H1516" s="3" t="s">
        <v>439</v>
      </c>
      <c r="I1516" s="3" t="s">
        <v>500</v>
      </c>
      <c r="J1516" s="5">
        <v>1</v>
      </c>
      <c r="K1516" s="12" t="s">
        <v>439</v>
      </c>
      <c r="L1516" s="9" t="str">
        <f t="shared" si="261"/>
        <v>Apparel</v>
      </c>
      <c r="M1516" s="9" t="str">
        <f t="shared" si="252"/>
        <v>Intent - Exelate:Shopping:Fashion:Apparel</v>
      </c>
      <c r="N1516" s="10">
        <f t="shared" si="253"/>
        <v>1</v>
      </c>
      <c r="O1516" s="9" t="s">
        <v>818</v>
      </c>
      <c r="P1516" s="9">
        <v>1200563</v>
      </c>
      <c r="Q1516" s="20">
        <f ca="1">IFERROR(OFFSET(Lookups!F$1,MATCH(R1516,Lookups!F:F,0)-1,2),"null")</f>
        <v>99322</v>
      </c>
      <c r="R1516" s="9">
        <v>39433</v>
      </c>
      <c r="S1516" s="9">
        <v>278</v>
      </c>
      <c r="T1516" s="9" t="str">
        <f t="shared" si="254"/>
        <v/>
      </c>
      <c r="U1516" s="9" t="str">
        <f t="shared" si="255"/>
        <v/>
      </c>
      <c r="V1516" s="9" t="str">
        <f t="shared" si="256"/>
        <v/>
      </c>
      <c r="W1516" s="9" t="str">
        <f t="shared" si="257"/>
        <v>&lt;row id="1200563"&gt;&lt;cell&gt;Apparel&lt;/cell&gt;&lt;/row&gt;</v>
      </c>
      <c r="X1516" s="9" t="str">
        <f t="shared" si="258"/>
        <v/>
      </c>
      <c r="Y1516" t="str">
        <f t="shared" ca="1" si="259"/>
        <v>"1200563": {"displayName": "Intent - Exelate:Shopping:Fashion:Apparel", "APNXId":"39433", "APNXId_Sandbox": "99322", "dataProvider" :"exelate", "type" :"Segment",  "DataCost": 1},</v>
      </c>
      <c r="Z1516" t="str">
        <f t="shared" si="260"/>
        <v>"1200563": {"displayName": "Intent - Exelate:Shopping:Fashion:Apparel", "leafName": "Apparel"},</v>
      </c>
    </row>
    <row r="1517" spans="1:26" x14ac:dyDescent="0.25">
      <c r="A1517" s="2" t="s">
        <v>12406</v>
      </c>
      <c r="B1517" s="3" t="s">
        <v>2837</v>
      </c>
      <c r="C1517" s="3" t="s">
        <v>7379</v>
      </c>
      <c r="D1517" s="4" t="s">
        <v>8106</v>
      </c>
      <c r="E1517" s="3"/>
      <c r="F1517" s="3" t="s">
        <v>6980</v>
      </c>
      <c r="G1517" s="3" t="s">
        <v>439</v>
      </c>
      <c r="H1517" s="3" t="s">
        <v>439</v>
      </c>
      <c r="I1517" s="3" t="s">
        <v>500</v>
      </c>
      <c r="J1517" s="5">
        <v>1</v>
      </c>
      <c r="K1517" s="12" t="s">
        <v>439</v>
      </c>
      <c r="L1517" s="9" t="str">
        <f t="shared" si="261"/>
        <v>Apparel - Athletic</v>
      </c>
      <c r="M1517" s="9" t="str">
        <f t="shared" si="252"/>
        <v>Intent - Exelate:Shopping:Fashion:Apparel - Athletic</v>
      </c>
      <c r="N1517" s="10">
        <f t="shared" si="253"/>
        <v>1</v>
      </c>
      <c r="O1517" s="9" t="s">
        <v>818</v>
      </c>
      <c r="P1517" s="9">
        <v>1201507</v>
      </c>
      <c r="Q1517" s="20">
        <f ca="1">IFERROR(OFFSET(Lookups!F$1,MATCH(R1517,Lookups!F:F,0)-1,2),"null")</f>
        <v>101975</v>
      </c>
      <c r="R1517" s="9">
        <v>205775</v>
      </c>
      <c r="S1517" s="9">
        <v>3228</v>
      </c>
      <c r="T1517" s="9" t="str">
        <f t="shared" si="254"/>
        <v/>
      </c>
      <c r="U1517" s="9" t="str">
        <f t="shared" si="255"/>
        <v/>
      </c>
      <c r="V1517" s="9" t="str">
        <f t="shared" si="256"/>
        <v/>
      </c>
      <c r="W1517" s="9" t="str">
        <f t="shared" si="257"/>
        <v>&lt;row id="1201507"&gt;&lt;cell&gt;Apparel - Athletic&lt;/cell&gt;&lt;/row&gt;</v>
      </c>
      <c r="X1517" s="9" t="str">
        <f t="shared" si="258"/>
        <v/>
      </c>
      <c r="Y1517" t="str">
        <f t="shared" ca="1" si="259"/>
        <v>"1201507": {"displayName": "Intent - Exelate:Shopping:Fashion:Apparel - Athletic", "APNXId":"205775", "APNXId_Sandbox": "101975", "dataProvider" :"exelate", "type" :"Segment",  "DataCost": 1},</v>
      </c>
      <c r="Z1517" t="str">
        <f t="shared" si="260"/>
        <v>"1201507": {"displayName": "Intent - Exelate:Shopping:Fashion:Apparel - Athletic", "leafName": "Apparel - Athletic"},</v>
      </c>
    </row>
    <row r="1518" spans="1:26" x14ac:dyDescent="0.25">
      <c r="A1518" s="2" t="s">
        <v>12406</v>
      </c>
      <c r="B1518" s="3" t="s">
        <v>2837</v>
      </c>
      <c r="C1518" s="3" t="s">
        <v>7379</v>
      </c>
      <c r="D1518" s="4" t="s">
        <v>8107</v>
      </c>
      <c r="E1518" s="3"/>
      <c r="F1518" s="3" t="s">
        <v>6980</v>
      </c>
      <c r="G1518" s="3" t="s">
        <v>439</v>
      </c>
      <c r="H1518" s="3" t="s">
        <v>439</v>
      </c>
      <c r="I1518" s="3" t="s">
        <v>500</v>
      </c>
      <c r="J1518" s="5">
        <v>1</v>
      </c>
      <c r="K1518" s="12" t="s">
        <v>439</v>
      </c>
      <c r="L1518" s="9" t="str">
        <f t="shared" si="261"/>
        <v>Apparel - Outerwear</v>
      </c>
      <c r="M1518" s="9" t="str">
        <f t="shared" si="252"/>
        <v>Intent - Exelate:Shopping:Fashion:Apparel - Outerwear</v>
      </c>
      <c r="N1518" s="10">
        <f t="shared" si="253"/>
        <v>1</v>
      </c>
      <c r="O1518" s="9" t="s">
        <v>818</v>
      </c>
      <c r="P1518" s="9">
        <v>1201508</v>
      </c>
      <c r="Q1518" s="20">
        <f ca="1">IFERROR(OFFSET(Lookups!F$1,MATCH(R1518,Lookups!F:F,0)-1,2),"null")</f>
        <v>101976</v>
      </c>
      <c r="R1518" s="9">
        <v>205776</v>
      </c>
      <c r="S1518" s="9">
        <v>3229</v>
      </c>
      <c r="T1518" s="9" t="str">
        <f t="shared" si="254"/>
        <v/>
      </c>
      <c r="U1518" s="9" t="str">
        <f t="shared" si="255"/>
        <v/>
      </c>
      <c r="V1518" s="9" t="str">
        <f t="shared" si="256"/>
        <v/>
      </c>
      <c r="W1518" s="9" t="str">
        <f t="shared" si="257"/>
        <v>&lt;row id="1201508"&gt;&lt;cell&gt;Apparel - Outerwear&lt;/cell&gt;&lt;/row&gt;</v>
      </c>
      <c r="X1518" s="9" t="str">
        <f t="shared" si="258"/>
        <v/>
      </c>
      <c r="Y1518" t="str">
        <f t="shared" ca="1" si="259"/>
        <v>"1201508": {"displayName": "Intent - Exelate:Shopping:Fashion:Apparel - Outerwear", "APNXId":"205776", "APNXId_Sandbox": "101976", "dataProvider" :"exelate", "type" :"Segment",  "DataCost": 1},</v>
      </c>
      <c r="Z1518" t="str">
        <f t="shared" si="260"/>
        <v>"1201508": {"displayName": "Intent - Exelate:Shopping:Fashion:Apparel - Outerwear", "leafName": "Apparel - Outerwear"},</v>
      </c>
    </row>
    <row r="1519" spans="1:26" x14ac:dyDescent="0.25">
      <c r="A1519" s="2" t="s">
        <v>12406</v>
      </c>
      <c r="B1519" s="3" t="s">
        <v>2837</v>
      </c>
      <c r="C1519" s="3" t="s">
        <v>7379</v>
      </c>
      <c r="D1519" s="4" t="s">
        <v>8108</v>
      </c>
      <c r="E1519" s="3"/>
      <c r="F1519" s="3" t="s">
        <v>6980</v>
      </c>
      <c r="G1519" s="3" t="s">
        <v>439</v>
      </c>
      <c r="H1519" s="3" t="s">
        <v>439</v>
      </c>
      <c r="I1519" s="3" t="s">
        <v>500</v>
      </c>
      <c r="J1519" s="5">
        <v>1</v>
      </c>
      <c r="K1519" s="12" t="s">
        <v>439</v>
      </c>
      <c r="L1519" s="9" t="str">
        <f t="shared" si="261"/>
        <v>Jewelry and Watches</v>
      </c>
      <c r="M1519" s="9" t="str">
        <f t="shared" si="252"/>
        <v>Intent - Exelate:Shopping:Fashion:Jewelry and Watches</v>
      </c>
      <c r="N1519" s="10">
        <f t="shared" si="253"/>
        <v>1</v>
      </c>
      <c r="O1519" s="9" t="s">
        <v>818</v>
      </c>
      <c r="P1519" s="9">
        <v>1200365</v>
      </c>
      <c r="Q1519" s="20">
        <f ca="1">IFERROR(OFFSET(Lookups!F$1,MATCH(R1519,Lookups!F:F,0)-1,2),"null")</f>
        <v>99006</v>
      </c>
      <c r="R1519" s="9">
        <v>208</v>
      </c>
      <c r="S1519" s="9">
        <v>215</v>
      </c>
      <c r="T1519" s="9" t="str">
        <f t="shared" si="254"/>
        <v/>
      </c>
      <c r="U1519" s="9" t="str">
        <f t="shared" si="255"/>
        <v/>
      </c>
      <c r="V1519" s="9" t="str">
        <f t="shared" si="256"/>
        <v/>
      </c>
      <c r="W1519" s="9" t="str">
        <f t="shared" si="257"/>
        <v>&lt;row id="1200365"&gt;&lt;cell&gt;Jewelry and Watches&lt;/cell&gt;&lt;/row&gt;</v>
      </c>
      <c r="X1519" s="9" t="str">
        <f t="shared" si="258"/>
        <v/>
      </c>
      <c r="Y1519" t="str">
        <f t="shared" ca="1" si="259"/>
        <v>"1200365": {"displayName": "Intent - Exelate:Shopping:Fashion:Jewelry and Watches", "APNXId":"208", "APNXId_Sandbox": "99006", "dataProvider" :"exelate", "type" :"Segment",  "DataCost": 1},</v>
      </c>
      <c r="Z1519" t="str">
        <f t="shared" si="260"/>
        <v>"1200365": {"displayName": "Intent - Exelate:Shopping:Fashion:Jewelry and Watches", "leafName": "Jewelry and Watches"},</v>
      </c>
    </row>
    <row r="1520" spans="1:26" x14ac:dyDescent="0.25">
      <c r="A1520" s="2" t="s">
        <v>12406</v>
      </c>
      <c r="B1520" s="3" t="s">
        <v>2837</v>
      </c>
      <c r="C1520" s="3" t="s">
        <v>7379</v>
      </c>
      <c r="D1520" s="4" t="s">
        <v>7035</v>
      </c>
      <c r="E1520" s="3"/>
      <c r="F1520" s="3" t="s">
        <v>6980</v>
      </c>
      <c r="G1520" s="3" t="s">
        <v>439</v>
      </c>
      <c r="H1520" s="3" t="s">
        <v>439</v>
      </c>
      <c r="I1520" s="3" t="s">
        <v>500</v>
      </c>
      <c r="J1520" s="5">
        <v>1</v>
      </c>
      <c r="K1520" s="12" t="s">
        <v>439</v>
      </c>
      <c r="L1520" s="9" t="str">
        <f t="shared" si="261"/>
        <v>Men</v>
      </c>
      <c r="M1520" s="9" t="str">
        <f t="shared" si="252"/>
        <v>Intent - Exelate:Shopping:Fashion:Men</v>
      </c>
      <c r="N1520" s="10">
        <f t="shared" si="253"/>
        <v>1</v>
      </c>
      <c r="O1520" s="9" t="s">
        <v>818</v>
      </c>
      <c r="P1520" s="9">
        <v>1200564</v>
      </c>
      <c r="Q1520" s="20">
        <f ca="1">IFERROR(OFFSET(Lookups!F$1,MATCH(R1520,Lookups!F:F,0)-1,2),"null")</f>
        <v>99323</v>
      </c>
      <c r="R1520" s="9">
        <v>39434</v>
      </c>
      <c r="S1520" s="9">
        <v>383</v>
      </c>
      <c r="T1520" s="9" t="str">
        <f t="shared" si="254"/>
        <v/>
      </c>
      <c r="U1520" s="9" t="str">
        <f t="shared" si="255"/>
        <v/>
      </c>
      <c r="V1520" s="9" t="str">
        <f t="shared" si="256"/>
        <v/>
      </c>
      <c r="W1520" s="9" t="str">
        <f t="shared" si="257"/>
        <v>&lt;row id="1200564"&gt;&lt;cell&gt;Men&lt;/cell&gt;&lt;/row&gt;</v>
      </c>
      <c r="X1520" s="9" t="str">
        <f t="shared" si="258"/>
        <v/>
      </c>
      <c r="Y1520" t="str">
        <f t="shared" ca="1" si="259"/>
        <v>"1200564": {"displayName": "Intent - Exelate:Shopping:Fashion:Men", "APNXId":"39434", "APNXId_Sandbox": "99323", "dataProvider" :"exelate", "type" :"Segment",  "DataCost": 1},</v>
      </c>
      <c r="Z1520" t="str">
        <f t="shared" si="260"/>
        <v>"1200564": {"displayName": "Intent - Exelate:Shopping:Fashion:Men", "leafName": "Men"},</v>
      </c>
    </row>
    <row r="1521" spans="1:26" x14ac:dyDescent="0.25">
      <c r="A1521" s="2" t="s">
        <v>12406</v>
      </c>
      <c r="B1521" s="3" t="s">
        <v>2837</v>
      </c>
      <c r="C1521" s="3" t="s">
        <v>7379</v>
      </c>
      <c r="D1521" s="4" t="s">
        <v>8109</v>
      </c>
      <c r="E1521" s="3"/>
      <c r="F1521" s="3" t="s">
        <v>6980</v>
      </c>
      <c r="G1521" s="3" t="s">
        <v>439</v>
      </c>
      <c r="H1521" s="3" t="s">
        <v>439</v>
      </c>
      <c r="I1521" s="3" t="s">
        <v>500</v>
      </c>
      <c r="J1521" s="5">
        <v>1</v>
      </c>
      <c r="K1521" s="12" t="s">
        <v>439</v>
      </c>
      <c r="L1521" s="9" t="str">
        <f t="shared" si="261"/>
        <v>Shoes</v>
      </c>
      <c r="M1521" s="9" t="str">
        <f t="shared" si="252"/>
        <v>Intent - Exelate:Shopping:Fashion:Shoes</v>
      </c>
      <c r="N1521" s="10">
        <f t="shared" si="253"/>
        <v>1</v>
      </c>
      <c r="O1521" s="9" t="s">
        <v>818</v>
      </c>
      <c r="P1521" s="9">
        <v>1200565</v>
      </c>
      <c r="Q1521" s="20">
        <f ca="1">IFERROR(OFFSET(Lookups!F$1,MATCH(R1521,Lookups!F:F,0)-1,2),"null")</f>
        <v>99324</v>
      </c>
      <c r="R1521" s="9">
        <v>39435</v>
      </c>
      <c r="S1521" s="9">
        <v>290</v>
      </c>
      <c r="T1521" s="9" t="str">
        <f t="shared" si="254"/>
        <v/>
      </c>
      <c r="U1521" s="9" t="str">
        <f t="shared" si="255"/>
        <v/>
      </c>
      <c r="V1521" s="9" t="str">
        <f t="shared" si="256"/>
        <v/>
      </c>
      <c r="W1521" s="9" t="str">
        <f t="shared" si="257"/>
        <v>&lt;row id="1200565"&gt;&lt;cell&gt;Shoes&lt;/cell&gt;&lt;/row&gt;</v>
      </c>
      <c r="X1521" s="9" t="str">
        <f t="shared" si="258"/>
        <v/>
      </c>
      <c r="Y1521" t="str">
        <f t="shared" ca="1" si="259"/>
        <v>"1200565": {"displayName": "Intent - Exelate:Shopping:Fashion:Shoes", "APNXId":"39435", "APNXId_Sandbox": "99324", "dataProvider" :"exelate", "type" :"Segment",  "DataCost": 1},</v>
      </c>
      <c r="Z1521" t="str">
        <f t="shared" si="260"/>
        <v>"1200565": {"displayName": "Intent - Exelate:Shopping:Fashion:Shoes", "leafName": "Shoes"},</v>
      </c>
    </row>
    <row r="1522" spans="1:26" x14ac:dyDescent="0.25">
      <c r="A1522" s="2" t="s">
        <v>12406</v>
      </c>
      <c r="B1522" s="3" t="s">
        <v>2837</v>
      </c>
      <c r="C1522" s="3" t="s">
        <v>7379</v>
      </c>
      <c r="D1522" s="4" t="s">
        <v>8110</v>
      </c>
      <c r="E1522" s="3"/>
      <c r="F1522" s="3" t="s">
        <v>6980</v>
      </c>
      <c r="G1522" s="3" t="s">
        <v>439</v>
      </c>
      <c r="H1522" s="3" t="s">
        <v>439</v>
      </c>
      <c r="I1522" s="3" t="s">
        <v>500</v>
      </c>
      <c r="J1522" s="5">
        <v>1</v>
      </c>
      <c r="K1522" s="12" t="s">
        <v>439</v>
      </c>
      <c r="L1522" s="9" t="str">
        <f t="shared" si="261"/>
        <v>Shoes - Sneakers</v>
      </c>
      <c r="M1522" s="9" t="str">
        <f t="shared" si="252"/>
        <v>Intent - Exelate:Shopping:Fashion:Shoes - Sneakers</v>
      </c>
      <c r="N1522" s="10">
        <f t="shared" si="253"/>
        <v>1</v>
      </c>
      <c r="O1522" s="9" t="s">
        <v>818</v>
      </c>
      <c r="P1522" s="9">
        <v>1201422</v>
      </c>
      <c r="Q1522" s="20">
        <f ca="1">IFERROR(OFFSET(Lookups!F$1,MATCH(R1522,Lookups!F:F,0)-1,2),"null")</f>
        <v>101106</v>
      </c>
      <c r="R1522" s="9">
        <v>166173</v>
      </c>
      <c r="S1522" s="9">
        <v>3059</v>
      </c>
      <c r="T1522" s="9" t="str">
        <f t="shared" si="254"/>
        <v/>
      </c>
      <c r="U1522" s="9" t="str">
        <f t="shared" si="255"/>
        <v/>
      </c>
      <c r="V1522" s="9" t="str">
        <f t="shared" si="256"/>
        <v/>
      </c>
      <c r="W1522" s="9" t="str">
        <f t="shared" si="257"/>
        <v>&lt;row id="1201422"&gt;&lt;cell&gt;Shoes - Sneakers&lt;/cell&gt;&lt;/row&gt;</v>
      </c>
      <c r="X1522" s="9" t="str">
        <f t="shared" si="258"/>
        <v/>
      </c>
      <c r="Y1522" t="str">
        <f t="shared" ca="1" si="259"/>
        <v>"1201422": {"displayName": "Intent - Exelate:Shopping:Fashion:Shoes - Sneakers", "APNXId":"166173", "APNXId_Sandbox": "101106", "dataProvider" :"exelate", "type" :"Segment",  "DataCost": 1},</v>
      </c>
      <c r="Z1522" t="str">
        <f t="shared" si="260"/>
        <v>"1201422": {"displayName": "Intent - Exelate:Shopping:Fashion:Shoes - Sneakers", "leafName": "Shoes - Sneakers"},</v>
      </c>
    </row>
    <row r="1523" spans="1:26" x14ac:dyDescent="0.25">
      <c r="A1523" s="2" t="s">
        <v>12406</v>
      </c>
      <c r="B1523" s="3" t="s">
        <v>2837</v>
      </c>
      <c r="C1523" s="3" t="s">
        <v>7379</v>
      </c>
      <c r="D1523" s="4" t="s">
        <v>8111</v>
      </c>
      <c r="E1523" s="3"/>
      <c r="F1523" s="3" t="s">
        <v>6980</v>
      </c>
      <c r="G1523" s="3" t="s">
        <v>439</v>
      </c>
      <c r="H1523" s="3" t="s">
        <v>439</v>
      </c>
      <c r="I1523" s="3" t="s">
        <v>500</v>
      </c>
      <c r="J1523" s="5">
        <v>1</v>
      </c>
      <c r="K1523" s="12" t="s">
        <v>439</v>
      </c>
      <c r="L1523" s="9" t="str">
        <f t="shared" si="261"/>
        <v>Shoes - Sneakers - Adidas</v>
      </c>
      <c r="M1523" s="9" t="str">
        <f t="shared" si="252"/>
        <v>Intent - Exelate:Shopping:Fashion:Shoes - Sneakers - Adidas</v>
      </c>
      <c r="N1523" s="10">
        <f t="shared" si="253"/>
        <v>1</v>
      </c>
      <c r="O1523" s="9" t="s">
        <v>818</v>
      </c>
      <c r="P1523" s="9">
        <v>1201423</v>
      </c>
      <c r="Q1523" s="20">
        <f ca="1">IFERROR(OFFSET(Lookups!F$1,MATCH(R1523,Lookups!F:F,0)-1,2),"null")</f>
        <v>101107</v>
      </c>
      <c r="R1523" s="9">
        <v>166174</v>
      </c>
      <c r="S1523" s="9">
        <v>3060</v>
      </c>
      <c r="T1523" s="9" t="str">
        <f t="shared" si="254"/>
        <v/>
      </c>
      <c r="U1523" s="9" t="str">
        <f t="shared" si="255"/>
        <v/>
      </c>
      <c r="V1523" s="9" t="str">
        <f t="shared" si="256"/>
        <v/>
      </c>
      <c r="W1523" s="9" t="str">
        <f t="shared" si="257"/>
        <v>&lt;row id="1201423"&gt;&lt;cell&gt;Shoes - Sneakers - Adidas&lt;/cell&gt;&lt;/row&gt;</v>
      </c>
      <c r="X1523" s="9" t="str">
        <f t="shared" si="258"/>
        <v/>
      </c>
      <c r="Y1523" t="str">
        <f t="shared" ca="1" si="259"/>
        <v>"1201423": {"displayName": "Intent - Exelate:Shopping:Fashion:Shoes - Sneakers - Adidas", "APNXId":"166174", "APNXId_Sandbox": "101107", "dataProvider" :"exelate", "type" :"Segment",  "DataCost": 1},</v>
      </c>
      <c r="Z1523" t="str">
        <f t="shared" si="260"/>
        <v>"1201423": {"displayName": "Intent - Exelate:Shopping:Fashion:Shoes - Sneakers - Adidas", "leafName": "Shoes - Sneakers - Adidas"},</v>
      </c>
    </row>
    <row r="1524" spans="1:26" x14ac:dyDescent="0.25">
      <c r="A1524" s="2" t="s">
        <v>12406</v>
      </c>
      <c r="B1524" s="3" t="s">
        <v>2837</v>
      </c>
      <c r="C1524" s="3" t="s">
        <v>7379</v>
      </c>
      <c r="D1524" s="4" t="s">
        <v>8112</v>
      </c>
      <c r="E1524" s="3"/>
      <c r="F1524" s="3" t="s">
        <v>6980</v>
      </c>
      <c r="G1524" s="3" t="s">
        <v>439</v>
      </c>
      <c r="H1524" s="3" t="s">
        <v>439</v>
      </c>
      <c r="I1524" s="3" t="s">
        <v>500</v>
      </c>
      <c r="J1524" s="5">
        <v>1</v>
      </c>
      <c r="K1524" s="12" t="s">
        <v>439</v>
      </c>
      <c r="L1524" s="9" t="str">
        <f t="shared" si="261"/>
        <v>Shoes - Sneakers - New Balanc</v>
      </c>
      <c r="M1524" s="9" t="str">
        <f t="shared" si="252"/>
        <v>Intent - Exelate:Shopping:Fashion:Shoes - Sneakers - New Balanc</v>
      </c>
      <c r="N1524" s="10">
        <f t="shared" si="253"/>
        <v>1</v>
      </c>
      <c r="O1524" s="9" t="s">
        <v>818</v>
      </c>
      <c r="P1524" s="9">
        <v>1201424</v>
      </c>
      <c r="Q1524" s="20">
        <f ca="1">IFERROR(OFFSET(Lookups!F$1,MATCH(R1524,Lookups!F:F,0)-1,2),"null")</f>
        <v>101108</v>
      </c>
      <c r="R1524" s="9">
        <v>166175</v>
      </c>
      <c r="S1524" s="9">
        <v>3062</v>
      </c>
      <c r="T1524" s="9" t="str">
        <f t="shared" si="254"/>
        <v/>
      </c>
      <c r="U1524" s="9" t="str">
        <f t="shared" si="255"/>
        <v/>
      </c>
      <c r="V1524" s="9" t="str">
        <f t="shared" si="256"/>
        <v/>
      </c>
      <c r="W1524" s="9" t="str">
        <f t="shared" si="257"/>
        <v>&lt;row id="1201424"&gt;&lt;cell&gt;Shoes - Sneakers - New Balanc&lt;/cell&gt;&lt;/row&gt;</v>
      </c>
      <c r="X1524" s="9" t="str">
        <f t="shared" si="258"/>
        <v/>
      </c>
      <c r="Y1524" t="str">
        <f t="shared" ca="1" si="259"/>
        <v>"1201424": {"displayName": "Intent - Exelate:Shopping:Fashion:Shoes - Sneakers - New Balanc", "APNXId":"166175", "APNXId_Sandbox": "101108", "dataProvider" :"exelate", "type" :"Segment",  "DataCost": 1},</v>
      </c>
      <c r="Z1524" t="str">
        <f t="shared" si="260"/>
        <v>"1201424": {"displayName": "Intent - Exelate:Shopping:Fashion:Shoes - Sneakers - New Balanc", "leafName": "Shoes - Sneakers - New Balanc"},</v>
      </c>
    </row>
    <row r="1525" spans="1:26" x14ac:dyDescent="0.25">
      <c r="A1525" s="2" t="s">
        <v>12406</v>
      </c>
      <c r="B1525" s="3" t="s">
        <v>2837</v>
      </c>
      <c r="C1525" s="3" t="s">
        <v>7379</v>
      </c>
      <c r="D1525" s="4" t="s">
        <v>8113</v>
      </c>
      <c r="E1525" s="3"/>
      <c r="F1525" s="3" t="s">
        <v>6980</v>
      </c>
      <c r="G1525" s="3" t="s">
        <v>439</v>
      </c>
      <c r="H1525" s="3" t="s">
        <v>439</v>
      </c>
      <c r="I1525" s="3" t="s">
        <v>500</v>
      </c>
      <c r="J1525" s="5">
        <v>1</v>
      </c>
      <c r="K1525" s="12" t="s">
        <v>439</v>
      </c>
      <c r="L1525" s="9" t="str">
        <f t="shared" si="261"/>
        <v>Shoes - Sneakers - Nike</v>
      </c>
      <c r="M1525" s="9" t="str">
        <f t="shared" si="252"/>
        <v>Intent - Exelate:Shopping:Fashion:Shoes - Sneakers - Nike</v>
      </c>
      <c r="N1525" s="10">
        <f t="shared" si="253"/>
        <v>1</v>
      </c>
      <c r="O1525" s="9" t="s">
        <v>818</v>
      </c>
      <c r="P1525" s="9">
        <v>1201425</v>
      </c>
      <c r="Q1525" s="20">
        <f ca="1">IFERROR(OFFSET(Lookups!F$1,MATCH(R1525,Lookups!F:F,0)-1,2),"null")</f>
        <v>101109</v>
      </c>
      <c r="R1525" s="9">
        <v>166176</v>
      </c>
      <c r="S1525" s="9">
        <v>3061</v>
      </c>
      <c r="T1525" s="9" t="str">
        <f t="shared" si="254"/>
        <v/>
      </c>
      <c r="U1525" s="9" t="str">
        <f t="shared" si="255"/>
        <v/>
      </c>
      <c r="V1525" s="9" t="str">
        <f t="shared" si="256"/>
        <v/>
      </c>
      <c r="W1525" s="9" t="str">
        <f t="shared" si="257"/>
        <v>&lt;row id="1201425"&gt;&lt;cell&gt;Shoes - Sneakers - Nike&lt;/cell&gt;&lt;/row&gt;</v>
      </c>
      <c r="X1525" s="9" t="str">
        <f t="shared" si="258"/>
        <v/>
      </c>
      <c r="Y1525" t="str">
        <f t="shared" ca="1" si="259"/>
        <v>"1201425": {"displayName": "Intent - Exelate:Shopping:Fashion:Shoes - Sneakers - Nike", "APNXId":"166176", "APNXId_Sandbox": "101109", "dataProvider" :"exelate", "type" :"Segment",  "DataCost": 1},</v>
      </c>
      <c r="Z1525" t="str">
        <f t="shared" si="260"/>
        <v>"1201425": {"displayName": "Intent - Exelate:Shopping:Fashion:Shoes - Sneakers - Nike", "leafName": "Shoes - Sneakers - Nike"},</v>
      </c>
    </row>
    <row r="1526" spans="1:26" x14ac:dyDescent="0.25">
      <c r="A1526" s="2" t="s">
        <v>12406</v>
      </c>
      <c r="B1526" s="3" t="s">
        <v>2837</v>
      </c>
      <c r="C1526" s="3" t="s">
        <v>7379</v>
      </c>
      <c r="D1526" s="4" t="s">
        <v>8114</v>
      </c>
      <c r="E1526" s="3"/>
      <c r="F1526" s="3" t="s">
        <v>6980</v>
      </c>
      <c r="G1526" s="3" t="s">
        <v>439</v>
      </c>
      <c r="H1526" s="3" t="s">
        <v>439</v>
      </c>
      <c r="I1526" s="3" t="s">
        <v>500</v>
      </c>
      <c r="J1526" s="5">
        <v>1</v>
      </c>
      <c r="K1526" s="12" t="s">
        <v>439</v>
      </c>
      <c r="L1526" s="9" t="str">
        <f t="shared" si="261"/>
        <v>Shoes - Sneakers - Vans</v>
      </c>
      <c r="M1526" s="9" t="str">
        <f t="shared" si="252"/>
        <v>Intent - Exelate:Shopping:Fashion:Shoes - Sneakers - Vans</v>
      </c>
      <c r="N1526" s="10">
        <f t="shared" si="253"/>
        <v>1</v>
      </c>
      <c r="O1526" s="9" t="s">
        <v>818</v>
      </c>
      <c r="P1526" s="9">
        <v>1201426</v>
      </c>
      <c r="Q1526" s="20">
        <f ca="1">IFERROR(OFFSET(Lookups!F$1,MATCH(R1526,Lookups!F:F,0)-1,2),"null")</f>
        <v>101110</v>
      </c>
      <c r="R1526" s="9">
        <v>166177</v>
      </c>
      <c r="S1526" s="9">
        <v>3063</v>
      </c>
      <c r="T1526" s="9" t="str">
        <f t="shared" si="254"/>
        <v/>
      </c>
      <c r="U1526" s="9" t="str">
        <f t="shared" si="255"/>
        <v/>
      </c>
      <c r="V1526" s="9" t="str">
        <f t="shared" si="256"/>
        <v/>
      </c>
      <c r="W1526" s="9" t="str">
        <f t="shared" si="257"/>
        <v>&lt;row id="1201426"&gt;&lt;cell&gt;Shoes - Sneakers - Vans&lt;/cell&gt;&lt;/row&gt;</v>
      </c>
      <c r="X1526" s="9" t="str">
        <f t="shared" si="258"/>
        <v/>
      </c>
      <c r="Y1526" t="str">
        <f t="shared" ca="1" si="259"/>
        <v>"1201426": {"displayName": "Intent - Exelate:Shopping:Fashion:Shoes - Sneakers - Vans", "APNXId":"166177", "APNXId_Sandbox": "101110", "dataProvider" :"exelate", "type" :"Segment",  "DataCost": 1},</v>
      </c>
      <c r="Z1526" t="str">
        <f t="shared" si="260"/>
        <v>"1201426": {"displayName": "Intent - Exelate:Shopping:Fashion:Shoes - Sneakers - Vans", "leafName": "Shoes - Sneakers - Vans"},</v>
      </c>
    </row>
    <row r="1527" spans="1:26" x14ac:dyDescent="0.25">
      <c r="A1527" s="2" t="s">
        <v>12406</v>
      </c>
      <c r="B1527" s="3" t="s">
        <v>2837</v>
      </c>
      <c r="C1527" s="3" t="s">
        <v>7379</v>
      </c>
      <c r="D1527" s="4" t="s">
        <v>7040</v>
      </c>
      <c r="E1527" s="3"/>
      <c r="F1527" s="3" t="s">
        <v>6980</v>
      </c>
      <c r="G1527" s="3" t="s">
        <v>439</v>
      </c>
      <c r="H1527" s="3" t="s">
        <v>439</v>
      </c>
      <c r="I1527" s="3" t="s">
        <v>500</v>
      </c>
      <c r="J1527" s="5">
        <v>1</v>
      </c>
      <c r="K1527" s="12" t="s">
        <v>439</v>
      </c>
      <c r="L1527" s="9" t="str">
        <f t="shared" si="261"/>
        <v>Women</v>
      </c>
      <c r="M1527" s="9" t="str">
        <f t="shared" si="252"/>
        <v>Intent - Exelate:Shopping:Fashion:Women</v>
      </c>
      <c r="N1527" s="10">
        <f t="shared" si="253"/>
        <v>1</v>
      </c>
      <c r="O1527" s="9" t="s">
        <v>818</v>
      </c>
      <c r="P1527" s="9">
        <v>1200566</v>
      </c>
      <c r="Q1527" s="20">
        <f ca="1">IFERROR(OFFSET(Lookups!F$1,MATCH(R1527,Lookups!F:F,0)-1,2),"null")</f>
        <v>99325</v>
      </c>
      <c r="R1527" s="9">
        <v>39436</v>
      </c>
      <c r="S1527" s="9">
        <v>382</v>
      </c>
      <c r="T1527" s="9" t="str">
        <f t="shared" si="254"/>
        <v/>
      </c>
      <c r="U1527" s="9" t="str">
        <f t="shared" si="255"/>
        <v/>
      </c>
      <c r="V1527" s="9" t="str">
        <f t="shared" si="256"/>
        <v/>
      </c>
      <c r="W1527" s="9" t="str">
        <f t="shared" si="257"/>
        <v>&lt;row id="1200566"&gt;&lt;cell&gt;Women&lt;/cell&gt;&lt;/row&gt;</v>
      </c>
      <c r="X1527" s="9" t="str">
        <f t="shared" si="258"/>
        <v>&lt;/row&gt;</v>
      </c>
      <c r="Y1527" t="str">
        <f t="shared" ca="1" si="259"/>
        <v>"1200566": {"displayName": "Intent - Exelate:Shopping:Fashion:Women", "APNXId":"39436", "APNXId_Sandbox": "99325", "dataProvider" :"exelate", "type" :"Segment",  "DataCost": 1},</v>
      </c>
      <c r="Z1527" t="str">
        <f t="shared" si="260"/>
        <v>"1200566": {"displayName": "Intent - Exelate:Shopping:Fashion:Women", "leafName": "Women"},</v>
      </c>
    </row>
    <row r="1528" spans="1:26" x14ac:dyDescent="0.25">
      <c r="A1528" s="2" t="s">
        <v>12406</v>
      </c>
      <c r="B1528" s="3" t="s">
        <v>2837</v>
      </c>
      <c r="C1528" s="3" t="s">
        <v>7386</v>
      </c>
      <c r="D1528" s="4"/>
      <c r="E1528" s="3"/>
      <c r="F1528" s="3" t="s">
        <v>6980</v>
      </c>
      <c r="G1528" s="3" t="s">
        <v>439</v>
      </c>
      <c r="H1528" s="3" t="s">
        <v>439</v>
      </c>
      <c r="I1528" s="3" t="s">
        <v>500</v>
      </c>
      <c r="J1528" s="5">
        <v>1</v>
      </c>
      <c r="K1528" s="12" t="s">
        <v>439</v>
      </c>
      <c r="L1528" s="9" t="str">
        <f t="shared" si="261"/>
        <v>Flowers and Gifts</v>
      </c>
      <c r="M1528" s="9" t="str">
        <f t="shared" si="252"/>
        <v>Intent - Exelate:Shopping:Flowers and Gifts</v>
      </c>
      <c r="N1528" s="10">
        <f t="shared" si="253"/>
        <v>1</v>
      </c>
      <c r="O1528" s="9" t="s">
        <v>818</v>
      </c>
      <c r="P1528" s="9">
        <v>1200567</v>
      </c>
      <c r="Q1528" s="20">
        <f ca="1">IFERROR(OFFSET(Lookups!F$1,MATCH(R1528,Lookups!F:F,0)-1,2),"null")</f>
        <v>99326</v>
      </c>
      <c r="R1528" s="9">
        <v>39437</v>
      </c>
      <c r="S1528" s="9">
        <v>283</v>
      </c>
      <c r="T1528" s="9" t="str">
        <f t="shared" si="254"/>
        <v/>
      </c>
      <c r="U1528" s="9" t="str">
        <f t="shared" si="255"/>
        <v/>
      </c>
      <c r="V1528" s="9" t="str">
        <f t="shared" si="256"/>
        <v>&lt;row id="1200567"&gt;&lt;cell&gt;Flowers and Gifts&lt;/cell&gt;&lt;/row&gt;</v>
      </c>
      <c r="W1528" s="9" t="str">
        <f t="shared" si="257"/>
        <v/>
      </c>
      <c r="X1528" s="9" t="str">
        <f t="shared" si="258"/>
        <v/>
      </c>
      <c r="Y1528" t="str">
        <f t="shared" ca="1" si="259"/>
        <v>"1200567": {"displayName": "Intent - Exelate:Shopping:Flowers and Gifts", "APNXId":"39437", "APNXId_Sandbox": "99326", "dataProvider" :"exelate", "type" :"Segment",  "DataCost": 1},</v>
      </c>
      <c r="Z1528" t="str">
        <f t="shared" si="260"/>
        <v>"1200567": {"displayName": "Intent - Exelate:Shopping:Flowers and Gifts", "leafName": "Flowers and Gifts"},</v>
      </c>
    </row>
    <row r="1529" spans="1:26" x14ac:dyDescent="0.25">
      <c r="A1529" s="2" t="s">
        <v>12406</v>
      </c>
      <c r="B1529" s="3" t="s">
        <v>2837</v>
      </c>
      <c r="C1529" s="3" t="s">
        <v>7387</v>
      </c>
      <c r="D1529" s="4"/>
      <c r="E1529" s="3"/>
      <c r="F1529" s="3" t="s">
        <v>6980</v>
      </c>
      <c r="G1529" s="3" t="s">
        <v>439</v>
      </c>
      <c r="H1529" s="3" t="s">
        <v>439</v>
      </c>
      <c r="I1529" s="3" t="s">
        <v>500</v>
      </c>
      <c r="J1529" s="5">
        <v>1</v>
      </c>
      <c r="K1529" s="12" t="s">
        <v>439</v>
      </c>
      <c r="L1529" s="9" t="str">
        <f t="shared" si="261"/>
        <v>Food and Wine</v>
      </c>
      <c r="M1529" s="9" t="str">
        <f t="shared" si="252"/>
        <v>Intent - Exelate:Shopping:Food and Wine</v>
      </c>
      <c r="N1529" s="10">
        <f t="shared" si="253"/>
        <v>1</v>
      </c>
      <c r="O1529" s="9" t="s">
        <v>818</v>
      </c>
      <c r="P1529" s="9">
        <v>1200709</v>
      </c>
      <c r="Q1529" s="20">
        <f ca="1">IFERROR(OFFSET(Lookups!F$1,MATCH(R1529,Lookups!F:F,0)-1,2),"null")</f>
        <v>100150</v>
      </c>
      <c r="R1529" s="9">
        <v>106155</v>
      </c>
      <c r="S1529" s="9">
        <v>281</v>
      </c>
      <c r="T1529" s="9" t="str">
        <f t="shared" si="254"/>
        <v/>
      </c>
      <c r="U1529" s="9" t="str">
        <f t="shared" si="255"/>
        <v/>
      </c>
      <c r="V1529" s="9" t="str">
        <f t="shared" si="256"/>
        <v>&lt;row id="1200709"&gt;&lt;cell&gt;Food and Wine&lt;/cell&gt;&lt;/row&gt;</v>
      </c>
      <c r="W1529" s="9" t="str">
        <f t="shared" si="257"/>
        <v/>
      </c>
      <c r="X1529" s="9" t="str">
        <f t="shared" si="258"/>
        <v/>
      </c>
      <c r="Y1529" t="str">
        <f t="shared" ca="1" si="259"/>
        <v>"1200709": {"displayName": "Intent - Exelate:Shopping:Food and Wine", "APNXId":"106155", "APNXId_Sandbox": "100150", "dataProvider" :"exelate", "type" :"Segment",  "DataCost": 1},</v>
      </c>
      <c r="Z1529" t="str">
        <f t="shared" si="260"/>
        <v>"1200709": {"displayName": "Intent - Exelate:Shopping:Food and Wine", "leafName": "Food and Wine"},</v>
      </c>
    </row>
    <row r="1530" spans="1:26" x14ac:dyDescent="0.25">
      <c r="A1530" s="2" t="s">
        <v>12406</v>
      </c>
      <c r="B1530" s="3" t="s">
        <v>2837</v>
      </c>
      <c r="C1530" s="3" t="s">
        <v>7388</v>
      </c>
      <c r="D1530" s="4"/>
      <c r="E1530" s="3"/>
      <c r="F1530" s="3" t="s">
        <v>6980</v>
      </c>
      <c r="G1530" s="3" t="s">
        <v>439</v>
      </c>
      <c r="H1530" s="3" t="s">
        <v>439</v>
      </c>
      <c r="I1530" s="3" t="s">
        <v>500</v>
      </c>
      <c r="J1530" s="5">
        <v>1</v>
      </c>
      <c r="K1530" s="12" t="s">
        <v>439</v>
      </c>
      <c r="L1530" s="9" t="str">
        <f t="shared" si="261"/>
        <v>Health and Beauty</v>
      </c>
      <c r="M1530" s="9" t="str">
        <f t="shared" si="252"/>
        <v>Intent - Exelate:Shopping:Health and Beauty</v>
      </c>
      <c r="N1530" s="10">
        <f t="shared" si="253"/>
        <v>1</v>
      </c>
      <c r="O1530" s="9" t="s">
        <v>818</v>
      </c>
      <c r="P1530" s="9">
        <v>1200366</v>
      </c>
      <c r="Q1530" s="20">
        <f ca="1">IFERROR(OFFSET(Lookups!F$1,MATCH(R1530,Lookups!F:F,0)-1,2),"null")</f>
        <v>99007</v>
      </c>
      <c r="R1530" s="9">
        <v>209</v>
      </c>
      <c r="S1530" s="9">
        <v>214</v>
      </c>
      <c r="T1530" s="9" t="str">
        <f t="shared" si="254"/>
        <v/>
      </c>
      <c r="U1530" s="9" t="str">
        <f t="shared" si="255"/>
        <v/>
      </c>
      <c r="V1530" s="9" t="str">
        <f t="shared" si="256"/>
        <v>&lt;row id="1200366"&gt;&lt;cell&gt;Health and Beauty&lt;/cell&gt;&lt;/row&gt;</v>
      </c>
      <c r="W1530" s="9" t="str">
        <f t="shared" si="257"/>
        <v/>
      </c>
      <c r="X1530" s="9" t="str">
        <f t="shared" si="258"/>
        <v/>
      </c>
      <c r="Y1530" t="str">
        <f t="shared" ca="1" si="259"/>
        <v>"1200366": {"displayName": "Intent - Exelate:Shopping:Health and Beauty", "APNXId":"209", "APNXId_Sandbox": "99007", "dataProvider" :"exelate", "type" :"Segment",  "DataCost": 1},</v>
      </c>
      <c r="Z1530" t="str">
        <f t="shared" si="260"/>
        <v>"1200366": {"displayName": "Intent - Exelate:Shopping:Health and Beauty", "leafName": "Health and Beauty"},</v>
      </c>
    </row>
    <row r="1531" spans="1:26" x14ac:dyDescent="0.25">
      <c r="A1531" s="2" t="s">
        <v>12406</v>
      </c>
      <c r="B1531" s="3" t="s">
        <v>2837</v>
      </c>
      <c r="C1531" s="3" t="s">
        <v>7389</v>
      </c>
      <c r="D1531" s="4"/>
      <c r="E1531" s="3"/>
      <c r="F1531" s="3" t="s">
        <v>6980</v>
      </c>
      <c r="G1531" s="3" t="s">
        <v>439</v>
      </c>
      <c r="H1531" s="3" t="s">
        <v>439</v>
      </c>
      <c r="I1531" s="3" t="s">
        <v>500</v>
      </c>
      <c r="J1531" s="5">
        <v>1</v>
      </c>
      <c r="K1531" s="12" t="s">
        <v>439</v>
      </c>
      <c r="L1531" s="9" t="str">
        <f t="shared" si="261"/>
        <v>Holiday Presents</v>
      </c>
      <c r="M1531" s="9" t="str">
        <f t="shared" si="252"/>
        <v>Intent - Exelate:Shopping:Holiday Presents</v>
      </c>
      <c r="N1531" s="10">
        <f t="shared" si="253"/>
        <v>1</v>
      </c>
      <c r="O1531" s="9" t="s">
        <v>818</v>
      </c>
      <c r="P1531" s="9">
        <v>1201446</v>
      </c>
      <c r="Q1531" s="20">
        <f ca="1">IFERROR(OFFSET(Lookups!F$1,MATCH(R1531,Lookups!F:F,0)-1,2),"null")</f>
        <v>101374</v>
      </c>
      <c r="R1531" s="9">
        <v>186154</v>
      </c>
      <c r="S1531" s="9">
        <v>3171</v>
      </c>
      <c r="T1531" s="9" t="str">
        <f t="shared" si="254"/>
        <v/>
      </c>
      <c r="U1531" s="9" t="str">
        <f t="shared" si="255"/>
        <v/>
      </c>
      <c r="V1531" s="9" t="str">
        <f t="shared" si="256"/>
        <v>&lt;row id="1201446"&gt;&lt;cell&gt;Holiday Presents&lt;/cell&gt;&lt;/row&gt;</v>
      </c>
      <c r="W1531" s="9" t="str">
        <f t="shared" si="257"/>
        <v/>
      </c>
      <c r="X1531" s="9" t="str">
        <f t="shared" si="258"/>
        <v/>
      </c>
      <c r="Y1531" t="str">
        <f t="shared" ca="1" si="259"/>
        <v>"1201446": {"displayName": "Intent - Exelate:Shopping:Holiday Presents", "APNXId":"186154", "APNXId_Sandbox": "101374", "dataProvider" :"exelate", "type" :"Segment",  "DataCost": 1},</v>
      </c>
      <c r="Z1531" t="str">
        <f t="shared" si="260"/>
        <v>"1201446": {"displayName": "Intent - Exelate:Shopping:Holiday Presents", "leafName": "Holiday Presents"},</v>
      </c>
    </row>
    <row r="1532" spans="1:26" x14ac:dyDescent="0.25">
      <c r="A1532" s="2" t="s">
        <v>12406</v>
      </c>
      <c r="B1532" s="3" t="s">
        <v>2837</v>
      </c>
      <c r="C1532" s="3" t="s">
        <v>7363</v>
      </c>
      <c r="D1532" s="4" t="s">
        <v>7167</v>
      </c>
      <c r="E1532" s="3"/>
      <c r="F1532" s="3" t="s">
        <v>6980</v>
      </c>
      <c r="G1532" s="3" t="s">
        <v>439</v>
      </c>
      <c r="H1532" s="3" t="s">
        <v>439</v>
      </c>
      <c r="I1532" s="3" t="s">
        <v>500</v>
      </c>
      <c r="J1532" s="5">
        <v>1</v>
      </c>
      <c r="K1532" s="12" t="s">
        <v>439</v>
      </c>
      <c r="L1532" s="9" t="str">
        <f t="shared" si="261"/>
        <v>All</v>
      </c>
      <c r="M1532" s="9" t="str">
        <f t="shared" si="252"/>
        <v>Intent - Exelate:Shopping:Home and Garden:All</v>
      </c>
      <c r="N1532" s="10">
        <f t="shared" si="253"/>
        <v>1</v>
      </c>
      <c r="O1532" s="9" t="s">
        <v>818</v>
      </c>
      <c r="P1532" s="9">
        <v>1200568</v>
      </c>
      <c r="Q1532" s="20">
        <f ca="1">IFERROR(OFFSET(Lookups!F$1,MATCH(R1532,Lookups!F:F,0)-1,2),"null")</f>
        <v>99327</v>
      </c>
      <c r="R1532" s="9">
        <v>39438</v>
      </c>
      <c r="S1532" s="9">
        <v>293</v>
      </c>
      <c r="T1532" s="9" t="str">
        <f t="shared" si="254"/>
        <v/>
      </c>
      <c r="U1532" s="9" t="str">
        <f t="shared" si="255"/>
        <v/>
      </c>
      <c r="V1532" s="9" t="str">
        <f t="shared" si="256"/>
        <v>&lt;row id="Two1200568" xmlkids="1"&gt;&lt;cell&gt;Home and Garden&lt;/cell&gt;</v>
      </c>
      <c r="W1532" s="9" t="str">
        <f t="shared" si="257"/>
        <v>&lt;row id="1200568"&gt;&lt;cell&gt;All&lt;/cell&gt;&lt;/row&gt;</v>
      </c>
      <c r="X1532" s="9" t="str">
        <f t="shared" si="258"/>
        <v/>
      </c>
      <c r="Y1532" t="str">
        <f t="shared" ca="1" si="259"/>
        <v>"1200568": {"displayName": "Intent - Exelate:Shopping:Home and Garden:All", "APNXId":"39438", "APNXId_Sandbox": "99327", "dataProvider" :"exelate", "type" :"Segment",  "DataCost": 1},</v>
      </c>
      <c r="Z1532" t="str">
        <f t="shared" si="260"/>
        <v>"1200568": {"displayName": "Intent - Exelate:Shopping:Home and Garden:All", "leafName": "All"},</v>
      </c>
    </row>
    <row r="1533" spans="1:26" x14ac:dyDescent="0.25">
      <c r="A1533" s="2" t="s">
        <v>12406</v>
      </c>
      <c r="B1533" s="3" t="s">
        <v>2837</v>
      </c>
      <c r="C1533" s="3" t="s">
        <v>7363</v>
      </c>
      <c r="D1533" s="4" t="s">
        <v>8115</v>
      </c>
      <c r="E1533" s="3"/>
      <c r="F1533" s="3" t="s">
        <v>6980</v>
      </c>
      <c r="G1533" s="3" t="s">
        <v>439</v>
      </c>
      <c r="H1533" s="3" t="s">
        <v>439</v>
      </c>
      <c r="I1533" s="3" t="s">
        <v>500</v>
      </c>
      <c r="J1533" s="5">
        <v>1</v>
      </c>
      <c r="K1533" s="12" t="s">
        <v>439</v>
      </c>
      <c r="L1533" s="9" t="str">
        <f t="shared" si="261"/>
        <v>Appliances</v>
      </c>
      <c r="M1533" s="9" t="str">
        <f t="shared" si="252"/>
        <v>Intent - Exelate:Shopping:Home and Garden:Appliances</v>
      </c>
      <c r="N1533" s="10">
        <f t="shared" si="253"/>
        <v>1</v>
      </c>
      <c r="O1533" s="9" t="s">
        <v>818</v>
      </c>
      <c r="P1533" s="9">
        <v>1200367</v>
      </c>
      <c r="Q1533" s="20">
        <f ca="1">IFERROR(OFFSET(Lookups!F$1,MATCH(R1533,Lookups!F:F,0)-1,2),"null")</f>
        <v>99008</v>
      </c>
      <c r="R1533" s="9">
        <v>210</v>
      </c>
      <c r="S1533" s="9">
        <v>211</v>
      </c>
      <c r="T1533" s="9" t="str">
        <f t="shared" si="254"/>
        <v/>
      </c>
      <c r="U1533" s="9" t="str">
        <f t="shared" si="255"/>
        <v/>
      </c>
      <c r="V1533" s="9" t="str">
        <f t="shared" si="256"/>
        <v/>
      </c>
      <c r="W1533" s="9" t="str">
        <f t="shared" si="257"/>
        <v>&lt;row id="1200367"&gt;&lt;cell&gt;Appliances&lt;/cell&gt;&lt;/row&gt;</v>
      </c>
      <c r="X1533" s="9" t="str">
        <f t="shared" si="258"/>
        <v/>
      </c>
      <c r="Y1533" t="str">
        <f t="shared" ca="1" si="259"/>
        <v>"1200367": {"displayName": "Intent - Exelate:Shopping:Home and Garden:Appliances", "APNXId":"210", "APNXId_Sandbox": "99008", "dataProvider" :"exelate", "type" :"Segment",  "DataCost": 1},</v>
      </c>
      <c r="Z1533" t="str">
        <f t="shared" si="260"/>
        <v>"1200367": {"displayName": "Intent - Exelate:Shopping:Home and Garden:Appliances", "leafName": "Appliances"},</v>
      </c>
    </row>
    <row r="1534" spans="1:26" x14ac:dyDescent="0.25">
      <c r="A1534" s="2" t="s">
        <v>12406</v>
      </c>
      <c r="B1534" s="3" t="s">
        <v>2837</v>
      </c>
      <c r="C1534" s="3" t="s">
        <v>7363</v>
      </c>
      <c r="D1534" s="4" t="s">
        <v>8116</v>
      </c>
      <c r="E1534" s="3"/>
      <c r="F1534" s="3" t="s">
        <v>6980</v>
      </c>
      <c r="G1534" s="3" t="s">
        <v>439</v>
      </c>
      <c r="H1534" s="3" t="s">
        <v>439</v>
      </c>
      <c r="I1534" s="3" t="s">
        <v>500</v>
      </c>
      <c r="J1534" s="5">
        <v>1</v>
      </c>
      <c r="K1534" s="12" t="s">
        <v>439</v>
      </c>
      <c r="L1534" s="9" t="str">
        <f t="shared" si="261"/>
        <v>Appliances - Energy E</v>
      </c>
      <c r="M1534" s="9" t="str">
        <f t="shared" si="252"/>
        <v>Intent - Exelate:Shopping:Home and Garden:Appliances - Energy E</v>
      </c>
      <c r="N1534" s="10">
        <f t="shared" si="253"/>
        <v>1</v>
      </c>
      <c r="O1534" s="9" t="s">
        <v>818</v>
      </c>
      <c r="P1534" s="9">
        <v>1201509</v>
      </c>
      <c r="Q1534" s="20">
        <f ca="1">IFERROR(OFFSET(Lookups!F$1,MATCH(R1534,Lookups!F:F,0)-1,2),"null")</f>
        <v>101977</v>
      </c>
      <c r="R1534" s="9">
        <v>205777</v>
      </c>
      <c r="S1534" s="9">
        <v>3230</v>
      </c>
      <c r="T1534" s="9" t="str">
        <f t="shared" si="254"/>
        <v/>
      </c>
      <c r="U1534" s="9" t="str">
        <f t="shared" si="255"/>
        <v/>
      </c>
      <c r="V1534" s="9" t="str">
        <f t="shared" si="256"/>
        <v/>
      </c>
      <c r="W1534" s="9" t="str">
        <f t="shared" si="257"/>
        <v>&lt;row id="1201509"&gt;&lt;cell&gt;Appliances - Energy E&lt;/cell&gt;&lt;/row&gt;</v>
      </c>
      <c r="X1534" s="9" t="str">
        <f t="shared" si="258"/>
        <v/>
      </c>
      <c r="Y1534" t="str">
        <f t="shared" ca="1" si="259"/>
        <v>"1201509": {"displayName": "Intent - Exelate:Shopping:Home and Garden:Appliances - Energy E", "APNXId":"205777", "APNXId_Sandbox": "101977", "dataProvider" :"exelate", "type" :"Segment",  "DataCost": 1},</v>
      </c>
      <c r="Z1534" t="str">
        <f t="shared" si="260"/>
        <v>"1201509": {"displayName": "Intent - Exelate:Shopping:Home and Garden:Appliances - Energy E", "leafName": "Appliances - Energy E"},</v>
      </c>
    </row>
    <row r="1535" spans="1:26" x14ac:dyDescent="0.25">
      <c r="A1535" s="2" t="s">
        <v>12406</v>
      </c>
      <c r="B1535" s="3" t="s">
        <v>2837</v>
      </c>
      <c r="C1535" s="3" t="s">
        <v>7363</v>
      </c>
      <c r="D1535" s="4" t="s">
        <v>8117</v>
      </c>
      <c r="E1535" s="3"/>
      <c r="F1535" s="3" t="s">
        <v>6980</v>
      </c>
      <c r="G1535" s="3" t="s">
        <v>439</v>
      </c>
      <c r="H1535" s="3" t="s">
        <v>439</v>
      </c>
      <c r="I1535" s="3" t="s">
        <v>500</v>
      </c>
      <c r="J1535" s="5">
        <v>1</v>
      </c>
      <c r="K1535" s="12" t="s">
        <v>439</v>
      </c>
      <c r="L1535" s="9" t="str">
        <f t="shared" si="261"/>
        <v>Appliances - Laundry</v>
      </c>
      <c r="M1535" s="9" t="str">
        <f t="shared" si="252"/>
        <v>Intent - Exelate:Shopping:Home and Garden:Appliances - Laundry</v>
      </c>
      <c r="N1535" s="10">
        <f t="shared" si="253"/>
        <v>1</v>
      </c>
      <c r="O1535" s="9" t="s">
        <v>818</v>
      </c>
      <c r="P1535" s="9">
        <v>1201510</v>
      </c>
      <c r="Q1535" s="20">
        <f ca="1">IFERROR(OFFSET(Lookups!F$1,MATCH(R1535,Lookups!F:F,0)-1,2),"null")</f>
        <v>101978</v>
      </c>
      <c r="R1535" s="9">
        <v>205778</v>
      </c>
      <c r="S1535" s="9">
        <v>3231</v>
      </c>
      <c r="T1535" s="9" t="str">
        <f t="shared" si="254"/>
        <v/>
      </c>
      <c r="U1535" s="9" t="str">
        <f t="shared" si="255"/>
        <v/>
      </c>
      <c r="V1535" s="9" t="str">
        <f t="shared" si="256"/>
        <v/>
      </c>
      <c r="W1535" s="9" t="str">
        <f t="shared" si="257"/>
        <v>&lt;row id="1201510"&gt;&lt;cell&gt;Appliances - Laundry&lt;/cell&gt;&lt;/row&gt;</v>
      </c>
      <c r="X1535" s="9" t="str">
        <f t="shared" si="258"/>
        <v/>
      </c>
      <c r="Y1535" t="str">
        <f t="shared" ca="1" si="259"/>
        <v>"1201510": {"displayName": "Intent - Exelate:Shopping:Home and Garden:Appliances - Laundry", "APNXId":"205778", "APNXId_Sandbox": "101978", "dataProvider" :"exelate", "type" :"Segment",  "DataCost": 1},</v>
      </c>
      <c r="Z1535" t="str">
        <f t="shared" si="260"/>
        <v>"1201510": {"displayName": "Intent - Exelate:Shopping:Home and Garden:Appliances - Laundry", "leafName": "Appliances - Laundry"},</v>
      </c>
    </row>
    <row r="1536" spans="1:26" x14ac:dyDescent="0.25">
      <c r="A1536" s="2" t="s">
        <v>12406</v>
      </c>
      <c r="B1536" s="3" t="s">
        <v>2837</v>
      </c>
      <c r="C1536" s="3" t="s">
        <v>7363</v>
      </c>
      <c r="D1536" s="4" t="s">
        <v>8118</v>
      </c>
      <c r="E1536" s="3"/>
      <c r="F1536" s="3" t="s">
        <v>6980</v>
      </c>
      <c r="G1536" s="3" t="s">
        <v>439</v>
      </c>
      <c r="H1536" s="3" t="s">
        <v>439</v>
      </c>
      <c r="I1536" s="3" t="s">
        <v>500</v>
      </c>
      <c r="J1536" s="5">
        <v>1</v>
      </c>
      <c r="K1536" s="12" t="s">
        <v>439</v>
      </c>
      <c r="L1536" s="9" t="str">
        <f t="shared" si="261"/>
        <v>Bed and Bath</v>
      </c>
      <c r="M1536" s="9" t="str">
        <f t="shared" si="252"/>
        <v>Intent - Exelate:Shopping:Home and Garden:Bed and Bath</v>
      </c>
      <c r="N1536" s="10">
        <f t="shared" si="253"/>
        <v>1</v>
      </c>
      <c r="O1536" s="9" t="s">
        <v>818</v>
      </c>
      <c r="P1536" s="9">
        <v>1200569</v>
      </c>
      <c r="Q1536" s="20">
        <f ca="1">IFERROR(OFFSET(Lookups!F$1,MATCH(R1536,Lookups!F:F,0)-1,2),"null")</f>
        <v>99328</v>
      </c>
      <c r="R1536" s="9">
        <v>39439</v>
      </c>
      <c r="S1536" s="9">
        <v>294</v>
      </c>
      <c r="T1536" s="9" t="str">
        <f t="shared" si="254"/>
        <v/>
      </c>
      <c r="U1536" s="9" t="str">
        <f t="shared" si="255"/>
        <v/>
      </c>
      <c r="V1536" s="9" t="str">
        <f t="shared" si="256"/>
        <v/>
      </c>
      <c r="W1536" s="9" t="str">
        <f t="shared" si="257"/>
        <v>&lt;row id="1200569"&gt;&lt;cell&gt;Bed and Bath&lt;/cell&gt;&lt;/row&gt;</v>
      </c>
      <c r="X1536" s="9" t="str">
        <f t="shared" si="258"/>
        <v/>
      </c>
      <c r="Y1536" t="str">
        <f t="shared" ca="1" si="259"/>
        <v>"1200569": {"displayName": "Intent - Exelate:Shopping:Home and Garden:Bed and Bath", "APNXId":"39439", "APNXId_Sandbox": "99328", "dataProvider" :"exelate", "type" :"Segment",  "DataCost": 1},</v>
      </c>
      <c r="Z1536" t="str">
        <f t="shared" si="260"/>
        <v>"1200569": {"displayName": "Intent - Exelate:Shopping:Home and Garden:Bed and Bath", "leafName": "Bed and Bath"},</v>
      </c>
    </row>
    <row r="1537" spans="1:26" x14ac:dyDescent="0.25">
      <c r="A1537" s="2" t="s">
        <v>12406</v>
      </c>
      <c r="B1537" s="3" t="s">
        <v>2837</v>
      </c>
      <c r="C1537" s="3" t="s">
        <v>7363</v>
      </c>
      <c r="D1537" s="4" t="s">
        <v>8119</v>
      </c>
      <c r="E1537" s="3"/>
      <c r="F1537" s="3" t="s">
        <v>6980</v>
      </c>
      <c r="G1537" s="3" t="s">
        <v>439</v>
      </c>
      <c r="H1537" s="3" t="s">
        <v>439</v>
      </c>
      <c r="I1537" s="3" t="s">
        <v>500</v>
      </c>
      <c r="J1537" s="5">
        <v>1</v>
      </c>
      <c r="K1537" s="12" t="s">
        <v>439</v>
      </c>
      <c r="L1537" s="9" t="str">
        <f t="shared" si="261"/>
        <v>Decor</v>
      </c>
      <c r="M1537" s="9" t="str">
        <f t="shared" si="252"/>
        <v>Intent - Exelate:Shopping:Home and Garden:Decor</v>
      </c>
      <c r="N1537" s="10">
        <f t="shared" si="253"/>
        <v>1</v>
      </c>
      <c r="O1537" s="9" t="s">
        <v>818</v>
      </c>
      <c r="P1537" s="9">
        <v>1200570</v>
      </c>
      <c r="Q1537" s="20">
        <f ca="1">IFERROR(OFFSET(Lookups!F$1,MATCH(R1537,Lookups!F:F,0)-1,2),"null")</f>
        <v>99329</v>
      </c>
      <c r="R1537" s="9">
        <v>39440</v>
      </c>
      <c r="S1537" s="9">
        <v>295</v>
      </c>
      <c r="T1537" s="9" t="str">
        <f t="shared" si="254"/>
        <v/>
      </c>
      <c r="U1537" s="9" t="str">
        <f t="shared" si="255"/>
        <v/>
      </c>
      <c r="V1537" s="9" t="str">
        <f t="shared" si="256"/>
        <v/>
      </c>
      <c r="W1537" s="9" t="str">
        <f t="shared" si="257"/>
        <v>&lt;row id="1200570"&gt;&lt;cell&gt;Decor&lt;/cell&gt;&lt;/row&gt;</v>
      </c>
      <c r="X1537" s="9" t="str">
        <f t="shared" si="258"/>
        <v/>
      </c>
      <c r="Y1537" t="str">
        <f t="shared" ca="1" si="259"/>
        <v>"1200570": {"displayName": "Intent - Exelate:Shopping:Home and Garden:Decor", "APNXId":"39440", "APNXId_Sandbox": "99329", "dataProvider" :"exelate", "type" :"Segment",  "DataCost": 1},</v>
      </c>
      <c r="Z1537" t="str">
        <f t="shared" si="260"/>
        <v>"1200570": {"displayName": "Intent - Exelate:Shopping:Home and Garden:Decor", "leafName": "Decor"},</v>
      </c>
    </row>
    <row r="1538" spans="1:26" x14ac:dyDescent="0.25">
      <c r="A1538" s="2" t="s">
        <v>12406</v>
      </c>
      <c r="B1538" s="3" t="s">
        <v>2837</v>
      </c>
      <c r="C1538" s="3" t="s">
        <v>7363</v>
      </c>
      <c r="D1538" s="4" t="s">
        <v>8120</v>
      </c>
      <c r="E1538" s="3"/>
      <c r="F1538" s="3" t="s">
        <v>6980</v>
      </c>
      <c r="G1538" s="3" t="s">
        <v>439</v>
      </c>
      <c r="H1538" s="3" t="s">
        <v>439</v>
      </c>
      <c r="I1538" s="3" t="s">
        <v>500</v>
      </c>
      <c r="J1538" s="5">
        <v>1</v>
      </c>
      <c r="K1538" s="12" t="s">
        <v>439</v>
      </c>
      <c r="L1538" s="9" t="str">
        <f t="shared" si="261"/>
        <v>Furniture</v>
      </c>
      <c r="M1538" s="9" t="str">
        <f t="shared" ref="M1538:M1601" si="262">CONCATENATE(A1538,":",B1538,IF(NOT(ISBLANK(C1538)),":",""),C1538,,IF(NOT(ISBLANK(D1538)),":",""),D1538)</f>
        <v>Intent - Exelate:Shopping:Home and Garden:Furniture</v>
      </c>
      <c r="N1538" s="10">
        <f t="shared" ref="N1538:N1601" si="263">J1538</f>
        <v>1</v>
      </c>
      <c r="O1538" s="9" t="s">
        <v>818</v>
      </c>
      <c r="P1538" s="9">
        <v>1200368</v>
      </c>
      <c r="Q1538" s="20">
        <f ca="1">IFERROR(OFFSET(Lookups!F$1,MATCH(R1538,Lookups!F:F,0)-1,2),"null")</f>
        <v>99009</v>
      </c>
      <c r="R1538" s="9">
        <v>211</v>
      </c>
      <c r="S1538" s="9">
        <v>213</v>
      </c>
      <c r="T1538" s="9" t="str">
        <f t="shared" ref="T1538:T1601" si="264">IF(A1538&lt;&gt;A1537,CONCATENATE("&lt;row id=""top",P1538,""" xmlkids=""1""&gt;&lt;cell&gt;",A1538,"&lt;/cell&gt;"),"")</f>
        <v/>
      </c>
      <c r="U1538" s="9" t="str">
        <f t="shared" ref="U1538:U1601" si="265">IF(B1538&lt;&gt;B1537,CONCATENATE("&lt;row id=""", IF(NOT(ISBLANK(C1538)),"One",""),P1538,"""",IF(NOT(ISBLANK(C1538))," xmlkids=""1""",""),"&gt;&lt;cell&gt;",SUBSTITUTE(SUBSTITUTE(B1538,"&amp;","&amp;amp;"),"&lt;","&amp;lt;"),"&lt;/cell&gt;"),"")</f>
        <v/>
      </c>
      <c r="V1538" s="9" t="str">
        <f t="shared" ref="V1538:V1601" si="266">IF(AND(C1538&lt;&gt;C1537,NOT(ISBLANK(C1538))),CONCATENATE("&lt;row id=""",IF(NOT(ISBLANK(D1538)),"Two",""), P1538,"""", ,IF(NOT(ISBLANK(D1538))," xmlkids=""1""",""),"&gt;&lt;cell&gt;",SUBSTITUTE(SUBSTITUTE(C1538,"&amp;","&amp;amp;"),"&lt;","&amp;lt;"),"&lt;/cell&gt;",IF(ISBLANK(D1538),"&lt;/row&gt;","")),"")</f>
        <v/>
      </c>
      <c r="W1538" s="9" t="str">
        <f t="shared" ref="W1538:W1601" si="267">IF(AND(D1538&lt;&gt;D1537,NOT(ISBLANK(D1538))),CONCATENATE("&lt;row id=""", P1538,"""&gt;&lt;cell&gt;",SUBSTITUTE(SUBSTITUTE(D1538,"&amp;","&amp;amp;"),"&lt;","&amp;lt;"),"&lt;/cell&gt;&lt;/row&gt;"),"")</f>
        <v>&lt;row id="1200368"&gt;&lt;cell&gt;Furniture&lt;/cell&gt;&lt;/row&gt;</v>
      </c>
      <c r="X1538" s="9" t="str">
        <f t="shared" ref="X1538:X1601" si="268">CONCATENATE(IF(B1538&lt;&gt;B1539,"&lt;/row&gt;",""),IF(AND(C1538&lt;&gt;C1539,NOT(ISBLANK(D1538))),"&lt;/row&gt;",""),IF(OR(A1538&lt;&gt;A1539,ISBLANK(A1539)),"&lt;/row&gt;",""))</f>
        <v/>
      </c>
      <c r="Y1538" t="str">
        <f t="shared" ref="Y1538:Y1601" ca="1" si="269">CONCATENATE("""",P1538,""": {""displayName"": """,M1538,"""",IF(R1538="null","",CONCATENATE(", ""APNXId"":""",R1538,"""")),IF(Q1538="null","",CONCATENATE(", ""APNXId_Sandbox"": """,Q1538,"""")),IF(G1538="null","",CONCATENATE( ", ""MinCPM"": ",G1538)),IF(H1538="null","",CONCATENATE(", ""PercentOfMedia"": ",H1538)),", ""dataProvider"" :""",O1538,""", ""type"" :""",F1538,"""",IF(N1538="null","",CONCATENATE(",  ""DataCost"": ",N1538)),IF(K1538="null","",CONCATENATE(",  ""HistoricalVolume"": ",K1538)),"},")</f>
        <v>"1200368": {"displayName": "Intent - Exelate:Shopping:Home and Garden:Furniture", "APNXId":"211", "APNXId_Sandbox": "99009", "dataProvider" :"exelate", "type" :"Segment",  "DataCost": 1},</v>
      </c>
      <c r="Z1538" t="str">
        <f t="shared" ref="Z1538:Z1601" si="270">CONCATENATE("""",P1538,""": {""displayName"": """,M1538,""", ""leafName"": """,L1538,"""},")</f>
        <v>"1200368": {"displayName": "Intent - Exelate:Shopping:Home and Garden:Furniture", "leafName": "Furniture"},</v>
      </c>
    </row>
    <row r="1539" spans="1:26" x14ac:dyDescent="0.25">
      <c r="A1539" s="2" t="s">
        <v>12406</v>
      </c>
      <c r="B1539" s="3" t="s">
        <v>2837</v>
      </c>
      <c r="C1539" s="3" t="s">
        <v>7363</v>
      </c>
      <c r="D1539" s="4" t="s">
        <v>8121</v>
      </c>
      <c r="E1539" s="3"/>
      <c r="F1539" s="3" t="s">
        <v>6980</v>
      </c>
      <c r="G1539" s="3" t="s">
        <v>439</v>
      </c>
      <c r="H1539" s="3" t="s">
        <v>439</v>
      </c>
      <c r="I1539" s="3" t="s">
        <v>500</v>
      </c>
      <c r="J1539" s="5">
        <v>1</v>
      </c>
      <c r="K1539" s="12" t="s">
        <v>439</v>
      </c>
      <c r="L1539" s="9" t="str">
        <f t="shared" si="261"/>
        <v>Furniture - Mattresse</v>
      </c>
      <c r="M1539" s="9" t="str">
        <f t="shared" si="262"/>
        <v>Intent - Exelate:Shopping:Home and Garden:Furniture - Mattresse</v>
      </c>
      <c r="N1539" s="10">
        <f t="shared" si="263"/>
        <v>1</v>
      </c>
      <c r="O1539" s="9" t="s">
        <v>818</v>
      </c>
      <c r="P1539" s="9">
        <v>1201286</v>
      </c>
      <c r="Q1539" s="20">
        <f ca="1">IFERROR(OFFSET(Lookups!F$1,MATCH(R1539,Lookups!F:F,0)-1,2),"null")</f>
        <v>100889</v>
      </c>
      <c r="R1539" s="9">
        <v>147817</v>
      </c>
      <c r="S1539" s="9">
        <v>2646</v>
      </c>
      <c r="T1539" s="9" t="str">
        <f t="shared" si="264"/>
        <v/>
      </c>
      <c r="U1539" s="9" t="str">
        <f t="shared" si="265"/>
        <v/>
      </c>
      <c r="V1539" s="9" t="str">
        <f t="shared" si="266"/>
        <v/>
      </c>
      <c r="W1539" s="9" t="str">
        <f t="shared" si="267"/>
        <v>&lt;row id="1201286"&gt;&lt;cell&gt;Furniture - Mattresse&lt;/cell&gt;&lt;/row&gt;</v>
      </c>
      <c r="X1539" s="9" t="str">
        <f t="shared" si="268"/>
        <v/>
      </c>
      <c r="Y1539" t="str">
        <f t="shared" ca="1" si="269"/>
        <v>"1201286": {"displayName": "Intent - Exelate:Shopping:Home and Garden:Furniture - Mattresse", "APNXId":"147817", "APNXId_Sandbox": "100889", "dataProvider" :"exelate", "type" :"Segment",  "DataCost": 1},</v>
      </c>
      <c r="Z1539" t="str">
        <f t="shared" si="270"/>
        <v>"1201286": {"displayName": "Intent - Exelate:Shopping:Home and Garden:Furniture - Mattresse", "leafName": "Furniture - Mattresse"},</v>
      </c>
    </row>
    <row r="1540" spans="1:26" x14ac:dyDescent="0.25">
      <c r="A1540" s="2" t="s">
        <v>12406</v>
      </c>
      <c r="B1540" s="3" t="s">
        <v>2837</v>
      </c>
      <c r="C1540" s="3" t="s">
        <v>7363</v>
      </c>
      <c r="D1540" s="4" t="s">
        <v>8122</v>
      </c>
      <c r="E1540" s="3"/>
      <c r="F1540" s="3" t="s">
        <v>6980</v>
      </c>
      <c r="G1540" s="3" t="s">
        <v>439</v>
      </c>
      <c r="H1540" s="3" t="s">
        <v>439</v>
      </c>
      <c r="I1540" s="3" t="s">
        <v>500</v>
      </c>
      <c r="J1540" s="5">
        <v>1</v>
      </c>
      <c r="K1540" s="12" t="s">
        <v>439</v>
      </c>
      <c r="L1540" s="9" t="str">
        <f t="shared" si="261"/>
        <v>Kitchen</v>
      </c>
      <c r="M1540" s="9" t="str">
        <f t="shared" si="262"/>
        <v>Intent - Exelate:Shopping:Home and Garden:Kitchen</v>
      </c>
      <c r="N1540" s="10">
        <f t="shared" si="263"/>
        <v>1</v>
      </c>
      <c r="O1540" s="9" t="s">
        <v>818</v>
      </c>
      <c r="P1540" s="9">
        <v>1200571</v>
      </c>
      <c r="Q1540" s="20">
        <f ca="1">IFERROR(OFFSET(Lookups!F$1,MATCH(R1540,Lookups!F:F,0)-1,2),"null")</f>
        <v>99330</v>
      </c>
      <c r="R1540" s="9">
        <v>39441</v>
      </c>
      <c r="S1540" s="9">
        <v>296</v>
      </c>
      <c r="T1540" s="9" t="str">
        <f t="shared" si="264"/>
        <v/>
      </c>
      <c r="U1540" s="9" t="str">
        <f t="shared" si="265"/>
        <v/>
      </c>
      <c r="V1540" s="9" t="str">
        <f t="shared" si="266"/>
        <v/>
      </c>
      <c r="W1540" s="9" t="str">
        <f t="shared" si="267"/>
        <v>&lt;row id="1200571"&gt;&lt;cell&gt;Kitchen&lt;/cell&gt;&lt;/row&gt;</v>
      </c>
      <c r="X1540" s="9" t="str">
        <f t="shared" si="268"/>
        <v/>
      </c>
      <c r="Y1540" t="str">
        <f t="shared" ca="1" si="269"/>
        <v>"1200571": {"displayName": "Intent - Exelate:Shopping:Home and Garden:Kitchen", "APNXId":"39441", "APNXId_Sandbox": "99330", "dataProvider" :"exelate", "type" :"Segment",  "DataCost": 1},</v>
      </c>
      <c r="Z1540" t="str">
        <f t="shared" si="270"/>
        <v>"1200571": {"displayName": "Intent - Exelate:Shopping:Home and Garden:Kitchen", "leafName": "Kitchen"},</v>
      </c>
    </row>
    <row r="1541" spans="1:26" x14ac:dyDescent="0.25">
      <c r="A1541" s="2" t="s">
        <v>12406</v>
      </c>
      <c r="B1541" s="3" t="s">
        <v>2837</v>
      </c>
      <c r="C1541" s="3" t="s">
        <v>7363</v>
      </c>
      <c r="D1541" s="4" t="s">
        <v>8123</v>
      </c>
      <c r="E1541" s="3"/>
      <c r="F1541" s="3" t="s">
        <v>6980</v>
      </c>
      <c r="G1541" s="3" t="s">
        <v>439</v>
      </c>
      <c r="H1541" s="3" t="s">
        <v>439</v>
      </c>
      <c r="I1541" s="3" t="s">
        <v>500</v>
      </c>
      <c r="J1541" s="5">
        <v>1</v>
      </c>
      <c r="K1541" s="12" t="s">
        <v>439</v>
      </c>
      <c r="L1541" s="9" t="str">
        <f t="shared" si="261"/>
        <v>Lighting</v>
      </c>
      <c r="M1541" s="9" t="str">
        <f t="shared" si="262"/>
        <v>Intent - Exelate:Shopping:Home and Garden:Lighting</v>
      </c>
      <c r="N1541" s="10">
        <f t="shared" si="263"/>
        <v>1</v>
      </c>
      <c r="O1541" s="9" t="s">
        <v>818</v>
      </c>
      <c r="P1541" s="9">
        <v>1200572</v>
      </c>
      <c r="Q1541" s="20">
        <f ca="1">IFERROR(OFFSET(Lookups!F$1,MATCH(R1541,Lookups!F:F,0)-1,2),"null")</f>
        <v>99331</v>
      </c>
      <c r="R1541" s="9">
        <v>39442</v>
      </c>
      <c r="S1541" s="9">
        <v>297</v>
      </c>
      <c r="T1541" s="9" t="str">
        <f t="shared" si="264"/>
        <v/>
      </c>
      <c r="U1541" s="9" t="str">
        <f t="shared" si="265"/>
        <v/>
      </c>
      <c r="V1541" s="9" t="str">
        <f t="shared" si="266"/>
        <v/>
      </c>
      <c r="W1541" s="9" t="str">
        <f t="shared" si="267"/>
        <v>&lt;row id="1200572"&gt;&lt;cell&gt;Lighting&lt;/cell&gt;&lt;/row&gt;</v>
      </c>
      <c r="X1541" s="9" t="str">
        <f t="shared" si="268"/>
        <v/>
      </c>
      <c r="Y1541" t="str">
        <f t="shared" ca="1" si="269"/>
        <v>"1200572": {"displayName": "Intent - Exelate:Shopping:Home and Garden:Lighting", "APNXId":"39442", "APNXId_Sandbox": "99331", "dataProvider" :"exelate", "type" :"Segment",  "DataCost": 1},</v>
      </c>
      <c r="Z1541" t="str">
        <f t="shared" si="270"/>
        <v>"1200572": {"displayName": "Intent - Exelate:Shopping:Home and Garden:Lighting", "leafName": "Lighting"},</v>
      </c>
    </row>
    <row r="1542" spans="1:26" x14ac:dyDescent="0.25">
      <c r="A1542" s="2" t="s">
        <v>12406</v>
      </c>
      <c r="B1542" s="3" t="s">
        <v>2837</v>
      </c>
      <c r="C1542" s="3" t="s">
        <v>7363</v>
      </c>
      <c r="D1542" s="4" t="s">
        <v>8124</v>
      </c>
      <c r="E1542" s="3"/>
      <c r="F1542" s="3" t="s">
        <v>6980</v>
      </c>
      <c r="G1542" s="3" t="s">
        <v>439</v>
      </c>
      <c r="H1542" s="3" t="s">
        <v>439</v>
      </c>
      <c r="I1542" s="3" t="s">
        <v>500</v>
      </c>
      <c r="J1542" s="5">
        <v>1</v>
      </c>
      <c r="K1542" s="12" t="s">
        <v>439</v>
      </c>
      <c r="L1542" s="9" t="str">
        <f t="shared" si="261"/>
        <v>Outdoor</v>
      </c>
      <c r="M1542" s="9" t="str">
        <f t="shared" si="262"/>
        <v>Intent - Exelate:Shopping:Home and Garden:Outdoor</v>
      </c>
      <c r="N1542" s="10">
        <f t="shared" si="263"/>
        <v>1</v>
      </c>
      <c r="O1542" s="9" t="s">
        <v>818</v>
      </c>
      <c r="P1542" s="9">
        <v>1200573</v>
      </c>
      <c r="Q1542" s="20">
        <f ca="1">IFERROR(OFFSET(Lookups!F$1,MATCH(R1542,Lookups!F:F,0)-1,2),"null")</f>
        <v>99332</v>
      </c>
      <c r="R1542" s="9">
        <v>39443</v>
      </c>
      <c r="S1542" s="9">
        <v>298</v>
      </c>
      <c r="T1542" s="9" t="str">
        <f t="shared" si="264"/>
        <v/>
      </c>
      <c r="U1542" s="9" t="str">
        <f t="shared" si="265"/>
        <v/>
      </c>
      <c r="V1542" s="9" t="str">
        <f t="shared" si="266"/>
        <v/>
      </c>
      <c r="W1542" s="9" t="str">
        <f t="shared" si="267"/>
        <v>&lt;row id="1200573"&gt;&lt;cell&gt;Outdoor&lt;/cell&gt;&lt;/row&gt;</v>
      </c>
      <c r="X1542" s="9" t="str">
        <f t="shared" si="268"/>
        <v>&lt;/row&gt;</v>
      </c>
      <c r="Y1542" t="str">
        <f t="shared" ca="1" si="269"/>
        <v>"1200573": {"displayName": "Intent - Exelate:Shopping:Home and Garden:Outdoor", "APNXId":"39443", "APNXId_Sandbox": "99332", "dataProvider" :"exelate", "type" :"Segment",  "DataCost": 1},</v>
      </c>
      <c r="Z1542" t="str">
        <f t="shared" si="270"/>
        <v>"1200573": {"displayName": "Intent - Exelate:Shopping:Home and Garden:Outdoor", "leafName": "Outdoor"},</v>
      </c>
    </row>
    <row r="1543" spans="1:26" x14ac:dyDescent="0.25">
      <c r="A1543" s="2" t="s">
        <v>12406</v>
      </c>
      <c r="B1543" s="3" t="s">
        <v>2837</v>
      </c>
      <c r="C1543" s="3" t="s">
        <v>7600</v>
      </c>
      <c r="D1543" s="4" t="s">
        <v>8125</v>
      </c>
      <c r="E1543" s="3"/>
      <c r="F1543" s="3" t="s">
        <v>6980</v>
      </c>
      <c r="G1543" s="3" t="s">
        <v>439</v>
      </c>
      <c r="H1543" s="3" t="s">
        <v>439</v>
      </c>
      <c r="I1543" s="3" t="s">
        <v>500</v>
      </c>
      <c r="J1543" s="5">
        <v>1</v>
      </c>
      <c r="K1543" s="12" t="s">
        <v>439</v>
      </c>
      <c r="L1543" s="9" t="str">
        <f t="shared" si="261"/>
        <v>AT&amp;T</v>
      </c>
      <c r="M1543" s="9" t="str">
        <f t="shared" si="262"/>
        <v>Intent - Exelate:Shopping:Mobile - Carrier:AT&amp;T</v>
      </c>
      <c r="N1543" s="10">
        <f t="shared" si="263"/>
        <v>1</v>
      </c>
      <c r="O1543" s="9" t="s">
        <v>818</v>
      </c>
      <c r="P1543" s="9">
        <v>1200624</v>
      </c>
      <c r="Q1543" s="20">
        <f ca="1">IFERROR(OFFSET(Lookups!F$1,MATCH(R1543,Lookups!F:F,0)-1,2),"null")</f>
        <v>99477</v>
      </c>
      <c r="R1543" s="9">
        <v>49568</v>
      </c>
      <c r="S1543" s="9">
        <v>1017</v>
      </c>
      <c r="T1543" s="9" t="str">
        <f t="shared" si="264"/>
        <v/>
      </c>
      <c r="U1543" s="9" t="str">
        <f t="shared" si="265"/>
        <v/>
      </c>
      <c r="V1543" s="9" t="str">
        <f t="shared" si="266"/>
        <v>&lt;row id="Two1200624" xmlkids="1"&gt;&lt;cell&gt;Mobile - Carrier&lt;/cell&gt;</v>
      </c>
      <c r="W1543" s="9" t="str">
        <f t="shared" si="267"/>
        <v>&lt;row id="1200624"&gt;&lt;cell&gt;AT&amp;amp;T&lt;/cell&gt;&lt;/row&gt;</v>
      </c>
      <c r="X1543" s="9" t="str">
        <f t="shared" si="268"/>
        <v/>
      </c>
      <c r="Y1543" t="str">
        <f t="shared" ca="1" si="269"/>
        <v>"1200624": {"displayName": "Intent - Exelate:Shopping:Mobile - Carrier:AT&amp;T", "APNXId":"49568", "APNXId_Sandbox": "99477", "dataProvider" :"exelate", "type" :"Segment",  "DataCost": 1},</v>
      </c>
      <c r="Z1543" t="str">
        <f t="shared" si="270"/>
        <v>"1200624": {"displayName": "Intent - Exelate:Shopping:Mobile - Carrier:AT&amp;T", "leafName": "AT&amp;T"},</v>
      </c>
    </row>
    <row r="1544" spans="1:26" x14ac:dyDescent="0.25">
      <c r="A1544" s="2" t="s">
        <v>12406</v>
      </c>
      <c r="B1544" s="3" t="s">
        <v>2837</v>
      </c>
      <c r="C1544" s="3" t="s">
        <v>7600</v>
      </c>
      <c r="D1544" s="4" t="s">
        <v>8126</v>
      </c>
      <c r="E1544" s="3"/>
      <c r="F1544" s="3" t="s">
        <v>6980</v>
      </c>
      <c r="G1544" s="3" t="s">
        <v>439</v>
      </c>
      <c r="H1544" s="3" t="s">
        <v>439</v>
      </c>
      <c r="I1544" s="3" t="s">
        <v>500</v>
      </c>
      <c r="J1544" s="5">
        <v>1</v>
      </c>
      <c r="K1544" s="12" t="s">
        <v>439</v>
      </c>
      <c r="L1544" s="9" t="str">
        <f t="shared" si="261"/>
        <v>Sprint</v>
      </c>
      <c r="M1544" s="9" t="str">
        <f t="shared" si="262"/>
        <v>Intent - Exelate:Shopping:Mobile - Carrier:Sprint</v>
      </c>
      <c r="N1544" s="10">
        <f t="shared" si="263"/>
        <v>1</v>
      </c>
      <c r="O1544" s="9" t="s">
        <v>818</v>
      </c>
      <c r="P1544" s="9">
        <v>1200625</v>
      </c>
      <c r="Q1544" s="20">
        <f ca="1">IFERROR(OFFSET(Lookups!F$1,MATCH(R1544,Lookups!F:F,0)-1,2),"null")</f>
        <v>99478</v>
      </c>
      <c r="R1544" s="9">
        <v>49569</v>
      </c>
      <c r="S1544" s="9">
        <v>1019</v>
      </c>
      <c r="T1544" s="9" t="str">
        <f t="shared" si="264"/>
        <v/>
      </c>
      <c r="U1544" s="9" t="str">
        <f t="shared" si="265"/>
        <v/>
      </c>
      <c r="V1544" s="9" t="str">
        <f t="shared" si="266"/>
        <v/>
      </c>
      <c r="W1544" s="9" t="str">
        <f t="shared" si="267"/>
        <v>&lt;row id="1200625"&gt;&lt;cell&gt;Sprint&lt;/cell&gt;&lt;/row&gt;</v>
      </c>
      <c r="X1544" s="9" t="str">
        <f t="shared" si="268"/>
        <v/>
      </c>
      <c r="Y1544" t="str">
        <f t="shared" ca="1" si="269"/>
        <v>"1200625": {"displayName": "Intent - Exelate:Shopping:Mobile - Carrier:Sprint", "APNXId":"49569", "APNXId_Sandbox": "99478", "dataProvider" :"exelate", "type" :"Segment",  "DataCost": 1},</v>
      </c>
      <c r="Z1544" t="str">
        <f t="shared" si="270"/>
        <v>"1200625": {"displayName": "Intent - Exelate:Shopping:Mobile - Carrier:Sprint", "leafName": "Sprint"},</v>
      </c>
    </row>
    <row r="1545" spans="1:26" x14ac:dyDescent="0.25">
      <c r="A1545" s="2" t="s">
        <v>12406</v>
      </c>
      <c r="B1545" s="3" t="s">
        <v>2837</v>
      </c>
      <c r="C1545" s="3" t="s">
        <v>7600</v>
      </c>
      <c r="D1545" s="4" t="s">
        <v>8127</v>
      </c>
      <c r="E1545" s="3"/>
      <c r="F1545" s="3" t="s">
        <v>6980</v>
      </c>
      <c r="G1545" s="3" t="s">
        <v>439</v>
      </c>
      <c r="H1545" s="3" t="s">
        <v>439</v>
      </c>
      <c r="I1545" s="3" t="s">
        <v>500</v>
      </c>
      <c r="J1545" s="5">
        <v>1</v>
      </c>
      <c r="K1545" s="12" t="s">
        <v>439</v>
      </c>
      <c r="L1545" s="9" t="str">
        <f t="shared" si="261"/>
        <v>T-Mobile</v>
      </c>
      <c r="M1545" s="9" t="str">
        <f t="shared" si="262"/>
        <v>Intent - Exelate:Shopping:Mobile - Carrier:T-Mobile</v>
      </c>
      <c r="N1545" s="10">
        <f t="shared" si="263"/>
        <v>1</v>
      </c>
      <c r="O1545" s="9" t="s">
        <v>818</v>
      </c>
      <c r="P1545" s="9">
        <v>1200626</v>
      </c>
      <c r="Q1545" s="20">
        <f ca="1">IFERROR(OFFSET(Lookups!F$1,MATCH(R1545,Lookups!F:F,0)-1,2),"null")</f>
        <v>99479</v>
      </c>
      <c r="R1545" s="9">
        <v>49570</v>
      </c>
      <c r="S1545" s="9">
        <v>1018</v>
      </c>
      <c r="T1545" s="9" t="str">
        <f t="shared" si="264"/>
        <v/>
      </c>
      <c r="U1545" s="9" t="str">
        <f t="shared" si="265"/>
        <v/>
      </c>
      <c r="V1545" s="9" t="str">
        <f t="shared" si="266"/>
        <v/>
      </c>
      <c r="W1545" s="9" t="str">
        <f t="shared" si="267"/>
        <v>&lt;row id="1200626"&gt;&lt;cell&gt;T-Mobile&lt;/cell&gt;&lt;/row&gt;</v>
      </c>
      <c r="X1545" s="9" t="str">
        <f t="shared" si="268"/>
        <v/>
      </c>
      <c r="Y1545" t="str">
        <f t="shared" ca="1" si="269"/>
        <v>"1200626": {"displayName": "Intent - Exelate:Shopping:Mobile - Carrier:T-Mobile", "APNXId":"49570", "APNXId_Sandbox": "99479", "dataProvider" :"exelate", "type" :"Segment",  "DataCost": 1},</v>
      </c>
      <c r="Z1545" t="str">
        <f t="shared" si="270"/>
        <v>"1200626": {"displayName": "Intent - Exelate:Shopping:Mobile - Carrier:T-Mobile", "leafName": "T-Mobile"},</v>
      </c>
    </row>
    <row r="1546" spans="1:26" x14ac:dyDescent="0.25">
      <c r="A1546" s="2" t="s">
        <v>12406</v>
      </c>
      <c r="B1546" s="3" t="s">
        <v>2837</v>
      </c>
      <c r="C1546" s="3" t="s">
        <v>7600</v>
      </c>
      <c r="D1546" s="4" t="s">
        <v>8128</v>
      </c>
      <c r="E1546" s="3"/>
      <c r="F1546" s="3" t="s">
        <v>6980</v>
      </c>
      <c r="G1546" s="3" t="s">
        <v>439</v>
      </c>
      <c r="H1546" s="3" t="s">
        <v>439</v>
      </c>
      <c r="I1546" s="3" t="s">
        <v>500</v>
      </c>
      <c r="J1546" s="5">
        <v>1</v>
      </c>
      <c r="K1546" s="12" t="s">
        <v>439</v>
      </c>
      <c r="L1546" s="9" t="str">
        <f t="shared" si="261"/>
        <v>Verizon</v>
      </c>
      <c r="M1546" s="9" t="str">
        <f t="shared" si="262"/>
        <v>Intent - Exelate:Shopping:Mobile - Carrier:Verizon</v>
      </c>
      <c r="N1546" s="10">
        <f t="shared" si="263"/>
        <v>1</v>
      </c>
      <c r="O1546" s="9" t="s">
        <v>818</v>
      </c>
      <c r="P1546" s="9">
        <v>1200627</v>
      </c>
      <c r="Q1546" s="20">
        <f ca="1">IFERROR(OFFSET(Lookups!F$1,MATCH(R1546,Lookups!F:F,0)-1,2),"null")</f>
        <v>99480</v>
      </c>
      <c r="R1546" s="9">
        <v>49571</v>
      </c>
      <c r="S1546" s="9">
        <v>1020</v>
      </c>
      <c r="T1546" s="9" t="str">
        <f t="shared" si="264"/>
        <v/>
      </c>
      <c r="U1546" s="9" t="str">
        <f t="shared" si="265"/>
        <v/>
      </c>
      <c r="V1546" s="9" t="str">
        <f t="shared" si="266"/>
        <v/>
      </c>
      <c r="W1546" s="9" t="str">
        <f t="shared" si="267"/>
        <v>&lt;row id="1200627"&gt;&lt;cell&gt;Verizon&lt;/cell&gt;&lt;/row&gt;</v>
      </c>
      <c r="X1546" s="9" t="str">
        <f t="shared" si="268"/>
        <v>&lt;/row&gt;</v>
      </c>
      <c r="Y1546" t="str">
        <f t="shared" ca="1" si="269"/>
        <v>"1200627": {"displayName": "Intent - Exelate:Shopping:Mobile - Carrier:Verizon", "APNXId":"49571", "APNXId_Sandbox": "99480", "dataProvider" :"exelate", "type" :"Segment",  "DataCost": 1},</v>
      </c>
      <c r="Z1546" t="str">
        <f t="shared" si="270"/>
        <v>"1200627": {"displayName": "Intent - Exelate:Shopping:Mobile - Carrier:Verizon", "leafName": "Verizon"},</v>
      </c>
    </row>
    <row r="1547" spans="1:26" x14ac:dyDescent="0.25">
      <c r="A1547" s="2" t="s">
        <v>12406</v>
      </c>
      <c r="B1547" s="3" t="s">
        <v>2837</v>
      </c>
      <c r="C1547" s="3" t="s">
        <v>7601</v>
      </c>
      <c r="D1547" s="4" t="s">
        <v>7119</v>
      </c>
      <c r="E1547" s="3"/>
      <c r="F1547" s="3" t="s">
        <v>6980</v>
      </c>
      <c r="G1547" s="3" t="s">
        <v>439</v>
      </c>
      <c r="H1547" s="3" t="s">
        <v>439</v>
      </c>
      <c r="I1547" s="3" t="s">
        <v>500</v>
      </c>
      <c r="J1547" s="5">
        <v>1</v>
      </c>
      <c r="K1547" s="12" t="s">
        <v>439</v>
      </c>
      <c r="L1547" s="9" t="str">
        <f t="shared" si="261"/>
        <v>Apple</v>
      </c>
      <c r="M1547" s="9" t="str">
        <f t="shared" si="262"/>
        <v>Intent - Exelate:Shopping:Mobile - Make:Apple</v>
      </c>
      <c r="N1547" s="10">
        <f t="shared" si="263"/>
        <v>1</v>
      </c>
      <c r="O1547" s="9" t="s">
        <v>818</v>
      </c>
      <c r="P1547" s="9">
        <v>1200628</v>
      </c>
      <c r="Q1547" s="20">
        <f ca="1">IFERROR(OFFSET(Lookups!F$1,MATCH(R1547,Lookups!F:F,0)-1,2),"null")</f>
        <v>99481</v>
      </c>
      <c r="R1547" s="9">
        <v>49572</v>
      </c>
      <c r="S1547" s="9">
        <v>1008</v>
      </c>
      <c r="T1547" s="9" t="str">
        <f t="shared" si="264"/>
        <v/>
      </c>
      <c r="U1547" s="9" t="str">
        <f t="shared" si="265"/>
        <v/>
      </c>
      <c r="V1547" s="9" t="str">
        <f t="shared" si="266"/>
        <v>&lt;row id="Two1200628" xmlkids="1"&gt;&lt;cell&gt;Mobile - Make&lt;/cell&gt;</v>
      </c>
      <c r="W1547" s="9" t="str">
        <f t="shared" si="267"/>
        <v>&lt;row id="1200628"&gt;&lt;cell&gt;Apple&lt;/cell&gt;&lt;/row&gt;</v>
      </c>
      <c r="X1547" s="9" t="str">
        <f t="shared" si="268"/>
        <v/>
      </c>
      <c r="Y1547" t="str">
        <f t="shared" ca="1" si="269"/>
        <v>"1200628": {"displayName": "Intent - Exelate:Shopping:Mobile - Make:Apple", "APNXId":"49572", "APNXId_Sandbox": "99481", "dataProvider" :"exelate", "type" :"Segment",  "DataCost": 1},</v>
      </c>
      <c r="Z1547" t="str">
        <f t="shared" si="270"/>
        <v>"1200628": {"displayName": "Intent - Exelate:Shopping:Mobile - Make:Apple", "leafName": "Apple"},</v>
      </c>
    </row>
    <row r="1548" spans="1:26" x14ac:dyDescent="0.25">
      <c r="A1548" s="2" t="s">
        <v>12406</v>
      </c>
      <c r="B1548" s="3" t="s">
        <v>2837</v>
      </c>
      <c r="C1548" s="3" t="s">
        <v>7601</v>
      </c>
      <c r="D1548" s="4" t="s">
        <v>8129</v>
      </c>
      <c r="E1548" s="3"/>
      <c r="F1548" s="3" t="s">
        <v>6980</v>
      </c>
      <c r="G1548" s="3" t="s">
        <v>439</v>
      </c>
      <c r="H1548" s="3" t="s">
        <v>439</v>
      </c>
      <c r="I1548" s="3" t="s">
        <v>500</v>
      </c>
      <c r="J1548" s="5">
        <v>1</v>
      </c>
      <c r="K1548" s="12" t="s">
        <v>439</v>
      </c>
      <c r="L1548" s="9" t="str">
        <f t="shared" si="261"/>
        <v>HTC</v>
      </c>
      <c r="M1548" s="9" t="str">
        <f t="shared" si="262"/>
        <v>Intent - Exelate:Shopping:Mobile - Make:HTC</v>
      </c>
      <c r="N1548" s="10">
        <f t="shared" si="263"/>
        <v>1</v>
      </c>
      <c r="O1548" s="9" t="s">
        <v>818</v>
      </c>
      <c r="P1548" s="9">
        <v>1200629</v>
      </c>
      <c r="Q1548" s="20">
        <f ca="1">IFERROR(OFFSET(Lookups!F$1,MATCH(R1548,Lookups!F:F,0)-1,2),"null")</f>
        <v>99482</v>
      </c>
      <c r="R1548" s="9">
        <v>49573</v>
      </c>
      <c r="S1548" s="9">
        <v>1012</v>
      </c>
      <c r="T1548" s="9" t="str">
        <f t="shared" si="264"/>
        <v/>
      </c>
      <c r="U1548" s="9" t="str">
        <f t="shared" si="265"/>
        <v/>
      </c>
      <c r="V1548" s="9" t="str">
        <f t="shared" si="266"/>
        <v/>
      </c>
      <c r="W1548" s="9" t="str">
        <f t="shared" si="267"/>
        <v>&lt;row id="1200629"&gt;&lt;cell&gt;HTC&lt;/cell&gt;&lt;/row&gt;</v>
      </c>
      <c r="X1548" s="9" t="str">
        <f t="shared" si="268"/>
        <v/>
      </c>
      <c r="Y1548" t="str">
        <f t="shared" ca="1" si="269"/>
        <v>"1200629": {"displayName": "Intent - Exelate:Shopping:Mobile - Make:HTC", "APNXId":"49573", "APNXId_Sandbox": "99482", "dataProvider" :"exelate", "type" :"Segment",  "DataCost": 1},</v>
      </c>
      <c r="Z1548" t="str">
        <f t="shared" si="270"/>
        <v>"1200629": {"displayName": "Intent - Exelate:Shopping:Mobile - Make:HTC", "leafName": "HTC"},</v>
      </c>
    </row>
    <row r="1549" spans="1:26" x14ac:dyDescent="0.25">
      <c r="A1549" s="2" t="s">
        <v>12406</v>
      </c>
      <c r="B1549" s="3" t="s">
        <v>2837</v>
      </c>
      <c r="C1549" s="3" t="s">
        <v>7601</v>
      </c>
      <c r="D1549" s="4" t="s">
        <v>8130</v>
      </c>
      <c r="E1549" s="3"/>
      <c r="F1549" s="3" t="s">
        <v>6980</v>
      </c>
      <c r="G1549" s="3" t="s">
        <v>439</v>
      </c>
      <c r="H1549" s="3" t="s">
        <v>439</v>
      </c>
      <c r="I1549" s="3" t="s">
        <v>500</v>
      </c>
      <c r="J1549" s="5">
        <v>1</v>
      </c>
      <c r="K1549" s="12" t="s">
        <v>439</v>
      </c>
      <c r="L1549" s="9" t="str">
        <f t="shared" si="261"/>
        <v>LG</v>
      </c>
      <c r="M1549" s="9" t="str">
        <f t="shared" si="262"/>
        <v>Intent - Exelate:Shopping:Mobile - Make:LG</v>
      </c>
      <c r="N1549" s="10">
        <f t="shared" si="263"/>
        <v>1</v>
      </c>
      <c r="O1549" s="9" t="s">
        <v>818</v>
      </c>
      <c r="P1549" s="9">
        <v>1200630</v>
      </c>
      <c r="Q1549" s="20">
        <f ca="1">IFERROR(OFFSET(Lookups!F$1,MATCH(R1549,Lookups!F:F,0)-1,2),"null")</f>
        <v>99483</v>
      </c>
      <c r="R1549" s="9">
        <v>49574</v>
      </c>
      <c r="S1549" s="9">
        <v>1015</v>
      </c>
      <c r="T1549" s="9" t="str">
        <f t="shared" si="264"/>
        <v/>
      </c>
      <c r="U1549" s="9" t="str">
        <f t="shared" si="265"/>
        <v/>
      </c>
      <c r="V1549" s="9" t="str">
        <f t="shared" si="266"/>
        <v/>
      </c>
      <c r="W1549" s="9" t="str">
        <f t="shared" si="267"/>
        <v>&lt;row id="1200630"&gt;&lt;cell&gt;LG&lt;/cell&gt;&lt;/row&gt;</v>
      </c>
      <c r="X1549" s="9" t="str">
        <f t="shared" si="268"/>
        <v/>
      </c>
      <c r="Y1549" t="str">
        <f t="shared" ca="1" si="269"/>
        <v>"1200630": {"displayName": "Intent - Exelate:Shopping:Mobile - Make:LG", "APNXId":"49574", "APNXId_Sandbox": "99483", "dataProvider" :"exelate", "type" :"Segment",  "DataCost": 1},</v>
      </c>
      <c r="Z1549" t="str">
        <f t="shared" si="270"/>
        <v>"1200630": {"displayName": "Intent - Exelate:Shopping:Mobile - Make:LG", "leafName": "LG"},</v>
      </c>
    </row>
    <row r="1550" spans="1:26" x14ac:dyDescent="0.25">
      <c r="A1550" s="2" t="s">
        <v>12406</v>
      </c>
      <c r="B1550" s="3" t="s">
        <v>2837</v>
      </c>
      <c r="C1550" s="3" t="s">
        <v>7601</v>
      </c>
      <c r="D1550" s="4" t="s">
        <v>8131</v>
      </c>
      <c r="E1550" s="3"/>
      <c r="F1550" s="3" t="s">
        <v>6980</v>
      </c>
      <c r="G1550" s="3" t="s">
        <v>439</v>
      </c>
      <c r="H1550" s="3" t="s">
        <v>439</v>
      </c>
      <c r="I1550" s="3" t="s">
        <v>500</v>
      </c>
      <c r="J1550" s="5">
        <v>1</v>
      </c>
      <c r="K1550" s="12" t="s">
        <v>439</v>
      </c>
      <c r="L1550" s="9" t="str">
        <f t="shared" si="261"/>
        <v>Motorola</v>
      </c>
      <c r="M1550" s="9" t="str">
        <f t="shared" si="262"/>
        <v>Intent - Exelate:Shopping:Mobile - Make:Motorola</v>
      </c>
      <c r="N1550" s="10">
        <f t="shared" si="263"/>
        <v>1</v>
      </c>
      <c r="O1550" s="9" t="s">
        <v>818</v>
      </c>
      <c r="P1550" s="9">
        <v>1200631</v>
      </c>
      <c r="Q1550" s="20">
        <f ca="1">IFERROR(OFFSET(Lookups!F$1,MATCH(R1550,Lookups!F:F,0)-1,2),"null")</f>
        <v>99484</v>
      </c>
      <c r="R1550" s="9">
        <v>49575</v>
      </c>
      <c r="S1550" s="9">
        <v>1009</v>
      </c>
      <c r="T1550" s="9" t="str">
        <f t="shared" si="264"/>
        <v/>
      </c>
      <c r="U1550" s="9" t="str">
        <f t="shared" si="265"/>
        <v/>
      </c>
      <c r="V1550" s="9" t="str">
        <f t="shared" si="266"/>
        <v/>
      </c>
      <c r="W1550" s="9" t="str">
        <f t="shared" si="267"/>
        <v>&lt;row id="1200631"&gt;&lt;cell&gt;Motorola&lt;/cell&gt;&lt;/row&gt;</v>
      </c>
      <c r="X1550" s="9" t="str">
        <f t="shared" si="268"/>
        <v/>
      </c>
      <c r="Y1550" t="str">
        <f t="shared" ca="1" si="269"/>
        <v>"1200631": {"displayName": "Intent - Exelate:Shopping:Mobile - Make:Motorola", "APNXId":"49575", "APNXId_Sandbox": "99484", "dataProvider" :"exelate", "type" :"Segment",  "DataCost": 1},</v>
      </c>
      <c r="Z1550" t="str">
        <f t="shared" si="270"/>
        <v>"1200631": {"displayName": "Intent - Exelate:Shopping:Mobile - Make:Motorola", "leafName": "Motorola"},</v>
      </c>
    </row>
    <row r="1551" spans="1:26" x14ac:dyDescent="0.25">
      <c r="A1551" s="2" t="s">
        <v>12406</v>
      </c>
      <c r="B1551" s="3" t="s">
        <v>2837</v>
      </c>
      <c r="C1551" s="3" t="s">
        <v>7601</v>
      </c>
      <c r="D1551" s="4" t="s">
        <v>8132</v>
      </c>
      <c r="E1551" s="3"/>
      <c r="F1551" s="3" t="s">
        <v>6980</v>
      </c>
      <c r="G1551" s="3" t="s">
        <v>439</v>
      </c>
      <c r="H1551" s="3" t="s">
        <v>439</v>
      </c>
      <c r="I1551" s="3" t="s">
        <v>500</v>
      </c>
      <c r="J1551" s="5">
        <v>1</v>
      </c>
      <c r="K1551" s="12" t="s">
        <v>439</v>
      </c>
      <c r="L1551" s="9" t="str">
        <f t="shared" si="261"/>
        <v>Nokia</v>
      </c>
      <c r="M1551" s="9" t="str">
        <f t="shared" si="262"/>
        <v>Intent - Exelate:Shopping:Mobile - Make:Nokia</v>
      </c>
      <c r="N1551" s="10">
        <f t="shared" si="263"/>
        <v>1</v>
      </c>
      <c r="O1551" s="9" t="s">
        <v>818</v>
      </c>
      <c r="P1551" s="9">
        <v>1200632</v>
      </c>
      <c r="Q1551" s="20">
        <f ca="1">IFERROR(OFFSET(Lookups!F$1,MATCH(R1551,Lookups!F:F,0)-1,2),"null")</f>
        <v>99485</v>
      </c>
      <c r="R1551" s="9">
        <v>49576</v>
      </c>
      <c r="S1551" s="9">
        <v>1013</v>
      </c>
      <c r="T1551" s="9" t="str">
        <f t="shared" si="264"/>
        <v/>
      </c>
      <c r="U1551" s="9" t="str">
        <f t="shared" si="265"/>
        <v/>
      </c>
      <c r="V1551" s="9" t="str">
        <f t="shared" si="266"/>
        <v/>
      </c>
      <c r="W1551" s="9" t="str">
        <f t="shared" si="267"/>
        <v>&lt;row id="1200632"&gt;&lt;cell&gt;Nokia&lt;/cell&gt;&lt;/row&gt;</v>
      </c>
      <c r="X1551" s="9" t="str">
        <f t="shared" si="268"/>
        <v/>
      </c>
      <c r="Y1551" t="str">
        <f t="shared" ca="1" si="269"/>
        <v>"1200632": {"displayName": "Intent - Exelate:Shopping:Mobile - Make:Nokia", "APNXId":"49576", "APNXId_Sandbox": "99485", "dataProvider" :"exelate", "type" :"Segment",  "DataCost": 1},</v>
      </c>
      <c r="Z1551" t="str">
        <f t="shared" si="270"/>
        <v>"1200632": {"displayName": "Intent - Exelate:Shopping:Mobile - Make:Nokia", "leafName": "Nokia"},</v>
      </c>
    </row>
    <row r="1552" spans="1:26" x14ac:dyDescent="0.25">
      <c r="A1552" s="2" t="s">
        <v>12406</v>
      </c>
      <c r="B1552" s="3" t="s">
        <v>2837</v>
      </c>
      <c r="C1552" s="3" t="s">
        <v>7601</v>
      </c>
      <c r="D1552" s="4" t="s">
        <v>8133</v>
      </c>
      <c r="E1552" s="3"/>
      <c r="F1552" s="3" t="s">
        <v>6980</v>
      </c>
      <c r="G1552" s="3" t="s">
        <v>439</v>
      </c>
      <c r="H1552" s="3" t="s">
        <v>439</v>
      </c>
      <c r="I1552" s="3" t="s">
        <v>500</v>
      </c>
      <c r="J1552" s="5">
        <v>1</v>
      </c>
      <c r="K1552" s="12" t="s">
        <v>439</v>
      </c>
      <c r="L1552" s="9" t="str">
        <f t="shared" si="261"/>
        <v>Palm</v>
      </c>
      <c r="M1552" s="9" t="str">
        <f t="shared" si="262"/>
        <v>Intent - Exelate:Shopping:Mobile - Make:Palm</v>
      </c>
      <c r="N1552" s="10">
        <f t="shared" si="263"/>
        <v>1</v>
      </c>
      <c r="O1552" s="9" t="s">
        <v>818</v>
      </c>
      <c r="P1552" s="9">
        <v>1200633</v>
      </c>
      <c r="Q1552" s="20">
        <f ca="1">IFERROR(OFFSET(Lookups!F$1,MATCH(R1552,Lookups!F:F,0)-1,2),"null")</f>
        <v>99486</v>
      </c>
      <c r="R1552" s="9">
        <v>49577</v>
      </c>
      <c r="S1552" s="9">
        <v>1011</v>
      </c>
      <c r="T1552" s="9" t="str">
        <f t="shared" si="264"/>
        <v/>
      </c>
      <c r="U1552" s="9" t="str">
        <f t="shared" si="265"/>
        <v/>
      </c>
      <c r="V1552" s="9" t="str">
        <f t="shared" si="266"/>
        <v/>
      </c>
      <c r="W1552" s="9" t="str">
        <f t="shared" si="267"/>
        <v>&lt;row id="1200633"&gt;&lt;cell&gt;Palm&lt;/cell&gt;&lt;/row&gt;</v>
      </c>
      <c r="X1552" s="9" t="str">
        <f t="shared" si="268"/>
        <v/>
      </c>
      <c r="Y1552" t="str">
        <f t="shared" ca="1" si="269"/>
        <v>"1200633": {"displayName": "Intent - Exelate:Shopping:Mobile - Make:Palm", "APNXId":"49577", "APNXId_Sandbox": "99486", "dataProvider" :"exelate", "type" :"Segment",  "DataCost": 1},</v>
      </c>
      <c r="Z1552" t="str">
        <f t="shared" si="270"/>
        <v>"1200633": {"displayName": "Intent - Exelate:Shopping:Mobile - Make:Palm", "leafName": "Palm"},</v>
      </c>
    </row>
    <row r="1553" spans="1:26" x14ac:dyDescent="0.25">
      <c r="A1553" s="2" t="s">
        <v>12406</v>
      </c>
      <c r="B1553" s="3" t="s">
        <v>2837</v>
      </c>
      <c r="C1553" s="3" t="s">
        <v>7601</v>
      </c>
      <c r="D1553" s="4" t="s">
        <v>8134</v>
      </c>
      <c r="E1553" s="3"/>
      <c r="F1553" s="3" t="s">
        <v>6980</v>
      </c>
      <c r="G1553" s="3" t="s">
        <v>439</v>
      </c>
      <c r="H1553" s="3" t="s">
        <v>439</v>
      </c>
      <c r="I1553" s="3" t="s">
        <v>500</v>
      </c>
      <c r="J1553" s="5">
        <v>1</v>
      </c>
      <c r="K1553" s="12" t="s">
        <v>439</v>
      </c>
      <c r="L1553" s="9" t="str">
        <f t="shared" si="261"/>
        <v>RIM</v>
      </c>
      <c r="M1553" s="9" t="str">
        <f t="shared" si="262"/>
        <v>Intent - Exelate:Shopping:Mobile - Make:RIM</v>
      </c>
      <c r="N1553" s="10">
        <f t="shared" si="263"/>
        <v>1</v>
      </c>
      <c r="O1553" s="9" t="s">
        <v>818</v>
      </c>
      <c r="P1553" s="9">
        <v>1200634</v>
      </c>
      <c r="Q1553" s="20">
        <f ca="1">IFERROR(OFFSET(Lookups!F$1,MATCH(R1553,Lookups!F:F,0)-1,2),"null")</f>
        <v>99487</v>
      </c>
      <c r="R1553" s="9">
        <v>49578</v>
      </c>
      <c r="S1553" s="9">
        <v>1010</v>
      </c>
      <c r="T1553" s="9" t="str">
        <f t="shared" si="264"/>
        <v/>
      </c>
      <c r="U1553" s="9" t="str">
        <f t="shared" si="265"/>
        <v/>
      </c>
      <c r="V1553" s="9" t="str">
        <f t="shared" si="266"/>
        <v/>
      </c>
      <c r="W1553" s="9" t="str">
        <f t="shared" si="267"/>
        <v>&lt;row id="1200634"&gt;&lt;cell&gt;RIM&lt;/cell&gt;&lt;/row&gt;</v>
      </c>
      <c r="X1553" s="9" t="str">
        <f t="shared" si="268"/>
        <v/>
      </c>
      <c r="Y1553" t="str">
        <f t="shared" ca="1" si="269"/>
        <v>"1200634": {"displayName": "Intent - Exelate:Shopping:Mobile - Make:RIM", "APNXId":"49578", "APNXId_Sandbox": "99487", "dataProvider" :"exelate", "type" :"Segment",  "DataCost": 1},</v>
      </c>
      <c r="Z1553" t="str">
        <f t="shared" si="270"/>
        <v>"1200634": {"displayName": "Intent - Exelate:Shopping:Mobile - Make:RIM", "leafName": "RIM"},</v>
      </c>
    </row>
    <row r="1554" spans="1:26" x14ac:dyDescent="0.25">
      <c r="A1554" s="2" t="s">
        <v>12406</v>
      </c>
      <c r="B1554" s="3" t="s">
        <v>2837</v>
      </c>
      <c r="C1554" s="3" t="s">
        <v>7601</v>
      </c>
      <c r="D1554" s="4" t="s">
        <v>8135</v>
      </c>
      <c r="E1554" s="3"/>
      <c r="F1554" s="3" t="s">
        <v>6980</v>
      </c>
      <c r="G1554" s="3" t="s">
        <v>439</v>
      </c>
      <c r="H1554" s="3" t="s">
        <v>439</v>
      </c>
      <c r="I1554" s="3" t="s">
        <v>500</v>
      </c>
      <c r="J1554" s="5">
        <v>1</v>
      </c>
      <c r="K1554" s="12" t="s">
        <v>439</v>
      </c>
      <c r="L1554" s="9" t="str">
        <f t="shared" si="261"/>
        <v>Samsung</v>
      </c>
      <c r="M1554" s="9" t="str">
        <f t="shared" si="262"/>
        <v>Intent - Exelate:Shopping:Mobile - Make:Samsung</v>
      </c>
      <c r="N1554" s="10">
        <f t="shared" si="263"/>
        <v>1</v>
      </c>
      <c r="O1554" s="9" t="s">
        <v>818</v>
      </c>
      <c r="P1554" s="9">
        <v>1200635</v>
      </c>
      <c r="Q1554" s="20">
        <f ca="1">IFERROR(OFFSET(Lookups!F$1,MATCH(R1554,Lookups!F:F,0)-1,2),"null")</f>
        <v>99488</v>
      </c>
      <c r="R1554" s="9">
        <v>49579</v>
      </c>
      <c r="S1554" s="9">
        <v>1014</v>
      </c>
      <c r="T1554" s="9" t="str">
        <f t="shared" si="264"/>
        <v/>
      </c>
      <c r="U1554" s="9" t="str">
        <f t="shared" si="265"/>
        <v/>
      </c>
      <c r="V1554" s="9" t="str">
        <f t="shared" si="266"/>
        <v/>
      </c>
      <c r="W1554" s="9" t="str">
        <f t="shared" si="267"/>
        <v>&lt;row id="1200635"&gt;&lt;cell&gt;Samsung&lt;/cell&gt;&lt;/row&gt;</v>
      </c>
      <c r="X1554" s="9" t="str">
        <f t="shared" si="268"/>
        <v/>
      </c>
      <c r="Y1554" t="str">
        <f t="shared" ca="1" si="269"/>
        <v>"1200635": {"displayName": "Intent - Exelate:Shopping:Mobile - Make:Samsung", "APNXId":"49579", "APNXId_Sandbox": "99488", "dataProvider" :"exelate", "type" :"Segment",  "DataCost": 1},</v>
      </c>
      <c r="Z1554" t="str">
        <f t="shared" si="270"/>
        <v>"1200635": {"displayName": "Intent - Exelate:Shopping:Mobile - Make:Samsung", "leafName": "Samsung"},</v>
      </c>
    </row>
    <row r="1555" spans="1:26" x14ac:dyDescent="0.25">
      <c r="A1555" s="2" t="s">
        <v>12406</v>
      </c>
      <c r="B1555" s="3" t="s">
        <v>2837</v>
      </c>
      <c r="C1555" s="3" t="s">
        <v>7601</v>
      </c>
      <c r="D1555" s="4" t="s">
        <v>8136</v>
      </c>
      <c r="E1555" s="3"/>
      <c r="F1555" s="3" t="s">
        <v>6980</v>
      </c>
      <c r="G1555" s="3" t="s">
        <v>439</v>
      </c>
      <c r="H1555" s="3" t="s">
        <v>439</v>
      </c>
      <c r="I1555" s="3" t="s">
        <v>500</v>
      </c>
      <c r="J1555" s="5">
        <v>1</v>
      </c>
      <c r="K1555" s="12" t="s">
        <v>439</v>
      </c>
      <c r="L1555" s="9" t="str">
        <f t="shared" si="261"/>
        <v>Sony Ericsson</v>
      </c>
      <c r="M1555" s="9" t="str">
        <f t="shared" si="262"/>
        <v>Intent - Exelate:Shopping:Mobile - Make:Sony Ericsson</v>
      </c>
      <c r="N1555" s="10">
        <f t="shared" si="263"/>
        <v>1</v>
      </c>
      <c r="O1555" s="9" t="s">
        <v>818</v>
      </c>
      <c r="P1555" s="9">
        <v>1200636</v>
      </c>
      <c r="Q1555" s="20">
        <f ca="1">IFERROR(OFFSET(Lookups!F$1,MATCH(R1555,Lookups!F:F,0)-1,2),"null")</f>
        <v>99489</v>
      </c>
      <c r="R1555" s="9">
        <v>49580</v>
      </c>
      <c r="S1555" s="9">
        <v>1016</v>
      </c>
      <c r="T1555" s="9" t="str">
        <f t="shared" si="264"/>
        <v/>
      </c>
      <c r="U1555" s="9" t="str">
        <f t="shared" si="265"/>
        <v/>
      </c>
      <c r="V1555" s="9" t="str">
        <f t="shared" si="266"/>
        <v/>
      </c>
      <c r="W1555" s="9" t="str">
        <f t="shared" si="267"/>
        <v>&lt;row id="1200636"&gt;&lt;cell&gt;Sony Ericsson&lt;/cell&gt;&lt;/row&gt;</v>
      </c>
      <c r="X1555" s="9" t="str">
        <f t="shared" si="268"/>
        <v>&lt;/row&gt;</v>
      </c>
      <c r="Y1555" t="str">
        <f t="shared" ca="1" si="269"/>
        <v>"1200636": {"displayName": "Intent - Exelate:Shopping:Mobile - Make:Sony Ericsson", "APNXId":"49580", "APNXId_Sandbox": "99489", "dataProvider" :"exelate", "type" :"Segment",  "DataCost": 1},</v>
      </c>
      <c r="Z1555" t="str">
        <f t="shared" si="270"/>
        <v>"1200636": {"displayName": "Intent - Exelate:Shopping:Mobile - Make:Sony Ericsson", "leafName": "Sony Ericsson"},</v>
      </c>
    </row>
    <row r="1556" spans="1:26" x14ac:dyDescent="0.25">
      <c r="A1556" s="2" t="s">
        <v>12406</v>
      </c>
      <c r="B1556" s="3" t="s">
        <v>2837</v>
      </c>
      <c r="C1556" s="3" t="s">
        <v>7602</v>
      </c>
      <c r="D1556" s="4" t="s">
        <v>8137</v>
      </c>
      <c r="E1556" s="3"/>
      <c r="F1556" s="3" t="s">
        <v>6980</v>
      </c>
      <c r="G1556" s="3" t="s">
        <v>439</v>
      </c>
      <c r="H1556" s="3" t="s">
        <v>439</v>
      </c>
      <c r="I1556" s="3" t="s">
        <v>500</v>
      </c>
      <c r="J1556" s="5">
        <v>1</v>
      </c>
      <c r="K1556" s="12" t="s">
        <v>439</v>
      </c>
      <c r="L1556" s="9" t="str">
        <f t="shared" si="261"/>
        <v>Android</v>
      </c>
      <c r="M1556" s="9" t="str">
        <f t="shared" si="262"/>
        <v>Intent - Exelate:Shopping:Mobile - Platform:Android</v>
      </c>
      <c r="N1556" s="10">
        <f t="shared" si="263"/>
        <v>1</v>
      </c>
      <c r="O1556" s="9" t="s">
        <v>818</v>
      </c>
      <c r="P1556" s="9">
        <v>1200637</v>
      </c>
      <c r="Q1556" s="20">
        <f ca="1">IFERROR(OFFSET(Lookups!F$1,MATCH(R1556,Lookups!F:F,0)-1,2),"null")</f>
        <v>99490</v>
      </c>
      <c r="R1556" s="9">
        <v>49581</v>
      </c>
      <c r="S1556" s="9">
        <v>1022</v>
      </c>
      <c r="T1556" s="9" t="str">
        <f t="shared" si="264"/>
        <v/>
      </c>
      <c r="U1556" s="9" t="str">
        <f t="shared" si="265"/>
        <v/>
      </c>
      <c r="V1556" s="9" t="str">
        <f t="shared" si="266"/>
        <v>&lt;row id="Two1200637" xmlkids="1"&gt;&lt;cell&gt;Mobile - Platform&lt;/cell&gt;</v>
      </c>
      <c r="W1556" s="9" t="str">
        <f t="shared" si="267"/>
        <v>&lt;row id="1200637"&gt;&lt;cell&gt;Android&lt;/cell&gt;&lt;/row&gt;</v>
      </c>
      <c r="X1556" s="9" t="str">
        <f t="shared" si="268"/>
        <v/>
      </c>
      <c r="Y1556" t="str">
        <f t="shared" ca="1" si="269"/>
        <v>"1200637": {"displayName": "Intent - Exelate:Shopping:Mobile - Platform:Android", "APNXId":"49581", "APNXId_Sandbox": "99490", "dataProvider" :"exelate", "type" :"Segment",  "DataCost": 1},</v>
      </c>
      <c r="Z1556" t="str">
        <f t="shared" si="270"/>
        <v>"1200637": {"displayName": "Intent - Exelate:Shopping:Mobile - Platform:Android", "leafName": "Android"},</v>
      </c>
    </row>
    <row r="1557" spans="1:26" x14ac:dyDescent="0.25">
      <c r="A1557" s="2" t="s">
        <v>12406</v>
      </c>
      <c r="B1557" s="3" t="s">
        <v>2837</v>
      </c>
      <c r="C1557" s="3" t="s">
        <v>7602</v>
      </c>
      <c r="D1557" s="4" t="s">
        <v>8138</v>
      </c>
      <c r="E1557" s="3"/>
      <c r="F1557" s="3" t="s">
        <v>6980</v>
      </c>
      <c r="G1557" s="3" t="s">
        <v>439</v>
      </c>
      <c r="H1557" s="3" t="s">
        <v>439</v>
      </c>
      <c r="I1557" s="3" t="s">
        <v>500</v>
      </c>
      <c r="J1557" s="5">
        <v>1</v>
      </c>
      <c r="K1557" s="12" t="s">
        <v>439</v>
      </c>
      <c r="L1557" s="9" t="str">
        <f t="shared" si="261"/>
        <v>Blackberry</v>
      </c>
      <c r="M1557" s="9" t="str">
        <f t="shared" si="262"/>
        <v>Intent - Exelate:Shopping:Mobile - Platform:Blackberry</v>
      </c>
      <c r="N1557" s="10">
        <f t="shared" si="263"/>
        <v>1</v>
      </c>
      <c r="O1557" s="9" t="s">
        <v>818</v>
      </c>
      <c r="P1557" s="9">
        <v>1200638</v>
      </c>
      <c r="Q1557" s="20">
        <f ca="1">IFERROR(OFFSET(Lookups!F$1,MATCH(R1557,Lookups!F:F,0)-1,2),"null")</f>
        <v>99491</v>
      </c>
      <c r="R1557" s="9">
        <v>49582</v>
      </c>
      <c r="S1557" s="9">
        <v>1023</v>
      </c>
      <c r="T1557" s="9" t="str">
        <f t="shared" si="264"/>
        <v/>
      </c>
      <c r="U1557" s="9" t="str">
        <f t="shared" si="265"/>
        <v/>
      </c>
      <c r="V1557" s="9" t="str">
        <f t="shared" si="266"/>
        <v/>
      </c>
      <c r="W1557" s="9" t="str">
        <f t="shared" si="267"/>
        <v>&lt;row id="1200638"&gt;&lt;cell&gt;Blackberry&lt;/cell&gt;&lt;/row&gt;</v>
      </c>
      <c r="X1557" s="9" t="str">
        <f t="shared" si="268"/>
        <v/>
      </c>
      <c r="Y1557" t="str">
        <f t="shared" ca="1" si="269"/>
        <v>"1200638": {"displayName": "Intent - Exelate:Shopping:Mobile - Platform:Blackberry", "APNXId":"49582", "APNXId_Sandbox": "99491", "dataProvider" :"exelate", "type" :"Segment",  "DataCost": 1},</v>
      </c>
      <c r="Z1557" t="str">
        <f t="shared" si="270"/>
        <v>"1200638": {"displayName": "Intent - Exelate:Shopping:Mobile - Platform:Blackberry", "leafName": "Blackberry"},</v>
      </c>
    </row>
    <row r="1558" spans="1:26" x14ac:dyDescent="0.25">
      <c r="A1558" s="2" t="s">
        <v>12406</v>
      </c>
      <c r="B1558" s="3" t="s">
        <v>2837</v>
      </c>
      <c r="C1558" s="3" t="s">
        <v>7602</v>
      </c>
      <c r="D1558" s="4" t="s">
        <v>8139</v>
      </c>
      <c r="E1558" s="3"/>
      <c r="F1558" s="3" t="s">
        <v>6980</v>
      </c>
      <c r="G1558" s="3" t="s">
        <v>439</v>
      </c>
      <c r="H1558" s="3" t="s">
        <v>439</v>
      </c>
      <c r="I1558" s="3" t="s">
        <v>500</v>
      </c>
      <c r="J1558" s="5">
        <v>1</v>
      </c>
      <c r="K1558" s="12" t="s">
        <v>439</v>
      </c>
      <c r="L1558" s="9" t="str">
        <f t="shared" si="261"/>
        <v>iPhone</v>
      </c>
      <c r="M1558" s="9" t="str">
        <f t="shared" si="262"/>
        <v>Intent - Exelate:Shopping:Mobile - Platform:iPhone</v>
      </c>
      <c r="N1558" s="10">
        <f t="shared" si="263"/>
        <v>1</v>
      </c>
      <c r="O1558" s="9" t="s">
        <v>818</v>
      </c>
      <c r="P1558" s="9">
        <v>1200639</v>
      </c>
      <c r="Q1558" s="20">
        <f ca="1">IFERROR(OFFSET(Lookups!F$1,MATCH(R1558,Lookups!F:F,0)-1,2),"null")</f>
        <v>99492</v>
      </c>
      <c r="R1558" s="9">
        <v>49583</v>
      </c>
      <c r="S1558" s="9">
        <v>1021</v>
      </c>
      <c r="T1558" s="9" t="str">
        <f t="shared" si="264"/>
        <v/>
      </c>
      <c r="U1558" s="9" t="str">
        <f t="shared" si="265"/>
        <v/>
      </c>
      <c r="V1558" s="9" t="str">
        <f t="shared" si="266"/>
        <v/>
      </c>
      <c r="W1558" s="9" t="str">
        <f t="shared" si="267"/>
        <v>&lt;row id="1200639"&gt;&lt;cell&gt;iPhone&lt;/cell&gt;&lt;/row&gt;</v>
      </c>
      <c r="X1558" s="9" t="str">
        <f t="shared" si="268"/>
        <v/>
      </c>
      <c r="Y1558" t="str">
        <f t="shared" ca="1" si="269"/>
        <v>"1200639": {"displayName": "Intent - Exelate:Shopping:Mobile - Platform:iPhone", "APNXId":"49583", "APNXId_Sandbox": "99492", "dataProvider" :"exelate", "type" :"Segment",  "DataCost": 1},</v>
      </c>
      <c r="Z1558" t="str">
        <f t="shared" si="270"/>
        <v>"1200639": {"displayName": "Intent - Exelate:Shopping:Mobile - Platform:iPhone", "leafName": "iPhone"},</v>
      </c>
    </row>
    <row r="1559" spans="1:26" x14ac:dyDescent="0.25">
      <c r="A1559" s="2" t="s">
        <v>12406</v>
      </c>
      <c r="B1559" s="3" t="s">
        <v>2837</v>
      </c>
      <c r="C1559" s="3" t="s">
        <v>7602</v>
      </c>
      <c r="D1559" s="4" t="s">
        <v>8140</v>
      </c>
      <c r="E1559" s="3"/>
      <c r="F1559" s="3" t="s">
        <v>6980</v>
      </c>
      <c r="G1559" s="3" t="s">
        <v>439</v>
      </c>
      <c r="H1559" s="3" t="s">
        <v>439</v>
      </c>
      <c r="I1559" s="3" t="s">
        <v>500</v>
      </c>
      <c r="J1559" s="5">
        <v>1</v>
      </c>
      <c r="K1559" s="12" t="s">
        <v>439</v>
      </c>
      <c r="L1559" s="9" t="str">
        <f t="shared" si="261"/>
        <v>Symbian</v>
      </c>
      <c r="M1559" s="9" t="str">
        <f t="shared" si="262"/>
        <v>Intent - Exelate:Shopping:Mobile - Platform:Symbian</v>
      </c>
      <c r="N1559" s="10">
        <f t="shared" si="263"/>
        <v>1</v>
      </c>
      <c r="O1559" s="9" t="s">
        <v>818</v>
      </c>
      <c r="P1559" s="9">
        <v>1200640</v>
      </c>
      <c r="Q1559" s="20">
        <f ca="1">IFERROR(OFFSET(Lookups!F$1,MATCH(R1559,Lookups!F:F,0)-1,2),"null")</f>
        <v>99493</v>
      </c>
      <c r="R1559" s="9">
        <v>49584</v>
      </c>
      <c r="S1559" s="9">
        <v>1024</v>
      </c>
      <c r="T1559" s="9" t="str">
        <f t="shared" si="264"/>
        <v/>
      </c>
      <c r="U1559" s="9" t="str">
        <f t="shared" si="265"/>
        <v/>
      </c>
      <c r="V1559" s="9" t="str">
        <f t="shared" si="266"/>
        <v/>
      </c>
      <c r="W1559" s="9" t="str">
        <f t="shared" si="267"/>
        <v>&lt;row id="1200640"&gt;&lt;cell&gt;Symbian&lt;/cell&gt;&lt;/row&gt;</v>
      </c>
      <c r="X1559" s="9" t="str">
        <f t="shared" si="268"/>
        <v/>
      </c>
      <c r="Y1559" t="str">
        <f t="shared" ca="1" si="269"/>
        <v>"1200640": {"displayName": "Intent - Exelate:Shopping:Mobile - Platform:Symbian", "APNXId":"49584", "APNXId_Sandbox": "99493", "dataProvider" :"exelate", "type" :"Segment",  "DataCost": 1},</v>
      </c>
      <c r="Z1559" t="str">
        <f t="shared" si="270"/>
        <v>"1200640": {"displayName": "Intent - Exelate:Shopping:Mobile - Platform:Symbian", "leafName": "Symbian"},</v>
      </c>
    </row>
    <row r="1560" spans="1:26" x14ac:dyDescent="0.25">
      <c r="A1560" s="2" t="s">
        <v>12406</v>
      </c>
      <c r="B1560" s="3" t="s">
        <v>2837</v>
      </c>
      <c r="C1560" s="3" t="s">
        <v>7602</v>
      </c>
      <c r="D1560" s="4" t="s">
        <v>8141</v>
      </c>
      <c r="E1560" s="3"/>
      <c r="F1560" s="3" t="s">
        <v>6980</v>
      </c>
      <c r="G1560" s="3" t="s">
        <v>439</v>
      </c>
      <c r="H1560" s="3" t="s">
        <v>439</v>
      </c>
      <c r="I1560" s="3" t="s">
        <v>500</v>
      </c>
      <c r="J1560" s="5">
        <v>1</v>
      </c>
      <c r="K1560" s="12" t="s">
        <v>439</v>
      </c>
      <c r="L1560" s="9" t="str">
        <f t="shared" si="261"/>
        <v>Windows</v>
      </c>
      <c r="M1560" s="9" t="str">
        <f t="shared" si="262"/>
        <v>Intent - Exelate:Shopping:Mobile - Platform:Windows</v>
      </c>
      <c r="N1560" s="10">
        <f t="shared" si="263"/>
        <v>1</v>
      </c>
      <c r="O1560" s="9" t="s">
        <v>818</v>
      </c>
      <c r="P1560" s="9">
        <v>1200641</v>
      </c>
      <c r="Q1560" s="20">
        <f ca="1">IFERROR(OFFSET(Lookups!F$1,MATCH(R1560,Lookups!F:F,0)-1,2),"null")</f>
        <v>99494</v>
      </c>
      <c r="R1560" s="9">
        <v>49585</v>
      </c>
      <c r="S1560" s="9">
        <v>1025</v>
      </c>
      <c r="T1560" s="9" t="str">
        <f t="shared" si="264"/>
        <v/>
      </c>
      <c r="U1560" s="9" t="str">
        <f t="shared" si="265"/>
        <v/>
      </c>
      <c r="V1560" s="9" t="str">
        <f t="shared" si="266"/>
        <v/>
      </c>
      <c r="W1560" s="9" t="str">
        <f t="shared" si="267"/>
        <v>&lt;row id="1200641"&gt;&lt;cell&gt;Windows&lt;/cell&gt;&lt;/row&gt;</v>
      </c>
      <c r="X1560" s="9" t="str">
        <f t="shared" si="268"/>
        <v>&lt;/row&gt;</v>
      </c>
      <c r="Y1560" t="str">
        <f t="shared" ca="1" si="269"/>
        <v>"1200641": {"displayName": "Intent - Exelate:Shopping:Mobile - Platform:Windows", "APNXId":"49585", "APNXId_Sandbox": "99494", "dataProvider" :"exelate", "type" :"Segment",  "DataCost": 1},</v>
      </c>
      <c r="Z1560" t="str">
        <f t="shared" si="270"/>
        <v>"1200641": {"displayName": "Intent - Exelate:Shopping:Mobile - Platform:Windows", "leafName": "Windows"},</v>
      </c>
    </row>
    <row r="1561" spans="1:26" x14ac:dyDescent="0.25">
      <c r="A1561" s="2" t="s">
        <v>12406</v>
      </c>
      <c r="B1561" s="3" t="s">
        <v>2837</v>
      </c>
      <c r="C1561" s="3" t="s">
        <v>32</v>
      </c>
      <c r="D1561" s="4"/>
      <c r="E1561" s="3"/>
      <c r="F1561" s="3" t="s">
        <v>6980</v>
      </c>
      <c r="G1561" s="3" t="s">
        <v>439</v>
      </c>
      <c r="H1561" s="3" t="s">
        <v>439</v>
      </c>
      <c r="I1561" s="3" t="s">
        <v>500</v>
      </c>
      <c r="J1561" s="5">
        <v>1</v>
      </c>
      <c r="K1561" s="12" t="s">
        <v>439</v>
      </c>
      <c r="L1561" s="9" t="str">
        <f t="shared" si="261"/>
        <v>Movies</v>
      </c>
      <c r="M1561" s="9" t="str">
        <f t="shared" si="262"/>
        <v>Intent - Exelate:Shopping:Movies</v>
      </c>
      <c r="N1561" s="10">
        <f t="shared" si="263"/>
        <v>1</v>
      </c>
      <c r="O1561" s="9" t="s">
        <v>818</v>
      </c>
      <c r="P1561" s="9">
        <v>1200710</v>
      </c>
      <c r="Q1561" s="20">
        <f ca="1">IFERROR(OFFSET(Lookups!F$1,MATCH(R1561,Lookups!F:F,0)-1,2),"null")</f>
        <v>100151</v>
      </c>
      <c r="R1561" s="9">
        <v>106156</v>
      </c>
      <c r="S1561" s="9">
        <v>1304</v>
      </c>
      <c r="T1561" s="9" t="str">
        <f t="shared" si="264"/>
        <v/>
      </c>
      <c r="U1561" s="9" t="str">
        <f t="shared" si="265"/>
        <v/>
      </c>
      <c r="V1561" s="9" t="str">
        <f t="shared" si="266"/>
        <v>&lt;row id="1200710"&gt;&lt;cell&gt;Movies&lt;/cell&gt;&lt;/row&gt;</v>
      </c>
      <c r="W1561" s="9" t="str">
        <f t="shared" si="267"/>
        <v/>
      </c>
      <c r="X1561" s="9" t="str">
        <f t="shared" si="268"/>
        <v/>
      </c>
      <c r="Y1561" t="str">
        <f t="shared" ca="1" si="269"/>
        <v>"1200710": {"displayName": "Intent - Exelate:Shopping:Movies", "APNXId":"106156", "APNXId_Sandbox": "100151", "dataProvider" :"exelate", "type" :"Segment",  "DataCost": 1},</v>
      </c>
      <c r="Z1561" t="str">
        <f t="shared" si="270"/>
        <v>"1200710": {"displayName": "Intent - Exelate:Shopping:Movies", "leafName": "Movies"},</v>
      </c>
    </row>
    <row r="1562" spans="1:26" x14ac:dyDescent="0.25">
      <c r="A1562" s="2" t="s">
        <v>12406</v>
      </c>
      <c r="B1562" s="3" t="s">
        <v>2837</v>
      </c>
      <c r="C1562" s="3" t="s">
        <v>39</v>
      </c>
      <c r="D1562" s="4"/>
      <c r="E1562" s="3"/>
      <c r="F1562" s="3" t="s">
        <v>6980</v>
      </c>
      <c r="G1562" s="3" t="s">
        <v>439</v>
      </c>
      <c r="H1562" s="3" t="s">
        <v>439</v>
      </c>
      <c r="I1562" s="3" t="s">
        <v>500</v>
      </c>
      <c r="J1562" s="5">
        <v>1</v>
      </c>
      <c r="K1562" s="12" t="s">
        <v>439</v>
      </c>
      <c r="L1562" s="9" t="str">
        <f t="shared" si="261"/>
        <v>Music</v>
      </c>
      <c r="M1562" s="9" t="str">
        <f t="shared" si="262"/>
        <v>Intent - Exelate:Shopping:Music</v>
      </c>
      <c r="N1562" s="10">
        <f t="shared" si="263"/>
        <v>1</v>
      </c>
      <c r="O1562" s="9" t="s">
        <v>818</v>
      </c>
      <c r="P1562" s="9">
        <v>1200277</v>
      </c>
      <c r="Q1562" s="20">
        <f ca="1">IFERROR(OFFSET(Lookups!F$1,MATCH(R1562,Lookups!F:F,0)-1,2),"null")</f>
        <v>98918</v>
      </c>
      <c r="R1562" s="9">
        <v>119</v>
      </c>
      <c r="S1562" s="9">
        <v>41</v>
      </c>
      <c r="T1562" s="9" t="str">
        <f t="shared" si="264"/>
        <v/>
      </c>
      <c r="U1562" s="9" t="str">
        <f t="shared" si="265"/>
        <v/>
      </c>
      <c r="V1562" s="9" t="str">
        <f t="shared" si="266"/>
        <v>&lt;row id="1200277"&gt;&lt;cell&gt;Music&lt;/cell&gt;&lt;/row&gt;</v>
      </c>
      <c r="W1562" s="9" t="str">
        <f t="shared" si="267"/>
        <v/>
      </c>
      <c r="X1562" s="9" t="str">
        <f t="shared" si="268"/>
        <v/>
      </c>
      <c r="Y1562" t="str">
        <f t="shared" ca="1" si="269"/>
        <v>"1200277": {"displayName": "Intent - Exelate:Shopping:Music", "APNXId":"119", "APNXId_Sandbox": "98918", "dataProvider" :"exelate", "type" :"Segment",  "DataCost": 1},</v>
      </c>
      <c r="Z1562" t="str">
        <f t="shared" si="270"/>
        <v>"1200277": {"displayName": "Intent - Exelate:Shopping:Music", "leafName": "Music"},</v>
      </c>
    </row>
    <row r="1563" spans="1:26" x14ac:dyDescent="0.25">
      <c r="A1563" s="2" t="s">
        <v>12406</v>
      </c>
      <c r="B1563" s="3" t="s">
        <v>2837</v>
      </c>
      <c r="C1563" s="3" t="s">
        <v>7393</v>
      </c>
      <c r="D1563" s="4"/>
      <c r="E1563" s="3"/>
      <c r="F1563" s="3" t="s">
        <v>6980</v>
      </c>
      <c r="G1563" s="3" t="s">
        <v>439</v>
      </c>
      <c r="H1563" s="3" t="s">
        <v>439</v>
      </c>
      <c r="I1563" s="3" t="s">
        <v>500</v>
      </c>
      <c r="J1563" s="5">
        <v>1</v>
      </c>
      <c r="K1563" s="12" t="s">
        <v>439</v>
      </c>
      <c r="L1563" s="9" t="str">
        <f t="shared" ref="L1563:L1626" si="271">IF(ISBLANK(D1563),IF(ISBLANK(C1563),B1563,C1563),D1563)</f>
        <v>Musical Instruments</v>
      </c>
      <c r="M1563" s="9" t="str">
        <f t="shared" si="262"/>
        <v>Intent - Exelate:Shopping:Musical Instruments</v>
      </c>
      <c r="N1563" s="10">
        <f t="shared" si="263"/>
        <v>1</v>
      </c>
      <c r="O1563" s="9" t="s">
        <v>818</v>
      </c>
      <c r="P1563" s="9">
        <v>1200369</v>
      </c>
      <c r="Q1563" s="20">
        <f ca="1">IFERROR(OFFSET(Lookups!F$1,MATCH(R1563,Lookups!F:F,0)-1,2),"null")</f>
        <v>99010</v>
      </c>
      <c r="R1563" s="9">
        <v>212</v>
      </c>
      <c r="S1563" s="9">
        <v>216</v>
      </c>
      <c r="T1563" s="9" t="str">
        <f t="shared" si="264"/>
        <v/>
      </c>
      <c r="U1563" s="9" t="str">
        <f t="shared" si="265"/>
        <v/>
      </c>
      <c r="V1563" s="9" t="str">
        <f t="shared" si="266"/>
        <v>&lt;row id="1200369"&gt;&lt;cell&gt;Musical Instruments&lt;/cell&gt;&lt;/row&gt;</v>
      </c>
      <c r="W1563" s="9" t="str">
        <f t="shared" si="267"/>
        <v/>
      </c>
      <c r="X1563" s="9" t="str">
        <f t="shared" si="268"/>
        <v/>
      </c>
      <c r="Y1563" t="str">
        <f t="shared" ca="1" si="269"/>
        <v>"1200369": {"displayName": "Intent - Exelate:Shopping:Musical Instruments", "APNXId":"212", "APNXId_Sandbox": "99010", "dataProvider" :"exelate", "type" :"Segment",  "DataCost": 1},</v>
      </c>
      <c r="Z1563" t="str">
        <f t="shared" si="270"/>
        <v>"1200369": {"displayName": "Intent - Exelate:Shopping:Musical Instruments", "leafName": "Musical Instruments"},</v>
      </c>
    </row>
    <row r="1564" spans="1:26" x14ac:dyDescent="0.25">
      <c r="A1564" s="2" t="s">
        <v>12406</v>
      </c>
      <c r="B1564" s="3" t="s">
        <v>2837</v>
      </c>
      <c r="C1564" s="3" t="s">
        <v>7394</v>
      </c>
      <c r="D1564" s="4" t="s">
        <v>7167</v>
      </c>
      <c r="E1564" s="3"/>
      <c r="F1564" s="3" t="s">
        <v>6980</v>
      </c>
      <c r="G1564" s="3" t="s">
        <v>439</v>
      </c>
      <c r="H1564" s="3" t="s">
        <v>439</v>
      </c>
      <c r="I1564" s="3" t="s">
        <v>500</v>
      </c>
      <c r="J1564" s="5">
        <v>1</v>
      </c>
      <c r="K1564" s="12" t="s">
        <v>439</v>
      </c>
      <c r="L1564" s="9" t="str">
        <f t="shared" si="271"/>
        <v>All</v>
      </c>
      <c r="M1564" s="9" t="str">
        <f t="shared" si="262"/>
        <v>Intent - Exelate:Shopping:Personal Tech:All</v>
      </c>
      <c r="N1564" s="10">
        <f t="shared" si="263"/>
        <v>1</v>
      </c>
      <c r="O1564" s="9" t="s">
        <v>818</v>
      </c>
      <c r="P1564" s="9">
        <v>1200264</v>
      </c>
      <c r="Q1564" s="20">
        <f ca="1">IFERROR(OFFSET(Lookups!F$1,MATCH(R1564,Lookups!F:F,0)-1,2),"null")</f>
        <v>98905</v>
      </c>
      <c r="R1564" s="9">
        <v>104</v>
      </c>
      <c r="S1564" s="9">
        <v>27</v>
      </c>
      <c r="T1564" s="9" t="str">
        <f t="shared" si="264"/>
        <v/>
      </c>
      <c r="U1564" s="9" t="str">
        <f t="shared" si="265"/>
        <v/>
      </c>
      <c r="V1564" s="9" t="str">
        <f t="shared" si="266"/>
        <v>&lt;row id="Two1200264" xmlkids="1"&gt;&lt;cell&gt;Personal Tech&lt;/cell&gt;</v>
      </c>
      <c r="W1564" s="9" t="str">
        <f t="shared" si="267"/>
        <v>&lt;row id="1200264"&gt;&lt;cell&gt;All&lt;/cell&gt;&lt;/row&gt;</v>
      </c>
      <c r="X1564" s="9" t="str">
        <f t="shared" si="268"/>
        <v/>
      </c>
      <c r="Y1564" t="str">
        <f t="shared" ca="1" si="269"/>
        <v>"1200264": {"displayName": "Intent - Exelate:Shopping:Personal Tech:All", "APNXId":"104", "APNXId_Sandbox": "98905", "dataProvider" :"exelate", "type" :"Segment",  "DataCost": 1},</v>
      </c>
      <c r="Z1564" t="str">
        <f t="shared" si="270"/>
        <v>"1200264": {"displayName": "Intent - Exelate:Shopping:Personal Tech:All", "leafName": "All"},</v>
      </c>
    </row>
    <row r="1565" spans="1:26" x14ac:dyDescent="0.25">
      <c r="A1565" s="2" t="s">
        <v>12406</v>
      </c>
      <c r="B1565" s="3" t="s">
        <v>2837</v>
      </c>
      <c r="C1565" s="3" t="s">
        <v>7394</v>
      </c>
      <c r="D1565" s="4" t="s">
        <v>8142</v>
      </c>
      <c r="E1565" s="3"/>
      <c r="F1565" s="3" t="s">
        <v>6980</v>
      </c>
      <c r="G1565" s="3" t="s">
        <v>439</v>
      </c>
      <c r="H1565" s="3" t="s">
        <v>439</v>
      </c>
      <c r="I1565" s="3" t="s">
        <v>500</v>
      </c>
      <c r="J1565" s="5">
        <v>1</v>
      </c>
      <c r="K1565" s="12" t="s">
        <v>439</v>
      </c>
      <c r="L1565" s="9" t="str">
        <f t="shared" si="271"/>
        <v>Apple Products</v>
      </c>
      <c r="M1565" s="9" t="str">
        <f t="shared" si="262"/>
        <v>Intent - Exelate:Shopping:Personal Tech:Apple Products</v>
      </c>
      <c r="N1565" s="10">
        <f t="shared" si="263"/>
        <v>1</v>
      </c>
      <c r="O1565" s="9" t="s">
        <v>818</v>
      </c>
      <c r="P1565" s="9">
        <v>1200574</v>
      </c>
      <c r="Q1565" s="20">
        <f ca="1">IFERROR(OFFSET(Lookups!F$1,MATCH(R1565,Lookups!F:F,0)-1,2),"null")</f>
        <v>99333</v>
      </c>
      <c r="R1565" s="9">
        <v>39444</v>
      </c>
      <c r="S1565" s="9">
        <v>284</v>
      </c>
      <c r="T1565" s="9" t="str">
        <f t="shared" si="264"/>
        <v/>
      </c>
      <c r="U1565" s="9" t="str">
        <f t="shared" si="265"/>
        <v/>
      </c>
      <c r="V1565" s="9" t="str">
        <f t="shared" si="266"/>
        <v/>
      </c>
      <c r="W1565" s="9" t="str">
        <f t="shared" si="267"/>
        <v>&lt;row id="1200574"&gt;&lt;cell&gt;Apple Products&lt;/cell&gt;&lt;/row&gt;</v>
      </c>
      <c r="X1565" s="9" t="str">
        <f t="shared" si="268"/>
        <v/>
      </c>
      <c r="Y1565" t="str">
        <f t="shared" ca="1" si="269"/>
        <v>"1200574": {"displayName": "Intent - Exelate:Shopping:Personal Tech:Apple Products", "APNXId":"39444", "APNXId_Sandbox": "99333", "dataProvider" :"exelate", "type" :"Segment",  "DataCost": 1},</v>
      </c>
      <c r="Z1565" t="str">
        <f t="shared" si="270"/>
        <v>"1200574": {"displayName": "Intent - Exelate:Shopping:Personal Tech:Apple Products", "leafName": "Apple Products"},</v>
      </c>
    </row>
    <row r="1566" spans="1:26" x14ac:dyDescent="0.25">
      <c r="A1566" s="2" t="s">
        <v>12406</v>
      </c>
      <c r="B1566" s="3" t="s">
        <v>2837</v>
      </c>
      <c r="C1566" s="3" t="s">
        <v>7394</v>
      </c>
      <c r="D1566" s="4" t="s">
        <v>7582</v>
      </c>
      <c r="E1566" s="3"/>
      <c r="F1566" s="3" t="s">
        <v>6980</v>
      </c>
      <c r="G1566" s="3" t="s">
        <v>439</v>
      </c>
      <c r="H1566" s="3" t="s">
        <v>439</v>
      </c>
      <c r="I1566" s="3" t="s">
        <v>500</v>
      </c>
      <c r="J1566" s="5">
        <v>1</v>
      </c>
      <c r="K1566" s="12" t="s">
        <v>439</v>
      </c>
      <c r="L1566" s="9" t="str">
        <f t="shared" si="271"/>
        <v>Cameras</v>
      </c>
      <c r="M1566" s="9" t="str">
        <f t="shared" si="262"/>
        <v>Intent - Exelate:Shopping:Personal Tech:Cameras</v>
      </c>
      <c r="N1566" s="10">
        <f t="shared" si="263"/>
        <v>1</v>
      </c>
      <c r="O1566" s="9" t="s">
        <v>818</v>
      </c>
      <c r="P1566" s="9">
        <v>1200370</v>
      </c>
      <c r="Q1566" s="20">
        <f ca="1">IFERROR(OFFSET(Lookups!F$1,MATCH(R1566,Lookups!F:F,0)-1,2),"null")</f>
        <v>99011</v>
      </c>
      <c r="R1566" s="9">
        <v>213</v>
      </c>
      <c r="S1566" s="9">
        <v>149</v>
      </c>
      <c r="T1566" s="9" t="str">
        <f t="shared" si="264"/>
        <v/>
      </c>
      <c r="U1566" s="9" t="str">
        <f t="shared" si="265"/>
        <v/>
      </c>
      <c r="V1566" s="9" t="str">
        <f t="shared" si="266"/>
        <v/>
      </c>
      <c r="W1566" s="9" t="str">
        <f t="shared" si="267"/>
        <v>&lt;row id="1200370"&gt;&lt;cell&gt;Cameras&lt;/cell&gt;&lt;/row&gt;</v>
      </c>
      <c r="X1566" s="9" t="str">
        <f t="shared" si="268"/>
        <v/>
      </c>
      <c r="Y1566" t="str">
        <f t="shared" ca="1" si="269"/>
        <v>"1200370": {"displayName": "Intent - Exelate:Shopping:Personal Tech:Cameras", "APNXId":"213", "APNXId_Sandbox": "99011", "dataProvider" :"exelate", "type" :"Segment",  "DataCost": 1},</v>
      </c>
      <c r="Z1566" t="str">
        <f t="shared" si="270"/>
        <v>"1200370": {"displayName": "Intent - Exelate:Shopping:Personal Tech:Cameras", "leafName": "Cameras"},</v>
      </c>
    </row>
    <row r="1567" spans="1:26" x14ac:dyDescent="0.25">
      <c r="A1567" s="2" t="s">
        <v>12406</v>
      </c>
      <c r="B1567" s="3" t="s">
        <v>2837</v>
      </c>
      <c r="C1567" s="3" t="s">
        <v>7394</v>
      </c>
      <c r="D1567" s="4" t="s">
        <v>8143</v>
      </c>
      <c r="E1567" s="3"/>
      <c r="F1567" s="3" t="s">
        <v>6980</v>
      </c>
      <c r="G1567" s="3" t="s">
        <v>439</v>
      </c>
      <c r="H1567" s="3" t="s">
        <v>439</v>
      </c>
      <c r="I1567" s="3" t="s">
        <v>500</v>
      </c>
      <c r="J1567" s="5">
        <v>1</v>
      </c>
      <c r="K1567" s="12" t="s">
        <v>439</v>
      </c>
      <c r="L1567" s="9" t="str">
        <f t="shared" si="271"/>
        <v>Car and GPS</v>
      </c>
      <c r="M1567" s="9" t="str">
        <f t="shared" si="262"/>
        <v>Intent - Exelate:Shopping:Personal Tech:Car and GPS</v>
      </c>
      <c r="N1567" s="10">
        <f t="shared" si="263"/>
        <v>1</v>
      </c>
      <c r="O1567" s="9" t="s">
        <v>818</v>
      </c>
      <c r="P1567" s="9">
        <v>1201447</v>
      </c>
      <c r="Q1567" s="20">
        <f ca="1">IFERROR(OFFSET(Lookups!F$1,MATCH(R1567,Lookups!F:F,0)-1,2),"null")</f>
        <v>101375</v>
      </c>
      <c r="R1567" s="9">
        <v>186155</v>
      </c>
      <c r="S1567" s="9">
        <v>3110</v>
      </c>
      <c r="T1567" s="9" t="str">
        <f t="shared" si="264"/>
        <v/>
      </c>
      <c r="U1567" s="9" t="str">
        <f t="shared" si="265"/>
        <v/>
      </c>
      <c r="V1567" s="9" t="str">
        <f t="shared" si="266"/>
        <v/>
      </c>
      <c r="W1567" s="9" t="str">
        <f t="shared" si="267"/>
        <v>&lt;row id="1201447"&gt;&lt;cell&gt;Car and GPS&lt;/cell&gt;&lt;/row&gt;</v>
      </c>
      <c r="X1567" s="9" t="str">
        <f t="shared" si="268"/>
        <v/>
      </c>
      <c r="Y1567" t="str">
        <f t="shared" ca="1" si="269"/>
        <v>"1201447": {"displayName": "Intent - Exelate:Shopping:Personal Tech:Car and GPS", "APNXId":"186155", "APNXId_Sandbox": "101375", "dataProvider" :"exelate", "type" :"Segment",  "DataCost": 1},</v>
      </c>
      <c r="Z1567" t="str">
        <f t="shared" si="270"/>
        <v>"1201447": {"displayName": "Intent - Exelate:Shopping:Personal Tech:Car and GPS", "leafName": "Car and GPS"},</v>
      </c>
    </row>
    <row r="1568" spans="1:26" x14ac:dyDescent="0.25">
      <c r="A1568" s="2" t="s">
        <v>12406</v>
      </c>
      <c r="B1568" s="3" t="s">
        <v>2837</v>
      </c>
      <c r="C1568" s="3" t="s">
        <v>7394</v>
      </c>
      <c r="D1568" s="4" t="s">
        <v>7120</v>
      </c>
      <c r="E1568" s="3"/>
      <c r="F1568" s="3" t="s">
        <v>6980</v>
      </c>
      <c r="G1568" s="3" t="s">
        <v>439</v>
      </c>
      <c r="H1568" s="3" t="s">
        <v>439</v>
      </c>
      <c r="I1568" s="3" t="s">
        <v>500</v>
      </c>
      <c r="J1568" s="5">
        <v>1</v>
      </c>
      <c r="K1568" s="12" t="s">
        <v>439</v>
      </c>
      <c r="L1568" s="9" t="str">
        <f t="shared" si="271"/>
        <v>Computers</v>
      </c>
      <c r="M1568" s="9" t="str">
        <f t="shared" si="262"/>
        <v>Intent - Exelate:Shopping:Personal Tech:Computers</v>
      </c>
      <c r="N1568" s="10">
        <f t="shared" si="263"/>
        <v>1</v>
      </c>
      <c r="O1568" s="9" t="s">
        <v>818</v>
      </c>
      <c r="P1568" s="9">
        <v>1200371</v>
      </c>
      <c r="Q1568" s="20">
        <f ca="1">IFERROR(OFFSET(Lookups!F$1,MATCH(R1568,Lookups!F:F,0)-1,2),"null")</f>
        <v>99012</v>
      </c>
      <c r="R1568" s="9">
        <v>214</v>
      </c>
      <c r="S1568" s="9">
        <v>150</v>
      </c>
      <c r="T1568" s="9" t="str">
        <f t="shared" si="264"/>
        <v/>
      </c>
      <c r="U1568" s="9" t="str">
        <f t="shared" si="265"/>
        <v/>
      </c>
      <c r="V1568" s="9" t="str">
        <f t="shared" si="266"/>
        <v/>
      </c>
      <c r="W1568" s="9" t="str">
        <f t="shared" si="267"/>
        <v>&lt;row id="1200371"&gt;&lt;cell&gt;Computers&lt;/cell&gt;&lt;/row&gt;</v>
      </c>
      <c r="X1568" s="9" t="str">
        <f t="shared" si="268"/>
        <v/>
      </c>
      <c r="Y1568" t="str">
        <f t="shared" ca="1" si="269"/>
        <v>"1200371": {"displayName": "Intent - Exelate:Shopping:Personal Tech:Computers", "APNXId":"214", "APNXId_Sandbox": "99012", "dataProvider" :"exelate", "type" :"Segment",  "DataCost": 1},</v>
      </c>
      <c r="Z1568" t="str">
        <f t="shared" si="270"/>
        <v>"1200371": {"displayName": "Intent - Exelate:Shopping:Personal Tech:Computers", "leafName": "Computers"},</v>
      </c>
    </row>
    <row r="1569" spans="1:26" x14ac:dyDescent="0.25">
      <c r="A1569" s="2" t="s">
        <v>12406</v>
      </c>
      <c r="B1569" s="3" t="s">
        <v>2837</v>
      </c>
      <c r="C1569" s="3" t="s">
        <v>7394</v>
      </c>
      <c r="D1569" s="4" t="s">
        <v>8144</v>
      </c>
      <c r="E1569" s="3"/>
      <c r="F1569" s="3" t="s">
        <v>6980</v>
      </c>
      <c r="G1569" s="3" t="s">
        <v>439</v>
      </c>
      <c r="H1569" s="3" t="s">
        <v>439</v>
      </c>
      <c r="I1569" s="3" t="s">
        <v>500</v>
      </c>
      <c r="J1569" s="5">
        <v>1</v>
      </c>
      <c r="K1569" s="12" t="s">
        <v>439</v>
      </c>
      <c r="L1569" s="9" t="str">
        <f t="shared" si="271"/>
        <v>Computers - eReaders</v>
      </c>
      <c r="M1569" s="9" t="str">
        <f t="shared" si="262"/>
        <v>Intent - Exelate:Shopping:Personal Tech:Computers - eReaders</v>
      </c>
      <c r="N1569" s="10">
        <f t="shared" si="263"/>
        <v>1</v>
      </c>
      <c r="O1569" s="9" t="s">
        <v>818</v>
      </c>
      <c r="P1569" s="9">
        <v>1201287</v>
      </c>
      <c r="Q1569" s="20">
        <f ca="1">IFERROR(OFFSET(Lookups!F$1,MATCH(R1569,Lookups!F:F,0)-1,2),"null")</f>
        <v>100890</v>
      </c>
      <c r="R1569" s="9">
        <v>147818</v>
      </c>
      <c r="S1569" s="9">
        <v>2648</v>
      </c>
      <c r="T1569" s="9" t="str">
        <f t="shared" si="264"/>
        <v/>
      </c>
      <c r="U1569" s="9" t="str">
        <f t="shared" si="265"/>
        <v/>
      </c>
      <c r="V1569" s="9" t="str">
        <f t="shared" si="266"/>
        <v/>
      </c>
      <c r="W1569" s="9" t="str">
        <f t="shared" si="267"/>
        <v>&lt;row id="1201287"&gt;&lt;cell&gt;Computers - eReaders&lt;/cell&gt;&lt;/row&gt;</v>
      </c>
      <c r="X1569" s="9" t="str">
        <f t="shared" si="268"/>
        <v/>
      </c>
      <c r="Y1569" t="str">
        <f t="shared" ca="1" si="269"/>
        <v>"1201287": {"displayName": "Intent - Exelate:Shopping:Personal Tech:Computers - eReaders", "APNXId":"147818", "APNXId_Sandbox": "100890", "dataProvider" :"exelate", "type" :"Segment",  "DataCost": 1},</v>
      </c>
      <c r="Z1569" t="str">
        <f t="shared" si="270"/>
        <v>"1201287": {"displayName": "Intent - Exelate:Shopping:Personal Tech:Computers - eReaders", "leafName": "Computers - eReaders"},</v>
      </c>
    </row>
    <row r="1570" spans="1:26" x14ac:dyDescent="0.25">
      <c r="A1570" s="2" t="s">
        <v>12406</v>
      </c>
      <c r="B1570" s="3" t="s">
        <v>2837</v>
      </c>
      <c r="C1570" s="3" t="s">
        <v>7394</v>
      </c>
      <c r="D1570" s="4" t="s">
        <v>8145</v>
      </c>
      <c r="E1570" s="3"/>
      <c r="F1570" s="3" t="s">
        <v>6980</v>
      </c>
      <c r="G1570" s="3" t="s">
        <v>439</v>
      </c>
      <c r="H1570" s="3" t="s">
        <v>439</v>
      </c>
      <c r="I1570" s="3" t="s">
        <v>500</v>
      </c>
      <c r="J1570" s="5">
        <v>1</v>
      </c>
      <c r="K1570" s="12" t="s">
        <v>439</v>
      </c>
      <c r="L1570" s="9" t="str">
        <f t="shared" si="271"/>
        <v>Computers - ISP</v>
      </c>
      <c r="M1570" s="9" t="str">
        <f t="shared" si="262"/>
        <v>Intent - Exelate:Shopping:Personal Tech:Computers - ISP</v>
      </c>
      <c r="N1570" s="10">
        <f t="shared" si="263"/>
        <v>1</v>
      </c>
      <c r="O1570" s="9" t="s">
        <v>818</v>
      </c>
      <c r="P1570" s="9">
        <v>1200711</v>
      </c>
      <c r="Q1570" s="20">
        <f ca="1">IFERROR(OFFSET(Lookups!F$1,MATCH(R1570,Lookups!F:F,0)-1,2),"null")</f>
        <v>100152</v>
      </c>
      <c r="R1570" s="9">
        <v>106157</v>
      </c>
      <c r="S1570" s="9">
        <v>1145</v>
      </c>
      <c r="T1570" s="9" t="str">
        <f t="shared" si="264"/>
        <v/>
      </c>
      <c r="U1570" s="9" t="str">
        <f t="shared" si="265"/>
        <v/>
      </c>
      <c r="V1570" s="9" t="str">
        <f t="shared" si="266"/>
        <v/>
      </c>
      <c r="W1570" s="9" t="str">
        <f t="shared" si="267"/>
        <v>&lt;row id="1200711"&gt;&lt;cell&gt;Computers - ISP&lt;/cell&gt;&lt;/row&gt;</v>
      </c>
      <c r="X1570" s="9" t="str">
        <f t="shared" si="268"/>
        <v/>
      </c>
      <c r="Y1570" t="str">
        <f t="shared" ca="1" si="269"/>
        <v>"1200711": {"displayName": "Intent - Exelate:Shopping:Personal Tech:Computers - ISP", "APNXId":"106157", "APNXId_Sandbox": "100152", "dataProvider" :"exelate", "type" :"Segment",  "DataCost": 1},</v>
      </c>
      <c r="Z1570" t="str">
        <f t="shared" si="270"/>
        <v>"1200711": {"displayName": "Intent - Exelate:Shopping:Personal Tech:Computers - ISP", "leafName": "Computers - ISP"},</v>
      </c>
    </row>
    <row r="1571" spans="1:26" x14ac:dyDescent="0.25">
      <c r="A1571" s="2" t="s">
        <v>12406</v>
      </c>
      <c r="B1571" s="3" t="s">
        <v>2837</v>
      </c>
      <c r="C1571" s="3" t="s">
        <v>7394</v>
      </c>
      <c r="D1571" s="4" t="s">
        <v>8146</v>
      </c>
      <c r="E1571" s="3"/>
      <c r="F1571" s="3" t="s">
        <v>6980</v>
      </c>
      <c r="G1571" s="3" t="s">
        <v>439</v>
      </c>
      <c r="H1571" s="3" t="s">
        <v>439</v>
      </c>
      <c r="I1571" s="3" t="s">
        <v>500</v>
      </c>
      <c r="J1571" s="5">
        <v>1</v>
      </c>
      <c r="K1571" s="12" t="s">
        <v>439</v>
      </c>
      <c r="L1571" s="9" t="str">
        <f t="shared" si="271"/>
        <v>Computers - Laptop</v>
      </c>
      <c r="M1571" s="9" t="str">
        <f t="shared" si="262"/>
        <v>Intent - Exelate:Shopping:Personal Tech:Computers - Laptop</v>
      </c>
      <c r="N1571" s="10">
        <f t="shared" si="263"/>
        <v>1</v>
      </c>
      <c r="O1571" s="9" t="s">
        <v>818</v>
      </c>
      <c r="P1571" s="9">
        <v>1200372</v>
      </c>
      <c r="Q1571" s="20">
        <f ca="1">IFERROR(OFFSET(Lookups!F$1,MATCH(R1571,Lookups!F:F,0)-1,2),"null")</f>
        <v>99013</v>
      </c>
      <c r="R1571" s="9">
        <v>215</v>
      </c>
      <c r="S1571" s="9">
        <v>220</v>
      </c>
      <c r="T1571" s="9" t="str">
        <f t="shared" si="264"/>
        <v/>
      </c>
      <c r="U1571" s="9" t="str">
        <f t="shared" si="265"/>
        <v/>
      </c>
      <c r="V1571" s="9" t="str">
        <f t="shared" si="266"/>
        <v/>
      </c>
      <c r="W1571" s="9" t="str">
        <f t="shared" si="267"/>
        <v>&lt;row id="1200372"&gt;&lt;cell&gt;Computers - Laptop&lt;/cell&gt;&lt;/row&gt;</v>
      </c>
      <c r="X1571" s="9" t="str">
        <f t="shared" si="268"/>
        <v/>
      </c>
      <c r="Y1571" t="str">
        <f t="shared" ca="1" si="269"/>
        <v>"1200372": {"displayName": "Intent - Exelate:Shopping:Personal Tech:Computers - Laptop", "APNXId":"215", "APNXId_Sandbox": "99013", "dataProvider" :"exelate", "type" :"Segment",  "DataCost": 1},</v>
      </c>
      <c r="Z1571" t="str">
        <f t="shared" si="270"/>
        <v>"1200372": {"displayName": "Intent - Exelate:Shopping:Personal Tech:Computers - Laptop", "leafName": "Computers - Laptop"},</v>
      </c>
    </row>
    <row r="1572" spans="1:26" x14ac:dyDescent="0.25">
      <c r="A1572" s="2" t="s">
        <v>12406</v>
      </c>
      <c r="B1572" s="3" t="s">
        <v>2837</v>
      </c>
      <c r="C1572" s="3" t="s">
        <v>7394</v>
      </c>
      <c r="D1572" s="4" t="s">
        <v>8147</v>
      </c>
      <c r="E1572" s="3"/>
      <c r="F1572" s="3" t="s">
        <v>6980</v>
      </c>
      <c r="G1572" s="3" t="s">
        <v>439</v>
      </c>
      <c r="H1572" s="3" t="s">
        <v>439</v>
      </c>
      <c r="I1572" s="3" t="s">
        <v>500</v>
      </c>
      <c r="J1572" s="5">
        <v>1</v>
      </c>
      <c r="K1572" s="12" t="s">
        <v>439</v>
      </c>
      <c r="L1572" s="9" t="str">
        <f t="shared" si="271"/>
        <v>Computers - Netbooks</v>
      </c>
      <c r="M1572" s="9" t="str">
        <f t="shared" si="262"/>
        <v>Intent - Exelate:Shopping:Personal Tech:Computers - Netbooks</v>
      </c>
      <c r="N1572" s="10">
        <f t="shared" si="263"/>
        <v>1</v>
      </c>
      <c r="O1572" s="9" t="s">
        <v>818</v>
      </c>
      <c r="P1572" s="9">
        <v>1200712</v>
      </c>
      <c r="Q1572" s="20">
        <f ca="1">IFERROR(OFFSET(Lookups!F$1,MATCH(R1572,Lookups!F:F,0)-1,2),"null")</f>
        <v>100153</v>
      </c>
      <c r="R1572" s="9">
        <v>106158</v>
      </c>
      <c r="S1572" s="9">
        <v>1287</v>
      </c>
      <c r="T1572" s="9" t="str">
        <f t="shared" si="264"/>
        <v/>
      </c>
      <c r="U1572" s="9" t="str">
        <f t="shared" si="265"/>
        <v/>
      </c>
      <c r="V1572" s="9" t="str">
        <f t="shared" si="266"/>
        <v/>
      </c>
      <c r="W1572" s="9" t="str">
        <f t="shared" si="267"/>
        <v>&lt;row id="1200712"&gt;&lt;cell&gt;Computers - Netbooks&lt;/cell&gt;&lt;/row&gt;</v>
      </c>
      <c r="X1572" s="9" t="str">
        <f t="shared" si="268"/>
        <v/>
      </c>
      <c r="Y1572" t="str">
        <f t="shared" ca="1" si="269"/>
        <v>"1200712": {"displayName": "Intent - Exelate:Shopping:Personal Tech:Computers - Netbooks", "APNXId":"106158", "APNXId_Sandbox": "100153", "dataProvider" :"exelate", "type" :"Segment",  "DataCost": 1},</v>
      </c>
      <c r="Z1572" t="str">
        <f t="shared" si="270"/>
        <v>"1200712": {"displayName": "Intent - Exelate:Shopping:Personal Tech:Computers - Netbooks", "leafName": "Computers - Netbooks"},</v>
      </c>
    </row>
    <row r="1573" spans="1:26" x14ac:dyDescent="0.25">
      <c r="A1573" s="2" t="s">
        <v>12406</v>
      </c>
      <c r="B1573" s="3" t="s">
        <v>2837</v>
      </c>
      <c r="C1573" s="3" t="s">
        <v>7394</v>
      </c>
      <c r="D1573" s="4" t="s">
        <v>7583</v>
      </c>
      <c r="E1573" s="3"/>
      <c r="F1573" s="3" t="s">
        <v>6980</v>
      </c>
      <c r="G1573" s="3" t="s">
        <v>439</v>
      </c>
      <c r="H1573" s="3" t="s">
        <v>439</v>
      </c>
      <c r="I1573" s="3" t="s">
        <v>500</v>
      </c>
      <c r="J1573" s="5">
        <v>1</v>
      </c>
      <c r="K1573" s="12" t="s">
        <v>439</v>
      </c>
      <c r="L1573" s="9" t="str">
        <f t="shared" si="271"/>
        <v>Computers - Peripherals</v>
      </c>
      <c r="M1573" s="9" t="str">
        <f t="shared" si="262"/>
        <v>Intent - Exelate:Shopping:Personal Tech:Computers - Peripherals</v>
      </c>
      <c r="N1573" s="10">
        <f t="shared" si="263"/>
        <v>1</v>
      </c>
      <c r="O1573" s="9" t="s">
        <v>818</v>
      </c>
      <c r="P1573" s="9">
        <v>1201448</v>
      </c>
      <c r="Q1573" s="20">
        <f ca="1">IFERROR(OFFSET(Lookups!F$1,MATCH(R1573,Lookups!F:F,0)-1,2),"null")</f>
        <v>101376</v>
      </c>
      <c r="R1573" s="9">
        <v>186156</v>
      </c>
      <c r="S1573" s="9">
        <v>3109</v>
      </c>
      <c r="T1573" s="9" t="str">
        <f t="shared" si="264"/>
        <v/>
      </c>
      <c r="U1573" s="9" t="str">
        <f t="shared" si="265"/>
        <v/>
      </c>
      <c r="V1573" s="9" t="str">
        <f t="shared" si="266"/>
        <v/>
      </c>
      <c r="W1573" s="9" t="str">
        <f t="shared" si="267"/>
        <v>&lt;row id="1201448"&gt;&lt;cell&gt;Computers - Peripherals&lt;/cell&gt;&lt;/row&gt;</v>
      </c>
      <c r="X1573" s="9" t="str">
        <f t="shared" si="268"/>
        <v/>
      </c>
      <c r="Y1573" t="str">
        <f t="shared" ca="1" si="269"/>
        <v>"1201448": {"displayName": "Intent - Exelate:Shopping:Personal Tech:Computers - Peripherals", "APNXId":"186156", "APNXId_Sandbox": "101376", "dataProvider" :"exelate", "type" :"Segment",  "DataCost": 1},</v>
      </c>
      <c r="Z1573" t="str">
        <f t="shared" si="270"/>
        <v>"1201448": {"displayName": "Intent - Exelate:Shopping:Personal Tech:Computers - Peripherals", "leafName": "Computers - Peripherals"},</v>
      </c>
    </row>
    <row r="1574" spans="1:26" x14ac:dyDescent="0.25">
      <c r="A1574" s="2" t="s">
        <v>12406</v>
      </c>
      <c r="B1574" s="3" t="s">
        <v>2837</v>
      </c>
      <c r="C1574" s="3" t="s">
        <v>7394</v>
      </c>
      <c r="D1574" s="4" t="s">
        <v>7163</v>
      </c>
      <c r="E1574" s="3"/>
      <c r="F1574" s="3" t="s">
        <v>6980</v>
      </c>
      <c r="G1574" s="3" t="s">
        <v>439</v>
      </c>
      <c r="H1574" s="3" t="s">
        <v>439</v>
      </c>
      <c r="I1574" s="3" t="s">
        <v>500</v>
      </c>
      <c r="J1574" s="5">
        <v>1</v>
      </c>
      <c r="K1574" s="12" t="s">
        <v>439</v>
      </c>
      <c r="L1574" s="9" t="str">
        <f t="shared" si="271"/>
        <v>Software</v>
      </c>
      <c r="M1574" s="9" t="str">
        <f t="shared" si="262"/>
        <v>Intent - Exelate:Shopping:Personal Tech:Software</v>
      </c>
      <c r="N1574" s="10">
        <f t="shared" si="263"/>
        <v>1</v>
      </c>
      <c r="O1574" s="9" t="s">
        <v>818</v>
      </c>
      <c r="P1574" s="9">
        <v>1200373</v>
      </c>
      <c r="Q1574" s="20">
        <f ca="1">IFERROR(OFFSET(Lookups!F$1,MATCH(R1574,Lookups!F:F,0)-1,2),"null")</f>
        <v>99014</v>
      </c>
      <c r="R1574" s="9">
        <v>217</v>
      </c>
      <c r="S1574" s="9">
        <v>151</v>
      </c>
      <c r="T1574" s="9" t="str">
        <f t="shared" si="264"/>
        <v/>
      </c>
      <c r="U1574" s="9" t="str">
        <f t="shared" si="265"/>
        <v/>
      </c>
      <c r="V1574" s="9" t="str">
        <f t="shared" si="266"/>
        <v/>
      </c>
      <c r="W1574" s="9" t="str">
        <f t="shared" si="267"/>
        <v>&lt;row id="1200373"&gt;&lt;cell&gt;Software&lt;/cell&gt;&lt;/row&gt;</v>
      </c>
      <c r="X1574" s="9" t="str">
        <f t="shared" si="268"/>
        <v/>
      </c>
      <c r="Y1574" t="str">
        <f t="shared" ca="1" si="269"/>
        <v>"1200373": {"displayName": "Intent - Exelate:Shopping:Personal Tech:Software", "APNXId":"217", "APNXId_Sandbox": "99014", "dataProvider" :"exelate", "type" :"Segment",  "DataCost": 1},</v>
      </c>
      <c r="Z1574" t="str">
        <f t="shared" si="270"/>
        <v>"1200373": {"displayName": "Intent - Exelate:Shopping:Personal Tech:Software", "leafName": "Software"},</v>
      </c>
    </row>
    <row r="1575" spans="1:26" x14ac:dyDescent="0.25">
      <c r="A1575" s="2" t="s">
        <v>12406</v>
      </c>
      <c r="B1575" s="3" t="s">
        <v>2837</v>
      </c>
      <c r="C1575" s="3" t="s">
        <v>7394</v>
      </c>
      <c r="D1575" s="4" t="s">
        <v>8148</v>
      </c>
      <c r="E1575" s="3"/>
      <c r="F1575" s="3" t="s">
        <v>6980</v>
      </c>
      <c r="G1575" s="3" t="s">
        <v>439</v>
      </c>
      <c r="H1575" s="3" t="s">
        <v>439</v>
      </c>
      <c r="I1575" s="3" t="s">
        <v>500</v>
      </c>
      <c r="J1575" s="5">
        <v>1</v>
      </c>
      <c r="K1575" s="12" t="s">
        <v>439</v>
      </c>
      <c r="L1575" s="9" t="str">
        <f t="shared" si="271"/>
        <v>TVs</v>
      </c>
      <c r="M1575" s="9" t="str">
        <f t="shared" si="262"/>
        <v>Intent - Exelate:Shopping:Personal Tech:TVs</v>
      </c>
      <c r="N1575" s="10">
        <f t="shared" si="263"/>
        <v>1</v>
      </c>
      <c r="O1575" s="9" t="s">
        <v>818</v>
      </c>
      <c r="P1575" s="9">
        <v>1200374</v>
      </c>
      <c r="Q1575" s="20">
        <f ca="1">IFERROR(OFFSET(Lookups!F$1,MATCH(R1575,Lookups!F:F,0)-1,2),"null")</f>
        <v>99015</v>
      </c>
      <c r="R1575" s="9">
        <v>218</v>
      </c>
      <c r="S1575" s="9">
        <v>152</v>
      </c>
      <c r="T1575" s="9" t="str">
        <f t="shared" si="264"/>
        <v/>
      </c>
      <c r="U1575" s="9" t="str">
        <f t="shared" si="265"/>
        <v/>
      </c>
      <c r="V1575" s="9" t="str">
        <f t="shared" si="266"/>
        <v/>
      </c>
      <c r="W1575" s="9" t="str">
        <f t="shared" si="267"/>
        <v>&lt;row id="1200374"&gt;&lt;cell&gt;TVs&lt;/cell&gt;&lt;/row&gt;</v>
      </c>
      <c r="X1575" s="9" t="str">
        <f t="shared" si="268"/>
        <v/>
      </c>
      <c r="Y1575" t="str">
        <f t="shared" ca="1" si="269"/>
        <v>"1200374": {"displayName": "Intent - Exelate:Shopping:Personal Tech:TVs", "APNXId":"218", "APNXId_Sandbox": "99015", "dataProvider" :"exelate", "type" :"Segment",  "DataCost": 1},</v>
      </c>
      <c r="Z1575" t="str">
        <f t="shared" si="270"/>
        <v>"1200374": {"displayName": "Intent - Exelate:Shopping:Personal Tech:TVs", "leafName": "TVs"},</v>
      </c>
    </row>
    <row r="1576" spans="1:26" x14ac:dyDescent="0.25">
      <c r="A1576" s="2" t="s">
        <v>12406</v>
      </c>
      <c r="B1576" s="3" t="s">
        <v>2837</v>
      </c>
      <c r="C1576" s="3" t="s">
        <v>7394</v>
      </c>
      <c r="D1576" s="4" t="s">
        <v>49</v>
      </c>
      <c r="E1576" s="3"/>
      <c r="F1576" s="3" t="s">
        <v>6980</v>
      </c>
      <c r="G1576" s="3" t="s">
        <v>439</v>
      </c>
      <c r="H1576" s="3" t="s">
        <v>439</v>
      </c>
      <c r="I1576" s="3" t="s">
        <v>500</v>
      </c>
      <c r="J1576" s="5">
        <v>1</v>
      </c>
      <c r="K1576" s="12" t="s">
        <v>439</v>
      </c>
      <c r="L1576" s="9" t="str">
        <f t="shared" si="271"/>
        <v>Video Games</v>
      </c>
      <c r="M1576" s="9" t="str">
        <f t="shared" si="262"/>
        <v>Intent - Exelate:Shopping:Personal Tech:Video Games</v>
      </c>
      <c r="N1576" s="10">
        <f t="shared" si="263"/>
        <v>1</v>
      </c>
      <c r="O1576" s="9" t="s">
        <v>818</v>
      </c>
      <c r="P1576" s="9">
        <v>1200375</v>
      </c>
      <c r="Q1576" s="20">
        <f ca="1">IFERROR(OFFSET(Lookups!F$1,MATCH(R1576,Lookups!F:F,0)-1,2),"null")</f>
        <v>99016</v>
      </c>
      <c r="R1576" s="9">
        <v>219</v>
      </c>
      <c r="S1576" s="9">
        <v>153</v>
      </c>
      <c r="T1576" s="9" t="str">
        <f t="shared" si="264"/>
        <v/>
      </c>
      <c r="U1576" s="9" t="str">
        <f t="shared" si="265"/>
        <v/>
      </c>
      <c r="V1576" s="9" t="str">
        <f t="shared" si="266"/>
        <v/>
      </c>
      <c r="W1576" s="9" t="str">
        <f t="shared" si="267"/>
        <v>&lt;row id="1200375"&gt;&lt;cell&gt;Video Games&lt;/cell&gt;&lt;/row&gt;</v>
      </c>
      <c r="X1576" s="9" t="str">
        <f t="shared" si="268"/>
        <v/>
      </c>
      <c r="Y1576" t="str">
        <f t="shared" ca="1" si="269"/>
        <v>"1200375": {"displayName": "Intent - Exelate:Shopping:Personal Tech:Video Games", "APNXId":"219", "APNXId_Sandbox": "99016", "dataProvider" :"exelate", "type" :"Segment",  "DataCost": 1},</v>
      </c>
      <c r="Z1576" t="str">
        <f t="shared" si="270"/>
        <v>"1200375": {"displayName": "Intent - Exelate:Shopping:Personal Tech:Video Games", "leafName": "Video Games"},</v>
      </c>
    </row>
    <row r="1577" spans="1:26" x14ac:dyDescent="0.25">
      <c r="A1577" s="2" t="s">
        <v>12406</v>
      </c>
      <c r="B1577" s="3" t="s">
        <v>2837</v>
      </c>
      <c r="C1577" s="3" t="s">
        <v>7394</v>
      </c>
      <c r="D1577" s="4" t="s">
        <v>8149</v>
      </c>
      <c r="E1577" s="3"/>
      <c r="F1577" s="3" t="s">
        <v>6980</v>
      </c>
      <c r="G1577" s="3" t="s">
        <v>439</v>
      </c>
      <c r="H1577" s="3" t="s">
        <v>439</v>
      </c>
      <c r="I1577" s="3" t="s">
        <v>500</v>
      </c>
      <c r="J1577" s="5">
        <v>1</v>
      </c>
      <c r="K1577" s="12" t="s">
        <v>439</v>
      </c>
      <c r="L1577" s="9" t="str">
        <f t="shared" si="271"/>
        <v>Video Games - Nintendo</v>
      </c>
      <c r="M1577" s="9" t="str">
        <f t="shared" si="262"/>
        <v>Intent - Exelate:Shopping:Personal Tech:Video Games - Nintendo</v>
      </c>
      <c r="N1577" s="10">
        <f t="shared" si="263"/>
        <v>1</v>
      </c>
      <c r="O1577" s="9" t="s">
        <v>818</v>
      </c>
      <c r="P1577" s="9">
        <v>1201449</v>
      </c>
      <c r="Q1577" s="20">
        <f ca="1">IFERROR(OFFSET(Lookups!F$1,MATCH(R1577,Lookups!F:F,0)-1,2),"null")</f>
        <v>101377</v>
      </c>
      <c r="R1577" s="9">
        <v>186157</v>
      </c>
      <c r="S1577" s="9">
        <v>3108</v>
      </c>
      <c r="T1577" s="9" t="str">
        <f t="shared" si="264"/>
        <v/>
      </c>
      <c r="U1577" s="9" t="str">
        <f t="shared" si="265"/>
        <v/>
      </c>
      <c r="V1577" s="9" t="str">
        <f t="shared" si="266"/>
        <v/>
      </c>
      <c r="W1577" s="9" t="str">
        <f t="shared" si="267"/>
        <v>&lt;row id="1201449"&gt;&lt;cell&gt;Video Games - Nintendo&lt;/cell&gt;&lt;/row&gt;</v>
      </c>
      <c r="X1577" s="9" t="str">
        <f t="shared" si="268"/>
        <v/>
      </c>
      <c r="Y1577" t="str">
        <f t="shared" ca="1" si="269"/>
        <v>"1201449": {"displayName": "Intent - Exelate:Shopping:Personal Tech:Video Games - Nintendo", "APNXId":"186157", "APNXId_Sandbox": "101377", "dataProvider" :"exelate", "type" :"Segment",  "DataCost": 1},</v>
      </c>
      <c r="Z1577" t="str">
        <f t="shared" si="270"/>
        <v>"1201449": {"displayName": "Intent - Exelate:Shopping:Personal Tech:Video Games - Nintendo", "leafName": "Video Games - Nintendo"},</v>
      </c>
    </row>
    <row r="1578" spans="1:26" x14ac:dyDescent="0.25">
      <c r="A1578" s="2" t="s">
        <v>12406</v>
      </c>
      <c r="B1578" s="3" t="s">
        <v>2837</v>
      </c>
      <c r="C1578" s="3" t="s">
        <v>7394</v>
      </c>
      <c r="D1578" s="4" t="s">
        <v>8150</v>
      </c>
      <c r="E1578" s="3"/>
      <c r="F1578" s="3" t="s">
        <v>6980</v>
      </c>
      <c r="G1578" s="3" t="s">
        <v>439</v>
      </c>
      <c r="H1578" s="3" t="s">
        <v>439</v>
      </c>
      <c r="I1578" s="3" t="s">
        <v>500</v>
      </c>
      <c r="J1578" s="5">
        <v>1</v>
      </c>
      <c r="K1578" s="12" t="s">
        <v>439</v>
      </c>
      <c r="L1578" s="9" t="str">
        <f t="shared" si="271"/>
        <v>Video Games - PC</v>
      </c>
      <c r="M1578" s="9" t="str">
        <f t="shared" si="262"/>
        <v>Intent - Exelate:Shopping:Personal Tech:Video Games - PC</v>
      </c>
      <c r="N1578" s="10">
        <f t="shared" si="263"/>
        <v>1</v>
      </c>
      <c r="O1578" s="9" t="s">
        <v>818</v>
      </c>
      <c r="P1578" s="9">
        <v>1201450</v>
      </c>
      <c r="Q1578" s="20">
        <f ca="1">IFERROR(OFFSET(Lookups!F$1,MATCH(R1578,Lookups!F:F,0)-1,2),"null")</f>
        <v>101378</v>
      </c>
      <c r="R1578" s="9">
        <v>186158</v>
      </c>
      <c r="S1578" s="9">
        <v>3107</v>
      </c>
      <c r="T1578" s="9" t="str">
        <f t="shared" si="264"/>
        <v/>
      </c>
      <c r="U1578" s="9" t="str">
        <f t="shared" si="265"/>
        <v/>
      </c>
      <c r="V1578" s="9" t="str">
        <f t="shared" si="266"/>
        <v/>
      </c>
      <c r="W1578" s="9" t="str">
        <f t="shared" si="267"/>
        <v>&lt;row id="1201450"&gt;&lt;cell&gt;Video Games - PC&lt;/cell&gt;&lt;/row&gt;</v>
      </c>
      <c r="X1578" s="9" t="str">
        <f t="shared" si="268"/>
        <v/>
      </c>
      <c r="Y1578" t="str">
        <f t="shared" ca="1" si="269"/>
        <v>"1201450": {"displayName": "Intent - Exelate:Shopping:Personal Tech:Video Games - PC", "APNXId":"186158", "APNXId_Sandbox": "101378", "dataProvider" :"exelate", "type" :"Segment",  "DataCost": 1},</v>
      </c>
      <c r="Z1578" t="str">
        <f t="shared" si="270"/>
        <v>"1201450": {"displayName": "Intent - Exelate:Shopping:Personal Tech:Video Games - PC", "leafName": "Video Games - PC"},</v>
      </c>
    </row>
    <row r="1579" spans="1:26" x14ac:dyDescent="0.25">
      <c r="A1579" s="2" t="s">
        <v>12406</v>
      </c>
      <c r="B1579" s="3" t="s">
        <v>2837</v>
      </c>
      <c r="C1579" s="3" t="s">
        <v>7394</v>
      </c>
      <c r="D1579" s="4" t="s">
        <v>8151</v>
      </c>
      <c r="E1579" s="3"/>
      <c r="F1579" s="3" t="s">
        <v>6980</v>
      </c>
      <c r="G1579" s="3" t="s">
        <v>439</v>
      </c>
      <c r="H1579" s="3" t="s">
        <v>439</v>
      </c>
      <c r="I1579" s="3" t="s">
        <v>500</v>
      </c>
      <c r="J1579" s="5">
        <v>1</v>
      </c>
      <c r="K1579" s="12" t="s">
        <v>439</v>
      </c>
      <c r="L1579" s="9" t="str">
        <f t="shared" si="271"/>
        <v>Video Games - PS3</v>
      </c>
      <c r="M1579" s="9" t="str">
        <f t="shared" si="262"/>
        <v>Intent - Exelate:Shopping:Personal Tech:Video Games - PS3</v>
      </c>
      <c r="N1579" s="10">
        <f t="shared" si="263"/>
        <v>1</v>
      </c>
      <c r="O1579" s="9" t="s">
        <v>818</v>
      </c>
      <c r="P1579" s="9">
        <v>1201451</v>
      </c>
      <c r="Q1579" s="20">
        <f ca="1">IFERROR(OFFSET(Lookups!F$1,MATCH(R1579,Lookups!F:F,0)-1,2),"null")</f>
        <v>101379</v>
      </c>
      <c r="R1579" s="9">
        <v>186159</v>
      </c>
      <c r="S1579" s="9">
        <v>3106</v>
      </c>
      <c r="T1579" s="9" t="str">
        <f t="shared" si="264"/>
        <v/>
      </c>
      <c r="U1579" s="9" t="str">
        <f t="shared" si="265"/>
        <v/>
      </c>
      <c r="V1579" s="9" t="str">
        <f t="shared" si="266"/>
        <v/>
      </c>
      <c r="W1579" s="9" t="str">
        <f t="shared" si="267"/>
        <v>&lt;row id="1201451"&gt;&lt;cell&gt;Video Games - PS3&lt;/cell&gt;&lt;/row&gt;</v>
      </c>
      <c r="X1579" s="9" t="str">
        <f t="shared" si="268"/>
        <v/>
      </c>
      <c r="Y1579" t="str">
        <f t="shared" ca="1" si="269"/>
        <v>"1201451": {"displayName": "Intent - Exelate:Shopping:Personal Tech:Video Games - PS3", "APNXId":"186159", "APNXId_Sandbox": "101379", "dataProvider" :"exelate", "type" :"Segment",  "DataCost": 1},</v>
      </c>
      <c r="Z1579" t="str">
        <f t="shared" si="270"/>
        <v>"1201451": {"displayName": "Intent - Exelate:Shopping:Personal Tech:Video Games - PS3", "leafName": "Video Games - PS3"},</v>
      </c>
    </row>
    <row r="1580" spans="1:26" x14ac:dyDescent="0.25">
      <c r="A1580" s="2" t="s">
        <v>12406</v>
      </c>
      <c r="B1580" s="3" t="s">
        <v>2837</v>
      </c>
      <c r="C1580" s="3" t="s">
        <v>7394</v>
      </c>
      <c r="D1580" s="4" t="s">
        <v>8152</v>
      </c>
      <c r="E1580" s="3"/>
      <c r="F1580" s="3" t="s">
        <v>6980</v>
      </c>
      <c r="G1580" s="3" t="s">
        <v>439</v>
      </c>
      <c r="H1580" s="3" t="s">
        <v>439</v>
      </c>
      <c r="I1580" s="3" t="s">
        <v>500</v>
      </c>
      <c r="J1580" s="5">
        <v>1</v>
      </c>
      <c r="K1580" s="12" t="s">
        <v>439</v>
      </c>
      <c r="L1580" s="9" t="str">
        <f t="shared" si="271"/>
        <v>Video Games - Wii</v>
      </c>
      <c r="M1580" s="9" t="str">
        <f t="shared" si="262"/>
        <v>Intent - Exelate:Shopping:Personal Tech:Video Games - Wii</v>
      </c>
      <c r="N1580" s="10">
        <f t="shared" si="263"/>
        <v>1</v>
      </c>
      <c r="O1580" s="9" t="s">
        <v>818</v>
      </c>
      <c r="P1580" s="9">
        <v>1201452</v>
      </c>
      <c r="Q1580" s="20">
        <f ca="1">IFERROR(OFFSET(Lookups!F$1,MATCH(R1580,Lookups!F:F,0)-1,2),"null")</f>
        <v>101380</v>
      </c>
      <c r="R1580" s="9">
        <v>186160</v>
      </c>
      <c r="S1580" s="9">
        <v>3105</v>
      </c>
      <c r="T1580" s="9" t="str">
        <f t="shared" si="264"/>
        <v/>
      </c>
      <c r="U1580" s="9" t="str">
        <f t="shared" si="265"/>
        <v/>
      </c>
      <c r="V1580" s="9" t="str">
        <f t="shared" si="266"/>
        <v/>
      </c>
      <c r="W1580" s="9" t="str">
        <f t="shared" si="267"/>
        <v>&lt;row id="1201452"&gt;&lt;cell&gt;Video Games - Wii&lt;/cell&gt;&lt;/row&gt;</v>
      </c>
      <c r="X1580" s="9" t="str">
        <f t="shared" si="268"/>
        <v/>
      </c>
      <c r="Y1580" t="str">
        <f t="shared" ca="1" si="269"/>
        <v>"1201452": {"displayName": "Intent - Exelate:Shopping:Personal Tech:Video Games - Wii", "APNXId":"186160", "APNXId_Sandbox": "101380", "dataProvider" :"exelate", "type" :"Segment",  "DataCost": 1},</v>
      </c>
      <c r="Z1580" t="str">
        <f t="shared" si="270"/>
        <v>"1201452": {"displayName": "Intent - Exelate:Shopping:Personal Tech:Video Games - Wii", "leafName": "Video Games - Wii"},</v>
      </c>
    </row>
    <row r="1581" spans="1:26" x14ac:dyDescent="0.25">
      <c r="A1581" s="2" t="s">
        <v>12406</v>
      </c>
      <c r="B1581" s="3" t="s">
        <v>2837</v>
      </c>
      <c r="C1581" s="3" t="s">
        <v>7394</v>
      </c>
      <c r="D1581" s="4" t="s">
        <v>8153</v>
      </c>
      <c r="E1581" s="3"/>
      <c r="F1581" s="3" t="s">
        <v>6980</v>
      </c>
      <c r="G1581" s="3" t="s">
        <v>439</v>
      </c>
      <c r="H1581" s="3" t="s">
        <v>439</v>
      </c>
      <c r="I1581" s="3" t="s">
        <v>500</v>
      </c>
      <c r="J1581" s="5">
        <v>1</v>
      </c>
      <c r="K1581" s="12" t="s">
        <v>439</v>
      </c>
      <c r="L1581" s="9" t="str">
        <f t="shared" si="271"/>
        <v>Video Games - Xbox</v>
      </c>
      <c r="M1581" s="9" t="str">
        <f t="shared" si="262"/>
        <v>Intent - Exelate:Shopping:Personal Tech:Video Games - Xbox</v>
      </c>
      <c r="N1581" s="10">
        <f t="shared" si="263"/>
        <v>1</v>
      </c>
      <c r="O1581" s="9" t="s">
        <v>818</v>
      </c>
      <c r="P1581" s="9">
        <v>1200376</v>
      </c>
      <c r="Q1581" s="20">
        <f ca="1">IFERROR(OFFSET(Lookups!F$1,MATCH(R1581,Lookups!F:F,0)-1,2),"null")</f>
        <v>99017</v>
      </c>
      <c r="R1581" s="9">
        <v>220</v>
      </c>
      <c r="S1581" s="9">
        <v>230</v>
      </c>
      <c r="T1581" s="9" t="str">
        <f t="shared" si="264"/>
        <v/>
      </c>
      <c r="U1581" s="9" t="str">
        <f t="shared" si="265"/>
        <v/>
      </c>
      <c r="V1581" s="9" t="str">
        <f t="shared" si="266"/>
        <v/>
      </c>
      <c r="W1581" s="9" t="str">
        <f t="shared" si="267"/>
        <v>&lt;row id="1200376"&gt;&lt;cell&gt;Video Games - Xbox&lt;/cell&gt;&lt;/row&gt;</v>
      </c>
      <c r="X1581" s="9" t="str">
        <f t="shared" si="268"/>
        <v>&lt;/row&gt;</v>
      </c>
      <c r="Y1581" t="str">
        <f t="shared" ca="1" si="269"/>
        <v>"1200376": {"displayName": "Intent - Exelate:Shopping:Personal Tech:Video Games - Xbox", "APNXId":"220", "APNXId_Sandbox": "99017", "dataProvider" :"exelate", "type" :"Segment",  "DataCost": 1},</v>
      </c>
      <c r="Z1581" t="str">
        <f t="shared" si="270"/>
        <v>"1200376": {"displayName": "Intent - Exelate:Shopping:Personal Tech:Video Games - Xbox", "leafName": "Video Games - Xbox"},</v>
      </c>
    </row>
    <row r="1582" spans="1:26" x14ac:dyDescent="0.25">
      <c r="A1582" s="2" t="s">
        <v>12406</v>
      </c>
      <c r="B1582" s="3" t="s">
        <v>2837</v>
      </c>
      <c r="C1582" s="3" t="s">
        <v>2769</v>
      </c>
      <c r="D1582" s="4" t="s">
        <v>7167</v>
      </c>
      <c r="E1582" s="3"/>
      <c r="F1582" s="3" t="s">
        <v>6980</v>
      </c>
      <c r="G1582" s="3" t="s">
        <v>439</v>
      </c>
      <c r="H1582" s="3" t="s">
        <v>439</v>
      </c>
      <c r="I1582" s="3" t="s">
        <v>500</v>
      </c>
      <c r="J1582" s="5">
        <v>1</v>
      </c>
      <c r="K1582" s="12" t="s">
        <v>439</v>
      </c>
      <c r="L1582" s="9" t="str">
        <f t="shared" si="271"/>
        <v>All</v>
      </c>
      <c r="M1582" s="9" t="str">
        <f t="shared" si="262"/>
        <v>Intent - Exelate:Shopping:Pets:All</v>
      </c>
      <c r="N1582" s="10">
        <f t="shared" si="263"/>
        <v>1</v>
      </c>
      <c r="O1582" s="9" t="s">
        <v>818</v>
      </c>
      <c r="P1582" s="9">
        <v>1200575</v>
      </c>
      <c r="Q1582" s="20">
        <f ca="1">IFERROR(OFFSET(Lookups!F$1,MATCH(R1582,Lookups!F:F,0)-1,2),"null")</f>
        <v>99334</v>
      </c>
      <c r="R1582" s="9">
        <v>39445</v>
      </c>
      <c r="S1582" s="9">
        <v>280</v>
      </c>
      <c r="T1582" s="9" t="str">
        <f t="shared" si="264"/>
        <v/>
      </c>
      <c r="U1582" s="9" t="str">
        <f t="shared" si="265"/>
        <v/>
      </c>
      <c r="V1582" s="9" t="str">
        <f t="shared" si="266"/>
        <v>&lt;row id="Two1200575" xmlkids="1"&gt;&lt;cell&gt;Pets&lt;/cell&gt;</v>
      </c>
      <c r="W1582" s="9" t="str">
        <f t="shared" si="267"/>
        <v>&lt;row id="1200575"&gt;&lt;cell&gt;All&lt;/cell&gt;&lt;/row&gt;</v>
      </c>
      <c r="X1582" s="9" t="str">
        <f t="shared" si="268"/>
        <v/>
      </c>
      <c r="Y1582" t="str">
        <f t="shared" ca="1" si="269"/>
        <v>"1200575": {"displayName": "Intent - Exelate:Shopping:Pets:All", "APNXId":"39445", "APNXId_Sandbox": "99334", "dataProvider" :"exelate", "type" :"Segment",  "DataCost": 1},</v>
      </c>
      <c r="Z1582" t="str">
        <f t="shared" si="270"/>
        <v>"1200575": {"displayName": "Intent - Exelate:Shopping:Pets:All", "leafName": "All"},</v>
      </c>
    </row>
    <row r="1583" spans="1:26" x14ac:dyDescent="0.25">
      <c r="A1583" s="2" t="s">
        <v>12406</v>
      </c>
      <c r="B1583" s="3" t="s">
        <v>2837</v>
      </c>
      <c r="C1583" s="3" t="s">
        <v>2769</v>
      </c>
      <c r="D1583" s="4" t="s">
        <v>7190</v>
      </c>
      <c r="E1583" s="3"/>
      <c r="F1583" s="3" t="s">
        <v>6980</v>
      </c>
      <c r="G1583" s="3" t="s">
        <v>439</v>
      </c>
      <c r="H1583" s="3" t="s">
        <v>439</v>
      </c>
      <c r="I1583" s="3" t="s">
        <v>500</v>
      </c>
      <c r="J1583" s="5">
        <v>1</v>
      </c>
      <c r="K1583" s="12" t="s">
        <v>439</v>
      </c>
      <c r="L1583" s="9" t="str">
        <f t="shared" si="271"/>
        <v>Pets - Cats</v>
      </c>
      <c r="M1583" s="9" t="str">
        <f t="shared" si="262"/>
        <v>Intent - Exelate:Shopping:Pets:Pets - Cats</v>
      </c>
      <c r="N1583" s="10">
        <f t="shared" si="263"/>
        <v>1</v>
      </c>
      <c r="O1583" s="9" t="s">
        <v>818</v>
      </c>
      <c r="P1583" s="9">
        <v>1200713</v>
      </c>
      <c r="Q1583" s="20">
        <f ca="1">IFERROR(OFFSET(Lookups!F$1,MATCH(R1583,Lookups!F:F,0)-1,2),"null")</f>
        <v>100154</v>
      </c>
      <c r="R1583" s="9">
        <v>106159</v>
      </c>
      <c r="S1583" s="9">
        <v>1367</v>
      </c>
      <c r="T1583" s="9" t="str">
        <f t="shared" si="264"/>
        <v/>
      </c>
      <c r="U1583" s="9" t="str">
        <f t="shared" si="265"/>
        <v/>
      </c>
      <c r="V1583" s="9" t="str">
        <f t="shared" si="266"/>
        <v/>
      </c>
      <c r="W1583" s="9" t="str">
        <f t="shared" si="267"/>
        <v>&lt;row id="1200713"&gt;&lt;cell&gt;Pets - Cats&lt;/cell&gt;&lt;/row&gt;</v>
      </c>
      <c r="X1583" s="9" t="str">
        <f t="shared" si="268"/>
        <v/>
      </c>
      <c r="Y1583" t="str">
        <f t="shared" ca="1" si="269"/>
        <v>"1200713": {"displayName": "Intent - Exelate:Shopping:Pets:Pets - Cats", "APNXId":"106159", "APNXId_Sandbox": "100154", "dataProvider" :"exelate", "type" :"Segment",  "DataCost": 1},</v>
      </c>
      <c r="Z1583" t="str">
        <f t="shared" si="270"/>
        <v>"1200713": {"displayName": "Intent - Exelate:Shopping:Pets:Pets - Cats", "leafName": "Pets - Cats"},</v>
      </c>
    </row>
    <row r="1584" spans="1:26" x14ac:dyDescent="0.25">
      <c r="A1584" s="2" t="s">
        <v>12406</v>
      </c>
      <c r="B1584" s="3" t="s">
        <v>2837</v>
      </c>
      <c r="C1584" s="3" t="s">
        <v>2769</v>
      </c>
      <c r="D1584" s="4" t="s">
        <v>7191</v>
      </c>
      <c r="E1584" s="3"/>
      <c r="F1584" s="3" t="s">
        <v>6980</v>
      </c>
      <c r="G1584" s="3" t="s">
        <v>439</v>
      </c>
      <c r="H1584" s="3" t="s">
        <v>439</v>
      </c>
      <c r="I1584" s="3" t="s">
        <v>500</v>
      </c>
      <c r="J1584" s="5">
        <v>1</v>
      </c>
      <c r="K1584" s="12" t="s">
        <v>439</v>
      </c>
      <c r="L1584" s="9" t="str">
        <f t="shared" si="271"/>
        <v>Pets - Dogs</v>
      </c>
      <c r="M1584" s="9" t="str">
        <f t="shared" si="262"/>
        <v>Intent - Exelate:Shopping:Pets:Pets - Dogs</v>
      </c>
      <c r="N1584" s="10">
        <f t="shared" si="263"/>
        <v>1</v>
      </c>
      <c r="O1584" s="9" t="s">
        <v>818</v>
      </c>
      <c r="P1584" s="9">
        <v>1200714</v>
      </c>
      <c r="Q1584" s="20">
        <f ca="1">IFERROR(OFFSET(Lookups!F$1,MATCH(R1584,Lookups!F:F,0)-1,2),"null")</f>
        <v>100155</v>
      </c>
      <c r="R1584" s="9">
        <v>106160</v>
      </c>
      <c r="S1584" s="9">
        <v>1366</v>
      </c>
      <c r="T1584" s="9" t="str">
        <f t="shared" si="264"/>
        <v/>
      </c>
      <c r="U1584" s="9" t="str">
        <f t="shared" si="265"/>
        <v/>
      </c>
      <c r="V1584" s="9" t="str">
        <f t="shared" si="266"/>
        <v/>
      </c>
      <c r="W1584" s="9" t="str">
        <f t="shared" si="267"/>
        <v>&lt;row id="1200714"&gt;&lt;cell&gt;Pets - Dogs&lt;/cell&gt;&lt;/row&gt;</v>
      </c>
      <c r="X1584" s="9" t="str">
        <f t="shared" si="268"/>
        <v>&lt;/row&gt;</v>
      </c>
      <c r="Y1584" t="str">
        <f t="shared" ca="1" si="269"/>
        <v>"1200714": {"displayName": "Intent - Exelate:Shopping:Pets:Pets - Dogs", "APNXId":"106160", "APNXId_Sandbox": "100155", "dataProvider" :"exelate", "type" :"Segment",  "DataCost": 1},</v>
      </c>
      <c r="Z1584" t="str">
        <f t="shared" si="270"/>
        <v>"1200714": {"displayName": "Intent - Exelate:Shopping:Pets:Pets - Dogs", "leafName": "Pets - Dogs"},</v>
      </c>
    </row>
    <row r="1585" spans="1:26" x14ac:dyDescent="0.25">
      <c r="A1585" s="2" t="s">
        <v>12406</v>
      </c>
      <c r="B1585" s="3" t="s">
        <v>2837</v>
      </c>
      <c r="C1585" s="3" t="s">
        <v>7280</v>
      </c>
      <c r="D1585" s="4" t="s">
        <v>7167</v>
      </c>
      <c r="E1585" s="3"/>
      <c r="F1585" s="3" t="s">
        <v>6980</v>
      </c>
      <c r="G1585" s="3" t="s">
        <v>439</v>
      </c>
      <c r="H1585" s="3" t="s">
        <v>439</v>
      </c>
      <c r="I1585" s="3" t="s">
        <v>500</v>
      </c>
      <c r="J1585" s="5">
        <v>1</v>
      </c>
      <c r="K1585" s="12" t="s">
        <v>439</v>
      </c>
      <c r="L1585" s="9" t="str">
        <f t="shared" si="271"/>
        <v>All</v>
      </c>
      <c r="M1585" s="9" t="str">
        <f t="shared" si="262"/>
        <v>Intent - Exelate:Shopping:Retail:All</v>
      </c>
      <c r="N1585" s="10">
        <f t="shared" si="263"/>
        <v>1</v>
      </c>
      <c r="O1585" s="9" t="s">
        <v>818</v>
      </c>
      <c r="P1585" s="9">
        <v>1201288</v>
      </c>
      <c r="Q1585" s="20">
        <f ca="1">IFERROR(OFFSET(Lookups!F$1,MATCH(R1585,Lookups!F:F,0)-1,2),"null")</f>
        <v>100891</v>
      </c>
      <c r="R1585" s="9">
        <v>147819</v>
      </c>
      <c r="S1585" s="9">
        <v>1439</v>
      </c>
      <c r="T1585" s="9" t="str">
        <f t="shared" si="264"/>
        <v/>
      </c>
      <c r="U1585" s="9" t="str">
        <f t="shared" si="265"/>
        <v/>
      </c>
      <c r="V1585" s="9" t="str">
        <f t="shared" si="266"/>
        <v>&lt;row id="Two1201288" xmlkids="1"&gt;&lt;cell&gt;Retail&lt;/cell&gt;</v>
      </c>
      <c r="W1585" s="9" t="str">
        <f t="shared" si="267"/>
        <v>&lt;row id="1201288"&gt;&lt;cell&gt;All&lt;/cell&gt;&lt;/row&gt;</v>
      </c>
      <c r="X1585" s="9" t="str">
        <f t="shared" si="268"/>
        <v/>
      </c>
      <c r="Y1585" t="str">
        <f t="shared" ca="1" si="269"/>
        <v>"1201288": {"displayName": "Intent - Exelate:Shopping:Retail:All", "APNXId":"147819", "APNXId_Sandbox": "100891", "dataProvider" :"exelate", "type" :"Segment",  "DataCost": 1},</v>
      </c>
      <c r="Z1585" t="str">
        <f t="shared" si="270"/>
        <v>"1201288": {"displayName": "Intent - Exelate:Shopping:Retail:All", "leafName": "All"},</v>
      </c>
    </row>
    <row r="1586" spans="1:26" x14ac:dyDescent="0.25">
      <c r="A1586" s="2" t="s">
        <v>12406</v>
      </c>
      <c r="B1586" s="3" t="s">
        <v>2837</v>
      </c>
      <c r="C1586" s="3" t="s">
        <v>7280</v>
      </c>
      <c r="D1586" s="4" t="s">
        <v>8105</v>
      </c>
      <c r="E1586" s="3"/>
      <c r="F1586" s="3" t="s">
        <v>6980</v>
      </c>
      <c r="G1586" s="3" t="s">
        <v>439</v>
      </c>
      <c r="H1586" s="3" t="s">
        <v>439</v>
      </c>
      <c r="I1586" s="3" t="s">
        <v>500</v>
      </c>
      <c r="J1586" s="5">
        <v>1</v>
      </c>
      <c r="K1586" s="12" t="s">
        <v>439</v>
      </c>
      <c r="L1586" s="9" t="str">
        <f t="shared" si="271"/>
        <v>Apparel</v>
      </c>
      <c r="M1586" s="9" t="str">
        <f t="shared" si="262"/>
        <v>Intent - Exelate:Shopping:Retail:Apparel</v>
      </c>
      <c r="N1586" s="10">
        <f t="shared" si="263"/>
        <v>1</v>
      </c>
      <c r="O1586" s="9" t="s">
        <v>818</v>
      </c>
      <c r="P1586" s="9">
        <v>1201265</v>
      </c>
      <c r="Q1586" s="20">
        <f ca="1">IFERROR(OFFSET(Lookups!F$1,MATCH(R1586,Lookups!F:F,0)-1,2),"null")</f>
        <v>100868</v>
      </c>
      <c r="R1586" s="9">
        <v>140643</v>
      </c>
      <c r="S1586" s="9">
        <v>2643</v>
      </c>
      <c r="T1586" s="9" t="str">
        <f t="shared" si="264"/>
        <v/>
      </c>
      <c r="U1586" s="9" t="str">
        <f t="shared" si="265"/>
        <v/>
      </c>
      <c r="V1586" s="9" t="str">
        <f t="shared" si="266"/>
        <v/>
      </c>
      <c r="W1586" s="9" t="str">
        <f t="shared" si="267"/>
        <v>&lt;row id="1201265"&gt;&lt;cell&gt;Apparel&lt;/cell&gt;&lt;/row&gt;</v>
      </c>
      <c r="X1586" s="9" t="str">
        <f t="shared" si="268"/>
        <v/>
      </c>
      <c r="Y1586" t="str">
        <f t="shared" ca="1" si="269"/>
        <v>"1201265": {"displayName": "Intent - Exelate:Shopping:Retail:Apparel", "APNXId":"140643", "APNXId_Sandbox": "100868", "dataProvider" :"exelate", "type" :"Segment",  "DataCost": 1},</v>
      </c>
      <c r="Z1586" t="str">
        <f t="shared" si="270"/>
        <v>"1201265": {"displayName": "Intent - Exelate:Shopping:Retail:Apparel", "leafName": "Apparel"},</v>
      </c>
    </row>
    <row r="1587" spans="1:26" x14ac:dyDescent="0.25">
      <c r="A1587" s="2" t="s">
        <v>12406</v>
      </c>
      <c r="B1587" s="3" t="s">
        <v>2837</v>
      </c>
      <c r="C1587" s="3" t="s">
        <v>7280</v>
      </c>
      <c r="D1587" s="4" t="s">
        <v>8154</v>
      </c>
      <c r="E1587" s="3"/>
      <c r="F1587" s="3" t="s">
        <v>6980</v>
      </c>
      <c r="G1587" s="3" t="s">
        <v>439</v>
      </c>
      <c r="H1587" s="3" t="s">
        <v>439</v>
      </c>
      <c r="I1587" s="3" t="s">
        <v>500</v>
      </c>
      <c r="J1587" s="5">
        <v>1</v>
      </c>
      <c r="K1587" s="12" t="s">
        <v>439</v>
      </c>
      <c r="L1587" s="9" t="str">
        <f t="shared" si="271"/>
        <v>Auto Parts Stores</v>
      </c>
      <c r="M1587" s="9" t="str">
        <f t="shared" si="262"/>
        <v>Intent - Exelate:Shopping:Retail:Auto Parts Stores</v>
      </c>
      <c r="N1587" s="10">
        <f t="shared" si="263"/>
        <v>1</v>
      </c>
      <c r="O1587" s="9" t="s">
        <v>818</v>
      </c>
      <c r="P1587" s="9">
        <v>1201266</v>
      </c>
      <c r="Q1587" s="20">
        <f ca="1">IFERROR(OFFSET(Lookups!F$1,MATCH(R1587,Lookups!F:F,0)-1,2),"null")</f>
        <v>100869</v>
      </c>
      <c r="R1587" s="9">
        <v>140644</v>
      </c>
      <c r="S1587" s="9">
        <v>1460</v>
      </c>
      <c r="T1587" s="9" t="str">
        <f t="shared" si="264"/>
        <v/>
      </c>
      <c r="U1587" s="9" t="str">
        <f t="shared" si="265"/>
        <v/>
      </c>
      <c r="V1587" s="9" t="str">
        <f t="shared" si="266"/>
        <v/>
      </c>
      <c r="W1587" s="9" t="str">
        <f t="shared" si="267"/>
        <v>&lt;row id="1201266"&gt;&lt;cell&gt;Auto Parts Stores&lt;/cell&gt;&lt;/row&gt;</v>
      </c>
      <c r="X1587" s="9" t="str">
        <f t="shared" si="268"/>
        <v/>
      </c>
      <c r="Y1587" t="str">
        <f t="shared" ca="1" si="269"/>
        <v>"1201266": {"displayName": "Intent - Exelate:Shopping:Retail:Auto Parts Stores", "APNXId":"140644", "APNXId_Sandbox": "100869", "dataProvider" :"exelate", "type" :"Segment",  "DataCost": 1},</v>
      </c>
      <c r="Z1587" t="str">
        <f t="shared" si="270"/>
        <v>"1201266": {"displayName": "Intent - Exelate:Shopping:Retail:Auto Parts Stores", "leafName": "Auto Parts Stores"},</v>
      </c>
    </row>
    <row r="1588" spans="1:26" x14ac:dyDescent="0.25">
      <c r="A1588" s="2" t="s">
        <v>12406</v>
      </c>
      <c r="B1588" s="3" t="s">
        <v>2837</v>
      </c>
      <c r="C1588" s="3" t="s">
        <v>7280</v>
      </c>
      <c r="D1588" s="4" t="s">
        <v>8155</v>
      </c>
      <c r="E1588" s="3"/>
      <c r="F1588" s="3" t="s">
        <v>6980</v>
      </c>
      <c r="G1588" s="3" t="s">
        <v>439</v>
      </c>
      <c r="H1588" s="3" t="s">
        <v>439</v>
      </c>
      <c r="I1588" s="3" t="s">
        <v>500</v>
      </c>
      <c r="J1588" s="5">
        <v>1</v>
      </c>
      <c r="K1588" s="12" t="s">
        <v>439</v>
      </c>
      <c r="L1588" s="9" t="str">
        <f t="shared" si="271"/>
        <v>Children Stores</v>
      </c>
      <c r="M1588" s="9" t="str">
        <f t="shared" si="262"/>
        <v>Intent - Exelate:Shopping:Retail:Children Stores</v>
      </c>
      <c r="N1588" s="10">
        <f t="shared" si="263"/>
        <v>1</v>
      </c>
      <c r="O1588" s="9" t="s">
        <v>818</v>
      </c>
      <c r="P1588" s="9">
        <v>1201267</v>
      </c>
      <c r="Q1588" s="20">
        <f ca="1">IFERROR(OFFSET(Lookups!F$1,MATCH(R1588,Lookups!F:F,0)-1,2),"null")</f>
        <v>100870</v>
      </c>
      <c r="R1588" s="9">
        <v>140645</v>
      </c>
      <c r="S1588" s="9">
        <v>1458</v>
      </c>
      <c r="T1588" s="9" t="str">
        <f t="shared" si="264"/>
        <v/>
      </c>
      <c r="U1588" s="9" t="str">
        <f t="shared" si="265"/>
        <v/>
      </c>
      <c r="V1588" s="9" t="str">
        <f t="shared" si="266"/>
        <v/>
      </c>
      <c r="W1588" s="9" t="str">
        <f t="shared" si="267"/>
        <v>&lt;row id="1201267"&gt;&lt;cell&gt;Children Stores&lt;/cell&gt;&lt;/row&gt;</v>
      </c>
      <c r="X1588" s="9" t="str">
        <f t="shared" si="268"/>
        <v/>
      </c>
      <c r="Y1588" t="str">
        <f t="shared" ca="1" si="269"/>
        <v>"1201267": {"displayName": "Intent - Exelate:Shopping:Retail:Children Stores", "APNXId":"140645", "APNXId_Sandbox": "100870", "dataProvider" :"exelate", "type" :"Segment",  "DataCost": 1},</v>
      </c>
      <c r="Z1588" t="str">
        <f t="shared" si="270"/>
        <v>"1201267": {"displayName": "Intent - Exelate:Shopping:Retail:Children Stores", "leafName": "Children Stores"},</v>
      </c>
    </row>
    <row r="1589" spans="1:26" x14ac:dyDescent="0.25">
      <c r="A1589" s="2" t="s">
        <v>12406</v>
      </c>
      <c r="B1589" s="3" t="s">
        <v>2837</v>
      </c>
      <c r="C1589" s="3" t="s">
        <v>7280</v>
      </c>
      <c r="D1589" s="4" t="s">
        <v>8156</v>
      </c>
      <c r="E1589" s="3"/>
      <c r="F1589" s="3" t="s">
        <v>6980</v>
      </c>
      <c r="G1589" s="3" t="s">
        <v>439</v>
      </c>
      <c r="H1589" s="3" t="s">
        <v>439</v>
      </c>
      <c r="I1589" s="3" t="s">
        <v>500</v>
      </c>
      <c r="J1589" s="5">
        <v>1</v>
      </c>
      <c r="K1589" s="12" t="s">
        <v>439</v>
      </c>
      <c r="L1589" s="9" t="str">
        <f t="shared" si="271"/>
        <v>Department Stores</v>
      </c>
      <c r="M1589" s="9" t="str">
        <f t="shared" si="262"/>
        <v>Intent - Exelate:Shopping:Retail:Department Stores</v>
      </c>
      <c r="N1589" s="10">
        <f t="shared" si="263"/>
        <v>1</v>
      </c>
      <c r="O1589" s="9" t="s">
        <v>818</v>
      </c>
      <c r="P1589" s="9">
        <v>1201268</v>
      </c>
      <c r="Q1589" s="20">
        <f ca="1">IFERROR(OFFSET(Lookups!F$1,MATCH(R1589,Lookups!F:F,0)-1,2),"null")</f>
        <v>100871</v>
      </c>
      <c r="R1589" s="9">
        <v>140646</v>
      </c>
      <c r="S1589" s="9">
        <v>1456</v>
      </c>
      <c r="T1589" s="9" t="str">
        <f t="shared" si="264"/>
        <v/>
      </c>
      <c r="U1589" s="9" t="str">
        <f t="shared" si="265"/>
        <v/>
      </c>
      <c r="V1589" s="9" t="str">
        <f t="shared" si="266"/>
        <v/>
      </c>
      <c r="W1589" s="9" t="str">
        <f t="shared" si="267"/>
        <v>&lt;row id="1201268"&gt;&lt;cell&gt;Department Stores&lt;/cell&gt;&lt;/row&gt;</v>
      </c>
      <c r="X1589" s="9" t="str">
        <f t="shared" si="268"/>
        <v/>
      </c>
      <c r="Y1589" t="str">
        <f t="shared" ca="1" si="269"/>
        <v>"1201268": {"displayName": "Intent - Exelate:Shopping:Retail:Department Stores", "APNXId":"140646", "APNXId_Sandbox": "100871", "dataProvider" :"exelate", "type" :"Segment",  "DataCost": 1},</v>
      </c>
      <c r="Z1589" t="str">
        <f t="shared" si="270"/>
        <v>"1201268": {"displayName": "Intent - Exelate:Shopping:Retail:Department Stores", "leafName": "Department Stores"},</v>
      </c>
    </row>
    <row r="1590" spans="1:26" x14ac:dyDescent="0.25">
      <c r="A1590" s="2" t="s">
        <v>12406</v>
      </c>
      <c r="B1590" s="3" t="s">
        <v>2837</v>
      </c>
      <c r="C1590" s="3" t="s">
        <v>7280</v>
      </c>
      <c r="D1590" s="4" t="s">
        <v>8157</v>
      </c>
      <c r="E1590" s="3"/>
      <c r="F1590" s="3" t="s">
        <v>6980</v>
      </c>
      <c r="G1590" s="3" t="s">
        <v>439</v>
      </c>
      <c r="H1590" s="3" t="s">
        <v>439</v>
      </c>
      <c r="I1590" s="3" t="s">
        <v>500</v>
      </c>
      <c r="J1590" s="5">
        <v>1</v>
      </c>
      <c r="K1590" s="12" t="s">
        <v>439</v>
      </c>
      <c r="L1590" s="9" t="str">
        <f t="shared" si="271"/>
        <v>Drug Stores</v>
      </c>
      <c r="M1590" s="9" t="str">
        <f t="shared" si="262"/>
        <v>Intent - Exelate:Shopping:Retail:Drug Stores</v>
      </c>
      <c r="N1590" s="10">
        <f t="shared" si="263"/>
        <v>1</v>
      </c>
      <c r="O1590" s="9" t="s">
        <v>818</v>
      </c>
      <c r="P1590" s="9">
        <v>1201269</v>
      </c>
      <c r="Q1590" s="20">
        <f ca="1">IFERROR(OFFSET(Lookups!F$1,MATCH(R1590,Lookups!F:F,0)-1,2),"null")</f>
        <v>100872</v>
      </c>
      <c r="R1590" s="9">
        <v>140647</v>
      </c>
      <c r="S1590" s="9">
        <v>1454</v>
      </c>
      <c r="T1590" s="9" t="str">
        <f t="shared" si="264"/>
        <v/>
      </c>
      <c r="U1590" s="9" t="str">
        <f t="shared" si="265"/>
        <v/>
      </c>
      <c r="V1590" s="9" t="str">
        <f t="shared" si="266"/>
        <v/>
      </c>
      <c r="W1590" s="9" t="str">
        <f t="shared" si="267"/>
        <v>&lt;row id="1201269"&gt;&lt;cell&gt;Drug Stores&lt;/cell&gt;&lt;/row&gt;</v>
      </c>
      <c r="X1590" s="9" t="str">
        <f t="shared" si="268"/>
        <v/>
      </c>
      <c r="Y1590" t="str">
        <f t="shared" ca="1" si="269"/>
        <v>"1201269": {"displayName": "Intent - Exelate:Shopping:Retail:Drug Stores", "APNXId":"140647", "APNXId_Sandbox": "100872", "dataProvider" :"exelate", "type" :"Segment",  "DataCost": 1},</v>
      </c>
      <c r="Z1590" t="str">
        <f t="shared" si="270"/>
        <v>"1201269": {"displayName": "Intent - Exelate:Shopping:Retail:Drug Stores", "leafName": "Drug Stores"},</v>
      </c>
    </row>
    <row r="1591" spans="1:26" x14ac:dyDescent="0.25">
      <c r="A1591" s="2" t="s">
        <v>12406</v>
      </c>
      <c r="B1591" s="3" t="s">
        <v>2837</v>
      </c>
      <c r="C1591" s="3" t="s">
        <v>7280</v>
      </c>
      <c r="D1591" s="4" t="s">
        <v>8158</v>
      </c>
      <c r="E1591" s="3"/>
      <c r="F1591" s="3" t="s">
        <v>6980</v>
      </c>
      <c r="G1591" s="3" t="s">
        <v>439</v>
      </c>
      <c r="H1591" s="3" t="s">
        <v>439</v>
      </c>
      <c r="I1591" s="3" t="s">
        <v>500</v>
      </c>
      <c r="J1591" s="5">
        <v>1</v>
      </c>
      <c r="K1591" s="12" t="s">
        <v>439</v>
      </c>
      <c r="L1591" s="9" t="str">
        <f t="shared" si="271"/>
        <v>Electronics</v>
      </c>
      <c r="M1591" s="9" t="str">
        <f t="shared" si="262"/>
        <v>Intent - Exelate:Shopping:Retail:Electronics</v>
      </c>
      <c r="N1591" s="10">
        <f t="shared" si="263"/>
        <v>1</v>
      </c>
      <c r="O1591" s="9" t="s">
        <v>818</v>
      </c>
      <c r="P1591" s="9">
        <v>1201270</v>
      </c>
      <c r="Q1591" s="20">
        <f ca="1">IFERROR(OFFSET(Lookups!F$1,MATCH(R1591,Lookups!F:F,0)-1,2),"null")</f>
        <v>100873</v>
      </c>
      <c r="R1591" s="9">
        <v>140648</v>
      </c>
      <c r="S1591" s="9">
        <v>1457</v>
      </c>
      <c r="T1591" s="9" t="str">
        <f t="shared" si="264"/>
        <v/>
      </c>
      <c r="U1591" s="9" t="str">
        <f t="shared" si="265"/>
        <v/>
      </c>
      <c r="V1591" s="9" t="str">
        <f t="shared" si="266"/>
        <v/>
      </c>
      <c r="W1591" s="9" t="str">
        <f t="shared" si="267"/>
        <v>&lt;row id="1201270"&gt;&lt;cell&gt;Electronics&lt;/cell&gt;&lt;/row&gt;</v>
      </c>
      <c r="X1591" s="9" t="str">
        <f t="shared" si="268"/>
        <v/>
      </c>
      <c r="Y1591" t="str">
        <f t="shared" ca="1" si="269"/>
        <v>"1201270": {"displayName": "Intent - Exelate:Shopping:Retail:Electronics", "APNXId":"140648", "APNXId_Sandbox": "100873", "dataProvider" :"exelate", "type" :"Segment",  "DataCost": 1},</v>
      </c>
      <c r="Z1591" t="str">
        <f t="shared" si="270"/>
        <v>"1201270": {"displayName": "Intent - Exelate:Shopping:Retail:Electronics", "leafName": "Electronics"},</v>
      </c>
    </row>
    <row r="1592" spans="1:26" x14ac:dyDescent="0.25">
      <c r="A1592" s="2" t="s">
        <v>12406</v>
      </c>
      <c r="B1592" s="3" t="s">
        <v>2837</v>
      </c>
      <c r="C1592" s="3" t="s">
        <v>7280</v>
      </c>
      <c r="D1592" s="4" t="s">
        <v>8159</v>
      </c>
      <c r="E1592" s="3"/>
      <c r="F1592" s="3" t="s">
        <v>6980</v>
      </c>
      <c r="G1592" s="3" t="s">
        <v>439</v>
      </c>
      <c r="H1592" s="3" t="s">
        <v>439</v>
      </c>
      <c r="I1592" s="3" t="s">
        <v>500</v>
      </c>
      <c r="J1592" s="5">
        <v>1</v>
      </c>
      <c r="K1592" s="12" t="s">
        <v>439</v>
      </c>
      <c r="L1592" s="9" t="str">
        <f t="shared" si="271"/>
        <v>Fast Food</v>
      </c>
      <c r="M1592" s="9" t="str">
        <f t="shared" si="262"/>
        <v>Intent - Exelate:Shopping:Retail:Fast Food</v>
      </c>
      <c r="N1592" s="10">
        <f t="shared" si="263"/>
        <v>1</v>
      </c>
      <c r="O1592" s="9" t="s">
        <v>818</v>
      </c>
      <c r="P1592" s="9">
        <v>1201271</v>
      </c>
      <c r="Q1592" s="20">
        <f ca="1">IFERROR(OFFSET(Lookups!F$1,MATCH(R1592,Lookups!F:F,0)-1,2),"null")</f>
        <v>100874</v>
      </c>
      <c r="R1592" s="9">
        <v>140649</v>
      </c>
      <c r="S1592" s="9">
        <v>2644</v>
      </c>
      <c r="T1592" s="9" t="str">
        <f t="shared" si="264"/>
        <v/>
      </c>
      <c r="U1592" s="9" t="str">
        <f t="shared" si="265"/>
        <v/>
      </c>
      <c r="V1592" s="9" t="str">
        <f t="shared" si="266"/>
        <v/>
      </c>
      <c r="W1592" s="9" t="str">
        <f t="shared" si="267"/>
        <v>&lt;row id="1201271"&gt;&lt;cell&gt;Fast Food&lt;/cell&gt;&lt;/row&gt;</v>
      </c>
      <c r="X1592" s="9" t="str">
        <f t="shared" si="268"/>
        <v/>
      </c>
      <c r="Y1592" t="str">
        <f t="shared" ca="1" si="269"/>
        <v>"1201271": {"displayName": "Intent - Exelate:Shopping:Retail:Fast Food", "APNXId":"140649", "APNXId_Sandbox": "100874", "dataProvider" :"exelate", "type" :"Segment",  "DataCost": 1},</v>
      </c>
      <c r="Z1592" t="str">
        <f t="shared" si="270"/>
        <v>"1201271": {"displayName": "Intent - Exelate:Shopping:Retail:Fast Food", "leafName": "Fast Food"},</v>
      </c>
    </row>
    <row r="1593" spans="1:26" x14ac:dyDescent="0.25">
      <c r="A1593" s="2" t="s">
        <v>12406</v>
      </c>
      <c r="B1593" s="3" t="s">
        <v>2837</v>
      </c>
      <c r="C1593" s="3" t="s">
        <v>7280</v>
      </c>
      <c r="D1593" s="4" t="s">
        <v>8160</v>
      </c>
      <c r="E1593" s="3"/>
      <c r="F1593" s="3" t="s">
        <v>6980</v>
      </c>
      <c r="G1593" s="3" t="s">
        <v>439</v>
      </c>
      <c r="H1593" s="3" t="s">
        <v>439</v>
      </c>
      <c r="I1593" s="3" t="s">
        <v>500</v>
      </c>
      <c r="J1593" s="5">
        <v>1</v>
      </c>
      <c r="K1593" s="12" t="s">
        <v>439</v>
      </c>
      <c r="L1593" s="9" t="str">
        <f t="shared" si="271"/>
        <v>Grocery Stores</v>
      </c>
      <c r="M1593" s="9" t="str">
        <f t="shared" si="262"/>
        <v>Intent - Exelate:Shopping:Retail:Grocery Stores</v>
      </c>
      <c r="N1593" s="10">
        <f t="shared" si="263"/>
        <v>1</v>
      </c>
      <c r="O1593" s="9" t="s">
        <v>818</v>
      </c>
      <c r="P1593" s="9">
        <v>1201272</v>
      </c>
      <c r="Q1593" s="20">
        <f ca="1">IFERROR(OFFSET(Lookups!F$1,MATCH(R1593,Lookups!F:F,0)-1,2),"null")</f>
        <v>100875</v>
      </c>
      <c r="R1593" s="9">
        <v>140650</v>
      </c>
      <c r="S1593" s="9">
        <v>1452</v>
      </c>
      <c r="T1593" s="9" t="str">
        <f t="shared" si="264"/>
        <v/>
      </c>
      <c r="U1593" s="9" t="str">
        <f t="shared" si="265"/>
        <v/>
      </c>
      <c r="V1593" s="9" t="str">
        <f t="shared" si="266"/>
        <v/>
      </c>
      <c r="W1593" s="9" t="str">
        <f t="shared" si="267"/>
        <v>&lt;row id="1201272"&gt;&lt;cell&gt;Grocery Stores&lt;/cell&gt;&lt;/row&gt;</v>
      </c>
      <c r="X1593" s="9" t="str">
        <f t="shared" si="268"/>
        <v/>
      </c>
      <c r="Y1593" t="str">
        <f t="shared" ca="1" si="269"/>
        <v>"1201272": {"displayName": "Intent - Exelate:Shopping:Retail:Grocery Stores", "APNXId":"140650", "APNXId_Sandbox": "100875", "dataProvider" :"exelate", "type" :"Segment",  "DataCost": 1},</v>
      </c>
      <c r="Z1593" t="str">
        <f t="shared" si="270"/>
        <v>"1201272": {"displayName": "Intent - Exelate:Shopping:Retail:Grocery Stores", "leafName": "Grocery Stores"},</v>
      </c>
    </row>
    <row r="1594" spans="1:26" x14ac:dyDescent="0.25">
      <c r="A1594" s="2" t="s">
        <v>12406</v>
      </c>
      <c r="B1594" s="3" t="s">
        <v>2837</v>
      </c>
      <c r="C1594" s="3" t="s">
        <v>7280</v>
      </c>
      <c r="D1594" s="4" t="s">
        <v>84</v>
      </c>
      <c r="E1594" s="3"/>
      <c r="F1594" s="3" t="s">
        <v>6980</v>
      </c>
      <c r="G1594" s="3" t="s">
        <v>439</v>
      </c>
      <c r="H1594" s="3" t="s">
        <v>439</v>
      </c>
      <c r="I1594" s="3" t="s">
        <v>500</v>
      </c>
      <c r="J1594" s="5">
        <v>1</v>
      </c>
      <c r="K1594" s="12" t="s">
        <v>439</v>
      </c>
      <c r="L1594" s="9" t="str">
        <f t="shared" si="271"/>
        <v>Home Improvement</v>
      </c>
      <c r="M1594" s="9" t="str">
        <f t="shared" si="262"/>
        <v>Intent - Exelate:Shopping:Retail:Home Improvement</v>
      </c>
      <c r="N1594" s="10">
        <f t="shared" si="263"/>
        <v>1</v>
      </c>
      <c r="O1594" s="9" t="s">
        <v>818</v>
      </c>
      <c r="P1594" s="9">
        <v>1201273</v>
      </c>
      <c r="Q1594" s="20">
        <f ca="1">IFERROR(OFFSET(Lookups!F$1,MATCH(R1594,Lookups!F:F,0)-1,2),"null")</f>
        <v>100876</v>
      </c>
      <c r="R1594" s="9">
        <v>140651</v>
      </c>
      <c r="S1594" s="9">
        <v>1455</v>
      </c>
      <c r="T1594" s="9" t="str">
        <f t="shared" si="264"/>
        <v/>
      </c>
      <c r="U1594" s="9" t="str">
        <f t="shared" si="265"/>
        <v/>
      </c>
      <c r="V1594" s="9" t="str">
        <f t="shared" si="266"/>
        <v/>
      </c>
      <c r="W1594" s="9" t="str">
        <f t="shared" si="267"/>
        <v>&lt;row id="1201273"&gt;&lt;cell&gt;Home Improvement&lt;/cell&gt;&lt;/row&gt;</v>
      </c>
      <c r="X1594" s="9" t="str">
        <f t="shared" si="268"/>
        <v/>
      </c>
      <c r="Y1594" t="str">
        <f t="shared" ca="1" si="269"/>
        <v>"1201273": {"displayName": "Intent - Exelate:Shopping:Retail:Home Improvement", "APNXId":"140651", "APNXId_Sandbox": "100876", "dataProvider" :"exelate", "type" :"Segment",  "DataCost": 1},</v>
      </c>
      <c r="Z1594" t="str">
        <f t="shared" si="270"/>
        <v>"1201273": {"displayName": "Intent - Exelate:Shopping:Retail:Home Improvement", "leafName": "Home Improvement"},</v>
      </c>
    </row>
    <row r="1595" spans="1:26" x14ac:dyDescent="0.25">
      <c r="A1595" s="2" t="s">
        <v>12406</v>
      </c>
      <c r="B1595" s="3" t="s">
        <v>2837</v>
      </c>
      <c r="C1595" s="3" t="s">
        <v>7280</v>
      </c>
      <c r="D1595" s="4" t="s">
        <v>8161</v>
      </c>
      <c r="E1595" s="3"/>
      <c r="F1595" s="3" t="s">
        <v>6980</v>
      </c>
      <c r="G1595" s="3" t="s">
        <v>439</v>
      </c>
      <c r="H1595" s="3" t="s">
        <v>439</v>
      </c>
      <c r="I1595" s="3" t="s">
        <v>500</v>
      </c>
      <c r="J1595" s="5">
        <v>1</v>
      </c>
      <c r="K1595" s="12" t="s">
        <v>439</v>
      </c>
      <c r="L1595" s="9" t="str">
        <f t="shared" si="271"/>
        <v>Mega Stores</v>
      </c>
      <c r="M1595" s="9" t="str">
        <f t="shared" si="262"/>
        <v>Intent - Exelate:Shopping:Retail:Mega Stores</v>
      </c>
      <c r="N1595" s="10">
        <f t="shared" si="263"/>
        <v>1</v>
      </c>
      <c r="O1595" s="9" t="s">
        <v>818</v>
      </c>
      <c r="P1595" s="9">
        <v>1201274</v>
      </c>
      <c r="Q1595" s="20">
        <f ca="1">IFERROR(OFFSET(Lookups!F$1,MATCH(R1595,Lookups!F:F,0)-1,2),"null")</f>
        <v>100877</v>
      </c>
      <c r="R1595" s="9">
        <v>140652</v>
      </c>
      <c r="S1595" s="9">
        <v>1453</v>
      </c>
      <c r="T1595" s="9" t="str">
        <f t="shared" si="264"/>
        <v/>
      </c>
      <c r="U1595" s="9" t="str">
        <f t="shared" si="265"/>
        <v/>
      </c>
      <c r="V1595" s="9" t="str">
        <f t="shared" si="266"/>
        <v/>
      </c>
      <c r="W1595" s="9" t="str">
        <f t="shared" si="267"/>
        <v>&lt;row id="1201274"&gt;&lt;cell&gt;Mega Stores&lt;/cell&gt;&lt;/row&gt;</v>
      </c>
      <c r="X1595" s="9" t="str">
        <f t="shared" si="268"/>
        <v/>
      </c>
      <c r="Y1595" t="str">
        <f t="shared" ca="1" si="269"/>
        <v>"1201274": {"displayName": "Intent - Exelate:Shopping:Retail:Mega Stores", "APNXId":"140652", "APNXId_Sandbox": "100877", "dataProvider" :"exelate", "type" :"Segment",  "DataCost": 1},</v>
      </c>
      <c r="Z1595" t="str">
        <f t="shared" si="270"/>
        <v>"1201274": {"displayName": "Intent - Exelate:Shopping:Retail:Mega Stores", "leafName": "Mega Stores"},</v>
      </c>
    </row>
    <row r="1596" spans="1:26" x14ac:dyDescent="0.25">
      <c r="A1596" s="2" t="s">
        <v>12406</v>
      </c>
      <c r="B1596" s="3" t="s">
        <v>2837</v>
      </c>
      <c r="C1596" s="3" t="s">
        <v>7280</v>
      </c>
      <c r="D1596" s="4" t="s">
        <v>8162</v>
      </c>
      <c r="E1596" s="3"/>
      <c r="F1596" s="3" t="s">
        <v>6980</v>
      </c>
      <c r="G1596" s="3" t="s">
        <v>439</v>
      </c>
      <c r="H1596" s="3" t="s">
        <v>439</v>
      </c>
      <c r="I1596" s="3" t="s">
        <v>500</v>
      </c>
      <c r="J1596" s="5">
        <v>1</v>
      </c>
      <c r="K1596" s="12" t="s">
        <v>439</v>
      </c>
      <c r="L1596" s="9" t="str">
        <f t="shared" si="271"/>
        <v>Pet Stores</v>
      </c>
      <c r="M1596" s="9" t="str">
        <f t="shared" si="262"/>
        <v>Intent - Exelate:Shopping:Retail:Pet Stores</v>
      </c>
      <c r="N1596" s="10">
        <f t="shared" si="263"/>
        <v>1</v>
      </c>
      <c r="O1596" s="9" t="s">
        <v>818</v>
      </c>
      <c r="P1596" s="9">
        <v>1201275</v>
      </c>
      <c r="Q1596" s="20">
        <f ca="1">IFERROR(OFFSET(Lookups!F$1,MATCH(R1596,Lookups!F:F,0)-1,2),"null")</f>
        <v>100878</v>
      </c>
      <c r="R1596" s="9">
        <v>140653</v>
      </c>
      <c r="S1596" s="9">
        <v>1459</v>
      </c>
      <c r="T1596" s="9" t="str">
        <f t="shared" si="264"/>
        <v/>
      </c>
      <c r="U1596" s="9" t="str">
        <f t="shared" si="265"/>
        <v/>
      </c>
      <c r="V1596" s="9" t="str">
        <f t="shared" si="266"/>
        <v/>
      </c>
      <c r="W1596" s="9" t="str">
        <f t="shared" si="267"/>
        <v>&lt;row id="1201275"&gt;&lt;cell&gt;Pet Stores&lt;/cell&gt;&lt;/row&gt;</v>
      </c>
      <c r="X1596" s="9" t="str">
        <f t="shared" si="268"/>
        <v/>
      </c>
      <c r="Y1596" t="str">
        <f t="shared" ca="1" si="269"/>
        <v>"1201275": {"displayName": "Intent - Exelate:Shopping:Retail:Pet Stores", "APNXId":"140653", "APNXId_Sandbox": "100878", "dataProvider" :"exelate", "type" :"Segment",  "DataCost": 1},</v>
      </c>
      <c r="Z1596" t="str">
        <f t="shared" si="270"/>
        <v>"1201275": {"displayName": "Intent - Exelate:Shopping:Retail:Pet Stores", "leafName": "Pet Stores"},</v>
      </c>
    </row>
    <row r="1597" spans="1:26" x14ac:dyDescent="0.25">
      <c r="A1597" s="2" t="s">
        <v>12406</v>
      </c>
      <c r="B1597" s="3" t="s">
        <v>2837</v>
      </c>
      <c r="C1597" s="3" t="s">
        <v>7280</v>
      </c>
      <c r="D1597" s="4" t="s">
        <v>8109</v>
      </c>
      <c r="E1597" s="3"/>
      <c r="F1597" s="3" t="s">
        <v>6980</v>
      </c>
      <c r="G1597" s="3" t="s">
        <v>439</v>
      </c>
      <c r="H1597" s="3" t="s">
        <v>439</v>
      </c>
      <c r="I1597" s="3" t="s">
        <v>500</v>
      </c>
      <c r="J1597" s="5">
        <v>1</v>
      </c>
      <c r="K1597" s="12" t="s">
        <v>439</v>
      </c>
      <c r="L1597" s="9" t="str">
        <f t="shared" si="271"/>
        <v>Shoes</v>
      </c>
      <c r="M1597" s="9" t="str">
        <f t="shared" si="262"/>
        <v>Intent - Exelate:Shopping:Retail:Shoes</v>
      </c>
      <c r="N1597" s="10">
        <f t="shared" si="263"/>
        <v>1</v>
      </c>
      <c r="O1597" s="9" t="s">
        <v>818</v>
      </c>
      <c r="P1597" s="9">
        <v>1201276</v>
      </c>
      <c r="Q1597" s="20">
        <f ca="1">IFERROR(OFFSET(Lookups!F$1,MATCH(R1597,Lookups!F:F,0)-1,2),"null")</f>
        <v>100879</v>
      </c>
      <c r="R1597" s="9">
        <v>140654</v>
      </c>
      <c r="S1597" s="9">
        <v>2645</v>
      </c>
      <c r="T1597" s="9" t="str">
        <f t="shared" si="264"/>
        <v/>
      </c>
      <c r="U1597" s="9" t="str">
        <f t="shared" si="265"/>
        <v/>
      </c>
      <c r="V1597" s="9" t="str">
        <f t="shared" si="266"/>
        <v/>
      </c>
      <c r="W1597" s="9" t="str">
        <f t="shared" si="267"/>
        <v>&lt;row id="1201276"&gt;&lt;cell&gt;Shoes&lt;/cell&gt;&lt;/row&gt;</v>
      </c>
      <c r="X1597" s="9" t="str">
        <f t="shared" si="268"/>
        <v/>
      </c>
      <c r="Y1597" t="str">
        <f t="shared" ca="1" si="269"/>
        <v>"1201276": {"displayName": "Intent - Exelate:Shopping:Retail:Shoes", "APNXId":"140654", "APNXId_Sandbox": "100879", "dataProvider" :"exelate", "type" :"Segment",  "DataCost": 1},</v>
      </c>
      <c r="Z1597" t="str">
        <f t="shared" si="270"/>
        <v>"1201276": {"displayName": "Intent - Exelate:Shopping:Retail:Shoes", "leafName": "Shoes"},</v>
      </c>
    </row>
    <row r="1598" spans="1:26" x14ac:dyDescent="0.25">
      <c r="A1598" s="2" t="s">
        <v>12406</v>
      </c>
      <c r="B1598" s="3" t="s">
        <v>2837</v>
      </c>
      <c r="C1598" s="3" t="s">
        <v>7280</v>
      </c>
      <c r="D1598" s="4" t="s">
        <v>8163</v>
      </c>
      <c r="E1598" s="3"/>
      <c r="F1598" s="3" t="s">
        <v>6980</v>
      </c>
      <c r="G1598" s="3" t="s">
        <v>439</v>
      </c>
      <c r="H1598" s="3" t="s">
        <v>439</v>
      </c>
      <c r="I1598" s="3" t="s">
        <v>500</v>
      </c>
      <c r="J1598" s="5">
        <v>1</v>
      </c>
      <c r="K1598" s="12" t="s">
        <v>439</v>
      </c>
      <c r="L1598" s="9" t="str">
        <f t="shared" si="271"/>
        <v>Sporting Goods</v>
      </c>
      <c r="M1598" s="9" t="str">
        <f t="shared" si="262"/>
        <v>Intent - Exelate:Shopping:Retail:Sporting Goods</v>
      </c>
      <c r="N1598" s="10">
        <f t="shared" si="263"/>
        <v>1</v>
      </c>
      <c r="O1598" s="9" t="s">
        <v>818</v>
      </c>
      <c r="P1598" s="9">
        <v>1201277</v>
      </c>
      <c r="Q1598" s="20">
        <f ca="1">IFERROR(OFFSET(Lookups!F$1,MATCH(R1598,Lookups!F:F,0)-1,2),"null")</f>
        <v>100880</v>
      </c>
      <c r="R1598" s="9">
        <v>140655</v>
      </c>
      <c r="S1598" s="9">
        <v>2642</v>
      </c>
      <c r="T1598" s="9" t="str">
        <f t="shared" si="264"/>
        <v/>
      </c>
      <c r="U1598" s="9" t="str">
        <f t="shared" si="265"/>
        <v/>
      </c>
      <c r="V1598" s="9" t="str">
        <f t="shared" si="266"/>
        <v/>
      </c>
      <c r="W1598" s="9" t="str">
        <f t="shared" si="267"/>
        <v>&lt;row id="1201277"&gt;&lt;cell&gt;Sporting Goods&lt;/cell&gt;&lt;/row&gt;</v>
      </c>
      <c r="X1598" s="9" t="str">
        <f t="shared" si="268"/>
        <v>&lt;/row&gt;</v>
      </c>
      <c r="Y1598" t="str">
        <f t="shared" ca="1" si="269"/>
        <v>"1201277": {"displayName": "Intent - Exelate:Shopping:Retail:Sporting Goods", "APNXId":"140655", "APNXId_Sandbox": "100880", "dataProvider" :"exelate", "type" :"Segment",  "DataCost": 1},</v>
      </c>
      <c r="Z1598" t="str">
        <f t="shared" si="270"/>
        <v>"1201277": {"displayName": "Intent - Exelate:Shopping:Retail:Sporting Goods", "leafName": "Sporting Goods"},</v>
      </c>
    </row>
    <row r="1599" spans="1:26" x14ac:dyDescent="0.25">
      <c r="A1599" s="2" t="s">
        <v>12406</v>
      </c>
      <c r="B1599" s="3" t="s">
        <v>2837</v>
      </c>
      <c r="C1599" s="3" t="s">
        <v>7369</v>
      </c>
      <c r="D1599" s="4"/>
      <c r="E1599" s="3"/>
      <c r="F1599" s="3" t="s">
        <v>6980</v>
      </c>
      <c r="G1599" s="3" t="s">
        <v>439</v>
      </c>
      <c r="H1599" s="3" t="s">
        <v>439</v>
      </c>
      <c r="I1599" s="3" t="s">
        <v>500</v>
      </c>
      <c r="J1599" s="5">
        <v>1</v>
      </c>
      <c r="K1599" s="12" t="s">
        <v>439</v>
      </c>
      <c r="L1599" s="9" t="str">
        <f t="shared" si="271"/>
        <v>Sports and Recreation</v>
      </c>
      <c r="M1599" s="9" t="str">
        <f t="shared" si="262"/>
        <v>Intent - Exelate:Shopping:Sports and Recreation</v>
      </c>
      <c r="N1599" s="10">
        <f t="shared" si="263"/>
        <v>1</v>
      </c>
      <c r="O1599" s="9" t="s">
        <v>818</v>
      </c>
      <c r="P1599" s="9">
        <v>1200377</v>
      </c>
      <c r="Q1599" s="20">
        <f ca="1">IFERROR(OFFSET(Lookups!F$1,MATCH(R1599,Lookups!F:F,0)-1,2),"null")</f>
        <v>99018</v>
      </c>
      <c r="R1599" s="9">
        <v>221</v>
      </c>
      <c r="S1599" s="9">
        <v>217</v>
      </c>
      <c r="T1599" s="9" t="str">
        <f t="shared" si="264"/>
        <v/>
      </c>
      <c r="U1599" s="9" t="str">
        <f t="shared" si="265"/>
        <v/>
      </c>
      <c r="V1599" s="9" t="str">
        <f t="shared" si="266"/>
        <v>&lt;row id="1200377"&gt;&lt;cell&gt;Sports and Recreation&lt;/cell&gt;&lt;/row&gt;</v>
      </c>
      <c r="W1599" s="9" t="str">
        <f t="shared" si="267"/>
        <v/>
      </c>
      <c r="X1599" s="9" t="str">
        <f t="shared" si="268"/>
        <v/>
      </c>
      <c r="Y1599" t="str">
        <f t="shared" ca="1" si="269"/>
        <v>"1200377": {"displayName": "Intent - Exelate:Shopping:Sports and Recreation", "APNXId":"221", "APNXId_Sandbox": "99018", "dataProvider" :"exelate", "type" :"Segment",  "DataCost": 1},</v>
      </c>
      <c r="Z1599" t="str">
        <f t="shared" si="270"/>
        <v>"1200377": {"displayName": "Intent - Exelate:Shopping:Sports and Recreation", "leafName": "Sports and Recreation"},</v>
      </c>
    </row>
    <row r="1600" spans="1:26" x14ac:dyDescent="0.25">
      <c r="A1600" s="2" t="s">
        <v>12406</v>
      </c>
      <c r="B1600" s="3" t="s">
        <v>2837</v>
      </c>
      <c r="C1600" s="3" t="s">
        <v>7405</v>
      </c>
      <c r="D1600" s="4"/>
      <c r="E1600" s="3"/>
      <c r="F1600" s="3" t="s">
        <v>6980</v>
      </c>
      <c r="G1600" s="3" t="s">
        <v>439</v>
      </c>
      <c r="H1600" s="3" t="s">
        <v>439</v>
      </c>
      <c r="I1600" s="3" t="s">
        <v>500</v>
      </c>
      <c r="J1600" s="5">
        <v>1</v>
      </c>
      <c r="K1600" s="12" t="s">
        <v>439</v>
      </c>
      <c r="L1600" s="9" t="str">
        <f t="shared" si="271"/>
        <v>Toys</v>
      </c>
      <c r="M1600" s="9" t="str">
        <f t="shared" si="262"/>
        <v>Intent - Exelate:Shopping:Toys</v>
      </c>
      <c r="N1600" s="10">
        <f t="shared" si="263"/>
        <v>1</v>
      </c>
      <c r="O1600" s="9" t="s">
        <v>818</v>
      </c>
      <c r="P1600" s="9">
        <v>1200378</v>
      </c>
      <c r="Q1600" s="20">
        <f ca="1">IFERROR(OFFSET(Lookups!F$1,MATCH(R1600,Lookups!F:F,0)-1,2),"null")</f>
        <v>99019</v>
      </c>
      <c r="R1600" s="9">
        <v>222</v>
      </c>
      <c r="S1600" s="9">
        <v>218</v>
      </c>
      <c r="T1600" s="9" t="str">
        <f t="shared" si="264"/>
        <v/>
      </c>
      <c r="U1600" s="9" t="str">
        <f t="shared" si="265"/>
        <v/>
      </c>
      <c r="V1600" s="9" t="str">
        <f t="shared" si="266"/>
        <v>&lt;row id="1200378"&gt;&lt;cell&gt;Toys&lt;/cell&gt;&lt;/row&gt;</v>
      </c>
      <c r="W1600" s="9" t="str">
        <f t="shared" si="267"/>
        <v/>
      </c>
      <c r="X1600" s="9" t="str">
        <f t="shared" si="268"/>
        <v>&lt;/row&gt;</v>
      </c>
      <c r="Y1600" t="str">
        <f t="shared" ca="1" si="269"/>
        <v>"1200378": {"displayName": "Intent - Exelate:Shopping:Toys", "APNXId":"222", "APNXId_Sandbox": "99019", "dataProvider" :"exelate", "type" :"Segment",  "DataCost": 1},</v>
      </c>
      <c r="Z1600" t="str">
        <f t="shared" si="270"/>
        <v>"1200378": {"displayName": "Intent - Exelate:Shopping:Toys", "leafName": "Toys"},</v>
      </c>
    </row>
    <row r="1601" spans="1:26" x14ac:dyDescent="0.25">
      <c r="A1601" s="2" t="s">
        <v>12406</v>
      </c>
      <c r="B1601" s="3" t="s">
        <v>110</v>
      </c>
      <c r="C1601" s="3" t="s">
        <v>7406</v>
      </c>
      <c r="D1601" s="4"/>
      <c r="E1601" s="3"/>
      <c r="F1601" s="3" t="s">
        <v>6980</v>
      </c>
      <c r="G1601" s="3" t="s">
        <v>439</v>
      </c>
      <c r="H1601" s="3" t="s">
        <v>439</v>
      </c>
      <c r="I1601" s="3" t="s">
        <v>500</v>
      </c>
      <c r="J1601" s="5">
        <v>1</v>
      </c>
      <c r="K1601" s="12" t="s">
        <v>439</v>
      </c>
      <c r="L1601" s="9" t="str">
        <f t="shared" si="271"/>
        <v>Accommodation</v>
      </c>
      <c r="M1601" s="9" t="str">
        <f t="shared" si="262"/>
        <v>Intent - Exelate:Travel:Accommodation</v>
      </c>
      <c r="N1601" s="10">
        <f t="shared" si="263"/>
        <v>1</v>
      </c>
      <c r="O1601" s="9" t="s">
        <v>818</v>
      </c>
      <c r="P1601" s="9">
        <v>1200281</v>
      </c>
      <c r="Q1601" s="20">
        <f ca="1">IFERROR(OFFSET(Lookups!F$1,MATCH(R1601,Lookups!F:F,0)-1,2),"null")</f>
        <v>98922</v>
      </c>
      <c r="R1601" s="9">
        <v>123</v>
      </c>
      <c r="S1601" s="9">
        <v>52</v>
      </c>
      <c r="T1601" s="9" t="str">
        <f t="shared" si="264"/>
        <v/>
      </c>
      <c r="U1601" s="9" t="str">
        <f t="shared" si="265"/>
        <v>&lt;row id="One1200281" xmlkids="1"&gt;&lt;cell&gt;Travel&lt;/cell&gt;</v>
      </c>
      <c r="V1601" s="9" t="str">
        <f t="shared" si="266"/>
        <v>&lt;row id="1200281"&gt;&lt;cell&gt;Accommodation&lt;/cell&gt;&lt;/row&gt;</v>
      </c>
      <c r="W1601" s="9" t="str">
        <f t="shared" si="267"/>
        <v/>
      </c>
      <c r="X1601" s="9" t="str">
        <f t="shared" si="268"/>
        <v/>
      </c>
      <c r="Y1601" t="str">
        <f t="shared" ca="1" si="269"/>
        <v>"1200281": {"displayName": "Intent - Exelate:Travel:Accommodation", "APNXId":"123", "APNXId_Sandbox": "98922", "dataProvider" :"exelate", "type" :"Segment",  "DataCost": 1},</v>
      </c>
      <c r="Z1601" t="str">
        <f t="shared" si="270"/>
        <v>"1200281": {"displayName": "Intent - Exelate:Travel:Accommodation", "leafName": "Accommodation"},</v>
      </c>
    </row>
    <row r="1602" spans="1:26" x14ac:dyDescent="0.25">
      <c r="A1602" s="2" t="s">
        <v>12406</v>
      </c>
      <c r="B1602" s="3" t="s">
        <v>110</v>
      </c>
      <c r="C1602" s="3" t="s">
        <v>7407</v>
      </c>
      <c r="D1602" s="4"/>
      <c r="E1602" s="3"/>
      <c r="F1602" s="3" t="s">
        <v>6980</v>
      </c>
      <c r="G1602" s="3" t="s">
        <v>439</v>
      </c>
      <c r="H1602" s="3" t="s">
        <v>439</v>
      </c>
      <c r="I1602" s="3" t="s">
        <v>500</v>
      </c>
      <c r="J1602" s="5">
        <v>1</v>
      </c>
      <c r="K1602" s="12" t="s">
        <v>439</v>
      </c>
      <c r="L1602" s="9" t="str">
        <f t="shared" si="271"/>
        <v>Africa</v>
      </c>
      <c r="M1602" s="9" t="str">
        <f t="shared" ref="M1602:M1665" si="272">CONCATENATE(A1602,":",B1602,IF(NOT(ISBLANK(C1602)),":",""),C1602,,IF(NOT(ISBLANK(D1602)),":",""),D1602)</f>
        <v>Intent - Exelate:Travel:Africa</v>
      </c>
      <c r="N1602" s="10">
        <f t="shared" ref="N1602:N1665" si="273">J1602</f>
        <v>1</v>
      </c>
      <c r="O1602" s="9" t="s">
        <v>818</v>
      </c>
      <c r="P1602" s="9">
        <v>1201388</v>
      </c>
      <c r="Q1602" s="20">
        <f ca="1">IFERROR(OFFSET(Lookups!F$1,MATCH(R1602,Lookups!F:F,0)-1,2),"null")</f>
        <v>101058</v>
      </c>
      <c r="R1602" s="9">
        <v>156700</v>
      </c>
      <c r="S1602" s="9">
        <v>1322</v>
      </c>
      <c r="T1602" s="9" t="str">
        <f t="shared" ref="T1602:T1665" si="274">IF(A1602&lt;&gt;A1601,CONCATENATE("&lt;row id=""top",P1602,""" xmlkids=""1""&gt;&lt;cell&gt;",A1602,"&lt;/cell&gt;"),"")</f>
        <v/>
      </c>
      <c r="U1602" s="9" t="str">
        <f t="shared" ref="U1602:U1665" si="275">IF(B1602&lt;&gt;B1601,CONCATENATE("&lt;row id=""", IF(NOT(ISBLANK(C1602)),"One",""),P1602,"""",IF(NOT(ISBLANK(C1602))," xmlkids=""1""",""),"&gt;&lt;cell&gt;",SUBSTITUTE(SUBSTITUTE(B1602,"&amp;","&amp;amp;"),"&lt;","&amp;lt;"),"&lt;/cell&gt;"),"")</f>
        <v/>
      </c>
      <c r="V1602" s="9" t="str">
        <f t="shared" ref="V1602:V1665" si="276">IF(AND(C1602&lt;&gt;C1601,NOT(ISBLANK(C1602))),CONCATENATE("&lt;row id=""",IF(NOT(ISBLANK(D1602)),"Two",""), P1602,"""", ,IF(NOT(ISBLANK(D1602))," xmlkids=""1""",""),"&gt;&lt;cell&gt;",SUBSTITUTE(SUBSTITUTE(C1602,"&amp;","&amp;amp;"),"&lt;","&amp;lt;"),"&lt;/cell&gt;",IF(ISBLANK(D1602),"&lt;/row&gt;","")),"")</f>
        <v>&lt;row id="1201388"&gt;&lt;cell&gt;Africa&lt;/cell&gt;&lt;/row&gt;</v>
      </c>
      <c r="W1602" s="9" t="str">
        <f t="shared" ref="W1602:W1665" si="277">IF(AND(D1602&lt;&gt;D1601,NOT(ISBLANK(D1602))),CONCATENATE("&lt;row id=""", P1602,"""&gt;&lt;cell&gt;",SUBSTITUTE(SUBSTITUTE(D1602,"&amp;","&amp;amp;"),"&lt;","&amp;lt;"),"&lt;/cell&gt;&lt;/row&gt;"),"")</f>
        <v/>
      </c>
      <c r="X1602" s="9" t="str">
        <f t="shared" ref="X1602:X1665" si="278">CONCATENATE(IF(B1602&lt;&gt;B1603,"&lt;/row&gt;",""),IF(AND(C1602&lt;&gt;C1603,NOT(ISBLANK(D1602))),"&lt;/row&gt;",""),IF(OR(A1602&lt;&gt;A1603,ISBLANK(A1603)),"&lt;/row&gt;",""))</f>
        <v/>
      </c>
      <c r="Y1602" t="str">
        <f t="shared" ref="Y1602:Y1665" ca="1" si="279">CONCATENATE("""",P1602,""": {""displayName"": """,M1602,"""",IF(R1602="null","",CONCATENATE(", ""APNXId"":""",R1602,"""")),IF(Q1602="null","",CONCATENATE(", ""APNXId_Sandbox"": """,Q1602,"""")),IF(G1602="null","",CONCATENATE( ", ""MinCPM"": ",G1602)),IF(H1602="null","",CONCATENATE(", ""PercentOfMedia"": ",H1602)),", ""dataProvider"" :""",O1602,""", ""type"" :""",F1602,"""",IF(N1602="null","",CONCATENATE(",  ""DataCost"": ",N1602)),IF(K1602="null","",CONCATENATE(",  ""HistoricalVolume"": ",K1602)),"},")</f>
        <v>"1201388": {"displayName": "Intent - Exelate:Travel:Africa", "APNXId":"156700", "APNXId_Sandbox": "101058", "dataProvider" :"exelate", "type" :"Segment",  "DataCost": 1},</v>
      </c>
      <c r="Z1602" t="str">
        <f t="shared" ref="Z1602:Z1665" si="280">CONCATENATE("""",P1602,""": {""displayName"": """,M1602,""", ""leafName"": """,L1602,"""},")</f>
        <v>"1201388": {"displayName": "Intent - Exelate:Travel:Africa", "leafName": "Africa"},</v>
      </c>
    </row>
    <row r="1603" spans="1:26" x14ac:dyDescent="0.25">
      <c r="A1603" s="2" t="s">
        <v>12406</v>
      </c>
      <c r="B1603" s="3" t="s">
        <v>110</v>
      </c>
      <c r="C1603" s="3" t="s">
        <v>7167</v>
      </c>
      <c r="D1603" s="4"/>
      <c r="E1603" s="3"/>
      <c r="F1603" s="3" t="s">
        <v>6980</v>
      </c>
      <c r="G1603" s="3" t="s">
        <v>439</v>
      </c>
      <c r="H1603" s="3" t="s">
        <v>439</v>
      </c>
      <c r="I1603" s="3" t="s">
        <v>500</v>
      </c>
      <c r="J1603" s="5">
        <v>1</v>
      </c>
      <c r="K1603" s="12" t="s">
        <v>439</v>
      </c>
      <c r="L1603" s="9" t="str">
        <f t="shared" si="271"/>
        <v>All</v>
      </c>
      <c r="M1603" s="9" t="str">
        <f t="shared" si="272"/>
        <v>Intent - Exelate:Travel:All</v>
      </c>
      <c r="N1603" s="10">
        <f t="shared" si="273"/>
        <v>1</v>
      </c>
      <c r="O1603" s="9" t="s">
        <v>818</v>
      </c>
      <c r="P1603" s="9">
        <v>1200266</v>
      </c>
      <c r="Q1603" s="20">
        <f ca="1">IFERROR(OFFSET(Lookups!F$1,MATCH(R1603,Lookups!F:F,0)-1,2),"null")</f>
        <v>98907</v>
      </c>
      <c r="R1603" s="9">
        <v>106</v>
      </c>
      <c r="S1603" s="9">
        <v>5</v>
      </c>
      <c r="T1603" s="9" t="str">
        <f t="shared" si="274"/>
        <v/>
      </c>
      <c r="U1603" s="9" t="str">
        <f t="shared" si="275"/>
        <v/>
      </c>
      <c r="V1603" s="9" t="str">
        <f t="shared" si="276"/>
        <v>&lt;row id="1200266"&gt;&lt;cell&gt;All&lt;/cell&gt;&lt;/row&gt;</v>
      </c>
      <c r="W1603" s="9" t="str">
        <f t="shared" si="277"/>
        <v/>
      </c>
      <c r="X1603" s="9" t="str">
        <f t="shared" si="278"/>
        <v/>
      </c>
      <c r="Y1603" t="str">
        <f t="shared" ca="1" si="279"/>
        <v>"1200266": {"displayName": "Intent - Exelate:Travel:All", "APNXId":"106", "APNXId_Sandbox": "98907", "dataProvider" :"exelate", "type" :"Segment",  "DataCost": 1},</v>
      </c>
      <c r="Z1603" t="str">
        <f t="shared" si="280"/>
        <v>"1200266": {"displayName": "Intent - Exelate:Travel:All", "leafName": "All"},</v>
      </c>
    </row>
    <row r="1604" spans="1:26" x14ac:dyDescent="0.25">
      <c r="A1604" s="2" t="s">
        <v>12406</v>
      </c>
      <c r="B1604" s="3" t="s">
        <v>110</v>
      </c>
      <c r="C1604" s="3" t="s">
        <v>7408</v>
      </c>
      <c r="D1604" s="4" t="s">
        <v>7167</v>
      </c>
      <c r="E1604" s="3"/>
      <c r="F1604" s="3" t="s">
        <v>6980</v>
      </c>
      <c r="G1604" s="3" t="s">
        <v>439</v>
      </c>
      <c r="H1604" s="3" t="s">
        <v>439</v>
      </c>
      <c r="I1604" s="3" t="s">
        <v>500</v>
      </c>
      <c r="J1604" s="5">
        <v>1</v>
      </c>
      <c r="K1604" s="12" t="s">
        <v>439</v>
      </c>
      <c r="L1604" s="9" t="str">
        <f t="shared" si="271"/>
        <v>All</v>
      </c>
      <c r="M1604" s="9" t="str">
        <f t="shared" si="272"/>
        <v>Intent - Exelate:Travel:Asia:All</v>
      </c>
      <c r="N1604" s="10">
        <f t="shared" si="273"/>
        <v>1</v>
      </c>
      <c r="O1604" s="9" t="s">
        <v>818</v>
      </c>
      <c r="P1604" s="9">
        <v>1200576</v>
      </c>
      <c r="Q1604" s="20">
        <f ca="1">IFERROR(OFFSET(Lookups!F$1,MATCH(R1604,Lookups!F:F,0)-1,2),"null")</f>
        <v>99335</v>
      </c>
      <c r="R1604" s="9">
        <v>39446</v>
      </c>
      <c r="S1604" s="9">
        <v>529</v>
      </c>
      <c r="T1604" s="9" t="str">
        <f t="shared" si="274"/>
        <v/>
      </c>
      <c r="U1604" s="9" t="str">
        <f t="shared" si="275"/>
        <v/>
      </c>
      <c r="V1604" s="9" t="str">
        <f t="shared" si="276"/>
        <v>&lt;row id="Two1200576" xmlkids="1"&gt;&lt;cell&gt;Asia&lt;/cell&gt;</v>
      </c>
      <c r="W1604" s="9" t="str">
        <f t="shared" si="277"/>
        <v>&lt;row id="1200576"&gt;&lt;cell&gt;All&lt;/cell&gt;&lt;/row&gt;</v>
      </c>
      <c r="X1604" s="9" t="str">
        <f t="shared" si="278"/>
        <v/>
      </c>
      <c r="Y1604" t="str">
        <f t="shared" ca="1" si="279"/>
        <v>"1200576": {"displayName": "Intent - Exelate:Travel:Asia:All", "APNXId":"39446", "APNXId_Sandbox": "99335", "dataProvider" :"exelate", "type" :"Segment",  "DataCost": 1},</v>
      </c>
      <c r="Z1604" t="str">
        <f t="shared" si="280"/>
        <v>"1200576": {"displayName": "Intent - Exelate:Travel:Asia:All", "leafName": "All"},</v>
      </c>
    </row>
    <row r="1605" spans="1:26" x14ac:dyDescent="0.25">
      <c r="A1605" s="2" t="s">
        <v>12406</v>
      </c>
      <c r="B1605" s="3" t="s">
        <v>110</v>
      </c>
      <c r="C1605" s="3" t="s">
        <v>7408</v>
      </c>
      <c r="D1605" s="4" t="s">
        <v>8164</v>
      </c>
      <c r="E1605" s="3"/>
      <c r="F1605" s="3" t="s">
        <v>6980</v>
      </c>
      <c r="G1605" s="3" t="s">
        <v>439</v>
      </c>
      <c r="H1605" s="3" t="s">
        <v>439</v>
      </c>
      <c r="I1605" s="3" t="s">
        <v>500</v>
      </c>
      <c r="J1605" s="5">
        <v>1</v>
      </c>
      <c r="K1605" s="12" t="s">
        <v>439</v>
      </c>
      <c r="L1605" s="9" t="str">
        <f t="shared" si="271"/>
        <v>Hong Kong</v>
      </c>
      <c r="M1605" s="9" t="str">
        <f t="shared" si="272"/>
        <v>Intent - Exelate:Travel:Asia:Hong Kong</v>
      </c>
      <c r="N1605" s="10">
        <f t="shared" si="273"/>
        <v>1</v>
      </c>
      <c r="O1605" s="9" t="s">
        <v>818</v>
      </c>
      <c r="P1605" s="9">
        <v>1200577</v>
      </c>
      <c r="Q1605" s="20">
        <f ca="1">IFERROR(OFFSET(Lookups!F$1,MATCH(R1605,Lookups!F:F,0)-1,2),"null")</f>
        <v>99336</v>
      </c>
      <c r="R1605" s="9">
        <v>39447</v>
      </c>
      <c r="S1605" s="9">
        <v>538</v>
      </c>
      <c r="T1605" s="9" t="str">
        <f t="shared" si="274"/>
        <v/>
      </c>
      <c r="U1605" s="9" t="str">
        <f t="shared" si="275"/>
        <v/>
      </c>
      <c r="V1605" s="9" t="str">
        <f t="shared" si="276"/>
        <v/>
      </c>
      <c r="W1605" s="9" t="str">
        <f t="shared" si="277"/>
        <v>&lt;row id="1200577"&gt;&lt;cell&gt;Hong Kong&lt;/cell&gt;&lt;/row&gt;</v>
      </c>
      <c r="X1605" s="9" t="str">
        <f t="shared" si="278"/>
        <v/>
      </c>
      <c r="Y1605" t="str">
        <f t="shared" ca="1" si="279"/>
        <v>"1200577": {"displayName": "Intent - Exelate:Travel:Asia:Hong Kong", "APNXId":"39447", "APNXId_Sandbox": "99336", "dataProvider" :"exelate", "type" :"Segment",  "DataCost": 1},</v>
      </c>
      <c r="Z1605" t="str">
        <f t="shared" si="280"/>
        <v>"1200577": {"displayName": "Intent - Exelate:Travel:Asia:Hong Kong", "leafName": "Hong Kong"},</v>
      </c>
    </row>
    <row r="1606" spans="1:26" x14ac:dyDescent="0.25">
      <c r="A1606" s="2" t="s">
        <v>12406</v>
      </c>
      <c r="B1606" s="3" t="s">
        <v>110</v>
      </c>
      <c r="C1606" s="3" t="s">
        <v>7408</v>
      </c>
      <c r="D1606" s="4" t="s">
        <v>8165</v>
      </c>
      <c r="E1606" s="3"/>
      <c r="F1606" s="3" t="s">
        <v>6980</v>
      </c>
      <c r="G1606" s="3" t="s">
        <v>439</v>
      </c>
      <c r="H1606" s="3" t="s">
        <v>439</v>
      </c>
      <c r="I1606" s="3" t="s">
        <v>500</v>
      </c>
      <c r="J1606" s="5">
        <v>1</v>
      </c>
      <c r="K1606" s="12" t="s">
        <v>439</v>
      </c>
      <c r="L1606" s="9" t="str">
        <f t="shared" si="271"/>
        <v>Japan</v>
      </c>
      <c r="M1606" s="9" t="str">
        <f t="shared" si="272"/>
        <v>Intent - Exelate:Travel:Asia:Japan</v>
      </c>
      <c r="N1606" s="10">
        <f t="shared" si="273"/>
        <v>1</v>
      </c>
      <c r="O1606" s="9" t="s">
        <v>818</v>
      </c>
      <c r="P1606" s="9">
        <v>1200578</v>
      </c>
      <c r="Q1606" s="20">
        <f ca="1">IFERROR(OFFSET(Lookups!F$1,MATCH(R1606,Lookups!F:F,0)-1,2),"null")</f>
        <v>99337</v>
      </c>
      <c r="R1606" s="9">
        <v>39448</v>
      </c>
      <c r="S1606" s="9">
        <v>536</v>
      </c>
      <c r="T1606" s="9" t="str">
        <f t="shared" si="274"/>
        <v/>
      </c>
      <c r="U1606" s="9" t="str">
        <f t="shared" si="275"/>
        <v/>
      </c>
      <c r="V1606" s="9" t="str">
        <f t="shared" si="276"/>
        <v/>
      </c>
      <c r="W1606" s="9" t="str">
        <f t="shared" si="277"/>
        <v>&lt;row id="1200578"&gt;&lt;cell&gt;Japan&lt;/cell&gt;&lt;/row&gt;</v>
      </c>
      <c r="X1606" s="9" t="str">
        <f t="shared" si="278"/>
        <v/>
      </c>
      <c r="Y1606" t="str">
        <f t="shared" ca="1" si="279"/>
        <v>"1200578": {"displayName": "Intent - Exelate:Travel:Asia:Japan", "APNXId":"39448", "APNXId_Sandbox": "99337", "dataProvider" :"exelate", "type" :"Segment",  "DataCost": 1},</v>
      </c>
      <c r="Z1606" t="str">
        <f t="shared" si="280"/>
        <v>"1200578": {"displayName": "Intent - Exelate:Travel:Asia:Japan", "leafName": "Japan"},</v>
      </c>
    </row>
    <row r="1607" spans="1:26" x14ac:dyDescent="0.25">
      <c r="A1607" s="2" t="s">
        <v>12406</v>
      </c>
      <c r="B1607" s="3" t="s">
        <v>110</v>
      </c>
      <c r="C1607" s="3" t="s">
        <v>7408</v>
      </c>
      <c r="D1607" s="4" t="s">
        <v>8166</v>
      </c>
      <c r="E1607" s="3"/>
      <c r="F1607" s="3" t="s">
        <v>6980</v>
      </c>
      <c r="G1607" s="3" t="s">
        <v>439</v>
      </c>
      <c r="H1607" s="3" t="s">
        <v>439</v>
      </c>
      <c r="I1607" s="3" t="s">
        <v>500</v>
      </c>
      <c r="J1607" s="5">
        <v>1</v>
      </c>
      <c r="K1607" s="12" t="s">
        <v>439</v>
      </c>
      <c r="L1607" s="9" t="str">
        <f t="shared" si="271"/>
        <v>Philippines</v>
      </c>
      <c r="M1607" s="9" t="str">
        <f t="shared" si="272"/>
        <v>Intent - Exelate:Travel:Asia:Philippines</v>
      </c>
      <c r="N1607" s="10">
        <f t="shared" si="273"/>
        <v>1</v>
      </c>
      <c r="O1607" s="9" t="s">
        <v>818</v>
      </c>
      <c r="P1607" s="9">
        <v>1200579</v>
      </c>
      <c r="Q1607" s="20">
        <f ca="1">IFERROR(OFFSET(Lookups!F$1,MATCH(R1607,Lookups!F:F,0)-1,2),"null")</f>
        <v>99338</v>
      </c>
      <c r="R1607" s="9">
        <v>39449</v>
      </c>
      <c r="S1607" s="9">
        <v>537</v>
      </c>
      <c r="T1607" s="9" t="str">
        <f t="shared" si="274"/>
        <v/>
      </c>
      <c r="U1607" s="9" t="str">
        <f t="shared" si="275"/>
        <v/>
      </c>
      <c r="V1607" s="9" t="str">
        <f t="shared" si="276"/>
        <v/>
      </c>
      <c r="W1607" s="9" t="str">
        <f t="shared" si="277"/>
        <v>&lt;row id="1200579"&gt;&lt;cell&gt;Philippines&lt;/cell&gt;&lt;/row&gt;</v>
      </c>
      <c r="X1607" s="9" t="str">
        <f t="shared" si="278"/>
        <v/>
      </c>
      <c r="Y1607" t="str">
        <f t="shared" ca="1" si="279"/>
        <v>"1200579": {"displayName": "Intent - Exelate:Travel:Asia:Philippines", "APNXId":"39449", "APNXId_Sandbox": "99338", "dataProvider" :"exelate", "type" :"Segment",  "DataCost": 1},</v>
      </c>
      <c r="Z1607" t="str">
        <f t="shared" si="280"/>
        <v>"1200579": {"displayName": "Intent - Exelate:Travel:Asia:Philippines", "leafName": "Philippines"},</v>
      </c>
    </row>
    <row r="1608" spans="1:26" x14ac:dyDescent="0.25">
      <c r="A1608" s="2" t="s">
        <v>12406</v>
      </c>
      <c r="B1608" s="3" t="s">
        <v>110</v>
      </c>
      <c r="C1608" s="3" t="s">
        <v>7408</v>
      </c>
      <c r="D1608" s="4" t="s">
        <v>8167</v>
      </c>
      <c r="E1608" s="3"/>
      <c r="F1608" s="3" t="s">
        <v>6980</v>
      </c>
      <c r="G1608" s="3" t="s">
        <v>439</v>
      </c>
      <c r="H1608" s="3" t="s">
        <v>439</v>
      </c>
      <c r="I1608" s="3" t="s">
        <v>500</v>
      </c>
      <c r="J1608" s="5">
        <v>1</v>
      </c>
      <c r="K1608" s="12" t="s">
        <v>439</v>
      </c>
      <c r="L1608" s="9" t="str">
        <f t="shared" si="271"/>
        <v>Thailand</v>
      </c>
      <c r="M1608" s="9" t="str">
        <f t="shared" si="272"/>
        <v>Intent - Exelate:Travel:Asia:Thailand</v>
      </c>
      <c r="N1608" s="10">
        <f t="shared" si="273"/>
        <v>1</v>
      </c>
      <c r="O1608" s="9" t="s">
        <v>818</v>
      </c>
      <c r="P1608" s="9">
        <v>1200580</v>
      </c>
      <c r="Q1608" s="20">
        <f ca="1">IFERROR(OFFSET(Lookups!F$1,MATCH(R1608,Lookups!F:F,0)-1,2),"null")</f>
        <v>99339</v>
      </c>
      <c r="R1608" s="9">
        <v>39450</v>
      </c>
      <c r="S1608" s="9">
        <v>535</v>
      </c>
      <c r="T1608" s="9" t="str">
        <f t="shared" si="274"/>
        <v/>
      </c>
      <c r="U1608" s="9" t="str">
        <f t="shared" si="275"/>
        <v/>
      </c>
      <c r="V1608" s="9" t="str">
        <f t="shared" si="276"/>
        <v/>
      </c>
      <c r="W1608" s="9" t="str">
        <f t="shared" si="277"/>
        <v>&lt;row id="1200580"&gt;&lt;cell&gt;Thailand&lt;/cell&gt;&lt;/row&gt;</v>
      </c>
      <c r="X1608" s="9" t="str">
        <f t="shared" si="278"/>
        <v>&lt;/row&gt;</v>
      </c>
      <c r="Y1608" t="str">
        <f t="shared" ca="1" si="279"/>
        <v>"1200580": {"displayName": "Intent - Exelate:Travel:Asia:Thailand", "APNXId":"39450", "APNXId_Sandbox": "99339", "dataProvider" :"exelate", "type" :"Segment",  "DataCost": 1},</v>
      </c>
      <c r="Z1608" t="str">
        <f t="shared" si="280"/>
        <v>"1200580": {"displayName": "Intent - Exelate:Travel:Asia:Thailand", "leafName": "Thailand"},</v>
      </c>
    </row>
    <row r="1609" spans="1:26" x14ac:dyDescent="0.25">
      <c r="A1609" s="2" t="s">
        <v>12406</v>
      </c>
      <c r="B1609" s="3" t="s">
        <v>110</v>
      </c>
      <c r="C1609" s="3" t="s">
        <v>7409</v>
      </c>
      <c r="D1609" s="4"/>
      <c r="E1609" s="3"/>
      <c r="F1609" s="3" t="s">
        <v>6980</v>
      </c>
      <c r="G1609" s="3" t="s">
        <v>439</v>
      </c>
      <c r="H1609" s="3" t="s">
        <v>439</v>
      </c>
      <c r="I1609" s="3" t="s">
        <v>500</v>
      </c>
      <c r="J1609" s="5">
        <v>1</v>
      </c>
      <c r="K1609" s="12" t="s">
        <v>439</v>
      </c>
      <c r="L1609" s="9" t="str">
        <f t="shared" si="271"/>
        <v>Australia</v>
      </c>
      <c r="M1609" s="9" t="str">
        <f t="shared" si="272"/>
        <v>Intent - Exelate:Travel:Australia</v>
      </c>
      <c r="N1609" s="10">
        <f t="shared" si="273"/>
        <v>1</v>
      </c>
      <c r="O1609" s="9" t="s">
        <v>818</v>
      </c>
      <c r="P1609" s="9">
        <v>1200581</v>
      </c>
      <c r="Q1609" s="20">
        <f ca="1">IFERROR(OFFSET(Lookups!F$1,MATCH(R1609,Lookups!F:F,0)-1,2),"null")</f>
        <v>99340</v>
      </c>
      <c r="R1609" s="9">
        <v>39451</v>
      </c>
      <c r="S1609" s="9">
        <v>67</v>
      </c>
      <c r="T1609" s="9" t="str">
        <f t="shared" si="274"/>
        <v/>
      </c>
      <c r="U1609" s="9" t="str">
        <f t="shared" si="275"/>
        <v/>
      </c>
      <c r="V1609" s="9" t="str">
        <f t="shared" si="276"/>
        <v>&lt;row id="1200581"&gt;&lt;cell&gt;Australia&lt;/cell&gt;&lt;/row&gt;</v>
      </c>
      <c r="W1609" s="9" t="str">
        <f t="shared" si="277"/>
        <v/>
      </c>
      <c r="X1609" s="9" t="str">
        <f t="shared" si="278"/>
        <v/>
      </c>
      <c r="Y1609" t="str">
        <f t="shared" ca="1" si="279"/>
        <v>"1200581": {"displayName": "Intent - Exelate:Travel:Australia", "APNXId":"39451", "APNXId_Sandbox": "99340", "dataProvider" :"exelate", "type" :"Segment",  "DataCost": 1},</v>
      </c>
      <c r="Z1609" t="str">
        <f t="shared" si="280"/>
        <v>"1200581": {"displayName": "Intent - Exelate:Travel:Australia", "leafName": "Australia"},</v>
      </c>
    </row>
    <row r="1610" spans="1:26" x14ac:dyDescent="0.25">
      <c r="A1610" s="2" t="s">
        <v>12406</v>
      </c>
      <c r="B1610" s="3" t="s">
        <v>110</v>
      </c>
      <c r="C1610" s="3" t="s">
        <v>7193</v>
      </c>
      <c r="D1610" s="4"/>
      <c r="E1610" s="3"/>
      <c r="F1610" s="3" t="s">
        <v>6980</v>
      </c>
      <c r="G1610" s="3" t="s">
        <v>439</v>
      </c>
      <c r="H1610" s="3" t="s">
        <v>439</v>
      </c>
      <c r="I1610" s="3" t="s">
        <v>500</v>
      </c>
      <c r="J1610" s="5">
        <v>1</v>
      </c>
      <c r="K1610" s="12" t="s">
        <v>439</v>
      </c>
      <c r="L1610" s="9" t="str">
        <f t="shared" si="271"/>
        <v>Business Travelers</v>
      </c>
      <c r="M1610" s="9" t="str">
        <f t="shared" si="272"/>
        <v>Intent - Exelate:Travel:Business Travelers</v>
      </c>
      <c r="N1610" s="10">
        <f t="shared" si="273"/>
        <v>1</v>
      </c>
      <c r="O1610" s="9" t="s">
        <v>818</v>
      </c>
      <c r="P1610" s="9">
        <v>1200715</v>
      </c>
      <c r="Q1610" s="20">
        <f ca="1">IFERROR(OFFSET(Lookups!F$1,MATCH(R1610,Lookups!F:F,0)-1,2),"null")</f>
        <v>100156</v>
      </c>
      <c r="R1610" s="9">
        <v>106161</v>
      </c>
      <c r="S1610" s="9">
        <v>1437</v>
      </c>
      <c r="T1610" s="9" t="str">
        <f t="shared" si="274"/>
        <v/>
      </c>
      <c r="U1610" s="9" t="str">
        <f t="shared" si="275"/>
        <v/>
      </c>
      <c r="V1610" s="9" t="str">
        <f t="shared" si="276"/>
        <v>&lt;row id="1200715"&gt;&lt;cell&gt;Business Travelers&lt;/cell&gt;&lt;/row&gt;</v>
      </c>
      <c r="W1610" s="9" t="str">
        <f t="shared" si="277"/>
        <v/>
      </c>
      <c r="X1610" s="9" t="str">
        <f t="shared" si="278"/>
        <v/>
      </c>
      <c r="Y1610" t="str">
        <f t="shared" ca="1" si="279"/>
        <v>"1200715": {"displayName": "Intent - Exelate:Travel:Business Travelers", "APNXId":"106161", "APNXId_Sandbox": "100156", "dataProvider" :"exelate", "type" :"Segment",  "DataCost": 1},</v>
      </c>
      <c r="Z1610" t="str">
        <f t="shared" si="280"/>
        <v>"1200715": {"displayName": "Intent - Exelate:Travel:Business Travelers", "leafName": "Business Travelers"},</v>
      </c>
    </row>
    <row r="1611" spans="1:26" x14ac:dyDescent="0.25">
      <c r="A1611" s="2" t="s">
        <v>12406</v>
      </c>
      <c r="B1611" s="3" t="s">
        <v>110</v>
      </c>
      <c r="C1611" s="3" t="s">
        <v>7410</v>
      </c>
      <c r="D1611" s="4"/>
      <c r="E1611" s="3"/>
      <c r="F1611" s="3" t="s">
        <v>6980</v>
      </c>
      <c r="G1611" s="3" t="s">
        <v>439</v>
      </c>
      <c r="H1611" s="3" t="s">
        <v>439</v>
      </c>
      <c r="I1611" s="3" t="s">
        <v>500</v>
      </c>
      <c r="J1611" s="5">
        <v>1</v>
      </c>
      <c r="K1611" s="12" t="s">
        <v>439</v>
      </c>
      <c r="L1611" s="9" t="str">
        <f t="shared" si="271"/>
        <v>Camping</v>
      </c>
      <c r="M1611" s="9" t="str">
        <f t="shared" si="272"/>
        <v>Intent - Exelate:Travel:Camping</v>
      </c>
      <c r="N1611" s="10">
        <f t="shared" si="273"/>
        <v>1</v>
      </c>
      <c r="O1611" s="9" t="s">
        <v>818</v>
      </c>
      <c r="P1611" s="9">
        <v>1202307</v>
      </c>
      <c r="Q1611" s="20">
        <f ca="1">IFERROR(OFFSET(Lookups!F$1,MATCH(R1611,Lookups!F:F,0)-1,2),"null")</f>
        <v>103079</v>
      </c>
      <c r="R1611" s="9">
        <v>274147</v>
      </c>
      <c r="S1611" s="9">
        <v>5734</v>
      </c>
      <c r="T1611" s="9" t="str">
        <f t="shared" si="274"/>
        <v/>
      </c>
      <c r="U1611" s="9" t="str">
        <f t="shared" si="275"/>
        <v/>
      </c>
      <c r="V1611" s="9" t="str">
        <f t="shared" si="276"/>
        <v>&lt;row id="1202307"&gt;&lt;cell&gt;Camping&lt;/cell&gt;&lt;/row&gt;</v>
      </c>
      <c r="W1611" s="9" t="str">
        <f t="shared" si="277"/>
        <v/>
      </c>
      <c r="X1611" s="9" t="str">
        <f t="shared" si="278"/>
        <v/>
      </c>
      <c r="Y1611" t="str">
        <f t="shared" ca="1" si="279"/>
        <v>"1202307": {"displayName": "Intent - Exelate:Travel:Camping", "APNXId":"274147", "APNXId_Sandbox": "103079", "dataProvider" :"exelate", "type" :"Segment",  "DataCost": 1},</v>
      </c>
      <c r="Z1611" t="str">
        <f t="shared" si="280"/>
        <v>"1202307": {"displayName": "Intent - Exelate:Travel:Camping", "leafName": "Camping"},</v>
      </c>
    </row>
    <row r="1612" spans="1:26" x14ac:dyDescent="0.25">
      <c r="A1612" s="2" t="s">
        <v>12406</v>
      </c>
      <c r="B1612" s="3" t="s">
        <v>110</v>
      </c>
      <c r="C1612" s="3" t="s">
        <v>7411</v>
      </c>
      <c r="D1612" s="4" t="s">
        <v>7167</v>
      </c>
      <c r="E1612" s="3"/>
      <c r="F1612" s="3" t="s">
        <v>6980</v>
      </c>
      <c r="G1612" s="3" t="s">
        <v>439</v>
      </c>
      <c r="H1612" s="3" t="s">
        <v>439</v>
      </c>
      <c r="I1612" s="3" t="s">
        <v>500</v>
      </c>
      <c r="J1612" s="5">
        <v>1</v>
      </c>
      <c r="K1612" s="12" t="s">
        <v>439</v>
      </c>
      <c r="L1612" s="9" t="str">
        <f t="shared" si="271"/>
        <v>All</v>
      </c>
      <c r="M1612" s="9" t="str">
        <f t="shared" si="272"/>
        <v>Intent - Exelate:Travel:Canada:All</v>
      </c>
      <c r="N1612" s="10">
        <f t="shared" si="273"/>
        <v>1</v>
      </c>
      <c r="O1612" s="9" t="s">
        <v>818</v>
      </c>
      <c r="P1612" s="9">
        <v>1200582</v>
      </c>
      <c r="Q1612" s="20">
        <f ca="1">IFERROR(OFFSET(Lookups!F$1,MATCH(R1612,Lookups!F:F,0)-1,2),"null")</f>
        <v>99341</v>
      </c>
      <c r="R1612" s="9">
        <v>39452</v>
      </c>
      <c r="S1612" s="9">
        <v>66</v>
      </c>
      <c r="T1612" s="9" t="str">
        <f t="shared" si="274"/>
        <v/>
      </c>
      <c r="U1612" s="9" t="str">
        <f t="shared" si="275"/>
        <v/>
      </c>
      <c r="V1612" s="9" t="str">
        <f t="shared" si="276"/>
        <v>&lt;row id="Two1200582" xmlkids="1"&gt;&lt;cell&gt;Canada&lt;/cell&gt;</v>
      </c>
      <c r="W1612" s="9" t="str">
        <f t="shared" si="277"/>
        <v>&lt;row id="1200582"&gt;&lt;cell&gt;All&lt;/cell&gt;&lt;/row&gt;</v>
      </c>
      <c r="X1612" s="9" t="str">
        <f t="shared" si="278"/>
        <v/>
      </c>
      <c r="Y1612" t="str">
        <f t="shared" ca="1" si="279"/>
        <v>"1200582": {"displayName": "Intent - Exelate:Travel:Canada:All", "APNXId":"39452", "APNXId_Sandbox": "99341", "dataProvider" :"exelate", "type" :"Segment",  "DataCost": 1},</v>
      </c>
      <c r="Z1612" t="str">
        <f t="shared" si="280"/>
        <v>"1200582": {"displayName": "Intent - Exelate:Travel:Canada:All", "leafName": "All"},</v>
      </c>
    </row>
    <row r="1613" spans="1:26" x14ac:dyDescent="0.25">
      <c r="A1613" s="2" t="s">
        <v>12406</v>
      </c>
      <c r="B1613" s="3" t="s">
        <v>110</v>
      </c>
      <c r="C1613" s="3" t="s">
        <v>7411</v>
      </c>
      <c r="D1613" s="4" t="s">
        <v>8168</v>
      </c>
      <c r="E1613" s="3"/>
      <c r="F1613" s="3" t="s">
        <v>6980</v>
      </c>
      <c r="G1613" s="3" t="s">
        <v>439</v>
      </c>
      <c r="H1613" s="3" t="s">
        <v>439</v>
      </c>
      <c r="I1613" s="3" t="s">
        <v>500</v>
      </c>
      <c r="J1613" s="5">
        <v>1</v>
      </c>
      <c r="K1613" s="12" t="s">
        <v>439</v>
      </c>
      <c r="L1613" s="9" t="str">
        <f t="shared" si="271"/>
        <v>British Columbia - Vancouver</v>
      </c>
      <c r="M1613" s="9" t="str">
        <f t="shared" si="272"/>
        <v>Intent - Exelate:Travel:Canada:British Columbia - Vancouver</v>
      </c>
      <c r="N1613" s="10">
        <f t="shared" si="273"/>
        <v>1</v>
      </c>
      <c r="O1613" s="9" t="s">
        <v>818</v>
      </c>
      <c r="P1613" s="9">
        <v>1201389</v>
      </c>
      <c r="Q1613" s="20">
        <f ca="1">IFERROR(OFFSET(Lookups!F$1,MATCH(R1613,Lookups!F:F,0)-1,2),"null")</f>
        <v>101059</v>
      </c>
      <c r="R1613" s="9">
        <v>156701</v>
      </c>
      <c r="S1613" s="9">
        <v>2815</v>
      </c>
      <c r="T1613" s="9" t="str">
        <f t="shared" si="274"/>
        <v/>
      </c>
      <c r="U1613" s="9" t="str">
        <f t="shared" si="275"/>
        <v/>
      </c>
      <c r="V1613" s="9" t="str">
        <f t="shared" si="276"/>
        <v/>
      </c>
      <c r="W1613" s="9" t="str">
        <f t="shared" si="277"/>
        <v>&lt;row id="1201389"&gt;&lt;cell&gt;British Columbia - Vancouver&lt;/cell&gt;&lt;/row&gt;</v>
      </c>
      <c r="X1613" s="9" t="str">
        <f t="shared" si="278"/>
        <v/>
      </c>
      <c r="Y1613" t="str">
        <f t="shared" ca="1" si="279"/>
        <v>"1201389": {"displayName": "Intent - Exelate:Travel:Canada:British Columbia - Vancouver", "APNXId":"156701", "APNXId_Sandbox": "101059", "dataProvider" :"exelate", "type" :"Segment",  "DataCost": 1},</v>
      </c>
      <c r="Z1613" t="str">
        <f t="shared" si="280"/>
        <v>"1201389": {"displayName": "Intent - Exelate:Travel:Canada:British Columbia - Vancouver", "leafName": "British Columbia - Vancouver"},</v>
      </c>
    </row>
    <row r="1614" spans="1:26" x14ac:dyDescent="0.25">
      <c r="A1614" s="2" t="s">
        <v>12406</v>
      </c>
      <c r="B1614" s="3" t="s">
        <v>110</v>
      </c>
      <c r="C1614" s="3" t="s">
        <v>7411</v>
      </c>
      <c r="D1614" s="4" t="s">
        <v>8169</v>
      </c>
      <c r="E1614" s="3"/>
      <c r="F1614" s="3" t="s">
        <v>6980</v>
      </c>
      <c r="G1614" s="3" t="s">
        <v>439</v>
      </c>
      <c r="H1614" s="3" t="s">
        <v>439</v>
      </c>
      <c r="I1614" s="3" t="s">
        <v>500</v>
      </c>
      <c r="J1614" s="5">
        <v>1</v>
      </c>
      <c r="K1614" s="12" t="s">
        <v>439</v>
      </c>
      <c r="L1614" s="9" t="str">
        <f t="shared" si="271"/>
        <v>Ontario - Toronto</v>
      </c>
      <c r="M1614" s="9" t="str">
        <f t="shared" si="272"/>
        <v>Intent - Exelate:Travel:Canada:Ontario - Toronto</v>
      </c>
      <c r="N1614" s="10">
        <f t="shared" si="273"/>
        <v>1</v>
      </c>
      <c r="O1614" s="9" t="s">
        <v>818</v>
      </c>
      <c r="P1614" s="9">
        <v>1201390</v>
      </c>
      <c r="Q1614" s="20">
        <f ca="1">IFERROR(OFFSET(Lookups!F$1,MATCH(R1614,Lookups!F:F,0)-1,2),"null")</f>
        <v>101060</v>
      </c>
      <c r="R1614" s="9">
        <v>156702</v>
      </c>
      <c r="S1614" s="9">
        <v>2816</v>
      </c>
      <c r="T1614" s="9" t="str">
        <f t="shared" si="274"/>
        <v/>
      </c>
      <c r="U1614" s="9" t="str">
        <f t="shared" si="275"/>
        <v/>
      </c>
      <c r="V1614" s="9" t="str">
        <f t="shared" si="276"/>
        <v/>
      </c>
      <c r="W1614" s="9" t="str">
        <f t="shared" si="277"/>
        <v>&lt;row id="1201390"&gt;&lt;cell&gt;Ontario - Toronto&lt;/cell&gt;&lt;/row&gt;</v>
      </c>
      <c r="X1614" s="9" t="str">
        <f t="shared" si="278"/>
        <v/>
      </c>
      <c r="Y1614" t="str">
        <f t="shared" ca="1" si="279"/>
        <v>"1201390": {"displayName": "Intent - Exelate:Travel:Canada:Ontario - Toronto", "APNXId":"156702", "APNXId_Sandbox": "101060", "dataProvider" :"exelate", "type" :"Segment",  "DataCost": 1},</v>
      </c>
      <c r="Z1614" t="str">
        <f t="shared" si="280"/>
        <v>"1201390": {"displayName": "Intent - Exelate:Travel:Canada:Ontario - Toronto", "leafName": "Ontario - Toronto"},</v>
      </c>
    </row>
    <row r="1615" spans="1:26" x14ac:dyDescent="0.25">
      <c r="A1615" s="2" t="s">
        <v>12406</v>
      </c>
      <c r="B1615" s="3" t="s">
        <v>110</v>
      </c>
      <c r="C1615" s="3" t="s">
        <v>7411</v>
      </c>
      <c r="D1615" s="4" t="s">
        <v>8170</v>
      </c>
      <c r="E1615" s="3"/>
      <c r="F1615" s="3" t="s">
        <v>6980</v>
      </c>
      <c r="G1615" s="3" t="s">
        <v>439</v>
      </c>
      <c r="H1615" s="3" t="s">
        <v>439</v>
      </c>
      <c r="I1615" s="3" t="s">
        <v>500</v>
      </c>
      <c r="J1615" s="5">
        <v>1</v>
      </c>
      <c r="K1615" s="12" t="s">
        <v>439</v>
      </c>
      <c r="L1615" s="9" t="str">
        <f t="shared" si="271"/>
        <v>Quebec - Montreal</v>
      </c>
      <c r="M1615" s="9" t="str">
        <f t="shared" si="272"/>
        <v>Intent - Exelate:Travel:Canada:Quebec - Montreal</v>
      </c>
      <c r="N1615" s="10">
        <f t="shared" si="273"/>
        <v>1</v>
      </c>
      <c r="O1615" s="9" t="s">
        <v>818</v>
      </c>
      <c r="P1615" s="9">
        <v>1201391</v>
      </c>
      <c r="Q1615" s="20">
        <f ca="1">IFERROR(OFFSET(Lookups!F$1,MATCH(R1615,Lookups!F:F,0)-1,2),"null")</f>
        <v>101061</v>
      </c>
      <c r="R1615" s="9">
        <v>156703</v>
      </c>
      <c r="S1615" s="9">
        <v>2817</v>
      </c>
      <c r="T1615" s="9" t="str">
        <f t="shared" si="274"/>
        <v/>
      </c>
      <c r="U1615" s="9" t="str">
        <f t="shared" si="275"/>
        <v/>
      </c>
      <c r="V1615" s="9" t="str">
        <f t="shared" si="276"/>
        <v/>
      </c>
      <c r="W1615" s="9" t="str">
        <f t="shared" si="277"/>
        <v>&lt;row id="1201391"&gt;&lt;cell&gt;Quebec - Montreal&lt;/cell&gt;&lt;/row&gt;</v>
      </c>
      <c r="X1615" s="9" t="str">
        <f t="shared" si="278"/>
        <v>&lt;/row&gt;</v>
      </c>
      <c r="Y1615" t="str">
        <f t="shared" ca="1" si="279"/>
        <v>"1201391": {"displayName": "Intent - Exelate:Travel:Canada:Quebec - Montreal", "APNXId":"156703", "APNXId_Sandbox": "101061", "dataProvider" :"exelate", "type" :"Segment",  "DataCost": 1},</v>
      </c>
      <c r="Z1615" t="str">
        <f t="shared" si="280"/>
        <v>"1201391": {"displayName": "Intent - Exelate:Travel:Canada:Quebec - Montreal", "leafName": "Quebec - Montreal"},</v>
      </c>
    </row>
    <row r="1616" spans="1:26" x14ac:dyDescent="0.25">
      <c r="A1616" s="2" t="s">
        <v>12406</v>
      </c>
      <c r="B1616" s="3" t="s">
        <v>110</v>
      </c>
      <c r="C1616" s="3" t="s">
        <v>7412</v>
      </c>
      <c r="D1616" s="4"/>
      <c r="E1616" s="3"/>
      <c r="F1616" s="3" t="s">
        <v>6980</v>
      </c>
      <c r="G1616" s="3" t="s">
        <v>439</v>
      </c>
      <c r="H1616" s="3" t="s">
        <v>439</v>
      </c>
      <c r="I1616" s="3" t="s">
        <v>500</v>
      </c>
      <c r="J1616" s="5">
        <v>1</v>
      </c>
      <c r="K1616" s="12" t="s">
        <v>439</v>
      </c>
      <c r="L1616" s="9" t="str">
        <f t="shared" si="271"/>
        <v>Car Rentals</v>
      </c>
      <c r="M1616" s="9" t="str">
        <f t="shared" si="272"/>
        <v>Intent - Exelate:Travel:Car Rentals</v>
      </c>
      <c r="N1616" s="10">
        <f t="shared" si="273"/>
        <v>1</v>
      </c>
      <c r="O1616" s="9" t="s">
        <v>818</v>
      </c>
      <c r="P1616" s="9">
        <v>1200583</v>
      </c>
      <c r="Q1616" s="20">
        <f ca="1">IFERROR(OFFSET(Lookups!F$1,MATCH(R1616,Lookups!F:F,0)-1,2),"null")</f>
        <v>99342</v>
      </c>
      <c r="R1616" s="9">
        <v>39453</v>
      </c>
      <c r="S1616" s="9">
        <v>531</v>
      </c>
      <c r="T1616" s="9" t="str">
        <f t="shared" si="274"/>
        <v/>
      </c>
      <c r="U1616" s="9" t="str">
        <f t="shared" si="275"/>
        <v/>
      </c>
      <c r="V1616" s="9" t="str">
        <f t="shared" si="276"/>
        <v>&lt;row id="1200583"&gt;&lt;cell&gt;Car Rentals&lt;/cell&gt;&lt;/row&gt;</v>
      </c>
      <c r="W1616" s="9" t="str">
        <f t="shared" si="277"/>
        <v/>
      </c>
      <c r="X1616" s="9" t="str">
        <f t="shared" si="278"/>
        <v/>
      </c>
      <c r="Y1616" t="str">
        <f t="shared" ca="1" si="279"/>
        <v>"1200583": {"displayName": "Intent - Exelate:Travel:Car Rentals", "APNXId":"39453", "APNXId_Sandbox": "99342", "dataProvider" :"exelate", "type" :"Segment",  "DataCost": 1},</v>
      </c>
      <c r="Z1616" t="str">
        <f t="shared" si="280"/>
        <v>"1200583": {"displayName": "Intent - Exelate:Travel:Car Rentals", "leafName": "Car Rentals"},</v>
      </c>
    </row>
    <row r="1617" spans="1:26" x14ac:dyDescent="0.25">
      <c r="A1617" s="2" t="s">
        <v>12406</v>
      </c>
      <c r="B1617" s="3" t="s">
        <v>110</v>
      </c>
      <c r="C1617" s="3" t="s">
        <v>7413</v>
      </c>
      <c r="D1617" s="4"/>
      <c r="E1617" s="3"/>
      <c r="F1617" s="3" t="s">
        <v>6980</v>
      </c>
      <c r="G1617" s="3" t="s">
        <v>439</v>
      </c>
      <c r="H1617" s="3" t="s">
        <v>439</v>
      </c>
      <c r="I1617" s="3" t="s">
        <v>500</v>
      </c>
      <c r="J1617" s="5">
        <v>1</v>
      </c>
      <c r="K1617" s="12" t="s">
        <v>439</v>
      </c>
      <c r="L1617" s="9" t="str">
        <f t="shared" si="271"/>
        <v>Car Rentals - Hertz</v>
      </c>
      <c r="M1617" s="9" t="str">
        <f t="shared" si="272"/>
        <v>Intent - Exelate:Travel:Car Rentals - Hertz</v>
      </c>
      <c r="N1617" s="10">
        <f t="shared" si="273"/>
        <v>1</v>
      </c>
      <c r="O1617" s="9" t="s">
        <v>818</v>
      </c>
      <c r="P1617" s="9">
        <v>1201785</v>
      </c>
      <c r="Q1617" s="20">
        <f ca="1">IFERROR(OFFSET(Lookups!F$1,MATCH(R1617,Lookups!F:F,0)-1,2),"null")</f>
        <v>102252</v>
      </c>
      <c r="R1617" s="9">
        <v>216868</v>
      </c>
      <c r="S1617" s="9">
        <v>3236</v>
      </c>
      <c r="T1617" s="9" t="str">
        <f t="shared" si="274"/>
        <v/>
      </c>
      <c r="U1617" s="9" t="str">
        <f t="shared" si="275"/>
        <v/>
      </c>
      <c r="V1617" s="9" t="str">
        <f t="shared" si="276"/>
        <v>&lt;row id="1201785"&gt;&lt;cell&gt;Car Rentals - Hertz&lt;/cell&gt;&lt;/row&gt;</v>
      </c>
      <c r="W1617" s="9" t="str">
        <f t="shared" si="277"/>
        <v/>
      </c>
      <c r="X1617" s="9" t="str">
        <f t="shared" si="278"/>
        <v/>
      </c>
      <c r="Y1617" t="str">
        <f t="shared" ca="1" si="279"/>
        <v>"1201785": {"displayName": "Intent - Exelate:Travel:Car Rentals - Hertz", "APNXId":"216868", "APNXId_Sandbox": "102252", "dataProvider" :"exelate", "type" :"Segment",  "DataCost": 1},</v>
      </c>
      <c r="Z1617" t="str">
        <f t="shared" si="280"/>
        <v>"1201785": {"displayName": "Intent - Exelate:Travel:Car Rentals - Hertz", "leafName": "Car Rentals - Hertz"},</v>
      </c>
    </row>
    <row r="1618" spans="1:26" x14ac:dyDescent="0.25">
      <c r="A1618" s="2" t="s">
        <v>12406</v>
      </c>
      <c r="B1618" s="3" t="s">
        <v>110</v>
      </c>
      <c r="C1618" s="3" t="s">
        <v>7414</v>
      </c>
      <c r="D1618" s="4"/>
      <c r="E1618" s="3"/>
      <c r="F1618" s="3" t="s">
        <v>6980</v>
      </c>
      <c r="G1618" s="3" t="s">
        <v>439</v>
      </c>
      <c r="H1618" s="3" t="s">
        <v>439</v>
      </c>
      <c r="I1618" s="3" t="s">
        <v>500</v>
      </c>
      <c r="J1618" s="5">
        <v>1</v>
      </c>
      <c r="K1618" s="12" t="s">
        <v>439</v>
      </c>
      <c r="L1618" s="9" t="str">
        <f t="shared" si="271"/>
        <v>Caribbean</v>
      </c>
      <c r="M1618" s="9" t="str">
        <f t="shared" si="272"/>
        <v>Intent - Exelate:Travel:Caribbean</v>
      </c>
      <c r="N1618" s="10">
        <f t="shared" si="273"/>
        <v>1</v>
      </c>
      <c r="O1618" s="9" t="s">
        <v>818</v>
      </c>
      <c r="P1618" s="9">
        <v>1200716</v>
      </c>
      <c r="Q1618" s="20">
        <f ca="1">IFERROR(OFFSET(Lookups!F$1,MATCH(R1618,Lookups!F:F,0)-1,2),"null")</f>
        <v>100157</v>
      </c>
      <c r="R1618" s="9">
        <v>106162</v>
      </c>
      <c r="S1618" s="9">
        <v>1273</v>
      </c>
      <c r="T1618" s="9" t="str">
        <f t="shared" si="274"/>
        <v/>
      </c>
      <c r="U1618" s="9" t="str">
        <f t="shared" si="275"/>
        <v/>
      </c>
      <c r="V1618" s="9" t="str">
        <f t="shared" si="276"/>
        <v>&lt;row id="1200716"&gt;&lt;cell&gt;Caribbean&lt;/cell&gt;&lt;/row&gt;</v>
      </c>
      <c r="W1618" s="9" t="str">
        <f t="shared" si="277"/>
        <v/>
      </c>
      <c r="X1618" s="9" t="str">
        <f t="shared" si="278"/>
        <v/>
      </c>
      <c r="Y1618" t="str">
        <f t="shared" ca="1" si="279"/>
        <v>"1200716": {"displayName": "Intent - Exelate:Travel:Caribbean", "APNXId":"106162", "APNXId_Sandbox": "100157", "dataProvider" :"exelate", "type" :"Segment",  "DataCost": 1},</v>
      </c>
      <c r="Z1618" t="str">
        <f t="shared" si="280"/>
        <v>"1200716": {"displayName": "Intent - Exelate:Travel:Caribbean", "leafName": "Caribbean"},</v>
      </c>
    </row>
    <row r="1619" spans="1:26" x14ac:dyDescent="0.25">
      <c r="A1619" s="2" t="s">
        <v>12406</v>
      </c>
      <c r="B1619" s="3" t="s">
        <v>110</v>
      </c>
      <c r="C1619" s="3" t="s">
        <v>7415</v>
      </c>
      <c r="D1619" s="4"/>
      <c r="E1619" s="3"/>
      <c r="F1619" s="3" t="s">
        <v>6980</v>
      </c>
      <c r="G1619" s="3" t="s">
        <v>439</v>
      </c>
      <c r="H1619" s="3" t="s">
        <v>439</v>
      </c>
      <c r="I1619" s="3" t="s">
        <v>500</v>
      </c>
      <c r="J1619" s="5">
        <v>1</v>
      </c>
      <c r="K1619" s="12" t="s">
        <v>439</v>
      </c>
      <c r="L1619" s="9" t="str">
        <f t="shared" si="271"/>
        <v>Cruises</v>
      </c>
      <c r="M1619" s="9" t="str">
        <f t="shared" si="272"/>
        <v>Intent - Exelate:Travel:Cruises</v>
      </c>
      <c r="N1619" s="10">
        <f t="shared" si="273"/>
        <v>1</v>
      </c>
      <c r="O1619" s="9" t="s">
        <v>818</v>
      </c>
      <c r="P1619" s="9">
        <v>1200717</v>
      </c>
      <c r="Q1619" s="20">
        <f ca="1">IFERROR(OFFSET(Lookups!F$1,MATCH(R1619,Lookups!F:F,0)-1,2),"null")</f>
        <v>100158</v>
      </c>
      <c r="R1619" s="9">
        <v>106163</v>
      </c>
      <c r="S1619" s="9">
        <v>1363</v>
      </c>
      <c r="T1619" s="9" t="str">
        <f t="shared" si="274"/>
        <v/>
      </c>
      <c r="U1619" s="9" t="str">
        <f t="shared" si="275"/>
        <v/>
      </c>
      <c r="V1619" s="9" t="str">
        <f t="shared" si="276"/>
        <v>&lt;row id="1200717"&gt;&lt;cell&gt;Cruises&lt;/cell&gt;&lt;/row&gt;</v>
      </c>
      <c r="W1619" s="9" t="str">
        <f t="shared" si="277"/>
        <v/>
      </c>
      <c r="X1619" s="9" t="str">
        <f t="shared" si="278"/>
        <v/>
      </c>
      <c r="Y1619" t="str">
        <f t="shared" ca="1" si="279"/>
        <v>"1200717": {"displayName": "Intent - Exelate:Travel:Cruises", "APNXId":"106163", "APNXId_Sandbox": "100158", "dataProvider" :"exelate", "type" :"Segment",  "DataCost": 1},</v>
      </c>
      <c r="Z1619" t="str">
        <f t="shared" si="280"/>
        <v>"1200717": {"displayName": "Intent - Exelate:Travel:Cruises", "leafName": "Cruises"},</v>
      </c>
    </row>
    <row r="1620" spans="1:26" x14ac:dyDescent="0.25">
      <c r="A1620" s="2" t="s">
        <v>12406</v>
      </c>
      <c r="B1620" s="3" t="s">
        <v>110</v>
      </c>
      <c r="C1620" s="3" t="s">
        <v>7077</v>
      </c>
      <c r="D1620" s="4" t="s">
        <v>7167</v>
      </c>
      <c r="E1620" s="3"/>
      <c r="F1620" s="3" t="s">
        <v>6980</v>
      </c>
      <c r="G1620" s="3" t="s">
        <v>439</v>
      </c>
      <c r="H1620" s="3" t="s">
        <v>439</v>
      </c>
      <c r="I1620" s="3" t="s">
        <v>500</v>
      </c>
      <c r="J1620" s="5">
        <v>1</v>
      </c>
      <c r="K1620" s="12" t="s">
        <v>439</v>
      </c>
      <c r="L1620" s="9" t="str">
        <f t="shared" si="271"/>
        <v>All</v>
      </c>
      <c r="M1620" s="9" t="str">
        <f t="shared" si="272"/>
        <v>Intent - Exelate:Travel:Europe:All</v>
      </c>
      <c r="N1620" s="10">
        <f t="shared" si="273"/>
        <v>1</v>
      </c>
      <c r="O1620" s="9" t="s">
        <v>818</v>
      </c>
      <c r="P1620" s="9">
        <v>1200283</v>
      </c>
      <c r="Q1620" s="20">
        <f ca="1">IFERROR(OFFSET(Lookups!F$1,MATCH(R1620,Lookups!F:F,0)-1,2),"null")</f>
        <v>98924</v>
      </c>
      <c r="R1620" s="9">
        <v>125</v>
      </c>
      <c r="S1620" s="9">
        <v>54</v>
      </c>
      <c r="T1620" s="9" t="str">
        <f t="shared" si="274"/>
        <v/>
      </c>
      <c r="U1620" s="9" t="str">
        <f t="shared" si="275"/>
        <v/>
      </c>
      <c r="V1620" s="9" t="str">
        <f t="shared" si="276"/>
        <v>&lt;row id="Two1200283" xmlkids="1"&gt;&lt;cell&gt;Europe&lt;/cell&gt;</v>
      </c>
      <c r="W1620" s="9" t="str">
        <f t="shared" si="277"/>
        <v>&lt;row id="1200283"&gt;&lt;cell&gt;All&lt;/cell&gt;&lt;/row&gt;</v>
      </c>
      <c r="X1620" s="9" t="str">
        <f t="shared" si="278"/>
        <v/>
      </c>
      <c r="Y1620" t="str">
        <f t="shared" ca="1" si="279"/>
        <v>"1200283": {"displayName": "Intent - Exelate:Travel:Europe:All", "APNXId":"125", "APNXId_Sandbox": "98924", "dataProvider" :"exelate", "type" :"Segment",  "DataCost": 1},</v>
      </c>
      <c r="Z1620" t="str">
        <f t="shared" si="280"/>
        <v>"1200283": {"displayName": "Intent - Exelate:Travel:Europe:All", "leafName": "All"},</v>
      </c>
    </row>
    <row r="1621" spans="1:26" x14ac:dyDescent="0.25">
      <c r="A1621" s="2" t="s">
        <v>12406</v>
      </c>
      <c r="B1621" s="3" t="s">
        <v>110</v>
      </c>
      <c r="C1621" s="3" t="s">
        <v>7077</v>
      </c>
      <c r="D1621" s="4" t="s">
        <v>8171</v>
      </c>
      <c r="E1621" s="3"/>
      <c r="F1621" s="3" t="s">
        <v>6980</v>
      </c>
      <c r="G1621" s="3" t="s">
        <v>439</v>
      </c>
      <c r="H1621" s="3" t="s">
        <v>439</v>
      </c>
      <c r="I1621" s="3" t="s">
        <v>500</v>
      </c>
      <c r="J1621" s="5">
        <v>1</v>
      </c>
      <c r="K1621" s="12" t="s">
        <v>439</v>
      </c>
      <c r="L1621" s="9" t="str">
        <f t="shared" si="271"/>
        <v>France</v>
      </c>
      <c r="M1621" s="9" t="str">
        <f t="shared" si="272"/>
        <v>Intent - Exelate:Travel:Europe:France</v>
      </c>
      <c r="N1621" s="10">
        <f t="shared" si="273"/>
        <v>1</v>
      </c>
      <c r="O1621" s="9" t="s">
        <v>818</v>
      </c>
      <c r="P1621" s="9">
        <v>1200584</v>
      </c>
      <c r="Q1621" s="20">
        <f ca="1">IFERROR(OFFSET(Lookups!F$1,MATCH(R1621,Lookups!F:F,0)-1,2),"null")</f>
        <v>99343</v>
      </c>
      <c r="R1621" s="9">
        <v>39454</v>
      </c>
      <c r="S1621" s="9">
        <v>69</v>
      </c>
      <c r="T1621" s="9" t="str">
        <f t="shared" si="274"/>
        <v/>
      </c>
      <c r="U1621" s="9" t="str">
        <f t="shared" si="275"/>
        <v/>
      </c>
      <c r="V1621" s="9" t="str">
        <f t="shared" si="276"/>
        <v/>
      </c>
      <c r="W1621" s="9" t="str">
        <f t="shared" si="277"/>
        <v>&lt;row id="1200584"&gt;&lt;cell&gt;France&lt;/cell&gt;&lt;/row&gt;</v>
      </c>
      <c r="X1621" s="9" t="str">
        <f t="shared" si="278"/>
        <v/>
      </c>
      <c r="Y1621" t="str">
        <f t="shared" ca="1" si="279"/>
        <v>"1200584": {"displayName": "Intent - Exelate:Travel:Europe:France", "APNXId":"39454", "APNXId_Sandbox": "99343", "dataProvider" :"exelate", "type" :"Segment",  "DataCost": 1},</v>
      </c>
      <c r="Z1621" t="str">
        <f t="shared" si="280"/>
        <v>"1200584": {"displayName": "Intent - Exelate:Travel:Europe:France", "leafName": "France"},</v>
      </c>
    </row>
    <row r="1622" spans="1:26" x14ac:dyDescent="0.25">
      <c r="A1622" s="2" t="s">
        <v>12406</v>
      </c>
      <c r="B1622" s="3" t="s">
        <v>110</v>
      </c>
      <c r="C1622" s="3" t="s">
        <v>7077</v>
      </c>
      <c r="D1622" s="4" t="s">
        <v>8172</v>
      </c>
      <c r="E1622" s="3"/>
      <c r="F1622" s="3" t="s">
        <v>6980</v>
      </c>
      <c r="G1622" s="3" t="s">
        <v>439</v>
      </c>
      <c r="H1622" s="3" t="s">
        <v>439</v>
      </c>
      <c r="I1622" s="3" t="s">
        <v>500</v>
      </c>
      <c r="J1622" s="5">
        <v>1</v>
      </c>
      <c r="K1622" s="12" t="s">
        <v>439</v>
      </c>
      <c r="L1622" s="9" t="str">
        <f t="shared" si="271"/>
        <v>Germany</v>
      </c>
      <c r="M1622" s="9" t="str">
        <f t="shared" si="272"/>
        <v>Intent - Exelate:Travel:Europe:Germany</v>
      </c>
      <c r="N1622" s="10">
        <f t="shared" si="273"/>
        <v>1</v>
      </c>
      <c r="O1622" s="9" t="s">
        <v>818</v>
      </c>
      <c r="P1622" s="9">
        <v>1200585</v>
      </c>
      <c r="Q1622" s="20">
        <f ca="1">IFERROR(OFFSET(Lookups!F$1,MATCH(R1622,Lookups!F:F,0)-1,2),"null")</f>
        <v>99344</v>
      </c>
      <c r="R1622" s="9">
        <v>39455</v>
      </c>
      <c r="S1622" s="9">
        <v>70</v>
      </c>
      <c r="T1622" s="9" t="str">
        <f t="shared" si="274"/>
        <v/>
      </c>
      <c r="U1622" s="9" t="str">
        <f t="shared" si="275"/>
        <v/>
      </c>
      <c r="V1622" s="9" t="str">
        <f t="shared" si="276"/>
        <v/>
      </c>
      <c r="W1622" s="9" t="str">
        <f t="shared" si="277"/>
        <v>&lt;row id="1200585"&gt;&lt;cell&gt;Germany&lt;/cell&gt;&lt;/row&gt;</v>
      </c>
      <c r="X1622" s="9" t="str">
        <f t="shared" si="278"/>
        <v/>
      </c>
      <c r="Y1622" t="str">
        <f t="shared" ca="1" si="279"/>
        <v>"1200585": {"displayName": "Intent - Exelate:Travel:Europe:Germany", "APNXId":"39455", "APNXId_Sandbox": "99344", "dataProvider" :"exelate", "type" :"Segment",  "DataCost": 1},</v>
      </c>
      <c r="Z1622" t="str">
        <f t="shared" si="280"/>
        <v>"1200585": {"displayName": "Intent - Exelate:Travel:Europe:Germany", "leafName": "Germany"},</v>
      </c>
    </row>
    <row r="1623" spans="1:26" x14ac:dyDescent="0.25">
      <c r="A1623" s="2" t="s">
        <v>12406</v>
      </c>
      <c r="B1623" s="3" t="s">
        <v>110</v>
      </c>
      <c r="C1623" s="3" t="s">
        <v>7077</v>
      </c>
      <c r="D1623" s="4" t="s">
        <v>8173</v>
      </c>
      <c r="E1623" s="3"/>
      <c r="F1623" s="3" t="s">
        <v>6980</v>
      </c>
      <c r="G1623" s="3" t="s">
        <v>439</v>
      </c>
      <c r="H1623" s="3" t="s">
        <v>439</v>
      </c>
      <c r="I1623" s="3" t="s">
        <v>500</v>
      </c>
      <c r="J1623" s="5">
        <v>1</v>
      </c>
      <c r="K1623" s="12" t="s">
        <v>439</v>
      </c>
      <c r="L1623" s="9" t="str">
        <f t="shared" si="271"/>
        <v>Greece</v>
      </c>
      <c r="M1623" s="9" t="str">
        <f t="shared" si="272"/>
        <v>Intent - Exelate:Travel:Europe:Greece</v>
      </c>
      <c r="N1623" s="10">
        <f t="shared" si="273"/>
        <v>1</v>
      </c>
      <c r="O1623" s="9" t="s">
        <v>818</v>
      </c>
      <c r="P1623" s="9">
        <v>1200586</v>
      </c>
      <c r="Q1623" s="20">
        <f ca="1">IFERROR(OFFSET(Lookups!F$1,MATCH(R1623,Lookups!F:F,0)-1,2),"null")</f>
        <v>99345</v>
      </c>
      <c r="R1623" s="9">
        <v>39456</v>
      </c>
      <c r="S1623" s="9">
        <v>405</v>
      </c>
      <c r="T1623" s="9" t="str">
        <f t="shared" si="274"/>
        <v/>
      </c>
      <c r="U1623" s="9" t="str">
        <f t="shared" si="275"/>
        <v/>
      </c>
      <c r="V1623" s="9" t="str">
        <f t="shared" si="276"/>
        <v/>
      </c>
      <c r="W1623" s="9" t="str">
        <f t="shared" si="277"/>
        <v>&lt;row id="1200586"&gt;&lt;cell&gt;Greece&lt;/cell&gt;&lt;/row&gt;</v>
      </c>
      <c r="X1623" s="9" t="str">
        <f t="shared" si="278"/>
        <v/>
      </c>
      <c r="Y1623" t="str">
        <f t="shared" ca="1" si="279"/>
        <v>"1200586": {"displayName": "Intent - Exelate:Travel:Europe:Greece", "APNXId":"39456", "APNXId_Sandbox": "99345", "dataProvider" :"exelate", "type" :"Segment",  "DataCost": 1},</v>
      </c>
      <c r="Z1623" t="str">
        <f t="shared" si="280"/>
        <v>"1200586": {"displayName": "Intent - Exelate:Travel:Europe:Greece", "leafName": "Greece"},</v>
      </c>
    </row>
    <row r="1624" spans="1:26" x14ac:dyDescent="0.25">
      <c r="A1624" s="2" t="s">
        <v>12406</v>
      </c>
      <c r="B1624" s="3" t="s">
        <v>110</v>
      </c>
      <c r="C1624" s="3" t="s">
        <v>7077</v>
      </c>
      <c r="D1624" s="4" t="s">
        <v>8174</v>
      </c>
      <c r="E1624" s="3"/>
      <c r="F1624" s="3" t="s">
        <v>6980</v>
      </c>
      <c r="G1624" s="3" t="s">
        <v>439</v>
      </c>
      <c r="H1624" s="3" t="s">
        <v>439</v>
      </c>
      <c r="I1624" s="3" t="s">
        <v>500</v>
      </c>
      <c r="J1624" s="5">
        <v>1</v>
      </c>
      <c r="K1624" s="12" t="s">
        <v>439</v>
      </c>
      <c r="L1624" s="9" t="str">
        <f t="shared" si="271"/>
        <v>Italy</v>
      </c>
      <c r="M1624" s="9" t="str">
        <f t="shared" si="272"/>
        <v>Intent - Exelate:Travel:Europe:Italy</v>
      </c>
      <c r="N1624" s="10">
        <f t="shared" si="273"/>
        <v>1</v>
      </c>
      <c r="O1624" s="9" t="s">
        <v>818</v>
      </c>
      <c r="P1624" s="9">
        <v>1200587</v>
      </c>
      <c r="Q1624" s="20">
        <f ca="1">IFERROR(OFFSET(Lookups!F$1,MATCH(R1624,Lookups!F:F,0)-1,2),"null")</f>
        <v>99346</v>
      </c>
      <c r="R1624" s="9">
        <v>39457</v>
      </c>
      <c r="S1624" s="9">
        <v>71</v>
      </c>
      <c r="T1624" s="9" t="str">
        <f t="shared" si="274"/>
        <v/>
      </c>
      <c r="U1624" s="9" t="str">
        <f t="shared" si="275"/>
        <v/>
      </c>
      <c r="V1624" s="9" t="str">
        <f t="shared" si="276"/>
        <v/>
      </c>
      <c r="W1624" s="9" t="str">
        <f t="shared" si="277"/>
        <v>&lt;row id="1200587"&gt;&lt;cell&gt;Italy&lt;/cell&gt;&lt;/row&gt;</v>
      </c>
      <c r="X1624" s="9" t="str">
        <f t="shared" si="278"/>
        <v/>
      </c>
      <c r="Y1624" t="str">
        <f t="shared" ca="1" si="279"/>
        <v>"1200587": {"displayName": "Intent - Exelate:Travel:Europe:Italy", "APNXId":"39457", "APNXId_Sandbox": "99346", "dataProvider" :"exelate", "type" :"Segment",  "DataCost": 1},</v>
      </c>
      <c r="Z1624" t="str">
        <f t="shared" si="280"/>
        <v>"1200587": {"displayName": "Intent - Exelate:Travel:Europe:Italy", "leafName": "Italy"},</v>
      </c>
    </row>
    <row r="1625" spans="1:26" x14ac:dyDescent="0.25">
      <c r="A1625" s="2" t="s">
        <v>12406</v>
      </c>
      <c r="B1625" s="3" t="s">
        <v>110</v>
      </c>
      <c r="C1625" s="3" t="s">
        <v>7077</v>
      </c>
      <c r="D1625" s="4" t="s">
        <v>8175</v>
      </c>
      <c r="E1625" s="3"/>
      <c r="F1625" s="3" t="s">
        <v>6980</v>
      </c>
      <c r="G1625" s="3" t="s">
        <v>439</v>
      </c>
      <c r="H1625" s="3" t="s">
        <v>439</v>
      </c>
      <c r="I1625" s="3" t="s">
        <v>500</v>
      </c>
      <c r="J1625" s="5">
        <v>1</v>
      </c>
      <c r="K1625" s="12" t="s">
        <v>439</v>
      </c>
      <c r="L1625" s="9" t="str">
        <f t="shared" si="271"/>
        <v>Netherlands</v>
      </c>
      <c r="M1625" s="9" t="str">
        <f t="shared" si="272"/>
        <v>Intent - Exelate:Travel:Europe:Netherlands</v>
      </c>
      <c r="N1625" s="10">
        <f t="shared" si="273"/>
        <v>1</v>
      </c>
      <c r="O1625" s="9" t="s">
        <v>818</v>
      </c>
      <c r="P1625" s="9">
        <v>1200588</v>
      </c>
      <c r="Q1625" s="20">
        <f ca="1">IFERROR(OFFSET(Lookups!F$1,MATCH(R1625,Lookups!F:F,0)-1,2),"null")</f>
        <v>99347</v>
      </c>
      <c r="R1625" s="9">
        <v>39458</v>
      </c>
      <c r="S1625" s="9">
        <v>407</v>
      </c>
      <c r="T1625" s="9" t="str">
        <f t="shared" si="274"/>
        <v/>
      </c>
      <c r="U1625" s="9" t="str">
        <f t="shared" si="275"/>
        <v/>
      </c>
      <c r="V1625" s="9" t="str">
        <f t="shared" si="276"/>
        <v/>
      </c>
      <c r="W1625" s="9" t="str">
        <f t="shared" si="277"/>
        <v>&lt;row id="1200588"&gt;&lt;cell&gt;Netherlands&lt;/cell&gt;&lt;/row&gt;</v>
      </c>
      <c r="X1625" s="9" t="str">
        <f t="shared" si="278"/>
        <v/>
      </c>
      <c r="Y1625" t="str">
        <f t="shared" ca="1" si="279"/>
        <v>"1200588": {"displayName": "Intent - Exelate:Travel:Europe:Netherlands", "APNXId":"39458", "APNXId_Sandbox": "99347", "dataProvider" :"exelate", "type" :"Segment",  "DataCost": 1},</v>
      </c>
      <c r="Z1625" t="str">
        <f t="shared" si="280"/>
        <v>"1200588": {"displayName": "Intent - Exelate:Travel:Europe:Netherlands", "leafName": "Netherlands"},</v>
      </c>
    </row>
    <row r="1626" spans="1:26" x14ac:dyDescent="0.25">
      <c r="A1626" s="2" t="s">
        <v>12406</v>
      </c>
      <c r="B1626" s="3" t="s">
        <v>110</v>
      </c>
      <c r="C1626" s="3" t="s">
        <v>7077</v>
      </c>
      <c r="D1626" s="4" t="s">
        <v>8176</v>
      </c>
      <c r="E1626" s="3"/>
      <c r="F1626" s="3" t="s">
        <v>6980</v>
      </c>
      <c r="G1626" s="3" t="s">
        <v>439</v>
      </c>
      <c r="H1626" s="3" t="s">
        <v>439</v>
      </c>
      <c r="I1626" s="3" t="s">
        <v>500</v>
      </c>
      <c r="J1626" s="5">
        <v>1</v>
      </c>
      <c r="K1626" s="12" t="s">
        <v>439</v>
      </c>
      <c r="L1626" s="9" t="str">
        <f t="shared" si="271"/>
        <v>Portugal</v>
      </c>
      <c r="M1626" s="9" t="str">
        <f t="shared" si="272"/>
        <v>Intent - Exelate:Travel:Europe:Portugal</v>
      </c>
      <c r="N1626" s="10">
        <f t="shared" si="273"/>
        <v>1</v>
      </c>
      <c r="O1626" s="9" t="s">
        <v>818</v>
      </c>
      <c r="P1626" s="9">
        <v>1200589</v>
      </c>
      <c r="Q1626" s="20">
        <f ca="1">IFERROR(OFFSET(Lookups!F$1,MATCH(R1626,Lookups!F:F,0)-1,2),"null")</f>
        <v>99348</v>
      </c>
      <c r="R1626" s="9">
        <v>39459</v>
      </c>
      <c r="S1626" s="9">
        <v>404</v>
      </c>
      <c r="T1626" s="9" t="str">
        <f t="shared" si="274"/>
        <v/>
      </c>
      <c r="U1626" s="9" t="str">
        <f t="shared" si="275"/>
        <v/>
      </c>
      <c r="V1626" s="9" t="str">
        <f t="shared" si="276"/>
        <v/>
      </c>
      <c r="W1626" s="9" t="str">
        <f t="shared" si="277"/>
        <v>&lt;row id="1200589"&gt;&lt;cell&gt;Portugal&lt;/cell&gt;&lt;/row&gt;</v>
      </c>
      <c r="X1626" s="9" t="str">
        <f t="shared" si="278"/>
        <v/>
      </c>
      <c r="Y1626" t="str">
        <f t="shared" ca="1" si="279"/>
        <v>"1200589": {"displayName": "Intent - Exelate:Travel:Europe:Portugal", "APNXId":"39459", "APNXId_Sandbox": "99348", "dataProvider" :"exelate", "type" :"Segment",  "DataCost": 1},</v>
      </c>
      <c r="Z1626" t="str">
        <f t="shared" si="280"/>
        <v>"1200589": {"displayName": "Intent - Exelate:Travel:Europe:Portugal", "leafName": "Portugal"},</v>
      </c>
    </row>
    <row r="1627" spans="1:26" x14ac:dyDescent="0.25">
      <c r="A1627" s="2" t="s">
        <v>12406</v>
      </c>
      <c r="B1627" s="3" t="s">
        <v>110</v>
      </c>
      <c r="C1627" s="3" t="s">
        <v>7077</v>
      </c>
      <c r="D1627" s="4" t="s">
        <v>8177</v>
      </c>
      <c r="E1627" s="3"/>
      <c r="F1627" s="3" t="s">
        <v>6980</v>
      </c>
      <c r="G1627" s="3" t="s">
        <v>439</v>
      </c>
      <c r="H1627" s="3" t="s">
        <v>439</v>
      </c>
      <c r="I1627" s="3" t="s">
        <v>500</v>
      </c>
      <c r="J1627" s="5">
        <v>1</v>
      </c>
      <c r="K1627" s="12" t="s">
        <v>439</v>
      </c>
      <c r="L1627" s="9" t="str">
        <f t="shared" ref="L1627:L1690" si="281">IF(ISBLANK(D1627),IF(ISBLANK(C1627),B1627,C1627),D1627)</f>
        <v>Spain</v>
      </c>
      <c r="M1627" s="9" t="str">
        <f t="shared" si="272"/>
        <v>Intent - Exelate:Travel:Europe:Spain</v>
      </c>
      <c r="N1627" s="10">
        <f t="shared" si="273"/>
        <v>1</v>
      </c>
      <c r="O1627" s="9" t="s">
        <v>818</v>
      </c>
      <c r="P1627" s="9">
        <v>1200590</v>
      </c>
      <c r="Q1627" s="20">
        <f ca="1">IFERROR(OFFSET(Lookups!F$1,MATCH(R1627,Lookups!F:F,0)-1,2),"null")</f>
        <v>99349</v>
      </c>
      <c r="R1627" s="9">
        <v>39460</v>
      </c>
      <c r="S1627" s="9">
        <v>68</v>
      </c>
      <c r="T1627" s="9" t="str">
        <f t="shared" si="274"/>
        <v/>
      </c>
      <c r="U1627" s="9" t="str">
        <f t="shared" si="275"/>
        <v/>
      </c>
      <c r="V1627" s="9" t="str">
        <f t="shared" si="276"/>
        <v/>
      </c>
      <c r="W1627" s="9" t="str">
        <f t="shared" si="277"/>
        <v>&lt;row id="1200590"&gt;&lt;cell&gt;Spain&lt;/cell&gt;&lt;/row&gt;</v>
      </c>
      <c r="X1627" s="9" t="str">
        <f t="shared" si="278"/>
        <v/>
      </c>
      <c r="Y1627" t="str">
        <f t="shared" ca="1" si="279"/>
        <v>"1200590": {"displayName": "Intent - Exelate:Travel:Europe:Spain", "APNXId":"39460", "APNXId_Sandbox": "99349", "dataProvider" :"exelate", "type" :"Segment",  "DataCost": 1},</v>
      </c>
      <c r="Z1627" t="str">
        <f t="shared" si="280"/>
        <v>"1200590": {"displayName": "Intent - Exelate:Travel:Europe:Spain", "leafName": "Spain"},</v>
      </c>
    </row>
    <row r="1628" spans="1:26" x14ac:dyDescent="0.25">
      <c r="A1628" s="2" t="s">
        <v>12406</v>
      </c>
      <c r="B1628" s="3" t="s">
        <v>110</v>
      </c>
      <c r="C1628" s="3" t="s">
        <v>7077</v>
      </c>
      <c r="D1628" s="4" t="s">
        <v>8178</v>
      </c>
      <c r="E1628" s="3"/>
      <c r="F1628" s="3" t="s">
        <v>6980</v>
      </c>
      <c r="G1628" s="3" t="s">
        <v>439</v>
      </c>
      <c r="H1628" s="3" t="s">
        <v>439</v>
      </c>
      <c r="I1628" s="3" t="s">
        <v>500</v>
      </c>
      <c r="J1628" s="5">
        <v>1</v>
      </c>
      <c r="K1628" s="12" t="s">
        <v>439</v>
      </c>
      <c r="L1628" s="9" t="str">
        <f t="shared" si="281"/>
        <v>United kingdom</v>
      </c>
      <c r="M1628" s="9" t="str">
        <f t="shared" si="272"/>
        <v>Intent - Exelate:Travel:Europe:United kingdom</v>
      </c>
      <c r="N1628" s="10">
        <f t="shared" si="273"/>
        <v>1</v>
      </c>
      <c r="O1628" s="9" t="s">
        <v>818</v>
      </c>
      <c r="P1628" s="9">
        <v>1200591</v>
      </c>
      <c r="Q1628" s="20">
        <f ca="1">IFERROR(OFFSET(Lookups!F$1,MATCH(R1628,Lookups!F:F,0)-1,2),"null")</f>
        <v>99350</v>
      </c>
      <c r="R1628" s="9">
        <v>39461</v>
      </c>
      <c r="S1628" s="9">
        <v>403</v>
      </c>
      <c r="T1628" s="9" t="str">
        <f t="shared" si="274"/>
        <v/>
      </c>
      <c r="U1628" s="9" t="str">
        <f t="shared" si="275"/>
        <v/>
      </c>
      <c r="V1628" s="9" t="str">
        <f t="shared" si="276"/>
        <v/>
      </c>
      <c r="W1628" s="9" t="str">
        <f t="shared" si="277"/>
        <v>&lt;row id="1200591"&gt;&lt;cell&gt;United kingdom&lt;/cell&gt;&lt;/row&gt;</v>
      </c>
      <c r="X1628" s="9" t="str">
        <f t="shared" si="278"/>
        <v>&lt;/row&gt;</v>
      </c>
      <c r="Y1628" t="str">
        <f t="shared" ca="1" si="279"/>
        <v>"1200591": {"displayName": "Intent - Exelate:Travel:Europe:United kingdom", "APNXId":"39461", "APNXId_Sandbox": "99350", "dataProvider" :"exelate", "type" :"Segment",  "DataCost": 1},</v>
      </c>
      <c r="Z1628" t="str">
        <f t="shared" si="280"/>
        <v>"1200591": {"displayName": "Intent - Exelate:Travel:Europe:United kingdom", "leafName": "United kingdom"},</v>
      </c>
    </row>
    <row r="1629" spans="1:26" x14ac:dyDescent="0.25">
      <c r="A1629" s="2" t="s">
        <v>12406</v>
      </c>
      <c r="B1629" s="3" t="s">
        <v>110</v>
      </c>
      <c r="C1629" s="3" t="s">
        <v>7416</v>
      </c>
      <c r="D1629" s="4"/>
      <c r="E1629" s="3"/>
      <c r="F1629" s="3" t="s">
        <v>6980</v>
      </c>
      <c r="G1629" s="3" t="s">
        <v>439</v>
      </c>
      <c r="H1629" s="3" t="s">
        <v>439</v>
      </c>
      <c r="I1629" s="3" t="s">
        <v>500</v>
      </c>
      <c r="J1629" s="5">
        <v>1</v>
      </c>
      <c r="K1629" s="12" t="s">
        <v>439</v>
      </c>
      <c r="L1629" s="9" t="str">
        <f t="shared" si="281"/>
        <v>First Class Travelers</v>
      </c>
      <c r="M1629" s="9" t="str">
        <f t="shared" si="272"/>
        <v>Intent - Exelate:Travel:First Class Travelers</v>
      </c>
      <c r="N1629" s="10">
        <f t="shared" si="273"/>
        <v>1</v>
      </c>
      <c r="O1629" s="9" t="s">
        <v>818</v>
      </c>
      <c r="P1629" s="9">
        <v>1202306</v>
      </c>
      <c r="Q1629" s="20">
        <f ca="1">IFERROR(OFFSET(Lookups!F$1,MATCH(R1629,Lookups!F:F,0)-1,2),"null")</f>
        <v>103078</v>
      </c>
      <c r="R1629" s="9">
        <v>274146</v>
      </c>
      <c r="S1629" s="9">
        <v>5724</v>
      </c>
      <c r="T1629" s="9" t="str">
        <f t="shared" si="274"/>
        <v/>
      </c>
      <c r="U1629" s="9" t="str">
        <f t="shared" si="275"/>
        <v/>
      </c>
      <c r="V1629" s="9" t="str">
        <f t="shared" si="276"/>
        <v>&lt;row id="1202306"&gt;&lt;cell&gt;First Class Travelers&lt;/cell&gt;&lt;/row&gt;</v>
      </c>
      <c r="W1629" s="9" t="str">
        <f t="shared" si="277"/>
        <v/>
      </c>
      <c r="X1629" s="9" t="str">
        <f t="shared" si="278"/>
        <v/>
      </c>
      <c r="Y1629" t="str">
        <f t="shared" ca="1" si="279"/>
        <v>"1202306": {"displayName": "Intent - Exelate:Travel:First Class Travelers", "APNXId":"274146", "APNXId_Sandbox": "103078", "dataProvider" :"exelate", "type" :"Segment",  "DataCost": 1},</v>
      </c>
      <c r="Z1629" t="str">
        <f t="shared" si="280"/>
        <v>"1202306": {"displayName": "Intent - Exelate:Travel:First Class Travelers", "leafName": "First Class Travelers"},</v>
      </c>
    </row>
    <row r="1630" spans="1:26" x14ac:dyDescent="0.25">
      <c r="A1630" s="2" t="s">
        <v>12406</v>
      </c>
      <c r="B1630" s="3" t="s">
        <v>110</v>
      </c>
      <c r="C1630" s="3" t="s">
        <v>7417</v>
      </c>
      <c r="D1630" s="4"/>
      <c r="E1630" s="3"/>
      <c r="F1630" s="3" t="s">
        <v>6980</v>
      </c>
      <c r="G1630" s="3" t="s">
        <v>439</v>
      </c>
      <c r="H1630" s="3" t="s">
        <v>439</v>
      </c>
      <c r="I1630" s="3" t="s">
        <v>500</v>
      </c>
      <c r="J1630" s="5">
        <v>1</v>
      </c>
      <c r="K1630" s="12" t="s">
        <v>439</v>
      </c>
      <c r="L1630" s="9" t="str">
        <f t="shared" si="281"/>
        <v>Flights</v>
      </c>
      <c r="M1630" s="9" t="str">
        <f t="shared" si="272"/>
        <v>Intent - Exelate:Travel:Flights</v>
      </c>
      <c r="N1630" s="10">
        <f t="shared" si="273"/>
        <v>1</v>
      </c>
      <c r="O1630" s="9" t="s">
        <v>818</v>
      </c>
      <c r="P1630" s="9">
        <v>1200379</v>
      </c>
      <c r="Q1630" s="20">
        <f ca="1">IFERROR(OFFSET(Lookups!F$1,MATCH(R1630,Lookups!F:F,0)-1,2),"null")</f>
        <v>99020</v>
      </c>
      <c r="R1630" s="9">
        <v>223</v>
      </c>
      <c r="S1630" s="9">
        <v>231</v>
      </c>
      <c r="T1630" s="9" t="str">
        <f t="shared" si="274"/>
        <v/>
      </c>
      <c r="U1630" s="9" t="str">
        <f t="shared" si="275"/>
        <v/>
      </c>
      <c r="V1630" s="9" t="str">
        <f t="shared" si="276"/>
        <v>&lt;row id="1200379"&gt;&lt;cell&gt;Flights&lt;/cell&gt;&lt;/row&gt;</v>
      </c>
      <c r="W1630" s="9" t="str">
        <f t="shared" si="277"/>
        <v/>
      </c>
      <c r="X1630" s="9" t="str">
        <f t="shared" si="278"/>
        <v/>
      </c>
      <c r="Y1630" t="str">
        <f t="shared" ca="1" si="279"/>
        <v>"1200379": {"displayName": "Intent - Exelate:Travel:Flights", "APNXId":"223", "APNXId_Sandbox": "99020", "dataProvider" :"exelate", "type" :"Segment",  "DataCost": 1},</v>
      </c>
      <c r="Z1630" t="str">
        <f t="shared" si="280"/>
        <v>"1200379": {"displayName": "Intent - Exelate:Travel:Flights", "leafName": "Flights"},</v>
      </c>
    </row>
    <row r="1631" spans="1:26" x14ac:dyDescent="0.25">
      <c r="A1631" s="2" t="s">
        <v>12406</v>
      </c>
      <c r="B1631" s="3" t="s">
        <v>110</v>
      </c>
      <c r="C1631" s="3" t="s">
        <v>7418</v>
      </c>
      <c r="D1631" s="4"/>
      <c r="E1631" s="3"/>
      <c r="F1631" s="3" t="s">
        <v>6980</v>
      </c>
      <c r="G1631" s="3" t="s">
        <v>439</v>
      </c>
      <c r="H1631" s="3" t="s">
        <v>439</v>
      </c>
      <c r="I1631" s="3" t="s">
        <v>500</v>
      </c>
      <c r="J1631" s="5">
        <v>1</v>
      </c>
      <c r="K1631" s="12" t="s">
        <v>439</v>
      </c>
      <c r="L1631" s="9" t="str">
        <f t="shared" si="281"/>
        <v>Mexico-Caribbean-Central America</v>
      </c>
      <c r="M1631" s="9" t="str">
        <f t="shared" si="272"/>
        <v>Intent - Exelate:Travel:Mexico-Caribbean-Central America</v>
      </c>
      <c r="N1631" s="10">
        <f t="shared" si="273"/>
        <v>1</v>
      </c>
      <c r="O1631" s="9" t="s">
        <v>818</v>
      </c>
      <c r="P1631" s="9">
        <v>1200284</v>
      </c>
      <c r="Q1631" s="20">
        <f ca="1">IFERROR(OFFSET(Lookups!F$1,MATCH(R1631,Lookups!F:F,0)-1,2),"null")</f>
        <v>98925</v>
      </c>
      <c r="R1631" s="9">
        <v>126</v>
      </c>
      <c r="S1631" s="9">
        <v>55</v>
      </c>
      <c r="T1631" s="9" t="str">
        <f t="shared" si="274"/>
        <v/>
      </c>
      <c r="U1631" s="9" t="str">
        <f t="shared" si="275"/>
        <v/>
      </c>
      <c r="V1631" s="9" t="str">
        <f t="shared" si="276"/>
        <v>&lt;row id="1200284"&gt;&lt;cell&gt;Mexico-Caribbean-Central America&lt;/cell&gt;&lt;/row&gt;</v>
      </c>
      <c r="W1631" s="9" t="str">
        <f t="shared" si="277"/>
        <v/>
      </c>
      <c r="X1631" s="9" t="str">
        <f t="shared" si="278"/>
        <v/>
      </c>
      <c r="Y1631" t="str">
        <f t="shared" ca="1" si="279"/>
        <v>"1200284": {"displayName": "Intent - Exelate:Travel:Mexico-Caribbean-Central America", "APNXId":"126", "APNXId_Sandbox": "98925", "dataProvider" :"exelate", "type" :"Segment",  "DataCost": 1},</v>
      </c>
      <c r="Z1631" t="str">
        <f t="shared" si="280"/>
        <v>"1200284": {"displayName": "Intent - Exelate:Travel:Mexico-Caribbean-Central America", "leafName": "Mexico-Caribbean-Central America"},</v>
      </c>
    </row>
    <row r="1632" spans="1:26" x14ac:dyDescent="0.25">
      <c r="A1632" s="2" t="s">
        <v>12406</v>
      </c>
      <c r="B1632" s="3" t="s">
        <v>110</v>
      </c>
      <c r="C1632" s="3" t="s">
        <v>7419</v>
      </c>
      <c r="D1632" s="4"/>
      <c r="E1632" s="3"/>
      <c r="F1632" s="3" t="s">
        <v>6980</v>
      </c>
      <c r="G1632" s="3" t="s">
        <v>439</v>
      </c>
      <c r="H1632" s="3" t="s">
        <v>439</v>
      </c>
      <c r="I1632" s="3" t="s">
        <v>500</v>
      </c>
      <c r="J1632" s="5">
        <v>1</v>
      </c>
      <c r="K1632" s="12" t="s">
        <v>439</v>
      </c>
      <c r="L1632" s="9" t="str">
        <f t="shared" si="281"/>
        <v>Middle East</v>
      </c>
      <c r="M1632" s="9" t="str">
        <f t="shared" si="272"/>
        <v>Intent - Exelate:Travel:Middle East</v>
      </c>
      <c r="N1632" s="10">
        <f t="shared" si="273"/>
        <v>1</v>
      </c>
      <c r="O1632" s="9" t="s">
        <v>818</v>
      </c>
      <c r="P1632" s="9">
        <v>1201035</v>
      </c>
      <c r="Q1632" s="20">
        <f ca="1">IFERROR(OFFSET(Lookups!F$1,MATCH(R1632,Lookups!F:F,0)-1,2),"null")</f>
        <v>100478</v>
      </c>
      <c r="R1632" s="9">
        <v>114617</v>
      </c>
      <c r="S1632" s="9">
        <v>1323</v>
      </c>
      <c r="T1632" s="9" t="str">
        <f t="shared" si="274"/>
        <v/>
      </c>
      <c r="U1632" s="9" t="str">
        <f t="shared" si="275"/>
        <v/>
      </c>
      <c r="V1632" s="9" t="str">
        <f t="shared" si="276"/>
        <v>&lt;row id="1201035"&gt;&lt;cell&gt;Middle East&lt;/cell&gt;&lt;/row&gt;</v>
      </c>
      <c r="W1632" s="9" t="str">
        <f t="shared" si="277"/>
        <v/>
      </c>
      <c r="X1632" s="9" t="str">
        <f t="shared" si="278"/>
        <v/>
      </c>
      <c r="Y1632" t="str">
        <f t="shared" ca="1" si="279"/>
        <v>"1201035": {"displayName": "Intent - Exelate:Travel:Middle East", "APNXId":"114617", "APNXId_Sandbox": "100478", "dataProvider" :"exelate", "type" :"Segment",  "DataCost": 1},</v>
      </c>
      <c r="Z1632" t="str">
        <f t="shared" si="280"/>
        <v>"1201035": {"displayName": "Intent - Exelate:Travel:Middle East", "leafName": "Middle East"},</v>
      </c>
    </row>
    <row r="1633" spans="1:26" x14ac:dyDescent="0.25">
      <c r="A1633" s="2" t="s">
        <v>12406</v>
      </c>
      <c r="B1633" s="3" t="s">
        <v>110</v>
      </c>
      <c r="C1633" s="3" t="s">
        <v>7420</v>
      </c>
      <c r="D1633" s="4"/>
      <c r="E1633" s="3"/>
      <c r="F1633" s="3" t="s">
        <v>6980</v>
      </c>
      <c r="G1633" s="3" t="s">
        <v>439</v>
      </c>
      <c r="H1633" s="3" t="s">
        <v>439</v>
      </c>
      <c r="I1633" s="3" t="s">
        <v>500</v>
      </c>
      <c r="J1633" s="5">
        <v>1</v>
      </c>
      <c r="K1633" s="12" t="s">
        <v>439</v>
      </c>
      <c r="L1633" s="9" t="str">
        <f t="shared" si="281"/>
        <v>South America</v>
      </c>
      <c r="M1633" s="9" t="str">
        <f t="shared" si="272"/>
        <v>Intent - Exelate:Travel:South America</v>
      </c>
      <c r="N1633" s="10">
        <f t="shared" si="273"/>
        <v>1</v>
      </c>
      <c r="O1633" s="9" t="s">
        <v>818</v>
      </c>
      <c r="P1633" s="9">
        <v>1200592</v>
      </c>
      <c r="Q1633" s="20">
        <f ca="1">IFERROR(OFFSET(Lookups!F$1,MATCH(R1633,Lookups!F:F,0)-1,2),"null")</f>
        <v>99351</v>
      </c>
      <c r="R1633" s="9">
        <v>39463</v>
      </c>
      <c r="S1633" s="9">
        <v>530</v>
      </c>
      <c r="T1633" s="9" t="str">
        <f t="shared" si="274"/>
        <v/>
      </c>
      <c r="U1633" s="9" t="str">
        <f t="shared" si="275"/>
        <v/>
      </c>
      <c r="V1633" s="9" t="str">
        <f t="shared" si="276"/>
        <v>&lt;row id="1200592"&gt;&lt;cell&gt;South America&lt;/cell&gt;&lt;/row&gt;</v>
      </c>
      <c r="W1633" s="9" t="str">
        <f t="shared" si="277"/>
        <v/>
      </c>
      <c r="X1633" s="9" t="str">
        <f t="shared" si="278"/>
        <v/>
      </c>
      <c r="Y1633" t="str">
        <f t="shared" ca="1" si="279"/>
        <v>"1200592": {"displayName": "Intent - Exelate:Travel:South America", "APNXId":"39463", "APNXId_Sandbox": "99351", "dataProvider" :"exelate", "type" :"Segment",  "DataCost": 1},</v>
      </c>
      <c r="Z1633" t="str">
        <f t="shared" si="280"/>
        <v>"1200592": {"displayName": "Intent - Exelate:Travel:South America", "leafName": "South America"},</v>
      </c>
    </row>
    <row r="1634" spans="1:26" x14ac:dyDescent="0.25">
      <c r="A1634" s="2" t="s">
        <v>12406</v>
      </c>
      <c r="B1634" s="3" t="s">
        <v>110</v>
      </c>
      <c r="C1634" s="3" t="s">
        <v>7421</v>
      </c>
      <c r="D1634" s="4"/>
      <c r="E1634" s="3"/>
      <c r="F1634" s="3" t="s">
        <v>6980</v>
      </c>
      <c r="G1634" s="3" t="s">
        <v>439</v>
      </c>
      <c r="H1634" s="3" t="s">
        <v>439</v>
      </c>
      <c r="I1634" s="3" t="s">
        <v>500</v>
      </c>
      <c r="J1634" s="5">
        <v>1</v>
      </c>
      <c r="K1634" s="12" t="s">
        <v>439</v>
      </c>
      <c r="L1634" s="9" t="str">
        <f t="shared" si="281"/>
        <v>South Pacific</v>
      </c>
      <c r="M1634" s="9" t="str">
        <f t="shared" si="272"/>
        <v>Intent - Exelate:Travel:South Pacific</v>
      </c>
      <c r="N1634" s="10">
        <f t="shared" si="273"/>
        <v>1</v>
      </c>
      <c r="O1634" s="9" t="s">
        <v>818</v>
      </c>
      <c r="P1634" s="9">
        <v>1200718</v>
      </c>
      <c r="Q1634" s="20">
        <f ca="1">IFERROR(OFFSET(Lookups!F$1,MATCH(R1634,Lookups!F:F,0)-1,2),"null")</f>
        <v>100159</v>
      </c>
      <c r="R1634" s="9">
        <v>106164</v>
      </c>
      <c r="S1634" s="9">
        <v>1461</v>
      </c>
      <c r="T1634" s="9" t="str">
        <f t="shared" si="274"/>
        <v/>
      </c>
      <c r="U1634" s="9" t="str">
        <f t="shared" si="275"/>
        <v/>
      </c>
      <c r="V1634" s="9" t="str">
        <f t="shared" si="276"/>
        <v>&lt;row id="1200718"&gt;&lt;cell&gt;South Pacific&lt;/cell&gt;&lt;/row&gt;</v>
      </c>
      <c r="W1634" s="9" t="str">
        <f t="shared" si="277"/>
        <v/>
      </c>
      <c r="X1634" s="9" t="str">
        <f t="shared" si="278"/>
        <v/>
      </c>
      <c r="Y1634" t="str">
        <f t="shared" ca="1" si="279"/>
        <v>"1200718": {"displayName": "Intent - Exelate:Travel:South Pacific", "APNXId":"106164", "APNXId_Sandbox": "100159", "dataProvider" :"exelate", "type" :"Segment",  "DataCost": 1},</v>
      </c>
      <c r="Z1634" t="str">
        <f t="shared" si="280"/>
        <v>"1200718": {"displayName": "Intent - Exelate:Travel:South Pacific", "leafName": "South Pacific"},</v>
      </c>
    </row>
    <row r="1635" spans="1:26" x14ac:dyDescent="0.25">
      <c r="A1635" s="2" t="s">
        <v>12406</v>
      </c>
      <c r="B1635" s="3" t="s">
        <v>110</v>
      </c>
      <c r="C1635" s="3" t="s">
        <v>7422</v>
      </c>
      <c r="D1635" s="4" t="s">
        <v>172</v>
      </c>
      <c r="E1635" s="3"/>
      <c r="F1635" s="3" t="s">
        <v>6980</v>
      </c>
      <c r="G1635" s="3" t="s">
        <v>439</v>
      </c>
      <c r="H1635" s="3" t="s">
        <v>439</v>
      </c>
      <c r="I1635" s="3" t="s">
        <v>500</v>
      </c>
      <c r="J1635" s="5">
        <v>1</v>
      </c>
      <c r="K1635" s="12" t="s">
        <v>439</v>
      </c>
      <c r="L1635" s="9" t="str">
        <f t="shared" si="281"/>
        <v>Alabama</v>
      </c>
      <c r="M1635" s="9" t="str">
        <f t="shared" si="272"/>
        <v>Intent - Exelate:Travel:USA:Alabama</v>
      </c>
      <c r="N1635" s="10">
        <f t="shared" si="273"/>
        <v>1</v>
      </c>
      <c r="O1635" s="9" t="s">
        <v>818</v>
      </c>
      <c r="P1635" s="9">
        <v>1200593</v>
      </c>
      <c r="Q1635" s="20">
        <f ca="1">IFERROR(OFFSET(Lookups!F$1,MATCH(R1635,Lookups!F:F,0)-1,2),"null")</f>
        <v>99352</v>
      </c>
      <c r="R1635" s="9">
        <v>39464</v>
      </c>
      <c r="S1635" s="9">
        <v>526</v>
      </c>
      <c r="T1635" s="9" t="str">
        <f t="shared" si="274"/>
        <v/>
      </c>
      <c r="U1635" s="9" t="str">
        <f t="shared" si="275"/>
        <v/>
      </c>
      <c r="V1635" s="9" t="str">
        <f t="shared" si="276"/>
        <v>&lt;row id="Two1200593" xmlkids="1"&gt;&lt;cell&gt;USA&lt;/cell&gt;</v>
      </c>
      <c r="W1635" s="9" t="str">
        <f t="shared" si="277"/>
        <v>&lt;row id="1200593"&gt;&lt;cell&gt;Alabama&lt;/cell&gt;&lt;/row&gt;</v>
      </c>
      <c r="X1635" s="9" t="str">
        <f t="shared" si="278"/>
        <v/>
      </c>
      <c r="Y1635" t="str">
        <f t="shared" ca="1" si="279"/>
        <v>"1200593": {"displayName": "Intent - Exelate:Travel:USA:Alabama", "APNXId":"39464", "APNXId_Sandbox": "99352", "dataProvider" :"exelate", "type" :"Segment",  "DataCost": 1},</v>
      </c>
      <c r="Z1635" t="str">
        <f t="shared" si="280"/>
        <v>"1200593": {"displayName": "Intent - Exelate:Travel:USA:Alabama", "leafName": "Alabama"},</v>
      </c>
    </row>
    <row r="1636" spans="1:26" x14ac:dyDescent="0.25">
      <c r="A1636" s="2" t="s">
        <v>12406</v>
      </c>
      <c r="B1636" s="3" t="s">
        <v>110</v>
      </c>
      <c r="C1636" s="3" t="s">
        <v>7422</v>
      </c>
      <c r="D1636" s="4" t="s">
        <v>182</v>
      </c>
      <c r="E1636" s="3"/>
      <c r="F1636" s="3" t="s">
        <v>6980</v>
      </c>
      <c r="G1636" s="3" t="s">
        <v>439</v>
      </c>
      <c r="H1636" s="3" t="s">
        <v>439</v>
      </c>
      <c r="I1636" s="3" t="s">
        <v>500</v>
      </c>
      <c r="J1636" s="5">
        <v>1</v>
      </c>
      <c r="K1636" s="12" t="s">
        <v>439</v>
      </c>
      <c r="L1636" s="9" t="str">
        <f t="shared" si="281"/>
        <v>Alaska</v>
      </c>
      <c r="M1636" s="9" t="str">
        <f t="shared" si="272"/>
        <v>Intent - Exelate:Travel:USA:Alaska</v>
      </c>
      <c r="N1636" s="10">
        <f t="shared" si="273"/>
        <v>1</v>
      </c>
      <c r="O1636" s="9" t="s">
        <v>818</v>
      </c>
      <c r="P1636" s="9">
        <v>1200719</v>
      </c>
      <c r="Q1636" s="20">
        <f ca="1">IFERROR(OFFSET(Lookups!F$1,MATCH(R1636,Lookups!F:F,0)-1,2),"null")</f>
        <v>100160</v>
      </c>
      <c r="R1636" s="9">
        <v>106165</v>
      </c>
      <c r="S1636" s="9">
        <v>1324</v>
      </c>
      <c r="T1636" s="9" t="str">
        <f t="shared" si="274"/>
        <v/>
      </c>
      <c r="U1636" s="9" t="str">
        <f t="shared" si="275"/>
        <v/>
      </c>
      <c r="V1636" s="9" t="str">
        <f t="shared" si="276"/>
        <v/>
      </c>
      <c r="W1636" s="9" t="str">
        <f t="shared" si="277"/>
        <v>&lt;row id="1200719"&gt;&lt;cell&gt;Alaska&lt;/cell&gt;&lt;/row&gt;</v>
      </c>
      <c r="X1636" s="9" t="str">
        <f t="shared" si="278"/>
        <v/>
      </c>
      <c r="Y1636" t="str">
        <f t="shared" ca="1" si="279"/>
        <v>"1200719": {"displayName": "Intent - Exelate:Travel:USA:Alaska", "APNXId":"106165", "APNXId_Sandbox": "100160", "dataProvider" :"exelate", "type" :"Segment",  "DataCost": 1},</v>
      </c>
      <c r="Z1636" t="str">
        <f t="shared" si="280"/>
        <v>"1200719": {"displayName": "Intent - Exelate:Travel:USA:Alaska", "leafName": "Alaska"},</v>
      </c>
    </row>
    <row r="1637" spans="1:26" x14ac:dyDescent="0.25">
      <c r="A1637" s="2" t="s">
        <v>12406</v>
      </c>
      <c r="B1637" s="3" t="s">
        <v>110</v>
      </c>
      <c r="C1637" s="3" t="s">
        <v>7422</v>
      </c>
      <c r="D1637" s="4" t="s">
        <v>7167</v>
      </c>
      <c r="E1637" s="3"/>
      <c r="F1637" s="3" t="s">
        <v>6980</v>
      </c>
      <c r="G1637" s="3" t="s">
        <v>439</v>
      </c>
      <c r="H1637" s="3" t="s">
        <v>439</v>
      </c>
      <c r="I1637" s="3" t="s">
        <v>500</v>
      </c>
      <c r="J1637" s="5">
        <v>1</v>
      </c>
      <c r="K1637" s="12" t="s">
        <v>439</v>
      </c>
      <c r="L1637" s="9" t="str">
        <f t="shared" si="281"/>
        <v>All</v>
      </c>
      <c r="M1637" s="9" t="str">
        <f t="shared" si="272"/>
        <v>Intent - Exelate:Travel:USA:All</v>
      </c>
      <c r="N1637" s="10">
        <f t="shared" si="273"/>
        <v>1</v>
      </c>
      <c r="O1637" s="9" t="s">
        <v>818</v>
      </c>
      <c r="P1637" s="9">
        <v>1200282</v>
      </c>
      <c r="Q1637" s="20">
        <f ca="1">IFERROR(OFFSET(Lookups!F$1,MATCH(R1637,Lookups!F:F,0)-1,2),"null")</f>
        <v>98923</v>
      </c>
      <c r="R1637" s="9">
        <v>124</v>
      </c>
      <c r="S1637" s="9">
        <v>53</v>
      </c>
      <c r="T1637" s="9" t="str">
        <f t="shared" si="274"/>
        <v/>
      </c>
      <c r="U1637" s="9" t="str">
        <f t="shared" si="275"/>
        <v/>
      </c>
      <c r="V1637" s="9" t="str">
        <f t="shared" si="276"/>
        <v/>
      </c>
      <c r="W1637" s="9" t="str">
        <f t="shared" si="277"/>
        <v>&lt;row id="1200282"&gt;&lt;cell&gt;All&lt;/cell&gt;&lt;/row&gt;</v>
      </c>
      <c r="X1637" s="9" t="str">
        <f t="shared" si="278"/>
        <v/>
      </c>
      <c r="Y1637" t="str">
        <f t="shared" ca="1" si="279"/>
        <v>"1200282": {"displayName": "Intent - Exelate:Travel:USA:All", "APNXId":"124", "APNXId_Sandbox": "98923", "dataProvider" :"exelate", "type" :"Segment",  "DataCost": 1},</v>
      </c>
      <c r="Z1637" t="str">
        <f t="shared" si="280"/>
        <v>"1200282": {"displayName": "Intent - Exelate:Travel:USA:All", "leafName": "All"},</v>
      </c>
    </row>
    <row r="1638" spans="1:26" x14ac:dyDescent="0.25">
      <c r="A1638" s="2" t="s">
        <v>12406</v>
      </c>
      <c r="B1638" s="3" t="s">
        <v>110</v>
      </c>
      <c r="C1638" s="3" t="s">
        <v>7422</v>
      </c>
      <c r="D1638" s="4" t="s">
        <v>186</v>
      </c>
      <c r="E1638" s="3"/>
      <c r="F1638" s="3" t="s">
        <v>6980</v>
      </c>
      <c r="G1638" s="3" t="s">
        <v>439</v>
      </c>
      <c r="H1638" s="3" t="s">
        <v>439</v>
      </c>
      <c r="I1638" s="3" t="s">
        <v>500</v>
      </c>
      <c r="J1638" s="5">
        <v>1</v>
      </c>
      <c r="K1638" s="12" t="s">
        <v>439</v>
      </c>
      <c r="L1638" s="9" t="str">
        <f t="shared" si="281"/>
        <v>Arizona</v>
      </c>
      <c r="M1638" s="9" t="str">
        <f t="shared" si="272"/>
        <v>Intent - Exelate:Travel:USA:Arizona</v>
      </c>
      <c r="N1638" s="10">
        <f t="shared" si="273"/>
        <v>1</v>
      </c>
      <c r="O1638" s="9" t="s">
        <v>818</v>
      </c>
      <c r="P1638" s="9">
        <v>1200720</v>
      </c>
      <c r="Q1638" s="20">
        <f ca="1">IFERROR(OFFSET(Lookups!F$1,MATCH(R1638,Lookups!F:F,0)-1,2),"null")</f>
        <v>100161</v>
      </c>
      <c r="R1638" s="9">
        <v>106166</v>
      </c>
      <c r="S1638" s="9">
        <v>1325</v>
      </c>
      <c r="T1638" s="9" t="str">
        <f t="shared" si="274"/>
        <v/>
      </c>
      <c r="U1638" s="9" t="str">
        <f t="shared" si="275"/>
        <v/>
      </c>
      <c r="V1638" s="9" t="str">
        <f t="shared" si="276"/>
        <v/>
      </c>
      <c r="W1638" s="9" t="str">
        <f t="shared" si="277"/>
        <v>&lt;row id="1200720"&gt;&lt;cell&gt;Arizona&lt;/cell&gt;&lt;/row&gt;</v>
      </c>
      <c r="X1638" s="9" t="str">
        <f t="shared" si="278"/>
        <v/>
      </c>
      <c r="Y1638" t="str">
        <f t="shared" ca="1" si="279"/>
        <v>"1200720": {"displayName": "Intent - Exelate:Travel:USA:Arizona", "APNXId":"106166", "APNXId_Sandbox": "100161", "dataProvider" :"exelate", "type" :"Segment",  "DataCost": 1},</v>
      </c>
      <c r="Z1638" t="str">
        <f t="shared" si="280"/>
        <v>"1200720": {"displayName": "Intent - Exelate:Travel:USA:Arizona", "leafName": "Arizona"},</v>
      </c>
    </row>
    <row r="1639" spans="1:26" x14ac:dyDescent="0.25">
      <c r="A1639" s="2" t="s">
        <v>12406</v>
      </c>
      <c r="B1639" s="3" t="s">
        <v>110</v>
      </c>
      <c r="C1639" s="3" t="s">
        <v>7422</v>
      </c>
      <c r="D1639" s="4" t="s">
        <v>191</v>
      </c>
      <c r="E1639" s="3"/>
      <c r="F1639" s="3" t="s">
        <v>6980</v>
      </c>
      <c r="G1639" s="3" t="s">
        <v>439</v>
      </c>
      <c r="H1639" s="3" t="s">
        <v>439</v>
      </c>
      <c r="I1639" s="3" t="s">
        <v>500</v>
      </c>
      <c r="J1639" s="5">
        <v>1</v>
      </c>
      <c r="K1639" s="12" t="s">
        <v>439</v>
      </c>
      <c r="L1639" s="9" t="str">
        <f t="shared" si="281"/>
        <v>Arkansas</v>
      </c>
      <c r="M1639" s="9" t="str">
        <f t="shared" si="272"/>
        <v>Intent - Exelate:Travel:USA:Arkansas</v>
      </c>
      <c r="N1639" s="10">
        <f t="shared" si="273"/>
        <v>1</v>
      </c>
      <c r="O1639" s="9" t="s">
        <v>818</v>
      </c>
      <c r="P1639" s="9">
        <v>1200721</v>
      </c>
      <c r="Q1639" s="20">
        <f ca="1">IFERROR(OFFSET(Lookups!F$1,MATCH(R1639,Lookups!F:F,0)-1,2),"null")</f>
        <v>100162</v>
      </c>
      <c r="R1639" s="9">
        <v>106167</v>
      </c>
      <c r="S1639" s="9">
        <v>1326</v>
      </c>
      <c r="T1639" s="9" t="str">
        <f t="shared" si="274"/>
        <v/>
      </c>
      <c r="U1639" s="9" t="str">
        <f t="shared" si="275"/>
        <v/>
      </c>
      <c r="V1639" s="9" t="str">
        <f t="shared" si="276"/>
        <v/>
      </c>
      <c r="W1639" s="9" t="str">
        <f t="shared" si="277"/>
        <v>&lt;row id="1200721"&gt;&lt;cell&gt;Arkansas&lt;/cell&gt;&lt;/row&gt;</v>
      </c>
      <c r="X1639" s="9" t="str">
        <f t="shared" si="278"/>
        <v/>
      </c>
      <c r="Y1639" t="str">
        <f t="shared" ca="1" si="279"/>
        <v>"1200721": {"displayName": "Intent - Exelate:Travel:USA:Arkansas", "APNXId":"106167", "APNXId_Sandbox": "100162", "dataProvider" :"exelate", "type" :"Segment",  "DataCost": 1},</v>
      </c>
      <c r="Z1639" t="str">
        <f t="shared" si="280"/>
        <v>"1200721": {"displayName": "Intent - Exelate:Travel:USA:Arkansas", "leafName": "Arkansas"},</v>
      </c>
    </row>
    <row r="1640" spans="1:26" x14ac:dyDescent="0.25">
      <c r="A1640" s="2" t="s">
        <v>12406</v>
      </c>
      <c r="B1640" s="3" t="s">
        <v>110</v>
      </c>
      <c r="C1640" s="3" t="s">
        <v>7422</v>
      </c>
      <c r="D1640" s="4" t="s">
        <v>200</v>
      </c>
      <c r="E1640" s="3"/>
      <c r="F1640" s="3" t="s">
        <v>6980</v>
      </c>
      <c r="G1640" s="3" t="s">
        <v>439</v>
      </c>
      <c r="H1640" s="3" t="s">
        <v>439</v>
      </c>
      <c r="I1640" s="3" t="s">
        <v>500</v>
      </c>
      <c r="J1640" s="5">
        <v>1</v>
      </c>
      <c r="K1640" s="12" t="s">
        <v>439</v>
      </c>
      <c r="L1640" s="9" t="str">
        <f t="shared" si="281"/>
        <v>California</v>
      </c>
      <c r="M1640" s="9" t="str">
        <f t="shared" si="272"/>
        <v>Intent - Exelate:Travel:USA:California</v>
      </c>
      <c r="N1640" s="10">
        <f t="shared" si="273"/>
        <v>1</v>
      </c>
      <c r="O1640" s="9" t="s">
        <v>818</v>
      </c>
      <c r="P1640" s="9">
        <v>1200286</v>
      </c>
      <c r="Q1640" s="20">
        <f ca="1">IFERROR(OFFSET(Lookups!F$1,MATCH(R1640,Lookups!F:F,0)-1,2),"null")</f>
        <v>98927</v>
      </c>
      <c r="R1640" s="9">
        <v>128</v>
      </c>
      <c r="S1640" s="9">
        <v>57</v>
      </c>
      <c r="T1640" s="9" t="str">
        <f t="shared" si="274"/>
        <v/>
      </c>
      <c r="U1640" s="9" t="str">
        <f t="shared" si="275"/>
        <v/>
      </c>
      <c r="V1640" s="9" t="str">
        <f t="shared" si="276"/>
        <v/>
      </c>
      <c r="W1640" s="9" t="str">
        <f t="shared" si="277"/>
        <v>&lt;row id="1200286"&gt;&lt;cell&gt;California&lt;/cell&gt;&lt;/row&gt;</v>
      </c>
      <c r="X1640" s="9" t="str">
        <f t="shared" si="278"/>
        <v/>
      </c>
      <c r="Y1640" t="str">
        <f t="shared" ca="1" si="279"/>
        <v>"1200286": {"displayName": "Intent - Exelate:Travel:USA:California", "APNXId":"128", "APNXId_Sandbox": "98927", "dataProvider" :"exelate", "type" :"Segment",  "DataCost": 1},</v>
      </c>
      <c r="Z1640" t="str">
        <f t="shared" si="280"/>
        <v>"1200286": {"displayName": "Intent - Exelate:Travel:USA:California", "leafName": "California"},</v>
      </c>
    </row>
    <row r="1641" spans="1:26" x14ac:dyDescent="0.25">
      <c r="A1641" s="2" t="s">
        <v>12406</v>
      </c>
      <c r="B1641" s="3" t="s">
        <v>110</v>
      </c>
      <c r="C1641" s="3" t="s">
        <v>7422</v>
      </c>
      <c r="D1641" s="4" t="s">
        <v>8179</v>
      </c>
      <c r="E1641" s="3"/>
      <c r="F1641" s="3" t="s">
        <v>6980</v>
      </c>
      <c r="G1641" s="3" t="s">
        <v>439</v>
      </c>
      <c r="H1641" s="3" t="s">
        <v>439</v>
      </c>
      <c r="I1641" s="3" t="s">
        <v>500</v>
      </c>
      <c r="J1641" s="5">
        <v>1</v>
      </c>
      <c r="K1641" s="12" t="s">
        <v>439</v>
      </c>
      <c r="L1641" s="9" t="str">
        <f t="shared" si="281"/>
        <v>California - Los Angeles</v>
      </c>
      <c r="M1641" s="9" t="str">
        <f t="shared" si="272"/>
        <v>Intent - Exelate:Travel:USA:California - Los Angeles</v>
      </c>
      <c r="N1641" s="10">
        <f t="shared" si="273"/>
        <v>1</v>
      </c>
      <c r="O1641" s="9" t="s">
        <v>818</v>
      </c>
      <c r="P1641" s="9">
        <v>1200594</v>
      </c>
      <c r="Q1641" s="20">
        <f ca="1">IFERROR(OFFSET(Lookups!F$1,MATCH(R1641,Lookups!F:F,0)-1,2),"null")</f>
        <v>99353</v>
      </c>
      <c r="R1641" s="9">
        <v>39465</v>
      </c>
      <c r="S1641" s="9">
        <v>532</v>
      </c>
      <c r="T1641" s="9" t="str">
        <f t="shared" si="274"/>
        <v/>
      </c>
      <c r="U1641" s="9" t="str">
        <f t="shared" si="275"/>
        <v/>
      </c>
      <c r="V1641" s="9" t="str">
        <f t="shared" si="276"/>
        <v/>
      </c>
      <c r="W1641" s="9" t="str">
        <f t="shared" si="277"/>
        <v>&lt;row id="1200594"&gt;&lt;cell&gt;California - Los Angeles&lt;/cell&gt;&lt;/row&gt;</v>
      </c>
      <c r="X1641" s="9" t="str">
        <f t="shared" si="278"/>
        <v/>
      </c>
      <c r="Y1641" t="str">
        <f t="shared" ca="1" si="279"/>
        <v>"1200594": {"displayName": "Intent - Exelate:Travel:USA:California - Los Angeles", "APNXId":"39465", "APNXId_Sandbox": "99353", "dataProvider" :"exelate", "type" :"Segment",  "DataCost": 1},</v>
      </c>
      <c r="Z1641" t="str">
        <f t="shared" si="280"/>
        <v>"1200594": {"displayName": "Intent - Exelate:Travel:USA:California - Los Angeles", "leafName": "California - Los Angeles"},</v>
      </c>
    </row>
    <row r="1642" spans="1:26" x14ac:dyDescent="0.25">
      <c r="A1642" s="2" t="s">
        <v>12406</v>
      </c>
      <c r="B1642" s="3" t="s">
        <v>110</v>
      </c>
      <c r="C1642" s="3" t="s">
        <v>7422</v>
      </c>
      <c r="D1642" s="4" t="s">
        <v>8180</v>
      </c>
      <c r="E1642" s="3"/>
      <c r="F1642" s="3" t="s">
        <v>6980</v>
      </c>
      <c r="G1642" s="3" t="s">
        <v>439</v>
      </c>
      <c r="H1642" s="3" t="s">
        <v>439</v>
      </c>
      <c r="I1642" s="3" t="s">
        <v>500</v>
      </c>
      <c r="J1642" s="5">
        <v>1</v>
      </c>
      <c r="K1642" s="12" t="s">
        <v>439</v>
      </c>
      <c r="L1642" s="9" t="str">
        <f t="shared" si="281"/>
        <v>California - San Francisco</v>
      </c>
      <c r="M1642" s="9" t="str">
        <f t="shared" si="272"/>
        <v>Intent - Exelate:Travel:USA:California - San Francisco</v>
      </c>
      <c r="N1642" s="10">
        <f t="shared" si="273"/>
        <v>1</v>
      </c>
      <c r="O1642" s="9" t="s">
        <v>818</v>
      </c>
      <c r="P1642" s="9">
        <v>1200313</v>
      </c>
      <c r="Q1642" s="20">
        <f ca="1">IFERROR(OFFSET(Lookups!F$1,MATCH(R1642,Lookups!F:F,0)-1,2),"null")</f>
        <v>98954</v>
      </c>
      <c r="R1642" s="9">
        <v>156</v>
      </c>
      <c r="S1642" s="9">
        <v>65</v>
      </c>
      <c r="T1642" s="9" t="str">
        <f t="shared" si="274"/>
        <v/>
      </c>
      <c r="U1642" s="9" t="str">
        <f t="shared" si="275"/>
        <v/>
      </c>
      <c r="V1642" s="9" t="str">
        <f t="shared" si="276"/>
        <v/>
      </c>
      <c r="W1642" s="9" t="str">
        <f t="shared" si="277"/>
        <v>&lt;row id="1200313"&gt;&lt;cell&gt;California - San Francisco&lt;/cell&gt;&lt;/row&gt;</v>
      </c>
      <c r="X1642" s="9" t="str">
        <f t="shared" si="278"/>
        <v/>
      </c>
      <c r="Y1642" t="str">
        <f t="shared" ca="1" si="279"/>
        <v>"1200313": {"displayName": "Intent - Exelate:Travel:USA:California - San Francisco", "APNXId":"156", "APNXId_Sandbox": "98954", "dataProvider" :"exelate", "type" :"Segment",  "DataCost": 1},</v>
      </c>
      <c r="Z1642" t="str">
        <f t="shared" si="280"/>
        <v>"1200313": {"displayName": "Intent - Exelate:Travel:USA:California - San Francisco", "leafName": "California - San Francisco"},</v>
      </c>
    </row>
    <row r="1643" spans="1:26" x14ac:dyDescent="0.25">
      <c r="A1643" s="2" t="s">
        <v>12406</v>
      </c>
      <c r="B1643" s="3" t="s">
        <v>110</v>
      </c>
      <c r="C1643" s="3" t="s">
        <v>7422</v>
      </c>
      <c r="D1643" s="4" t="s">
        <v>214</v>
      </c>
      <c r="E1643" s="3"/>
      <c r="F1643" s="3" t="s">
        <v>6980</v>
      </c>
      <c r="G1643" s="3" t="s">
        <v>439</v>
      </c>
      <c r="H1643" s="3" t="s">
        <v>439</v>
      </c>
      <c r="I1643" s="3" t="s">
        <v>500</v>
      </c>
      <c r="J1643" s="5">
        <v>1</v>
      </c>
      <c r="K1643" s="12" t="s">
        <v>439</v>
      </c>
      <c r="L1643" s="9" t="str">
        <f t="shared" si="281"/>
        <v>Colorado</v>
      </c>
      <c r="M1643" s="9" t="str">
        <f t="shared" si="272"/>
        <v>Intent - Exelate:Travel:USA:Colorado</v>
      </c>
      <c r="N1643" s="10">
        <f t="shared" si="273"/>
        <v>1</v>
      </c>
      <c r="O1643" s="9" t="s">
        <v>818</v>
      </c>
      <c r="P1643" s="9">
        <v>1200595</v>
      </c>
      <c r="Q1643" s="20">
        <f ca="1">IFERROR(OFFSET(Lookups!F$1,MATCH(R1643,Lookups!F:F,0)-1,2),"null")</f>
        <v>99354</v>
      </c>
      <c r="R1643" s="9">
        <v>39466</v>
      </c>
      <c r="S1643" s="9">
        <v>524</v>
      </c>
      <c r="T1643" s="9" t="str">
        <f t="shared" si="274"/>
        <v/>
      </c>
      <c r="U1643" s="9" t="str">
        <f t="shared" si="275"/>
        <v/>
      </c>
      <c r="V1643" s="9" t="str">
        <f t="shared" si="276"/>
        <v/>
      </c>
      <c r="W1643" s="9" t="str">
        <f t="shared" si="277"/>
        <v>&lt;row id="1200595"&gt;&lt;cell&gt;Colorado&lt;/cell&gt;&lt;/row&gt;</v>
      </c>
      <c r="X1643" s="9" t="str">
        <f t="shared" si="278"/>
        <v/>
      </c>
      <c r="Y1643" t="str">
        <f t="shared" ca="1" si="279"/>
        <v>"1200595": {"displayName": "Intent - Exelate:Travel:USA:Colorado", "APNXId":"39466", "APNXId_Sandbox": "99354", "dataProvider" :"exelate", "type" :"Segment",  "DataCost": 1},</v>
      </c>
      <c r="Z1643" t="str">
        <f t="shared" si="280"/>
        <v>"1200595": {"displayName": "Intent - Exelate:Travel:USA:Colorado", "leafName": "Colorado"},</v>
      </c>
    </row>
    <row r="1644" spans="1:26" x14ac:dyDescent="0.25">
      <c r="A1644" s="2" t="s">
        <v>12406</v>
      </c>
      <c r="B1644" s="3" t="s">
        <v>110</v>
      </c>
      <c r="C1644" s="3" t="s">
        <v>7422</v>
      </c>
      <c r="D1644" s="4" t="s">
        <v>8181</v>
      </c>
      <c r="E1644" s="3"/>
      <c r="F1644" s="3" t="s">
        <v>6980</v>
      </c>
      <c r="G1644" s="3" t="s">
        <v>439</v>
      </c>
      <c r="H1644" s="3" t="s">
        <v>439</v>
      </c>
      <c r="I1644" s="3" t="s">
        <v>500</v>
      </c>
      <c r="J1644" s="5">
        <v>1</v>
      </c>
      <c r="K1644" s="12" t="s">
        <v>439</v>
      </c>
      <c r="L1644" s="9" t="str">
        <f t="shared" si="281"/>
        <v>Colorado - Vail and Keystone</v>
      </c>
      <c r="M1644" s="9" t="str">
        <f t="shared" si="272"/>
        <v>Intent - Exelate:Travel:USA:Colorado - Vail and Keystone</v>
      </c>
      <c r="N1644" s="10">
        <f t="shared" si="273"/>
        <v>1</v>
      </c>
      <c r="O1644" s="9" t="s">
        <v>818</v>
      </c>
      <c r="P1644" s="9">
        <v>1201278</v>
      </c>
      <c r="Q1644" s="20">
        <f ca="1">IFERROR(OFFSET(Lookups!F$1,MATCH(R1644,Lookups!F:F,0)-1,2),"null")</f>
        <v>100881</v>
      </c>
      <c r="R1644" s="9">
        <v>140656</v>
      </c>
      <c r="S1644" s="9">
        <v>2640</v>
      </c>
      <c r="T1644" s="9" t="str">
        <f t="shared" si="274"/>
        <v/>
      </c>
      <c r="U1644" s="9" t="str">
        <f t="shared" si="275"/>
        <v/>
      </c>
      <c r="V1644" s="9" t="str">
        <f t="shared" si="276"/>
        <v/>
      </c>
      <c r="W1644" s="9" t="str">
        <f t="shared" si="277"/>
        <v>&lt;row id="1201278"&gt;&lt;cell&gt;Colorado - Vail and Keystone&lt;/cell&gt;&lt;/row&gt;</v>
      </c>
      <c r="X1644" s="9" t="str">
        <f t="shared" si="278"/>
        <v/>
      </c>
      <c r="Y1644" t="str">
        <f t="shared" ca="1" si="279"/>
        <v>"1201278": {"displayName": "Intent - Exelate:Travel:USA:Colorado - Vail and Keystone", "APNXId":"140656", "APNXId_Sandbox": "100881", "dataProvider" :"exelate", "type" :"Segment",  "DataCost": 1},</v>
      </c>
      <c r="Z1644" t="str">
        <f t="shared" si="280"/>
        <v>"1201278": {"displayName": "Intent - Exelate:Travel:USA:Colorado - Vail and Keystone", "leafName": "Colorado - Vail and Keystone"},</v>
      </c>
    </row>
    <row r="1645" spans="1:26" x14ac:dyDescent="0.25">
      <c r="A1645" s="2" t="s">
        <v>12406</v>
      </c>
      <c r="B1645" s="3" t="s">
        <v>110</v>
      </c>
      <c r="C1645" s="3" t="s">
        <v>7422</v>
      </c>
      <c r="D1645" s="4" t="s">
        <v>218</v>
      </c>
      <c r="E1645" s="3"/>
      <c r="F1645" s="3" t="s">
        <v>6980</v>
      </c>
      <c r="G1645" s="3" t="s">
        <v>439</v>
      </c>
      <c r="H1645" s="3" t="s">
        <v>439</v>
      </c>
      <c r="I1645" s="3" t="s">
        <v>500</v>
      </c>
      <c r="J1645" s="5">
        <v>1</v>
      </c>
      <c r="K1645" s="12" t="s">
        <v>439</v>
      </c>
      <c r="L1645" s="9" t="str">
        <f t="shared" si="281"/>
        <v>Connecticut</v>
      </c>
      <c r="M1645" s="9" t="str">
        <f t="shared" si="272"/>
        <v>Intent - Exelate:Travel:USA:Connecticut</v>
      </c>
      <c r="N1645" s="10">
        <f t="shared" si="273"/>
        <v>1</v>
      </c>
      <c r="O1645" s="9" t="s">
        <v>818</v>
      </c>
      <c r="P1645" s="9">
        <v>1200722</v>
      </c>
      <c r="Q1645" s="20">
        <f ca="1">IFERROR(OFFSET(Lookups!F$1,MATCH(R1645,Lookups!F:F,0)-1,2),"null")</f>
        <v>100163</v>
      </c>
      <c r="R1645" s="9">
        <v>106168</v>
      </c>
      <c r="S1645" s="9">
        <v>1327</v>
      </c>
      <c r="T1645" s="9" t="str">
        <f t="shared" si="274"/>
        <v/>
      </c>
      <c r="U1645" s="9" t="str">
        <f t="shared" si="275"/>
        <v/>
      </c>
      <c r="V1645" s="9" t="str">
        <f t="shared" si="276"/>
        <v/>
      </c>
      <c r="W1645" s="9" t="str">
        <f t="shared" si="277"/>
        <v>&lt;row id="1200722"&gt;&lt;cell&gt;Connecticut&lt;/cell&gt;&lt;/row&gt;</v>
      </c>
      <c r="X1645" s="9" t="str">
        <f t="shared" si="278"/>
        <v/>
      </c>
      <c r="Y1645" t="str">
        <f t="shared" ca="1" si="279"/>
        <v>"1200722": {"displayName": "Intent - Exelate:Travel:USA:Connecticut", "APNXId":"106168", "APNXId_Sandbox": "100163", "dataProvider" :"exelate", "type" :"Segment",  "DataCost": 1},</v>
      </c>
      <c r="Z1645" t="str">
        <f t="shared" si="280"/>
        <v>"1200722": {"displayName": "Intent - Exelate:Travel:USA:Connecticut", "leafName": "Connecticut"},</v>
      </c>
    </row>
    <row r="1646" spans="1:26" x14ac:dyDescent="0.25">
      <c r="A1646" s="2" t="s">
        <v>12406</v>
      </c>
      <c r="B1646" s="3" t="s">
        <v>110</v>
      </c>
      <c r="C1646" s="3" t="s">
        <v>7422</v>
      </c>
      <c r="D1646" s="4" t="s">
        <v>221</v>
      </c>
      <c r="E1646" s="3"/>
      <c r="F1646" s="3" t="s">
        <v>6980</v>
      </c>
      <c r="G1646" s="3" t="s">
        <v>439</v>
      </c>
      <c r="H1646" s="3" t="s">
        <v>439</v>
      </c>
      <c r="I1646" s="3" t="s">
        <v>500</v>
      </c>
      <c r="J1646" s="5">
        <v>1</v>
      </c>
      <c r="K1646" s="12" t="s">
        <v>439</v>
      </c>
      <c r="L1646" s="9" t="str">
        <f t="shared" si="281"/>
        <v>Delaware</v>
      </c>
      <c r="M1646" s="9" t="str">
        <f t="shared" si="272"/>
        <v>Intent - Exelate:Travel:USA:Delaware</v>
      </c>
      <c r="N1646" s="10">
        <f t="shared" si="273"/>
        <v>1</v>
      </c>
      <c r="O1646" s="9" t="s">
        <v>818</v>
      </c>
      <c r="P1646" s="9">
        <v>1200723</v>
      </c>
      <c r="Q1646" s="20">
        <f ca="1">IFERROR(OFFSET(Lookups!F$1,MATCH(R1646,Lookups!F:F,0)-1,2),"null")</f>
        <v>100164</v>
      </c>
      <c r="R1646" s="9">
        <v>106169</v>
      </c>
      <c r="S1646" s="9">
        <v>1328</v>
      </c>
      <c r="T1646" s="9" t="str">
        <f t="shared" si="274"/>
        <v/>
      </c>
      <c r="U1646" s="9" t="str">
        <f t="shared" si="275"/>
        <v/>
      </c>
      <c r="V1646" s="9" t="str">
        <f t="shared" si="276"/>
        <v/>
      </c>
      <c r="W1646" s="9" t="str">
        <f t="shared" si="277"/>
        <v>&lt;row id="1200723"&gt;&lt;cell&gt;Delaware&lt;/cell&gt;&lt;/row&gt;</v>
      </c>
      <c r="X1646" s="9" t="str">
        <f t="shared" si="278"/>
        <v/>
      </c>
      <c r="Y1646" t="str">
        <f t="shared" ca="1" si="279"/>
        <v>"1200723": {"displayName": "Intent - Exelate:Travel:USA:Delaware", "APNXId":"106169", "APNXId_Sandbox": "100164", "dataProvider" :"exelate", "type" :"Segment",  "DataCost": 1},</v>
      </c>
      <c r="Z1646" t="str">
        <f t="shared" si="280"/>
        <v>"1200723": {"displayName": "Intent - Exelate:Travel:USA:Delaware", "leafName": "Delaware"},</v>
      </c>
    </row>
    <row r="1647" spans="1:26" x14ac:dyDescent="0.25">
      <c r="A1647" s="2" t="s">
        <v>12406</v>
      </c>
      <c r="B1647" s="3" t="s">
        <v>110</v>
      </c>
      <c r="C1647" s="3" t="s">
        <v>7422</v>
      </c>
      <c r="D1647" s="4" t="s">
        <v>226</v>
      </c>
      <c r="E1647" s="3"/>
      <c r="F1647" s="3" t="s">
        <v>6980</v>
      </c>
      <c r="G1647" s="3" t="s">
        <v>439</v>
      </c>
      <c r="H1647" s="3" t="s">
        <v>439</v>
      </c>
      <c r="I1647" s="3" t="s">
        <v>500</v>
      </c>
      <c r="J1647" s="5">
        <v>1</v>
      </c>
      <c r="K1647" s="12" t="s">
        <v>439</v>
      </c>
      <c r="L1647" s="9" t="str">
        <f t="shared" si="281"/>
        <v>Florida</v>
      </c>
      <c r="M1647" s="9" t="str">
        <f t="shared" si="272"/>
        <v>Intent - Exelate:Travel:USA:Florida</v>
      </c>
      <c r="N1647" s="10">
        <f t="shared" si="273"/>
        <v>1</v>
      </c>
      <c r="O1647" s="9" t="s">
        <v>818</v>
      </c>
      <c r="P1647" s="9">
        <v>1200285</v>
      </c>
      <c r="Q1647" s="20">
        <f ca="1">IFERROR(OFFSET(Lookups!F$1,MATCH(R1647,Lookups!F:F,0)-1,2),"null")</f>
        <v>98926</v>
      </c>
      <c r="R1647" s="9">
        <v>127</v>
      </c>
      <c r="S1647" s="9">
        <v>56</v>
      </c>
      <c r="T1647" s="9" t="str">
        <f t="shared" si="274"/>
        <v/>
      </c>
      <c r="U1647" s="9" t="str">
        <f t="shared" si="275"/>
        <v/>
      </c>
      <c r="V1647" s="9" t="str">
        <f t="shared" si="276"/>
        <v/>
      </c>
      <c r="W1647" s="9" t="str">
        <f t="shared" si="277"/>
        <v>&lt;row id="1200285"&gt;&lt;cell&gt;Florida&lt;/cell&gt;&lt;/row&gt;</v>
      </c>
      <c r="X1647" s="9" t="str">
        <f t="shared" si="278"/>
        <v/>
      </c>
      <c r="Y1647" t="str">
        <f t="shared" ca="1" si="279"/>
        <v>"1200285": {"displayName": "Intent - Exelate:Travel:USA:Florida", "APNXId":"127", "APNXId_Sandbox": "98926", "dataProvider" :"exelate", "type" :"Segment",  "DataCost": 1},</v>
      </c>
      <c r="Z1647" t="str">
        <f t="shared" si="280"/>
        <v>"1200285": {"displayName": "Intent - Exelate:Travel:USA:Florida", "leafName": "Florida"},</v>
      </c>
    </row>
    <row r="1648" spans="1:26" x14ac:dyDescent="0.25">
      <c r="A1648" s="2" t="s">
        <v>12406</v>
      </c>
      <c r="B1648" s="3" t="s">
        <v>110</v>
      </c>
      <c r="C1648" s="3" t="s">
        <v>7422</v>
      </c>
      <c r="D1648" s="4" t="s">
        <v>8182</v>
      </c>
      <c r="E1648" s="3"/>
      <c r="F1648" s="3" t="s">
        <v>6980</v>
      </c>
      <c r="G1648" s="3" t="s">
        <v>439</v>
      </c>
      <c r="H1648" s="3" t="s">
        <v>439</v>
      </c>
      <c r="I1648" s="3" t="s">
        <v>500</v>
      </c>
      <c r="J1648" s="5">
        <v>1</v>
      </c>
      <c r="K1648" s="12" t="s">
        <v>439</v>
      </c>
      <c r="L1648" s="9" t="str">
        <f t="shared" si="281"/>
        <v>Florida - Disney</v>
      </c>
      <c r="M1648" s="9" t="str">
        <f t="shared" si="272"/>
        <v>Intent - Exelate:Travel:USA:Florida - Disney</v>
      </c>
      <c r="N1648" s="10">
        <f t="shared" si="273"/>
        <v>1</v>
      </c>
      <c r="O1648" s="9" t="s">
        <v>818</v>
      </c>
      <c r="P1648" s="9">
        <v>1200314</v>
      </c>
      <c r="Q1648" s="20">
        <f ca="1">IFERROR(OFFSET(Lookups!F$1,MATCH(R1648,Lookups!F:F,0)-1,2),"null")</f>
        <v>98955</v>
      </c>
      <c r="R1648" s="9">
        <v>157</v>
      </c>
      <c r="S1648" s="9">
        <v>61</v>
      </c>
      <c r="T1648" s="9" t="str">
        <f t="shared" si="274"/>
        <v/>
      </c>
      <c r="U1648" s="9" t="str">
        <f t="shared" si="275"/>
        <v/>
      </c>
      <c r="V1648" s="9" t="str">
        <f t="shared" si="276"/>
        <v/>
      </c>
      <c r="W1648" s="9" t="str">
        <f t="shared" si="277"/>
        <v>&lt;row id="1200314"&gt;&lt;cell&gt;Florida - Disney&lt;/cell&gt;&lt;/row&gt;</v>
      </c>
      <c r="X1648" s="9" t="str">
        <f t="shared" si="278"/>
        <v/>
      </c>
      <c r="Y1648" t="str">
        <f t="shared" ca="1" si="279"/>
        <v>"1200314": {"displayName": "Intent - Exelate:Travel:USA:Florida - Disney", "APNXId":"157", "APNXId_Sandbox": "98955", "dataProvider" :"exelate", "type" :"Segment",  "DataCost": 1},</v>
      </c>
      <c r="Z1648" t="str">
        <f t="shared" si="280"/>
        <v>"1200314": {"displayName": "Intent - Exelate:Travel:USA:Florida - Disney", "leafName": "Florida - Disney"},</v>
      </c>
    </row>
    <row r="1649" spans="1:26" x14ac:dyDescent="0.25">
      <c r="A1649" s="2" t="s">
        <v>12406</v>
      </c>
      <c r="B1649" s="3" t="s">
        <v>110</v>
      </c>
      <c r="C1649" s="3" t="s">
        <v>7422</v>
      </c>
      <c r="D1649" s="4" t="s">
        <v>8183</v>
      </c>
      <c r="E1649" s="3"/>
      <c r="F1649" s="3" t="s">
        <v>6980</v>
      </c>
      <c r="G1649" s="3" t="s">
        <v>439</v>
      </c>
      <c r="H1649" s="3" t="s">
        <v>439</v>
      </c>
      <c r="I1649" s="3" t="s">
        <v>500</v>
      </c>
      <c r="J1649" s="5">
        <v>1</v>
      </c>
      <c r="K1649" s="12" t="s">
        <v>439</v>
      </c>
      <c r="L1649" s="9" t="str">
        <f t="shared" si="281"/>
        <v>Florida - Miami Beach</v>
      </c>
      <c r="M1649" s="9" t="str">
        <f t="shared" si="272"/>
        <v>Intent - Exelate:Travel:USA:Florida - Miami Beach</v>
      </c>
      <c r="N1649" s="10">
        <f t="shared" si="273"/>
        <v>1</v>
      </c>
      <c r="O1649" s="9" t="s">
        <v>818</v>
      </c>
      <c r="P1649" s="9">
        <v>1200315</v>
      </c>
      <c r="Q1649" s="20">
        <f ca="1">IFERROR(OFFSET(Lookups!F$1,MATCH(R1649,Lookups!F:F,0)-1,2),"null")</f>
        <v>98956</v>
      </c>
      <c r="R1649" s="9">
        <v>158</v>
      </c>
      <c r="S1649" s="9">
        <v>62</v>
      </c>
      <c r="T1649" s="9" t="str">
        <f t="shared" si="274"/>
        <v/>
      </c>
      <c r="U1649" s="9" t="str">
        <f t="shared" si="275"/>
        <v/>
      </c>
      <c r="V1649" s="9" t="str">
        <f t="shared" si="276"/>
        <v/>
      </c>
      <c r="W1649" s="9" t="str">
        <f t="shared" si="277"/>
        <v>&lt;row id="1200315"&gt;&lt;cell&gt;Florida - Miami Beach&lt;/cell&gt;&lt;/row&gt;</v>
      </c>
      <c r="X1649" s="9" t="str">
        <f t="shared" si="278"/>
        <v/>
      </c>
      <c r="Y1649" t="str">
        <f t="shared" ca="1" si="279"/>
        <v>"1200315": {"displayName": "Intent - Exelate:Travel:USA:Florida - Miami Beach", "APNXId":"158", "APNXId_Sandbox": "98956", "dataProvider" :"exelate", "type" :"Segment",  "DataCost": 1},</v>
      </c>
      <c r="Z1649" t="str">
        <f t="shared" si="280"/>
        <v>"1200315": {"displayName": "Intent - Exelate:Travel:USA:Florida - Miami Beach", "leafName": "Florida - Miami Beach"},</v>
      </c>
    </row>
    <row r="1650" spans="1:26" x14ac:dyDescent="0.25">
      <c r="A1650" s="2" t="s">
        <v>12406</v>
      </c>
      <c r="B1650" s="3" t="s">
        <v>110</v>
      </c>
      <c r="C1650" s="3" t="s">
        <v>7422</v>
      </c>
      <c r="D1650" s="4" t="s">
        <v>236</v>
      </c>
      <c r="E1650" s="3"/>
      <c r="F1650" s="3" t="s">
        <v>6980</v>
      </c>
      <c r="G1650" s="3" t="s">
        <v>439</v>
      </c>
      <c r="H1650" s="3" t="s">
        <v>439</v>
      </c>
      <c r="I1650" s="3" t="s">
        <v>500</v>
      </c>
      <c r="J1650" s="5">
        <v>1</v>
      </c>
      <c r="K1650" s="12" t="s">
        <v>439</v>
      </c>
      <c r="L1650" s="9" t="str">
        <f t="shared" si="281"/>
        <v>Georgia</v>
      </c>
      <c r="M1650" s="9" t="str">
        <f t="shared" si="272"/>
        <v>Intent - Exelate:Travel:USA:Georgia</v>
      </c>
      <c r="N1650" s="10">
        <f t="shared" si="273"/>
        <v>1</v>
      </c>
      <c r="O1650" s="9" t="s">
        <v>818</v>
      </c>
      <c r="P1650" s="9">
        <v>1200724</v>
      </c>
      <c r="Q1650" s="20">
        <f ca="1">IFERROR(OFFSET(Lookups!F$1,MATCH(R1650,Lookups!F:F,0)-1,2),"null")</f>
        <v>100165</v>
      </c>
      <c r="R1650" s="9">
        <v>106170</v>
      </c>
      <c r="S1650" s="9">
        <v>1329</v>
      </c>
      <c r="T1650" s="9" t="str">
        <f t="shared" si="274"/>
        <v/>
      </c>
      <c r="U1650" s="9" t="str">
        <f t="shared" si="275"/>
        <v/>
      </c>
      <c r="V1650" s="9" t="str">
        <f t="shared" si="276"/>
        <v/>
      </c>
      <c r="W1650" s="9" t="str">
        <f t="shared" si="277"/>
        <v>&lt;row id="1200724"&gt;&lt;cell&gt;Georgia&lt;/cell&gt;&lt;/row&gt;</v>
      </c>
      <c r="X1650" s="9" t="str">
        <f t="shared" si="278"/>
        <v/>
      </c>
      <c r="Y1650" t="str">
        <f t="shared" ca="1" si="279"/>
        <v>"1200724": {"displayName": "Intent - Exelate:Travel:USA:Georgia", "APNXId":"106170", "APNXId_Sandbox": "100165", "dataProvider" :"exelate", "type" :"Segment",  "DataCost": 1},</v>
      </c>
      <c r="Z1650" t="str">
        <f t="shared" si="280"/>
        <v>"1200724": {"displayName": "Intent - Exelate:Travel:USA:Georgia", "leafName": "Georgia"},</v>
      </c>
    </row>
    <row r="1651" spans="1:26" x14ac:dyDescent="0.25">
      <c r="A1651" s="2" t="s">
        <v>12406</v>
      </c>
      <c r="B1651" s="3" t="s">
        <v>110</v>
      </c>
      <c r="C1651" s="3" t="s">
        <v>7422</v>
      </c>
      <c r="D1651" s="4" t="s">
        <v>243</v>
      </c>
      <c r="E1651" s="3"/>
      <c r="F1651" s="3" t="s">
        <v>6980</v>
      </c>
      <c r="G1651" s="3" t="s">
        <v>439</v>
      </c>
      <c r="H1651" s="3" t="s">
        <v>439</v>
      </c>
      <c r="I1651" s="3" t="s">
        <v>500</v>
      </c>
      <c r="J1651" s="5">
        <v>1</v>
      </c>
      <c r="K1651" s="12" t="s">
        <v>439</v>
      </c>
      <c r="L1651" s="9" t="str">
        <f t="shared" si="281"/>
        <v>Hawaii</v>
      </c>
      <c r="M1651" s="9" t="str">
        <f t="shared" si="272"/>
        <v>Intent - Exelate:Travel:USA:Hawaii</v>
      </c>
      <c r="N1651" s="10">
        <f t="shared" si="273"/>
        <v>1</v>
      </c>
      <c r="O1651" s="9" t="s">
        <v>818</v>
      </c>
      <c r="P1651" s="9">
        <v>1200287</v>
      </c>
      <c r="Q1651" s="20">
        <f ca="1">IFERROR(OFFSET(Lookups!F$1,MATCH(R1651,Lookups!F:F,0)-1,2),"null")</f>
        <v>98928</v>
      </c>
      <c r="R1651" s="9">
        <v>129</v>
      </c>
      <c r="S1651" s="9">
        <v>58</v>
      </c>
      <c r="T1651" s="9" t="str">
        <f t="shared" si="274"/>
        <v/>
      </c>
      <c r="U1651" s="9" t="str">
        <f t="shared" si="275"/>
        <v/>
      </c>
      <c r="V1651" s="9" t="str">
        <f t="shared" si="276"/>
        <v/>
      </c>
      <c r="W1651" s="9" t="str">
        <f t="shared" si="277"/>
        <v>&lt;row id="1200287"&gt;&lt;cell&gt;Hawaii&lt;/cell&gt;&lt;/row&gt;</v>
      </c>
      <c r="X1651" s="9" t="str">
        <f t="shared" si="278"/>
        <v/>
      </c>
      <c r="Y1651" t="str">
        <f t="shared" ca="1" si="279"/>
        <v>"1200287": {"displayName": "Intent - Exelate:Travel:USA:Hawaii", "APNXId":"129", "APNXId_Sandbox": "98928", "dataProvider" :"exelate", "type" :"Segment",  "DataCost": 1},</v>
      </c>
      <c r="Z1651" t="str">
        <f t="shared" si="280"/>
        <v>"1200287": {"displayName": "Intent - Exelate:Travel:USA:Hawaii", "leafName": "Hawaii"},</v>
      </c>
    </row>
    <row r="1652" spans="1:26" x14ac:dyDescent="0.25">
      <c r="A1652" s="2" t="s">
        <v>12406</v>
      </c>
      <c r="B1652" s="3" t="s">
        <v>110</v>
      </c>
      <c r="C1652" s="3" t="s">
        <v>7422</v>
      </c>
      <c r="D1652" s="4" t="s">
        <v>245</v>
      </c>
      <c r="E1652" s="3"/>
      <c r="F1652" s="3" t="s">
        <v>6980</v>
      </c>
      <c r="G1652" s="3" t="s">
        <v>439</v>
      </c>
      <c r="H1652" s="3" t="s">
        <v>439</v>
      </c>
      <c r="I1652" s="3" t="s">
        <v>500</v>
      </c>
      <c r="J1652" s="5">
        <v>1</v>
      </c>
      <c r="K1652" s="12" t="s">
        <v>439</v>
      </c>
      <c r="L1652" s="9" t="str">
        <f t="shared" si="281"/>
        <v>Idaho</v>
      </c>
      <c r="M1652" s="9" t="str">
        <f t="shared" si="272"/>
        <v>Intent - Exelate:Travel:USA:Idaho</v>
      </c>
      <c r="N1652" s="10">
        <f t="shared" si="273"/>
        <v>1</v>
      </c>
      <c r="O1652" s="9" t="s">
        <v>818</v>
      </c>
      <c r="P1652" s="9">
        <v>1200725</v>
      </c>
      <c r="Q1652" s="20">
        <f ca="1">IFERROR(OFFSET(Lookups!F$1,MATCH(R1652,Lookups!F:F,0)-1,2),"null")</f>
        <v>100166</v>
      </c>
      <c r="R1652" s="9">
        <v>106171</v>
      </c>
      <c r="S1652" s="9">
        <v>1330</v>
      </c>
      <c r="T1652" s="9" t="str">
        <f t="shared" si="274"/>
        <v/>
      </c>
      <c r="U1652" s="9" t="str">
        <f t="shared" si="275"/>
        <v/>
      </c>
      <c r="V1652" s="9" t="str">
        <f t="shared" si="276"/>
        <v/>
      </c>
      <c r="W1652" s="9" t="str">
        <f t="shared" si="277"/>
        <v>&lt;row id="1200725"&gt;&lt;cell&gt;Idaho&lt;/cell&gt;&lt;/row&gt;</v>
      </c>
      <c r="X1652" s="9" t="str">
        <f t="shared" si="278"/>
        <v/>
      </c>
      <c r="Y1652" t="str">
        <f t="shared" ca="1" si="279"/>
        <v>"1200725": {"displayName": "Intent - Exelate:Travel:USA:Idaho", "APNXId":"106171", "APNXId_Sandbox": "100166", "dataProvider" :"exelate", "type" :"Segment",  "DataCost": 1},</v>
      </c>
      <c r="Z1652" t="str">
        <f t="shared" si="280"/>
        <v>"1200725": {"displayName": "Intent - Exelate:Travel:USA:Idaho", "leafName": "Idaho"},</v>
      </c>
    </row>
    <row r="1653" spans="1:26" x14ac:dyDescent="0.25">
      <c r="A1653" s="2" t="s">
        <v>12406</v>
      </c>
      <c r="B1653" s="3" t="s">
        <v>110</v>
      </c>
      <c r="C1653" s="3" t="s">
        <v>7422</v>
      </c>
      <c r="D1653" s="4" t="s">
        <v>251</v>
      </c>
      <c r="E1653" s="3"/>
      <c r="F1653" s="3" t="s">
        <v>6980</v>
      </c>
      <c r="G1653" s="3" t="s">
        <v>439</v>
      </c>
      <c r="H1653" s="3" t="s">
        <v>439</v>
      </c>
      <c r="I1653" s="3" t="s">
        <v>500</v>
      </c>
      <c r="J1653" s="5">
        <v>1</v>
      </c>
      <c r="K1653" s="12" t="s">
        <v>439</v>
      </c>
      <c r="L1653" s="9" t="str">
        <f t="shared" si="281"/>
        <v>Illinois</v>
      </c>
      <c r="M1653" s="9" t="str">
        <f t="shared" si="272"/>
        <v>Intent - Exelate:Travel:USA:Illinois</v>
      </c>
      <c r="N1653" s="10">
        <f t="shared" si="273"/>
        <v>1</v>
      </c>
      <c r="O1653" s="9" t="s">
        <v>818</v>
      </c>
      <c r="P1653" s="9">
        <v>1200726</v>
      </c>
      <c r="Q1653" s="20">
        <f ca="1">IFERROR(OFFSET(Lookups!F$1,MATCH(R1653,Lookups!F:F,0)-1,2),"null")</f>
        <v>100167</v>
      </c>
      <c r="R1653" s="9">
        <v>106172</v>
      </c>
      <c r="S1653" s="9">
        <v>1331</v>
      </c>
      <c r="T1653" s="9" t="str">
        <f t="shared" si="274"/>
        <v/>
      </c>
      <c r="U1653" s="9" t="str">
        <f t="shared" si="275"/>
        <v/>
      </c>
      <c r="V1653" s="9" t="str">
        <f t="shared" si="276"/>
        <v/>
      </c>
      <c r="W1653" s="9" t="str">
        <f t="shared" si="277"/>
        <v>&lt;row id="1200726"&gt;&lt;cell&gt;Illinois&lt;/cell&gt;&lt;/row&gt;</v>
      </c>
      <c r="X1653" s="9" t="str">
        <f t="shared" si="278"/>
        <v/>
      </c>
      <c r="Y1653" t="str">
        <f t="shared" ca="1" si="279"/>
        <v>"1200726": {"displayName": "Intent - Exelate:Travel:USA:Illinois", "APNXId":"106172", "APNXId_Sandbox": "100167", "dataProvider" :"exelate", "type" :"Segment",  "DataCost": 1},</v>
      </c>
      <c r="Z1653" t="str">
        <f t="shared" si="280"/>
        <v>"1200726": {"displayName": "Intent - Exelate:Travel:USA:Illinois", "leafName": "Illinois"},</v>
      </c>
    </row>
    <row r="1654" spans="1:26" x14ac:dyDescent="0.25">
      <c r="A1654" s="2" t="s">
        <v>12406</v>
      </c>
      <c r="B1654" s="3" t="s">
        <v>110</v>
      </c>
      <c r="C1654" s="3" t="s">
        <v>7422</v>
      </c>
      <c r="D1654" s="4" t="s">
        <v>262</v>
      </c>
      <c r="E1654" s="3"/>
      <c r="F1654" s="3" t="s">
        <v>6980</v>
      </c>
      <c r="G1654" s="3" t="s">
        <v>439</v>
      </c>
      <c r="H1654" s="3" t="s">
        <v>439</v>
      </c>
      <c r="I1654" s="3" t="s">
        <v>500</v>
      </c>
      <c r="J1654" s="5">
        <v>1</v>
      </c>
      <c r="K1654" s="12" t="s">
        <v>439</v>
      </c>
      <c r="L1654" s="9" t="str">
        <f t="shared" si="281"/>
        <v>Indiana</v>
      </c>
      <c r="M1654" s="9" t="str">
        <f t="shared" si="272"/>
        <v>Intent - Exelate:Travel:USA:Indiana</v>
      </c>
      <c r="N1654" s="10">
        <f t="shared" si="273"/>
        <v>1</v>
      </c>
      <c r="O1654" s="9" t="s">
        <v>818</v>
      </c>
      <c r="P1654" s="9">
        <v>1200727</v>
      </c>
      <c r="Q1654" s="20">
        <f ca="1">IFERROR(OFFSET(Lookups!F$1,MATCH(R1654,Lookups!F:F,0)-1,2),"null")</f>
        <v>100168</v>
      </c>
      <c r="R1654" s="9">
        <v>106173</v>
      </c>
      <c r="S1654" s="9">
        <v>1332</v>
      </c>
      <c r="T1654" s="9" t="str">
        <f t="shared" si="274"/>
        <v/>
      </c>
      <c r="U1654" s="9" t="str">
        <f t="shared" si="275"/>
        <v/>
      </c>
      <c r="V1654" s="9" t="str">
        <f t="shared" si="276"/>
        <v/>
      </c>
      <c r="W1654" s="9" t="str">
        <f t="shared" si="277"/>
        <v>&lt;row id="1200727"&gt;&lt;cell&gt;Indiana&lt;/cell&gt;&lt;/row&gt;</v>
      </c>
      <c r="X1654" s="9" t="str">
        <f t="shared" si="278"/>
        <v/>
      </c>
      <c r="Y1654" t="str">
        <f t="shared" ca="1" si="279"/>
        <v>"1200727": {"displayName": "Intent - Exelate:Travel:USA:Indiana", "APNXId":"106173", "APNXId_Sandbox": "100168", "dataProvider" :"exelate", "type" :"Segment",  "DataCost": 1},</v>
      </c>
      <c r="Z1654" t="str">
        <f t="shared" si="280"/>
        <v>"1200727": {"displayName": "Intent - Exelate:Travel:USA:Indiana", "leafName": "Indiana"},</v>
      </c>
    </row>
    <row r="1655" spans="1:26" x14ac:dyDescent="0.25">
      <c r="A1655" s="2" t="s">
        <v>12406</v>
      </c>
      <c r="B1655" s="3" t="s">
        <v>110</v>
      </c>
      <c r="C1655" s="3" t="s">
        <v>7422</v>
      </c>
      <c r="D1655" s="4" t="s">
        <v>270</v>
      </c>
      <c r="E1655" s="3"/>
      <c r="F1655" s="3" t="s">
        <v>6980</v>
      </c>
      <c r="G1655" s="3" t="s">
        <v>439</v>
      </c>
      <c r="H1655" s="3" t="s">
        <v>439</v>
      </c>
      <c r="I1655" s="3" t="s">
        <v>500</v>
      </c>
      <c r="J1655" s="5">
        <v>1</v>
      </c>
      <c r="K1655" s="12" t="s">
        <v>439</v>
      </c>
      <c r="L1655" s="9" t="str">
        <f t="shared" si="281"/>
        <v>Iowa</v>
      </c>
      <c r="M1655" s="9" t="str">
        <f t="shared" si="272"/>
        <v>Intent - Exelate:Travel:USA:Iowa</v>
      </c>
      <c r="N1655" s="10">
        <f t="shared" si="273"/>
        <v>1</v>
      </c>
      <c r="O1655" s="9" t="s">
        <v>818</v>
      </c>
      <c r="P1655" s="9">
        <v>1200728</v>
      </c>
      <c r="Q1655" s="20">
        <f ca="1">IFERROR(OFFSET(Lookups!F$1,MATCH(R1655,Lookups!F:F,0)-1,2),"null")</f>
        <v>100169</v>
      </c>
      <c r="R1655" s="9">
        <v>106174</v>
      </c>
      <c r="S1655" s="9">
        <v>1333</v>
      </c>
      <c r="T1655" s="9" t="str">
        <f t="shared" si="274"/>
        <v/>
      </c>
      <c r="U1655" s="9" t="str">
        <f t="shared" si="275"/>
        <v/>
      </c>
      <c r="V1655" s="9" t="str">
        <f t="shared" si="276"/>
        <v/>
      </c>
      <c r="W1655" s="9" t="str">
        <f t="shared" si="277"/>
        <v>&lt;row id="1200728"&gt;&lt;cell&gt;Iowa&lt;/cell&gt;&lt;/row&gt;</v>
      </c>
      <c r="X1655" s="9" t="str">
        <f t="shared" si="278"/>
        <v/>
      </c>
      <c r="Y1655" t="str">
        <f t="shared" ca="1" si="279"/>
        <v>"1200728": {"displayName": "Intent - Exelate:Travel:USA:Iowa", "APNXId":"106174", "APNXId_Sandbox": "100169", "dataProvider" :"exelate", "type" :"Segment",  "DataCost": 1},</v>
      </c>
      <c r="Z1655" t="str">
        <f t="shared" si="280"/>
        <v>"1200728": {"displayName": "Intent - Exelate:Travel:USA:Iowa", "leafName": "Iowa"},</v>
      </c>
    </row>
    <row r="1656" spans="1:26" x14ac:dyDescent="0.25">
      <c r="A1656" s="2" t="s">
        <v>12406</v>
      </c>
      <c r="B1656" s="3" t="s">
        <v>110</v>
      </c>
      <c r="C1656" s="3" t="s">
        <v>7422</v>
      </c>
      <c r="D1656" s="4" t="s">
        <v>279</v>
      </c>
      <c r="E1656" s="3"/>
      <c r="F1656" s="3" t="s">
        <v>6980</v>
      </c>
      <c r="G1656" s="3" t="s">
        <v>439</v>
      </c>
      <c r="H1656" s="3" t="s">
        <v>439</v>
      </c>
      <c r="I1656" s="3" t="s">
        <v>500</v>
      </c>
      <c r="J1656" s="5">
        <v>1</v>
      </c>
      <c r="K1656" s="12" t="s">
        <v>439</v>
      </c>
      <c r="L1656" s="9" t="str">
        <f t="shared" si="281"/>
        <v>Kansas</v>
      </c>
      <c r="M1656" s="9" t="str">
        <f t="shared" si="272"/>
        <v>Intent - Exelate:Travel:USA:Kansas</v>
      </c>
      <c r="N1656" s="10">
        <f t="shared" si="273"/>
        <v>1</v>
      </c>
      <c r="O1656" s="9" t="s">
        <v>818</v>
      </c>
      <c r="P1656" s="9">
        <v>1200729</v>
      </c>
      <c r="Q1656" s="20">
        <f ca="1">IFERROR(OFFSET(Lookups!F$1,MATCH(R1656,Lookups!F:F,0)-1,2),"null")</f>
        <v>100170</v>
      </c>
      <c r="R1656" s="9">
        <v>106175</v>
      </c>
      <c r="S1656" s="9">
        <v>1334</v>
      </c>
      <c r="T1656" s="9" t="str">
        <f t="shared" si="274"/>
        <v/>
      </c>
      <c r="U1656" s="9" t="str">
        <f t="shared" si="275"/>
        <v/>
      </c>
      <c r="V1656" s="9" t="str">
        <f t="shared" si="276"/>
        <v/>
      </c>
      <c r="W1656" s="9" t="str">
        <f t="shared" si="277"/>
        <v>&lt;row id="1200729"&gt;&lt;cell&gt;Kansas&lt;/cell&gt;&lt;/row&gt;</v>
      </c>
      <c r="X1656" s="9" t="str">
        <f t="shared" si="278"/>
        <v/>
      </c>
      <c r="Y1656" t="str">
        <f t="shared" ca="1" si="279"/>
        <v>"1200729": {"displayName": "Intent - Exelate:Travel:USA:Kansas", "APNXId":"106175", "APNXId_Sandbox": "100170", "dataProvider" :"exelate", "type" :"Segment",  "DataCost": 1},</v>
      </c>
      <c r="Z1656" t="str">
        <f t="shared" si="280"/>
        <v>"1200729": {"displayName": "Intent - Exelate:Travel:USA:Kansas", "leafName": "Kansas"},</v>
      </c>
    </row>
    <row r="1657" spans="1:26" x14ac:dyDescent="0.25">
      <c r="A1657" s="2" t="s">
        <v>12406</v>
      </c>
      <c r="B1657" s="3" t="s">
        <v>110</v>
      </c>
      <c r="C1657" s="3" t="s">
        <v>7422</v>
      </c>
      <c r="D1657" s="4" t="s">
        <v>288</v>
      </c>
      <c r="E1657" s="3"/>
      <c r="F1657" s="3" t="s">
        <v>6980</v>
      </c>
      <c r="G1657" s="3" t="s">
        <v>439</v>
      </c>
      <c r="H1657" s="3" t="s">
        <v>439</v>
      </c>
      <c r="I1657" s="3" t="s">
        <v>500</v>
      </c>
      <c r="J1657" s="5">
        <v>1</v>
      </c>
      <c r="K1657" s="12" t="s">
        <v>439</v>
      </c>
      <c r="L1657" s="9" t="str">
        <f t="shared" si="281"/>
        <v>Kentucky</v>
      </c>
      <c r="M1657" s="9" t="str">
        <f t="shared" si="272"/>
        <v>Intent - Exelate:Travel:USA:Kentucky</v>
      </c>
      <c r="N1657" s="10">
        <f t="shared" si="273"/>
        <v>1</v>
      </c>
      <c r="O1657" s="9" t="s">
        <v>818</v>
      </c>
      <c r="P1657" s="9">
        <v>1200730</v>
      </c>
      <c r="Q1657" s="20">
        <f ca="1">IFERROR(OFFSET(Lookups!F$1,MATCH(R1657,Lookups!F:F,0)-1,2),"null")</f>
        <v>100171</v>
      </c>
      <c r="R1657" s="9">
        <v>106176</v>
      </c>
      <c r="S1657" s="9">
        <v>1335</v>
      </c>
      <c r="T1657" s="9" t="str">
        <f t="shared" si="274"/>
        <v/>
      </c>
      <c r="U1657" s="9" t="str">
        <f t="shared" si="275"/>
        <v/>
      </c>
      <c r="V1657" s="9" t="str">
        <f t="shared" si="276"/>
        <v/>
      </c>
      <c r="W1657" s="9" t="str">
        <f t="shared" si="277"/>
        <v>&lt;row id="1200730"&gt;&lt;cell&gt;Kentucky&lt;/cell&gt;&lt;/row&gt;</v>
      </c>
      <c r="X1657" s="9" t="str">
        <f t="shared" si="278"/>
        <v/>
      </c>
      <c r="Y1657" t="str">
        <f t="shared" ca="1" si="279"/>
        <v>"1200730": {"displayName": "Intent - Exelate:Travel:USA:Kentucky", "APNXId":"106176", "APNXId_Sandbox": "100171", "dataProvider" :"exelate", "type" :"Segment",  "DataCost": 1},</v>
      </c>
      <c r="Z1657" t="str">
        <f t="shared" si="280"/>
        <v>"1200730": {"displayName": "Intent - Exelate:Travel:USA:Kentucky", "leafName": "Kentucky"},</v>
      </c>
    </row>
    <row r="1658" spans="1:26" x14ac:dyDescent="0.25">
      <c r="A1658" s="2" t="s">
        <v>12406</v>
      </c>
      <c r="B1658" s="3" t="s">
        <v>110</v>
      </c>
      <c r="C1658" s="3" t="s">
        <v>7422</v>
      </c>
      <c r="D1658" s="4" t="s">
        <v>295</v>
      </c>
      <c r="E1658" s="3"/>
      <c r="F1658" s="3" t="s">
        <v>6980</v>
      </c>
      <c r="G1658" s="3" t="s">
        <v>439</v>
      </c>
      <c r="H1658" s="3" t="s">
        <v>439</v>
      </c>
      <c r="I1658" s="3" t="s">
        <v>500</v>
      </c>
      <c r="J1658" s="5">
        <v>1</v>
      </c>
      <c r="K1658" s="12" t="s">
        <v>439</v>
      </c>
      <c r="L1658" s="9" t="str">
        <f t="shared" si="281"/>
        <v>Louisiana</v>
      </c>
      <c r="M1658" s="9" t="str">
        <f t="shared" si="272"/>
        <v>Intent - Exelate:Travel:USA:Louisiana</v>
      </c>
      <c r="N1658" s="10">
        <f t="shared" si="273"/>
        <v>1</v>
      </c>
      <c r="O1658" s="9" t="s">
        <v>818</v>
      </c>
      <c r="P1658" s="9">
        <v>1200731</v>
      </c>
      <c r="Q1658" s="20">
        <f ca="1">IFERROR(OFFSET(Lookups!F$1,MATCH(R1658,Lookups!F:F,0)-1,2),"null")</f>
        <v>100172</v>
      </c>
      <c r="R1658" s="9">
        <v>106177</v>
      </c>
      <c r="S1658" s="9">
        <v>1336</v>
      </c>
      <c r="T1658" s="9" t="str">
        <f t="shared" si="274"/>
        <v/>
      </c>
      <c r="U1658" s="9" t="str">
        <f t="shared" si="275"/>
        <v/>
      </c>
      <c r="V1658" s="9" t="str">
        <f t="shared" si="276"/>
        <v/>
      </c>
      <c r="W1658" s="9" t="str">
        <f t="shared" si="277"/>
        <v>&lt;row id="1200731"&gt;&lt;cell&gt;Louisiana&lt;/cell&gt;&lt;/row&gt;</v>
      </c>
      <c r="X1658" s="9" t="str">
        <f t="shared" si="278"/>
        <v/>
      </c>
      <c r="Y1658" t="str">
        <f t="shared" ca="1" si="279"/>
        <v>"1200731": {"displayName": "Intent - Exelate:Travel:USA:Louisiana", "APNXId":"106177", "APNXId_Sandbox": "100172", "dataProvider" :"exelate", "type" :"Segment",  "DataCost": 1},</v>
      </c>
      <c r="Z1658" t="str">
        <f t="shared" si="280"/>
        <v>"1200731": {"displayName": "Intent - Exelate:Travel:USA:Louisiana", "leafName": "Louisiana"},</v>
      </c>
    </row>
    <row r="1659" spans="1:26" x14ac:dyDescent="0.25">
      <c r="A1659" s="2" t="s">
        <v>12406</v>
      </c>
      <c r="B1659" s="3" t="s">
        <v>110</v>
      </c>
      <c r="C1659" s="3" t="s">
        <v>7422</v>
      </c>
      <c r="D1659" s="4" t="s">
        <v>301</v>
      </c>
      <c r="E1659" s="3"/>
      <c r="F1659" s="3" t="s">
        <v>6980</v>
      </c>
      <c r="G1659" s="3" t="s">
        <v>439</v>
      </c>
      <c r="H1659" s="3" t="s">
        <v>439</v>
      </c>
      <c r="I1659" s="3" t="s">
        <v>500</v>
      </c>
      <c r="J1659" s="5">
        <v>1</v>
      </c>
      <c r="K1659" s="12" t="s">
        <v>439</v>
      </c>
      <c r="L1659" s="9" t="str">
        <f t="shared" si="281"/>
        <v>Maine</v>
      </c>
      <c r="M1659" s="9" t="str">
        <f t="shared" si="272"/>
        <v>Intent - Exelate:Travel:USA:Maine</v>
      </c>
      <c r="N1659" s="10">
        <f t="shared" si="273"/>
        <v>1</v>
      </c>
      <c r="O1659" s="9" t="s">
        <v>818</v>
      </c>
      <c r="P1659" s="9">
        <v>1200732</v>
      </c>
      <c r="Q1659" s="20">
        <f ca="1">IFERROR(OFFSET(Lookups!F$1,MATCH(R1659,Lookups!F:F,0)-1,2),"null")</f>
        <v>100173</v>
      </c>
      <c r="R1659" s="9">
        <v>106178</v>
      </c>
      <c r="S1659" s="9">
        <v>1337</v>
      </c>
      <c r="T1659" s="9" t="str">
        <f t="shared" si="274"/>
        <v/>
      </c>
      <c r="U1659" s="9" t="str">
        <f t="shared" si="275"/>
        <v/>
      </c>
      <c r="V1659" s="9" t="str">
        <f t="shared" si="276"/>
        <v/>
      </c>
      <c r="W1659" s="9" t="str">
        <f t="shared" si="277"/>
        <v>&lt;row id="1200732"&gt;&lt;cell&gt;Maine&lt;/cell&gt;&lt;/row&gt;</v>
      </c>
      <c r="X1659" s="9" t="str">
        <f t="shared" si="278"/>
        <v/>
      </c>
      <c r="Y1659" t="str">
        <f t="shared" ca="1" si="279"/>
        <v>"1200732": {"displayName": "Intent - Exelate:Travel:USA:Maine", "APNXId":"106178", "APNXId_Sandbox": "100173", "dataProvider" :"exelate", "type" :"Segment",  "DataCost": 1},</v>
      </c>
      <c r="Z1659" t="str">
        <f t="shared" si="280"/>
        <v>"1200732": {"displayName": "Intent - Exelate:Travel:USA:Maine", "leafName": "Maine"},</v>
      </c>
    </row>
    <row r="1660" spans="1:26" x14ac:dyDescent="0.25">
      <c r="A1660" s="2" t="s">
        <v>12406</v>
      </c>
      <c r="B1660" s="3" t="s">
        <v>110</v>
      </c>
      <c r="C1660" s="3" t="s">
        <v>7422</v>
      </c>
      <c r="D1660" s="4" t="s">
        <v>305</v>
      </c>
      <c r="E1660" s="3"/>
      <c r="F1660" s="3" t="s">
        <v>6980</v>
      </c>
      <c r="G1660" s="3" t="s">
        <v>439</v>
      </c>
      <c r="H1660" s="3" t="s">
        <v>439</v>
      </c>
      <c r="I1660" s="3" t="s">
        <v>500</v>
      </c>
      <c r="J1660" s="5">
        <v>1</v>
      </c>
      <c r="K1660" s="12" t="s">
        <v>439</v>
      </c>
      <c r="L1660" s="9" t="str">
        <f t="shared" si="281"/>
        <v>Maryland</v>
      </c>
      <c r="M1660" s="9" t="str">
        <f t="shared" si="272"/>
        <v>Intent - Exelate:Travel:USA:Maryland</v>
      </c>
      <c r="N1660" s="10">
        <f t="shared" si="273"/>
        <v>1</v>
      </c>
      <c r="O1660" s="9" t="s">
        <v>818</v>
      </c>
      <c r="P1660" s="9">
        <v>1200596</v>
      </c>
      <c r="Q1660" s="20">
        <f ca="1">IFERROR(OFFSET(Lookups!F$1,MATCH(R1660,Lookups!F:F,0)-1,2),"null")</f>
        <v>99355</v>
      </c>
      <c r="R1660" s="9">
        <v>39467</v>
      </c>
      <c r="S1660" s="9">
        <v>533</v>
      </c>
      <c r="T1660" s="9" t="str">
        <f t="shared" si="274"/>
        <v/>
      </c>
      <c r="U1660" s="9" t="str">
        <f t="shared" si="275"/>
        <v/>
      </c>
      <c r="V1660" s="9" t="str">
        <f t="shared" si="276"/>
        <v/>
      </c>
      <c r="W1660" s="9" t="str">
        <f t="shared" si="277"/>
        <v>&lt;row id="1200596"&gt;&lt;cell&gt;Maryland&lt;/cell&gt;&lt;/row&gt;</v>
      </c>
      <c r="X1660" s="9" t="str">
        <f t="shared" si="278"/>
        <v/>
      </c>
      <c r="Y1660" t="str">
        <f t="shared" ca="1" si="279"/>
        <v>"1200596": {"displayName": "Intent - Exelate:Travel:USA:Maryland", "APNXId":"39467", "APNXId_Sandbox": "99355", "dataProvider" :"exelate", "type" :"Segment",  "DataCost": 1},</v>
      </c>
      <c r="Z1660" t="str">
        <f t="shared" si="280"/>
        <v>"1200596": {"displayName": "Intent - Exelate:Travel:USA:Maryland", "leafName": "Maryland"},</v>
      </c>
    </row>
    <row r="1661" spans="1:26" x14ac:dyDescent="0.25">
      <c r="A1661" s="2" t="s">
        <v>12406</v>
      </c>
      <c r="B1661" s="3" t="s">
        <v>110</v>
      </c>
      <c r="C1661" s="3" t="s">
        <v>7422</v>
      </c>
      <c r="D1661" s="4" t="s">
        <v>8184</v>
      </c>
      <c r="E1661" s="3"/>
      <c r="F1661" s="3" t="s">
        <v>6980</v>
      </c>
      <c r="G1661" s="3" t="s">
        <v>439</v>
      </c>
      <c r="H1661" s="3" t="s">
        <v>439</v>
      </c>
      <c r="I1661" s="3" t="s">
        <v>500</v>
      </c>
      <c r="J1661" s="5">
        <v>1</v>
      </c>
      <c r="K1661" s="12" t="s">
        <v>439</v>
      </c>
      <c r="L1661" s="9" t="str">
        <f t="shared" si="281"/>
        <v>Maryland - Ocean City</v>
      </c>
      <c r="M1661" s="9" t="str">
        <f t="shared" si="272"/>
        <v>Intent - Exelate:Travel:USA:Maryland - Ocean City</v>
      </c>
      <c r="N1661" s="10">
        <f t="shared" si="273"/>
        <v>1</v>
      </c>
      <c r="O1661" s="9" t="s">
        <v>818</v>
      </c>
      <c r="P1661" s="9">
        <v>1200316</v>
      </c>
      <c r="Q1661" s="20">
        <f ca="1">IFERROR(OFFSET(Lookups!F$1,MATCH(R1661,Lookups!F:F,0)-1,2),"null")</f>
        <v>98957</v>
      </c>
      <c r="R1661" s="9">
        <v>159</v>
      </c>
      <c r="S1661" s="9">
        <v>64</v>
      </c>
      <c r="T1661" s="9" t="str">
        <f t="shared" si="274"/>
        <v/>
      </c>
      <c r="U1661" s="9" t="str">
        <f t="shared" si="275"/>
        <v/>
      </c>
      <c r="V1661" s="9" t="str">
        <f t="shared" si="276"/>
        <v/>
      </c>
      <c r="W1661" s="9" t="str">
        <f t="shared" si="277"/>
        <v>&lt;row id="1200316"&gt;&lt;cell&gt;Maryland - Ocean City&lt;/cell&gt;&lt;/row&gt;</v>
      </c>
      <c r="X1661" s="9" t="str">
        <f t="shared" si="278"/>
        <v/>
      </c>
      <c r="Y1661" t="str">
        <f t="shared" ca="1" si="279"/>
        <v>"1200316": {"displayName": "Intent - Exelate:Travel:USA:Maryland - Ocean City", "APNXId":"159", "APNXId_Sandbox": "98957", "dataProvider" :"exelate", "type" :"Segment",  "DataCost": 1},</v>
      </c>
      <c r="Z1661" t="str">
        <f t="shared" si="280"/>
        <v>"1200316": {"displayName": "Intent - Exelate:Travel:USA:Maryland - Ocean City", "leafName": "Maryland - Ocean City"},</v>
      </c>
    </row>
    <row r="1662" spans="1:26" x14ac:dyDescent="0.25">
      <c r="A1662" s="2" t="s">
        <v>12406</v>
      </c>
      <c r="B1662" s="3" t="s">
        <v>110</v>
      </c>
      <c r="C1662" s="3" t="s">
        <v>7422</v>
      </c>
      <c r="D1662" s="4" t="s">
        <v>308</v>
      </c>
      <c r="E1662" s="3"/>
      <c r="F1662" s="3" t="s">
        <v>6980</v>
      </c>
      <c r="G1662" s="3" t="s">
        <v>439</v>
      </c>
      <c r="H1662" s="3" t="s">
        <v>439</v>
      </c>
      <c r="I1662" s="3" t="s">
        <v>500</v>
      </c>
      <c r="J1662" s="5">
        <v>1</v>
      </c>
      <c r="K1662" s="12" t="s">
        <v>439</v>
      </c>
      <c r="L1662" s="9" t="str">
        <f t="shared" si="281"/>
        <v>Massachusetts</v>
      </c>
      <c r="M1662" s="9" t="str">
        <f t="shared" si="272"/>
        <v>Intent - Exelate:Travel:USA:Massachusetts</v>
      </c>
      <c r="N1662" s="10">
        <f t="shared" si="273"/>
        <v>1</v>
      </c>
      <c r="O1662" s="9" t="s">
        <v>818</v>
      </c>
      <c r="P1662" s="9">
        <v>1200733</v>
      </c>
      <c r="Q1662" s="20">
        <f ca="1">IFERROR(OFFSET(Lookups!F$1,MATCH(R1662,Lookups!F:F,0)-1,2),"null")</f>
        <v>100174</v>
      </c>
      <c r="R1662" s="9">
        <v>106179</v>
      </c>
      <c r="S1662" s="9">
        <v>1338</v>
      </c>
      <c r="T1662" s="9" t="str">
        <f t="shared" si="274"/>
        <v/>
      </c>
      <c r="U1662" s="9" t="str">
        <f t="shared" si="275"/>
        <v/>
      </c>
      <c r="V1662" s="9" t="str">
        <f t="shared" si="276"/>
        <v/>
      </c>
      <c r="W1662" s="9" t="str">
        <f t="shared" si="277"/>
        <v>&lt;row id="1200733"&gt;&lt;cell&gt;Massachusetts&lt;/cell&gt;&lt;/row&gt;</v>
      </c>
      <c r="X1662" s="9" t="str">
        <f t="shared" si="278"/>
        <v/>
      </c>
      <c r="Y1662" t="str">
        <f t="shared" ca="1" si="279"/>
        <v>"1200733": {"displayName": "Intent - Exelate:Travel:USA:Massachusetts", "APNXId":"106179", "APNXId_Sandbox": "100174", "dataProvider" :"exelate", "type" :"Segment",  "DataCost": 1},</v>
      </c>
      <c r="Z1662" t="str">
        <f t="shared" si="280"/>
        <v>"1200733": {"displayName": "Intent - Exelate:Travel:USA:Massachusetts", "leafName": "Massachusetts"},</v>
      </c>
    </row>
    <row r="1663" spans="1:26" x14ac:dyDescent="0.25">
      <c r="A1663" s="2" t="s">
        <v>12406</v>
      </c>
      <c r="B1663" s="3" t="s">
        <v>110</v>
      </c>
      <c r="C1663" s="3" t="s">
        <v>7422</v>
      </c>
      <c r="D1663" s="4" t="s">
        <v>313</v>
      </c>
      <c r="E1663" s="3"/>
      <c r="F1663" s="3" t="s">
        <v>6980</v>
      </c>
      <c r="G1663" s="3" t="s">
        <v>439</v>
      </c>
      <c r="H1663" s="3" t="s">
        <v>439</v>
      </c>
      <c r="I1663" s="3" t="s">
        <v>500</v>
      </c>
      <c r="J1663" s="5">
        <v>1</v>
      </c>
      <c r="K1663" s="12" t="s">
        <v>439</v>
      </c>
      <c r="L1663" s="9" t="str">
        <f t="shared" si="281"/>
        <v>Michigan</v>
      </c>
      <c r="M1663" s="9" t="str">
        <f t="shared" si="272"/>
        <v>Intent - Exelate:Travel:USA:Michigan</v>
      </c>
      <c r="N1663" s="10">
        <f t="shared" si="273"/>
        <v>1</v>
      </c>
      <c r="O1663" s="9" t="s">
        <v>818</v>
      </c>
      <c r="P1663" s="9">
        <v>1200734</v>
      </c>
      <c r="Q1663" s="20">
        <f ca="1">IFERROR(OFFSET(Lookups!F$1,MATCH(R1663,Lookups!F:F,0)-1,2),"null")</f>
        <v>100175</v>
      </c>
      <c r="R1663" s="9">
        <v>106180</v>
      </c>
      <c r="S1663" s="9">
        <v>1339</v>
      </c>
      <c r="T1663" s="9" t="str">
        <f t="shared" si="274"/>
        <v/>
      </c>
      <c r="U1663" s="9" t="str">
        <f t="shared" si="275"/>
        <v/>
      </c>
      <c r="V1663" s="9" t="str">
        <f t="shared" si="276"/>
        <v/>
      </c>
      <c r="W1663" s="9" t="str">
        <f t="shared" si="277"/>
        <v>&lt;row id="1200734"&gt;&lt;cell&gt;Michigan&lt;/cell&gt;&lt;/row&gt;</v>
      </c>
      <c r="X1663" s="9" t="str">
        <f t="shared" si="278"/>
        <v/>
      </c>
      <c r="Y1663" t="str">
        <f t="shared" ca="1" si="279"/>
        <v>"1200734": {"displayName": "Intent - Exelate:Travel:USA:Michigan", "APNXId":"106180", "APNXId_Sandbox": "100175", "dataProvider" :"exelate", "type" :"Segment",  "DataCost": 1},</v>
      </c>
      <c r="Z1663" t="str">
        <f t="shared" si="280"/>
        <v>"1200734": {"displayName": "Intent - Exelate:Travel:USA:Michigan", "leafName": "Michigan"},</v>
      </c>
    </row>
    <row r="1664" spans="1:26" x14ac:dyDescent="0.25">
      <c r="A1664" s="2" t="s">
        <v>12406</v>
      </c>
      <c r="B1664" s="3" t="s">
        <v>110</v>
      </c>
      <c r="C1664" s="3" t="s">
        <v>7422</v>
      </c>
      <c r="D1664" s="4" t="s">
        <v>8185</v>
      </c>
      <c r="E1664" s="3"/>
      <c r="F1664" s="3" t="s">
        <v>6980</v>
      </c>
      <c r="G1664" s="3" t="s">
        <v>439</v>
      </c>
      <c r="H1664" s="3" t="s">
        <v>439</v>
      </c>
      <c r="I1664" s="3" t="s">
        <v>500</v>
      </c>
      <c r="J1664" s="5">
        <v>1</v>
      </c>
      <c r="K1664" s="12" t="s">
        <v>439</v>
      </c>
      <c r="L1664" s="9" t="str">
        <f t="shared" si="281"/>
        <v>Michigan - Sault Sainte Marie</v>
      </c>
      <c r="M1664" s="9" t="str">
        <f t="shared" si="272"/>
        <v>Intent - Exelate:Travel:USA:Michigan - Sault Sainte Marie</v>
      </c>
      <c r="N1664" s="10">
        <f t="shared" si="273"/>
        <v>1</v>
      </c>
      <c r="O1664" s="9" t="s">
        <v>818</v>
      </c>
      <c r="P1664" s="9">
        <v>1201392</v>
      </c>
      <c r="Q1664" s="20">
        <f ca="1">IFERROR(OFFSET(Lookups!F$1,MATCH(R1664,Lookups!F:F,0)-1,2),"null")</f>
        <v>101062</v>
      </c>
      <c r="R1664" s="9">
        <v>156704</v>
      </c>
      <c r="S1664" s="9">
        <v>2824</v>
      </c>
      <c r="T1664" s="9" t="str">
        <f t="shared" si="274"/>
        <v/>
      </c>
      <c r="U1664" s="9" t="str">
        <f t="shared" si="275"/>
        <v/>
      </c>
      <c r="V1664" s="9" t="str">
        <f t="shared" si="276"/>
        <v/>
      </c>
      <c r="W1664" s="9" t="str">
        <f t="shared" si="277"/>
        <v>&lt;row id="1201392"&gt;&lt;cell&gt;Michigan - Sault Sainte Marie&lt;/cell&gt;&lt;/row&gt;</v>
      </c>
      <c r="X1664" s="9" t="str">
        <f t="shared" si="278"/>
        <v/>
      </c>
      <c r="Y1664" t="str">
        <f t="shared" ca="1" si="279"/>
        <v>"1201392": {"displayName": "Intent - Exelate:Travel:USA:Michigan - Sault Sainte Marie", "APNXId":"156704", "APNXId_Sandbox": "101062", "dataProvider" :"exelate", "type" :"Segment",  "DataCost": 1},</v>
      </c>
      <c r="Z1664" t="str">
        <f t="shared" si="280"/>
        <v>"1201392": {"displayName": "Intent - Exelate:Travel:USA:Michigan - Sault Sainte Marie", "leafName": "Michigan - Sault Sainte Marie"},</v>
      </c>
    </row>
    <row r="1665" spans="1:26" x14ac:dyDescent="0.25">
      <c r="A1665" s="2" t="s">
        <v>12406</v>
      </c>
      <c r="B1665" s="3" t="s">
        <v>110</v>
      </c>
      <c r="C1665" s="3" t="s">
        <v>7422</v>
      </c>
      <c r="D1665" s="4" t="s">
        <v>324</v>
      </c>
      <c r="E1665" s="3"/>
      <c r="F1665" s="3" t="s">
        <v>6980</v>
      </c>
      <c r="G1665" s="3" t="s">
        <v>439</v>
      </c>
      <c r="H1665" s="3" t="s">
        <v>439</v>
      </c>
      <c r="I1665" s="3" t="s">
        <v>500</v>
      </c>
      <c r="J1665" s="5">
        <v>1</v>
      </c>
      <c r="K1665" s="12" t="s">
        <v>439</v>
      </c>
      <c r="L1665" s="9" t="str">
        <f t="shared" si="281"/>
        <v>Minnesota</v>
      </c>
      <c r="M1665" s="9" t="str">
        <f t="shared" si="272"/>
        <v>Intent - Exelate:Travel:USA:Minnesota</v>
      </c>
      <c r="N1665" s="10">
        <f t="shared" si="273"/>
        <v>1</v>
      </c>
      <c r="O1665" s="9" t="s">
        <v>818</v>
      </c>
      <c r="P1665" s="9">
        <v>1200735</v>
      </c>
      <c r="Q1665" s="20">
        <f ca="1">IFERROR(OFFSET(Lookups!F$1,MATCH(R1665,Lookups!F:F,0)-1,2),"null")</f>
        <v>100176</v>
      </c>
      <c r="R1665" s="9">
        <v>106181</v>
      </c>
      <c r="S1665" s="9">
        <v>1340</v>
      </c>
      <c r="T1665" s="9" t="str">
        <f t="shared" si="274"/>
        <v/>
      </c>
      <c r="U1665" s="9" t="str">
        <f t="shared" si="275"/>
        <v/>
      </c>
      <c r="V1665" s="9" t="str">
        <f t="shared" si="276"/>
        <v/>
      </c>
      <c r="W1665" s="9" t="str">
        <f t="shared" si="277"/>
        <v>&lt;row id="1200735"&gt;&lt;cell&gt;Minnesota&lt;/cell&gt;&lt;/row&gt;</v>
      </c>
      <c r="X1665" s="9" t="str">
        <f t="shared" si="278"/>
        <v/>
      </c>
      <c r="Y1665" t="str">
        <f t="shared" ca="1" si="279"/>
        <v>"1200735": {"displayName": "Intent - Exelate:Travel:USA:Minnesota", "APNXId":"106181", "APNXId_Sandbox": "100176", "dataProvider" :"exelate", "type" :"Segment",  "DataCost": 1},</v>
      </c>
      <c r="Z1665" t="str">
        <f t="shared" si="280"/>
        <v>"1200735": {"displayName": "Intent - Exelate:Travel:USA:Minnesota", "leafName": "Minnesota"},</v>
      </c>
    </row>
    <row r="1666" spans="1:26" x14ac:dyDescent="0.25">
      <c r="A1666" s="2" t="s">
        <v>12406</v>
      </c>
      <c r="B1666" s="3" t="s">
        <v>110</v>
      </c>
      <c r="C1666" s="3" t="s">
        <v>7422</v>
      </c>
      <c r="D1666" s="4" t="s">
        <v>328</v>
      </c>
      <c r="E1666" s="3"/>
      <c r="F1666" s="3" t="s">
        <v>6980</v>
      </c>
      <c r="G1666" s="3" t="s">
        <v>439</v>
      </c>
      <c r="H1666" s="3" t="s">
        <v>439</v>
      </c>
      <c r="I1666" s="3" t="s">
        <v>500</v>
      </c>
      <c r="J1666" s="5">
        <v>1</v>
      </c>
      <c r="K1666" s="12" t="s">
        <v>439</v>
      </c>
      <c r="L1666" s="9" t="str">
        <f t="shared" si="281"/>
        <v>Mississippi</v>
      </c>
      <c r="M1666" s="9" t="str">
        <f t="shared" ref="M1666:M1729" si="282">CONCATENATE(A1666,":",B1666,IF(NOT(ISBLANK(C1666)),":",""),C1666,,IF(NOT(ISBLANK(D1666)),":",""),D1666)</f>
        <v>Intent - Exelate:Travel:USA:Mississippi</v>
      </c>
      <c r="N1666" s="10">
        <f t="shared" ref="N1666:N1729" si="283">J1666</f>
        <v>1</v>
      </c>
      <c r="O1666" s="9" t="s">
        <v>818</v>
      </c>
      <c r="P1666" s="9">
        <v>1200736</v>
      </c>
      <c r="Q1666" s="20">
        <f ca="1">IFERROR(OFFSET(Lookups!F$1,MATCH(R1666,Lookups!F:F,0)-1,2),"null")</f>
        <v>100177</v>
      </c>
      <c r="R1666" s="9">
        <v>106182</v>
      </c>
      <c r="S1666" s="9">
        <v>1341</v>
      </c>
      <c r="T1666" s="9" t="str">
        <f t="shared" ref="T1666:T1729" si="284">IF(A1666&lt;&gt;A1665,CONCATENATE("&lt;row id=""top",P1666,""" xmlkids=""1""&gt;&lt;cell&gt;",A1666,"&lt;/cell&gt;"),"")</f>
        <v/>
      </c>
      <c r="U1666" s="9" t="str">
        <f t="shared" ref="U1666:U1729" si="285">IF(B1666&lt;&gt;B1665,CONCATENATE("&lt;row id=""", IF(NOT(ISBLANK(C1666)),"One",""),P1666,"""",IF(NOT(ISBLANK(C1666))," xmlkids=""1""",""),"&gt;&lt;cell&gt;",SUBSTITUTE(SUBSTITUTE(B1666,"&amp;","&amp;amp;"),"&lt;","&amp;lt;"),"&lt;/cell&gt;"),"")</f>
        <v/>
      </c>
      <c r="V1666" s="9" t="str">
        <f t="shared" ref="V1666:V1729" si="286">IF(AND(C1666&lt;&gt;C1665,NOT(ISBLANK(C1666))),CONCATENATE("&lt;row id=""",IF(NOT(ISBLANK(D1666)),"Two",""), P1666,"""", ,IF(NOT(ISBLANK(D1666))," xmlkids=""1""",""),"&gt;&lt;cell&gt;",SUBSTITUTE(SUBSTITUTE(C1666,"&amp;","&amp;amp;"),"&lt;","&amp;lt;"),"&lt;/cell&gt;",IF(ISBLANK(D1666),"&lt;/row&gt;","")),"")</f>
        <v/>
      </c>
      <c r="W1666" s="9" t="str">
        <f t="shared" ref="W1666:W1729" si="287">IF(AND(D1666&lt;&gt;D1665,NOT(ISBLANK(D1666))),CONCATENATE("&lt;row id=""", P1666,"""&gt;&lt;cell&gt;",SUBSTITUTE(SUBSTITUTE(D1666,"&amp;","&amp;amp;"),"&lt;","&amp;lt;"),"&lt;/cell&gt;&lt;/row&gt;"),"")</f>
        <v>&lt;row id="1200736"&gt;&lt;cell&gt;Mississippi&lt;/cell&gt;&lt;/row&gt;</v>
      </c>
      <c r="X1666" s="9" t="str">
        <f t="shared" ref="X1666:X1729" si="288">CONCATENATE(IF(B1666&lt;&gt;B1667,"&lt;/row&gt;",""),IF(AND(C1666&lt;&gt;C1667,NOT(ISBLANK(D1666))),"&lt;/row&gt;",""),IF(OR(A1666&lt;&gt;A1667,ISBLANK(A1667)),"&lt;/row&gt;",""))</f>
        <v/>
      </c>
      <c r="Y1666" t="str">
        <f t="shared" ref="Y1666:Y1729" ca="1" si="289">CONCATENATE("""",P1666,""": {""displayName"": """,M1666,"""",IF(R1666="null","",CONCATENATE(", ""APNXId"":""",R1666,"""")),IF(Q1666="null","",CONCATENATE(", ""APNXId_Sandbox"": """,Q1666,"""")),IF(G1666="null","",CONCATENATE( ", ""MinCPM"": ",G1666)),IF(H1666="null","",CONCATENATE(", ""PercentOfMedia"": ",H1666)),", ""dataProvider"" :""",O1666,""", ""type"" :""",F1666,"""",IF(N1666="null","",CONCATENATE(",  ""DataCost"": ",N1666)),IF(K1666="null","",CONCATENATE(",  ""HistoricalVolume"": ",K1666)),"},")</f>
        <v>"1200736": {"displayName": "Intent - Exelate:Travel:USA:Mississippi", "APNXId":"106182", "APNXId_Sandbox": "100177", "dataProvider" :"exelate", "type" :"Segment",  "DataCost": 1},</v>
      </c>
      <c r="Z1666" t="str">
        <f t="shared" ref="Z1666:Z1729" si="290">CONCATENATE("""",P1666,""": {""displayName"": """,M1666,""", ""leafName"": """,L1666,"""},")</f>
        <v>"1200736": {"displayName": "Intent - Exelate:Travel:USA:Mississippi", "leafName": "Mississippi"},</v>
      </c>
    </row>
    <row r="1667" spans="1:26" x14ac:dyDescent="0.25">
      <c r="A1667" s="2" t="s">
        <v>12406</v>
      </c>
      <c r="B1667" s="3" t="s">
        <v>110</v>
      </c>
      <c r="C1667" s="3" t="s">
        <v>7422</v>
      </c>
      <c r="D1667" s="4" t="s">
        <v>332</v>
      </c>
      <c r="E1667" s="3"/>
      <c r="F1667" s="3" t="s">
        <v>6980</v>
      </c>
      <c r="G1667" s="3" t="s">
        <v>439</v>
      </c>
      <c r="H1667" s="3" t="s">
        <v>439</v>
      </c>
      <c r="I1667" s="3" t="s">
        <v>500</v>
      </c>
      <c r="J1667" s="5">
        <v>1</v>
      </c>
      <c r="K1667" s="12" t="s">
        <v>439</v>
      </c>
      <c r="L1667" s="9" t="str">
        <f t="shared" si="281"/>
        <v>Missouri</v>
      </c>
      <c r="M1667" s="9" t="str">
        <f t="shared" si="282"/>
        <v>Intent - Exelate:Travel:USA:Missouri</v>
      </c>
      <c r="N1667" s="10">
        <f t="shared" si="283"/>
        <v>1</v>
      </c>
      <c r="O1667" s="9" t="s">
        <v>818</v>
      </c>
      <c r="P1667" s="9">
        <v>1200737</v>
      </c>
      <c r="Q1667" s="20">
        <f ca="1">IFERROR(OFFSET(Lookups!F$1,MATCH(R1667,Lookups!F:F,0)-1,2),"null")</f>
        <v>100178</v>
      </c>
      <c r="R1667" s="9">
        <v>106183</v>
      </c>
      <c r="S1667" s="9">
        <v>1342</v>
      </c>
      <c r="T1667" s="9" t="str">
        <f t="shared" si="284"/>
        <v/>
      </c>
      <c r="U1667" s="9" t="str">
        <f t="shared" si="285"/>
        <v/>
      </c>
      <c r="V1667" s="9" t="str">
        <f t="shared" si="286"/>
        <v/>
      </c>
      <c r="W1667" s="9" t="str">
        <f t="shared" si="287"/>
        <v>&lt;row id="1200737"&gt;&lt;cell&gt;Missouri&lt;/cell&gt;&lt;/row&gt;</v>
      </c>
      <c r="X1667" s="9" t="str">
        <f t="shared" si="288"/>
        <v/>
      </c>
      <c r="Y1667" t="str">
        <f t="shared" ca="1" si="289"/>
        <v>"1200737": {"displayName": "Intent - Exelate:Travel:USA:Missouri", "APNXId":"106183", "APNXId_Sandbox": "100178", "dataProvider" :"exelate", "type" :"Segment",  "DataCost": 1},</v>
      </c>
      <c r="Z1667" t="str">
        <f t="shared" si="290"/>
        <v>"1200737": {"displayName": "Intent - Exelate:Travel:USA:Missouri", "leafName": "Missouri"},</v>
      </c>
    </row>
    <row r="1668" spans="1:26" x14ac:dyDescent="0.25">
      <c r="A1668" s="2" t="s">
        <v>12406</v>
      </c>
      <c r="B1668" s="3" t="s">
        <v>110</v>
      </c>
      <c r="C1668" s="3" t="s">
        <v>7422</v>
      </c>
      <c r="D1668" s="4" t="s">
        <v>334</v>
      </c>
      <c r="E1668" s="3"/>
      <c r="F1668" s="3" t="s">
        <v>6980</v>
      </c>
      <c r="G1668" s="3" t="s">
        <v>439</v>
      </c>
      <c r="H1668" s="3" t="s">
        <v>439</v>
      </c>
      <c r="I1668" s="3" t="s">
        <v>500</v>
      </c>
      <c r="J1668" s="5">
        <v>1</v>
      </c>
      <c r="K1668" s="12" t="s">
        <v>439</v>
      </c>
      <c r="L1668" s="9" t="str">
        <f t="shared" si="281"/>
        <v>Montana</v>
      </c>
      <c r="M1668" s="9" t="str">
        <f t="shared" si="282"/>
        <v>Intent - Exelate:Travel:USA:Montana</v>
      </c>
      <c r="N1668" s="10">
        <f t="shared" si="283"/>
        <v>1</v>
      </c>
      <c r="O1668" s="9" t="s">
        <v>818</v>
      </c>
      <c r="P1668" s="9">
        <v>1200738</v>
      </c>
      <c r="Q1668" s="20">
        <f ca="1">IFERROR(OFFSET(Lookups!F$1,MATCH(R1668,Lookups!F:F,0)-1,2),"null")</f>
        <v>100179</v>
      </c>
      <c r="R1668" s="9">
        <v>106184</v>
      </c>
      <c r="S1668" s="9">
        <v>1343</v>
      </c>
      <c r="T1668" s="9" t="str">
        <f t="shared" si="284"/>
        <v/>
      </c>
      <c r="U1668" s="9" t="str">
        <f t="shared" si="285"/>
        <v/>
      </c>
      <c r="V1668" s="9" t="str">
        <f t="shared" si="286"/>
        <v/>
      </c>
      <c r="W1668" s="9" t="str">
        <f t="shared" si="287"/>
        <v>&lt;row id="1200738"&gt;&lt;cell&gt;Montana&lt;/cell&gt;&lt;/row&gt;</v>
      </c>
      <c r="X1668" s="9" t="str">
        <f t="shared" si="288"/>
        <v/>
      </c>
      <c r="Y1668" t="str">
        <f t="shared" ca="1" si="289"/>
        <v>"1200738": {"displayName": "Intent - Exelate:Travel:USA:Montana", "APNXId":"106184", "APNXId_Sandbox": "100179", "dataProvider" :"exelate", "type" :"Segment",  "DataCost": 1},</v>
      </c>
      <c r="Z1668" t="str">
        <f t="shared" si="290"/>
        <v>"1200738": {"displayName": "Intent - Exelate:Travel:USA:Montana", "leafName": "Montana"},</v>
      </c>
    </row>
    <row r="1669" spans="1:26" x14ac:dyDescent="0.25">
      <c r="A1669" s="2" t="s">
        <v>12406</v>
      </c>
      <c r="B1669" s="3" t="s">
        <v>110</v>
      </c>
      <c r="C1669" s="3" t="s">
        <v>7422</v>
      </c>
      <c r="D1669" s="4" t="s">
        <v>343</v>
      </c>
      <c r="E1669" s="3"/>
      <c r="F1669" s="3" t="s">
        <v>6980</v>
      </c>
      <c r="G1669" s="3" t="s">
        <v>439</v>
      </c>
      <c r="H1669" s="3" t="s">
        <v>439</v>
      </c>
      <c r="I1669" s="3" t="s">
        <v>500</v>
      </c>
      <c r="J1669" s="5">
        <v>1</v>
      </c>
      <c r="K1669" s="12" t="s">
        <v>439</v>
      </c>
      <c r="L1669" s="9" t="str">
        <f t="shared" si="281"/>
        <v>Nebraska</v>
      </c>
      <c r="M1669" s="9" t="str">
        <f t="shared" si="282"/>
        <v>Intent - Exelate:Travel:USA:Nebraska</v>
      </c>
      <c r="N1669" s="10">
        <f t="shared" si="283"/>
        <v>1</v>
      </c>
      <c r="O1669" s="9" t="s">
        <v>818</v>
      </c>
      <c r="P1669" s="9">
        <v>1200739</v>
      </c>
      <c r="Q1669" s="20">
        <f ca="1">IFERROR(OFFSET(Lookups!F$1,MATCH(R1669,Lookups!F:F,0)-1,2),"null")</f>
        <v>100180</v>
      </c>
      <c r="R1669" s="9">
        <v>106185</v>
      </c>
      <c r="S1669" s="9">
        <v>1344</v>
      </c>
      <c r="T1669" s="9" t="str">
        <f t="shared" si="284"/>
        <v/>
      </c>
      <c r="U1669" s="9" t="str">
        <f t="shared" si="285"/>
        <v/>
      </c>
      <c r="V1669" s="9" t="str">
        <f t="shared" si="286"/>
        <v/>
      </c>
      <c r="W1669" s="9" t="str">
        <f t="shared" si="287"/>
        <v>&lt;row id="1200739"&gt;&lt;cell&gt;Nebraska&lt;/cell&gt;&lt;/row&gt;</v>
      </c>
      <c r="X1669" s="9" t="str">
        <f t="shared" si="288"/>
        <v/>
      </c>
      <c r="Y1669" t="str">
        <f t="shared" ca="1" si="289"/>
        <v>"1200739": {"displayName": "Intent - Exelate:Travel:USA:Nebraska", "APNXId":"106185", "APNXId_Sandbox": "100180", "dataProvider" :"exelate", "type" :"Segment",  "DataCost": 1},</v>
      </c>
      <c r="Z1669" t="str">
        <f t="shared" si="290"/>
        <v>"1200739": {"displayName": "Intent - Exelate:Travel:USA:Nebraska", "leafName": "Nebraska"},</v>
      </c>
    </row>
    <row r="1670" spans="1:26" x14ac:dyDescent="0.25">
      <c r="A1670" s="2" t="s">
        <v>12406</v>
      </c>
      <c r="B1670" s="3" t="s">
        <v>110</v>
      </c>
      <c r="C1670" s="3" t="s">
        <v>7422</v>
      </c>
      <c r="D1670" s="4" t="s">
        <v>346</v>
      </c>
      <c r="E1670" s="3"/>
      <c r="F1670" s="3" t="s">
        <v>6980</v>
      </c>
      <c r="G1670" s="3" t="s">
        <v>439</v>
      </c>
      <c r="H1670" s="3" t="s">
        <v>439</v>
      </c>
      <c r="I1670" s="3" t="s">
        <v>500</v>
      </c>
      <c r="J1670" s="5">
        <v>1</v>
      </c>
      <c r="K1670" s="12" t="s">
        <v>439</v>
      </c>
      <c r="L1670" s="9" t="str">
        <f t="shared" si="281"/>
        <v>Nevada</v>
      </c>
      <c r="M1670" s="9" t="str">
        <f t="shared" si="282"/>
        <v>Intent - Exelate:Travel:USA:Nevada</v>
      </c>
      <c r="N1670" s="10">
        <f t="shared" si="283"/>
        <v>1</v>
      </c>
      <c r="O1670" s="9" t="s">
        <v>818</v>
      </c>
      <c r="P1670" s="9">
        <v>1200289</v>
      </c>
      <c r="Q1670" s="20">
        <f ca="1">IFERROR(OFFSET(Lookups!F$1,MATCH(R1670,Lookups!F:F,0)-1,2),"null")</f>
        <v>98930</v>
      </c>
      <c r="R1670" s="9">
        <v>131</v>
      </c>
      <c r="S1670" s="9">
        <v>60</v>
      </c>
      <c r="T1670" s="9" t="str">
        <f t="shared" si="284"/>
        <v/>
      </c>
      <c r="U1670" s="9" t="str">
        <f t="shared" si="285"/>
        <v/>
      </c>
      <c r="V1670" s="9" t="str">
        <f t="shared" si="286"/>
        <v/>
      </c>
      <c r="W1670" s="9" t="str">
        <f t="shared" si="287"/>
        <v>&lt;row id="1200289"&gt;&lt;cell&gt;Nevada&lt;/cell&gt;&lt;/row&gt;</v>
      </c>
      <c r="X1670" s="9" t="str">
        <f t="shared" si="288"/>
        <v/>
      </c>
      <c r="Y1670" t="str">
        <f t="shared" ca="1" si="289"/>
        <v>"1200289": {"displayName": "Intent - Exelate:Travel:USA:Nevada", "APNXId":"131", "APNXId_Sandbox": "98930", "dataProvider" :"exelate", "type" :"Segment",  "DataCost": 1},</v>
      </c>
      <c r="Z1670" t="str">
        <f t="shared" si="290"/>
        <v>"1200289": {"displayName": "Intent - Exelate:Travel:USA:Nevada", "leafName": "Nevada"},</v>
      </c>
    </row>
    <row r="1671" spans="1:26" x14ac:dyDescent="0.25">
      <c r="A1671" s="2" t="s">
        <v>12406</v>
      </c>
      <c r="B1671" s="3" t="s">
        <v>110</v>
      </c>
      <c r="C1671" s="3" t="s">
        <v>7422</v>
      </c>
      <c r="D1671" s="4" t="s">
        <v>8186</v>
      </c>
      <c r="E1671" s="3"/>
      <c r="F1671" s="3" t="s">
        <v>6980</v>
      </c>
      <c r="G1671" s="3" t="s">
        <v>439</v>
      </c>
      <c r="H1671" s="3" t="s">
        <v>439</v>
      </c>
      <c r="I1671" s="3" t="s">
        <v>500</v>
      </c>
      <c r="J1671" s="5">
        <v>1</v>
      </c>
      <c r="K1671" s="12" t="s">
        <v>439</v>
      </c>
      <c r="L1671" s="9" t="str">
        <f t="shared" si="281"/>
        <v>Nevada - Las Vegas</v>
      </c>
      <c r="M1671" s="9" t="str">
        <f t="shared" si="282"/>
        <v>Intent - Exelate:Travel:USA:Nevada - Las Vegas</v>
      </c>
      <c r="N1671" s="10">
        <f t="shared" si="283"/>
        <v>1</v>
      </c>
      <c r="O1671" s="9" t="s">
        <v>818</v>
      </c>
      <c r="P1671" s="9">
        <v>1200317</v>
      </c>
      <c r="Q1671" s="20">
        <f ca="1">IFERROR(OFFSET(Lookups!F$1,MATCH(R1671,Lookups!F:F,0)-1,2),"null")</f>
        <v>98958</v>
      </c>
      <c r="R1671" s="9">
        <v>160</v>
      </c>
      <c r="S1671" s="9">
        <v>63</v>
      </c>
      <c r="T1671" s="9" t="str">
        <f t="shared" si="284"/>
        <v/>
      </c>
      <c r="U1671" s="9" t="str">
        <f t="shared" si="285"/>
        <v/>
      </c>
      <c r="V1671" s="9" t="str">
        <f t="shared" si="286"/>
        <v/>
      </c>
      <c r="W1671" s="9" t="str">
        <f t="shared" si="287"/>
        <v>&lt;row id="1200317"&gt;&lt;cell&gt;Nevada - Las Vegas&lt;/cell&gt;&lt;/row&gt;</v>
      </c>
      <c r="X1671" s="9" t="str">
        <f t="shared" si="288"/>
        <v/>
      </c>
      <c r="Y1671" t="str">
        <f t="shared" ca="1" si="289"/>
        <v>"1200317": {"displayName": "Intent - Exelate:Travel:USA:Nevada - Las Vegas", "APNXId":"160", "APNXId_Sandbox": "98958", "dataProvider" :"exelate", "type" :"Segment",  "DataCost": 1},</v>
      </c>
      <c r="Z1671" t="str">
        <f t="shared" si="290"/>
        <v>"1200317": {"displayName": "Intent - Exelate:Travel:USA:Nevada - Las Vegas", "leafName": "Nevada - Las Vegas"},</v>
      </c>
    </row>
    <row r="1672" spans="1:26" x14ac:dyDescent="0.25">
      <c r="A1672" s="2" t="s">
        <v>12406</v>
      </c>
      <c r="B1672" s="3" t="s">
        <v>110</v>
      </c>
      <c r="C1672" s="3" t="s">
        <v>7422</v>
      </c>
      <c r="D1672" s="4" t="s">
        <v>348</v>
      </c>
      <c r="E1672" s="3"/>
      <c r="F1672" s="3" t="s">
        <v>6980</v>
      </c>
      <c r="G1672" s="3" t="s">
        <v>439</v>
      </c>
      <c r="H1672" s="3" t="s">
        <v>439</v>
      </c>
      <c r="I1672" s="3" t="s">
        <v>500</v>
      </c>
      <c r="J1672" s="5">
        <v>1</v>
      </c>
      <c r="K1672" s="12" t="s">
        <v>439</v>
      </c>
      <c r="L1672" s="9" t="str">
        <f t="shared" si="281"/>
        <v>New Hampshire</v>
      </c>
      <c r="M1672" s="9" t="str">
        <f t="shared" si="282"/>
        <v>Intent - Exelate:Travel:USA:New Hampshire</v>
      </c>
      <c r="N1672" s="10">
        <f t="shared" si="283"/>
        <v>1</v>
      </c>
      <c r="O1672" s="9" t="s">
        <v>818</v>
      </c>
      <c r="P1672" s="9">
        <v>1200740</v>
      </c>
      <c r="Q1672" s="20">
        <f ca="1">IFERROR(OFFSET(Lookups!F$1,MATCH(R1672,Lookups!F:F,0)-1,2),"null")</f>
        <v>100181</v>
      </c>
      <c r="R1672" s="9">
        <v>106186</v>
      </c>
      <c r="S1672" s="9">
        <v>1345</v>
      </c>
      <c r="T1672" s="9" t="str">
        <f t="shared" si="284"/>
        <v/>
      </c>
      <c r="U1672" s="9" t="str">
        <f t="shared" si="285"/>
        <v/>
      </c>
      <c r="V1672" s="9" t="str">
        <f t="shared" si="286"/>
        <v/>
      </c>
      <c r="W1672" s="9" t="str">
        <f t="shared" si="287"/>
        <v>&lt;row id="1200740"&gt;&lt;cell&gt;New Hampshire&lt;/cell&gt;&lt;/row&gt;</v>
      </c>
      <c r="X1672" s="9" t="str">
        <f t="shared" si="288"/>
        <v/>
      </c>
      <c r="Y1672" t="str">
        <f t="shared" ca="1" si="289"/>
        <v>"1200740": {"displayName": "Intent - Exelate:Travel:USA:New Hampshire", "APNXId":"106186", "APNXId_Sandbox": "100181", "dataProvider" :"exelate", "type" :"Segment",  "DataCost": 1},</v>
      </c>
      <c r="Z1672" t="str">
        <f t="shared" si="290"/>
        <v>"1200740": {"displayName": "Intent - Exelate:Travel:USA:New Hampshire", "leafName": "New Hampshire"},</v>
      </c>
    </row>
    <row r="1673" spans="1:26" x14ac:dyDescent="0.25">
      <c r="A1673" s="2" t="s">
        <v>12406</v>
      </c>
      <c r="B1673" s="3" t="s">
        <v>110</v>
      </c>
      <c r="C1673" s="3" t="s">
        <v>7422</v>
      </c>
      <c r="D1673" s="4" t="s">
        <v>350</v>
      </c>
      <c r="E1673" s="3"/>
      <c r="F1673" s="3" t="s">
        <v>6980</v>
      </c>
      <c r="G1673" s="3" t="s">
        <v>439</v>
      </c>
      <c r="H1673" s="3" t="s">
        <v>439</v>
      </c>
      <c r="I1673" s="3" t="s">
        <v>500</v>
      </c>
      <c r="J1673" s="5">
        <v>1</v>
      </c>
      <c r="K1673" s="12" t="s">
        <v>439</v>
      </c>
      <c r="L1673" s="9" t="str">
        <f t="shared" si="281"/>
        <v>New Jersey</v>
      </c>
      <c r="M1673" s="9" t="str">
        <f t="shared" si="282"/>
        <v>Intent - Exelate:Travel:USA:New Jersey</v>
      </c>
      <c r="N1673" s="10">
        <f t="shared" si="283"/>
        <v>1</v>
      </c>
      <c r="O1673" s="9" t="s">
        <v>818</v>
      </c>
      <c r="P1673" s="9">
        <v>1200741</v>
      </c>
      <c r="Q1673" s="20">
        <f ca="1">IFERROR(OFFSET(Lookups!F$1,MATCH(R1673,Lookups!F:F,0)-1,2),"null")</f>
        <v>100182</v>
      </c>
      <c r="R1673" s="9">
        <v>106187</v>
      </c>
      <c r="S1673" s="9">
        <v>1346</v>
      </c>
      <c r="T1673" s="9" t="str">
        <f t="shared" si="284"/>
        <v/>
      </c>
      <c r="U1673" s="9" t="str">
        <f t="shared" si="285"/>
        <v/>
      </c>
      <c r="V1673" s="9" t="str">
        <f t="shared" si="286"/>
        <v/>
      </c>
      <c r="W1673" s="9" t="str">
        <f t="shared" si="287"/>
        <v>&lt;row id="1200741"&gt;&lt;cell&gt;New Jersey&lt;/cell&gt;&lt;/row&gt;</v>
      </c>
      <c r="X1673" s="9" t="str">
        <f t="shared" si="288"/>
        <v/>
      </c>
      <c r="Y1673" t="str">
        <f t="shared" ca="1" si="289"/>
        <v>"1200741": {"displayName": "Intent - Exelate:Travel:USA:New Jersey", "APNXId":"106187", "APNXId_Sandbox": "100182", "dataProvider" :"exelate", "type" :"Segment",  "DataCost": 1},</v>
      </c>
      <c r="Z1673" t="str">
        <f t="shared" si="290"/>
        <v>"1200741": {"displayName": "Intent - Exelate:Travel:USA:New Jersey", "leafName": "New Jersey"},</v>
      </c>
    </row>
    <row r="1674" spans="1:26" x14ac:dyDescent="0.25">
      <c r="A1674" s="2" t="s">
        <v>12406</v>
      </c>
      <c r="B1674" s="3" t="s">
        <v>110</v>
      </c>
      <c r="C1674" s="3" t="s">
        <v>7422</v>
      </c>
      <c r="D1674" s="4" t="s">
        <v>351</v>
      </c>
      <c r="E1674" s="3"/>
      <c r="F1674" s="3" t="s">
        <v>6980</v>
      </c>
      <c r="G1674" s="3" t="s">
        <v>439</v>
      </c>
      <c r="H1674" s="3" t="s">
        <v>439</v>
      </c>
      <c r="I1674" s="3" t="s">
        <v>500</v>
      </c>
      <c r="J1674" s="5">
        <v>1</v>
      </c>
      <c r="K1674" s="12" t="s">
        <v>439</v>
      </c>
      <c r="L1674" s="9" t="str">
        <f t="shared" si="281"/>
        <v>New Mexico</v>
      </c>
      <c r="M1674" s="9" t="str">
        <f t="shared" si="282"/>
        <v>Intent - Exelate:Travel:USA:New Mexico</v>
      </c>
      <c r="N1674" s="10">
        <f t="shared" si="283"/>
        <v>1</v>
      </c>
      <c r="O1674" s="9" t="s">
        <v>818</v>
      </c>
      <c r="P1674" s="9">
        <v>1200742</v>
      </c>
      <c r="Q1674" s="20">
        <f ca="1">IFERROR(OFFSET(Lookups!F$1,MATCH(R1674,Lookups!F:F,0)-1,2),"null")</f>
        <v>100183</v>
      </c>
      <c r="R1674" s="9">
        <v>106188</v>
      </c>
      <c r="S1674" s="9">
        <v>1347</v>
      </c>
      <c r="T1674" s="9" t="str">
        <f t="shared" si="284"/>
        <v/>
      </c>
      <c r="U1674" s="9" t="str">
        <f t="shared" si="285"/>
        <v/>
      </c>
      <c r="V1674" s="9" t="str">
        <f t="shared" si="286"/>
        <v/>
      </c>
      <c r="W1674" s="9" t="str">
        <f t="shared" si="287"/>
        <v>&lt;row id="1200742"&gt;&lt;cell&gt;New Mexico&lt;/cell&gt;&lt;/row&gt;</v>
      </c>
      <c r="X1674" s="9" t="str">
        <f t="shared" si="288"/>
        <v/>
      </c>
      <c r="Y1674" t="str">
        <f t="shared" ca="1" si="289"/>
        <v>"1200742": {"displayName": "Intent - Exelate:Travel:USA:New Mexico", "APNXId":"106188", "APNXId_Sandbox": "100183", "dataProvider" :"exelate", "type" :"Segment",  "DataCost": 1},</v>
      </c>
      <c r="Z1674" t="str">
        <f t="shared" si="290"/>
        <v>"1200742": {"displayName": "Intent - Exelate:Travel:USA:New Mexico", "leafName": "New Mexico"},</v>
      </c>
    </row>
    <row r="1675" spans="1:26" x14ac:dyDescent="0.25">
      <c r="A1675" s="2" t="s">
        <v>12406</v>
      </c>
      <c r="B1675" s="3" t="s">
        <v>110</v>
      </c>
      <c r="C1675" s="3" t="s">
        <v>7422</v>
      </c>
      <c r="D1675" s="4" t="s">
        <v>354</v>
      </c>
      <c r="E1675" s="3"/>
      <c r="F1675" s="3" t="s">
        <v>6980</v>
      </c>
      <c r="G1675" s="3" t="s">
        <v>439</v>
      </c>
      <c r="H1675" s="3" t="s">
        <v>439</v>
      </c>
      <c r="I1675" s="3" t="s">
        <v>500</v>
      </c>
      <c r="J1675" s="5">
        <v>1</v>
      </c>
      <c r="K1675" s="12" t="s">
        <v>439</v>
      </c>
      <c r="L1675" s="9" t="str">
        <f t="shared" si="281"/>
        <v>New York</v>
      </c>
      <c r="M1675" s="9" t="str">
        <f t="shared" si="282"/>
        <v>Intent - Exelate:Travel:USA:New York</v>
      </c>
      <c r="N1675" s="10">
        <f t="shared" si="283"/>
        <v>1</v>
      </c>
      <c r="O1675" s="9" t="s">
        <v>818</v>
      </c>
      <c r="P1675" s="9">
        <v>1200288</v>
      </c>
      <c r="Q1675" s="20">
        <f ca="1">IFERROR(OFFSET(Lookups!F$1,MATCH(R1675,Lookups!F:F,0)-1,2),"null")</f>
        <v>98929</v>
      </c>
      <c r="R1675" s="9">
        <v>130</v>
      </c>
      <c r="S1675" s="9">
        <v>59</v>
      </c>
      <c r="T1675" s="9" t="str">
        <f t="shared" si="284"/>
        <v/>
      </c>
      <c r="U1675" s="9" t="str">
        <f t="shared" si="285"/>
        <v/>
      </c>
      <c r="V1675" s="9" t="str">
        <f t="shared" si="286"/>
        <v/>
      </c>
      <c r="W1675" s="9" t="str">
        <f t="shared" si="287"/>
        <v>&lt;row id="1200288"&gt;&lt;cell&gt;New York&lt;/cell&gt;&lt;/row&gt;</v>
      </c>
      <c r="X1675" s="9" t="str">
        <f t="shared" si="288"/>
        <v/>
      </c>
      <c r="Y1675" t="str">
        <f t="shared" ca="1" si="289"/>
        <v>"1200288": {"displayName": "Intent - Exelate:Travel:USA:New York", "APNXId":"130", "APNXId_Sandbox": "98929", "dataProvider" :"exelate", "type" :"Segment",  "DataCost": 1},</v>
      </c>
      <c r="Z1675" t="str">
        <f t="shared" si="290"/>
        <v>"1200288": {"displayName": "Intent - Exelate:Travel:USA:New York", "leafName": "New York"},</v>
      </c>
    </row>
    <row r="1676" spans="1:26" x14ac:dyDescent="0.25">
      <c r="A1676" s="2" t="s">
        <v>12406</v>
      </c>
      <c r="B1676" s="3" t="s">
        <v>110</v>
      </c>
      <c r="C1676" s="3" t="s">
        <v>7422</v>
      </c>
      <c r="D1676" s="4" t="s">
        <v>362</v>
      </c>
      <c r="E1676" s="3"/>
      <c r="F1676" s="3" t="s">
        <v>6980</v>
      </c>
      <c r="G1676" s="3" t="s">
        <v>439</v>
      </c>
      <c r="H1676" s="3" t="s">
        <v>439</v>
      </c>
      <c r="I1676" s="3" t="s">
        <v>500</v>
      </c>
      <c r="J1676" s="5">
        <v>1</v>
      </c>
      <c r="K1676" s="12" t="s">
        <v>439</v>
      </c>
      <c r="L1676" s="9" t="str">
        <f t="shared" si="281"/>
        <v>North Carolina</v>
      </c>
      <c r="M1676" s="9" t="str">
        <f t="shared" si="282"/>
        <v>Intent - Exelate:Travel:USA:North Carolina</v>
      </c>
      <c r="N1676" s="10">
        <f t="shared" si="283"/>
        <v>1</v>
      </c>
      <c r="O1676" s="9" t="s">
        <v>818</v>
      </c>
      <c r="P1676" s="9">
        <v>1200597</v>
      </c>
      <c r="Q1676" s="20">
        <f ca="1">IFERROR(OFFSET(Lookups!F$1,MATCH(R1676,Lookups!F:F,0)-1,2),"null")</f>
        <v>99356</v>
      </c>
      <c r="R1676" s="9">
        <v>39468</v>
      </c>
      <c r="S1676" s="9">
        <v>523</v>
      </c>
      <c r="T1676" s="9" t="str">
        <f t="shared" si="284"/>
        <v/>
      </c>
      <c r="U1676" s="9" t="str">
        <f t="shared" si="285"/>
        <v/>
      </c>
      <c r="V1676" s="9" t="str">
        <f t="shared" si="286"/>
        <v/>
      </c>
      <c r="W1676" s="9" t="str">
        <f t="shared" si="287"/>
        <v>&lt;row id="1200597"&gt;&lt;cell&gt;North Carolina&lt;/cell&gt;&lt;/row&gt;</v>
      </c>
      <c r="X1676" s="9" t="str">
        <f t="shared" si="288"/>
        <v/>
      </c>
      <c r="Y1676" t="str">
        <f t="shared" ca="1" si="289"/>
        <v>"1200597": {"displayName": "Intent - Exelate:Travel:USA:North Carolina", "APNXId":"39468", "APNXId_Sandbox": "99356", "dataProvider" :"exelate", "type" :"Segment",  "DataCost": 1},</v>
      </c>
      <c r="Z1676" t="str">
        <f t="shared" si="290"/>
        <v>"1200597": {"displayName": "Intent - Exelate:Travel:USA:North Carolina", "leafName": "North Carolina"},</v>
      </c>
    </row>
    <row r="1677" spans="1:26" x14ac:dyDescent="0.25">
      <c r="A1677" s="2" t="s">
        <v>12406</v>
      </c>
      <c r="B1677" s="3" t="s">
        <v>110</v>
      </c>
      <c r="C1677" s="3" t="s">
        <v>7422</v>
      </c>
      <c r="D1677" s="4" t="s">
        <v>370</v>
      </c>
      <c r="E1677" s="3"/>
      <c r="F1677" s="3" t="s">
        <v>6980</v>
      </c>
      <c r="G1677" s="3" t="s">
        <v>439</v>
      </c>
      <c r="H1677" s="3" t="s">
        <v>439</v>
      </c>
      <c r="I1677" s="3" t="s">
        <v>500</v>
      </c>
      <c r="J1677" s="5">
        <v>1</v>
      </c>
      <c r="K1677" s="12" t="s">
        <v>439</v>
      </c>
      <c r="L1677" s="9" t="str">
        <f t="shared" si="281"/>
        <v>North Dakota</v>
      </c>
      <c r="M1677" s="9" t="str">
        <f t="shared" si="282"/>
        <v>Intent - Exelate:Travel:USA:North Dakota</v>
      </c>
      <c r="N1677" s="10">
        <f t="shared" si="283"/>
        <v>1</v>
      </c>
      <c r="O1677" s="9" t="s">
        <v>818</v>
      </c>
      <c r="P1677" s="9">
        <v>1200743</v>
      </c>
      <c r="Q1677" s="20">
        <f ca="1">IFERROR(OFFSET(Lookups!F$1,MATCH(R1677,Lookups!F:F,0)-1,2),"null")</f>
        <v>100184</v>
      </c>
      <c r="R1677" s="9">
        <v>106189</v>
      </c>
      <c r="S1677" s="9">
        <v>1348</v>
      </c>
      <c r="T1677" s="9" t="str">
        <f t="shared" si="284"/>
        <v/>
      </c>
      <c r="U1677" s="9" t="str">
        <f t="shared" si="285"/>
        <v/>
      </c>
      <c r="V1677" s="9" t="str">
        <f t="shared" si="286"/>
        <v/>
      </c>
      <c r="W1677" s="9" t="str">
        <f t="shared" si="287"/>
        <v>&lt;row id="1200743"&gt;&lt;cell&gt;North Dakota&lt;/cell&gt;&lt;/row&gt;</v>
      </c>
      <c r="X1677" s="9" t="str">
        <f t="shared" si="288"/>
        <v/>
      </c>
      <c r="Y1677" t="str">
        <f t="shared" ca="1" si="289"/>
        <v>"1200743": {"displayName": "Intent - Exelate:Travel:USA:North Dakota", "APNXId":"106189", "APNXId_Sandbox": "100184", "dataProvider" :"exelate", "type" :"Segment",  "DataCost": 1},</v>
      </c>
      <c r="Z1677" t="str">
        <f t="shared" si="290"/>
        <v>"1200743": {"displayName": "Intent - Exelate:Travel:USA:North Dakota", "leafName": "North Dakota"},</v>
      </c>
    </row>
    <row r="1678" spans="1:26" x14ac:dyDescent="0.25">
      <c r="A1678" s="2" t="s">
        <v>12406</v>
      </c>
      <c r="B1678" s="3" t="s">
        <v>110</v>
      </c>
      <c r="C1678" s="3" t="s">
        <v>7422</v>
      </c>
      <c r="D1678" s="4" t="s">
        <v>371</v>
      </c>
      <c r="E1678" s="3"/>
      <c r="F1678" s="3" t="s">
        <v>6980</v>
      </c>
      <c r="G1678" s="3" t="s">
        <v>439</v>
      </c>
      <c r="H1678" s="3" t="s">
        <v>439</v>
      </c>
      <c r="I1678" s="3" t="s">
        <v>500</v>
      </c>
      <c r="J1678" s="5">
        <v>1</v>
      </c>
      <c r="K1678" s="12" t="s">
        <v>439</v>
      </c>
      <c r="L1678" s="9" t="str">
        <f t="shared" si="281"/>
        <v>Ohio</v>
      </c>
      <c r="M1678" s="9" t="str">
        <f t="shared" si="282"/>
        <v>Intent - Exelate:Travel:USA:Ohio</v>
      </c>
      <c r="N1678" s="10">
        <f t="shared" si="283"/>
        <v>1</v>
      </c>
      <c r="O1678" s="9" t="s">
        <v>818</v>
      </c>
      <c r="P1678" s="9">
        <v>1200744</v>
      </c>
      <c r="Q1678" s="20">
        <f ca="1">IFERROR(OFFSET(Lookups!F$1,MATCH(R1678,Lookups!F:F,0)-1,2),"null")</f>
        <v>100185</v>
      </c>
      <c r="R1678" s="9">
        <v>106190</v>
      </c>
      <c r="S1678" s="9">
        <v>1349</v>
      </c>
      <c r="T1678" s="9" t="str">
        <f t="shared" si="284"/>
        <v/>
      </c>
      <c r="U1678" s="9" t="str">
        <f t="shared" si="285"/>
        <v/>
      </c>
      <c r="V1678" s="9" t="str">
        <f t="shared" si="286"/>
        <v/>
      </c>
      <c r="W1678" s="9" t="str">
        <f t="shared" si="287"/>
        <v>&lt;row id="1200744"&gt;&lt;cell&gt;Ohio&lt;/cell&gt;&lt;/row&gt;</v>
      </c>
      <c r="X1678" s="9" t="str">
        <f t="shared" si="288"/>
        <v/>
      </c>
      <c r="Y1678" t="str">
        <f t="shared" ca="1" si="289"/>
        <v>"1200744": {"displayName": "Intent - Exelate:Travel:USA:Ohio", "APNXId":"106190", "APNXId_Sandbox": "100185", "dataProvider" :"exelate", "type" :"Segment",  "DataCost": 1},</v>
      </c>
      <c r="Z1678" t="str">
        <f t="shared" si="290"/>
        <v>"1200744": {"displayName": "Intent - Exelate:Travel:USA:Ohio", "leafName": "Ohio"},</v>
      </c>
    </row>
    <row r="1679" spans="1:26" x14ac:dyDescent="0.25">
      <c r="A1679" s="2" t="s">
        <v>12406</v>
      </c>
      <c r="B1679" s="3" t="s">
        <v>110</v>
      </c>
      <c r="C1679" s="3" t="s">
        <v>7422</v>
      </c>
      <c r="D1679" s="4" t="s">
        <v>8187</v>
      </c>
      <c r="E1679" s="3"/>
      <c r="F1679" s="3" t="s">
        <v>6980</v>
      </c>
      <c r="G1679" s="3" t="s">
        <v>439</v>
      </c>
      <c r="H1679" s="3" t="s">
        <v>439</v>
      </c>
      <c r="I1679" s="3" t="s">
        <v>500</v>
      </c>
      <c r="J1679" s="5">
        <v>1</v>
      </c>
      <c r="K1679" s="12" t="s">
        <v>439</v>
      </c>
      <c r="L1679" s="9" t="str">
        <f t="shared" si="281"/>
        <v>Ohio - Toledo</v>
      </c>
      <c r="M1679" s="9" t="str">
        <f t="shared" si="282"/>
        <v>Intent - Exelate:Travel:USA:Ohio - Toledo</v>
      </c>
      <c r="N1679" s="10">
        <f t="shared" si="283"/>
        <v>1</v>
      </c>
      <c r="O1679" s="9" t="s">
        <v>818</v>
      </c>
      <c r="P1679" s="9">
        <v>1201393</v>
      </c>
      <c r="Q1679" s="20">
        <f ca="1">IFERROR(OFFSET(Lookups!F$1,MATCH(R1679,Lookups!F:F,0)-1,2),"null")</f>
        <v>101063</v>
      </c>
      <c r="R1679" s="9">
        <v>156705</v>
      </c>
      <c r="S1679" s="9">
        <v>2818</v>
      </c>
      <c r="T1679" s="9" t="str">
        <f t="shared" si="284"/>
        <v/>
      </c>
      <c r="U1679" s="9" t="str">
        <f t="shared" si="285"/>
        <v/>
      </c>
      <c r="V1679" s="9" t="str">
        <f t="shared" si="286"/>
        <v/>
      </c>
      <c r="W1679" s="9" t="str">
        <f t="shared" si="287"/>
        <v>&lt;row id="1201393"&gt;&lt;cell&gt;Ohio - Toledo&lt;/cell&gt;&lt;/row&gt;</v>
      </c>
      <c r="X1679" s="9" t="str">
        <f t="shared" si="288"/>
        <v/>
      </c>
      <c r="Y1679" t="str">
        <f t="shared" ca="1" si="289"/>
        <v>"1201393": {"displayName": "Intent - Exelate:Travel:USA:Ohio - Toledo", "APNXId":"156705", "APNXId_Sandbox": "101063", "dataProvider" :"exelate", "type" :"Segment",  "DataCost": 1},</v>
      </c>
      <c r="Z1679" t="str">
        <f t="shared" si="290"/>
        <v>"1201393": {"displayName": "Intent - Exelate:Travel:USA:Ohio - Toledo", "leafName": "Ohio - Toledo"},</v>
      </c>
    </row>
    <row r="1680" spans="1:26" x14ac:dyDescent="0.25">
      <c r="A1680" s="2" t="s">
        <v>12406</v>
      </c>
      <c r="B1680" s="3" t="s">
        <v>110</v>
      </c>
      <c r="C1680" s="3" t="s">
        <v>7422</v>
      </c>
      <c r="D1680" s="4" t="s">
        <v>379</v>
      </c>
      <c r="E1680" s="3"/>
      <c r="F1680" s="3" t="s">
        <v>6980</v>
      </c>
      <c r="G1680" s="3" t="s">
        <v>439</v>
      </c>
      <c r="H1680" s="3" t="s">
        <v>439</v>
      </c>
      <c r="I1680" s="3" t="s">
        <v>500</v>
      </c>
      <c r="J1680" s="5">
        <v>1</v>
      </c>
      <c r="K1680" s="12" t="s">
        <v>439</v>
      </c>
      <c r="L1680" s="9" t="str">
        <f t="shared" si="281"/>
        <v>Oklahoma</v>
      </c>
      <c r="M1680" s="9" t="str">
        <f t="shared" si="282"/>
        <v>Intent - Exelate:Travel:USA:Oklahoma</v>
      </c>
      <c r="N1680" s="10">
        <f t="shared" si="283"/>
        <v>1</v>
      </c>
      <c r="O1680" s="9" t="s">
        <v>818</v>
      </c>
      <c r="P1680" s="9">
        <v>1200745</v>
      </c>
      <c r="Q1680" s="20">
        <f ca="1">IFERROR(OFFSET(Lookups!F$1,MATCH(R1680,Lookups!F:F,0)-1,2),"null")</f>
        <v>100186</v>
      </c>
      <c r="R1680" s="9">
        <v>106191</v>
      </c>
      <c r="S1680" s="9">
        <v>1350</v>
      </c>
      <c r="T1680" s="9" t="str">
        <f t="shared" si="284"/>
        <v/>
      </c>
      <c r="U1680" s="9" t="str">
        <f t="shared" si="285"/>
        <v/>
      </c>
      <c r="V1680" s="9" t="str">
        <f t="shared" si="286"/>
        <v/>
      </c>
      <c r="W1680" s="9" t="str">
        <f t="shared" si="287"/>
        <v>&lt;row id="1200745"&gt;&lt;cell&gt;Oklahoma&lt;/cell&gt;&lt;/row&gt;</v>
      </c>
      <c r="X1680" s="9" t="str">
        <f t="shared" si="288"/>
        <v/>
      </c>
      <c r="Y1680" t="str">
        <f t="shared" ca="1" si="289"/>
        <v>"1200745": {"displayName": "Intent - Exelate:Travel:USA:Oklahoma", "APNXId":"106191", "APNXId_Sandbox": "100186", "dataProvider" :"exelate", "type" :"Segment",  "DataCost": 1},</v>
      </c>
      <c r="Z1680" t="str">
        <f t="shared" si="290"/>
        <v>"1200745": {"displayName": "Intent - Exelate:Travel:USA:Oklahoma", "leafName": "Oklahoma"},</v>
      </c>
    </row>
    <row r="1681" spans="1:26" x14ac:dyDescent="0.25">
      <c r="A1681" s="2" t="s">
        <v>12406</v>
      </c>
      <c r="B1681" s="3" t="s">
        <v>110</v>
      </c>
      <c r="C1681" s="3" t="s">
        <v>7422</v>
      </c>
      <c r="D1681" s="4" t="s">
        <v>8188</v>
      </c>
      <c r="E1681" s="3"/>
      <c r="F1681" s="3" t="s">
        <v>6980</v>
      </c>
      <c r="G1681" s="3" t="s">
        <v>439</v>
      </c>
      <c r="H1681" s="3" t="s">
        <v>439</v>
      </c>
      <c r="I1681" s="3" t="s">
        <v>500</v>
      </c>
      <c r="J1681" s="5">
        <v>1</v>
      </c>
      <c r="K1681" s="12" t="s">
        <v>439</v>
      </c>
      <c r="L1681" s="9" t="str">
        <f t="shared" si="281"/>
        <v>Oklahoma - Tulsa</v>
      </c>
      <c r="M1681" s="9" t="str">
        <f t="shared" si="282"/>
        <v>Intent - Exelate:Travel:USA:Oklahoma - Tulsa</v>
      </c>
      <c r="N1681" s="10">
        <f t="shared" si="283"/>
        <v>1</v>
      </c>
      <c r="O1681" s="9" t="s">
        <v>818</v>
      </c>
      <c r="P1681" s="9">
        <v>1201394</v>
      </c>
      <c r="Q1681" s="20">
        <f ca="1">IFERROR(OFFSET(Lookups!F$1,MATCH(R1681,Lookups!F:F,0)-1,2),"null")</f>
        <v>101064</v>
      </c>
      <c r="R1681" s="9">
        <v>156706</v>
      </c>
      <c r="S1681" s="9">
        <v>2819</v>
      </c>
      <c r="T1681" s="9" t="str">
        <f t="shared" si="284"/>
        <v/>
      </c>
      <c r="U1681" s="9" t="str">
        <f t="shared" si="285"/>
        <v/>
      </c>
      <c r="V1681" s="9" t="str">
        <f t="shared" si="286"/>
        <v/>
      </c>
      <c r="W1681" s="9" t="str">
        <f t="shared" si="287"/>
        <v>&lt;row id="1201394"&gt;&lt;cell&gt;Oklahoma - Tulsa&lt;/cell&gt;&lt;/row&gt;</v>
      </c>
      <c r="X1681" s="9" t="str">
        <f t="shared" si="288"/>
        <v/>
      </c>
      <c r="Y1681" t="str">
        <f t="shared" ca="1" si="289"/>
        <v>"1201394": {"displayName": "Intent - Exelate:Travel:USA:Oklahoma - Tulsa", "APNXId":"156706", "APNXId_Sandbox": "101064", "dataProvider" :"exelate", "type" :"Segment",  "DataCost": 1},</v>
      </c>
      <c r="Z1681" t="str">
        <f t="shared" si="290"/>
        <v>"1201394": {"displayName": "Intent - Exelate:Travel:USA:Oklahoma - Tulsa", "leafName": "Oklahoma - Tulsa"},</v>
      </c>
    </row>
    <row r="1682" spans="1:26" x14ac:dyDescent="0.25">
      <c r="A1682" s="2" t="s">
        <v>12406</v>
      </c>
      <c r="B1682" s="3" t="s">
        <v>110</v>
      </c>
      <c r="C1682" s="3" t="s">
        <v>7422</v>
      </c>
      <c r="D1682" s="4" t="s">
        <v>383</v>
      </c>
      <c r="E1682" s="3"/>
      <c r="F1682" s="3" t="s">
        <v>6980</v>
      </c>
      <c r="G1682" s="3" t="s">
        <v>439</v>
      </c>
      <c r="H1682" s="3" t="s">
        <v>439</v>
      </c>
      <c r="I1682" s="3" t="s">
        <v>500</v>
      </c>
      <c r="J1682" s="5">
        <v>1</v>
      </c>
      <c r="K1682" s="12" t="s">
        <v>439</v>
      </c>
      <c r="L1682" s="9" t="str">
        <f t="shared" si="281"/>
        <v>Oregon</v>
      </c>
      <c r="M1682" s="9" t="str">
        <f t="shared" si="282"/>
        <v>Intent - Exelate:Travel:USA:Oregon</v>
      </c>
      <c r="N1682" s="10">
        <f t="shared" si="283"/>
        <v>1</v>
      </c>
      <c r="O1682" s="9" t="s">
        <v>818</v>
      </c>
      <c r="P1682" s="9">
        <v>1200746</v>
      </c>
      <c r="Q1682" s="20">
        <f ca="1">IFERROR(OFFSET(Lookups!F$1,MATCH(R1682,Lookups!F:F,0)-1,2),"null")</f>
        <v>100187</v>
      </c>
      <c r="R1682" s="9">
        <v>106192</v>
      </c>
      <c r="S1682" s="9">
        <v>1351</v>
      </c>
      <c r="T1682" s="9" t="str">
        <f t="shared" si="284"/>
        <v/>
      </c>
      <c r="U1682" s="9" t="str">
        <f t="shared" si="285"/>
        <v/>
      </c>
      <c r="V1682" s="9" t="str">
        <f t="shared" si="286"/>
        <v/>
      </c>
      <c r="W1682" s="9" t="str">
        <f t="shared" si="287"/>
        <v>&lt;row id="1200746"&gt;&lt;cell&gt;Oregon&lt;/cell&gt;&lt;/row&gt;</v>
      </c>
      <c r="X1682" s="9" t="str">
        <f t="shared" si="288"/>
        <v/>
      </c>
      <c r="Y1682" t="str">
        <f t="shared" ca="1" si="289"/>
        <v>"1200746": {"displayName": "Intent - Exelate:Travel:USA:Oregon", "APNXId":"106192", "APNXId_Sandbox": "100187", "dataProvider" :"exelate", "type" :"Segment",  "DataCost": 1},</v>
      </c>
      <c r="Z1682" t="str">
        <f t="shared" si="290"/>
        <v>"1200746": {"displayName": "Intent - Exelate:Travel:USA:Oregon", "leafName": "Oregon"},</v>
      </c>
    </row>
    <row r="1683" spans="1:26" x14ac:dyDescent="0.25">
      <c r="A1683" s="2" t="s">
        <v>12406</v>
      </c>
      <c r="B1683" s="3" t="s">
        <v>110</v>
      </c>
      <c r="C1683" s="3" t="s">
        <v>7422</v>
      </c>
      <c r="D1683" s="4" t="s">
        <v>388</v>
      </c>
      <c r="E1683" s="3"/>
      <c r="F1683" s="3" t="s">
        <v>6980</v>
      </c>
      <c r="G1683" s="3" t="s">
        <v>439</v>
      </c>
      <c r="H1683" s="3" t="s">
        <v>439</v>
      </c>
      <c r="I1683" s="3" t="s">
        <v>500</v>
      </c>
      <c r="J1683" s="5">
        <v>1</v>
      </c>
      <c r="K1683" s="12" t="s">
        <v>439</v>
      </c>
      <c r="L1683" s="9" t="str">
        <f t="shared" si="281"/>
        <v>Pennsylvania</v>
      </c>
      <c r="M1683" s="9" t="str">
        <f t="shared" si="282"/>
        <v>Intent - Exelate:Travel:USA:Pennsylvania</v>
      </c>
      <c r="N1683" s="10">
        <f t="shared" si="283"/>
        <v>1</v>
      </c>
      <c r="O1683" s="9" t="s">
        <v>818</v>
      </c>
      <c r="P1683" s="9">
        <v>1200747</v>
      </c>
      <c r="Q1683" s="20">
        <f ca="1">IFERROR(OFFSET(Lookups!F$1,MATCH(R1683,Lookups!F:F,0)-1,2),"null")</f>
        <v>100188</v>
      </c>
      <c r="R1683" s="9">
        <v>106193</v>
      </c>
      <c r="S1683" s="9">
        <v>1352</v>
      </c>
      <c r="T1683" s="9" t="str">
        <f t="shared" si="284"/>
        <v/>
      </c>
      <c r="U1683" s="9" t="str">
        <f t="shared" si="285"/>
        <v/>
      </c>
      <c r="V1683" s="9" t="str">
        <f t="shared" si="286"/>
        <v/>
      </c>
      <c r="W1683" s="9" t="str">
        <f t="shared" si="287"/>
        <v>&lt;row id="1200747"&gt;&lt;cell&gt;Pennsylvania&lt;/cell&gt;&lt;/row&gt;</v>
      </c>
      <c r="X1683" s="9" t="str">
        <f t="shared" si="288"/>
        <v/>
      </c>
      <c r="Y1683" t="str">
        <f t="shared" ca="1" si="289"/>
        <v>"1200747": {"displayName": "Intent - Exelate:Travel:USA:Pennsylvania", "APNXId":"106193", "APNXId_Sandbox": "100188", "dataProvider" :"exelate", "type" :"Segment",  "DataCost": 1},</v>
      </c>
      <c r="Z1683" t="str">
        <f t="shared" si="290"/>
        <v>"1200747": {"displayName": "Intent - Exelate:Travel:USA:Pennsylvania", "leafName": "Pennsylvania"},</v>
      </c>
    </row>
    <row r="1684" spans="1:26" x14ac:dyDescent="0.25">
      <c r="A1684" s="2" t="s">
        <v>12406</v>
      </c>
      <c r="B1684" s="3" t="s">
        <v>110</v>
      </c>
      <c r="C1684" s="3" t="s">
        <v>7422</v>
      </c>
      <c r="D1684" s="4" t="s">
        <v>8189</v>
      </c>
      <c r="E1684" s="3"/>
      <c r="F1684" s="3" t="s">
        <v>6980</v>
      </c>
      <c r="G1684" s="3" t="s">
        <v>439</v>
      </c>
      <c r="H1684" s="3" t="s">
        <v>439</v>
      </c>
      <c r="I1684" s="3" t="s">
        <v>500</v>
      </c>
      <c r="J1684" s="5">
        <v>1</v>
      </c>
      <c r="K1684" s="12" t="s">
        <v>439</v>
      </c>
      <c r="L1684" s="9" t="str">
        <f t="shared" si="281"/>
        <v>Pennsylvania - Mechanicsburg</v>
      </c>
      <c r="M1684" s="9" t="str">
        <f t="shared" si="282"/>
        <v>Intent - Exelate:Travel:USA:Pennsylvania - Mechanicsburg</v>
      </c>
      <c r="N1684" s="10">
        <f t="shared" si="283"/>
        <v>1</v>
      </c>
      <c r="O1684" s="9" t="s">
        <v>818</v>
      </c>
      <c r="P1684" s="9">
        <v>1201395</v>
      </c>
      <c r="Q1684" s="20">
        <f ca="1">IFERROR(OFFSET(Lookups!F$1,MATCH(R1684,Lookups!F:F,0)-1,2),"null")</f>
        <v>101065</v>
      </c>
      <c r="R1684" s="9">
        <v>156707</v>
      </c>
      <c r="S1684" s="9">
        <v>2820</v>
      </c>
      <c r="T1684" s="9" t="str">
        <f t="shared" si="284"/>
        <v/>
      </c>
      <c r="U1684" s="9" t="str">
        <f t="shared" si="285"/>
        <v/>
      </c>
      <c r="V1684" s="9" t="str">
        <f t="shared" si="286"/>
        <v/>
      </c>
      <c r="W1684" s="9" t="str">
        <f t="shared" si="287"/>
        <v>&lt;row id="1201395"&gt;&lt;cell&gt;Pennsylvania - Mechanicsburg&lt;/cell&gt;&lt;/row&gt;</v>
      </c>
      <c r="X1684" s="9" t="str">
        <f t="shared" si="288"/>
        <v/>
      </c>
      <c r="Y1684" t="str">
        <f t="shared" ca="1" si="289"/>
        <v>"1201395": {"displayName": "Intent - Exelate:Travel:USA:Pennsylvania - Mechanicsburg", "APNXId":"156707", "APNXId_Sandbox": "101065", "dataProvider" :"exelate", "type" :"Segment",  "DataCost": 1},</v>
      </c>
      <c r="Z1684" t="str">
        <f t="shared" si="290"/>
        <v>"1201395": {"displayName": "Intent - Exelate:Travel:USA:Pennsylvania - Mechanicsburg", "leafName": "Pennsylvania - Mechanicsburg"},</v>
      </c>
    </row>
    <row r="1685" spans="1:26" x14ac:dyDescent="0.25">
      <c r="A1685" s="2" t="s">
        <v>12406</v>
      </c>
      <c r="B1685" s="3" t="s">
        <v>110</v>
      </c>
      <c r="C1685" s="3" t="s">
        <v>7422</v>
      </c>
      <c r="D1685" s="4" t="s">
        <v>8190</v>
      </c>
      <c r="E1685" s="3"/>
      <c r="F1685" s="3" t="s">
        <v>6980</v>
      </c>
      <c r="G1685" s="3" t="s">
        <v>439</v>
      </c>
      <c r="H1685" s="3" t="s">
        <v>439</v>
      </c>
      <c r="I1685" s="3" t="s">
        <v>500</v>
      </c>
      <c r="J1685" s="5">
        <v>1</v>
      </c>
      <c r="K1685" s="12" t="s">
        <v>439</v>
      </c>
      <c r="L1685" s="9" t="str">
        <f t="shared" si="281"/>
        <v>Pennsylvania - Sharon</v>
      </c>
      <c r="M1685" s="9" t="str">
        <f t="shared" si="282"/>
        <v>Intent - Exelate:Travel:USA:Pennsylvania - Sharon</v>
      </c>
      <c r="N1685" s="10">
        <f t="shared" si="283"/>
        <v>1</v>
      </c>
      <c r="O1685" s="9" t="s">
        <v>818</v>
      </c>
      <c r="P1685" s="9">
        <v>1201396</v>
      </c>
      <c r="Q1685" s="20">
        <f ca="1">IFERROR(OFFSET(Lookups!F$1,MATCH(R1685,Lookups!F:F,0)-1,2),"null")</f>
        <v>101066</v>
      </c>
      <c r="R1685" s="9">
        <v>156708</v>
      </c>
      <c r="S1685" s="9">
        <v>2823</v>
      </c>
      <c r="T1685" s="9" t="str">
        <f t="shared" si="284"/>
        <v/>
      </c>
      <c r="U1685" s="9" t="str">
        <f t="shared" si="285"/>
        <v/>
      </c>
      <c r="V1685" s="9" t="str">
        <f t="shared" si="286"/>
        <v/>
      </c>
      <c r="W1685" s="9" t="str">
        <f t="shared" si="287"/>
        <v>&lt;row id="1201396"&gt;&lt;cell&gt;Pennsylvania - Sharon&lt;/cell&gt;&lt;/row&gt;</v>
      </c>
      <c r="X1685" s="9" t="str">
        <f t="shared" si="288"/>
        <v/>
      </c>
      <c r="Y1685" t="str">
        <f t="shared" ca="1" si="289"/>
        <v>"1201396": {"displayName": "Intent - Exelate:Travel:USA:Pennsylvania - Sharon", "APNXId":"156708", "APNXId_Sandbox": "101066", "dataProvider" :"exelate", "type" :"Segment",  "DataCost": 1},</v>
      </c>
      <c r="Z1685" t="str">
        <f t="shared" si="290"/>
        <v>"1201396": {"displayName": "Intent - Exelate:Travel:USA:Pennsylvania - Sharon", "leafName": "Pennsylvania - Sharon"},</v>
      </c>
    </row>
    <row r="1686" spans="1:26" x14ac:dyDescent="0.25">
      <c r="A1686" s="2" t="s">
        <v>12406</v>
      </c>
      <c r="B1686" s="3" t="s">
        <v>110</v>
      </c>
      <c r="C1686" s="3" t="s">
        <v>7422</v>
      </c>
      <c r="D1686" s="4" t="s">
        <v>393</v>
      </c>
      <c r="E1686" s="3"/>
      <c r="F1686" s="3" t="s">
        <v>6980</v>
      </c>
      <c r="G1686" s="3" t="s">
        <v>439</v>
      </c>
      <c r="H1686" s="3" t="s">
        <v>439</v>
      </c>
      <c r="I1686" s="3" t="s">
        <v>500</v>
      </c>
      <c r="J1686" s="5">
        <v>1</v>
      </c>
      <c r="K1686" s="12" t="s">
        <v>439</v>
      </c>
      <c r="L1686" s="9" t="str">
        <f t="shared" si="281"/>
        <v>Rhode Island</v>
      </c>
      <c r="M1686" s="9" t="str">
        <f t="shared" si="282"/>
        <v>Intent - Exelate:Travel:USA:Rhode Island</v>
      </c>
      <c r="N1686" s="10">
        <f t="shared" si="283"/>
        <v>1</v>
      </c>
      <c r="O1686" s="9" t="s">
        <v>818</v>
      </c>
      <c r="P1686" s="9">
        <v>1200748</v>
      </c>
      <c r="Q1686" s="20">
        <f ca="1">IFERROR(OFFSET(Lookups!F$1,MATCH(R1686,Lookups!F:F,0)-1,2),"null")</f>
        <v>100189</v>
      </c>
      <c r="R1686" s="9">
        <v>106194</v>
      </c>
      <c r="S1686" s="9">
        <v>1353</v>
      </c>
      <c r="T1686" s="9" t="str">
        <f t="shared" si="284"/>
        <v/>
      </c>
      <c r="U1686" s="9" t="str">
        <f t="shared" si="285"/>
        <v/>
      </c>
      <c r="V1686" s="9" t="str">
        <f t="shared" si="286"/>
        <v/>
      </c>
      <c r="W1686" s="9" t="str">
        <f t="shared" si="287"/>
        <v>&lt;row id="1200748"&gt;&lt;cell&gt;Rhode Island&lt;/cell&gt;&lt;/row&gt;</v>
      </c>
      <c r="X1686" s="9" t="str">
        <f t="shared" si="288"/>
        <v/>
      </c>
      <c r="Y1686" t="str">
        <f t="shared" ca="1" si="289"/>
        <v>"1200748": {"displayName": "Intent - Exelate:Travel:USA:Rhode Island", "APNXId":"106194", "APNXId_Sandbox": "100189", "dataProvider" :"exelate", "type" :"Segment",  "DataCost": 1},</v>
      </c>
      <c r="Z1686" t="str">
        <f t="shared" si="290"/>
        <v>"1200748": {"displayName": "Intent - Exelate:Travel:USA:Rhode Island", "leafName": "Rhode Island"},</v>
      </c>
    </row>
    <row r="1687" spans="1:26" x14ac:dyDescent="0.25">
      <c r="A1687" s="2" t="s">
        <v>12406</v>
      </c>
      <c r="B1687" s="3" t="s">
        <v>110</v>
      </c>
      <c r="C1687" s="3" t="s">
        <v>7422</v>
      </c>
      <c r="D1687" s="4" t="s">
        <v>394</v>
      </c>
      <c r="E1687" s="3"/>
      <c r="F1687" s="3" t="s">
        <v>6980</v>
      </c>
      <c r="G1687" s="3" t="s">
        <v>439</v>
      </c>
      <c r="H1687" s="3" t="s">
        <v>439</v>
      </c>
      <c r="I1687" s="3" t="s">
        <v>500</v>
      </c>
      <c r="J1687" s="5">
        <v>1</v>
      </c>
      <c r="K1687" s="12" t="s">
        <v>439</v>
      </c>
      <c r="L1687" s="9" t="str">
        <f t="shared" si="281"/>
        <v>South Carolina</v>
      </c>
      <c r="M1687" s="9" t="str">
        <f t="shared" si="282"/>
        <v>Intent - Exelate:Travel:USA:South Carolina</v>
      </c>
      <c r="N1687" s="10">
        <f t="shared" si="283"/>
        <v>1</v>
      </c>
      <c r="O1687" s="9" t="s">
        <v>818</v>
      </c>
      <c r="P1687" s="9">
        <v>1200598</v>
      </c>
      <c r="Q1687" s="20">
        <f ca="1">IFERROR(OFFSET(Lookups!F$1,MATCH(R1687,Lookups!F:F,0)-1,2),"null")</f>
        <v>99357</v>
      </c>
      <c r="R1687" s="9">
        <v>39469</v>
      </c>
      <c r="S1687" s="9">
        <v>522</v>
      </c>
      <c r="T1687" s="9" t="str">
        <f t="shared" si="284"/>
        <v/>
      </c>
      <c r="U1687" s="9" t="str">
        <f t="shared" si="285"/>
        <v/>
      </c>
      <c r="V1687" s="9" t="str">
        <f t="shared" si="286"/>
        <v/>
      </c>
      <c r="W1687" s="9" t="str">
        <f t="shared" si="287"/>
        <v>&lt;row id="1200598"&gt;&lt;cell&gt;South Carolina&lt;/cell&gt;&lt;/row&gt;</v>
      </c>
      <c r="X1687" s="9" t="str">
        <f t="shared" si="288"/>
        <v/>
      </c>
      <c r="Y1687" t="str">
        <f t="shared" ca="1" si="289"/>
        <v>"1200598": {"displayName": "Intent - Exelate:Travel:USA:South Carolina", "APNXId":"39469", "APNXId_Sandbox": "99357", "dataProvider" :"exelate", "type" :"Segment",  "DataCost": 1},</v>
      </c>
      <c r="Z1687" t="str">
        <f t="shared" si="290"/>
        <v>"1200598": {"displayName": "Intent - Exelate:Travel:USA:South Carolina", "leafName": "South Carolina"},</v>
      </c>
    </row>
    <row r="1688" spans="1:26" x14ac:dyDescent="0.25">
      <c r="A1688" s="2" t="s">
        <v>12406</v>
      </c>
      <c r="B1688" s="3" t="s">
        <v>110</v>
      </c>
      <c r="C1688" s="3" t="s">
        <v>7422</v>
      </c>
      <c r="D1688" s="4" t="s">
        <v>397</v>
      </c>
      <c r="E1688" s="3"/>
      <c r="F1688" s="3" t="s">
        <v>6980</v>
      </c>
      <c r="G1688" s="3" t="s">
        <v>439</v>
      </c>
      <c r="H1688" s="3" t="s">
        <v>439</v>
      </c>
      <c r="I1688" s="3" t="s">
        <v>500</v>
      </c>
      <c r="J1688" s="5">
        <v>1</v>
      </c>
      <c r="K1688" s="12" t="s">
        <v>439</v>
      </c>
      <c r="L1688" s="9" t="str">
        <f t="shared" si="281"/>
        <v>South Dakota</v>
      </c>
      <c r="M1688" s="9" t="str">
        <f t="shared" si="282"/>
        <v>Intent - Exelate:Travel:USA:South Dakota</v>
      </c>
      <c r="N1688" s="10">
        <f t="shared" si="283"/>
        <v>1</v>
      </c>
      <c r="O1688" s="9" t="s">
        <v>818</v>
      </c>
      <c r="P1688" s="9">
        <v>1200749</v>
      </c>
      <c r="Q1688" s="20">
        <f ca="1">IFERROR(OFFSET(Lookups!F$1,MATCH(R1688,Lookups!F:F,0)-1,2),"null")</f>
        <v>100190</v>
      </c>
      <c r="R1688" s="9">
        <v>106195</v>
      </c>
      <c r="S1688" s="9">
        <v>1354</v>
      </c>
      <c r="T1688" s="9" t="str">
        <f t="shared" si="284"/>
        <v/>
      </c>
      <c r="U1688" s="9" t="str">
        <f t="shared" si="285"/>
        <v/>
      </c>
      <c r="V1688" s="9" t="str">
        <f t="shared" si="286"/>
        <v/>
      </c>
      <c r="W1688" s="9" t="str">
        <f t="shared" si="287"/>
        <v>&lt;row id="1200749"&gt;&lt;cell&gt;South Dakota&lt;/cell&gt;&lt;/row&gt;</v>
      </c>
      <c r="X1688" s="9" t="str">
        <f t="shared" si="288"/>
        <v/>
      </c>
      <c r="Y1688" t="str">
        <f t="shared" ca="1" si="289"/>
        <v>"1200749": {"displayName": "Intent - Exelate:Travel:USA:South Dakota", "APNXId":"106195", "APNXId_Sandbox": "100190", "dataProvider" :"exelate", "type" :"Segment",  "DataCost": 1},</v>
      </c>
      <c r="Z1688" t="str">
        <f t="shared" si="290"/>
        <v>"1200749": {"displayName": "Intent - Exelate:Travel:USA:South Dakota", "leafName": "South Dakota"},</v>
      </c>
    </row>
    <row r="1689" spans="1:26" x14ac:dyDescent="0.25">
      <c r="A1689" s="2" t="s">
        <v>12406</v>
      </c>
      <c r="B1689" s="3" t="s">
        <v>110</v>
      </c>
      <c r="C1689" s="3" t="s">
        <v>7422</v>
      </c>
      <c r="D1689" s="4" t="s">
        <v>398</v>
      </c>
      <c r="E1689" s="3"/>
      <c r="F1689" s="3" t="s">
        <v>6980</v>
      </c>
      <c r="G1689" s="3" t="s">
        <v>439</v>
      </c>
      <c r="H1689" s="3" t="s">
        <v>439</v>
      </c>
      <c r="I1689" s="3" t="s">
        <v>500</v>
      </c>
      <c r="J1689" s="5">
        <v>1</v>
      </c>
      <c r="K1689" s="12" t="s">
        <v>439</v>
      </c>
      <c r="L1689" s="9" t="str">
        <f t="shared" si="281"/>
        <v>Tennessee</v>
      </c>
      <c r="M1689" s="9" t="str">
        <f t="shared" si="282"/>
        <v>Intent - Exelate:Travel:USA:Tennessee</v>
      </c>
      <c r="N1689" s="10">
        <f t="shared" si="283"/>
        <v>1</v>
      </c>
      <c r="O1689" s="9" t="s">
        <v>818</v>
      </c>
      <c r="P1689" s="9">
        <v>1200750</v>
      </c>
      <c r="Q1689" s="20">
        <f ca="1">IFERROR(OFFSET(Lookups!F$1,MATCH(R1689,Lookups!F:F,0)-1,2),"null")</f>
        <v>100191</v>
      </c>
      <c r="R1689" s="9">
        <v>106196</v>
      </c>
      <c r="S1689" s="9">
        <v>1355</v>
      </c>
      <c r="T1689" s="9" t="str">
        <f t="shared" si="284"/>
        <v/>
      </c>
      <c r="U1689" s="9" t="str">
        <f t="shared" si="285"/>
        <v/>
      </c>
      <c r="V1689" s="9" t="str">
        <f t="shared" si="286"/>
        <v/>
      </c>
      <c r="W1689" s="9" t="str">
        <f t="shared" si="287"/>
        <v>&lt;row id="1200750"&gt;&lt;cell&gt;Tennessee&lt;/cell&gt;&lt;/row&gt;</v>
      </c>
      <c r="X1689" s="9" t="str">
        <f t="shared" si="288"/>
        <v/>
      </c>
      <c r="Y1689" t="str">
        <f t="shared" ca="1" si="289"/>
        <v>"1200750": {"displayName": "Intent - Exelate:Travel:USA:Tennessee", "APNXId":"106196", "APNXId_Sandbox": "100191", "dataProvider" :"exelate", "type" :"Segment",  "DataCost": 1},</v>
      </c>
      <c r="Z1689" t="str">
        <f t="shared" si="290"/>
        <v>"1200750": {"displayName": "Intent - Exelate:Travel:USA:Tennessee", "leafName": "Tennessee"},</v>
      </c>
    </row>
    <row r="1690" spans="1:26" x14ac:dyDescent="0.25">
      <c r="A1690" s="2" t="s">
        <v>12406</v>
      </c>
      <c r="B1690" s="3" t="s">
        <v>110</v>
      </c>
      <c r="C1690" s="3" t="s">
        <v>7422</v>
      </c>
      <c r="D1690" s="4" t="s">
        <v>400</v>
      </c>
      <c r="E1690" s="3"/>
      <c r="F1690" s="3" t="s">
        <v>6980</v>
      </c>
      <c r="G1690" s="3" t="s">
        <v>439</v>
      </c>
      <c r="H1690" s="3" t="s">
        <v>439</v>
      </c>
      <c r="I1690" s="3" t="s">
        <v>500</v>
      </c>
      <c r="J1690" s="5">
        <v>1</v>
      </c>
      <c r="K1690" s="12" t="s">
        <v>439</v>
      </c>
      <c r="L1690" s="9" t="str">
        <f t="shared" si="281"/>
        <v>Texas</v>
      </c>
      <c r="M1690" s="9" t="str">
        <f t="shared" si="282"/>
        <v>Intent - Exelate:Travel:USA:Texas</v>
      </c>
      <c r="N1690" s="10">
        <f t="shared" si="283"/>
        <v>1</v>
      </c>
      <c r="O1690" s="9" t="s">
        <v>818</v>
      </c>
      <c r="P1690" s="9">
        <v>1200599</v>
      </c>
      <c r="Q1690" s="20">
        <f ca="1">IFERROR(OFFSET(Lookups!F$1,MATCH(R1690,Lookups!F:F,0)-1,2),"null")</f>
        <v>99358</v>
      </c>
      <c r="R1690" s="9">
        <v>39470</v>
      </c>
      <c r="S1690" s="9">
        <v>525</v>
      </c>
      <c r="T1690" s="9" t="str">
        <f t="shared" si="284"/>
        <v/>
      </c>
      <c r="U1690" s="9" t="str">
        <f t="shared" si="285"/>
        <v/>
      </c>
      <c r="V1690" s="9" t="str">
        <f t="shared" si="286"/>
        <v/>
      </c>
      <c r="W1690" s="9" t="str">
        <f t="shared" si="287"/>
        <v>&lt;row id="1200599"&gt;&lt;cell&gt;Texas&lt;/cell&gt;&lt;/row&gt;</v>
      </c>
      <c r="X1690" s="9" t="str">
        <f t="shared" si="288"/>
        <v/>
      </c>
      <c r="Y1690" t="str">
        <f t="shared" ca="1" si="289"/>
        <v>"1200599": {"displayName": "Intent - Exelate:Travel:USA:Texas", "APNXId":"39470", "APNXId_Sandbox": "99358", "dataProvider" :"exelate", "type" :"Segment",  "DataCost": 1},</v>
      </c>
      <c r="Z1690" t="str">
        <f t="shared" si="290"/>
        <v>"1200599": {"displayName": "Intent - Exelate:Travel:USA:Texas", "leafName": "Texas"},</v>
      </c>
    </row>
    <row r="1691" spans="1:26" x14ac:dyDescent="0.25">
      <c r="A1691" s="2" t="s">
        <v>12406</v>
      </c>
      <c r="B1691" s="3" t="s">
        <v>110</v>
      </c>
      <c r="C1691" s="3" t="s">
        <v>7422</v>
      </c>
      <c r="D1691" s="4" t="s">
        <v>8191</v>
      </c>
      <c r="E1691" s="3"/>
      <c r="F1691" s="3" t="s">
        <v>6980</v>
      </c>
      <c r="G1691" s="3" t="s">
        <v>439</v>
      </c>
      <c r="H1691" s="3" t="s">
        <v>439</v>
      </c>
      <c r="I1691" s="3" t="s">
        <v>500</v>
      </c>
      <c r="J1691" s="5">
        <v>1</v>
      </c>
      <c r="K1691" s="12" t="s">
        <v>439</v>
      </c>
      <c r="L1691" s="9" t="str">
        <f t="shared" ref="L1691:L1754" si="291">IF(ISBLANK(D1691),IF(ISBLANK(C1691),B1691,C1691),D1691)</f>
        <v>Texas - Dallas</v>
      </c>
      <c r="M1691" s="9" t="str">
        <f t="shared" si="282"/>
        <v>Intent - Exelate:Travel:USA:Texas - Dallas</v>
      </c>
      <c r="N1691" s="10">
        <f t="shared" si="283"/>
        <v>1</v>
      </c>
      <c r="O1691" s="9" t="s">
        <v>818</v>
      </c>
      <c r="P1691" s="9">
        <v>1201397</v>
      </c>
      <c r="Q1691" s="20">
        <f ca="1">IFERROR(OFFSET(Lookups!F$1,MATCH(R1691,Lookups!F:F,0)-1,2),"null")</f>
        <v>101067</v>
      </c>
      <c r="R1691" s="9">
        <v>156709</v>
      </c>
      <c r="S1691" s="9">
        <v>2821</v>
      </c>
      <c r="T1691" s="9" t="str">
        <f t="shared" si="284"/>
        <v/>
      </c>
      <c r="U1691" s="9" t="str">
        <f t="shared" si="285"/>
        <v/>
      </c>
      <c r="V1691" s="9" t="str">
        <f t="shared" si="286"/>
        <v/>
      </c>
      <c r="W1691" s="9" t="str">
        <f t="shared" si="287"/>
        <v>&lt;row id="1201397"&gt;&lt;cell&gt;Texas - Dallas&lt;/cell&gt;&lt;/row&gt;</v>
      </c>
      <c r="X1691" s="9" t="str">
        <f t="shared" si="288"/>
        <v/>
      </c>
      <c r="Y1691" t="str">
        <f t="shared" ca="1" si="289"/>
        <v>"1201397": {"displayName": "Intent - Exelate:Travel:USA:Texas - Dallas", "APNXId":"156709", "APNXId_Sandbox": "101067", "dataProvider" :"exelate", "type" :"Segment",  "DataCost": 1},</v>
      </c>
      <c r="Z1691" t="str">
        <f t="shared" si="290"/>
        <v>"1201397": {"displayName": "Intent - Exelate:Travel:USA:Texas - Dallas", "leafName": "Texas - Dallas"},</v>
      </c>
    </row>
    <row r="1692" spans="1:26" x14ac:dyDescent="0.25">
      <c r="A1692" s="2" t="s">
        <v>12406</v>
      </c>
      <c r="B1692" s="3" t="s">
        <v>110</v>
      </c>
      <c r="C1692" s="3" t="s">
        <v>7422</v>
      </c>
      <c r="D1692" s="4" t="s">
        <v>8192</v>
      </c>
      <c r="E1692" s="3"/>
      <c r="F1692" s="3" t="s">
        <v>6980</v>
      </c>
      <c r="G1692" s="3" t="s">
        <v>439</v>
      </c>
      <c r="H1692" s="3" t="s">
        <v>439</v>
      </c>
      <c r="I1692" s="3" t="s">
        <v>500</v>
      </c>
      <c r="J1692" s="5">
        <v>1</v>
      </c>
      <c r="K1692" s="12" t="s">
        <v>439</v>
      </c>
      <c r="L1692" s="9" t="str">
        <f t="shared" si="291"/>
        <v>Texas - Houston</v>
      </c>
      <c r="M1692" s="9" t="str">
        <f t="shared" si="282"/>
        <v>Intent - Exelate:Travel:USA:Texas - Houston</v>
      </c>
      <c r="N1692" s="10">
        <f t="shared" si="283"/>
        <v>1</v>
      </c>
      <c r="O1692" s="9" t="s">
        <v>818</v>
      </c>
      <c r="P1692" s="9">
        <v>1201398</v>
      </c>
      <c r="Q1692" s="20">
        <f ca="1">IFERROR(OFFSET(Lookups!F$1,MATCH(R1692,Lookups!F:F,0)-1,2),"null")</f>
        <v>101068</v>
      </c>
      <c r="R1692" s="9">
        <v>156710</v>
      </c>
      <c r="S1692" s="9">
        <v>2822</v>
      </c>
      <c r="T1692" s="9" t="str">
        <f t="shared" si="284"/>
        <v/>
      </c>
      <c r="U1692" s="9" t="str">
        <f t="shared" si="285"/>
        <v/>
      </c>
      <c r="V1692" s="9" t="str">
        <f t="shared" si="286"/>
        <v/>
      </c>
      <c r="W1692" s="9" t="str">
        <f t="shared" si="287"/>
        <v>&lt;row id="1201398"&gt;&lt;cell&gt;Texas - Houston&lt;/cell&gt;&lt;/row&gt;</v>
      </c>
      <c r="X1692" s="9" t="str">
        <f t="shared" si="288"/>
        <v/>
      </c>
      <c r="Y1692" t="str">
        <f t="shared" ca="1" si="289"/>
        <v>"1201398": {"displayName": "Intent - Exelate:Travel:USA:Texas - Houston", "APNXId":"156710", "APNXId_Sandbox": "101068", "dataProvider" :"exelate", "type" :"Segment",  "DataCost": 1},</v>
      </c>
      <c r="Z1692" t="str">
        <f t="shared" si="290"/>
        <v>"1201398": {"displayName": "Intent - Exelate:Travel:USA:Texas - Houston", "leafName": "Texas - Houston"},</v>
      </c>
    </row>
    <row r="1693" spans="1:26" x14ac:dyDescent="0.25">
      <c r="A1693" s="2" t="s">
        <v>12406</v>
      </c>
      <c r="B1693" s="3" t="s">
        <v>110</v>
      </c>
      <c r="C1693" s="3" t="s">
        <v>7422</v>
      </c>
      <c r="D1693" s="4" t="s">
        <v>415</v>
      </c>
      <c r="E1693" s="3"/>
      <c r="F1693" s="3" t="s">
        <v>6980</v>
      </c>
      <c r="G1693" s="3" t="s">
        <v>439</v>
      </c>
      <c r="H1693" s="3" t="s">
        <v>439</v>
      </c>
      <c r="I1693" s="3" t="s">
        <v>500</v>
      </c>
      <c r="J1693" s="5">
        <v>1</v>
      </c>
      <c r="K1693" s="12" t="s">
        <v>439</v>
      </c>
      <c r="L1693" s="9" t="str">
        <f t="shared" si="291"/>
        <v>Utah</v>
      </c>
      <c r="M1693" s="9" t="str">
        <f t="shared" si="282"/>
        <v>Intent - Exelate:Travel:USA:Utah</v>
      </c>
      <c r="N1693" s="10">
        <f t="shared" si="283"/>
        <v>1</v>
      </c>
      <c r="O1693" s="9" t="s">
        <v>818</v>
      </c>
      <c r="P1693" s="9">
        <v>1200751</v>
      </c>
      <c r="Q1693" s="20">
        <f ca="1">IFERROR(OFFSET(Lookups!F$1,MATCH(R1693,Lookups!F:F,0)-1,2),"null")</f>
        <v>100192</v>
      </c>
      <c r="R1693" s="9">
        <v>106197</v>
      </c>
      <c r="S1693" s="9">
        <v>1356</v>
      </c>
      <c r="T1693" s="9" t="str">
        <f t="shared" si="284"/>
        <v/>
      </c>
      <c r="U1693" s="9" t="str">
        <f t="shared" si="285"/>
        <v/>
      </c>
      <c r="V1693" s="9" t="str">
        <f t="shared" si="286"/>
        <v/>
      </c>
      <c r="W1693" s="9" t="str">
        <f t="shared" si="287"/>
        <v>&lt;row id="1200751"&gt;&lt;cell&gt;Utah&lt;/cell&gt;&lt;/row&gt;</v>
      </c>
      <c r="X1693" s="9" t="str">
        <f t="shared" si="288"/>
        <v/>
      </c>
      <c r="Y1693" t="str">
        <f t="shared" ca="1" si="289"/>
        <v>"1200751": {"displayName": "Intent - Exelate:Travel:USA:Utah", "APNXId":"106197", "APNXId_Sandbox": "100192", "dataProvider" :"exelate", "type" :"Segment",  "DataCost": 1},</v>
      </c>
      <c r="Z1693" t="str">
        <f t="shared" si="290"/>
        <v>"1200751": {"displayName": "Intent - Exelate:Travel:USA:Utah", "leafName": "Utah"},</v>
      </c>
    </row>
    <row r="1694" spans="1:26" x14ac:dyDescent="0.25">
      <c r="A1694" s="2" t="s">
        <v>12406</v>
      </c>
      <c r="B1694" s="3" t="s">
        <v>110</v>
      </c>
      <c r="C1694" s="3" t="s">
        <v>7422</v>
      </c>
      <c r="D1694" s="4" t="s">
        <v>416</v>
      </c>
      <c r="E1694" s="3"/>
      <c r="F1694" s="3" t="s">
        <v>6980</v>
      </c>
      <c r="G1694" s="3" t="s">
        <v>439</v>
      </c>
      <c r="H1694" s="3" t="s">
        <v>439</v>
      </c>
      <c r="I1694" s="3" t="s">
        <v>500</v>
      </c>
      <c r="J1694" s="5">
        <v>1</v>
      </c>
      <c r="K1694" s="12" t="s">
        <v>439</v>
      </c>
      <c r="L1694" s="9" t="str">
        <f t="shared" si="291"/>
        <v>Vermont</v>
      </c>
      <c r="M1694" s="9" t="str">
        <f t="shared" si="282"/>
        <v>Intent - Exelate:Travel:USA:Vermont</v>
      </c>
      <c r="N1694" s="10">
        <f t="shared" si="283"/>
        <v>1</v>
      </c>
      <c r="O1694" s="9" t="s">
        <v>818</v>
      </c>
      <c r="P1694" s="9">
        <v>1200752</v>
      </c>
      <c r="Q1694" s="20">
        <f ca="1">IFERROR(OFFSET(Lookups!F$1,MATCH(R1694,Lookups!F:F,0)-1,2),"null")</f>
        <v>100193</v>
      </c>
      <c r="R1694" s="9">
        <v>106198</v>
      </c>
      <c r="S1694" s="9">
        <v>1357</v>
      </c>
      <c r="T1694" s="9" t="str">
        <f t="shared" si="284"/>
        <v/>
      </c>
      <c r="U1694" s="9" t="str">
        <f t="shared" si="285"/>
        <v/>
      </c>
      <c r="V1694" s="9" t="str">
        <f t="shared" si="286"/>
        <v/>
      </c>
      <c r="W1694" s="9" t="str">
        <f t="shared" si="287"/>
        <v>&lt;row id="1200752"&gt;&lt;cell&gt;Vermont&lt;/cell&gt;&lt;/row&gt;</v>
      </c>
      <c r="X1694" s="9" t="str">
        <f t="shared" si="288"/>
        <v/>
      </c>
      <c r="Y1694" t="str">
        <f t="shared" ca="1" si="289"/>
        <v>"1200752": {"displayName": "Intent - Exelate:Travel:USA:Vermont", "APNXId":"106198", "APNXId_Sandbox": "100193", "dataProvider" :"exelate", "type" :"Segment",  "DataCost": 1},</v>
      </c>
      <c r="Z1694" t="str">
        <f t="shared" si="290"/>
        <v>"1200752": {"displayName": "Intent - Exelate:Travel:USA:Vermont", "leafName": "Vermont"},</v>
      </c>
    </row>
    <row r="1695" spans="1:26" x14ac:dyDescent="0.25">
      <c r="A1695" s="2" t="s">
        <v>12406</v>
      </c>
      <c r="B1695" s="3" t="s">
        <v>110</v>
      </c>
      <c r="C1695" s="3" t="s">
        <v>7422</v>
      </c>
      <c r="D1695" s="4" t="s">
        <v>417</v>
      </c>
      <c r="E1695" s="3"/>
      <c r="F1695" s="3" t="s">
        <v>6980</v>
      </c>
      <c r="G1695" s="3" t="s">
        <v>439</v>
      </c>
      <c r="H1695" s="3" t="s">
        <v>439</v>
      </c>
      <c r="I1695" s="3" t="s">
        <v>500</v>
      </c>
      <c r="J1695" s="5">
        <v>1</v>
      </c>
      <c r="K1695" s="12" t="s">
        <v>439</v>
      </c>
      <c r="L1695" s="9" t="str">
        <f t="shared" si="291"/>
        <v>Virginia</v>
      </c>
      <c r="M1695" s="9" t="str">
        <f t="shared" si="282"/>
        <v>Intent - Exelate:Travel:USA:Virginia</v>
      </c>
      <c r="N1695" s="10">
        <f t="shared" si="283"/>
        <v>1</v>
      </c>
      <c r="O1695" s="9" t="s">
        <v>818</v>
      </c>
      <c r="P1695" s="9">
        <v>1200753</v>
      </c>
      <c r="Q1695" s="20">
        <f ca="1">IFERROR(OFFSET(Lookups!F$1,MATCH(R1695,Lookups!F:F,0)-1,2),"null")</f>
        <v>100194</v>
      </c>
      <c r="R1695" s="9">
        <v>106199</v>
      </c>
      <c r="S1695" s="9">
        <v>1358</v>
      </c>
      <c r="T1695" s="9" t="str">
        <f t="shared" si="284"/>
        <v/>
      </c>
      <c r="U1695" s="9" t="str">
        <f t="shared" si="285"/>
        <v/>
      </c>
      <c r="V1695" s="9" t="str">
        <f t="shared" si="286"/>
        <v/>
      </c>
      <c r="W1695" s="9" t="str">
        <f t="shared" si="287"/>
        <v>&lt;row id="1200753"&gt;&lt;cell&gt;Virginia&lt;/cell&gt;&lt;/row&gt;</v>
      </c>
      <c r="X1695" s="9" t="str">
        <f t="shared" si="288"/>
        <v/>
      </c>
      <c r="Y1695" t="str">
        <f t="shared" ca="1" si="289"/>
        <v>"1200753": {"displayName": "Intent - Exelate:Travel:USA:Virginia", "APNXId":"106199", "APNXId_Sandbox": "100194", "dataProvider" :"exelate", "type" :"Segment",  "DataCost": 1},</v>
      </c>
      <c r="Z1695" t="str">
        <f t="shared" si="290"/>
        <v>"1200753": {"displayName": "Intent - Exelate:Travel:USA:Virginia", "leafName": "Virginia"},</v>
      </c>
    </row>
    <row r="1696" spans="1:26" x14ac:dyDescent="0.25">
      <c r="A1696" s="2" t="s">
        <v>12406</v>
      </c>
      <c r="B1696" s="3" t="s">
        <v>110</v>
      </c>
      <c r="C1696" s="3" t="s">
        <v>7422</v>
      </c>
      <c r="D1696" s="4" t="s">
        <v>423</v>
      </c>
      <c r="E1696" s="3"/>
      <c r="F1696" s="3" t="s">
        <v>6980</v>
      </c>
      <c r="G1696" s="3" t="s">
        <v>439</v>
      </c>
      <c r="H1696" s="3" t="s">
        <v>439</v>
      </c>
      <c r="I1696" s="3" t="s">
        <v>500</v>
      </c>
      <c r="J1696" s="5">
        <v>1</v>
      </c>
      <c r="K1696" s="12" t="s">
        <v>439</v>
      </c>
      <c r="L1696" s="9" t="str">
        <f t="shared" si="291"/>
        <v>Washington</v>
      </c>
      <c r="M1696" s="9" t="str">
        <f t="shared" si="282"/>
        <v>Intent - Exelate:Travel:USA:Washington</v>
      </c>
      <c r="N1696" s="10">
        <f t="shared" si="283"/>
        <v>1</v>
      </c>
      <c r="O1696" s="9" t="s">
        <v>818</v>
      </c>
      <c r="P1696" s="9">
        <v>1200754</v>
      </c>
      <c r="Q1696" s="20">
        <f ca="1">IFERROR(OFFSET(Lookups!F$1,MATCH(R1696,Lookups!F:F,0)-1,2),"null")</f>
        <v>100195</v>
      </c>
      <c r="R1696" s="9">
        <v>106200</v>
      </c>
      <c r="S1696" s="9">
        <v>1359</v>
      </c>
      <c r="T1696" s="9" t="str">
        <f t="shared" si="284"/>
        <v/>
      </c>
      <c r="U1696" s="9" t="str">
        <f t="shared" si="285"/>
        <v/>
      </c>
      <c r="V1696" s="9" t="str">
        <f t="shared" si="286"/>
        <v/>
      </c>
      <c r="W1696" s="9" t="str">
        <f t="shared" si="287"/>
        <v>&lt;row id="1200754"&gt;&lt;cell&gt;Washington&lt;/cell&gt;&lt;/row&gt;</v>
      </c>
      <c r="X1696" s="9" t="str">
        <f t="shared" si="288"/>
        <v/>
      </c>
      <c r="Y1696" t="str">
        <f t="shared" ca="1" si="289"/>
        <v>"1200754": {"displayName": "Intent - Exelate:Travel:USA:Washington", "APNXId":"106200", "APNXId_Sandbox": "100195", "dataProvider" :"exelate", "type" :"Segment",  "DataCost": 1},</v>
      </c>
      <c r="Z1696" t="str">
        <f t="shared" si="290"/>
        <v>"1200754": {"displayName": "Intent - Exelate:Travel:USA:Washington", "leafName": "Washington"},</v>
      </c>
    </row>
    <row r="1697" spans="1:26" x14ac:dyDescent="0.25">
      <c r="A1697" s="2" t="s">
        <v>12406</v>
      </c>
      <c r="B1697" s="3" t="s">
        <v>110</v>
      </c>
      <c r="C1697" s="3" t="s">
        <v>7422</v>
      </c>
      <c r="D1697" s="4" t="s">
        <v>8193</v>
      </c>
      <c r="E1697" s="3"/>
      <c r="F1697" s="3" t="s">
        <v>6980</v>
      </c>
      <c r="G1697" s="3" t="s">
        <v>439</v>
      </c>
      <c r="H1697" s="3" t="s">
        <v>439</v>
      </c>
      <c r="I1697" s="3" t="s">
        <v>500</v>
      </c>
      <c r="J1697" s="5">
        <v>1</v>
      </c>
      <c r="K1697" s="12" t="s">
        <v>439</v>
      </c>
      <c r="L1697" s="9" t="str">
        <f t="shared" si="291"/>
        <v>Washington DC</v>
      </c>
      <c r="M1697" s="9" t="str">
        <f t="shared" si="282"/>
        <v>Intent - Exelate:Travel:USA:Washington DC</v>
      </c>
      <c r="N1697" s="10">
        <f t="shared" si="283"/>
        <v>1</v>
      </c>
      <c r="O1697" s="9" t="s">
        <v>818</v>
      </c>
      <c r="P1697" s="9">
        <v>1200600</v>
      </c>
      <c r="Q1697" s="20">
        <f ca="1">IFERROR(OFFSET(Lookups!F$1,MATCH(R1697,Lookups!F:F,0)-1,2),"null")</f>
        <v>99359</v>
      </c>
      <c r="R1697" s="9">
        <v>39471</v>
      </c>
      <c r="S1697" s="9">
        <v>534</v>
      </c>
      <c r="T1697" s="9" t="str">
        <f t="shared" si="284"/>
        <v/>
      </c>
      <c r="U1697" s="9" t="str">
        <f t="shared" si="285"/>
        <v/>
      </c>
      <c r="V1697" s="9" t="str">
        <f t="shared" si="286"/>
        <v/>
      </c>
      <c r="W1697" s="9" t="str">
        <f t="shared" si="287"/>
        <v>&lt;row id="1200600"&gt;&lt;cell&gt;Washington DC&lt;/cell&gt;&lt;/row&gt;</v>
      </c>
      <c r="X1697" s="9" t="str">
        <f t="shared" si="288"/>
        <v/>
      </c>
      <c r="Y1697" t="str">
        <f t="shared" ca="1" si="289"/>
        <v>"1200600": {"displayName": "Intent - Exelate:Travel:USA:Washington DC", "APNXId":"39471", "APNXId_Sandbox": "99359", "dataProvider" :"exelate", "type" :"Segment",  "DataCost": 1},</v>
      </c>
      <c r="Z1697" t="str">
        <f t="shared" si="290"/>
        <v>"1200600": {"displayName": "Intent - Exelate:Travel:USA:Washington DC", "leafName": "Washington DC"},</v>
      </c>
    </row>
    <row r="1698" spans="1:26" x14ac:dyDescent="0.25">
      <c r="A1698" s="2" t="s">
        <v>12406</v>
      </c>
      <c r="B1698" s="3" t="s">
        <v>110</v>
      </c>
      <c r="C1698" s="3" t="s">
        <v>7422</v>
      </c>
      <c r="D1698" s="4" t="s">
        <v>425</v>
      </c>
      <c r="E1698" s="3"/>
      <c r="F1698" s="3" t="s">
        <v>6980</v>
      </c>
      <c r="G1698" s="3" t="s">
        <v>439</v>
      </c>
      <c r="H1698" s="3" t="s">
        <v>439</v>
      </c>
      <c r="I1698" s="3" t="s">
        <v>500</v>
      </c>
      <c r="J1698" s="5">
        <v>1</v>
      </c>
      <c r="K1698" s="12" t="s">
        <v>439</v>
      </c>
      <c r="L1698" s="9" t="str">
        <f t="shared" si="291"/>
        <v>West Virginia</v>
      </c>
      <c r="M1698" s="9" t="str">
        <f t="shared" si="282"/>
        <v>Intent - Exelate:Travel:USA:West Virginia</v>
      </c>
      <c r="N1698" s="10">
        <f t="shared" si="283"/>
        <v>1</v>
      </c>
      <c r="O1698" s="9" t="s">
        <v>818</v>
      </c>
      <c r="P1698" s="9">
        <v>1200755</v>
      </c>
      <c r="Q1698" s="20">
        <f ca="1">IFERROR(OFFSET(Lookups!F$1,MATCH(R1698,Lookups!F:F,0)-1,2),"null")</f>
        <v>100196</v>
      </c>
      <c r="R1698" s="9">
        <v>106201</v>
      </c>
      <c r="S1698" s="9">
        <v>1360</v>
      </c>
      <c r="T1698" s="9" t="str">
        <f t="shared" si="284"/>
        <v/>
      </c>
      <c r="U1698" s="9" t="str">
        <f t="shared" si="285"/>
        <v/>
      </c>
      <c r="V1698" s="9" t="str">
        <f t="shared" si="286"/>
        <v/>
      </c>
      <c r="W1698" s="9" t="str">
        <f t="shared" si="287"/>
        <v>&lt;row id="1200755"&gt;&lt;cell&gt;West Virginia&lt;/cell&gt;&lt;/row&gt;</v>
      </c>
      <c r="X1698" s="9" t="str">
        <f t="shared" si="288"/>
        <v/>
      </c>
      <c r="Y1698" t="str">
        <f t="shared" ca="1" si="289"/>
        <v>"1200755": {"displayName": "Intent - Exelate:Travel:USA:West Virginia", "APNXId":"106201", "APNXId_Sandbox": "100196", "dataProvider" :"exelate", "type" :"Segment",  "DataCost": 1},</v>
      </c>
      <c r="Z1698" t="str">
        <f t="shared" si="290"/>
        <v>"1200755": {"displayName": "Intent - Exelate:Travel:USA:West Virginia", "leafName": "West Virginia"},</v>
      </c>
    </row>
    <row r="1699" spans="1:26" x14ac:dyDescent="0.25">
      <c r="A1699" s="2" t="s">
        <v>12406</v>
      </c>
      <c r="B1699" s="3" t="s">
        <v>110</v>
      </c>
      <c r="C1699" s="3" t="s">
        <v>7422</v>
      </c>
      <c r="D1699" s="4" t="s">
        <v>427</v>
      </c>
      <c r="E1699" s="3"/>
      <c r="F1699" s="3" t="s">
        <v>6980</v>
      </c>
      <c r="G1699" s="3" t="s">
        <v>439</v>
      </c>
      <c r="H1699" s="3" t="s">
        <v>439</v>
      </c>
      <c r="I1699" s="3" t="s">
        <v>500</v>
      </c>
      <c r="J1699" s="5">
        <v>1</v>
      </c>
      <c r="K1699" s="12" t="s">
        <v>439</v>
      </c>
      <c r="L1699" s="9" t="str">
        <f t="shared" si="291"/>
        <v>Wisconsin</v>
      </c>
      <c r="M1699" s="9" t="str">
        <f t="shared" si="282"/>
        <v>Intent - Exelate:Travel:USA:Wisconsin</v>
      </c>
      <c r="N1699" s="10">
        <f t="shared" si="283"/>
        <v>1</v>
      </c>
      <c r="O1699" s="9" t="s">
        <v>818</v>
      </c>
      <c r="P1699" s="9">
        <v>1200756</v>
      </c>
      <c r="Q1699" s="20">
        <f ca="1">IFERROR(OFFSET(Lookups!F$1,MATCH(R1699,Lookups!F:F,0)-1,2),"null")</f>
        <v>100197</v>
      </c>
      <c r="R1699" s="9">
        <v>106202</v>
      </c>
      <c r="S1699" s="9">
        <v>1361</v>
      </c>
      <c r="T1699" s="9" t="str">
        <f t="shared" si="284"/>
        <v/>
      </c>
      <c r="U1699" s="9" t="str">
        <f t="shared" si="285"/>
        <v/>
      </c>
      <c r="V1699" s="9" t="str">
        <f t="shared" si="286"/>
        <v/>
      </c>
      <c r="W1699" s="9" t="str">
        <f t="shared" si="287"/>
        <v>&lt;row id="1200756"&gt;&lt;cell&gt;Wisconsin&lt;/cell&gt;&lt;/row&gt;</v>
      </c>
      <c r="X1699" s="9" t="str">
        <f t="shared" si="288"/>
        <v/>
      </c>
      <c r="Y1699" t="str">
        <f t="shared" ca="1" si="289"/>
        <v>"1200756": {"displayName": "Intent - Exelate:Travel:USA:Wisconsin", "APNXId":"106202", "APNXId_Sandbox": "100197", "dataProvider" :"exelate", "type" :"Segment",  "DataCost": 1},</v>
      </c>
      <c r="Z1699" t="str">
        <f t="shared" si="290"/>
        <v>"1200756": {"displayName": "Intent - Exelate:Travel:USA:Wisconsin", "leafName": "Wisconsin"},</v>
      </c>
    </row>
    <row r="1700" spans="1:26" x14ac:dyDescent="0.25">
      <c r="A1700" s="2" t="s">
        <v>12406</v>
      </c>
      <c r="B1700" s="3" t="s">
        <v>110</v>
      </c>
      <c r="C1700" s="3" t="s">
        <v>7422</v>
      </c>
      <c r="D1700" s="4" t="s">
        <v>431</v>
      </c>
      <c r="E1700" s="3"/>
      <c r="F1700" s="3" t="s">
        <v>6980</v>
      </c>
      <c r="G1700" s="3" t="s">
        <v>439</v>
      </c>
      <c r="H1700" s="3" t="s">
        <v>439</v>
      </c>
      <c r="I1700" s="3" t="s">
        <v>500</v>
      </c>
      <c r="J1700" s="5">
        <v>1</v>
      </c>
      <c r="K1700" s="12" t="s">
        <v>439</v>
      </c>
      <c r="L1700" s="9" t="str">
        <f t="shared" si="291"/>
        <v>Wyoming</v>
      </c>
      <c r="M1700" s="9" t="str">
        <f t="shared" si="282"/>
        <v>Intent - Exelate:Travel:USA:Wyoming</v>
      </c>
      <c r="N1700" s="10">
        <f t="shared" si="283"/>
        <v>1</v>
      </c>
      <c r="O1700" s="9" t="s">
        <v>818</v>
      </c>
      <c r="P1700" s="9">
        <v>1200757</v>
      </c>
      <c r="Q1700" s="20">
        <f ca="1">IFERROR(OFFSET(Lookups!F$1,MATCH(R1700,Lookups!F:F,0)-1,2),"null")</f>
        <v>100198</v>
      </c>
      <c r="R1700" s="9">
        <v>106203</v>
      </c>
      <c r="S1700" s="9">
        <v>1362</v>
      </c>
      <c r="T1700" s="9" t="str">
        <f t="shared" si="284"/>
        <v/>
      </c>
      <c r="U1700" s="9" t="str">
        <f t="shared" si="285"/>
        <v/>
      </c>
      <c r="V1700" s="9" t="str">
        <f t="shared" si="286"/>
        <v/>
      </c>
      <c r="W1700" s="9" t="str">
        <f t="shared" si="287"/>
        <v>&lt;row id="1200757"&gt;&lt;cell&gt;Wyoming&lt;/cell&gt;&lt;/row&gt;</v>
      </c>
      <c r="X1700" s="9" t="str">
        <f t="shared" si="288"/>
        <v>&lt;/row&gt;</v>
      </c>
      <c r="Y1700" t="str">
        <f t="shared" ca="1" si="289"/>
        <v>"1200757": {"displayName": "Intent - Exelate:Travel:USA:Wyoming", "APNXId":"106203", "APNXId_Sandbox": "100198", "dataProvider" :"exelate", "type" :"Segment",  "DataCost": 1},</v>
      </c>
      <c r="Z1700" t="str">
        <f t="shared" si="290"/>
        <v>"1200757": {"displayName": "Intent - Exelate:Travel:USA:Wyoming", "leafName": "Wyoming"},</v>
      </c>
    </row>
    <row r="1701" spans="1:26" x14ac:dyDescent="0.25">
      <c r="A1701" s="2" t="s">
        <v>12406</v>
      </c>
      <c r="B1701" s="3" t="s">
        <v>110</v>
      </c>
      <c r="C1701" s="3" t="s">
        <v>7423</v>
      </c>
      <c r="D1701" s="4"/>
      <c r="E1701" s="3"/>
      <c r="F1701" s="3" t="s">
        <v>6980</v>
      </c>
      <c r="G1701" s="3" t="s">
        <v>439</v>
      </c>
      <c r="H1701" s="3" t="s">
        <v>439</v>
      </c>
      <c r="I1701" s="3" t="s">
        <v>500</v>
      </c>
      <c r="J1701" s="5">
        <v>1</v>
      </c>
      <c r="K1701" s="12" t="s">
        <v>439</v>
      </c>
      <c r="L1701" s="9" t="str">
        <f t="shared" si="291"/>
        <v>Vacations Packages</v>
      </c>
      <c r="M1701" s="9" t="str">
        <f t="shared" si="282"/>
        <v>Intent - Exelate:Travel:Vacations Packages</v>
      </c>
      <c r="N1701" s="10">
        <f t="shared" si="283"/>
        <v>1</v>
      </c>
      <c r="O1701" s="9" t="s">
        <v>818</v>
      </c>
      <c r="P1701" s="9">
        <v>1200758</v>
      </c>
      <c r="Q1701" s="20">
        <f ca="1">IFERROR(OFFSET(Lookups!F$1,MATCH(R1701,Lookups!F:F,0)-1,2),"null")</f>
        <v>100199</v>
      </c>
      <c r="R1701" s="9">
        <v>106204</v>
      </c>
      <c r="S1701" s="9">
        <v>1313</v>
      </c>
      <c r="T1701" s="9" t="str">
        <f t="shared" si="284"/>
        <v/>
      </c>
      <c r="U1701" s="9" t="str">
        <f t="shared" si="285"/>
        <v/>
      </c>
      <c r="V1701" s="9" t="str">
        <f t="shared" si="286"/>
        <v>&lt;row id="1200758"&gt;&lt;cell&gt;Vacations Packages&lt;/cell&gt;&lt;/row&gt;</v>
      </c>
      <c r="W1701" s="9" t="str">
        <f t="shared" si="287"/>
        <v/>
      </c>
      <c r="X1701" s="9" t="str">
        <f t="shared" si="288"/>
        <v>&lt;/row&gt;&lt;/row&gt;</v>
      </c>
      <c r="Y1701" t="str">
        <f t="shared" ca="1" si="289"/>
        <v>"1200758": {"displayName": "Intent - Exelate:Travel:Vacations Packages", "APNXId":"106204", "APNXId_Sandbox": "100199", "dataProvider" :"exelate", "type" :"Segment",  "DataCost": 1},</v>
      </c>
      <c r="Z1701" t="str">
        <f t="shared" si="290"/>
        <v>"1200758": {"displayName": "Intent - Exelate:Travel:Vacations Packages", "leafName": "Vacations Packages"},</v>
      </c>
    </row>
    <row r="1702" spans="1:26" x14ac:dyDescent="0.25">
      <c r="A1702" s="2" t="s">
        <v>12407</v>
      </c>
      <c r="B1702" s="3" t="s">
        <v>7174</v>
      </c>
      <c r="C1702" s="3"/>
      <c r="D1702" s="4"/>
      <c r="E1702" s="3"/>
      <c r="F1702" s="3" t="s">
        <v>6980</v>
      </c>
      <c r="G1702" s="3" t="s">
        <v>439</v>
      </c>
      <c r="H1702" s="3" t="s">
        <v>439</v>
      </c>
      <c r="I1702" s="3" t="s">
        <v>500</v>
      </c>
      <c r="J1702" s="5">
        <v>0.85</v>
      </c>
      <c r="K1702" s="12" t="s">
        <v>439</v>
      </c>
      <c r="L1702" s="9" t="str">
        <f t="shared" si="291"/>
        <v>Auto - Enthusiasts</v>
      </c>
      <c r="M1702" s="9" t="str">
        <f t="shared" si="282"/>
        <v>Interest - Exelate:Auto - Enthusiasts</v>
      </c>
      <c r="N1702" s="10">
        <f t="shared" si="283"/>
        <v>0.85</v>
      </c>
      <c r="O1702" s="9" t="s">
        <v>818</v>
      </c>
      <c r="P1702" s="9">
        <v>1200278</v>
      </c>
      <c r="Q1702" s="20">
        <f ca="1">IFERROR(OFFSET(Lookups!F$1,MATCH(R1702,Lookups!F:F,0)-1,2),"null")</f>
        <v>98919</v>
      </c>
      <c r="R1702" s="9">
        <v>120</v>
      </c>
      <c r="S1702" s="9">
        <v>10</v>
      </c>
      <c r="T1702" s="9" t="str">
        <f t="shared" si="284"/>
        <v>&lt;row id="top1200278" xmlkids="1"&gt;&lt;cell&gt;Interest - Exelate&lt;/cell&gt;</v>
      </c>
      <c r="U1702" s="9" t="str">
        <f t="shared" si="285"/>
        <v>&lt;row id="1200278"&gt;&lt;cell&gt;Auto - Enthusiasts&lt;/cell&gt;</v>
      </c>
      <c r="V1702" s="9" t="str">
        <f t="shared" si="286"/>
        <v/>
      </c>
      <c r="W1702" s="9" t="str">
        <f t="shared" si="287"/>
        <v/>
      </c>
      <c r="X1702" s="9" t="str">
        <f t="shared" si="288"/>
        <v>&lt;/row&gt;</v>
      </c>
      <c r="Y1702" t="str">
        <f t="shared" ca="1" si="289"/>
        <v>"1200278": {"displayName": "Interest - Exelate:Auto - Enthusiasts", "APNXId":"120", "APNXId_Sandbox": "98919", "dataProvider" :"exelate", "type" :"Segment",  "DataCost": 0.85},</v>
      </c>
      <c r="Z1702" t="str">
        <f t="shared" si="290"/>
        <v>"1200278": {"displayName": "Interest - Exelate:Auto - Enthusiasts", "leafName": "Auto - Enthusiasts"},</v>
      </c>
    </row>
    <row r="1703" spans="1:26" x14ac:dyDescent="0.25">
      <c r="A1703" s="2" t="s">
        <v>12407</v>
      </c>
      <c r="B1703" s="3" t="s">
        <v>7240</v>
      </c>
      <c r="C1703" s="3" t="s">
        <v>7433</v>
      </c>
      <c r="D1703" s="4"/>
      <c r="E1703" s="3"/>
      <c r="F1703" s="3" t="s">
        <v>6980</v>
      </c>
      <c r="G1703" s="3" t="s">
        <v>439</v>
      </c>
      <c r="H1703" s="3" t="s">
        <v>439</v>
      </c>
      <c r="I1703" s="3" t="s">
        <v>500</v>
      </c>
      <c r="J1703" s="5">
        <v>0.85</v>
      </c>
      <c r="K1703" s="12" t="s">
        <v>439</v>
      </c>
      <c r="L1703" s="9" t="str">
        <f t="shared" si="291"/>
        <v xml:space="preserve"> Acura</v>
      </c>
      <c r="M1703" s="9" t="str">
        <f t="shared" si="282"/>
        <v>Interest - Exelate:Auto - Owner: Acura</v>
      </c>
      <c r="N1703" s="10">
        <f t="shared" si="283"/>
        <v>0.85</v>
      </c>
      <c r="O1703" s="9" t="s">
        <v>818</v>
      </c>
      <c r="P1703" s="9">
        <v>1201797</v>
      </c>
      <c r="Q1703" s="20">
        <f ca="1">IFERROR(OFFSET(Lookups!F$1,MATCH(R1703,Lookups!F:F,0)-1,2),"null")</f>
        <v>102264</v>
      </c>
      <c r="R1703" s="9">
        <v>216880</v>
      </c>
      <c r="S1703" s="9">
        <v>3616</v>
      </c>
      <c r="T1703" s="9" t="str">
        <f t="shared" si="284"/>
        <v/>
      </c>
      <c r="U1703" s="9" t="str">
        <f t="shared" si="285"/>
        <v>&lt;row id="One1201797" xmlkids="1"&gt;&lt;cell&gt;Auto - Owner&lt;/cell&gt;</v>
      </c>
      <c r="V1703" s="9" t="str">
        <f t="shared" si="286"/>
        <v>&lt;row id="1201797"&gt;&lt;cell&gt; Acura&lt;/cell&gt;&lt;/row&gt;</v>
      </c>
      <c r="W1703" s="9" t="str">
        <f t="shared" si="287"/>
        <v/>
      </c>
      <c r="X1703" s="9" t="str">
        <f t="shared" si="288"/>
        <v/>
      </c>
      <c r="Y1703" t="str">
        <f t="shared" ca="1" si="289"/>
        <v>"1201797": {"displayName": "Interest - Exelate:Auto - Owner: Acura", "APNXId":"216880", "APNXId_Sandbox": "102264", "dataProvider" :"exelate", "type" :"Segment",  "DataCost": 0.85},</v>
      </c>
      <c r="Z1703" t="str">
        <f t="shared" si="290"/>
        <v>"1201797": {"displayName": "Interest - Exelate:Auto - Owner: Acura", "leafName": " Acura"},</v>
      </c>
    </row>
    <row r="1704" spans="1:26" x14ac:dyDescent="0.25">
      <c r="A1704" s="2" t="s">
        <v>12407</v>
      </c>
      <c r="B1704" s="3" t="s">
        <v>7240</v>
      </c>
      <c r="C1704" s="3" t="s">
        <v>7434</v>
      </c>
      <c r="D1704" s="4"/>
      <c r="E1704" s="3"/>
      <c r="F1704" s="3" t="s">
        <v>6980</v>
      </c>
      <c r="G1704" s="3" t="s">
        <v>439</v>
      </c>
      <c r="H1704" s="3" t="s">
        <v>439</v>
      </c>
      <c r="I1704" s="3" t="s">
        <v>500</v>
      </c>
      <c r="J1704" s="5">
        <v>0.85</v>
      </c>
      <c r="K1704" s="12" t="s">
        <v>439</v>
      </c>
      <c r="L1704" s="9" t="str">
        <f t="shared" si="291"/>
        <v xml:space="preserve"> Audi</v>
      </c>
      <c r="M1704" s="9" t="str">
        <f t="shared" si="282"/>
        <v>Interest - Exelate:Auto - Owner: Audi</v>
      </c>
      <c r="N1704" s="10">
        <f t="shared" si="283"/>
        <v>0.85</v>
      </c>
      <c r="O1704" s="9" t="s">
        <v>818</v>
      </c>
      <c r="P1704" s="9">
        <v>1201798</v>
      </c>
      <c r="Q1704" s="20">
        <f ca="1">IFERROR(OFFSET(Lookups!F$1,MATCH(R1704,Lookups!F:F,0)-1,2),"null")</f>
        <v>102265</v>
      </c>
      <c r="R1704" s="9">
        <v>216881</v>
      </c>
      <c r="S1704" s="9">
        <v>3620</v>
      </c>
      <c r="T1704" s="9" t="str">
        <f t="shared" si="284"/>
        <v/>
      </c>
      <c r="U1704" s="9" t="str">
        <f t="shared" si="285"/>
        <v/>
      </c>
      <c r="V1704" s="9" t="str">
        <f t="shared" si="286"/>
        <v>&lt;row id="1201798"&gt;&lt;cell&gt; Audi&lt;/cell&gt;&lt;/row&gt;</v>
      </c>
      <c r="W1704" s="9" t="str">
        <f t="shared" si="287"/>
        <v/>
      </c>
      <c r="X1704" s="9" t="str">
        <f t="shared" si="288"/>
        <v/>
      </c>
      <c r="Y1704" t="str">
        <f t="shared" ca="1" si="289"/>
        <v>"1201798": {"displayName": "Interest - Exelate:Auto - Owner: Audi", "APNXId":"216881", "APNXId_Sandbox": "102265", "dataProvider" :"exelate", "type" :"Segment",  "DataCost": 0.85},</v>
      </c>
      <c r="Z1704" t="str">
        <f t="shared" si="290"/>
        <v>"1201798": {"displayName": "Interest - Exelate:Auto - Owner: Audi", "leafName": " Audi"},</v>
      </c>
    </row>
    <row r="1705" spans="1:26" x14ac:dyDescent="0.25">
      <c r="A1705" s="2" t="s">
        <v>12407</v>
      </c>
      <c r="B1705" s="3" t="s">
        <v>7240</v>
      </c>
      <c r="C1705" s="3" t="s">
        <v>7435</v>
      </c>
      <c r="D1705" s="4"/>
      <c r="E1705" s="3"/>
      <c r="F1705" s="3" t="s">
        <v>6980</v>
      </c>
      <c r="G1705" s="3" t="s">
        <v>439</v>
      </c>
      <c r="H1705" s="3" t="s">
        <v>439</v>
      </c>
      <c r="I1705" s="3" t="s">
        <v>500</v>
      </c>
      <c r="J1705" s="5">
        <v>0.85</v>
      </c>
      <c r="K1705" s="12" t="s">
        <v>439</v>
      </c>
      <c r="L1705" s="9" t="str">
        <f t="shared" si="291"/>
        <v xml:space="preserve"> BMW</v>
      </c>
      <c r="M1705" s="9" t="str">
        <f t="shared" si="282"/>
        <v>Interest - Exelate:Auto - Owner: BMW</v>
      </c>
      <c r="N1705" s="10">
        <f t="shared" si="283"/>
        <v>0.85</v>
      </c>
      <c r="O1705" s="9" t="s">
        <v>818</v>
      </c>
      <c r="P1705" s="9">
        <v>1201799</v>
      </c>
      <c r="Q1705" s="20">
        <f ca="1">IFERROR(OFFSET(Lookups!F$1,MATCH(R1705,Lookups!F:F,0)-1,2),"null")</f>
        <v>102266</v>
      </c>
      <c r="R1705" s="9">
        <v>216882</v>
      </c>
      <c r="S1705" s="9">
        <v>3626</v>
      </c>
      <c r="T1705" s="9" t="str">
        <f t="shared" si="284"/>
        <v/>
      </c>
      <c r="U1705" s="9" t="str">
        <f t="shared" si="285"/>
        <v/>
      </c>
      <c r="V1705" s="9" t="str">
        <f t="shared" si="286"/>
        <v>&lt;row id="1201799"&gt;&lt;cell&gt; BMW&lt;/cell&gt;&lt;/row&gt;</v>
      </c>
      <c r="W1705" s="9" t="str">
        <f t="shared" si="287"/>
        <v/>
      </c>
      <c r="X1705" s="9" t="str">
        <f t="shared" si="288"/>
        <v/>
      </c>
      <c r="Y1705" t="str">
        <f t="shared" ca="1" si="289"/>
        <v>"1201799": {"displayName": "Interest - Exelate:Auto - Owner: BMW", "APNXId":"216882", "APNXId_Sandbox": "102266", "dataProvider" :"exelate", "type" :"Segment",  "DataCost": 0.85},</v>
      </c>
      <c r="Z1705" t="str">
        <f t="shared" si="290"/>
        <v>"1201799": {"displayName": "Interest - Exelate:Auto - Owner: BMW", "leafName": " BMW"},</v>
      </c>
    </row>
    <row r="1706" spans="1:26" x14ac:dyDescent="0.25">
      <c r="A1706" s="2" t="s">
        <v>12407</v>
      </c>
      <c r="B1706" s="3" t="s">
        <v>7240</v>
      </c>
      <c r="C1706" s="3" t="s">
        <v>7436</v>
      </c>
      <c r="D1706" s="4"/>
      <c r="E1706" s="3"/>
      <c r="F1706" s="3" t="s">
        <v>6980</v>
      </c>
      <c r="G1706" s="3" t="s">
        <v>439</v>
      </c>
      <c r="H1706" s="3" t="s">
        <v>439</v>
      </c>
      <c r="I1706" s="3" t="s">
        <v>500</v>
      </c>
      <c r="J1706" s="5">
        <v>0.85</v>
      </c>
      <c r="K1706" s="12" t="s">
        <v>439</v>
      </c>
      <c r="L1706" s="9" t="str">
        <f t="shared" si="291"/>
        <v xml:space="preserve"> Buick</v>
      </c>
      <c r="M1706" s="9" t="str">
        <f t="shared" si="282"/>
        <v>Interest - Exelate:Auto - Owner: Buick</v>
      </c>
      <c r="N1706" s="10">
        <f t="shared" si="283"/>
        <v>0.85</v>
      </c>
      <c r="O1706" s="9" t="s">
        <v>818</v>
      </c>
      <c r="P1706" s="9">
        <v>1201800</v>
      </c>
      <c r="Q1706" s="20">
        <f ca="1">IFERROR(OFFSET(Lookups!F$1,MATCH(R1706,Lookups!F:F,0)-1,2),"null")</f>
        <v>102267</v>
      </c>
      <c r="R1706" s="9">
        <v>216883</v>
      </c>
      <c r="S1706" s="9">
        <v>3617</v>
      </c>
      <c r="T1706" s="9" t="str">
        <f t="shared" si="284"/>
        <v/>
      </c>
      <c r="U1706" s="9" t="str">
        <f t="shared" si="285"/>
        <v/>
      </c>
      <c r="V1706" s="9" t="str">
        <f t="shared" si="286"/>
        <v>&lt;row id="1201800"&gt;&lt;cell&gt; Buick&lt;/cell&gt;&lt;/row&gt;</v>
      </c>
      <c r="W1706" s="9" t="str">
        <f t="shared" si="287"/>
        <v/>
      </c>
      <c r="X1706" s="9" t="str">
        <f t="shared" si="288"/>
        <v/>
      </c>
      <c r="Y1706" t="str">
        <f t="shared" ca="1" si="289"/>
        <v>"1201800": {"displayName": "Interest - Exelate:Auto - Owner: Buick", "APNXId":"216883", "APNXId_Sandbox": "102267", "dataProvider" :"exelate", "type" :"Segment",  "DataCost": 0.85},</v>
      </c>
      <c r="Z1706" t="str">
        <f t="shared" si="290"/>
        <v>"1201800": {"displayName": "Interest - Exelate:Auto - Owner: Buick", "leafName": " Buick"},</v>
      </c>
    </row>
    <row r="1707" spans="1:26" x14ac:dyDescent="0.25">
      <c r="A1707" s="2" t="s">
        <v>12407</v>
      </c>
      <c r="B1707" s="3" t="s">
        <v>7240</v>
      </c>
      <c r="C1707" s="3" t="s">
        <v>7437</v>
      </c>
      <c r="D1707" s="4"/>
      <c r="E1707" s="3"/>
      <c r="F1707" s="3" t="s">
        <v>6980</v>
      </c>
      <c r="G1707" s="3" t="s">
        <v>439</v>
      </c>
      <c r="H1707" s="3" t="s">
        <v>439</v>
      </c>
      <c r="I1707" s="3" t="s">
        <v>500</v>
      </c>
      <c r="J1707" s="5">
        <v>0.85</v>
      </c>
      <c r="K1707" s="12" t="s">
        <v>439</v>
      </c>
      <c r="L1707" s="9" t="str">
        <f t="shared" si="291"/>
        <v xml:space="preserve"> Cadillac</v>
      </c>
      <c r="M1707" s="9" t="str">
        <f t="shared" si="282"/>
        <v>Interest - Exelate:Auto - Owner: Cadillac</v>
      </c>
      <c r="N1707" s="10">
        <f t="shared" si="283"/>
        <v>0.85</v>
      </c>
      <c r="O1707" s="9" t="s">
        <v>818</v>
      </c>
      <c r="P1707" s="9">
        <v>1201801</v>
      </c>
      <c r="Q1707" s="20">
        <f ca="1">IFERROR(OFFSET(Lookups!F$1,MATCH(R1707,Lookups!F:F,0)-1,2),"null")</f>
        <v>102268</v>
      </c>
      <c r="R1707" s="9">
        <v>216884</v>
      </c>
      <c r="S1707" s="9">
        <v>3619</v>
      </c>
      <c r="T1707" s="9" t="str">
        <f t="shared" si="284"/>
        <v/>
      </c>
      <c r="U1707" s="9" t="str">
        <f t="shared" si="285"/>
        <v/>
      </c>
      <c r="V1707" s="9" t="str">
        <f t="shared" si="286"/>
        <v>&lt;row id="1201801"&gt;&lt;cell&gt; Cadillac&lt;/cell&gt;&lt;/row&gt;</v>
      </c>
      <c r="W1707" s="9" t="str">
        <f t="shared" si="287"/>
        <v/>
      </c>
      <c r="X1707" s="9" t="str">
        <f t="shared" si="288"/>
        <v/>
      </c>
      <c r="Y1707" t="str">
        <f t="shared" ca="1" si="289"/>
        <v>"1201801": {"displayName": "Interest - Exelate:Auto - Owner: Cadillac", "APNXId":"216884", "APNXId_Sandbox": "102268", "dataProvider" :"exelate", "type" :"Segment",  "DataCost": 0.85},</v>
      </c>
      <c r="Z1707" t="str">
        <f t="shared" si="290"/>
        <v>"1201801": {"displayName": "Interest - Exelate:Auto - Owner: Cadillac", "leafName": " Cadillac"},</v>
      </c>
    </row>
    <row r="1708" spans="1:26" x14ac:dyDescent="0.25">
      <c r="A1708" s="2" t="s">
        <v>12407</v>
      </c>
      <c r="B1708" s="3" t="s">
        <v>7240</v>
      </c>
      <c r="C1708" s="3" t="s">
        <v>7438</v>
      </c>
      <c r="D1708" s="4"/>
      <c r="E1708" s="3"/>
      <c r="F1708" s="3" t="s">
        <v>6980</v>
      </c>
      <c r="G1708" s="3" t="s">
        <v>439</v>
      </c>
      <c r="H1708" s="3" t="s">
        <v>439</v>
      </c>
      <c r="I1708" s="3" t="s">
        <v>500</v>
      </c>
      <c r="J1708" s="5">
        <v>0.85</v>
      </c>
      <c r="K1708" s="12" t="s">
        <v>439</v>
      </c>
      <c r="L1708" s="9" t="str">
        <f t="shared" si="291"/>
        <v xml:space="preserve"> Chevy Car</v>
      </c>
      <c r="M1708" s="9" t="str">
        <f t="shared" si="282"/>
        <v>Interest - Exelate:Auto - Owner: Chevy Car</v>
      </c>
      <c r="N1708" s="10">
        <f t="shared" si="283"/>
        <v>0.85</v>
      </c>
      <c r="O1708" s="9" t="s">
        <v>818</v>
      </c>
      <c r="P1708" s="9">
        <v>1201802</v>
      </c>
      <c r="Q1708" s="20">
        <f ca="1">IFERROR(OFFSET(Lookups!F$1,MATCH(R1708,Lookups!F:F,0)-1,2),"null")</f>
        <v>102269</v>
      </c>
      <c r="R1708" s="9">
        <v>216885</v>
      </c>
      <c r="S1708" s="9">
        <v>3618</v>
      </c>
      <c r="T1708" s="9" t="str">
        <f t="shared" si="284"/>
        <v/>
      </c>
      <c r="U1708" s="9" t="str">
        <f t="shared" si="285"/>
        <v/>
      </c>
      <c r="V1708" s="9" t="str">
        <f t="shared" si="286"/>
        <v>&lt;row id="1201802"&gt;&lt;cell&gt; Chevy Car&lt;/cell&gt;&lt;/row&gt;</v>
      </c>
      <c r="W1708" s="9" t="str">
        <f t="shared" si="287"/>
        <v/>
      </c>
      <c r="X1708" s="9" t="str">
        <f t="shared" si="288"/>
        <v/>
      </c>
      <c r="Y1708" t="str">
        <f t="shared" ca="1" si="289"/>
        <v>"1201802": {"displayName": "Interest - Exelate:Auto - Owner: Chevy Car", "APNXId":"216885", "APNXId_Sandbox": "102269", "dataProvider" :"exelate", "type" :"Segment",  "DataCost": 0.85},</v>
      </c>
      <c r="Z1708" t="str">
        <f t="shared" si="290"/>
        <v>"1201802": {"displayName": "Interest - Exelate:Auto - Owner: Chevy Car", "leafName": " Chevy Car"},</v>
      </c>
    </row>
    <row r="1709" spans="1:26" x14ac:dyDescent="0.25">
      <c r="A1709" s="2" t="s">
        <v>12407</v>
      </c>
      <c r="B1709" s="3" t="s">
        <v>7240</v>
      </c>
      <c r="C1709" s="3" t="s">
        <v>7439</v>
      </c>
      <c r="D1709" s="4"/>
      <c r="E1709" s="3"/>
      <c r="F1709" s="3" t="s">
        <v>6980</v>
      </c>
      <c r="G1709" s="3" t="s">
        <v>439</v>
      </c>
      <c r="H1709" s="3" t="s">
        <v>439</v>
      </c>
      <c r="I1709" s="3" t="s">
        <v>500</v>
      </c>
      <c r="J1709" s="5">
        <v>0.85</v>
      </c>
      <c r="K1709" s="12" t="s">
        <v>439</v>
      </c>
      <c r="L1709" s="9" t="str">
        <f t="shared" si="291"/>
        <v xml:space="preserve"> Chevy Truck</v>
      </c>
      <c r="M1709" s="9" t="str">
        <f t="shared" si="282"/>
        <v>Interest - Exelate:Auto - Owner: Chevy Truck</v>
      </c>
      <c r="N1709" s="10">
        <f t="shared" si="283"/>
        <v>0.85</v>
      </c>
      <c r="O1709" s="9" t="s">
        <v>818</v>
      </c>
      <c r="P1709" s="9">
        <v>1201803</v>
      </c>
      <c r="Q1709" s="20">
        <f ca="1">IFERROR(OFFSET(Lookups!F$1,MATCH(R1709,Lookups!F:F,0)-1,2),"null")</f>
        <v>102270</v>
      </c>
      <c r="R1709" s="9">
        <v>216886</v>
      </c>
      <c r="S1709" s="9">
        <v>3621</v>
      </c>
      <c r="T1709" s="9" t="str">
        <f t="shared" si="284"/>
        <v/>
      </c>
      <c r="U1709" s="9" t="str">
        <f t="shared" si="285"/>
        <v/>
      </c>
      <c r="V1709" s="9" t="str">
        <f t="shared" si="286"/>
        <v>&lt;row id="1201803"&gt;&lt;cell&gt; Chevy Truck&lt;/cell&gt;&lt;/row&gt;</v>
      </c>
      <c r="W1709" s="9" t="str">
        <f t="shared" si="287"/>
        <v/>
      </c>
      <c r="X1709" s="9" t="str">
        <f t="shared" si="288"/>
        <v/>
      </c>
      <c r="Y1709" t="str">
        <f t="shared" ca="1" si="289"/>
        <v>"1201803": {"displayName": "Interest - Exelate:Auto - Owner: Chevy Truck", "APNXId":"216886", "APNXId_Sandbox": "102270", "dataProvider" :"exelate", "type" :"Segment",  "DataCost": 0.85},</v>
      </c>
      <c r="Z1709" t="str">
        <f t="shared" si="290"/>
        <v>"1201803": {"displayName": "Interest - Exelate:Auto - Owner: Chevy Truck", "leafName": " Chevy Truck"},</v>
      </c>
    </row>
    <row r="1710" spans="1:26" x14ac:dyDescent="0.25">
      <c r="A1710" s="2" t="s">
        <v>12407</v>
      </c>
      <c r="B1710" s="3" t="s">
        <v>7240</v>
      </c>
      <c r="C1710" s="3" t="s">
        <v>7440</v>
      </c>
      <c r="D1710" s="4"/>
      <c r="E1710" s="3"/>
      <c r="F1710" s="3" t="s">
        <v>6980</v>
      </c>
      <c r="G1710" s="3" t="s">
        <v>439</v>
      </c>
      <c r="H1710" s="3" t="s">
        <v>439</v>
      </c>
      <c r="I1710" s="3" t="s">
        <v>500</v>
      </c>
      <c r="J1710" s="5">
        <v>0.85</v>
      </c>
      <c r="K1710" s="12" t="s">
        <v>439</v>
      </c>
      <c r="L1710" s="9" t="str">
        <f t="shared" si="291"/>
        <v xml:space="preserve"> Chrysler</v>
      </c>
      <c r="M1710" s="9" t="str">
        <f t="shared" si="282"/>
        <v>Interest - Exelate:Auto - Owner: Chrysler</v>
      </c>
      <c r="N1710" s="10">
        <f t="shared" si="283"/>
        <v>0.85</v>
      </c>
      <c r="O1710" s="9" t="s">
        <v>818</v>
      </c>
      <c r="P1710" s="9">
        <v>1201804</v>
      </c>
      <c r="Q1710" s="20">
        <f ca="1">IFERROR(OFFSET(Lookups!F$1,MATCH(R1710,Lookups!F:F,0)-1,2),"null")</f>
        <v>102271</v>
      </c>
      <c r="R1710" s="9">
        <v>216887</v>
      </c>
      <c r="S1710" s="9">
        <v>3633</v>
      </c>
      <c r="T1710" s="9" t="str">
        <f t="shared" si="284"/>
        <v/>
      </c>
      <c r="U1710" s="9" t="str">
        <f t="shared" si="285"/>
        <v/>
      </c>
      <c r="V1710" s="9" t="str">
        <f t="shared" si="286"/>
        <v>&lt;row id="1201804"&gt;&lt;cell&gt; Chrysler&lt;/cell&gt;&lt;/row&gt;</v>
      </c>
      <c r="W1710" s="9" t="str">
        <f t="shared" si="287"/>
        <v/>
      </c>
      <c r="X1710" s="9" t="str">
        <f t="shared" si="288"/>
        <v/>
      </c>
      <c r="Y1710" t="str">
        <f t="shared" ca="1" si="289"/>
        <v>"1201804": {"displayName": "Interest - Exelate:Auto - Owner: Chrysler", "APNXId":"216887", "APNXId_Sandbox": "102271", "dataProvider" :"exelate", "type" :"Segment",  "DataCost": 0.85},</v>
      </c>
      <c r="Z1710" t="str">
        <f t="shared" si="290"/>
        <v>"1201804": {"displayName": "Interest - Exelate:Auto - Owner: Chrysler", "leafName": " Chrysler"},</v>
      </c>
    </row>
    <row r="1711" spans="1:26" x14ac:dyDescent="0.25">
      <c r="A1711" s="2" t="s">
        <v>12407</v>
      </c>
      <c r="B1711" s="3" t="s">
        <v>7240</v>
      </c>
      <c r="C1711" s="3" t="s">
        <v>7441</v>
      </c>
      <c r="D1711" s="4"/>
      <c r="E1711" s="3"/>
      <c r="F1711" s="3" t="s">
        <v>6980</v>
      </c>
      <c r="G1711" s="3" t="s">
        <v>439</v>
      </c>
      <c r="H1711" s="3" t="s">
        <v>439</v>
      </c>
      <c r="I1711" s="3" t="s">
        <v>500</v>
      </c>
      <c r="J1711" s="5">
        <v>0.85</v>
      </c>
      <c r="K1711" s="12" t="s">
        <v>439</v>
      </c>
      <c r="L1711" s="9" t="str">
        <f t="shared" si="291"/>
        <v xml:space="preserve"> Crossover Vehicle</v>
      </c>
      <c r="M1711" s="9" t="str">
        <f t="shared" si="282"/>
        <v>Interest - Exelate:Auto - Owner: Crossover Vehicle</v>
      </c>
      <c r="N1711" s="10">
        <f t="shared" si="283"/>
        <v>0.85</v>
      </c>
      <c r="O1711" s="9" t="s">
        <v>818</v>
      </c>
      <c r="P1711" s="9">
        <v>1202033</v>
      </c>
      <c r="Q1711" s="20">
        <f ca="1">IFERROR(OFFSET(Lookups!F$1,MATCH(R1711,Lookups!F:F,0)-1,2),"null")</f>
        <v>102610</v>
      </c>
      <c r="R1711" s="9">
        <v>228608</v>
      </c>
      <c r="S1711" s="9">
        <v>5158</v>
      </c>
      <c r="T1711" s="9" t="str">
        <f t="shared" si="284"/>
        <v/>
      </c>
      <c r="U1711" s="9" t="str">
        <f t="shared" si="285"/>
        <v/>
      </c>
      <c r="V1711" s="9" t="str">
        <f t="shared" si="286"/>
        <v>&lt;row id="1202033"&gt;&lt;cell&gt; Crossover Vehicle&lt;/cell&gt;&lt;/row&gt;</v>
      </c>
      <c r="W1711" s="9" t="str">
        <f t="shared" si="287"/>
        <v/>
      </c>
      <c r="X1711" s="9" t="str">
        <f t="shared" si="288"/>
        <v/>
      </c>
      <c r="Y1711" t="str">
        <f t="shared" ca="1" si="289"/>
        <v>"1202033": {"displayName": "Interest - Exelate:Auto - Owner: Crossover Vehicle", "APNXId":"228608", "APNXId_Sandbox": "102610", "dataProvider" :"exelate", "type" :"Segment",  "DataCost": 0.85},</v>
      </c>
      <c r="Z1711" t="str">
        <f t="shared" si="290"/>
        <v>"1202033": {"displayName": "Interest - Exelate:Auto - Owner: Crossover Vehicle", "leafName": " Crossover Vehicle"},</v>
      </c>
    </row>
    <row r="1712" spans="1:26" x14ac:dyDescent="0.25">
      <c r="A1712" s="2" t="s">
        <v>12407</v>
      </c>
      <c r="B1712" s="3" t="s">
        <v>7240</v>
      </c>
      <c r="C1712" s="3" t="s">
        <v>7442</v>
      </c>
      <c r="D1712" s="4"/>
      <c r="E1712" s="3"/>
      <c r="F1712" s="3" t="s">
        <v>6980</v>
      </c>
      <c r="G1712" s="3" t="s">
        <v>439</v>
      </c>
      <c r="H1712" s="3" t="s">
        <v>439</v>
      </c>
      <c r="I1712" s="3" t="s">
        <v>500</v>
      </c>
      <c r="J1712" s="5">
        <v>0.85</v>
      </c>
      <c r="K1712" s="12" t="s">
        <v>439</v>
      </c>
      <c r="L1712" s="9" t="str">
        <f t="shared" si="291"/>
        <v xml:space="preserve"> Dodge Car</v>
      </c>
      <c r="M1712" s="9" t="str">
        <f t="shared" si="282"/>
        <v>Interest - Exelate:Auto - Owner: Dodge Car</v>
      </c>
      <c r="N1712" s="10">
        <f t="shared" si="283"/>
        <v>0.85</v>
      </c>
      <c r="O1712" s="9" t="s">
        <v>818</v>
      </c>
      <c r="P1712" s="9">
        <v>1201805</v>
      </c>
      <c r="Q1712" s="20">
        <f ca="1">IFERROR(OFFSET(Lookups!F$1,MATCH(R1712,Lookups!F:F,0)-1,2),"null")</f>
        <v>102272</v>
      </c>
      <c r="R1712" s="9">
        <v>216888</v>
      </c>
      <c r="S1712" s="9">
        <v>3624</v>
      </c>
      <c r="T1712" s="9" t="str">
        <f t="shared" si="284"/>
        <v/>
      </c>
      <c r="U1712" s="9" t="str">
        <f t="shared" si="285"/>
        <v/>
      </c>
      <c r="V1712" s="9" t="str">
        <f t="shared" si="286"/>
        <v>&lt;row id="1201805"&gt;&lt;cell&gt; Dodge Car&lt;/cell&gt;&lt;/row&gt;</v>
      </c>
      <c r="W1712" s="9" t="str">
        <f t="shared" si="287"/>
        <v/>
      </c>
      <c r="X1712" s="9" t="str">
        <f t="shared" si="288"/>
        <v/>
      </c>
      <c r="Y1712" t="str">
        <f t="shared" ca="1" si="289"/>
        <v>"1201805": {"displayName": "Interest - Exelate:Auto - Owner: Dodge Car", "APNXId":"216888", "APNXId_Sandbox": "102272", "dataProvider" :"exelate", "type" :"Segment",  "DataCost": 0.85},</v>
      </c>
      <c r="Z1712" t="str">
        <f t="shared" si="290"/>
        <v>"1201805": {"displayName": "Interest - Exelate:Auto - Owner: Dodge Car", "leafName": " Dodge Car"},</v>
      </c>
    </row>
    <row r="1713" spans="1:26" x14ac:dyDescent="0.25">
      <c r="A1713" s="2" t="s">
        <v>12407</v>
      </c>
      <c r="B1713" s="3" t="s">
        <v>7240</v>
      </c>
      <c r="C1713" s="3" t="s">
        <v>7443</v>
      </c>
      <c r="D1713" s="4"/>
      <c r="E1713" s="3"/>
      <c r="F1713" s="3" t="s">
        <v>6980</v>
      </c>
      <c r="G1713" s="3" t="s">
        <v>439</v>
      </c>
      <c r="H1713" s="3" t="s">
        <v>439</v>
      </c>
      <c r="I1713" s="3" t="s">
        <v>500</v>
      </c>
      <c r="J1713" s="5">
        <v>0.85</v>
      </c>
      <c r="K1713" s="12" t="s">
        <v>439</v>
      </c>
      <c r="L1713" s="9" t="str">
        <f t="shared" si="291"/>
        <v xml:space="preserve"> Dodge Truck</v>
      </c>
      <c r="M1713" s="9" t="str">
        <f t="shared" si="282"/>
        <v>Interest - Exelate:Auto - Owner: Dodge Truck</v>
      </c>
      <c r="N1713" s="10">
        <f t="shared" si="283"/>
        <v>0.85</v>
      </c>
      <c r="O1713" s="9" t="s">
        <v>818</v>
      </c>
      <c r="P1713" s="9">
        <v>1201806</v>
      </c>
      <c r="Q1713" s="20">
        <f ca="1">IFERROR(OFFSET(Lookups!F$1,MATCH(R1713,Lookups!F:F,0)-1,2),"null")</f>
        <v>102273</v>
      </c>
      <c r="R1713" s="9">
        <v>216889</v>
      </c>
      <c r="S1713" s="9">
        <v>3622</v>
      </c>
      <c r="T1713" s="9" t="str">
        <f t="shared" si="284"/>
        <v/>
      </c>
      <c r="U1713" s="9" t="str">
        <f t="shared" si="285"/>
        <v/>
      </c>
      <c r="V1713" s="9" t="str">
        <f t="shared" si="286"/>
        <v>&lt;row id="1201806"&gt;&lt;cell&gt; Dodge Truck&lt;/cell&gt;&lt;/row&gt;</v>
      </c>
      <c r="W1713" s="9" t="str">
        <f t="shared" si="287"/>
        <v/>
      </c>
      <c r="X1713" s="9" t="str">
        <f t="shared" si="288"/>
        <v/>
      </c>
      <c r="Y1713" t="str">
        <f t="shared" ca="1" si="289"/>
        <v>"1201806": {"displayName": "Interest - Exelate:Auto - Owner: Dodge Truck", "APNXId":"216889", "APNXId_Sandbox": "102273", "dataProvider" :"exelate", "type" :"Segment",  "DataCost": 0.85},</v>
      </c>
      <c r="Z1713" t="str">
        <f t="shared" si="290"/>
        <v>"1201806": {"displayName": "Interest - Exelate:Auto - Owner: Dodge Truck", "leafName": " Dodge Truck"},</v>
      </c>
    </row>
    <row r="1714" spans="1:26" x14ac:dyDescent="0.25">
      <c r="A1714" s="2" t="s">
        <v>12407</v>
      </c>
      <c r="B1714" s="3" t="s">
        <v>7240</v>
      </c>
      <c r="C1714" s="3" t="s">
        <v>7444</v>
      </c>
      <c r="D1714" s="4"/>
      <c r="E1714" s="3"/>
      <c r="F1714" s="3" t="s">
        <v>6980</v>
      </c>
      <c r="G1714" s="3" t="s">
        <v>439</v>
      </c>
      <c r="H1714" s="3" t="s">
        <v>439</v>
      </c>
      <c r="I1714" s="3" t="s">
        <v>500</v>
      </c>
      <c r="J1714" s="5">
        <v>0.85</v>
      </c>
      <c r="K1714" s="12" t="s">
        <v>439</v>
      </c>
      <c r="L1714" s="9" t="str">
        <f t="shared" si="291"/>
        <v xml:space="preserve"> Entry-Economy-Compact</v>
      </c>
      <c r="M1714" s="9" t="str">
        <f t="shared" si="282"/>
        <v>Interest - Exelate:Auto - Owner: Entry-Economy-Compact</v>
      </c>
      <c r="N1714" s="10">
        <f t="shared" si="283"/>
        <v>0.85</v>
      </c>
      <c r="O1714" s="9" t="s">
        <v>818</v>
      </c>
      <c r="P1714" s="9">
        <v>1202034</v>
      </c>
      <c r="Q1714" s="20">
        <f ca="1">IFERROR(OFFSET(Lookups!F$1,MATCH(R1714,Lookups!F:F,0)-1,2),"null")</f>
        <v>102611</v>
      </c>
      <c r="R1714" s="9">
        <v>228609</v>
      </c>
      <c r="S1714" s="9">
        <v>5163</v>
      </c>
      <c r="T1714" s="9" t="str">
        <f t="shared" si="284"/>
        <v/>
      </c>
      <c r="U1714" s="9" t="str">
        <f t="shared" si="285"/>
        <v/>
      </c>
      <c r="V1714" s="9" t="str">
        <f t="shared" si="286"/>
        <v>&lt;row id="1202034"&gt;&lt;cell&gt; Entry-Economy-Compact&lt;/cell&gt;&lt;/row&gt;</v>
      </c>
      <c r="W1714" s="9" t="str">
        <f t="shared" si="287"/>
        <v/>
      </c>
      <c r="X1714" s="9" t="str">
        <f t="shared" si="288"/>
        <v/>
      </c>
      <c r="Y1714" t="str">
        <f t="shared" ca="1" si="289"/>
        <v>"1202034": {"displayName": "Interest - Exelate:Auto - Owner: Entry-Economy-Compact", "APNXId":"228609", "APNXId_Sandbox": "102611", "dataProvider" :"exelate", "type" :"Segment",  "DataCost": 0.85},</v>
      </c>
      <c r="Z1714" t="str">
        <f t="shared" si="290"/>
        <v>"1202034": {"displayName": "Interest - Exelate:Auto - Owner: Entry-Economy-Compact", "leafName": " Entry-Economy-Compact"},</v>
      </c>
    </row>
    <row r="1715" spans="1:26" x14ac:dyDescent="0.25">
      <c r="A1715" s="2" t="s">
        <v>12407</v>
      </c>
      <c r="B1715" s="3" t="s">
        <v>7240</v>
      </c>
      <c r="C1715" s="3" t="s">
        <v>7445</v>
      </c>
      <c r="D1715" s="4"/>
      <c r="E1715" s="3"/>
      <c r="F1715" s="3" t="s">
        <v>6980</v>
      </c>
      <c r="G1715" s="3" t="s">
        <v>439</v>
      </c>
      <c r="H1715" s="3" t="s">
        <v>439</v>
      </c>
      <c r="I1715" s="3" t="s">
        <v>500</v>
      </c>
      <c r="J1715" s="5">
        <v>0.85</v>
      </c>
      <c r="K1715" s="12" t="s">
        <v>439</v>
      </c>
      <c r="L1715" s="9" t="str">
        <f t="shared" si="291"/>
        <v xml:space="preserve"> Ford Car</v>
      </c>
      <c r="M1715" s="9" t="str">
        <f t="shared" si="282"/>
        <v>Interest - Exelate:Auto - Owner: Ford Car</v>
      </c>
      <c r="N1715" s="10">
        <f t="shared" si="283"/>
        <v>0.85</v>
      </c>
      <c r="O1715" s="9" t="s">
        <v>818</v>
      </c>
      <c r="P1715" s="9">
        <v>1201807</v>
      </c>
      <c r="Q1715" s="20">
        <f ca="1">IFERROR(OFFSET(Lookups!F$1,MATCH(R1715,Lookups!F:F,0)-1,2),"null")</f>
        <v>102274</v>
      </c>
      <c r="R1715" s="9">
        <v>216890</v>
      </c>
      <c r="S1715" s="9">
        <v>3625</v>
      </c>
      <c r="T1715" s="9" t="str">
        <f t="shared" si="284"/>
        <v/>
      </c>
      <c r="U1715" s="9" t="str">
        <f t="shared" si="285"/>
        <v/>
      </c>
      <c r="V1715" s="9" t="str">
        <f t="shared" si="286"/>
        <v>&lt;row id="1201807"&gt;&lt;cell&gt; Ford Car&lt;/cell&gt;&lt;/row&gt;</v>
      </c>
      <c r="W1715" s="9" t="str">
        <f t="shared" si="287"/>
        <v/>
      </c>
      <c r="X1715" s="9" t="str">
        <f t="shared" si="288"/>
        <v/>
      </c>
      <c r="Y1715" t="str">
        <f t="shared" ca="1" si="289"/>
        <v>"1201807": {"displayName": "Interest - Exelate:Auto - Owner: Ford Car", "APNXId":"216890", "APNXId_Sandbox": "102274", "dataProvider" :"exelate", "type" :"Segment",  "DataCost": 0.85},</v>
      </c>
      <c r="Z1715" t="str">
        <f t="shared" si="290"/>
        <v>"1201807": {"displayName": "Interest - Exelate:Auto - Owner: Ford Car", "leafName": " Ford Car"},</v>
      </c>
    </row>
    <row r="1716" spans="1:26" x14ac:dyDescent="0.25">
      <c r="A1716" s="2" t="s">
        <v>12407</v>
      </c>
      <c r="B1716" s="3" t="s">
        <v>7240</v>
      </c>
      <c r="C1716" s="3" t="s">
        <v>7446</v>
      </c>
      <c r="D1716" s="4"/>
      <c r="E1716" s="3"/>
      <c r="F1716" s="3" t="s">
        <v>6980</v>
      </c>
      <c r="G1716" s="3" t="s">
        <v>439</v>
      </c>
      <c r="H1716" s="3" t="s">
        <v>439</v>
      </c>
      <c r="I1716" s="3" t="s">
        <v>500</v>
      </c>
      <c r="J1716" s="5">
        <v>0.85</v>
      </c>
      <c r="K1716" s="12" t="s">
        <v>439</v>
      </c>
      <c r="L1716" s="9" t="str">
        <f t="shared" si="291"/>
        <v xml:space="preserve"> Ford Truck</v>
      </c>
      <c r="M1716" s="9" t="str">
        <f t="shared" si="282"/>
        <v>Interest - Exelate:Auto - Owner: Ford Truck</v>
      </c>
      <c r="N1716" s="10">
        <f t="shared" si="283"/>
        <v>0.85</v>
      </c>
      <c r="O1716" s="9" t="s">
        <v>818</v>
      </c>
      <c r="P1716" s="9">
        <v>1201808</v>
      </c>
      <c r="Q1716" s="20">
        <f ca="1">IFERROR(OFFSET(Lookups!F$1,MATCH(R1716,Lookups!F:F,0)-1,2),"null")</f>
        <v>102275</v>
      </c>
      <c r="R1716" s="9">
        <v>216891</v>
      </c>
      <c r="S1716" s="9">
        <v>3623</v>
      </c>
      <c r="T1716" s="9" t="str">
        <f t="shared" si="284"/>
        <v/>
      </c>
      <c r="U1716" s="9" t="str">
        <f t="shared" si="285"/>
        <v/>
      </c>
      <c r="V1716" s="9" t="str">
        <f t="shared" si="286"/>
        <v>&lt;row id="1201808"&gt;&lt;cell&gt; Ford Truck&lt;/cell&gt;&lt;/row&gt;</v>
      </c>
      <c r="W1716" s="9" t="str">
        <f t="shared" si="287"/>
        <v/>
      </c>
      <c r="X1716" s="9" t="str">
        <f t="shared" si="288"/>
        <v/>
      </c>
      <c r="Y1716" t="str">
        <f t="shared" ca="1" si="289"/>
        <v>"1201808": {"displayName": "Interest - Exelate:Auto - Owner: Ford Truck", "APNXId":"216891", "APNXId_Sandbox": "102275", "dataProvider" :"exelate", "type" :"Segment",  "DataCost": 0.85},</v>
      </c>
      <c r="Z1716" t="str">
        <f t="shared" si="290"/>
        <v>"1201808": {"displayName": "Interest - Exelate:Auto - Owner: Ford Truck", "leafName": " Ford Truck"},</v>
      </c>
    </row>
    <row r="1717" spans="1:26" x14ac:dyDescent="0.25">
      <c r="A1717" s="2" t="s">
        <v>12407</v>
      </c>
      <c r="B1717" s="3" t="s">
        <v>7240</v>
      </c>
      <c r="C1717" s="3" t="s">
        <v>7447</v>
      </c>
      <c r="D1717" s="4"/>
      <c r="E1717" s="3"/>
      <c r="F1717" s="3" t="s">
        <v>6980</v>
      </c>
      <c r="G1717" s="3" t="s">
        <v>439</v>
      </c>
      <c r="H1717" s="3" t="s">
        <v>439</v>
      </c>
      <c r="I1717" s="3" t="s">
        <v>500</v>
      </c>
      <c r="J1717" s="5">
        <v>0.85</v>
      </c>
      <c r="K1717" s="12" t="s">
        <v>439</v>
      </c>
      <c r="L1717" s="9" t="str">
        <f t="shared" si="291"/>
        <v xml:space="preserve"> Fullsize Sedan</v>
      </c>
      <c r="M1717" s="9" t="str">
        <f t="shared" si="282"/>
        <v>Interest - Exelate:Auto - Owner: Fullsize Sedan</v>
      </c>
      <c r="N1717" s="10">
        <f t="shared" si="283"/>
        <v>0.85</v>
      </c>
      <c r="O1717" s="9" t="s">
        <v>818</v>
      </c>
      <c r="P1717" s="9">
        <v>1202035</v>
      </c>
      <c r="Q1717" s="20">
        <f ca="1">IFERROR(OFFSET(Lookups!F$1,MATCH(R1717,Lookups!F:F,0)-1,2),"null")</f>
        <v>102612</v>
      </c>
      <c r="R1717" s="9">
        <v>228610</v>
      </c>
      <c r="S1717" s="9">
        <v>5162</v>
      </c>
      <c r="T1717" s="9" t="str">
        <f t="shared" si="284"/>
        <v/>
      </c>
      <c r="U1717" s="9" t="str">
        <f t="shared" si="285"/>
        <v/>
      </c>
      <c r="V1717" s="9" t="str">
        <f t="shared" si="286"/>
        <v>&lt;row id="1202035"&gt;&lt;cell&gt; Fullsize Sedan&lt;/cell&gt;&lt;/row&gt;</v>
      </c>
      <c r="W1717" s="9" t="str">
        <f t="shared" si="287"/>
        <v/>
      </c>
      <c r="X1717" s="9" t="str">
        <f t="shared" si="288"/>
        <v/>
      </c>
      <c r="Y1717" t="str">
        <f t="shared" ca="1" si="289"/>
        <v>"1202035": {"displayName": "Interest - Exelate:Auto - Owner: Fullsize Sedan", "APNXId":"228610", "APNXId_Sandbox": "102612", "dataProvider" :"exelate", "type" :"Segment",  "DataCost": 0.85},</v>
      </c>
      <c r="Z1717" t="str">
        <f t="shared" si="290"/>
        <v>"1202035": {"displayName": "Interest - Exelate:Auto - Owner: Fullsize Sedan", "leafName": " Fullsize Sedan"},</v>
      </c>
    </row>
    <row r="1718" spans="1:26" x14ac:dyDescent="0.25">
      <c r="A1718" s="2" t="s">
        <v>12407</v>
      </c>
      <c r="B1718" s="3" t="s">
        <v>7240</v>
      </c>
      <c r="C1718" s="3" t="s">
        <v>7448</v>
      </c>
      <c r="D1718" s="4"/>
      <c r="E1718" s="3"/>
      <c r="F1718" s="3" t="s">
        <v>6980</v>
      </c>
      <c r="G1718" s="3" t="s">
        <v>439</v>
      </c>
      <c r="H1718" s="3" t="s">
        <v>439</v>
      </c>
      <c r="I1718" s="3" t="s">
        <v>500</v>
      </c>
      <c r="J1718" s="5">
        <v>0.85</v>
      </c>
      <c r="K1718" s="12" t="s">
        <v>439</v>
      </c>
      <c r="L1718" s="9" t="str">
        <f t="shared" si="291"/>
        <v xml:space="preserve"> Fullsize SUV</v>
      </c>
      <c r="M1718" s="9" t="str">
        <f t="shared" si="282"/>
        <v>Interest - Exelate:Auto - Owner: Fullsize SUV</v>
      </c>
      <c r="N1718" s="10">
        <f t="shared" si="283"/>
        <v>0.85</v>
      </c>
      <c r="O1718" s="9" t="s">
        <v>818</v>
      </c>
      <c r="P1718" s="9">
        <v>1202036</v>
      </c>
      <c r="Q1718" s="20">
        <f ca="1">IFERROR(OFFSET(Lookups!F$1,MATCH(R1718,Lookups!F:F,0)-1,2),"null")</f>
        <v>102613</v>
      </c>
      <c r="R1718" s="9">
        <v>228611</v>
      </c>
      <c r="S1718" s="9">
        <v>5165</v>
      </c>
      <c r="T1718" s="9" t="str">
        <f t="shared" si="284"/>
        <v/>
      </c>
      <c r="U1718" s="9" t="str">
        <f t="shared" si="285"/>
        <v/>
      </c>
      <c r="V1718" s="9" t="str">
        <f t="shared" si="286"/>
        <v>&lt;row id="1202036"&gt;&lt;cell&gt; Fullsize SUV&lt;/cell&gt;&lt;/row&gt;</v>
      </c>
      <c r="W1718" s="9" t="str">
        <f t="shared" si="287"/>
        <v/>
      </c>
      <c r="X1718" s="9" t="str">
        <f t="shared" si="288"/>
        <v/>
      </c>
      <c r="Y1718" t="str">
        <f t="shared" ca="1" si="289"/>
        <v>"1202036": {"displayName": "Interest - Exelate:Auto - Owner: Fullsize SUV", "APNXId":"228611", "APNXId_Sandbox": "102613", "dataProvider" :"exelate", "type" :"Segment",  "DataCost": 0.85},</v>
      </c>
      <c r="Z1718" t="str">
        <f t="shared" si="290"/>
        <v>"1202036": {"displayName": "Interest - Exelate:Auto - Owner: Fullsize SUV", "leafName": " Fullsize SUV"},</v>
      </c>
    </row>
    <row r="1719" spans="1:26" x14ac:dyDescent="0.25">
      <c r="A1719" s="2" t="s">
        <v>12407</v>
      </c>
      <c r="B1719" s="3" t="s">
        <v>7240</v>
      </c>
      <c r="C1719" s="3" t="s">
        <v>7449</v>
      </c>
      <c r="D1719" s="4"/>
      <c r="E1719" s="3"/>
      <c r="F1719" s="3" t="s">
        <v>6980</v>
      </c>
      <c r="G1719" s="3" t="s">
        <v>439</v>
      </c>
      <c r="H1719" s="3" t="s">
        <v>439</v>
      </c>
      <c r="I1719" s="3" t="s">
        <v>500</v>
      </c>
      <c r="J1719" s="5">
        <v>0.85</v>
      </c>
      <c r="K1719" s="12" t="s">
        <v>439</v>
      </c>
      <c r="L1719" s="9" t="str">
        <f t="shared" si="291"/>
        <v xml:space="preserve"> GMC</v>
      </c>
      <c r="M1719" s="9" t="str">
        <f t="shared" si="282"/>
        <v>Interest - Exelate:Auto - Owner: GMC</v>
      </c>
      <c r="N1719" s="10">
        <f t="shared" si="283"/>
        <v>0.85</v>
      </c>
      <c r="O1719" s="9" t="s">
        <v>818</v>
      </c>
      <c r="P1719" s="9">
        <v>1201809</v>
      </c>
      <c r="Q1719" s="20">
        <f ca="1">IFERROR(OFFSET(Lookups!F$1,MATCH(R1719,Lookups!F:F,0)-1,2),"null")</f>
        <v>102276</v>
      </c>
      <c r="R1719" s="9">
        <v>216892</v>
      </c>
      <c r="S1719" s="9">
        <v>3635</v>
      </c>
      <c r="T1719" s="9" t="str">
        <f t="shared" si="284"/>
        <v/>
      </c>
      <c r="U1719" s="9" t="str">
        <f t="shared" si="285"/>
        <v/>
      </c>
      <c r="V1719" s="9" t="str">
        <f t="shared" si="286"/>
        <v>&lt;row id="1201809"&gt;&lt;cell&gt; GMC&lt;/cell&gt;&lt;/row&gt;</v>
      </c>
      <c r="W1719" s="9" t="str">
        <f t="shared" si="287"/>
        <v/>
      </c>
      <c r="X1719" s="9" t="str">
        <f t="shared" si="288"/>
        <v/>
      </c>
      <c r="Y1719" t="str">
        <f t="shared" ca="1" si="289"/>
        <v>"1201809": {"displayName": "Interest - Exelate:Auto - Owner: GMC", "APNXId":"216892", "APNXId_Sandbox": "102276", "dataProvider" :"exelate", "type" :"Segment",  "DataCost": 0.85},</v>
      </c>
      <c r="Z1719" t="str">
        <f t="shared" si="290"/>
        <v>"1201809": {"displayName": "Interest - Exelate:Auto - Owner: GMC", "leafName": " GMC"},</v>
      </c>
    </row>
    <row r="1720" spans="1:26" x14ac:dyDescent="0.25">
      <c r="A1720" s="2" t="s">
        <v>12407</v>
      </c>
      <c r="B1720" s="3" t="s">
        <v>7240</v>
      </c>
      <c r="C1720" s="3" t="s">
        <v>7450</v>
      </c>
      <c r="D1720" s="4"/>
      <c r="E1720" s="3"/>
      <c r="F1720" s="3" t="s">
        <v>6980</v>
      </c>
      <c r="G1720" s="3" t="s">
        <v>439</v>
      </c>
      <c r="H1720" s="3" t="s">
        <v>439</v>
      </c>
      <c r="I1720" s="3" t="s">
        <v>500</v>
      </c>
      <c r="J1720" s="5">
        <v>0.85</v>
      </c>
      <c r="K1720" s="12" t="s">
        <v>439</v>
      </c>
      <c r="L1720" s="9" t="str">
        <f t="shared" si="291"/>
        <v xml:space="preserve"> Honda</v>
      </c>
      <c r="M1720" s="9" t="str">
        <f t="shared" si="282"/>
        <v>Interest - Exelate:Auto - Owner: Honda</v>
      </c>
      <c r="N1720" s="10">
        <f t="shared" si="283"/>
        <v>0.85</v>
      </c>
      <c r="O1720" s="9" t="s">
        <v>818</v>
      </c>
      <c r="P1720" s="9">
        <v>1201810</v>
      </c>
      <c r="Q1720" s="20">
        <f ca="1">IFERROR(OFFSET(Lookups!F$1,MATCH(R1720,Lookups!F:F,0)-1,2),"null")</f>
        <v>102277</v>
      </c>
      <c r="R1720" s="9">
        <v>216893</v>
      </c>
      <c r="S1720" s="9">
        <v>3627</v>
      </c>
      <c r="T1720" s="9" t="str">
        <f t="shared" si="284"/>
        <v/>
      </c>
      <c r="U1720" s="9" t="str">
        <f t="shared" si="285"/>
        <v/>
      </c>
      <c r="V1720" s="9" t="str">
        <f t="shared" si="286"/>
        <v>&lt;row id="1201810"&gt;&lt;cell&gt; Honda&lt;/cell&gt;&lt;/row&gt;</v>
      </c>
      <c r="W1720" s="9" t="str">
        <f t="shared" si="287"/>
        <v/>
      </c>
      <c r="X1720" s="9" t="str">
        <f t="shared" si="288"/>
        <v/>
      </c>
      <c r="Y1720" t="str">
        <f t="shared" ca="1" si="289"/>
        <v>"1201810": {"displayName": "Interest - Exelate:Auto - Owner: Honda", "APNXId":"216893", "APNXId_Sandbox": "102277", "dataProvider" :"exelate", "type" :"Segment",  "DataCost": 0.85},</v>
      </c>
      <c r="Z1720" t="str">
        <f t="shared" si="290"/>
        <v>"1201810": {"displayName": "Interest - Exelate:Auto - Owner: Honda", "leafName": " Honda"},</v>
      </c>
    </row>
    <row r="1721" spans="1:26" x14ac:dyDescent="0.25">
      <c r="A1721" s="2" t="s">
        <v>12407</v>
      </c>
      <c r="B1721" s="3" t="s">
        <v>7240</v>
      </c>
      <c r="C1721" s="3" t="s">
        <v>7451</v>
      </c>
      <c r="D1721" s="4"/>
      <c r="E1721" s="3"/>
      <c r="F1721" s="3" t="s">
        <v>6980</v>
      </c>
      <c r="G1721" s="3" t="s">
        <v>439</v>
      </c>
      <c r="H1721" s="3" t="s">
        <v>439</v>
      </c>
      <c r="I1721" s="3" t="s">
        <v>500</v>
      </c>
      <c r="J1721" s="5">
        <v>0.85</v>
      </c>
      <c r="K1721" s="12" t="s">
        <v>439</v>
      </c>
      <c r="L1721" s="9" t="str">
        <f t="shared" si="291"/>
        <v xml:space="preserve"> Hummer</v>
      </c>
      <c r="M1721" s="9" t="str">
        <f t="shared" si="282"/>
        <v>Interest - Exelate:Auto - Owner: Hummer</v>
      </c>
      <c r="N1721" s="10">
        <f t="shared" si="283"/>
        <v>0.85</v>
      </c>
      <c r="O1721" s="9" t="s">
        <v>818</v>
      </c>
      <c r="P1721" s="9">
        <v>1201811</v>
      </c>
      <c r="Q1721" s="20">
        <f ca="1">IFERROR(OFFSET(Lookups!F$1,MATCH(R1721,Lookups!F:F,0)-1,2),"null")</f>
        <v>102278</v>
      </c>
      <c r="R1721" s="9">
        <v>216894</v>
      </c>
      <c r="S1721" s="9">
        <v>3628</v>
      </c>
      <c r="T1721" s="9" t="str">
        <f t="shared" si="284"/>
        <v/>
      </c>
      <c r="U1721" s="9" t="str">
        <f t="shared" si="285"/>
        <v/>
      </c>
      <c r="V1721" s="9" t="str">
        <f t="shared" si="286"/>
        <v>&lt;row id="1201811"&gt;&lt;cell&gt; Hummer&lt;/cell&gt;&lt;/row&gt;</v>
      </c>
      <c r="W1721" s="9" t="str">
        <f t="shared" si="287"/>
        <v/>
      </c>
      <c r="X1721" s="9" t="str">
        <f t="shared" si="288"/>
        <v/>
      </c>
      <c r="Y1721" t="str">
        <f t="shared" ca="1" si="289"/>
        <v>"1201811": {"displayName": "Interest - Exelate:Auto - Owner: Hummer", "APNXId":"216894", "APNXId_Sandbox": "102278", "dataProvider" :"exelate", "type" :"Segment",  "DataCost": 0.85},</v>
      </c>
      <c r="Z1721" t="str">
        <f t="shared" si="290"/>
        <v>"1201811": {"displayName": "Interest - Exelate:Auto - Owner: Hummer", "leafName": " Hummer"},</v>
      </c>
    </row>
    <row r="1722" spans="1:26" x14ac:dyDescent="0.25">
      <c r="A1722" s="2" t="s">
        <v>12407</v>
      </c>
      <c r="B1722" s="3" t="s">
        <v>7240</v>
      </c>
      <c r="C1722" s="3" t="s">
        <v>7452</v>
      </c>
      <c r="D1722" s="4"/>
      <c r="E1722" s="3"/>
      <c r="F1722" s="3" t="s">
        <v>6980</v>
      </c>
      <c r="G1722" s="3" t="s">
        <v>439</v>
      </c>
      <c r="H1722" s="3" t="s">
        <v>439</v>
      </c>
      <c r="I1722" s="3" t="s">
        <v>500</v>
      </c>
      <c r="J1722" s="5">
        <v>0.85</v>
      </c>
      <c r="K1722" s="12" t="s">
        <v>439</v>
      </c>
      <c r="L1722" s="9" t="str">
        <f t="shared" si="291"/>
        <v xml:space="preserve"> Hybrid</v>
      </c>
      <c r="M1722" s="9" t="str">
        <f t="shared" si="282"/>
        <v>Interest - Exelate:Auto - Owner: Hybrid</v>
      </c>
      <c r="N1722" s="10">
        <f t="shared" si="283"/>
        <v>0.85</v>
      </c>
      <c r="O1722" s="9" t="s">
        <v>818</v>
      </c>
      <c r="P1722" s="9">
        <v>1202037</v>
      </c>
      <c r="Q1722" s="20">
        <f ca="1">IFERROR(OFFSET(Lookups!F$1,MATCH(R1722,Lookups!F:F,0)-1,2),"null")</f>
        <v>102614</v>
      </c>
      <c r="R1722" s="9">
        <v>228612</v>
      </c>
      <c r="S1722" s="9">
        <v>5161</v>
      </c>
      <c r="T1722" s="9" t="str">
        <f t="shared" si="284"/>
        <v/>
      </c>
      <c r="U1722" s="9" t="str">
        <f t="shared" si="285"/>
        <v/>
      </c>
      <c r="V1722" s="9" t="str">
        <f t="shared" si="286"/>
        <v>&lt;row id="1202037"&gt;&lt;cell&gt; Hybrid&lt;/cell&gt;&lt;/row&gt;</v>
      </c>
      <c r="W1722" s="9" t="str">
        <f t="shared" si="287"/>
        <v/>
      </c>
      <c r="X1722" s="9" t="str">
        <f t="shared" si="288"/>
        <v/>
      </c>
      <c r="Y1722" t="str">
        <f t="shared" ca="1" si="289"/>
        <v>"1202037": {"displayName": "Interest - Exelate:Auto - Owner: Hybrid", "APNXId":"228612", "APNXId_Sandbox": "102614", "dataProvider" :"exelate", "type" :"Segment",  "DataCost": 0.85},</v>
      </c>
      <c r="Z1722" t="str">
        <f t="shared" si="290"/>
        <v>"1202037": {"displayName": "Interest - Exelate:Auto - Owner: Hybrid", "leafName": " Hybrid"},</v>
      </c>
    </row>
    <row r="1723" spans="1:26" x14ac:dyDescent="0.25">
      <c r="A1723" s="2" t="s">
        <v>12407</v>
      </c>
      <c r="B1723" s="3" t="s">
        <v>7240</v>
      </c>
      <c r="C1723" s="3" t="s">
        <v>7453</v>
      </c>
      <c r="D1723" s="4"/>
      <c r="E1723" s="3"/>
      <c r="F1723" s="3" t="s">
        <v>6980</v>
      </c>
      <c r="G1723" s="3" t="s">
        <v>439</v>
      </c>
      <c r="H1723" s="3" t="s">
        <v>439</v>
      </c>
      <c r="I1723" s="3" t="s">
        <v>500</v>
      </c>
      <c r="J1723" s="5">
        <v>0.85</v>
      </c>
      <c r="K1723" s="12" t="s">
        <v>439</v>
      </c>
      <c r="L1723" s="9" t="str">
        <f t="shared" si="291"/>
        <v xml:space="preserve"> Hyundai</v>
      </c>
      <c r="M1723" s="9" t="str">
        <f t="shared" si="282"/>
        <v>Interest - Exelate:Auto - Owner: Hyundai</v>
      </c>
      <c r="N1723" s="10">
        <f t="shared" si="283"/>
        <v>0.85</v>
      </c>
      <c r="O1723" s="9" t="s">
        <v>818</v>
      </c>
      <c r="P1723" s="9">
        <v>1201812</v>
      </c>
      <c r="Q1723" s="20">
        <f ca="1">IFERROR(OFFSET(Lookups!F$1,MATCH(R1723,Lookups!F:F,0)-1,2),"null")</f>
        <v>102279</v>
      </c>
      <c r="R1723" s="9">
        <v>216895</v>
      </c>
      <c r="S1723" s="9">
        <v>3632</v>
      </c>
      <c r="T1723" s="9" t="str">
        <f t="shared" si="284"/>
        <v/>
      </c>
      <c r="U1723" s="9" t="str">
        <f t="shared" si="285"/>
        <v/>
      </c>
      <c r="V1723" s="9" t="str">
        <f t="shared" si="286"/>
        <v>&lt;row id="1201812"&gt;&lt;cell&gt; Hyundai&lt;/cell&gt;&lt;/row&gt;</v>
      </c>
      <c r="W1723" s="9" t="str">
        <f t="shared" si="287"/>
        <v/>
      </c>
      <c r="X1723" s="9" t="str">
        <f t="shared" si="288"/>
        <v/>
      </c>
      <c r="Y1723" t="str">
        <f t="shared" ca="1" si="289"/>
        <v>"1201812": {"displayName": "Interest - Exelate:Auto - Owner: Hyundai", "APNXId":"216895", "APNXId_Sandbox": "102279", "dataProvider" :"exelate", "type" :"Segment",  "DataCost": 0.85},</v>
      </c>
      <c r="Z1723" t="str">
        <f t="shared" si="290"/>
        <v>"1201812": {"displayName": "Interest - Exelate:Auto - Owner: Hyundai", "leafName": " Hyundai"},</v>
      </c>
    </row>
    <row r="1724" spans="1:26" x14ac:dyDescent="0.25">
      <c r="A1724" s="2" t="s">
        <v>12407</v>
      </c>
      <c r="B1724" s="3" t="s">
        <v>7240</v>
      </c>
      <c r="C1724" s="3" t="s">
        <v>7454</v>
      </c>
      <c r="D1724" s="4"/>
      <c r="E1724" s="3"/>
      <c r="F1724" s="3" t="s">
        <v>6980</v>
      </c>
      <c r="G1724" s="3" t="s">
        <v>439</v>
      </c>
      <c r="H1724" s="3" t="s">
        <v>439</v>
      </c>
      <c r="I1724" s="3" t="s">
        <v>500</v>
      </c>
      <c r="J1724" s="5">
        <v>0.85</v>
      </c>
      <c r="K1724" s="12" t="s">
        <v>439</v>
      </c>
      <c r="L1724" s="9" t="str">
        <f t="shared" si="291"/>
        <v xml:space="preserve"> Infiniti</v>
      </c>
      <c r="M1724" s="9" t="str">
        <f t="shared" si="282"/>
        <v>Interest - Exelate:Auto - Owner: Infiniti</v>
      </c>
      <c r="N1724" s="10">
        <f t="shared" si="283"/>
        <v>0.85</v>
      </c>
      <c r="O1724" s="9" t="s">
        <v>818</v>
      </c>
      <c r="P1724" s="9">
        <v>1201813</v>
      </c>
      <c r="Q1724" s="20">
        <f ca="1">IFERROR(OFFSET(Lookups!F$1,MATCH(R1724,Lookups!F:F,0)-1,2),"null")</f>
        <v>102280</v>
      </c>
      <c r="R1724" s="9">
        <v>216896</v>
      </c>
      <c r="S1724" s="9">
        <v>3630</v>
      </c>
      <c r="T1724" s="9" t="str">
        <f t="shared" si="284"/>
        <v/>
      </c>
      <c r="U1724" s="9" t="str">
        <f t="shared" si="285"/>
        <v/>
      </c>
      <c r="V1724" s="9" t="str">
        <f t="shared" si="286"/>
        <v>&lt;row id="1201813"&gt;&lt;cell&gt; Infiniti&lt;/cell&gt;&lt;/row&gt;</v>
      </c>
      <c r="W1724" s="9" t="str">
        <f t="shared" si="287"/>
        <v/>
      </c>
      <c r="X1724" s="9" t="str">
        <f t="shared" si="288"/>
        <v/>
      </c>
      <c r="Y1724" t="str">
        <f t="shared" ca="1" si="289"/>
        <v>"1201813": {"displayName": "Interest - Exelate:Auto - Owner: Infiniti", "APNXId":"216896", "APNXId_Sandbox": "102280", "dataProvider" :"exelate", "type" :"Segment",  "DataCost": 0.85},</v>
      </c>
      <c r="Z1724" t="str">
        <f t="shared" si="290"/>
        <v>"1201813": {"displayName": "Interest - Exelate:Auto - Owner: Infiniti", "leafName": " Infiniti"},</v>
      </c>
    </row>
    <row r="1725" spans="1:26" x14ac:dyDescent="0.25">
      <c r="A1725" s="2" t="s">
        <v>12407</v>
      </c>
      <c r="B1725" s="3" t="s">
        <v>7240</v>
      </c>
      <c r="C1725" s="3" t="s">
        <v>7455</v>
      </c>
      <c r="D1725" s="4"/>
      <c r="E1725" s="3"/>
      <c r="F1725" s="3" t="s">
        <v>6980</v>
      </c>
      <c r="G1725" s="3" t="s">
        <v>439</v>
      </c>
      <c r="H1725" s="3" t="s">
        <v>439</v>
      </c>
      <c r="I1725" s="3" t="s">
        <v>500</v>
      </c>
      <c r="J1725" s="5">
        <v>0.85</v>
      </c>
      <c r="K1725" s="12" t="s">
        <v>439</v>
      </c>
      <c r="L1725" s="9" t="str">
        <f t="shared" si="291"/>
        <v xml:space="preserve"> Isuzu</v>
      </c>
      <c r="M1725" s="9" t="str">
        <f t="shared" si="282"/>
        <v>Interest - Exelate:Auto - Owner: Isuzu</v>
      </c>
      <c r="N1725" s="10">
        <f t="shared" si="283"/>
        <v>0.85</v>
      </c>
      <c r="O1725" s="9" t="s">
        <v>818</v>
      </c>
      <c r="P1725" s="9">
        <v>1201814</v>
      </c>
      <c r="Q1725" s="20">
        <f ca="1">IFERROR(OFFSET(Lookups!F$1,MATCH(R1725,Lookups!F:F,0)-1,2),"null")</f>
        <v>102281</v>
      </c>
      <c r="R1725" s="9">
        <v>216897</v>
      </c>
      <c r="S1725" s="9">
        <v>3629</v>
      </c>
      <c r="T1725" s="9" t="str">
        <f t="shared" si="284"/>
        <v/>
      </c>
      <c r="U1725" s="9" t="str">
        <f t="shared" si="285"/>
        <v/>
      </c>
      <c r="V1725" s="9" t="str">
        <f t="shared" si="286"/>
        <v>&lt;row id="1201814"&gt;&lt;cell&gt; Isuzu&lt;/cell&gt;&lt;/row&gt;</v>
      </c>
      <c r="W1725" s="9" t="str">
        <f t="shared" si="287"/>
        <v/>
      </c>
      <c r="X1725" s="9" t="str">
        <f t="shared" si="288"/>
        <v/>
      </c>
      <c r="Y1725" t="str">
        <f t="shared" ca="1" si="289"/>
        <v>"1201814": {"displayName": "Interest - Exelate:Auto - Owner: Isuzu", "APNXId":"216897", "APNXId_Sandbox": "102281", "dataProvider" :"exelate", "type" :"Segment",  "DataCost": 0.85},</v>
      </c>
      <c r="Z1725" t="str">
        <f t="shared" si="290"/>
        <v>"1201814": {"displayName": "Interest - Exelate:Auto - Owner: Isuzu", "leafName": " Isuzu"},</v>
      </c>
    </row>
    <row r="1726" spans="1:26" x14ac:dyDescent="0.25">
      <c r="A1726" s="2" t="s">
        <v>12407</v>
      </c>
      <c r="B1726" s="3" t="s">
        <v>7240</v>
      </c>
      <c r="C1726" s="3" t="s">
        <v>7456</v>
      </c>
      <c r="D1726" s="4"/>
      <c r="E1726" s="3"/>
      <c r="F1726" s="3" t="s">
        <v>6980</v>
      </c>
      <c r="G1726" s="3" t="s">
        <v>439</v>
      </c>
      <c r="H1726" s="3" t="s">
        <v>439</v>
      </c>
      <c r="I1726" s="3" t="s">
        <v>500</v>
      </c>
      <c r="J1726" s="5">
        <v>0.85</v>
      </c>
      <c r="K1726" s="12" t="s">
        <v>439</v>
      </c>
      <c r="L1726" s="9" t="str">
        <f t="shared" si="291"/>
        <v xml:space="preserve"> Jaguar</v>
      </c>
      <c r="M1726" s="9" t="str">
        <f t="shared" si="282"/>
        <v>Interest - Exelate:Auto - Owner: Jaguar</v>
      </c>
      <c r="N1726" s="10">
        <f t="shared" si="283"/>
        <v>0.85</v>
      </c>
      <c r="O1726" s="9" t="s">
        <v>818</v>
      </c>
      <c r="P1726" s="9">
        <v>1201815</v>
      </c>
      <c r="Q1726" s="20">
        <f ca="1">IFERROR(OFFSET(Lookups!F$1,MATCH(R1726,Lookups!F:F,0)-1,2),"null")</f>
        <v>102282</v>
      </c>
      <c r="R1726" s="9">
        <v>216898</v>
      </c>
      <c r="S1726" s="9">
        <v>3634</v>
      </c>
      <c r="T1726" s="9" t="str">
        <f t="shared" si="284"/>
        <v/>
      </c>
      <c r="U1726" s="9" t="str">
        <f t="shared" si="285"/>
        <v/>
      </c>
      <c r="V1726" s="9" t="str">
        <f t="shared" si="286"/>
        <v>&lt;row id="1201815"&gt;&lt;cell&gt; Jaguar&lt;/cell&gt;&lt;/row&gt;</v>
      </c>
      <c r="W1726" s="9" t="str">
        <f t="shared" si="287"/>
        <v/>
      </c>
      <c r="X1726" s="9" t="str">
        <f t="shared" si="288"/>
        <v/>
      </c>
      <c r="Y1726" t="str">
        <f t="shared" ca="1" si="289"/>
        <v>"1201815": {"displayName": "Interest - Exelate:Auto - Owner: Jaguar", "APNXId":"216898", "APNXId_Sandbox": "102282", "dataProvider" :"exelate", "type" :"Segment",  "DataCost": 0.85},</v>
      </c>
      <c r="Z1726" t="str">
        <f t="shared" si="290"/>
        <v>"1201815": {"displayName": "Interest - Exelate:Auto - Owner: Jaguar", "leafName": " Jaguar"},</v>
      </c>
    </row>
    <row r="1727" spans="1:26" x14ac:dyDescent="0.25">
      <c r="A1727" s="2" t="s">
        <v>12407</v>
      </c>
      <c r="B1727" s="3" t="s">
        <v>7240</v>
      </c>
      <c r="C1727" s="3" t="s">
        <v>7457</v>
      </c>
      <c r="D1727" s="4"/>
      <c r="E1727" s="3"/>
      <c r="F1727" s="3" t="s">
        <v>6980</v>
      </c>
      <c r="G1727" s="3" t="s">
        <v>439</v>
      </c>
      <c r="H1727" s="3" t="s">
        <v>439</v>
      </c>
      <c r="I1727" s="3" t="s">
        <v>500</v>
      </c>
      <c r="J1727" s="5">
        <v>0.85</v>
      </c>
      <c r="K1727" s="12" t="s">
        <v>439</v>
      </c>
      <c r="L1727" s="9" t="str">
        <f t="shared" si="291"/>
        <v xml:space="preserve"> Jeep</v>
      </c>
      <c r="M1727" s="9" t="str">
        <f t="shared" si="282"/>
        <v>Interest - Exelate:Auto - Owner: Jeep</v>
      </c>
      <c r="N1727" s="10">
        <f t="shared" si="283"/>
        <v>0.85</v>
      </c>
      <c r="O1727" s="9" t="s">
        <v>818</v>
      </c>
      <c r="P1727" s="9">
        <v>1201816</v>
      </c>
      <c r="Q1727" s="20">
        <f ca="1">IFERROR(OFFSET(Lookups!F$1,MATCH(R1727,Lookups!F:F,0)-1,2),"null")</f>
        <v>102283</v>
      </c>
      <c r="R1727" s="9">
        <v>216899</v>
      </c>
      <c r="S1727" s="9">
        <v>3631</v>
      </c>
      <c r="T1727" s="9" t="str">
        <f t="shared" si="284"/>
        <v/>
      </c>
      <c r="U1727" s="9" t="str">
        <f t="shared" si="285"/>
        <v/>
      </c>
      <c r="V1727" s="9" t="str">
        <f t="shared" si="286"/>
        <v>&lt;row id="1201816"&gt;&lt;cell&gt; Jeep&lt;/cell&gt;&lt;/row&gt;</v>
      </c>
      <c r="W1727" s="9" t="str">
        <f t="shared" si="287"/>
        <v/>
      </c>
      <c r="X1727" s="9" t="str">
        <f t="shared" si="288"/>
        <v/>
      </c>
      <c r="Y1727" t="str">
        <f t="shared" ca="1" si="289"/>
        <v>"1201816": {"displayName": "Interest - Exelate:Auto - Owner: Jeep", "APNXId":"216899", "APNXId_Sandbox": "102283", "dataProvider" :"exelate", "type" :"Segment",  "DataCost": 0.85},</v>
      </c>
      <c r="Z1727" t="str">
        <f t="shared" si="290"/>
        <v>"1201816": {"displayName": "Interest - Exelate:Auto - Owner: Jeep", "leafName": " Jeep"},</v>
      </c>
    </row>
    <row r="1728" spans="1:26" x14ac:dyDescent="0.25">
      <c r="A1728" s="2" t="s">
        <v>12407</v>
      </c>
      <c r="B1728" s="3" t="s">
        <v>7240</v>
      </c>
      <c r="C1728" s="3" t="s">
        <v>7458</v>
      </c>
      <c r="D1728" s="4"/>
      <c r="E1728" s="3"/>
      <c r="F1728" s="3" t="s">
        <v>6980</v>
      </c>
      <c r="G1728" s="3" t="s">
        <v>439</v>
      </c>
      <c r="H1728" s="3" t="s">
        <v>439</v>
      </c>
      <c r="I1728" s="3" t="s">
        <v>500</v>
      </c>
      <c r="J1728" s="5">
        <v>0.85</v>
      </c>
      <c r="K1728" s="12" t="s">
        <v>439</v>
      </c>
      <c r="L1728" s="9" t="str">
        <f t="shared" si="291"/>
        <v xml:space="preserve"> Kia</v>
      </c>
      <c r="M1728" s="9" t="str">
        <f t="shared" si="282"/>
        <v>Interest - Exelate:Auto - Owner: Kia</v>
      </c>
      <c r="N1728" s="10">
        <f t="shared" si="283"/>
        <v>0.85</v>
      </c>
      <c r="O1728" s="9" t="s">
        <v>818</v>
      </c>
      <c r="P1728" s="9">
        <v>1201817</v>
      </c>
      <c r="Q1728" s="20">
        <f ca="1">IFERROR(OFFSET(Lookups!F$1,MATCH(R1728,Lookups!F:F,0)-1,2),"null")</f>
        <v>102284</v>
      </c>
      <c r="R1728" s="9">
        <v>216900</v>
      </c>
      <c r="S1728" s="9">
        <v>3640</v>
      </c>
      <c r="T1728" s="9" t="str">
        <f t="shared" si="284"/>
        <v/>
      </c>
      <c r="U1728" s="9" t="str">
        <f t="shared" si="285"/>
        <v/>
      </c>
      <c r="V1728" s="9" t="str">
        <f t="shared" si="286"/>
        <v>&lt;row id="1201817"&gt;&lt;cell&gt; Kia&lt;/cell&gt;&lt;/row&gt;</v>
      </c>
      <c r="W1728" s="9" t="str">
        <f t="shared" si="287"/>
        <v/>
      </c>
      <c r="X1728" s="9" t="str">
        <f t="shared" si="288"/>
        <v/>
      </c>
      <c r="Y1728" t="str">
        <f t="shared" ca="1" si="289"/>
        <v>"1201817": {"displayName": "Interest - Exelate:Auto - Owner: Kia", "APNXId":"216900", "APNXId_Sandbox": "102284", "dataProvider" :"exelate", "type" :"Segment",  "DataCost": 0.85},</v>
      </c>
      <c r="Z1728" t="str">
        <f t="shared" si="290"/>
        <v>"1201817": {"displayName": "Interest - Exelate:Auto - Owner: Kia", "leafName": " Kia"},</v>
      </c>
    </row>
    <row r="1729" spans="1:26" x14ac:dyDescent="0.25">
      <c r="A1729" s="2" t="s">
        <v>12407</v>
      </c>
      <c r="B1729" s="3" t="s">
        <v>7240</v>
      </c>
      <c r="C1729" s="3" t="s">
        <v>7459</v>
      </c>
      <c r="D1729" s="4"/>
      <c r="E1729" s="3"/>
      <c r="F1729" s="3" t="s">
        <v>6980</v>
      </c>
      <c r="G1729" s="3" t="s">
        <v>439</v>
      </c>
      <c r="H1729" s="3" t="s">
        <v>439</v>
      </c>
      <c r="I1729" s="3" t="s">
        <v>500</v>
      </c>
      <c r="J1729" s="5">
        <v>0.85</v>
      </c>
      <c r="K1729" s="12" t="s">
        <v>439</v>
      </c>
      <c r="L1729" s="9" t="str">
        <f t="shared" si="291"/>
        <v xml:space="preserve"> Land Rover</v>
      </c>
      <c r="M1729" s="9" t="str">
        <f t="shared" si="282"/>
        <v>Interest - Exelate:Auto - Owner: Land Rover</v>
      </c>
      <c r="N1729" s="10">
        <f t="shared" si="283"/>
        <v>0.85</v>
      </c>
      <c r="O1729" s="9" t="s">
        <v>818</v>
      </c>
      <c r="P1729" s="9">
        <v>1201818</v>
      </c>
      <c r="Q1729" s="20">
        <f ca="1">IFERROR(OFFSET(Lookups!F$1,MATCH(R1729,Lookups!F:F,0)-1,2),"null")</f>
        <v>102285</v>
      </c>
      <c r="R1729" s="9">
        <v>216901</v>
      </c>
      <c r="S1729" s="9">
        <v>3636</v>
      </c>
      <c r="T1729" s="9" t="str">
        <f t="shared" si="284"/>
        <v/>
      </c>
      <c r="U1729" s="9" t="str">
        <f t="shared" si="285"/>
        <v/>
      </c>
      <c r="V1729" s="9" t="str">
        <f t="shared" si="286"/>
        <v>&lt;row id="1201818"&gt;&lt;cell&gt; Land Rover&lt;/cell&gt;&lt;/row&gt;</v>
      </c>
      <c r="W1729" s="9" t="str">
        <f t="shared" si="287"/>
        <v/>
      </c>
      <c r="X1729" s="9" t="str">
        <f t="shared" si="288"/>
        <v/>
      </c>
      <c r="Y1729" t="str">
        <f t="shared" ca="1" si="289"/>
        <v>"1201818": {"displayName": "Interest - Exelate:Auto - Owner: Land Rover", "APNXId":"216901", "APNXId_Sandbox": "102285", "dataProvider" :"exelate", "type" :"Segment",  "DataCost": 0.85},</v>
      </c>
      <c r="Z1729" t="str">
        <f t="shared" si="290"/>
        <v>"1201818": {"displayName": "Interest - Exelate:Auto - Owner: Land Rover", "leafName": " Land Rover"},</v>
      </c>
    </row>
    <row r="1730" spans="1:26" x14ac:dyDescent="0.25">
      <c r="A1730" s="2" t="s">
        <v>12407</v>
      </c>
      <c r="B1730" s="3" t="s">
        <v>7240</v>
      </c>
      <c r="C1730" s="3" t="s">
        <v>7460</v>
      </c>
      <c r="D1730" s="4"/>
      <c r="E1730" s="3"/>
      <c r="F1730" s="3" t="s">
        <v>6980</v>
      </c>
      <c r="G1730" s="3" t="s">
        <v>439</v>
      </c>
      <c r="H1730" s="3" t="s">
        <v>439</v>
      </c>
      <c r="I1730" s="3" t="s">
        <v>500</v>
      </c>
      <c r="J1730" s="5">
        <v>0.85</v>
      </c>
      <c r="K1730" s="12" t="s">
        <v>439</v>
      </c>
      <c r="L1730" s="9" t="str">
        <f t="shared" si="291"/>
        <v xml:space="preserve"> Lexus</v>
      </c>
      <c r="M1730" s="9" t="str">
        <f t="shared" ref="M1730:M1793" si="292">CONCATENATE(A1730,":",B1730,IF(NOT(ISBLANK(C1730)),":",""),C1730,,IF(NOT(ISBLANK(D1730)),":",""),D1730)</f>
        <v>Interest - Exelate:Auto - Owner: Lexus</v>
      </c>
      <c r="N1730" s="10">
        <f t="shared" ref="N1730:N1793" si="293">J1730</f>
        <v>0.85</v>
      </c>
      <c r="O1730" s="9" t="s">
        <v>818</v>
      </c>
      <c r="P1730" s="9">
        <v>1201819</v>
      </c>
      <c r="Q1730" s="20">
        <f ca="1">IFERROR(OFFSET(Lookups!F$1,MATCH(R1730,Lookups!F:F,0)-1,2),"null")</f>
        <v>102286</v>
      </c>
      <c r="R1730" s="9">
        <v>216902</v>
      </c>
      <c r="S1730" s="9">
        <v>3637</v>
      </c>
      <c r="T1730" s="9" t="str">
        <f t="shared" ref="T1730:T1793" si="294">IF(A1730&lt;&gt;A1729,CONCATENATE("&lt;row id=""top",P1730,""" xmlkids=""1""&gt;&lt;cell&gt;",A1730,"&lt;/cell&gt;"),"")</f>
        <v/>
      </c>
      <c r="U1730" s="9" t="str">
        <f t="shared" ref="U1730:U1793" si="295">IF(B1730&lt;&gt;B1729,CONCATENATE("&lt;row id=""", IF(NOT(ISBLANK(C1730)),"One",""),P1730,"""",IF(NOT(ISBLANK(C1730))," xmlkids=""1""",""),"&gt;&lt;cell&gt;",SUBSTITUTE(SUBSTITUTE(B1730,"&amp;","&amp;amp;"),"&lt;","&amp;lt;"),"&lt;/cell&gt;"),"")</f>
        <v/>
      </c>
      <c r="V1730" s="9" t="str">
        <f t="shared" ref="V1730:V1793" si="296">IF(AND(C1730&lt;&gt;C1729,NOT(ISBLANK(C1730))),CONCATENATE("&lt;row id=""",IF(NOT(ISBLANK(D1730)),"Two",""), P1730,"""", ,IF(NOT(ISBLANK(D1730))," xmlkids=""1""",""),"&gt;&lt;cell&gt;",SUBSTITUTE(SUBSTITUTE(C1730,"&amp;","&amp;amp;"),"&lt;","&amp;lt;"),"&lt;/cell&gt;",IF(ISBLANK(D1730),"&lt;/row&gt;","")),"")</f>
        <v>&lt;row id="1201819"&gt;&lt;cell&gt; Lexus&lt;/cell&gt;&lt;/row&gt;</v>
      </c>
      <c r="W1730" s="9" t="str">
        <f t="shared" ref="W1730:W1793" si="297">IF(AND(D1730&lt;&gt;D1729,NOT(ISBLANK(D1730))),CONCATENATE("&lt;row id=""", P1730,"""&gt;&lt;cell&gt;",SUBSTITUTE(SUBSTITUTE(D1730,"&amp;","&amp;amp;"),"&lt;","&amp;lt;"),"&lt;/cell&gt;&lt;/row&gt;"),"")</f>
        <v/>
      </c>
      <c r="X1730" s="9" t="str">
        <f t="shared" ref="X1730:X1793" si="298">CONCATENATE(IF(B1730&lt;&gt;B1731,"&lt;/row&gt;",""),IF(AND(C1730&lt;&gt;C1731,NOT(ISBLANK(D1730))),"&lt;/row&gt;",""),IF(OR(A1730&lt;&gt;A1731,ISBLANK(A1731)),"&lt;/row&gt;",""))</f>
        <v/>
      </c>
      <c r="Y1730" t="str">
        <f t="shared" ref="Y1730:Y1793" ca="1" si="299">CONCATENATE("""",P1730,""": {""displayName"": """,M1730,"""",IF(R1730="null","",CONCATENATE(", ""APNXId"":""",R1730,"""")),IF(Q1730="null","",CONCATENATE(", ""APNXId_Sandbox"": """,Q1730,"""")),IF(G1730="null","",CONCATENATE( ", ""MinCPM"": ",G1730)),IF(H1730="null","",CONCATENATE(", ""PercentOfMedia"": ",H1730)),", ""dataProvider"" :""",O1730,""", ""type"" :""",F1730,"""",IF(N1730="null","",CONCATENATE(",  ""DataCost"": ",N1730)),IF(K1730="null","",CONCATENATE(",  ""HistoricalVolume"": ",K1730)),"},")</f>
        <v>"1201819": {"displayName": "Interest - Exelate:Auto - Owner: Lexus", "APNXId":"216902", "APNXId_Sandbox": "102286", "dataProvider" :"exelate", "type" :"Segment",  "DataCost": 0.85},</v>
      </c>
      <c r="Z1730" t="str">
        <f t="shared" ref="Z1730:Z1793" si="300">CONCATENATE("""",P1730,""": {""displayName"": """,M1730,""", ""leafName"": """,L1730,"""},")</f>
        <v>"1201819": {"displayName": "Interest - Exelate:Auto - Owner: Lexus", "leafName": " Lexus"},</v>
      </c>
    </row>
    <row r="1731" spans="1:26" x14ac:dyDescent="0.25">
      <c r="A1731" s="2" t="s">
        <v>12407</v>
      </c>
      <c r="B1731" s="3" t="s">
        <v>7240</v>
      </c>
      <c r="C1731" s="3" t="s">
        <v>7461</v>
      </c>
      <c r="D1731" s="4"/>
      <c r="E1731" s="3"/>
      <c r="F1731" s="3" t="s">
        <v>6980</v>
      </c>
      <c r="G1731" s="3" t="s">
        <v>439</v>
      </c>
      <c r="H1731" s="3" t="s">
        <v>439</v>
      </c>
      <c r="I1731" s="3" t="s">
        <v>500</v>
      </c>
      <c r="J1731" s="5">
        <v>0.85</v>
      </c>
      <c r="K1731" s="12" t="s">
        <v>439</v>
      </c>
      <c r="L1731" s="9" t="str">
        <f t="shared" si="291"/>
        <v xml:space="preserve"> Lincoln</v>
      </c>
      <c r="M1731" s="9" t="str">
        <f t="shared" si="292"/>
        <v>Interest - Exelate:Auto - Owner: Lincoln</v>
      </c>
      <c r="N1731" s="10">
        <f t="shared" si="293"/>
        <v>0.85</v>
      </c>
      <c r="O1731" s="9" t="s">
        <v>818</v>
      </c>
      <c r="P1731" s="9">
        <v>1201820</v>
      </c>
      <c r="Q1731" s="20">
        <f ca="1">IFERROR(OFFSET(Lookups!F$1,MATCH(R1731,Lookups!F:F,0)-1,2),"null")</f>
        <v>102287</v>
      </c>
      <c r="R1731" s="9">
        <v>216903</v>
      </c>
      <c r="S1731" s="9">
        <v>3641</v>
      </c>
      <c r="T1731" s="9" t="str">
        <f t="shared" si="294"/>
        <v/>
      </c>
      <c r="U1731" s="9" t="str">
        <f t="shared" si="295"/>
        <v/>
      </c>
      <c r="V1731" s="9" t="str">
        <f t="shared" si="296"/>
        <v>&lt;row id="1201820"&gt;&lt;cell&gt; Lincoln&lt;/cell&gt;&lt;/row&gt;</v>
      </c>
      <c r="W1731" s="9" t="str">
        <f t="shared" si="297"/>
        <v/>
      </c>
      <c r="X1731" s="9" t="str">
        <f t="shared" si="298"/>
        <v/>
      </c>
      <c r="Y1731" t="str">
        <f t="shared" ca="1" si="299"/>
        <v>"1201820": {"displayName": "Interest - Exelate:Auto - Owner: Lincoln", "APNXId":"216903", "APNXId_Sandbox": "102287", "dataProvider" :"exelate", "type" :"Segment",  "DataCost": 0.85},</v>
      </c>
      <c r="Z1731" t="str">
        <f t="shared" si="300"/>
        <v>"1201820": {"displayName": "Interest - Exelate:Auto - Owner: Lincoln", "leafName": " Lincoln"},</v>
      </c>
    </row>
    <row r="1732" spans="1:26" x14ac:dyDescent="0.25">
      <c r="A1732" s="2" t="s">
        <v>12407</v>
      </c>
      <c r="B1732" s="3" t="s">
        <v>7240</v>
      </c>
      <c r="C1732" s="3" t="s">
        <v>7462</v>
      </c>
      <c r="D1732" s="4"/>
      <c r="E1732" s="3"/>
      <c r="F1732" s="3" t="s">
        <v>6980</v>
      </c>
      <c r="G1732" s="3" t="s">
        <v>439</v>
      </c>
      <c r="H1732" s="3" t="s">
        <v>439</v>
      </c>
      <c r="I1732" s="3" t="s">
        <v>500</v>
      </c>
      <c r="J1732" s="5">
        <v>0.85</v>
      </c>
      <c r="K1732" s="12" t="s">
        <v>439</v>
      </c>
      <c r="L1732" s="9" t="str">
        <f t="shared" si="291"/>
        <v xml:space="preserve"> Luxury Sedan</v>
      </c>
      <c r="M1732" s="9" t="str">
        <f t="shared" si="292"/>
        <v>Interest - Exelate:Auto - Owner: Luxury Sedan</v>
      </c>
      <c r="N1732" s="10">
        <f t="shared" si="293"/>
        <v>0.85</v>
      </c>
      <c r="O1732" s="9" t="s">
        <v>818</v>
      </c>
      <c r="P1732" s="9">
        <v>1202038</v>
      </c>
      <c r="Q1732" s="20">
        <f ca="1">IFERROR(OFFSET(Lookups!F$1,MATCH(R1732,Lookups!F:F,0)-1,2),"null")</f>
        <v>102615</v>
      </c>
      <c r="R1732" s="9">
        <v>228613</v>
      </c>
      <c r="S1732" s="9">
        <v>5164</v>
      </c>
      <c r="T1732" s="9" t="str">
        <f t="shared" si="294"/>
        <v/>
      </c>
      <c r="U1732" s="9" t="str">
        <f t="shared" si="295"/>
        <v/>
      </c>
      <c r="V1732" s="9" t="str">
        <f t="shared" si="296"/>
        <v>&lt;row id="1202038"&gt;&lt;cell&gt; Luxury Sedan&lt;/cell&gt;&lt;/row&gt;</v>
      </c>
      <c r="W1732" s="9" t="str">
        <f t="shared" si="297"/>
        <v/>
      </c>
      <c r="X1732" s="9" t="str">
        <f t="shared" si="298"/>
        <v/>
      </c>
      <c r="Y1732" t="str">
        <f t="shared" ca="1" si="299"/>
        <v>"1202038": {"displayName": "Interest - Exelate:Auto - Owner: Luxury Sedan", "APNXId":"228613", "APNXId_Sandbox": "102615", "dataProvider" :"exelate", "type" :"Segment",  "DataCost": 0.85},</v>
      </c>
      <c r="Z1732" t="str">
        <f t="shared" si="300"/>
        <v>"1202038": {"displayName": "Interest - Exelate:Auto - Owner: Luxury Sedan", "leafName": " Luxury Sedan"},</v>
      </c>
    </row>
    <row r="1733" spans="1:26" x14ac:dyDescent="0.25">
      <c r="A1733" s="2" t="s">
        <v>12407</v>
      </c>
      <c r="B1733" s="3" t="s">
        <v>7240</v>
      </c>
      <c r="C1733" s="3" t="s">
        <v>7463</v>
      </c>
      <c r="D1733" s="4"/>
      <c r="E1733" s="3"/>
      <c r="F1733" s="3" t="s">
        <v>6980</v>
      </c>
      <c r="G1733" s="3" t="s">
        <v>439</v>
      </c>
      <c r="H1733" s="3" t="s">
        <v>439</v>
      </c>
      <c r="I1733" s="3" t="s">
        <v>500</v>
      </c>
      <c r="J1733" s="5">
        <v>0.85</v>
      </c>
      <c r="K1733" s="12" t="s">
        <v>439</v>
      </c>
      <c r="L1733" s="9" t="str">
        <f t="shared" si="291"/>
        <v xml:space="preserve"> Luxury SUV</v>
      </c>
      <c r="M1733" s="9" t="str">
        <f t="shared" si="292"/>
        <v>Interest - Exelate:Auto - Owner: Luxury SUV</v>
      </c>
      <c r="N1733" s="10">
        <f t="shared" si="293"/>
        <v>0.85</v>
      </c>
      <c r="O1733" s="9" t="s">
        <v>818</v>
      </c>
      <c r="P1733" s="9">
        <v>1202039</v>
      </c>
      <c r="Q1733" s="20">
        <f ca="1">IFERROR(OFFSET(Lookups!F$1,MATCH(R1733,Lookups!F:F,0)-1,2),"null")</f>
        <v>102616</v>
      </c>
      <c r="R1733" s="9">
        <v>228614</v>
      </c>
      <c r="S1733" s="9">
        <v>5160</v>
      </c>
      <c r="T1733" s="9" t="str">
        <f t="shared" si="294"/>
        <v/>
      </c>
      <c r="U1733" s="9" t="str">
        <f t="shared" si="295"/>
        <v/>
      </c>
      <c r="V1733" s="9" t="str">
        <f t="shared" si="296"/>
        <v>&lt;row id="1202039"&gt;&lt;cell&gt; Luxury SUV&lt;/cell&gt;&lt;/row&gt;</v>
      </c>
      <c r="W1733" s="9" t="str">
        <f t="shared" si="297"/>
        <v/>
      </c>
      <c r="X1733" s="9" t="str">
        <f t="shared" si="298"/>
        <v/>
      </c>
      <c r="Y1733" t="str">
        <f t="shared" ca="1" si="299"/>
        <v>"1202039": {"displayName": "Interest - Exelate:Auto - Owner: Luxury SUV", "APNXId":"228614", "APNXId_Sandbox": "102616", "dataProvider" :"exelate", "type" :"Segment",  "DataCost": 0.85},</v>
      </c>
      <c r="Z1733" t="str">
        <f t="shared" si="300"/>
        <v>"1202039": {"displayName": "Interest - Exelate:Auto - Owner: Luxury SUV", "leafName": " Luxury SUV"},</v>
      </c>
    </row>
    <row r="1734" spans="1:26" x14ac:dyDescent="0.25">
      <c r="A1734" s="2" t="s">
        <v>12407</v>
      </c>
      <c r="B1734" s="3" t="s">
        <v>7240</v>
      </c>
      <c r="C1734" s="3" t="s">
        <v>7464</v>
      </c>
      <c r="D1734" s="4"/>
      <c r="E1734" s="3"/>
      <c r="F1734" s="3" t="s">
        <v>6980</v>
      </c>
      <c r="G1734" s="3" t="s">
        <v>439</v>
      </c>
      <c r="H1734" s="3" t="s">
        <v>439</v>
      </c>
      <c r="I1734" s="3" t="s">
        <v>500</v>
      </c>
      <c r="J1734" s="5">
        <v>0.85</v>
      </c>
      <c r="K1734" s="12" t="s">
        <v>439</v>
      </c>
      <c r="L1734" s="9" t="str">
        <f t="shared" si="291"/>
        <v xml:space="preserve"> Mazda</v>
      </c>
      <c r="M1734" s="9" t="str">
        <f t="shared" si="292"/>
        <v>Interest - Exelate:Auto - Owner: Mazda</v>
      </c>
      <c r="N1734" s="10">
        <f t="shared" si="293"/>
        <v>0.85</v>
      </c>
      <c r="O1734" s="9" t="s">
        <v>818</v>
      </c>
      <c r="P1734" s="9">
        <v>1201821</v>
      </c>
      <c r="Q1734" s="20">
        <f ca="1">IFERROR(OFFSET(Lookups!F$1,MATCH(R1734,Lookups!F:F,0)-1,2),"null")</f>
        <v>102288</v>
      </c>
      <c r="R1734" s="9">
        <v>216904</v>
      </c>
      <c r="S1734" s="9">
        <v>3645</v>
      </c>
      <c r="T1734" s="9" t="str">
        <f t="shared" si="294"/>
        <v/>
      </c>
      <c r="U1734" s="9" t="str">
        <f t="shared" si="295"/>
        <v/>
      </c>
      <c r="V1734" s="9" t="str">
        <f t="shared" si="296"/>
        <v>&lt;row id="1201821"&gt;&lt;cell&gt; Mazda&lt;/cell&gt;&lt;/row&gt;</v>
      </c>
      <c r="W1734" s="9" t="str">
        <f t="shared" si="297"/>
        <v/>
      </c>
      <c r="X1734" s="9" t="str">
        <f t="shared" si="298"/>
        <v/>
      </c>
      <c r="Y1734" t="str">
        <f t="shared" ca="1" si="299"/>
        <v>"1201821": {"displayName": "Interest - Exelate:Auto - Owner: Mazda", "APNXId":"216904", "APNXId_Sandbox": "102288", "dataProvider" :"exelate", "type" :"Segment",  "DataCost": 0.85},</v>
      </c>
      <c r="Z1734" t="str">
        <f t="shared" si="300"/>
        <v>"1201821": {"displayName": "Interest - Exelate:Auto - Owner: Mazda", "leafName": " Mazda"},</v>
      </c>
    </row>
    <row r="1735" spans="1:26" x14ac:dyDescent="0.25">
      <c r="A1735" s="2" t="s">
        <v>12407</v>
      </c>
      <c r="B1735" s="3" t="s">
        <v>7240</v>
      </c>
      <c r="C1735" s="3" t="s">
        <v>7465</v>
      </c>
      <c r="D1735" s="4"/>
      <c r="E1735" s="3"/>
      <c r="F1735" s="3" t="s">
        <v>6980</v>
      </c>
      <c r="G1735" s="3" t="s">
        <v>439</v>
      </c>
      <c r="H1735" s="3" t="s">
        <v>439</v>
      </c>
      <c r="I1735" s="3" t="s">
        <v>500</v>
      </c>
      <c r="J1735" s="5">
        <v>0.85</v>
      </c>
      <c r="K1735" s="12" t="s">
        <v>439</v>
      </c>
      <c r="L1735" s="9" t="str">
        <f t="shared" si="291"/>
        <v xml:space="preserve"> Mercedes</v>
      </c>
      <c r="M1735" s="9" t="str">
        <f t="shared" si="292"/>
        <v>Interest - Exelate:Auto - Owner: Mercedes</v>
      </c>
      <c r="N1735" s="10">
        <f t="shared" si="293"/>
        <v>0.85</v>
      </c>
      <c r="O1735" s="9" t="s">
        <v>818</v>
      </c>
      <c r="P1735" s="9">
        <v>1201822</v>
      </c>
      <c r="Q1735" s="20">
        <f ca="1">IFERROR(OFFSET(Lookups!F$1,MATCH(R1735,Lookups!F:F,0)-1,2),"null")</f>
        <v>102289</v>
      </c>
      <c r="R1735" s="9">
        <v>216905</v>
      </c>
      <c r="S1735" s="9">
        <v>3642</v>
      </c>
      <c r="T1735" s="9" t="str">
        <f t="shared" si="294"/>
        <v/>
      </c>
      <c r="U1735" s="9" t="str">
        <f t="shared" si="295"/>
        <v/>
      </c>
      <c r="V1735" s="9" t="str">
        <f t="shared" si="296"/>
        <v>&lt;row id="1201822"&gt;&lt;cell&gt; Mercedes&lt;/cell&gt;&lt;/row&gt;</v>
      </c>
      <c r="W1735" s="9" t="str">
        <f t="shared" si="297"/>
        <v/>
      </c>
      <c r="X1735" s="9" t="str">
        <f t="shared" si="298"/>
        <v/>
      </c>
      <c r="Y1735" t="str">
        <f t="shared" ca="1" si="299"/>
        <v>"1201822": {"displayName": "Interest - Exelate:Auto - Owner: Mercedes", "APNXId":"216905", "APNXId_Sandbox": "102289", "dataProvider" :"exelate", "type" :"Segment",  "DataCost": 0.85},</v>
      </c>
      <c r="Z1735" t="str">
        <f t="shared" si="300"/>
        <v>"1201822": {"displayName": "Interest - Exelate:Auto - Owner: Mercedes", "leafName": " Mercedes"},</v>
      </c>
    </row>
    <row r="1736" spans="1:26" x14ac:dyDescent="0.25">
      <c r="A1736" s="2" t="s">
        <v>12407</v>
      </c>
      <c r="B1736" s="3" t="s">
        <v>7240</v>
      </c>
      <c r="C1736" s="3" t="s">
        <v>7466</v>
      </c>
      <c r="D1736" s="4"/>
      <c r="E1736" s="3"/>
      <c r="F1736" s="3" t="s">
        <v>6980</v>
      </c>
      <c r="G1736" s="3" t="s">
        <v>439</v>
      </c>
      <c r="H1736" s="3" t="s">
        <v>439</v>
      </c>
      <c r="I1736" s="3" t="s">
        <v>500</v>
      </c>
      <c r="J1736" s="5">
        <v>0.85</v>
      </c>
      <c r="K1736" s="12" t="s">
        <v>439</v>
      </c>
      <c r="L1736" s="9" t="str">
        <f t="shared" si="291"/>
        <v xml:space="preserve"> Mercury</v>
      </c>
      <c r="M1736" s="9" t="str">
        <f t="shared" si="292"/>
        <v>Interest - Exelate:Auto - Owner: Mercury</v>
      </c>
      <c r="N1736" s="10">
        <f t="shared" si="293"/>
        <v>0.85</v>
      </c>
      <c r="O1736" s="9" t="s">
        <v>818</v>
      </c>
      <c r="P1736" s="9">
        <v>1201823</v>
      </c>
      <c r="Q1736" s="20">
        <f ca="1">IFERROR(OFFSET(Lookups!F$1,MATCH(R1736,Lookups!F:F,0)-1,2),"null")</f>
        <v>102290</v>
      </c>
      <c r="R1736" s="9">
        <v>216906</v>
      </c>
      <c r="S1736" s="9">
        <v>3638</v>
      </c>
      <c r="T1736" s="9" t="str">
        <f t="shared" si="294"/>
        <v/>
      </c>
      <c r="U1736" s="9" t="str">
        <f t="shared" si="295"/>
        <v/>
      </c>
      <c r="V1736" s="9" t="str">
        <f t="shared" si="296"/>
        <v>&lt;row id="1201823"&gt;&lt;cell&gt; Mercury&lt;/cell&gt;&lt;/row&gt;</v>
      </c>
      <c r="W1736" s="9" t="str">
        <f t="shared" si="297"/>
        <v/>
      </c>
      <c r="X1736" s="9" t="str">
        <f t="shared" si="298"/>
        <v/>
      </c>
      <c r="Y1736" t="str">
        <f t="shared" ca="1" si="299"/>
        <v>"1201823": {"displayName": "Interest - Exelate:Auto - Owner: Mercury", "APNXId":"216906", "APNXId_Sandbox": "102290", "dataProvider" :"exelate", "type" :"Segment",  "DataCost": 0.85},</v>
      </c>
      <c r="Z1736" t="str">
        <f t="shared" si="300"/>
        <v>"1201823": {"displayName": "Interest - Exelate:Auto - Owner: Mercury", "leafName": " Mercury"},</v>
      </c>
    </row>
    <row r="1737" spans="1:26" x14ac:dyDescent="0.25">
      <c r="A1737" s="2" t="s">
        <v>12407</v>
      </c>
      <c r="B1737" s="3" t="s">
        <v>7240</v>
      </c>
      <c r="C1737" s="3" t="s">
        <v>7467</v>
      </c>
      <c r="D1737" s="4"/>
      <c r="E1737" s="3"/>
      <c r="F1737" s="3" t="s">
        <v>6980</v>
      </c>
      <c r="G1737" s="3" t="s">
        <v>439</v>
      </c>
      <c r="H1737" s="3" t="s">
        <v>439</v>
      </c>
      <c r="I1737" s="3" t="s">
        <v>500</v>
      </c>
      <c r="J1737" s="5">
        <v>0.85</v>
      </c>
      <c r="K1737" s="12" t="s">
        <v>439</v>
      </c>
      <c r="L1737" s="9" t="str">
        <f t="shared" si="291"/>
        <v xml:space="preserve"> Midsize Car</v>
      </c>
      <c r="M1737" s="9" t="str">
        <f t="shared" si="292"/>
        <v>Interest - Exelate:Auto - Owner: Midsize Car</v>
      </c>
      <c r="N1737" s="10">
        <f t="shared" si="293"/>
        <v>0.85</v>
      </c>
      <c r="O1737" s="9" t="s">
        <v>818</v>
      </c>
      <c r="P1737" s="9">
        <v>1202040</v>
      </c>
      <c r="Q1737" s="20">
        <f ca="1">IFERROR(OFFSET(Lookups!F$1,MATCH(R1737,Lookups!F:F,0)-1,2),"null")</f>
        <v>102617</v>
      </c>
      <c r="R1737" s="9">
        <v>228615</v>
      </c>
      <c r="S1737" s="9">
        <v>5168</v>
      </c>
      <c r="T1737" s="9" t="str">
        <f t="shared" si="294"/>
        <v/>
      </c>
      <c r="U1737" s="9" t="str">
        <f t="shared" si="295"/>
        <v/>
      </c>
      <c r="V1737" s="9" t="str">
        <f t="shared" si="296"/>
        <v>&lt;row id="1202040"&gt;&lt;cell&gt; Midsize Car&lt;/cell&gt;&lt;/row&gt;</v>
      </c>
      <c r="W1737" s="9" t="str">
        <f t="shared" si="297"/>
        <v/>
      </c>
      <c r="X1737" s="9" t="str">
        <f t="shared" si="298"/>
        <v/>
      </c>
      <c r="Y1737" t="str">
        <f t="shared" ca="1" si="299"/>
        <v>"1202040": {"displayName": "Interest - Exelate:Auto - Owner: Midsize Car", "APNXId":"228615", "APNXId_Sandbox": "102617", "dataProvider" :"exelate", "type" :"Segment",  "DataCost": 0.85},</v>
      </c>
      <c r="Z1737" t="str">
        <f t="shared" si="300"/>
        <v>"1202040": {"displayName": "Interest - Exelate:Auto - Owner: Midsize Car", "leafName": " Midsize Car"},</v>
      </c>
    </row>
    <row r="1738" spans="1:26" x14ac:dyDescent="0.25">
      <c r="A1738" s="2" t="s">
        <v>12407</v>
      </c>
      <c r="B1738" s="3" t="s">
        <v>7240</v>
      </c>
      <c r="C1738" s="3" t="s">
        <v>7468</v>
      </c>
      <c r="D1738" s="4"/>
      <c r="E1738" s="3"/>
      <c r="F1738" s="3" t="s">
        <v>6980</v>
      </c>
      <c r="G1738" s="3" t="s">
        <v>439</v>
      </c>
      <c r="H1738" s="3" t="s">
        <v>439</v>
      </c>
      <c r="I1738" s="3" t="s">
        <v>500</v>
      </c>
      <c r="J1738" s="5">
        <v>0.85</v>
      </c>
      <c r="K1738" s="12" t="s">
        <v>439</v>
      </c>
      <c r="L1738" s="9" t="str">
        <f t="shared" si="291"/>
        <v xml:space="preserve"> Mini</v>
      </c>
      <c r="M1738" s="9" t="str">
        <f t="shared" si="292"/>
        <v>Interest - Exelate:Auto - Owner: Mini</v>
      </c>
      <c r="N1738" s="10">
        <f t="shared" si="293"/>
        <v>0.85</v>
      </c>
      <c r="O1738" s="9" t="s">
        <v>818</v>
      </c>
      <c r="P1738" s="9">
        <v>1201824</v>
      </c>
      <c r="Q1738" s="20">
        <f ca="1">IFERROR(OFFSET(Lookups!F$1,MATCH(R1738,Lookups!F:F,0)-1,2),"null")</f>
        <v>102291</v>
      </c>
      <c r="R1738" s="9">
        <v>216907</v>
      </c>
      <c r="S1738" s="9">
        <v>3639</v>
      </c>
      <c r="T1738" s="9" t="str">
        <f t="shared" si="294"/>
        <v/>
      </c>
      <c r="U1738" s="9" t="str">
        <f t="shared" si="295"/>
        <v/>
      </c>
      <c r="V1738" s="9" t="str">
        <f t="shared" si="296"/>
        <v>&lt;row id="1201824"&gt;&lt;cell&gt; Mini&lt;/cell&gt;&lt;/row&gt;</v>
      </c>
      <c r="W1738" s="9" t="str">
        <f t="shared" si="297"/>
        <v/>
      </c>
      <c r="X1738" s="9" t="str">
        <f t="shared" si="298"/>
        <v/>
      </c>
      <c r="Y1738" t="str">
        <f t="shared" ca="1" si="299"/>
        <v>"1201824": {"displayName": "Interest - Exelate:Auto - Owner: Mini", "APNXId":"216907", "APNXId_Sandbox": "102291", "dataProvider" :"exelate", "type" :"Segment",  "DataCost": 0.85},</v>
      </c>
      <c r="Z1738" t="str">
        <f t="shared" si="300"/>
        <v>"1201824": {"displayName": "Interest - Exelate:Auto - Owner: Mini", "leafName": " Mini"},</v>
      </c>
    </row>
    <row r="1739" spans="1:26" x14ac:dyDescent="0.25">
      <c r="A1739" s="2" t="s">
        <v>12407</v>
      </c>
      <c r="B1739" s="3" t="s">
        <v>7240</v>
      </c>
      <c r="C1739" s="3" t="s">
        <v>7469</v>
      </c>
      <c r="D1739" s="4"/>
      <c r="E1739" s="3"/>
      <c r="F1739" s="3" t="s">
        <v>6980</v>
      </c>
      <c r="G1739" s="3" t="s">
        <v>439</v>
      </c>
      <c r="H1739" s="3" t="s">
        <v>439</v>
      </c>
      <c r="I1739" s="3" t="s">
        <v>500</v>
      </c>
      <c r="J1739" s="5">
        <v>0.85</v>
      </c>
      <c r="K1739" s="12" t="s">
        <v>439</v>
      </c>
      <c r="L1739" s="9" t="str">
        <f t="shared" si="291"/>
        <v xml:space="preserve"> Minivan</v>
      </c>
      <c r="M1739" s="9" t="str">
        <f t="shared" si="292"/>
        <v>Interest - Exelate:Auto - Owner: Minivan</v>
      </c>
      <c r="N1739" s="10">
        <f t="shared" si="293"/>
        <v>0.85</v>
      </c>
      <c r="O1739" s="9" t="s">
        <v>818</v>
      </c>
      <c r="P1739" s="9">
        <v>1202041</v>
      </c>
      <c r="Q1739" s="20">
        <f ca="1">IFERROR(OFFSET(Lookups!F$1,MATCH(R1739,Lookups!F:F,0)-1,2),"null")</f>
        <v>102618</v>
      </c>
      <c r="R1739" s="9">
        <v>228616</v>
      </c>
      <c r="S1739" s="9">
        <v>5169</v>
      </c>
      <c r="T1739" s="9" t="str">
        <f t="shared" si="294"/>
        <v/>
      </c>
      <c r="U1739" s="9" t="str">
        <f t="shared" si="295"/>
        <v/>
      </c>
      <c r="V1739" s="9" t="str">
        <f t="shared" si="296"/>
        <v>&lt;row id="1202041"&gt;&lt;cell&gt; Minivan&lt;/cell&gt;&lt;/row&gt;</v>
      </c>
      <c r="W1739" s="9" t="str">
        <f t="shared" si="297"/>
        <v/>
      </c>
      <c r="X1739" s="9" t="str">
        <f t="shared" si="298"/>
        <v/>
      </c>
      <c r="Y1739" t="str">
        <f t="shared" ca="1" si="299"/>
        <v>"1202041": {"displayName": "Interest - Exelate:Auto - Owner: Minivan", "APNXId":"228616", "APNXId_Sandbox": "102618", "dataProvider" :"exelate", "type" :"Segment",  "DataCost": 0.85},</v>
      </c>
      <c r="Z1739" t="str">
        <f t="shared" si="300"/>
        <v>"1202041": {"displayName": "Interest - Exelate:Auto - Owner: Minivan", "leafName": " Minivan"},</v>
      </c>
    </row>
    <row r="1740" spans="1:26" x14ac:dyDescent="0.25">
      <c r="A1740" s="2" t="s">
        <v>12407</v>
      </c>
      <c r="B1740" s="3" t="s">
        <v>7240</v>
      </c>
      <c r="C1740" s="3" t="s">
        <v>7470</v>
      </c>
      <c r="D1740" s="4"/>
      <c r="E1740" s="3"/>
      <c r="F1740" s="3" t="s">
        <v>6980</v>
      </c>
      <c r="G1740" s="3" t="s">
        <v>439</v>
      </c>
      <c r="H1740" s="3" t="s">
        <v>439</v>
      </c>
      <c r="I1740" s="3" t="s">
        <v>500</v>
      </c>
      <c r="J1740" s="5">
        <v>0.85</v>
      </c>
      <c r="K1740" s="12" t="s">
        <v>439</v>
      </c>
      <c r="L1740" s="9" t="str">
        <f t="shared" si="291"/>
        <v xml:space="preserve"> Mitsubishi</v>
      </c>
      <c r="M1740" s="9" t="str">
        <f t="shared" si="292"/>
        <v>Interest - Exelate:Auto - Owner: Mitsubishi</v>
      </c>
      <c r="N1740" s="10">
        <f t="shared" si="293"/>
        <v>0.85</v>
      </c>
      <c r="O1740" s="9" t="s">
        <v>818</v>
      </c>
      <c r="P1740" s="9">
        <v>1201825</v>
      </c>
      <c r="Q1740" s="20">
        <f ca="1">IFERROR(OFFSET(Lookups!F$1,MATCH(R1740,Lookups!F:F,0)-1,2),"null")</f>
        <v>102292</v>
      </c>
      <c r="R1740" s="9">
        <v>216908</v>
      </c>
      <c r="S1740" s="9">
        <v>3643</v>
      </c>
      <c r="T1740" s="9" t="str">
        <f t="shared" si="294"/>
        <v/>
      </c>
      <c r="U1740" s="9" t="str">
        <f t="shared" si="295"/>
        <v/>
      </c>
      <c r="V1740" s="9" t="str">
        <f t="shared" si="296"/>
        <v>&lt;row id="1201825"&gt;&lt;cell&gt; Mitsubishi&lt;/cell&gt;&lt;/row&gt;</v>
      </c>
      <c r="W1740" s="9" t="str">
        <f t="shared" si="297"/>
        <v/>
      </c>
      <c r="X1740" s="9" t="str">
        <f t="shared" si="298"/>
        <v/>
      </c>
      <c r="Y1740" t="str">
        <f t="shared" ca="1" si="299"/>
        <v>"1201825": {"displayName": "Interest - Exelate:Auto - Owner: Mitsubishi", "APNXId":"216908", "APNXId_Sandbox": "102292", "dataProvider" :"exelate", "type" :"Segment",  "DataCost": 0.85},</v>
      </c>
      <c r="Z1740" t="str">
        <f t="shared" si="300"/>
        <v>"1201825": {"displayName": "Interest - Exelate:Auto - Owner: Mitsubishi", "leafName": " Mitsubishi"},</v>
      </c>
    </row>
    <row r="1741" spans="1:26" x14ac:dyDescent="0.25">
      <c r="A1741" s="2" t="s">
        <v>12407</v>
      </c>
      <c r="B1741" s="3" t="s">
        <v>7240</v>
      </c>
      <c r="C1741" s="3" t="s">
        <v>7471</v>
      </c>
      <c r="D1741" s="4"/>
      <c r="E1741" s="3"/>
      <c r="F1741" s="3" t="s">
        <v>6980</v>
      </c>
      <c r="G1741" s="3" t="s">
        <v>439</v>
      </c>
      <c r="H1741" s="3" t="s">
        <v>439</v>
      </c>
      <c r="I1741" s="3" t="s">
        <v>500</v>
      </c>
      <c r="J1741" s="5">
        <v>0.85</v>
      </c>
      <c r="K1741" s="12" t="s">
        <v>439</v>
      </c>
      <c r="L1741" s="9" t="str">
        <f t="shared" si="291"/>
        <v xml:space="preserve"> Motorcycle</v>
      </c>
      <c r="M1741" s="9" t="str">
        <f t="shared" si="292"/>
        <v>Interest - Exelate:Auto - Owner: Motorcycle</v>
      </c>
      <c r="N1741" s="10">
        <f t="shared" si="293"/>
        <v>0.85</v>
      </c>
      <c r="O1741" s="9" t="s">
        <v>818</v>
      </c>
      <c r="P1741" s="9">
        <v>1202042</v>
      </c>
      <c r="Q1741" s="20">
        <f ca="1">IFERROR(OFFSET(Lookups!F$1,MATCH(R1741,Lookups!F:F,0)-1,2),"null")</f>
        <v>102619</v>
      </c>
      <c r="R1741" s="9">
        <v>228617</v>
      </c>
      <c r="S1741" s="9">
        <v>5181</v>
      </c>
      <c r="T1741" s="9" t="str">
        <f t="shared" si="294"/>
        <v/>
      </c>
      <c r="U1741" s="9" t="str">
        <f t="shared" si="295"/>
        <v/>
      </c>
      <c r="V1741" s="9" t="str">
        <f t="shared" si="296"/>
        <v>&lt;row id="1202042"&gt;&lt;cell&gt; Motorcycle&lt;/cell&gt;&lt;/row&gt;</v>
      </c>
      <c r="W1741" s="9" t="str">
        <f t="shared" si="297"/>
        <v/>
      </c>
      <c r="X1741" s="9" t="str">
        <f t="shared" si="298"/>
        <v/>
      </c>
      <c r="Y1741" t="str">
        <f t="shared" ca="1" si="299"/>
        <v>"1202042": {"displayName": "Interest - Exelate:Auto - Owner: Motorcycle", "APNXId":"228617", "APNXId_Sandbox": "102619", "dataProvider" :"exelate", "type" :"Segment",  "DataCost": 0.85},</v>
      </c>
      <c r="Z1741" t="str">
        <f t="shared" si="300"/>
        <v>"1202042": {"displayName": "Interest - Exelate:Auto - Owner: Motorcycle", "leafName": " Motorcycle"},</v>
      </c>
    </row>
    <row r="1742" spans="1:26" x14ac:dyDescent="0.25">
      <c r="A1742" s="2" t="s">
        <v>12407</v>
      </c>
      <c r="B1742" s="3" t="s">
        <v>7240</v>
      </c>
      <c r="C1742" s="3" t="s">
        <v>7472</v>
      </c>
      <c r="D1742" s="4"/>
      <c r="E1742" s="3"/>
      <c r="F1742" s="3" t="s">
        <v>6980</v>
      </c>
      <c r="G1742" s="3" t="s">
        <v>439</v>
      </c>
      <c r="H1742" s="3" t="s">
        <v>439</v>
      </c>
      <c r="I1742" s="3" t="s">
        <v>500</v>
      </c>
      <c r="J1742" s="5">
        <v>0.85</v>
      </c>
      <c r="K1742" s="12" t="s">
        <v>439</v>
      </c>
      <c r="L1742" s="9" t="str">
        <f t="shared" si="291"/>
        <v xml:space="preserve"> Nissan</v>
      </c>
      <c r="M1742" s="9" t="str">
        <f t="shared" si="292"/>
        <v>Interest - Exelate:Auto - Owner: Nissan</v>
      </c>
      <c r="N1742" s="10">
        <f t="shared" si="293"/>
        <v>0.85</v>
      </c>
      <c r="O1742" s="9" t="s">
        <v>818</v>
      </c>
      <c r="P1742" s="9">
        <v>1201826</v>
      </c>
      <c r="Q1742" s="20">
        <f ca="1">IFERROR(OFFSET(Lookups!F$1,MATCH(R1742,Lookups!F:F,0)-1,2),"null")</f>
        <v>102293</v>
      </c>
      <c r="R1742" s="9">
        <v>216909</v>
      </c>
      <c r="S1742" s="9">
        <v>3644</v>
      </c>
      <c r="T1742" s="9" t="str">
        <f t="shared" si="294"/>
        <v/>
      </c>
      <c r="U1742" s="9" t="str">
        <f t="shared" si="295"/>
        <v/>
      </c>
      <c r="V1742" s="9" t="str">
        <f t="shared" si="296"/>
        <v>&lt;row id="1201826"&gt;&lt;cell&gt; Nissan&lt;/cell&gt;&lt;/row&gt;</v>
      </c>
      <c r="W1742" s="9" t="str">
        <f t="shared" si="297"/>
        <v/>
      </c>
      <c r="X1742" s="9" t="str">
        <f t="shared" si="298"/>
        <v/>
      </c>
      <c r="Y1742" t="str">
        <f t="shared" ca="1" si="299"/>
        <v>"1201826": {"displayName": "Interest - Exelate:Auto - Owner: Nissan", "APNXId":"216909", "APNXId_Sandbox": "102293", "dataProvider" :"exelate", "type" :"Segment",  "DataCost": 0.85},</v>
      </c>
      <c r="Z1742" t="str">
        <f t="shared" si="300"/>
        <v>"1201826": {"displayName": "Interest - Exelate:Auto - Owner: Nissan", "leafName": " Nissan"},</v>
      </c>
    </row>
    <row r="1743" spans="1:26" x14ac:dyDescent="0.25">
      <c r="A1743" s="2" t="s">
        <v>12407</v>
      </c>
      <c r="B1743" s="3" t="s">
        <v>7240</v>
      </c>
      <c r="C1743" s="3" t="s">
        <v>7473</v>
      </c>
      <c r="D1743" s="4"/>
      <c r="E1743" s="3"/>
      <c r="F1743" s="3" t="s">
        <v>6980</v>
      </c>
      <c r="G1743" s="3" t="s">
        <v>439</v>
      </c>
      <c r="H1743" s="3" t="s">
        <v>439</v>
      </c>
      <c r="I1743" s="3" t="s">
        <v>500</v>
      </c>
      <c r="J1743" s="5">
        <v>0.85</v>
      </c>
      <c r="K1743" s="12" t="s">
        <v>439</v>
      </c>
      <c r="L1743" s="9" t="str">
        <f t="shared" si="291"/>
        <v xml:space="preserve"> Pickup Truck</v>
      </c>
      <c r="M1743" s="9" t="str">
        <f t="shared" si="292"/>
        <v>Interest - Exelate:Auto - Owner: Pickup Truck</v>
      </c>
      <c r="N1743" s="10">
        <f t="shared" si="293"/>
        <v>0.85</v>
      </c>
      <c r="O1743" s="9" t="s">
        <v>818</v>
      </c>
      <c r="P1743" s="9">
        <v>1202043</v>
      </c>
      <c r="Q1743" s="20">
        <f ca="1">IFERROR(OFFSET(Lookups!F$1,MATCH(R1743,Lookups!F:F,0)-1,2),"null")</f>
        <v>102620</v>
      </c>
      <c r="R1743" s="9">
        <v>228618</v>
      </c>
      <c r="S1743" s="9">
        <v>5159</v>
      </c>
      <c r="T1743" s="9" t="str">
        <f t="shared" si="294"/>
        <v/>
      </c>
      <c r="U1743" s="9" t="str">
        <f t="shared" si="295"/>
        <v/>
      </c>
      <c r="V1743" s="9" t="str">
        <f t="shared" si="296"/>
        <v>&lt;row id="1202043"&gt;&lt;cell&gt; Pickup Truck&lt;/cell&gt;&lt;/row&gt;</v>
      </c>
      <c r="W1743" s="9" t="str">
        <f t="shared" si="297"/>
        <v/>
      </c>
      <c r="X1743" s="9" t="str">
        <f t="shared" si="298"/>
        <v/>
      </c>
      <c r="Y1743" t="str">
        <f t="shared" ca="1" si="299"/>
        <v>"1202043": {"displayName": "Interest - Exelate:Auto - Owner: Pickup Truck", "APNXId":"228618", "APNXId_Sandbox": "102620", "dataProvider" :"exelate", "type" :"Segment",  "DataCost": 0.85},</v>
      </c>
      <c r="Z1743" t="str">
        <f t="shared" si="300"/>
        <v>"1202043": {"displayName": "Interest - Exelate:Auto - Owner: Pickup Truck", "leafName": " Pickup Truck"},</v>
      </c>
    </row>
    <row r="1744" spans="1:26" x14ac:dyDescent="0.25">
      <c r="A1744" s="2" t="s">
        <v>12407</v>
      </c>
      <c r="B1744" s="3" t="s">
        <v>7240</v>
      </c>
      <c r="C1744" s="3" t="s">
        <v>7474</v>
      </c>
      <c r="D1744" s="4"/>
      <c r="E1744" s="3"/>
      <c r="F1744" s="3" t="s">
        <v>6980</v>
      </c>
      <c r="G1744" s="3" t="s">
        <v>439</v>
      </c>
      <c r="H1744" s="3" t="s">
        <v>439</v>
      </c>
      <c r="I1744" s="3" t="s">
        <v>500</v>
      </c>
      <c r="J1744" s="5">
        <v>0.85</v>
      </c>
      <c r="K1744" s="12" t="s">
        <v>439</v>
      </c>
      <c r="L1744" s="9" t="str">
        <f t="shared" si="291"/>
        <v xml:space="preserve"> Purchased Vehicle 0-3 years ago</v>
      </c>
      <c r="M1744" s="9" t="str">
        <f t="shared" si="292"/>
        <v>Interest - Exelate:Auto - Owner: Purchased Vehicle 0-3 years ago</v>
      </c>
      <c r="N1744" s="10">
        <f t="shared" si="293"/>
        <v>0.85</v>
      </c>
      <c r="O1744" s="9" t="s">
        <v>818</v>
      </c>
      <c r="P1744" s="9">
        <v>1202044</v>
      </c>
      <c r="Q1744" s="20">
        <f ca="1">IFERROR(OFFSET(Lookups!F$1,MATCH(R1744,Lookups!F:F,0)-1,2),"null")</f>
        <v>102621</v>
      </c>
      <c r="R1744" s="9">
        <v>228619</v>
      </c>
      <c r="S1744" s="9">
        <v>5087</v>
      </c>
      <c r="T1744" s="9" t="str">
        <f t="shared" si="294"/>
        <v/>
      </c>
      <c r="U1744" s="9" t="str">
        <f t="shared" si="295"/>
        <v/>
      </c>
      <c r="V1744" s="9" t="str">
        <f t="shared" si="296"/>
        <v>&lt;row id="1202044"&gt;&lt;cell&gt; Purchased Vehicle 0-3 years ago&lt;/cell&gt;&lt;/row&gt;</v>
      </c>
      <c r="W1744" s="9" t="str">
        <f t="shared" si="297"/>
        <v/>
      </c>
      <c r="X1744" s="9" t="str">
        <f t="shared" si="298"/>
        <v/>
      </c>
      <c r="Y1744" t="str">
        <f t="shared" ca="1" si="299"/>
        <v>"1202044": {"displayName": "Interest - Exelate:Auto - Owner: Purchased Vehicle 0-3 years ago", "APNXId":"228619", "APNXId_Sandbox": "102621", "dataProvider" :"exelate", "type" :"Segment",  "DataCost": 0.85},</v>
      </c>
      <c r="Z1744" t="str">
        <f t="shared" si="300"/>
        <v>"1202044": {"displayName": "Interest - Exelate:Auto - Owner: Purchased Vehicle 0-3 years ago", "leafName": " Purchased Vehicle 0-3 years ago"},</v>
      </c>
    </row>
    <row r="1745" spans="1:26" x14ac:dyDescent="0.25">
      <c r="A1745" s="2" t="s">
        <v>12407</v>
      </c>
      <c r="B1745" s="3" t="s">
        <v>7240</v>
      </c>
      <c r="C1745" s="3" t="s">
        <v>7475</v>
      </c>
      <c r="D1745" s="4"/>
      <c r="E1745" s="3"/>
      <c r="F1745" s="3" t="s">
        <v>6980</v>
      </c>
      <c r="G1745" s="3" t="s">
        <v>439</v>
      </c>
      <c r="H1745" s="3" t="s">
        <v>439</v>
      </c>
      <c r="I1745" s="3" t="s">
        <v>500</v>
      </c>
      <c r="J1745" s="5">
        <v>0.85</v>
      </c>
      <c r="K1745" s="12" t="s">
        <v>439</v>
      </c>
      <c r="L1745" s="9" t="str">
        <f t="shared" si="291"/>
        <v xml:space="preserve"> Purchased Vehicle 4-5 years ago</v>
      </c>
      <c r="M1745" s="9" t="str">
        <f t="shared" si="292"/>
        <v>Interest - Exelate:Auto - Owner: Purchased Vehicle 4-5 years ago</v>
      </c>
      <c r="N1745" s="10">
        <f t="shared" si="293"/>
        <v>0.85</v>
      </c>
      <c r="O1745" s="9" t="s">
        <v>818</v>
      </c>
      <c r="P1745" s="9">
        <v>1202045</v>
      </c>
      <c r="Q1745" s="20">
        <f ca="1">IFERROR(OFFSET(Lookups!F$1,MATCH(R1745,Lookups!F:F,0)-1,2),"null")</f>
        <v>102622</v>
      </c>
      <c r="R1745" s="9">
        <v>228620</v>
      </c>
      <c r="S1745" s="9">
        <v>5088</v>
      </c>
      <c r="T1745" s="9" t="str">
        <f t="shared" si="294"/>
        <v/>
      </c>
      <c r="U1745" s="9" t="str">
        <f t="shared" si="295"/>
        <v/>
      </c>
      <c r="V1745" s="9" t="str">
        <f t="shared" si="296"/>
        <v>&lt;row id="1202045"&gt;&lt;cell&gt; Purchased Vehicle 4-5 years ago&lt;/cell&gt;&lt;/row&gt;</v>
      </c>
      <c r="W1745" s="9" t="str">
        <f t="shared" si="297"/>
        <v/>
      </c>
      <c r="X1745" s="9" t="str">
        <f t="shared" si="298"/>
        <v/>
      </c>
      <c r="Y1745" t="str">
        <f t="shared" ca="1" si="299"/>
        <v>"1202045": {"displayName": "Interest - Exelate:Auto - Owner: Purchased Vehicle 4-5 years ago", "APNXId":"228620", "APNXId_Sandbox": "102622", "dataProvider" :"exelate", "type" :"Segment",  "DataCost": 0.85},</v>
      </c>
      <c r="Z1745" t="str">
        <f t="shared" si="300"/>
        <v>"1202045": {"displayName": "Interest - Exelate:Auto - Owner: Purchased Vehicle 4-5 years ago", "leafName": " Purchased Vehicle 4-5 years ago"},</v>
      </c>
    </row>
    <row r="1746" spans="1:26" x14ac:dyDescent="0.25">
      <c r="A1746" s="2" t="s">
        <v>12407</v>
      </c>
      <c r="B1746" s="3" t="s">
        <v>7240</v>
      </c>
      <c r="C1746" s="3" t="s">
        <v>7476</v>
      </c>
      <c r="D1746" s="4"/>
      <c r="E1746" s="3"/>
      <c r="F1746" s="3" t="s">
        <v>6980</v>
      </c>
      <c r="G1746" s="3" t="s">
        <v>439</v>
      </c>
      <c r="H1746" s="3" t="s">
        <v>439</v>
      </c>
      <c r="I1746" s="3" t="s">
        <v>500</v>
      </c>
      <c r="J1746" s="5">
        <v>0.85</v>
      </c>
      <c r="K1746" s="12" t="s">
        <v>439</v>
      </c>
      <c r="L1746" s="9" t="str">
        <f t="shared" si="291"/>
        <v xml:space="preserve"> Purchased Vehicle 6+ years ago</v>
      </c>
      <c r="M1746" s="9" t="str">
        <f t="shared" si="292"/>
        <v>Interest - Exelate:Auto - Owner: Purchased Vehicle 6+ years ago</v>
      </c>
      <c r="N1746" s="10">
        <f t="shared" si="293"/>
        <v>0.85</v>
      </c>
      <c r="O1746" s="9" t="s">
        <v>818</v>
      </c>
      <c r="P1746" s="9">
        <v>1202046</v>
      </c>
      <c r="Q1746" s="20">
        <f ca="1">IFERROR(OFFSET(Lookups!F$1,MATCH(R1746,Lookups!F:F,0)-1,2),"null")</f>
        <v>102623</v>
      </c>
      <c r="R1746" s="9">
        <v>228621</v>
      </c>
      <c r="S1746" s="9">
        <v>5089</v>
      </c>
      <c r="T1746" s="9" t="str">
        <f t="shared" si="294"/>
        <v/>
      </c>
      <c r="U1746" s="9" t="str">
        <f t="shared" si="295"/>
        <v/>
      </c>
      <c r="V1746" s="9" t="str">
        <f t="shared" si="296"/>
        <v>&lt;row id="1202046"&gt;&lt;cell&gt; Purchased Vehicle 6+ years ago&lt;/cell&gt;&lt;/row&gt;</v>
      </c>
      <c r="W1746" s="9" t="str">
        <f t="shared" si="297"/>
        <v/>
      </c>
      <c r="X1746" s="9" t="str">
        <f t="shared" si="298"/>
        <v/>
      </c>
      <c r="Y1746" t="str">
        <f t="shared" ca="1" si="299"/>
        <v>"1202046": {"displayName": "Interest - Exelate:Auto - Owner: Purchased Vehicle 6+ years ago", "APNXId":"228621", "APNXId_Sandbox": "102623", "dataProvider" :"exelate", "type" :"Segment",  "DataCost": 0.85},</v>
      </c>
      <c r="Z1746" t="str">
        <f t="shared" si="300"/>
        <v>"1202046": {"displayName": "Interest - Exelate:Auto - Owner: Purchased Vehicle 6+ years ago", "leafName": " Purchased Vehicle 6+ years ago"},</v>
      </c>
    </row>
    <row r="1747" spans="1:26" x14ac:dyDescent="0.25">
      <c r="A1747" s="2" t="s">
        <v>12407</v>
      </c>
      <c r="B1747" s="3" t="s">
        <v>7240</v>
      </c>
      <c r="C1747" s="3" t="s">
        <v>7477</v>
      </c>
      <c r="D1747" s="4"/>
      <c r="E1747" s="3"/>
      <c r="F1747" s="3" t="s">
        <v>6980</v>
      </c>
      <c r="G1747" s="3" t="s">
        <v>439</v>
      </c>
      <c r="H1747" s="3" t="s">
        <v>439</v>
      </c>
      <c r="I1747" s="3" t="s">
        <v>500</v>
      </c>
      <c r="J1747" s="5">
        <v>0.85</v>
      </c>
      <c r="K1747" s="12" t="s">
        <v>439</v>
      </c>
      <c r="L1747" s="9" t="str">
        <f t="shared" si="291"/>
        <v xml:space="preserve"> RV</v>
      </c>
      <c r="M1747" s="9" t="str">
        <f t="shared" si="292"/>
        <v>Interest - Exelate:Auto - Owner: RV</v>
      </c>
      <c r="N1747" s="10">
        <f t="shared" si="293"/>
        <v>0.85</v>
      </c>
      <c r="O1747" s="9" t="s">
        <v>818</v>
      </c>
      <c r="P1747" s="9">
        <v>1202047</v>
      </c>
      <c r="Q1747" s="20">
        <f ca="1">IFERROR(OFFSET(Lookups!F$1,MATCH(R1747,Lookups!F:F,0)-1,2),"null")</f>
        <v>102624</v>
      </c>
      <c r="R1747" s="9">
        <v>228622</v>
      </c>
      <c r="S1747" s="9">
        <v>5182</v>
      </c>
      <c r="T1747" s="9" t="str">
        <f t="shared" si="294"/>
        <v/>
      </c>
      <c r="U1747" s="9" t="str">
        <f t="shared" si="295"/>
        <v/>
      </c>
      <c r="V1747" s="9" t="str">
        <f t="shared" si="296"/>
        <v>&lt;row id="1202047"&gt;&lt;cell&gt; RV&lt;/cell&gt;&lt;/row&gt;</v>
      </c>
      <c r="W1747" s="9" t="str">
        <f t="shared" si="297"/>
        <v/>
      </c>
      <c r="X1747" s="9" t="str">
        <f t="shared" si="298"/>
        <v/>
      </c>
      <c r="Y1747" t="str">
        <f t="shared" ca="1" si="299"/>
        <v>"1202047": {"displayName": "Interest - Exelate:Auto - Owner: RV", "APNXId":"228622", "APNXId_Sandbox": "102624", "dataProvider" :"exelate", "type" :"Segment",  "DataCost": 0.85},</v>
      </c>
      <c r="Z1747" t="str">
        <f t="shared" si="300"/>
        <v>"1202047": {"displayName": "Interest - Exelate:Auto - Owner: RV", "leafName": " RV"},</v>
      </c>
    </row>
    <row r="1748" spans="1:26" x14ac:dyDescent="0.25">
      <c r="A1748" s="2" t="s">
        <v>12407</v>
      </c>
      <c r="B1748" s="3" t="s">
        <v>7240</v>
      </c>
      <c r="C1748" s="3" t="s">
        <v>7478</v>
      </c>
      <c r="D1748" s="4"/>
      <c r="E1748" s="3"/>
      <c r="F1748" s="3" t="s">
        <v>6980</v>
      </c>
      <c r="G1748" s="3" t="s">
        <v>439</v>
      </c>
      <c r="H1748" s="3" t="s">
        <v>439</v>
      </c>
      <c r="I1748" s="3" t="s">
        <v>500</v>
      </c>
      <c r="J1748" s="5">
        <v>0.85</v>
      </c>
      <c r="K1748" s="12" t="s">
        <v>439</v>
      </c>
      <c r="L1748" s="9" t="str">
        <f t="shared" si="291"/>
        <v xml:space="preserve"> Small-Midsize SUV</v>
      </c>
      <c r="M1748" s="9" t="str">
        <f t="shared" si="292"/>
        <v>Interest - Exelate:Auto - Owner: Small-Midsize SUV</v>
      </c>
      <c r="N1748" s="10">
        <f t="shared" si="293"/>
        <v>0.85</v>
      </c>
      <c r="O1748" s="9" t="s">
        <v>818</v>
      </c>
      <c r="P1748" s="9">
        <v>1202048</v>
      </c>
      <c r="Q1748" s="20">
        <f ca="1">IFERROR(OFFSET(Lookups!F$1,MATCH(R1748,Lookups!F:F,0)-1,2),"null")</f>
        <v>102625</v>
      </c>
      <c r="R1748" s="9">
        <v>228623</v>
      </c>
      <c r="S1748" s="9">
        <v>5167</v>
      </c>
      <c r="T1748" s="9" t="str">
        <f t="shared" si="294"/>
        <v/>
      </c>
      <c r="U1748" s="9" t="str">
        <f t="shared" si="295"/>
        <v/>
      </c>
      <c r="V1748" s="9" t="str">
        <f t="shared" si="296"/>
        <v>&lt;row id="1202048"&gt;&lt;cell&gt; Small-Midsize SUV&lt;/cell&gt;&lt;/row&gt;</v>
      </c>
      <c r="W1748" s="9" t="str">
        <f t="shared" si="297"/>
        <v/>
      </c>
      <c r="X1748" s="9" t="str">
        <f t="shared" si="298"/>
        <v/>
      </c>
      <c r="Y1748" t="str">
        <f t="shared" ca="1" si="299"/>
        <v>"1202048": {"displayName": "Interest - Exelate:Auto - Owner: Small-Midsize SUV", "APNXId":"228623", "APNXId_Sandbox": "102625", "dataProvider" :"exelate", "type" :"Segment",  "DataCost": 0.85},</v>
      </c>
      <c r="Z1748" t="str">
        <f t="shared" si="300"/>
        <v>"1202048": {"displayName": "Interest - Exelate:Auto - Owner: Small-Midsize SUV", "leafName": " Small-Midsize SUV"},</v>
      </c>
    </row>
    <row r="1749" spans="1:26" x14ac:dyDescent="0.25">
      <c r="A1749" s="2" t="s">
        <v>12407</v>
      </c>
      <c r="B1749" s="3" t="s">
        <v>7240</v>
      </c>
      <c r="C1749" s="3" t="s">
        <v>7479</v>
      </c>
      <c r="D1749" s="4"/>
      <c r="E1749" s="3"/>
      <c r="F1749" s="3" t="s">
        <v>6980</v>
      </c>
      <c r="G1749" s="3" t="s">
        <v>439</v>
      </c>
      <c r="H1749" s="3" t="s">
        <v>439</v>
      </c>
      <c r="I1749" s="3" t="s">
        <v>500</v>
      </c>
      <c r="J1749" s="5">
        <v>0.85</v>
      </c>
      <c r="K1749" s="12" t="s">
        <v>439</v>
      </c>
      <c r="L1749" s="9" t="str">
        <f t="shared" si="291"/>
        <v xml:space="preserve"> Sports Car-Convertible</v>
      </c>
      <c r="M1749" s="9" t="str">
        <f t="shared" si="292"/>
        <v>Interest - Exelate:Auto - Owner: Sports Car-Convertible</v>
      </c>
      <c r="N1749" s="10">
        <f t="shared" si="293"/>
        <v>0.85</v>
      </c>
      <c r="O1749" s="9" t="s">
        <v>818</v>
      </c>
      <c r="P1749" s="9">
        <v>1202049</v>
      </c>
      <c r="Q1749" s="20">
        <f ca="1">IFERROR(OFFSET(Lookups!F$1,MATCH(R1749,Lookups!F:F,0)-1,2),"null")</f>
        <v>102626</v>
      </c>
      <c r="R1749" s="9">
        <v>228624</v>
      </c>
      <c r="S1749" s="9">
        <v>5166</v>
      </c>
      <c r="T1749" s="9" t="str">
        <f t="shared" si="294"/>
        <v/>
      </c>
      <c r="U1749" s="9" t="str">
        <f t="shared" si="295"/>
        <v/>
      </c>
      <c r="V1749" s="9" t="str">
        <f t="shared" si="296"/>
        <v>&lt;row id="1202049"&gt;&lt;cell&gt; Sports Car-Convertible&lt;/cell&gt;&lt;/row&gt;</v>
      </c>
      <c r="W1749" s="9" t="str">
        <f t="shared" si="297"/>
        <v/>
      </c>
      <c r="X1749" s="9" t="str">
        <f t="shared" si="298"/>
        <v/>
      </c>
      <c r="Y1749" t="str">
        <f t="shared" ca="1" si="299"/>
        <v>"1202049": {"displayName": "Interest - Exelate:Auto - Owner: Sports Car-Convertible", "APNXId":"228624", "APNXId_Sandbox": "102626", "dataProvider" :"exelate", "type" :"Segment",  "DataCost": 0.85},</v>
      </c>
      <c r="Z1749" t="str">
        <f t="shared" si="300"/>
        <v>"1202049": {"displayName": "Interest - Exelate:Auto - Owner: Sports Car-Convertible", "leafName": " Sports Car-Convertible"},</v>
      </c>
    </row>
    <row r="1750" spans="1:26" x14ac:dyDescent="0.25">
      <c r="A1750" s="2" t="s">
        <v>12407</v>
      </c>
      <c r="B1750" s="3" t="s">
        <v>7240</v>
      </c>
      <c r="C1750" s="3" t="s">
        <v>7480</v>
      </c>
      <c r="D1750" s="4"/>
      <c r="E1750" s="3"/>
      <c r="F1750" s="3" t="s">
        <v>6980</v>
      </c>
      <c r="G1750" s="3" t="s">
        <v>439</v>
      </c>
      <c r="H1750" s="3" t="s">
        <v>439</v>
      </c>
      <c r="I1750" s="3" t="s">
        <v>500</v>
      </c>
      <c r="J1750" s="5">
        <v>0.85</v>
      </c>
      <c r="K1750" s="12" t="s">
        <v>439</v>
      </c>
      <c r="L1750" s="9" t="str">
        <f t="shared" si="291"/>
        <v>eased Vehicle</v>
      </c>
      <c r="M1750" s="9" t="str">
        <f t="shared" si="292"/>
        <v>Interest - Exelate:Auto - Owner:eased Vehicle</v>
      </c>
      <c r="N1750" s="10">
        <f t="shared" si="293"/>
        <v>0.85</v>
      </c>
      <c r="O1750" s="9" t="s">
        <v>818</v>
      </c>
      <c r="P1750" s="9">
        <v>1202050</v>
      </c>
      <c r="Q1750" s="20">
        <f ca="1">IFERROR(OFFSET(Lookups!F$1,MATCH(R1750,Lookups!F:F,0)-1,2),"null")</f>
        <v>102627</v>
      </c>
      <c r="R1750" s="9">
        <v>228625</v>
      </c>
      <c r="S1750" s="9">
        <v>5180</v>
      </c>
      <c r="T1750" s="9" t="str">
        <f t="shared" si="294"/>
        <v/>
      </c>
      <c r="U1750" s="9" t="str">
        <f t="shared" si="295"/>
        <v/>
      </c>
      <c r="V1750" s="9" t="str">
        <f t="shared" si="296"/>
        <v>&lt;row id="1202050"&gt;&lt;cell&gt;eased Vehicle&lt;/cell&gt;&lt;/row&gt;</v>
      </c>
      <c r="W1750" s="9" t="str">
        <f t="shared" si="297"/>
        <v/>
      </c>
      <c r="X1750" s="9" t="str">
        <f t="shared" si="298"/>
        <v/>
      </c>
      <c r="Y1750" t="str">
        <f t="shared" ca="1" si="299"/>
        <v>"1202050": {"displayName": "Interest - Exelate:Auto - Owner:eased Vehicle", "APNXId":"228625", "APNXId_Sandbox": "102627", "dataProvider" :"exelate", "type" :"Segment",  "DataCost": 0.85},</v>
      </c>
      <c r="Z1750" t="str">
        <f t="shared" si="300"/>
        <v>"1202050": {"displayName": "Interest - Exelate:Auto - Owner:eased Vehicle", "leafName": "eased Vehicle"},</v>
      </c>
    </row>
    <row r="1751" spans="1:26" x14ac:dyDescent="0.25">
      <c r="A1751" s="2" t="s">
        <v>12407</v>
      </c>
      <c r="B1751" s="3" t="s">
        <v>7240</v>
      </c>
      <c r="C1751" s="3" t="s">
        <v>7424</v>
      </c>
      <c r="D1751" s="4"/>
      <c r="E1751" s="3"/>
      <c r="F1751" s="3" t="s">
        <v>6980</v>
      </c>
      <c r="G1751" s="3" t="s">
        <v>439</v>
      </c>
      <c r="H1751" s="3" t="s">
        <v>439</v>
      </c>
      <c r="I1751" s="3" t="s">
        <v>500</v>
      </c>
      <c r="J1751" s="5">
        <v>0.85</v>
      </c>
      <c r="K1751" s="12" t="s">
        <v>439</v>
      </c>
      <c r="L1751" s="9" t="str">
        <f t="shared" si="291"/>
        <v>Oldsmobile</v>
      </c>
      <c r="M1751" s="9" t="str">
        <f t="shared" si="292"/>
        <v>Interest - Exelate:Auto - Owner:Oldsmobile</v>
      </c>
      <c r="N1751" s="10">
        <f t="shared" si="293"/>
        <v>0.85</v>
      </c>
      <c r="O1751" s="9" t="s">
        <v>818</v>
      </c>
      <c r="P1751" s="9">
        <v>1201786</v>
      </c>
      <c r="Q1751" s="20">
        <f ca="1">IFERROR(OFFSET(Lookups!F$1,MATCH(R1751,Lookups!F:F,0)-1,2),"null")</f>
        <v>102253</v>
      </c>
      <c r="R1751" s="9">
        <v>216869</v>
      </c>
      <c r="S1751" s="9">
        <v>3647</v>
      </c>
      <c r="T1751" s="9" t="str">
        <f t="shared" si="294"/>
        <v/>
      </c>
      <c r="U1751" s="9" t="str">
        <f t="shared" si="295"/>
        <v/>
      </c>
      <c r="V1751" s="9" t="str">
        <f t="shared" si="296"/>
        <v>&lt;row id="1201786"&gt;&lt;cell&gt;Oldsmobile&lt;/cell&gt;&lt;/row&gt;</v>
      </c>
      <c r="W1751" s="9" t="str">
        <f t="shared" si="297"/>
        <v/>
      </c>
      <c r="X1751" s="9" t="str">
        <f t="shared" si="298"/>
        <v/>
      </c>
      <c r="Y1751" t="str">
        <f t="shared" ca="1" si="299"/>
        <v>"1201786": {"displayName": "Interest - Exelate:Auto - Owner:Oldsmobile", "APNXId":"216869", "APNXId_Sandbox": "102253", "dataProvider" :"exelate", "type" :"Segment",  "DataCost": 0.85},</v>
      </c>
      <c r="Z1751" t="str">
        <f t="shared" si="300"/>
        <v>"1201786": {"displayName": "Interest - Exelate:Auto - Owner:Oldsmobile", "leafName": "Oldsmobile"},</v>
      </c>
    </row>
    <row r="1752" spans="1:26" x14ac:dyDescent="0.25">
      <c r="A1752" s="2" t="s">
        <v>12407</v>
      </c>
      <c r="B1752" s="3" t="s">
        <v>7240</v>
      </c>
      <c r="C1752" s="3" t="s">
        <v>7425</v>
      </c>
      <c r="D1752" s="4"/>
      <c r="E1752" s="3"/>
      <c r="F1752" s="3" t="s">
        <v>6980</v>
      </c>
      <c r="G1752" s="3" t="s">
        <v>439</v>
      </c>
      <c r="H1752" s="3" t="s">
        <v>439</v>
      </c>
      <c r="I1752" s="3" t="s">
        <v>500</v>
      </c>
      <c r="J1752" s="5">
        <v>0.85</v>
      </c>
      <c r="K1752" s="12" t="s">
        <v>439</v>
      </c>
      <c r="L1752" s="9" t="str">
        <f t="shared" si="291"/>
        <v>Plymouth</v>
      </c>
      <c r="M1752" s="9" t="str">
        <f t="shared" si="292"/>
        <v>Interest - Exelate:Auto - Owner:Plymouth</v>
      </c>
      <c r="N1752" s="10">
        <f t="shared" si="293"/>
        <v>0.85</v>
      </c>
      <c r="O1752" s="9" t="s">
        <v>818</v>
      </c>
      <c r="P1752" s="9">
        <v>1201787</v>
      </c>
      <c r="Q1752" s="20">
        <f ca="1">IFERROR(OFFSET(Lookups!F$1,MATCH(R1752,Lookups!F:F,0)-1,2),"null")</f>
        <v>102254</v>
      </c>
      <c r="R1752" s="9">
        <v>216870</v>
      </c>
      <c r="S1752" s="9">
        <v>3651</v>
      </c>
      <c r="T1752" s="9" t="str">
        <f t="shared" si="294"/>
        <v/>
      </c>
      <c r="U1752" s="9" t="str">
        <f t="shared" si="295"/>
        <v/>
      </c>
      <c r="V1752" s="9" t="str">
        <f t="shared" si="296"/>
        <v>&lt;row id="1201787"&gt;&lt;cell&gt;Plymouth&lt;/cell&gt;&lt;/row&gt;</v>
      </c>
      <c r="W1752" s="9" t="str">
        <f t="shared" si="297"/>
        <v/>
      </c>
      <c r="X1752" s="9" t="str">
        <f t="shared" si="298"/>
        <v/>
      </c>
      <c r="Y1752" t="str">
        <f t="shared" ca="1" si="299"/>
        <v>"1201787": {"displayName": "Interest - Exelate:Auto - Owner:Plymouth", "APNXId":"216870", "APNXId_Sandbox": "102254", "dataProvider" :"exelate", "type" :"Segment",  "DataCost": 0.85},</v>
      </c>
      <c r="Z1752" t="str">
        <f t="shared" si="300"/>
        <v>"1201787": {"displayName": "Interest - Exelate:Auto - Owner:Plymouth", "leafName": "Plymouth"},</v>
      </c>
    </row>
    <row r="1753" spans="1:26" x14ac:dyDescent="0.25">
      <c r="A1753" s="2" t="s">
        <v>12407</v>
      </c>
      <c r="B1753" s="3" t="s">
        <v>7240</v>
      </c>
      <c r="C1753" s="3" t="s">
        <v>7426</v>
      </c>
      <c r="D1753" s="4"/>
      <c r="E1753" s="3"/>
      <c r="F1753" s="3" t="s">
        <v>6980</v>
      </c>
      <c r="G1753" s="3" t="s">
        <v>439</v>
      </c>
      <c r="H1753" s="3" t="s">
        <v>439</v>
      </c>
      <c r="I1753" s="3" t="s">
        <v>500</v>
      </c>
      <c r="J1753" s="5">
        <v>0.85</v>
      </c>
      <c r="K1753" s="12" t="s">
        <v>439</v>
      </c>
      <c r="L1753" s="9" t="str">
        <f t="shared" si="291"/>
        <v>Pontiac</v>
      </c>
      <c r="M1753" s="9" t="str">
        <f t="shared" si="292"/>
        <v>Interest - Exelate:Auto - Owner:Pontiac</v>
      </c>
      <c r="N1753" s="10">
        <f t="shared" si="293"/>
        <v>0.85</v>
      </c>
      <c r="O1753" s="9" t="s">
        <v>818</v>
      </c>
      <c r="P1753" s="9">
        <v>1201788</v>
      </c>
      <c r="Q1753" s="20">
        <f ca="1">IFERROR(OFFSET(Lookups!F$1,MATCH(R1753,Lookups!F:F,0)-1,2),"null")</f>
        <v>102255</v>
      </c>
      <c r="R1753" s="9">
        <v>216871</v>
      </c>
      <c r="S1753" s="9">
        <v>3654</v>
      </c>
      <c r="T1753" s="9" t="str">
        <f t="shared" si="294"/>
        <v/>
      </c>
      <c r="U1753" s="9" t="str">
        <f t="shared" si="295"/>
        <v/>
      </c>
      <c r="V1753" s="9" t="str">
        <f t="shared" si="296"/>
        <v>&lt;row id="1201788"&gt;&lt;cell&gt;Pontiac&lt;/cell&gt;&lt;/row&gt;</v>
      </c>
      <c r="W1753" s="9" t="str">
        <f t="shared" si="297"/>
        <v/>
      </c>
      <c r="X1753" s="9" t="str">
        <f t="shared" si="298"/>
        <v/>
      </c>
      <c r="Y1753" t="str">
        <f t="shared" ca="1" si="299"/>
        <v>"1201788": {"displayName": "Interest - Exelate:Auto - Owner:Pontiac", "APNXId":"216871", "APNXId_Sandbox": "102255", "dataProvider" :"exelate", "type" :"Segment",  "DataCost": 0.85},</v>
      </c>
      <c r="Z1753" t="str">
        <f t="shared" si="300"/>
        <v>"1201788": {"displayName": "Interest - Exelate:Auto - Owner:Pontiac", "leafName": "Pontiac"},</v>
      </c>
    </row>
    <row r="1754" spans="1:26" x14ac:dyDescent="0.25">
      <c r="A1754" s="2" t="s">
        <v>12407</v>
      </c>
      <c r="B1754" s="3" t="s">
        <v>7240</v>
      </c>
      <c r="C1754" s="3" t="s">
        <v>7427</v>
      </c>
      <c r="D1754" s="4"/>
      <c r="E1754" s="3"/>
      <c r="F1754" s="3" t="s">
        <v>6980</v>
      </c>
      <c r="G1754" s="3" t="s">
        <v>439</v>
      </c>
      <c r="H1754" s="3" t="s">
        <v>439</v>
      </c>
      <c r="I1754" s="3" t="s">
        <v>500</v>
      </c>
      <c r="J1754" s="5">
        <v>0.85</v>
      </c>
      <c r="K1754" s="12" t="s">
        <v>439</v>
      </c>
      <c r="L1754" s="9" t="str">
        <f t="shared" si="291"/>
        <v>Porsche</v>
      </c>
      <c r="M1754" s="9" t="str">
        <f t="shared" si="292"/>
        <v>Interest - Exelate:Auto - Owner:Porsche</v>
      </c>
      <c r="N1754" s="10">
        <f t="shared" si="293"/>
        <v>0.85</v>
      </c>
      <c r="O1754" s="9" t="s">
        <v>818</v>
      </c>
      <c r="P1754" s="9">
        <v>1201789</v>
      </c>
      <c r="Q1754" s="20">
        <f ca="1">IFERROR(OFFSET(Lookups!F$1,MATCH(R1754,Lookups!F:F,0)-1,2),"null")</f>
        <v>102256</v>
      </c>
      <c r="R1754" s="9">
        <v>216872</v>
      </c>
      <c r="S1754" s="9">
        <v>3648</v>
      </c>
      <c r="T1754" s="9" t="str">
        <f t="shared" si="294"/>
        <v/>
      </c>
      <c r="U1754" s="9" t="str">
        <f t="shared" si="295"/>
        <v/>
      </c>
      <c r="V1754" s="9" t="str">
        <f t="shared" si="296"/>
        <v>&lt;row id="1201789"&gt;&lt;cell&gt;Porsche&lt;/cell&gt;&lt;/row&gt;</v>
      </c>
      <c r="W1754" s="9" t="str">
        <f t="shared" si="297"/>
        <v/>
      </c>
      <c r="X1754" s="9" t="str">
        <f t="shared" si="298"/>
        <v/>
      </c>
      <c r="Y1754" t="str">
        <f t="shared" ca="1" si="299"/>
        <v>"1201789": {"displayName": "Interest - Exelate:Auto - Owner:Porsche", "APNXId":"216872", "APNXId_Sandbox": "102256", "dataProvider" :"exelate", "type" :"Segment",  "DataCost": 0.85},</v>
      </c>
      <c r="Z1754" t="str">
        <f t="shared" si="300"/>
        <v>"1201789": {"displayName": "Interest - Exelate:Auto - Owner:Porsche", "leafName": "Porsche"},</v>
      </c>
    </row>
    <row r="1755" spans="1:26" x14ac:dyDescent="0.25">
      <c r="A1755" s="2" t="s">
        <v>12407</v>
      </c>
      <c r="B1755" s="3" t="s">
        <v>7240</v>
      </c>
      <c r="C1755" s="3" t="s">
        <v>7428</v>
      </c>
      <c r="D1755" s="4"/>
      <c r="E1755" s="3"/>
      <c r="F1755" s="3" t="s">
        <v>6980</v>
      </c>
      <c r="G1755" s="3" t="s">
        <v>439</v>
      </c>
      <c r="H1755" s="3" t="s">
        <v>439</v>
      </c>
      <c r="I1755" s="3" t="s">
        <v>500</v>
      </c>
      <c r="J1755" s="5">
        <v>0.85</v>
      </c>
      <c r="K1755" s="12" t="s">
        <v>439</v>
      </c>
      <c r="L1755" s="9" t="str">
        <f t="shared" ref="L1755:L1818" si="301">IF(ISBLANK(D1755),IF(ISBLANK(C1755),B1755,C1755),D1755)</f>
        <v>Saab</v>
      </c>
      <c r="M1755" s="9" t="str">
        <f t="shared" si="292"/>
        <v>Interest - Exelate:Auto - Owner:Saab</v>
      </c>
      <c r="N1755" s="10">
        <f t="shared" si="293"/>
        <v>0.85</v>
      </c>
      <c r="O1755" s="9" t="s">
        <v>818</v>
      </c>
      <c r="P1755" s="9">
        <v>1201790</v>
      </c>
      <c r="Q1755" s="20">
        <f ca="1">IFERROR(OFFSET(Lookups!F$1,MATCH(R1755,Lookups!F:F,0)-1,2),"null")</f>
        <v>102257</v>
      </c>
      <c r="R1755" s="9">
        <v>216873</v>
      </c>
      <c r="S1755" s="9">
        <v>3646</v>
      </c>
      <c r="T1755" s="9" t="str">
        <f t="shared" si="294"/>
        <v/>
      </c>
      <c r="U1755" s="9" t="str">
        <f t="shared" si="295"/>
        <v/>
      </c>
      <c r="V1755" s="9" t="str">
        <f t="shared" si="296"/>
        <v>&lt;row id="1201790"&gt;&lt;cell&gt;Saab&lt;/cell&gt;&lt;/row&gt;</v>
      </c>
      <c r="W1755" s="9" t="str">
        <f t="shared" si="297"/>
        <v/>
      </c>
      <c r="X1755" s="9" t="str">
        <f t="shared" si="298"/>
        <v/>
      </c>
      <c r="Y1755" t="str">
        <f t="shared" ca="1" si="299"/>
        <v>"1201790": {"displayName": "Interest - Exelate:Auto - Owner:Saab", "APNXId":"216873", "APNXId_Sandbox": "102257", "dataProvider" :"exelate", "type" :"Segment",  "DataCost": 0.85},</v>
      </c>
      <c r="Z1755" t="str">
        <f t="shared" si="300"/>
        <v>"1201790": {"displayName": "Interest - Exelate:Auto - Owner:Saab", "leafName": "Saab"},</v>
      </c>
    </row>
    <row r="1756" spans="1:26" x14ac:dyDescent="0.25">
      <c r="A1756" s="2" t="s">
        <v>12407</v>
      </c>
      <c r="B1756" s="3" t="s">
        <v>7240</v>
      </c>
      <c r="C1756" s="3" t="s">
        <v>7429</v>
      </c>
      <c r="D1756" s="4"/>
      <c r="E1756" s="3"/>
      <c r="F1756" s="3" t="s">
        <v>6980</v>
      </c>
      <c r="G1756" s="3" t="s">
        <v>439</v>
      </c>
      <c r="H1756" s="3" t="s">
        <v>439</v>
      </c>
      <c r="I1756" s="3" t="s">
        <v>500</v>
      </c>
      <c r="J1756" s="5">
        <v>0.85</v>
      </c>
      <c r="K1756" s="12" t="s">
        <v>439</v>
      </c>
      <c r="L1756" s="9" t="str">
        <f t="shared" si="301"/>
        <v>Saturn</v>
      </c>
      <c r="M1756" s="9" t="str">
        <f t="shared" si="292"/>
        <v>Interest - Exelate:Auto - Owner:Saturn</v>
      </c>
      <c r="N1756" s="10">
        <f t="shared" si="293"/>
        <v>0.85</v>
      </c>
      <c r="O1756" s="9" t="s">
        <v>818</v>
      </c>
      <c r="P1756" s="9">
        <v>1201791</v>
      </c>
      <c r="Q1756" s="20">
        <f ca="1">IFERROR(OFFSET(Lookups!F$1,MATCH(R1756,Lookups!F:F,0)-1,2),"null")</f>
        <v>102258</v>
      </c>
      <c r="R1756" s="9">
        <v>216874</v>
      </c>
      <c r="S1756" s="9">
        <v>3649</v>
      </c>
      <c r="T1756" s="9" t="str">
        <f t="shared" si="294"/>
        <v/>
      </c>
      <c r="U1756" s="9" t="str">
        <f t="shared" si="295"/>
        <v/>
      </c>
      <c r="V1756" s="9" t="str">
        <f t="shared" si="296"/>
        <v>&lt;row id="1201791"&gt;&lt;cell&gt;Saturn&lt;/cell&gt;&lt;/row&gt;</v>
      </c>
      <c r="W1756" s="9" t="str">
        <f t="shared" si="297"/>
        <v/>
      </c>
      <c r="X1756" s="9" t="str">
        <f t="shared" si="298"/>
        <v/>
      </c>
      <c r="Y1756" t="str">
        <f t="shared" ca="1" si="299"/>
        <v>"1201791": {"displayName": "Interest - Exelate:Auto - Owner:Saturn", "APNXId":"216874", "APNXId_Sandbox": "102258", "dataProvider" :"exelate", "type" :"Segment",  "DataCost": 0.85},</v>
      </c>
      <c r="Z1756" t="str">
        <f t="shared" si="300"/>
        <v>"1201791": {"displayName": "Interest - Exelate:Auto - Owner:Saturn", "leafName": "Saturn"},</v>
      </c>
    </row>
    <row r="1757" spans="1:26" x14ac:dyDescent="0.25">
      <c r="A1757" s="2" t="s">
        <v>12407</v>
      </c>
      <c r="B1757" s="3" t="s">
        <v>7240</v>
      </c>
      <c r="C1757" s="3" t="s">
        <v>7136</v>
      </c>
      <c r="D1757" s="4"/>
      <c r="E1757" s="3"/>
      <c r="F1757" s="3" t="s">
        <v>6980</v>
      </c>
      <c r="G1757" s="3" t="s">
        <v>439</v>
      </c>
      <c r="H1757" s="3" t="s">
        <v>439</v>
      </c>
      <c r="I1757" s="3" t="s">
        <v>500</v>
      </c>
      <c r="J1757" s="5">
        <v>0.85</v>
      </c>
      <c r="K1757" s="12" t="s">
        <v>439</v>
      </c>
      <c r="L1757" s="9" t="str">
        <f t="shared" si="301"/>
        <v>Subaru</v>
      </c>
      <c r="M1757" s="9" t="str">
        <f t="shared" si="292"/>
        <v>Interest - Exelate:Auto - Owner:Subaru</v>
      </c>
      <c r="N1757" s="10">
        <f t="shared" si="293"/>
        <v>0.85</v>
      </c>
      <c r="O1757" s="9" t="s">
        <v>818</v>
      </c>
      <c r="P1757" s="9">
        <v>1201792</v>
      </c>
      <c r="Q1757" s="20">
        <f ca="1">IFERROR(OFFSET(Lookups!F$1,MATCH(R1757,Lookups!F:F,0)-1,2),"null")</f>
        <v>102259</v>
      </c>
      <c r="R1757" s="9">
        <v>216875</v>
      </c>
      <c r="S1757" s="9">
        <v>3653</v>
      </c>
      <c r="T1757" s="9" t="str">
        <f t="shared" si="294"/>
        <v/>
      </c>
      <c r="U1757" s="9" t="str">
        <f t="shared" si="295"/>
        <v/>
      </c>
      <c r="V1757" s="9" t="str">
        <f t="shared" si="296"/>
        <v>&lt;row id="1201792"&gt;&lt;cell&gt;Subaru&lt;/cell&gt;&lt;/row&gt;</v>
      </c>
      <c r="W1757" s="9" t="str">
        <f t="shared" si="297"/>
        <v/>
      </c>
      <c r="X1757" s="9" t="str">
        <f t="shared" si="298"/>
        <v/>
      </c>
      <c r="Y1757" t="str">
        <f t="shared" ca="1" si="299"/>
        <v>"1201792": {"displayName": "Interest - Exelate:Auto - Owner:Subaru", "APNXId":"216875", "APNXId_Sandbox": "102259", "dataProvider" :"exelate", "type" :"Segment",  "DataCost": 0.85},</v>
      </c>
      <c r="Z1757" t="str">
        <f t="shared" si="300"/>
        <v>"1201792": {"displayName": "Interest - Exelate:Auto - Owner:Subaru", "leafName": "Subaru"},</v>
      </c>
    </row>
    <row r="1758" spans="1:26" x14ac:dyDescent="0.25">
      <c r="A1758" s="2" t="s">
        <v>12407</v>
      </c>
      <c r="B1758" s="3" t="s">
        <v>7240</v>
      </c>
      <c r="C1758" s="3" t="s">
        <v>7430</v>
      </c>
      <c r="D1758" s="4"/>
      <c r="E1758" s="3"/>
      <c r="F1758" s="3" t="s">
        <v>6980</v>
      </c>
      <c r="G1758" s="3" t="s">
        <v>439</v>
      </c>
      <c r="H1758" s="3" t="s">
        <v>439</v>
      </c>
      <c r="I1758" s="3" t="s">
        <v>500</v>
      </c>
      <c r="J1758" s="5">
        <v>0.85</v>
      </c>
      <c r="K1758" s="12" t="s">
        <v>439</v>
      </c>
      <c r="L1758" s="9" t="str">
        <f t="shared" si="301"/>
        <v>Suzuki</v>
      </c>
      <c r="M1758" s="9" t="str">
        <f t="shared" si="292"/>
        <v>Interest - Exelate:Auto - Owner:Suzuki</v>
      </c>
      <c r="N1758" s="10">
        <f t="shared" si="293"/>
        <v>0.85</v>
      </c>
      <c r="O1758" s="9" t="s">
        <v>818</v>
      </c>
      <c r="P1758" s="9">
        <v>1201793</v>
      </c>
      <c r="Q1758" s="20">
        <f ca="1">IFERROR(OFFSET(Lookups!F$1,MATCH(R1758,Lookups!F:F,0)-1,2),"null")</f>
        <v>102260</v>
      </c>
      <c r="R1758" s="9">
        <v>216876</v>
      </c>
      <c r="S1758" s="9">
        <v>3655</v>
      </c>
      <c r="T1758" s="9" t="str">
        <f t="shared" si="294"/>
        <v/>
      </c>
      <c r="U1758" s="9" t="str">
        <f t="shared" si="295"/>
        <v/>
      </c>
      <c r="V1758" s="9" t="str">
        <f t="shared" si="296"/>
        <v>&lt;row id="1201793"&gt;&lt;cell&gt;Suzuki&lt;/cell&gt;&lt;/row&gt;</v>
      </c>
      <c r="W1758" s="9" t="str">
        <f t="shared" si="297"/>
        <v/>
      </c>
      <c r="X1758" s="9" t="str">
        <f t="shared" si="298"/>
        <v/>
      </c>
      <c r="Y1758" t="str">
        <f t="shared" ca="1" si="299"/>
        <v>"1201793": {"displayName": "Interest - Exelate:Auto - Owner:Suzuki", "APNXId":"216876", "APNXId_Sandbox": "102260", "dataProvider" :"exelate", "type" :"Segment",  "DataCost": 0.85},</v>
      </c>
      <c r="Z1758" t="str">
        <f t="shared" si="300"/>
        <v>"1201793": {"displayName": "Interest - Exelate:Auto - Owner:Suzuki", "leafName": "Suzuki"},</v>
      </c>
    </row>
    <row r="1759" spans="1:26" x14ac:dyDescent="0.25">
      <c r="A1759" s="2" t="s">
        <v>12407</v>
      </c>
      <c r="B1759" s="3" t="s">
        <v>7240</v>
      </c>
      <c r="C1759" s="3" t="s">
        <v>7137</v>
      </c>
      <c r="D1759" s="4"/>
      <c r="E1759" s="3"/>
      <c r="F1759" s="3" t="s">
        <v>6980</v>
      </c>
      <c r="G1759" s="3" t="s">
        <v>439</v>
      </c>
      <c r="H1759" s="3" t="s">
        <v>439</v>
      </c>
      <c r="I1759" s="3" t="s">
        <v>500</v>
      </c>
      <c r="J1759" s="5">
        <v>0.85</v>
      </c>
      <c r="K1759" s="12" t="s">
        <v>439</v>
      </c>
      <c r="L1759" s="9" t="str">
        <f t="shared" si="301"/>
        <v>Toyota</v>
      </c>
      <c r="M1759" s="9" t="str">
        <f t="shared" si="292"/>
        <v>Interest - Exelate:Auto - Owner:Toyota</v>
      </c>
      <c r="N1759" s="10">
        <f t="shared" si="293"/>
        <v>0.85</v>
      </c>
      <c r="O1759" s="9" t="s">
        <v>818</v>
      </c>
      <c r="P1759" s="9">
        <v>1201794</v>
      </c>
      <c r="Q1759" s="20">
        <f ca="1">IFERROR(OFFSET(Lookups!F$1,MATCH(R1759,Lookups!F:F,0)-1,2),"null")</f>
        <v>102261</v>
      </c>
      <c r="R1759" s="9">
        <v>216877</v>
      </c>
      <c r="S1759" s="9">
        <v>3650</v>
      </c>
      <c r="T1759" s="9" t="str">
        <f t="shared" si="294"/>
        <v/>
      </c>
      <c r="U1759" s="9" t="str">
        <f t="shared" si="295"/>
        <v/>
      </c>
      <c r="V1759" s="9" t="str">
        <f t="shared" si="296"/>
        <v>&lt;row id="1201794"&gt;&lt;cell&gt;Toyota&lt;/cell&gt;&lt;/row&gt;</v>
      </c>
      <c r="W1759" s="9" t="str">
        <f t="shared" si="297"/>
        <v/>
      </c>
      <c r="X1759" s="9" t="str">
        <f t="shared" si="298"/>
        <v/>
      </c>
      <c r="Y1759" t="str">
        <f t="shared" ca="1" si="299"/>
        <v>"1201794": {"displayName": "Interest - Exelate:Auto - Owner:Toyota", "APNXId":"216877", "APNXId_Sandbox": "102261", "dataProvider" :"exelate", "type" :"Segment",  "DataCost": 0.85},</v>
      </c>
      <c r="Z1759" t="str">
        <f t="shared" si="300"/>
        <v>"1201794": {"displayName": "Interest - Exelate:Auto - Owner:Toyota", "leafName": "Toyota"},</v>
      </c>
    </row>
    <row r="1760" spans="1:26" x14ac:dyDescent="0.25">
      <c r="A1760" s="2" t="s">
        <v>12407</v>
      </c>
      <c r="B1760" s="3" t="s">
        <v>7240</v>
      </c>
      <c r="C1760" s="3" t="s">
        <v>7431</v>
      </c>
      <c r="D1760" s="4"/>
      <c r="E1760" s="3"/>
      <c r="F1760" s="3" t="s">
        <v>6980</v>
      </c>
      <c r="G1760" s="3" t="s">
        <v>439</v>
      </c>
      <c r="H1760" s="3" t="s">
        <v>439</v>
      </c>
      <c r="I1760" s="3" t="s">
        <v>500</v>
      </c>
      <c r="J1760" s="5">
        <v>0.85</v>
      </c>
      <c r="K1760" s="12" t="s">
        <v>439</v>
      </c>
      <c r="L1760" s="9" t="str">
        <f t="shared" si="301"/>
        <v>Volkswagon</v>
      </c>
      <c r="M1760" s="9" t="str">
        <f t="shared" si="292"/>
        <v>Interest - Exelate:Auto - Owner:Volkswagon</v>
      </c>
      <c r="N1760" s="10">
        <f t="shared" si="293"/>
        <v>0.85</v>
      </c>
      <c r="O1760" s="9" t="s">
        <v>818</v>
      </c>
      <c r="P1760" s="9">
        <v>1201795</v>
      </c>
      <c r="Q1760" s="20">
        <f ca="1">IFERROR(OFFSET(Lookups!F$1,MATCH(R1760,Lookups!F:F,0)-1,2),"null")</f>
        <v>102262</v>
      </c>
      <c r="R1760" s="9">
        <v>216878</v>
      </c>
      <c r="S1760" s="9">
        <v>3656</v>
      </c>
      <c r="T1760" s="9" t="str">
        <f t="shared" si="294"/>
        <v/>
      </c>
      <c r="U1760" s="9" t="str">
        <f t="shared" si="295"/>
        <v/>
      </c>
      <c r="V1760" s="9" t="str">
        <f t="shared" si="296"/>
        <v>&lt;row id="1201795"&gt;&lt;cell&gt;Volkswagon&lt;/cell&gt;&lt;/row&gt;</v>
      </c>
      <c r="W1760" s="9" t="str">
        <f t="shared" si="297"/>
        <v/>
      </c>
      <c r="X1760" s="9" t="str">
        <f t="shared" si="298"/>
        <v/>
      </c>
      <c r="Y1760" t="str">
        <f t="shared" ca="1" si="299"/>
        <v>"1201795": {"displayName": "Interest - Exelate:Auto - Owner:Volkswagon", "APNXId":"216878", "APNXId_Sandbox": "102262", "dataProvider" :"exelate", "type" :"Segment",  "DataCost": 0.85},</v>
      </c>
      <c r="Z1760" t="str">
        <f t="shared" si="300"/>
        <v>"1201795": {"displayName": "Interest - Exelate:Auto - Owner:Volkswagon", "leafName": "Volkswagon"},</v>
      </c>
    </row>
    <row r="1761" spans="1:26" x14ac:dyDescent="0.25">
      <c r="A1761" s="2" t="s">
        <v>12407</v>
      </c>
      <c r="B1761" s="3" t="s">
        <v>7240</v>
      </c>
      <c r="C1761" s="3" t="s">
        <v>7432</v>
      </c>
      <c r="D1761" s="4"/>
      <c r="E1761" s="3"/>
      <c r="F1761" s="3" t="s">
        <v>6980</v>
      </c>
      <c r="G1761" s="3" t="s">
        <v>439</v>
      </c>
      <c r="H1761" s="3" t="s">
        <v>439</v>
      </c>
      <c r="I1761" s="3" t="s">
        <v>500</v>
      </c>
      <c r="J1761" s="5">
        <v>0.85</v>
      </c>
      <c r="K1761" s="12" t="s">
        <v>439</v>
      </c>
      <c r="L1761" s="9" t="str">
        <f t="shared" si="301"/>
        <v>Volvo</v>
      </c>
      <c r="M1761" s="9" t="str">
        <f t="shared" si="292"/>
        <v>Interest - Exelate:Auto - Owner:Volvo</v>
      </c>
      <c r="N1761" s="10">
        <f t="shared" si="293"/>
        <v>0.85</v>
      </c>
      <c r="O1761" s="9" t="s">
        <v>818</v>
      </c>
      <c r="P1761" s="9">
        <v>1201796</v>
      </c>
      <c r="Q1761" s="20">
        <f ca="1">IFERROR(OFFSET(Lookups!F$1,MATCH(R1761,Lookups!F:F,0)-1,2),"null")</f>
        <v>102263</v>
      </c>
      <c r="R1761" s="9">
        <v>216879</v>
      </c>
      <c r="S1761" s="9">
        <v>3652</v>
      </c>
      <c r="T1761" s="9" t="str">
        <f t="shared" si="294"/>
        <v/>
      </c>
      <c r="U1761" s="9" t="str">
        <f t="shared" si="295"/>
        <v/>
      </c>
      <c r="V1761" s="9" t="str">
        <f t="shared" si="296"/>
        <v>&lt;row id="1201796"&gt;&lt;cell&gt;Volvo&lt;/cell&gt;&lt;/row&gt;</v>
      </c>
      <c r="W1761" s="9" t="str">
        <f t="shared" si="297"/>
        <v/>
      </c>
      <c r="X1761" s="9" t="str">
        <f t="shared" si="298"/>
        <v>&lt;/row&gt;</v>
      </c>
      <c r="Y1761" t="str">
        <f t="shared" ca="1" si="299"/>
        <v>"1201796": {"displayName": "Interest - Exelate:Auto - Owner:Volvo", "APNXId":"216879", "APNXId_Sandbox": "102263", "dataProvider" :"exelate", "type" :"Segment",  "DataCost": 0.85},</v>
      </c>
      <c r="Z1761" t="str">
        <f t="shared" si="300"/>
        <v>"1201796": {"displayName": "Interest - Exelate:Auto - Owner:Volvo", "leafName": "Volvo"},</v>
      </c>
    </row>
    <row r="1762" spans="1:26" x14ac:dyDescent="0.25">
      <c r="A1762" s="2" t="s">
        <v>12407</v>
      </c>
      <c r="B1762" s="3" t="s">
        <v>7178</v>
      </c>
      <c r="C1762" s="3"/>
      <c r="D1762" s="4"/>
      <c r="E1762" s="3"/>
      <c r="F1762" s="3" t="s">
        <v>6980</v>
      </c>
      <c r="G1762" s="3" t="s">
        <v>439</v>
      </c>
      <c r="H1762" s="3" t="s">
        <v>439</v>
      </c>
      <c r="I1762" s="3" t="s">
        <v>500</v>
      </c>
      <c r="J1762" s="5">
        <v>0.85</v>
      </c>
      <c r="K1762" s="12" t="s">
        <v>439</v>
      </c>
      <c r="L1762" s="9" t="str">
        <f t="shared" si="301"/>
        <v>Casual Gaming</v>
      </c>
      <c r="M1762" s="9" t="str">
        <f t="shared" si="292"/>
        <v>Interest - Exelate:Casual Gaming</v>
      </c>
      <c r="N1762" s="10">
        <f t="shared" si="293"/>
        <v>0.85</v>
      </c>
      <c r="O1762" s="9" t="s">
        <v>818</v>
      </c>
      <c r="P1762" s="9">
        <v>1200307</v>
      </c>
      <c r="Q1762" s="20">
        <f ca="1">IFERROR(OFFSET(Lookups!F$1,MATCH(R1762,Lookups!F:F,0)-1,2),"null")</f>
        <v>98948</v>
      </c>
      <c r="R1762" s="9">
        <v>149</v>
      </c>
      <c r="S1762" s="9">
        <v>31</v>
      </c>
      <c r="T1762" s="9" t="str">
        <f t="shared" si="294"/>
        <v/>
      </c>
      <c r="U1762" s="9" t="str">
        <f t="shared" si="295"/>
        <v>&lt;row id="1200307"&gt;&lt;cell&gt;Casual Gaming&lt;/cell&gt;</v>
      </c>
      <c r="V1762" s="9" t="str">
        <f t="shared" si="296"/>
        <v/>
      </c>
      <c r="W1762" s="9" t="str">
        <f t="shared" si="297"/>
        <v/>
      </c>
      <c r="X1762" s="9" t="str">
        <f t="shared" si="298"/>
        <v>&lt;/row&gt;</v>
      </c>
      <c r="Y1762" t="str">
        <f t="shared" ca="1" si="299"/>
        <v>"1200307": {"displayName": "Interest - Exelate:Casual Gaming", "APNXId":"149", "APNXId_Sandbox": "98948", "dataProvider" :"exelate", "type" :"Segment",  "DataCost": 0.85},</v>
      </c>
      <c r="Z1762" t="str">
        <f t="shared" si="300"/>
        <v>"1200307": {"displayName": "Interest - Exelate:Casual Gaming", "leafName": "Casual Gaming"},</v>
      </c>
    </row>
    <row r="1763" spans="1:26" x14ac:dyDescent="0.25">
      <c r="A1763" s="2" t="s">
        <v>12407</v>
      </c>
      <c r="B1763" s="3" t="s">
        <v>7175</v>
      </c>
      <c r="C1763" s="3" t="s">
        <v>7505</v>
      </c>
      <c r="D1763" s="4"/>
      <c r="E1763" s="3"/>
      <c r="F1763" s="3" t="s">
        <v>6980</v>
      </c>
      <c r="G1763" s="3" t="s">
        <v>439</v>
      </c>
      <c r="H1763" s="3" t="s">
        <v>439</v>
      </c>
      <c r="I1763" s="3" t="s">
        <v>500</v>
      </c>
      <c r="J1763" s="5">
        <v>0.85</v>
      </c>
      <c r="K1763" s="12" t="s">
        <v>439</v>
      </c>
      <c r="L1763" s="9" t="str">
        <f t="shared" si="301"/>
        <v>Running</v>
      </c>
      <c r="M1763" s="9" t="str">
        <f t="shared" si="292"/>
        <v>Interest - Exelate:Diet and Fitness:Running</v>
      </c>
      <c r="N1763" s="10">
        <f t="shared" si="293"/>
        <v>0.85</v>
      </c>
      <c r="O1763" s="9" t="s">
        <v>818</v>
      </c>
      <c r="P1763" s="9">
        <v>1202308</v>
      </c>
      <c r="Q1763" s="20">
        <f ca="1">IFERROR(OFFSET(Lookups!F$1,MATCH(R1763,Lookups!F:F,0)-1,2),"null")</f>
        <v>103080</v>
      </c>
      <c r="R1763" s="9">
        <v>274148</v>
      </c>
      <c r="S1763" s="9">
        <v>5730</v>
      </c>
      <c r="T1763" s="9" t="str">
        <f t="shared" si="294"/>
        <v/>
      </c>
      <c r="U1763" s="9" t="str">
        <f t="shared" si="295"/>
        <v>&lt;row id="One1202308" xmlkids="1"&gt;&lt;cell&gt;Diet and Fitness&lt;/cell&gt;</v>
      </c>
      <c r="V1763" s="9" t="str">
        <f t="shared" si="296"/>
        <v>&lt;row id="1202308"&gt;&lt;cell&gt;Running&lt;/cell&gt;&lt;/row&gt;</v>
      </c>
      <c r="W1763" s="9" t="str">
        <f t="shared" si="297"/>
        <v/>
      </c>
      <c r="X1763" s="9" t="str">
        <f t="shared" si="298"/>
        <v/>
      </c>
      <c r="Y1763" t="str">
        <f t="shared" ca="1" si="299"/>
        <v>"1202308": {"displayName": "Interest - Exelate:Diet and Fitness:Running", "APNXId":"274148", "APNXId_Sandbox": "103080", "dataProvider" :"exelate", "type" :"Segment",  "DataCost": 0.85},</v>
      </c>
      <c r="Z1763" t="str">
        <f t="shared" si="300"/>
        <v>"1202308": {"displayName": "Interest - Exelate:Diet and Fitness:Running", "leafName": "Running"},</v>
      </c>
    </row>
    <row r="1764" spans="1:26" x14ac:dyDescent="0.25">
      <c r="A1764" s="2" t="s">
        <v>12407</v>
      </c>
      <c r="B1764" s="3" t="s">
        <v>7175</v>
      </c>
      <c r="C1764" s="3" t="s">
        <v>7506</v>
      </c>
      <c r="D1764" s="4"/>
      <c r="E1764" s="3"/>
      <c r="F1764" s="3" t="s">
        <v>6980</v>
      </c>
      <c r="G1764" s="3" t="s">
        <v>439</v>
      </c>
      <c r="H1764" s="3" t="s">
        <v>439</v>
      </c>
      <c r="I1764" s="3" t="s">
        <v>500</v>
      </c>
      <c r="J1764" s="5">
        <v>0.85</v>
      </c>
      <c r="K1764" s="12" t="s">
        <v>439</v>
      </c>
      <c r="L1764" s="9" t="str">
        <f t="shared" si="301"/>
        <v>Yoga</v>
      </c>
      <c r="M1764" s="9" t="str">
        <f t="shared" si="292"/>
        <v>Interest - Exelate:Diet and Fitness:Yoga</v>
      </c>
      <c r="N1764" s="10">
        <f t="shared" si="293"/>
        <v>0.85</v>
      </c>
      <c r="O1764" s="9" t="s">
        <v>818</v>
      </c>
      <c r="P1764" s="9">
        <v>1202409</v>
      </c>
      <c r="Q1764" s="20">
        <f ca="1">IFERROR(OFFSET(Lookups!F$1,MATCH(R1764,Lookups!F:F,0)-1,2),"null")</f>
        <v>103206</v>
      </c>
      <c r="R1764" s="9">
        <v>284802</v>
      </c>
      <c r="S1764" s="9">
        <v>5731</v>
      </c>
      <c r="T1764" s="9" t="str">
        <f t="shared" si="294"/>
        <v/>
      </c>
      <c r="U1764" s="9" t="str">
        <f t="shared" si="295"/>
        <v/>
      </c>
      <c r="V1764" s="9" t="str">
        <f t="shared" si="296"/>
        <v>&lt;row id="1202409"&gt;&lt;cell&gt;Yoga&lt;/cell&gt;&lt;/row&gt;</v>
      </c>
      <c r="W1764" s="9" t="str">
        <f t="shared" si="297"/>
        <v/>
      </c>
      <c r="X1764" s="9" t="str">
        <f t="shared" si="298"/>
        <v/>
      </c>
      <c r="Y1764" t="str">
        <f t="shared" ca="1" si="299"/>
        <v>"1202409": {"displayName": "Interest - Exelate:Diet and Fitness:Yoga", "APNXId":"284802", "APNXId_Sandbox": "103206", "dataProvider" :"exelate", "type" :"Segment",  "DataCost": 0.85},</v>
      </c>
      <c r="Z1764" t="str">
        <f t="shared" si="300"/>
        <v>"1202409": {"displayName": "Interest - Exelate:Diet and Fitness:Yoga", "leafName": "Yoga"},</v>
      </c>
    </row>
    <row r="1765" spans="1:26" x14ac:dyDescent="0.25">
      <c r="A1765" s="2" t="s">
        <v>12407</v>
      </c>
      <c r="B1765" s="3" t="s">
        <v>7175</v>
      </c>
      <c r="C1765" s="3"/>
      <c r="D1765" s="4"/>
      <c r="E1765" s="3"/>
      <c r="F1765" s="3" t="s">
        <v>6980</v>
      </c>
      <c r="G1765" s="3" t="s">
        <v>439</v>
      </c>
      <c r="H1765" s="3" t="s">
        <v>439</v>
      </c>
      <c r="I1765" s="3" t="s">
        <v>500</v>
      </c>
      <c r="J1765" s="5">
        <v>0.85</v>
      </c>
      <c r="K1765" s="12" t="s">
        <v>439</v>
      </c>
      <c r="L1765" s="9" t="str">
        <f t="shared" si="301"/>
        <v>Diet and Fitness</v>
      </c>
      <c r="M1765" s="9" t="str">
        <f t="shared" si="292"/>
        <v>Interest - Exelate:Diet and Fitness</v>
      </c>
      <c r="N1765" s="10">
        <f t="shared" si="293"/>
        <v>0.85</v>
      </c>
      <c r="O1765" s="9" t="s">
        <v>818</v>
      </c>
      <c r="P1765" s="9">
        <v>1200279</v>
      </c>
      <c r="Q1765" s="20">
        <f ca="1">IFERROR(OFFSET(Lookups!F$1,MATCH(R1765,Lookups!F:F,0)-1,2),"null")</f>
        <v>98920</v>
      </c>
      <c r="R1765" s="9">
        <v>121</v>
      </c>
      <c r="S1765" s="9">
        <v>28</v>
      </c>
      <c r="T1765" s="9" t="str">
        <f t="shared" si="294"/>
        <v/>
      </c>
      <c r="U1765" s="9" t="str">
        <f t="shared" si="295"/>
        <v/>
      </c>
      <c r="V1765" s="9" t="str">
        <f t="shared" si="296"/>
        <v/>
      </c>
      <c r="W1765" s="9" t="str">
        <f t="shared" si="297"/>
        <v/>
      </c>
      <c r="X1765" s="9" t="str">
        <f t="shared" si="298"/>
        <v>&lt;/row&gt;</v>
      </c>
      <c r="Y1765" t="str">
        <f t="shared" ca="1" si="299"/>
        <v>"1200279": {"displayName": "Interest - Exelate:Diet and Fitness", "APNXId":"121", "APNXId_Sandbox": "98920", "dataProvider" :"exelate", "type" :"Segment",  "DataCost": 0.85},</v>
      </c>
      <c r="Z1765" t="str">
        <f t="shared" si="300"/>
        <v>"1200279": {"displayName": "Interest - Exelate:Diet and Fitness", "leafName": "Diet and Fitness"},</v>
      </c>
    </row>
    <row r="1766" spans="1:26" x14ac:dyDescent="0.25">
      <c r="A1766" s="2" t="s">
        <v>12407</v>
      </c>
      <c r="B1766" s="3" t="s">
        <v>4249</v>
      </c>
      <c r="C1766" s="3" t="s">
        <v>7167</v>
      </c>
      <c r="D1766" s="4"/>
      <c r="E1766" s="3"/>
      <c r="F1766" s="3" t="s">
        <v>6980</v>
      </c>
      <c r="G1766" s="3" t="s">
        <v>439</v>
      </c>
      <c r="H1766" s="3" t="s">
        <v>439</v>
      </c>
      <c r="I1766" s="3" t="s">
        <v>500</v>
      </c>
      <c r="J1766" s="5">
        <v>0.85</v>
      </c>
      <c r="K1766" s="12" t="s">
        <v>439</v>
      </c>
      <c r="L1766" s="9" t="str">
        <f t="shared" si="301"/>
        <v>All</v>
      </c>
      <c r="M1766" s="9" t="str">
        <f t="shared" si="292"/>
        <v>Interest - Exelate:Entertainment:All</v>
      </c>
      <c r="N1766" s="10">
        <f t="shared" si="293"/>
        <v>0.85</v>
      </c>
      <c r="O1766" s="9" t="s">
        <v>818</v>
      </c>
      <c r="P1766" s="9">
        <v>1200276</v>
      </c>
      <c r="Q1766" s="20">
        <f ca="1">IFERROR(OFFSET(Lookups!F$1,MATCH(R1766,Lookups!F:F,0)-1,2),"null")</f>
        <v>98917</v>
      </c>
      <c r="R1766" s="9">
        <v>118</v>
      </c>
      <c r="S1766" s="9">
        <v>25</v>
      </c>
      <c r="T1766" s="9" t="str">
        <f t="shared" si="294"/>
        <v/>
      </c>
      <c r="U1766" s="9" t="str">
        <f t="shared" si="295"/>
        <v>&lt;row id="One1200276" xmlkids="1"&gt;&lt;cell&gt;Entertainment&lt;/cell&gt;</v>
      </c>
      <c r="V1766" s="9" t="str">
        <f t="shared" si="296"/>
        <v>&lt;row id="1200276"&gt;&lt;cell&gt;All&lt;/cell&gt;&lt;/row&gt;</v>
      </c>
      <c r="W1766" s="9" t="str">
        <f t="shared" si="297"/>
        <v/>
      </c>
      <c r="X1766" s="9" t="str">
        <f t="shared" si="298"/>
        <v/>
      </c>
      <c r="Y1766" t="str">
        <f t="shared" ca="1" si="299"/>
        <v>"1200276": {"displayName": "Interest - Exelate:Entertainment:All", "APNXId":"118", "APNXId_Sandbox": "98917", "dataProvider" :"exelate", "type" :"Segment",  "DataCost": 0.85},</v>
      </c>
      <c r="Z1766" t="str">
        <f t="shared" si="300"/>
        <v>"1200276": {"displayName": "Interest - Exelate:Entertainment:All", "leafName": "All"},</v>
      </c>
    </row>
    <row r="1767" spans="1:26" x14ac:dyDescent="0.25">
      <c r="A1767" s="2" t="s">
        <v>12407</v>
      </c>
      <c r="B1767" s="3" t="s">
        <v>4249</v>
      </c>
      <c r="C1767" s="3" t="s">
        <v>7507</v>
      </c>
      <c r="D1767" s="4"/>
      <c r="E1767" s="3"/>
      <c r="F1767" s="3" t="s">
        <v>6980</v>
      </c>
      <c r="G1767" s="3" t="s">
        <v>439</v>
      </c>
      <c r="H1767" s="3" t="s">
        <v>439</v>
      </c>
      <c r="I1767" s="3" t="s">
        <v>500</v>
      </c>
      <c r="J1767" s="5">
        <v>0.85</v>
      </c>
      <c r="K1767" s="12" t="s">
        <v>439</v>
      </c>
      <c r="L1767" s="9" t="str">
        <f t="shared" si="301"/>
        <v>Humor</v>
      </c>
      <c r="M1767" s="9" t="str">
        <f t="shared" si="292"/>
        <v>Interest - Exelate:Entertainment:Humor</v>
      </c>
      <c r="N1767" s="10">
        <f t="shared" si="293"/>
        <v>0.85</v>
      </c>
      <c r="O1767" s="9" t="s">
        <v>818</v>
      </c>
      <c r="P1767" s="9">
        <v>1201399</v>
      </c>
      <c r="Q1767" s="20">
        <f ca="1">IFERROR(OFFSET(Lookups!F$1,MATCH(R1767,Lookups!F:F,0)-1,2),"null")</f>
        <v>101069</v>
      </c>
      <c r="R1767" s="9">
        <v>156711</v>
      </c>
      <c r="S1767" s="9">
        <v>45</v>
      </c>
      <c r="T1767" s="9" t="str">
        <f t="shared" si="294"/>
        <v/>
      </c>
      <c r="U1767" s="9" t="str">
        <f t="shared" si="295"/>
        <v/>
      </c>
      <c r="V1767" s="9" t="str">
        <f t="shared" si="296"/>
        <v>&lt;row id="1201399"&gt;&lt;cell&gt;Humor&lt;/cell&gt;&lt;/row&gt;</v>
      </c>
      <c r="W1767" s="9" t="str">
        <f t="shared" si="297"/>
        <v/>
      </c>
      <c r="X1767" s="9" t="str">
        <f t="shared" si="298"/>
        <v/>
      </c>
      <c r="Y1767" t="str">
        <f t="shared" ca="1" si="299"/>
        <v>"1201399": {"displayName": "Interest - Exelate:Entertainment:Humor", "APNXId":"156711", "APNXId_Sandbox": "101069", "dataProvider" :"exelate", "type" :"Segment",  "DataCost": 0.85},</v>
      </c>
      <c r="Z1767" t="str">
        <f t="shared" si="300"/>
        <v>"1201399": {"displayName": "Interest - Exelate:Entertainment:Humor", "leafName": "Humor"},</v>
      </c>
    </row>
    <row r="1768" spans="1:26" x14ac:dyDescent="0.25">
      <c r="A1768" s="2" t="s">
        <v>12407</v>
      </c>
      <c r="B1768" s="3" t="s">
        <v>4249</v>
      </c>
      <c r="C1768" s="3" t="s">
        <v>32</v>
      </c>
      <c r="D1768" s="4"/>
      <c r="E1768" s="3"/>
      <c r="F1768" s="3" t="s">
        <v>6980</v>
      </c>
      <c r="G1768" s="3" t="s">
        <v>439</v>
      </c>
      <c r="H1768" s="3" t="s">
        <v>439</v>
      </c>
      <c r="I1768" s="3" t="s">
        <v>500</v>
      </c>
      <c r="J1768" s="5">
        <v>0.85</v>
      </c>
      <c r="K1768" s="12" t="s">
        <v>439</v>
      </c>
      <c r="L1768" s="9" t="str">
        <f t="shared" si="301"/>
        <v>Movies</v>
      </c>
      <c r="M1768" s="9" t="str">
        <f t="shared" si="292"/>
        <v>Interest - Exelate:Entertainment:Movies</v>
      </c>
      <c r="N1768" s="10">
        <f t="shared" si="293"/>
        <v>0.85</v>
      </c>
      <c r="O1768" s="9" t="s">
        <v>818</v>
      </c>
      <c r="P1768" s="9">
        <v>1200380</v>
      </c>
      <c r="Q1768" s="20">
        <f ca="1">IFERROR(OFFSET(Lookups!F$1,MATCH(R1768,Lookups!F:F,0)-1,2),"null")</f>
        <v>99021</v>
      </c>
      <c r="R1768" s="9">
        <v>224</v>
      </c>
      <c r="S1768" s="9">
        <v>46</v>
      </c>
      <c r="T1768" s="9" t="str">
        <f t="shared" si="294"/>
        <v/>
      </c>
      <c r="U1768" s="9" t="str">
        <f t="shared" si="295"/>
        <v/>
      </c>
      <c r="V1768" s="9" t="str">
        <f t="shared" si="296"/>
        <v>&lt;row id="1200380"&gt;&lt;cell&gt;Movies&lt;/cell&gt;&lt;/row&gt;</v>
      </c>
      <c r="W1768" s="9" t="str">
        <f t="shared" si="297"/>
        <v/>
      </c>
      <c r="X1768" s="9" t="str">
        <f t="shared" si="298"/>
        <v/>
      </c>
      <c r="Y1768" t="str">
        <f t="shared" ca="1" si="299"/>
        <v>"1200380": {"displayName": "Interest - Exelate:Entertainment:Movies", "APNXId":"224", "APNXId_Sandbox": "99021", "dataProvider" :"exelate", "type" :"Segment",  "DataCost": 0.85},</v>
      </c>
      <c r="Z1768" t="str">
        <f t="shared" si="300"/>
        <v>"1200380": {"displayName": "Interest - Exelate:Entertainment:Movies", "leafName": "Movies"},</v>
      </c>
    </row>
    <row r="1769" spans="1:26" x14ac:dyDescent="0.25">
      <c r="A1769" s="2" t="s">
        <v>12407</v>
      </c>
      <c r="B1769" s="3" t="s">
        <v>4249</v>
      </c>
      <c r="C1769" s="3" t="s">
        <v>39</v>
      </c>
      <c r="D1769" s="4" t="s">
        <v>7167</v>
      </c>
      <c r="E1769" s="3"/>
      <c r="F1769" s="3" t="s">
        <v>6980</v>
      </c>
      <c r="G1769" s="3" t="s">
        <v>439</v>
      </c>
      <c r="H1769" s="3" t="s">
        <v>439</v>
      </c>
      <c r="I1769" s="3" t="s">
        <v>500</v>
      </c>
      <c r="J1769" s="5">
        <v>0.85</v>
      </c>
      <c r="K1769" s="12" t="s">
        <v>439</v>
      </c>
      <c r="L1769" s="9" t="str">
        <f t="shared" si="301"/>
        <v>All</v>
      </c>
      <c r="M1769" s="9" t="str">
        <f t="shared" si="292"/>
        <v>Interest - Exelate:Entertainment:Music:All</v>
      </c>
      <c r="N1769" s="10">
        <f t="shared" si="293"/>
        <v>0.85</v>
      </c>
      <c r="O1769" s="9" t="s">
        <v>818</v>
      </c>
      <c r="P1769" s="9">
        <v>1200642</v>
      </c>
      <c r="Q1769" s="20">
        <f ca="1">IFERROR(OFFSET(Lookups!F$1,MATCH(R1769,Lookups!F:F,0)-1,2),"null")</f>
        <v>99495</v>
      </c>
      <c r="R1769" s="9">
        <v>49586</v>
      </c>
      <c r="S1769" s="9">
        <v>47</v>
      </c>
      <c r="T1769" s="9" t="str">
        <f t="shared" si="294"/>
        <v/>
      </c>
      <c r="U1769" s="9" t="str">
        <f t="shared" si="295"/>
        <v/>
      </c>
      <c r="V1769" s="9" t="str">
        <f t="shared" si="296"/>
        <v>&lt;row id="Two1200642" xmlkids="1"&gt;&lt;cell&gt;Music&lt;/cell&gt;</v>
      </c>
      <c r="W1769" s="9" t="str">
        <f t="shared" si="297"/>
        <v>&lt;row id="1200642"&gt;&lt;cell&gt;All&lt;/cell&gt;&lt;/row&gt;</v>
      </c>
      <c r="X1769" s="9" t="str">
        <f t="shared" si="298"/>
        <v/>
      </c>
      <c r="Y1769" t="str">
        <f t="shared" ca="1" si="299"/>
        <v>"1200642": {"displayName": "Interest - Exelate:Entertainment:Music:All", "APNXId":"49586", "APNXId_Sandbox": "99495", "dataProvider" :"exelate", "type" :"Segment",  "DataCost": 0.85},</v>
      </c>
      <c r="Z1769" t="str">
        <f t="shared" si="300"/>
        <v>"1200642": {"displayName": "Interest - Exelate:Entertainment:Music:All", "leafName": "All"},</v>
      </c>
    </row>
    <row r="1770" spans="1:26" x14ac:dyDescent="0.25">
      <c r="A1770" s="2" t="s">
        <v>12407</v>
      </c>
      <c r="B1770" s="3" t="s">
        <v>4249</v>
      </c>
      <c r="C1770" s="3" t="s">
        <v>39</v>
      </c>
      <c r="D1770" s="4" t="s">
        <v>8194</v>
      </c>
      <c r="E1770" s="3"/>
      <c r="F1770" s="3" t="s">
        <v>6980</v>
      </c>
      <c r="G1770" s="3" t="s">
        <v>439</v>
      </c>
      <c r="H1770" s="3" t="s">
        <v>439</v>
      </c>
      <c r="I1770" s="3" t="s">
        <v>500</v>
      </c>
      <c r="J1770" s="5">
        <v>0.85</v>
      </c>
      <c r="K1770" s="12" t="s">
        <v>439</v>
      </c>
      <c r="L1770" s="9" t="str">
        <f t="shared" si="301"/>
        <v>Alternative</v>
      </c>
      <c r="M1770" s="9" t="str">
        <f t="shared" si="292"/>
        <v>Interest - Exelate:Entertainment:Music:Alternative</v>
      </c>
      <c r="N1770" s="10">
        <f t="shared" si="293"/>
        <v>0.85</v>
      </c>
      <c r="O1770" s="9" t="s">
        <v>818</v>
      </c>
      <c r="P1770" s="9">
        <v>1202051</v>
      </c>
      <c r="Q1770" s="20">
        <f ca="1">IFERROR(OFFSET(Lookups!F$1,MATCH(R1770,Lookups!F:F,0)-1,2),"null")</f>
        <v>102628</v>
      </c>
      <c r="R1770" s="9">
        <v>228626</v>
      </c>
      <c r="S1770" s="9">
        <v>5103</v>
      </c>
      <c r="T1770" s="9" t="str">
        <f t="shared" si="294"/>
        <v/>
      </c>
      <c r="U1770" s="9" t="str">
        <f t="shared" si="295"/>
        <v/>
      </c>
      <c r="V1770" s="9" t="str">
        <f t="shared" si="296"/>
        <v/>
      </c>
      <c r="W1770" s="9" t="str">
        <f t="shared" si="297"/>
        <v>&lt;row id="1202051"&gt;&lt;cell&gt;Alternative&lt;/cell&gt;&lt;/row&gt;</v>
      </c>
      <c r="X1770" s="9" t="str">
        <f t="shared" si="298"/>
        <v/>
      </c>
      <c r="Y1770" t="str">
        <f t="shared" ca="1" si="299"/>
        <v>"1202051": {"displayName": "Interest - Exelate:Entertainment:Music:Alternative", "APNXId":"228626", "APNXId_Sandbox": "102628", "dataProvider" :"exelate", "type" :"Segment",  "DataCost": 0.85},</v>
      </c>
      <c r="Z1770" t="str">
        <f t="shared" si="300"/>
        <v>"1202051": {"displayName": "Interest - Exelate:Entertainment:Music:Alternative", "leafName": "Alternative"},</v>
      </c>
    </row>
    <row r="1771" spans="1:26" x14ac:dyDescent="0.25">
      <c r="A1771" s="2" t="s">
        <v>12407</v>
      </c>
      <c r="B1771" s="3" t="s">
        <v>4249</v>
      </c>
      <c r="C1771" s="3" t="s">
        <v>39</v>
      </c>
      <c r="D1771" s="4" t="s">
        <v>7414</v>
      </c>
      <c r="E1771" s="3"/>
      <c r="F1771" s="3" t="s">
        <v>6980</v>
      </c>
      <c r="G1771" s="3" t="s">
        <v>439</v>
      </c>
      <c r="H1771" s="3" t="s">
        <v>439</v>
      </c>
      <c r="I1771" s="3" t="s">
        <v>500</v>
      </c>
      <c r="J1771" s="5">
        <v>0.85</v>
      </c>
      <c r="K1771" s="12" t="s">
        <v>439</v>
      </c>
      <c r="L1771" s="9" t="str">
        <f t="shared" si="301"/>
        <v>Caribbean</v>
      </c>
      <c r="M1771" s="9" t="str">
        <f t="shared" si="292"/>
        <v>Interest - Exelate:Entertainment:Music:Caribbean</v>
      </c>
      <c r="N1771" s="10">
        <f t="shared" si="293"/>
        <v>0.85</v>
      </c>
      <c r="O1771" s="9" t="s">
        <v>818</v>
      </c>
      <c r="P1771" s="9">
        <v>1202052</v>
      </c>
      <c r="Q1771" s="20">
        <f ca="1">IFERROR(OFFSET(Lookups!F$1,MATCH(R1771,Lookups!F:F,0)-1,2),"null")</f>
        <v>102629</v>
      </c>
      <c r="R1771" s="9">
        <v>228627</v>
      </c>
      <c r="S1771" s="9">
        <v>5112</v>
      </c>
      <c r="T1771" s="9" t="str">
        <f t="shared" si="294"/>
        <v/>
      </c>
      <c r="U1771" s="9" t="str">
        <f t="shared" si="295"/>
        <v/>
      </c>
      <c r="V1771" s="9" t="str">
        <f t="shared" si="296"/>
        <v/>
      </c>
      <c r="W1771" s="9" t="str">
        <f t="shared" si="297"/>
        <v>&lt;row id="1202052"&gt;&lt;cell&gt;Caribbean&lt;/cell&gt;&lt;/row&gt;</v>
      </c>
      <c r="X1771" s="9" t="str">
        <f t="shared" si="298"/>
        <v/>
      </c>
      <c r="Y1771" t="str">
        <f t="shared" ca="1" si="299"/>
        <v>"1202052": {"displayName": "Interest - Exelate:Entertainment:Music:Caribbean", "APNXId":"228627", "APNXId_Sandbox": "102629", "dataProvider" :"exelate", "type" :"Segment",  "DataCost": 0.85},</v>
      </c>
      <c r="Z1771" t="str">
        <f t="shared" si="300"/>
        <v>"1202052": {"displayName": "Interest - Exelate:Entertainment:Music:Caribbean", "leafName": "Caribbean"},</v>
      </c>
    </row>
    <row r="1772" spans="1:26" x14ac:dyDescent="0.25">
      <c r="A1772" s="2" t="s">
        <v>12407</v>
      </c>
      <c r="B1772" s="3" t="s">
        <v>4249</v>
      </c>
      <c r="C1772" s="3" t="s">
        <v>39</v>
      </c>
      <c r="D1772" s="4" t="s">
        <v>8195</v>
      </c>
      <c r="E1772" s="3"/>
      <c r="F1772" s="3" t="s">
        <v>6980</v>
      </c>
      <c r="G1772" s="3" t="s">
        <v>439</v>
      </c>
      <c r="H1772" s="3" t="s">
        <v>439</v>
      </c>
      <c r="I1772" s="3" t="s">
        <v>500</v>
      </c>
      <c r="J1772" s="5">
        <v>0.85</v>
      </c>
      <c r="K1772" s="12" t="s">
        <v>439</v>
      </c>
      <c r="L1772" s="9" t="str">
        <f t="shared" si="301"/>
        <v>Classical</v>
      </c>
      <c r="M1772" s="9" t="str">
        <f t="shared" si="292"/>
        <v>Interest - Exelate:Entertainment:Music:Classical</v>
      </c>
      <c r="N1772" s="10">
        <f t="shared" si="293"/>
        <v>0.85</v>
      </c>
      <c r="O1772" s="9" t="s">
        <v>818</v>
      </c>
      <c r="P1772" s="9">
        <v>1202053</v>
      </c>
      <c r="Q1772" s="20">
        <f ca="1">IFERROR(OFFSET(Lookups!F$1,MATCH(R1772,Lookups!F:F,0)-1,2),"null")</f>
        <v>102630</v>
      </c>
      <c r="R1772" s="9">
        <v>228628</v>
      </c>
      <c r="S1772" s="9">
        <v>5109</v>
      </c>
      <c r="T1772" s="9" t="str">
        <f t="shared" si="294"/>
        <v/>
      </c>
      <c r="U1772" s="9" t="str">
        <f t="shared" si="295"/>
        <v/>
      </c>
      <c r="V1772" s="9" t="str">
        <f t="shared" si="296"/>
        <v/>
      </c>
      <c r="W1772" s="9" t="str">
        <f t="shared" si="297"/>
        <v>&lt;row id="1202053"&gt;&lt;cell&gt;Classical&lt;/cell&gt;&lt;/row&gt;</v>
      </c>
      <c r="X1772" s="9" t="str">
        <f t="shared" si="298"/>
        <v/>
      </c>
      <c r="Y1772" t="str">
        <f t="shared" ca="1" si="299"/>
        <v>"1202053": {"displayName": "Interest - Exelate:Entertainment:Music:Classical", "APNXId":"228628", "APNXId_Sandbox": "102630", "dataProvider" :"exelate", "type" :"Segment",  "DataCost": 0.85},</v>
      </c>
      <c r="Z1772" t="str">
        <f t="shared" si="300"/>
        <v>"1202053": {"displayName": "Interest - Exelate:Entertainment:Music:Classical", "leafName": "Classical"},</v>
      </c>
    </row>
    <row r="1773" spans="1:26" x14ac:dyDescent="0.25">
      <c r="A1773" s="2" t="s">
        <v>12407</v>
      </c>
      <c r="B1773" s="3" t="s">
        <v>4249</v>
      </c>
      <c r="C1773" s="3" t="s">
        <v>39</v>
      </c>
      <c r="D1773" s="4" t="s">
        <v>8196</v>
      </c>
      <c r="E1773" s="3"/>
      <c r="F1773" s="3" t="s">
        <v>6980</v>
      </c>
      <c r="G1773" s="3" t="s">
        <v>439</v>
      </c>
      <c r="H1773" s="3" t="s">
        <v>439</v>
      </c>
      <c r="I1773" s="3" t="s">
        <v>500</v>
      </c>
      <c r="J1773" s="5">
        <v>0.85</v>
      </c>
      <c r="K1773" s="12" t="s">
        <v>439</v>
      </c>
      <c r="L1773" s="9" t="str">
        <f t="shared" si="301"/>
        <v>Country Western</v>
      </c>
      <c r="M1773" s="9" t="str">
        <f t="shared" si="292"/>
        <v>Interest - Exelate:Entertainment:Music:Country Western</v>
      </c>
      <c r="N1773" s="10">
        <f t="shared" si="293"/>
        <v>0.85</v>
      </c>
      <c r="O1773" s="9" t="s">
        <v>818</v>
      </c>
      <c r="P1773" s="9">
        <v>1202054</v>
      </c>
      <c r="Q1773" s="20">
        <f ca="1">IFERROR(OFFSET(Lookups!F$1,MATCH(R1773,Lookups!F:F,0)-1,2),"null")</f>
        <v>102631</v>
      </c>
      <c r="R1773" s="9">
        <v>228629</v>
      </c>
      <c r="S1773" s="9">
        <v>5105</v>
      </c>
      <c r="T1773" s="9" t="str">
        <f t="shared" si="294"/>
        <v/>
      </c>
      <c r="U1773" s="9" t="str">
        <f t="shared" si="295"/>
        <v/>
      </c>
      <c r="V1773" s="9" t="str">
        <f t="shared" si="296"/>
        <v/>
      </c>
      <c r="W1773" s="9" t="str">
        <f t="shared" si="297"/>
        <v>&lt;row id="1202054"&gt;&lt;cell&gt;Country Western&lt;/cell&gt;&lt;/row&gt;</v>
      </c>
      <c r="X1773" s="9" t="str">
        <f t="shared" si="298"/>
        <v/>
      </c>
      <c r="Y1773" t="str">
        <f t="shared" ca="1" si="299"/>
        <v>"1202054": {"displayName": "Interest - Exelate:Entertainment:Music:Country Western", "APNXId":"228629", "APNXId_Sandbox": "102631", "dataProvider" :"exelate", "type" :"Segment",  "DataCost": 0.85},</v>
      </c>
      <c r="Z1773" t="str">
        <f t="shared" si="300"/>
        <v>"1202054": {"displayName": "Interest - Exelate:Entertainment:Music:Country Western", "leafName": "Country Western"},</v>
      </c>
    </row>
    <row r="1774" spans="1:26" x14ac:dyDescent="0.25">
      <c r="A1774" s="2" t="s">
        <v>12407</v>
      </c>
      <c r="B1774" s="3" t="s">
        <v>4249</v>
      </c>
      <c r="C1774" s="3" t="s">
        <v>39</v>
      </c>
      <c r="D1774" s="4" t="s">
        <v>8197</v>
      </c>
      <c r="E1774" s="3"/>
      <c r="F1774" s="3" t="s">
        <v>6980</v>
      </c>
      <c r="G1774" s="3" t="s">
        <v>439</v>
      </c>
      <c r="H1774" s="3" t="s">
        <v>439</v>
      </c>
      <c r="I1774" s="3" t="s">
        <v>500</v>
      </c>
      <c r="J1774" s="5">
        <v>0.85</v>
      </c>
      <c r="K1774" s="12" t="s">
        <v>439</v>
      </c>
      <c r="L1774" s="9" t="str">
        <f t="shared" si="301"/>
        <v>Dance</v>
      </c>
      <c r="M1774" s="9" t="str">
        <f t="shared" si="292"/>
        <v>Interest - Exelate:Entertainment:Music:Dance</v>
      </c>
      <c r="N1774" s="10">
        <f t="shared" si="293"/>
        <v>0.85</v>
      </c>
      <c r="O1774" s="9" t="s">
        <v>818</v>
      </c>
      <c r="P1774" s="9">
        <v>1202055</v>
      </c>
      <c r="Q1774" s="20">
        <f ca="1">IFERROR(OFFSET(Lookups!F$1,MATCH(R1774,Lookups!F:F,0)-1,2),"null")</f>
        <v>102632</v>
      </c>
      <c r="R1774" s="9">
        <v>228630</v>
      </c>
      <c r="S1774" s="9">
        <v>5113</v>
      </c>
      <c r="T1774" s="9" t="str">
        <f t="shared" si="294"/>
        <v/>
      </c>
      <c r="U1774" s="9" t="str">
        <f t="shared" si="295"/>
        <v/>
      </c>
      <c r="V1774" s="9" t="str">
        <f t="shared" si="296"/>
        <v/>
      </c>
      <c r="W1774" s="9" t="str">
        <f t="shared" si="297"/>
        <v>&lt;row id="1202055"&gt;&lt;cell&gt;Dance&lt;/cell&gt;&lt;/row&gt;</v>
      </c>
      <c r="X1774" s="9" t="str">
        <f t="shared" si="298"/>
        <v/>
      </c>
      <c r="Y1774" t="str">
        <f t="shared" ca="1" si="299"/>
        <v>"1202055": {"displayName": "Interest - Exelate:Entertainment:Music:Dance", "APNXId":"228630", "APNXId_Sandbox": "102632", "dataProvider" :"exelate", "type" :"Segment",  "DataCost": 0.85},</v>
      </c>
      <c r="Z1774" t="str">
        <f t="shared" si="300"/>
        <v>"1202055": {"displayName": "Interest - Exelate:Entertainment:Music:Dance", "leafName": "Dance"},</v>
      </c>
    </row>
    <row r="1775" spans="1:26" x14ac:dyDescent="0.25">
      <c r="A1775" s="2" t="s">
        <v>12407</v>
      </c>
      <c r="B1775" s="3" t="s">
        <v>4249</v>
      </c>
      <c r="C1775" s="3" t="s">
        <v>39</v>
      </c>
      <c r="D1775" s="4" t="s">
        <v>8198</v>
      </c>
      <c r="E1775" s="3"/>
      <c r="F1775" s="3" t="s">
        <v>6980</v>
      </c>
      <c r="G1775" s="3" t="s">
        <v>439</v>
      </c>
      <c r="H1775" s="3" t="s">
        <v>439</v>
      </c>
      <c r="I1775" s="3" t="s">
        <v>500</v>
      </c>
      <c r="J1775" s="5">
        <v>0.85</v>
      </c>
      <c r="K1775" s="12" t="s">
        <v>439</v>
      </c>
      <c r="L1775" s="9" t="str">
        <f t="shared" si="301"/>
        <v>Hip Hop/Rap</v>
      </c>
      <c r="M1775" s="9" t="str">
        <f t="shared" si="292"/>
        <v>Interest - Exelate:Entertainment:Music:Hip Hop/Rap</v>
      </c>
      <c r="N1775" s="10">
        <f t="shared" si="293"/>
        <v>0.85</v>
      </c>
      <c r="O1775" s="9" t="s">
        <v>818</v>
      </c>
      <c r="P1775" s="9">
        <v>1202056</v>
      </c>
      <c r="Q1775" s="20">
        <f ca="1">IFERROR(OFFSET(Lookups!F$1,MATCH(R1775,Lookups!F:F,0)-1,2),"null")</f>
        <v>102633</v>
      </c>
      <c r="R1775" s="9">
        <v>228631</v>
      </c>
      <c r="S1775" s="9">
        <v>5104</v>
      </c>
      <c r="T1775" s="9" t="str">
        <f t="shared" si="294"/>
        <v/>
      </c>
      <c r="U1775" s="9" t="str">
        <f t="shared" si="295"/>
        <v/>
      </c>
      <c r="V1775" s="9" t="str">
        <f t="shared" si="296"/>
        <v/>
      </c>
      <c r="W1775" s="9" t="str">
        <f t="shared" si="297"/>
        <v>&lt;row id="1202056"&gt;&lt;cell&gt;Hip Hop/Rap&lt;/cell&gt;&lt;/row&gt;</v>
      </c>
      <c r="X1775" s="9" t="str">
        <f t="shared" si="298"/>
        <v/>
      </c>
      <c r="Y1775" t="str">
        <f t="shared" ca="1" si="299"/>
        <v>"1202056": {"displayName": "Interest - Exelate:Entertainment:Music:Hip Hop/Rap", "APNXId":"228631", "APNXId_Sandbox": "102633", "dataProvider" :"exelate", "type" :"Segment",  "DataCost": 0.85},</v>
      </c>
      <c r="Z1775" t="str">
        <f t="shared" si="300"/>
        <v>"1202056": {"displayName": "Interest - Exelate:Entertainment:Music:Hip Hop/Rap", "leafName": "Hip Hop/Rap"},</v>
      </c>
    </row>
    <row r="1776" spans="1:26" x14ac:dyDescent="0.25">
      <c r="A1776" s="2" t="s">
        <v>12407</v>
      </c>
      <c r="B1776" s="3" t="s">
        <v>4249</v>
      </c>
      <c r="C1776" s="3" t="s">
        <v>39</v>
      </c>
      <c r="D1776" s="4" t="s">
        <v>8199</v>
      </c>
      <c r="E1776" s="3"/>
      <c r="F1776" s="3" t="s">
        <v>6980</v>
      </c>
      <c r="G1776" s="3" t="s">
        <v>439</v>
      </c>
      <c r="H1776" s="3" t="s">
        <v>439</v>
      </c>
      <c r="I1776" s="3" t="s">
        <v>500</v>
      </c>
      <c r="J1776" s="5">
        <v>0.85</v>
      </c>
      <c r="K1776" s="12" t="s">
        <v>439</v>
      </c>
      <c r="L1776" s="9" t="str">
        <f t="shared" si="301"/>
        <v>Jazz/Blues</v>
      </c>
      <c r="M1776" s="9" t="str">
        <f t="shared" si="292"/>
        <v>Interest - Exelate:Entertainment:Music:Jazz/Blues</v>
      </c>
      <c r="N1776" s="10">
        <f t="shared" si="293"/>
        <v>0.85</v>
      </c>
      <c r="O1776" s="9" t="s">
        <v>818</v>
      </c>
      <c r="P1776" s="9">
        <v>1202057</v>
      </c>
      <c r="Q1776" s="20">
        <f ca="1">IFERROR(OFFSET(Lookups!F$1,MATCH(R1776,Lookups!F:F,0)-1,2),"null")</f>
        <v>102634</v>
      </c>
      <c r="R1776" s="9">
        <v>228632</v>
      </c>
      <c r="S1776" s="9">
        <v>5106</v>
      </c>
      <c r="T1776" s="9" t="str">
        <f t="shared" si="294"/>
        <v/>
      </c>
      <c r="U1776" s="9" t="str">
        <f t="shared" si="295"/>
        <v/>
      </c>
      <c r="V1776" s="9" t="str">
        <f t="shared" si="296"/>
        <v/>
      </c>
      <c r="W1776" s="9" t="str">
        <f t="shared" si="297"/>
        <v>&lt;row id="1202057"&gt;&lt;cell&gt;Jazz/Blues&lt;/cell&gt;&lt;/row&gt;</v>
      </c>
      <c r="X1776" s="9" t="str">
        <f t="shared" si="298"/>
        <v/>
      </c>
      <c r="Y1776" t="str">
        <f t="shared" ca="1" si="299"/>
        <v>"1202057": {"displayName": "Interest - Exelate:Entertainment:Music:Jazz/Blues", "APNXId":"228632", "APNXId_Sandbox": "102634", "dataProvider" :"exelate", "type" :"Segment",  "DataCost": 0.85},</v>
      </c>
      <c r="Z1776" t="str">
        <f t="shared" si="300"/>
        <v>"1202057": {"displayName": "Interest - Exelate:Entertainment:Music:Jazz/Blues", "leafName": "Jazz/Blues"},</v>
      </c>
    </row>
    <row r="1777" spans="1:26" x14ac:dyDescent="0.25">
      <c r="A1777" s="2" t="s">
        <v>12407</v>
      </c>
      <c r="B1777" s="3" t="s">
        <v>4249</v>
      </c>
      <c r="C1777" s="3" t="s">
        <v>39</v>
      </c>
      <c r="D1777" s="4" t="s">
        <v>8200</v>
      </c>
      <c r="E1777" s="3"/>
      <c r="F1777" s="3" t="s">
        <v>6980</v>
      </c>
      <c r="G1777" s="3" t="s">
        <v>439</v>
      </c>
      <c r="H1777" s="3" t="s">
        <v>439</v>
      </c>
      <c r="I1777" s="3" t="s">
        <v>500</v>
      </c>
      <c r="J1777" s="5">
        <v>0.85</v>
      </c>
      <c r="K1777" s="12" t="s">
        <v>439</v>
      </c>
      <c r="L1777" s="9" t="str">
        <f t="shared" si="301"/>
        <v>Latin</v>
      </c>
      <c r="M1777" s="9" t="str">
        <f t="shared" si="292"/>
        <v>Interest - Exelate:Entertainment:Music:Latin</v>
      </c>
      <c r="N1777" s="10">
        <f t="shared" si="293"/>
        <v>0.85</v>
      </c>
      <c r="O1777" s="9" t="s">
        <v>818</v>
      </c>
      <c r="P1777" s="9">
        <v>1202058</v>
      </c>
      <c r="Q1777" s="20">
        <f ca="1">IFERROR(OFFSET(Lookups!F$1,MATCH(R1777,Lookups!F:F,0)-1,2),"null")</f>
        <v>102635</v>
      </c>
      <c r="R1777" s="9">
        <v>228633</v>
      </c>
      <c r="S1777" s="9">
        <v>5107</v>
      </c>
      <c r="T1777" s="9" t="str">
        <f t="shared" si="294"/>
        <v/>
      </c>
      <c r="U1777" s="9" t="str">
        <f t="shared" si="295"/>
        <v/>
      </c>
      <c r="V1777" s="9" t="str">
        <f t="shared" si="296"/>
        <v/>
      </c>
      <c r="W1777" s="9" t="str">
        <f t="shared" si="297"/>
        <v>&lt;row id="1202058"&gt;&lt;cell&gt;Latin&lt;/cell&gt;&lt;/row&gt;</v>
      </c>
      <c r="X1777" s="9" t="str">
        <f t="shared" si="298"/>
        <v/>
      </c>
      <c r="Y1777" t="str">
        <f t="shared" ca="1" si="299"/>
        <v>"1202058": {"displayName": "Interest - Exelate:Entertainment:Music:Latin", "APNXId":"228633", "APNXId_Sandbox": "102635", "dataProvider" :"exelate", "type" :"Segment",  "DataCost": 0.85},</v>
      </c>
      <c r="Z1777" t="str">
        <f t="shared" si="300"/>
        <v>"1202058": {"displayName": "Interest - Exelate:Entertainment:Music:Latin", "leafName": "Latin"},</v>
      </c>
    </row>
    <row r="1778" spans="1:26" x14ac:dyDescent="0.25">
      <c r="A1778" s="2" t="s">
        <v>12407</v>
      </c>
      <c r="B1778" s="3" t="s">
        <v>4249</v>
      </c>
      <c r="C1778" s="3" t="s">
        <v>39</v>
      </c>
      <c r="D1778" s="4" t="s">
        <v>42</v>
      </c>
      <c r="E1778" s="3"/>
      <c r="F1778" s="3" t="s">
        <v>6980</v>
      </c>
      <c r="G1778" s="3" t="s">
        <v>439</v>
      </c>
      <c r="H1778" s="3" t="s">
        <v>439</v>
      </c>
      <c r="I1778" s="3" t="s">
        <v>500</v>
      </c>
      <c r="J1778" s="5">
        <v>0.85</v>
      </c>
      <c r="K1778" s="12" t="s">
        <v>439</v>
      </c>
      <c r="L1778" s="9" t="str">
        <f t="shared" si="301"/>
        <v>Pop</v>
      </c>
      <c r="M1778" s="9" t="str">
        <f t="shared" si="292"/>
        <v>Interest - Exelate:Entertainment:Music:Pop</v>
      </c>
      <c r="N1778" s="10">
        <f t="shared" si="293"/>
        <v>0.85</v>
      </c>
      <c r="O1778" s="9" t="s">
        <v>818</v>
      </c>
      <c r="P1778" s="9">
        <v>1202059</v>
      </c>
      <c r="Q1778" s="20">
        <f ca="1">IFERROR(OFFSET(Lookups!F$1,MATCH(R1778,Lookups!F:F,0)-1,2),"null")</f>
        <v>102636</v>
      </c>
      <c r="R1778" s="9">
        <v>228634</v>
      </c>
      <c r="S1778" s="9">
        <v>5111</v>
      </c>
      <c r="T1778" s="9" t="str">
        <f t="shared" si="294"/>
        <v/>
      </c>
      <c r="U1778" s="9" t="str">
        <f t="shared" si="295"/>
        <v/>
      </c>
      <c r="V1778" s="9" t="str">
        <f t="shared" si="296"/>
        <v/>
      </c>
      <c r="W1778" s="9" t="str">
        <f t="shared" si="297"/>
        <v>&lt;row id="1202059"&gt;&lt;cell&gt;Pop&lt;/cell&gt;&lt;/row&gt;</v>
      </c>
      <c r="X1778" s="9" t="str">
        <f t="shared" si="298"/>
        <v/>
      </c>
      <c r="Y1778" t="str">
        <f t="shared" ca="1" si="299"/>
        <v>"1202059": {"displayName": "Interest - Exelate:Entertainment:Music:Pop", "APNXId":"228634", "APNXId_Sandbox": "102636", "dataProvider" :"exelate", "type" :"Segment",  "DataCost": 0.85},</v>
      </c>
      <c r="Z1778" t="str">
        <f t="shared" si="300"/>
        <v>"1202059": {"displayName": "Interest - Exelate:Entertainment:Music:Pop", "leafName": "Pop"},</v>
      </c>
    </row>
    <row r="1779" spans="1:26" x14ac:dyDescent="0.25">
      <c r="A1779" s="2" t="s">
        <v>12407</v>
      </c>
      <c r="B1779" s="3" t="s">
        <v>4249</v>
      </c>
      <c r="C1779" s="3" t="s">
        <v>39</v>
      </c>
      <c r="D1779" s="4" t="s">
        <v>8201</v>
      </c>
      <c r="E1779" s="3"/>
      <c r="F1779" s="3" t="s">
        <v>6980</v>
      </c>
      <c r="G1779" s="3" t="s">
        <v>439</v>
      </c>
      <c r="H1779" s="3" t="s">
        <v>439</v>
      </c>
      <c r="I1779" s="3" t="s">
        <v>500</v>
      </c>
      <c r="J1779" s="5">
        <v>0.85</v>
      </c>
      <c r="K1779" s="12" t="s">
        <v>439</v>
      </c>
      <c r="L1779" s="9" t="str">
        <f t="shared" si="301"/>
        <v>R&amp;B</v>
      </c>
      <c r="M1779" s="9" t="str">
        <f t="shared" si="292"/>
        <v>Interest - Exelate:Entertainment:Music:R&amp;B</v>
      </c>
      <c r="N1779" s="10">
        <f t="shared" si="293"/>
        <v>0.85</v>
      </c>
      <c r="O1779" s="9" t="s">
        <v>818</v>
      </c>
      <c r="P1779" s="9">
        <v>1202060</v>
      </c>
      <c r="Q1779" s="20">
        <f ca="1">IFERROR(OFFSET(Lookups!F$1,MATCH(R1779,Lookups!F:F,0)-1,2),"null")</f>
        <v>102637</v>
      </c>
      <c r="R1779" s="9">
        <v>228635</v>
      </c>
      <c r="S1779" s="9">
        <v>5108</v>
      </c>
      <c r="T1779" s="9" t="str">
        <f t="shared" si="294"/>
        <v/>
      </c>
      <c r="U1779" s="9" t="str">
        <f t="shared" si="295"/>
        <v/>
      </c>
      <c r="V1779" s="9" t="str">
        <f t="shared" si="296"/>
        <v/>
      </c>
      <c r="W1779" s="9" t="str">
        <f t="shared" si="297"/>
        <v>&lt;row id="1202060"&gt;&lt;cell&gt;R&amp;amp;B&lt;/cell&gt;&lt;/row&gt;</v>
      </c>
      <c r="X1779" s="9" t="str">
        <f t="shared" si="298"/>
        <v/>
      </c>
      <c r="Y1779" t="str">
        <f t="shared" ca="1" si="299"/>
        <v>"1202060": {"displayName": "Interest - Exelate:Entertainment:Music:R&amp;B", "APNXId":"228635", "APNXId_Sandbox": "102637", "dataProvider" :"exelate", "type" :"Segment",  "DataCost": 0.85},</v>
      </c>
      <c r="Z1779" t="str">
        <f t="shared" si="300"/>
        <v>"1202060": {"displayName": "Interest - Exelate:Entertainment:Music:R&amp;B", "leafName": "R&amp;B"},</v>
      </c>
    </row>
    <row r="1780" spans="1:26" x14ac:dyDescent="0.25">
      <c r="A1780" s="2" t="s">
        <v>12407</v>
      </c>
      <c r="B1780" s="3" t="s">
        <v>4249</v>
      </c>
      <c r="C1780" s="3" t="s">
        <v>39</v>
      </c>
      <c r="D1780" s="4" t="s">
        <v>43</v>
      </c>
      <c r="E1780" s="3"/>
      <c r="F1780" s="3" t="s">
        <v>6980</v>
      </c>
      <c r="G1780" s="3" t="s">
        <v>439</v>
      </c>
      <c r="H1780" s="3" t="s">
        <v>439</v>
      </c>
      <c r="I1780" s="3" t="s">
        <v>500</v>
      </c>
      <c r="J1780" s="5">
        <v>0.85</v>
      </c>
      <c r="K1780" s="12" t="s">
        <v>439</v>
      </c>
      <c r="L1780" s="9" t="str">
        <f t="shared" si="301"/>
        <v>Rock</v>
      </c>
      <c r="M1780" s="9" t="str">
        <f t="shared" si="292"/>
        <v>Interest - Exelate:Entertainment:Music:Rock</v>
      </c>
      <c r="N1780" s="10">
        <f t="shared" si="293"/>
        <v>0.85</v>
      </c>
      <c r="O1780" s="9" t="s">
        <v>818</v>
      </c>
      <c r="P1780" s="9">
        <v>1202061</v>
      </c>
      <c r="Q1780" s="20">
        <f ca="1">IFERROR(OFFSET(Lookups!F$1,MATCH(R1780,Lookups!F:F,0)-1,2),"null")</f>
        <v>102638</v>
      </c>
      <c r="R1780" s="9">
        <v>228636</v>
      </c>
      <c r="S1780" s="9">
        <v>5114</v>
      </c>
      <c r="T1780" s="9" t="str">
        <f t="shared" si="294"/>
        <v/>
      </c>
      <c r="U1780" s="9" t="str">
        <f t="shared" si="295"/>
        <v/>
      </c>
      <c r="V1780" s="9" t="str">
        <f t="shared" si="296"/>
        <v/>
      </c>
      <c r="W1780" s="9" t="str">
        <f t="shared" si="297"/>
        <v>&lt;row id="1202061"&gt;&lt;cell&gt;Rock&lt;/cell&gt;&lt;/row&gt;</v>
      </c>
      <c r="X1780" s="9" t="str">
        <f t="shared" si="298"/>
        <v/>
      </c>
      <c r="Y1780" t="str">
        <f t="shared" ca="1" si="299"/>
        <v>"1202061": {"displayName": "Interest - Exelate:Entertainment:Music:Rock", "APNXId":"228636", "APNXId_Sandbox": "102638", "dataProvider" :"exelate", "type" :"Segment",  "DataCost": 0.85},</v>
      </c>
      <c r="Z1780" t="str">
        <f t="shared" si="300"/>
        <v>"1202061": {"displayName": "Interest - Exelate:Entertainment:Music:Rock", "leafName": "Rock"},</v>
      </c>
    </row>
    <row r="1781" spans="1:26" x14ac:dyDescent="0.25">
      <c r="A1781" s="2" t="s">
        <v>12407</v>
      </c>
      <c r="B1781" s="3" t="s">
        <v>4249</v>
      </c>
      <c r="C1781" s="3" t="s">
        <v>39</v>
      </c>
      <c r="D1781" s="4" t="s">
        <v>8202</v>
      </c>
      <c r="E1781" s="3"/>
      <c r="F1781" s="3" t="s">
        <v>6980</v>
      </c>
      <c r="G1781" s="3" t="s">
        <v>439</v>
      </c>
      <c r="H1781" s="3" t="s">
        <v>439</v>
      </c>
      <c r="I1781" s="3" t="s">
        <v>500</v>
      </c>
      <c r="J1781" s="5">
        <v>0.85</v>
      </c>
      <c r="K1781" s="12" t="s">
        <v>439</v>
      </c>
      <c r="L1781" s="9" t="str">
        <f t="shared" si="301"/>
        <v>World Music</v>
      </c>
      <c r="M1781" s="9" t="str">
        <f t="shared" si="292"/>
        <v>Interest - Exelate:Entertainment:Music:World Music</v>
      </c>
      <c r="N1781" s="10">
        <f t="shared" si="293"/>
        <v>0.85</v>
      </c>
      <c r="O1781" s="9" t="s">
        <v>818</v>
      </c>
      <c r="P1781" s="9">
        <v>1202062</v>
      </c>
      <c r="Q1781" s="20">
        <f ca="1">IFERROR(OFFSET(Lookups!F$1,MATCH(R1781,Lookups!F:F,0)-1,2),"null")</f>
        <v>102639</v>
      </c>
      <c r="R1781" s="9">
        <v>228637</v>
      </c>
      <c r="S1781" s="9">
        <v>5110</v>
      </c>
      <c r="T1781" s="9" t="str">
        <f t="shared" si="294"/>
        <v/>
      </c>
      <c r="U1781" s="9" t="str">
        <f t="shared" si="295"/>
        <v/>
      </c>
      <c r="V1781" s="9" t="str">
        <f t="shared" si="296"/>
        <v/>
      </c>
      <c r="W1781" s="9" t="str">
        <f t="shared" si="297"/>
        <v>&lt;row id="1202062"&gt;&lt;cell&gt;World Music&lt;/cell&gt;&lt;/row&gt;</v>
      </c>
      <c r="X1781" s="9" t="str">
        <f t="shared" si="298"/>
        <v>&lt;/row&gt;</v>
      </c>
      <c r="Y1781" t="str">
        <f t="shared" ca="1" si="299"/>
        <v>"1202062": {"displayName": "Interest - Exelate:Entertainment:Music:World Music", "APNXId":"228637", "APNXId_Sandbox": "102639", "dataProvider" :"exelate", "type" :"Segment",  "DataCost": 0.85},</v>
      </c>
      <c r="Z1781" t="str">
        <f t="shared" si="300"/>
        <v>"1202062": {"displayName": "Interest - Exelate:Entertainment:Music:World Music", "leafName": "World Music"},</v>
      </c>
    </row>
    <row r="1782" spans="1:26" x14ac:dyDescent="0.25">
      <c r="A1782" s="2" t="s">
        <v>12407</v>
      </c>
      <c r="B1782" s="3" t="s">
        <v>4249</v>
      </c>
      <c r="C1782" s="3" t="s">
        <v>7508</v>
      </c>
      <c r="D1782" s="4"/>
      <c r="E1782" s="3"/>
      <c r="F1782" s="3" t="s">
        <v>6980</v>
      </c>
      <c r="G1782" s="3" t="s">
        <v>439</v>
      </c>
      <c r="H1782" s="3" t="s">
        <v>439</v>
      </c>
      <c r="I1782" s="3" t="s">
        <v>500</v>
      </c>
      <c r="J1782" s="5">
        <v>0.85</v>
      </c>
      <c r="K1782" s="12" t="s">
        <v>439</v>
      </c>
      <c r="L1782" s="9" t="str">
        <f t="shared" si="301"/>
        <v>Online Streamers</v>
      </c>
      <c r="M1782" s="9" t="str">
        <f t="shared" si="292"/>
        <v>Interest - Exelate:Entertainment:Online Streamers</v>
      </c>
      <c r="N1782" s="10">
        <f t="shared" si="293"/>
        <v>0.85</v>
      </c>
      <c r="O1782" s="9" t="s">
        <v>818</v>
      </c>
      <c r="P1782" s="9">
        <v>1200319</v>
      </c>
      <c r="Q1782" s="20">
        <f ca="1">IFERROR(OFFSET(Lookups!F$1,MATCH(R1782,Lookups!F:F,0)-1,2),"null")</f>
        <v>98960</v>
      </c>
      <c r="R1782" s="9">
        <v>162</v>
      </c>
      <c r="S1782" s="9">
        <v>139</v>
      </c>
      <c r="T1782" s="9" t="str">
        <f t="shared" si="294"/>
        <v/>
      </c>
      <c r="U1782" s="9" t="str">
        <f t="shared" si="295"/>
        <v/>
      </c>
      <c r="V1782" s="9" t="str">
        <f t="shared" si="296"/>
        <v>&lt;row id="1200319"&gt;&lt;cell&gt;Online Streamers&lt;/cell&gt;&lt;/row&gt;</v>
      </c>
      <c r="W1782" s="9" t="str">
        <f t="shared" si="297"/>
        <v/>
      </c>
      <c r="X1782" s="9" t="str">
        <f t="shared" si="298"/>
        <v/>
      </c>
      <c r="Y1782" t="str">
        <f t="shared" ca="1" si="299"/>
        <v>"1200319": {"displayName": "Interest - Exelate:Entertainment:Online Streamers", "APNXId":"162", "APNXId_Sandbox": "98960", "dataProvider" :"exelate", "type" :"Segment",  "DataCost": 0.85},</v>
      </c>
      <c r="Z1782" t="str">
        <f t="shared" si="300"/>
        <v>"1200319": {"displayName": "Interest - Exelate:Entertainment:Online Streamers", "leafName": "Online Streamers"},</v>
      </c>
    </row>
    <row r="1783" spans="1:26" x14ac:dyDescent="0.25">
      <c r="A1783" s="2" t="s">
        <v>12407</v>
      </c>
      <c r="B1783" s="3" t="s">
        <v>4249</v>
      </c>
      <c r="C1783" s="3" t="s">
        <v>7509</v>
      </c>
      <c r="D1783" s="4"/>
      <c r="E1783" s="3"/>
      <c r="F1783" s="3" t="s">
        <v>6980</v>
      </c>
      <c r="G1783" s="3" t="s">
        <v>439</v>
      </c>
      <c r="H1783" s="3" t="s">
        <v>439</v>
      </c>
      <c r="I1783" s="3" t="s">
        <v>500</v>
      </c>
      <c r="J1783" s="5">
        <v>0.85</v>
      </c>
      <c r="K1783" s="12" t="s">
        <v>439</v>
      </c>
      <c r="L1783" s="9" t="str">
        <f t="shared" si="301"/>
        <v>TV</v>
      </c>
      <c r="M1783" s="9" t="str">
        <f t="shared" si="292"/>
        <v>Interest - Exelate:Entertainment:TV</v>
      </c>
      <c r="N1783" s="10">
        <f t="shared" si="293"/>
        <v>0.85</v>
      </c>
      <c r="O1783" s="9" t="s">
        <v>818</v>
      </c>
      <c r="P1783" s="9">
        <v>1200643</v>
      </c>
      <c r="Q1783" s="20">
        <f ca="1">IFERROR(OFFSET(Lookups!F$1,MATCH(R1783,Lookups!F:F,0)-1,2),"null")</f>
        <v>99496</v>
      </c>
      <c r="R1783" s="9">
        <v>49587</v>
      </c>
      <c r="S1783" s="9">
        <v>48</v>
      </c>
      <c r="T1783" s="9" t="str">
        <f t="shared" si="294"/>
        <v/>
      </c>
      <c r="U1783" s="9" t="str">
        <f t="shared" si="295"/>
        <v/>
      </c>
      <c r="V1783" s="9" t="str">
        <f t="shared" si="296"/>
        <v>&lt;row id="1200643"&gt;&lt;cell&gt;TV&lt;/cell&gt;&lt;/row&gt;</v>
      </c>
      <c r="W1783" s="9" t="str">
        <f t="shared" si="297"/>
        <v/>
      </c>
      <c r="X1783" s="9" t="str">
        <f t="shared" si="298"/>
        <v/>
      </c>
      <c r="Y1783" t="str">
        <f t="shared" ca="1" si="299"/>
        <v>"1200643": {"displayName": "Interest - Exelate:Entertainment:TV", "APNXId":"49587", "APNXId_Sandbox": "99496", "dataProvider" :"exelate", "type" :"Segment",  "DataCost": 0.85},</v>
      </c>
      <c r="Z1783" t="str">
        <f t="shared" si="300"/>
        <v>"1200643": {"displayName": "Interest - Exelate:Entertainment:TV", "leafName": "TV"},</v>
      </c>
    </row>
    <row r="1784" spans="1:26" x14ac:dyDescent="0.25">
      <c r="A1784" s="2" t="s">
        <v>12407</v>
      </c>
      <c r="B1784" s="3" t="s">
        <v>4249</v>
      </c>
      <c r="C1784" s="3" t="s">
        <v>7510</v>
      </c>
      <c r="D1784" s="4"/>
      <c r="E1784" s="3"/>
      <c r="F1784" s="3" t="s">
        <v>6980</v>
      </c>
      <c r="G1784" s="3" t="s">
        <v>439</v>
      </c>
      <c r="H1784" s="3" t="s">
        <v>439</v>
      </c>
      <c r="I1784" s="3" t="s">
        <v>500</v>
      </c>
      <c r="J1784" s="5">
        <v>0.85</v>
      </c>
      <c r="K1784" s="12" t="s">
        <v>439</v>
      </c>
      <c r="L1784" s="9" t="str">
        <f t="shared" si="301"/>
        <v>Twitter</v>
      </c>
      <c r="M1784" s="9" t="str">
        <f t="shared" si="292"/>
        <v>Interest - Exelate:Entertainment:Twitter</v>
      </c>
      <c r="N1784" s="10">
        <f t="shared" si="293"/>
        <v>0.85</v>
      </c>
      <c r="O1784" s="9" t="s">
        <v>818</v>
      </c>
      <c r="P1784" s="9">
        <v>1201400</v>
      </c>
      <c r="Q1784" s="20">
        <f ca="1">IFERROR(OFFSET(Lookups!F$1,MATCH(R1784,Lookups!F:F,0)-1,2),"null")</f>
        <v>101070</v>
      </c>
      <c r="R1784" s="9">
        <v>156712</v>
      </c>
      <c r="S1784" s="9">
        <v>381</v>
      </c>
      <c r="T1784" s="9" t="str">
        <f t="shared" si="294"/>
        <v/>
      </c>
      <c r="U1784" s="9" t="str">
        <f t="shared" si="295"/>
        <v/>
      </c>
      <c r="V1784" s="9" t="str">
        <f t="shared" si="296"/>
        <v>&lt;row id="1201400"&gt;&lt;cell&gt;Twitter&lt;/cell&gt;&lt;/row&gt;</v>
      </c>
      <c r="W1784" s="9" t="str">
        <f t="shared" si="297"/>
        <v/>
      </c>
      <c r="X1784" s="9" t="str">
        <f t="shared" si="298"/>
        <v/>
      </c>
      <c r="Y1784" t="str">
        <f t="shared" ca="1" si="299"/>
        <v>"1201400": {"displayName": "Interest - Exelate:Entertainment:Twitter", "APNXId":"156712", "APNXId_Sandbox": "101070", "dataProvider" :"exelate", "type" :"Segment",  "DataCost": 0.85},</v>
      </c>
      <c r="Z1784" t="str">
        <f t="shared" si="300"/>
        <v>"1201400": {"displayName": "Interest - Exelate:Entertainment:Twitter", "leafName": "Twitter"},</v>
      </c>
    </row>
    <row r="1785" spans="1:26" x14ac:dyDescent="0.25">
      <c r="A1785" s="2" t="s">
        <v>12407</v>
      </c>
      <c r="B1785" s="3" t="s">
        <v>4249</v>
      </c>
      <c r="C1785" s="3" t="s">
        <v>49</v>
      </c>
      <c r="D1785" s="4" t="s">
        <v>8203</v>
      </c>
      <c r="E1785" s="3"/>
      <c r="F1785" s="3" t="s">
        <v>6980</v>
      </c>
      <c r="G1785" s="3" t="s">
        <v>439</v>
      </c>
      <c r="H1785" s="3" t="s">
        <v>439</v>
      </c>
      <c r="I1785" s="3" t="s">
        <v>500</v>
      </c>
      <c r="J1785" s="5">
        <v>0.85</v>
      </c>
      <c r="K1785" s="12" t="s">
        <v>439</v>
      </c>
      <c r="L1785" s="9" t="str">
        <f t="shared" si="301"/>
        <v>Action</v>
      </c>
      <c r="M1785" s="9" t="str">
        <f t="shared" si="292"/>
        <v>Interest - Exelate:Entertainment:Video Games:Action</v>
      </c>
      <c r="N1785" s="10">
        <f t="shared" si="293"/>
        <v>0.85</v>
      </c>
      <c r="O1785" s="9" t="s">
        <v>818</v>
      </c>
      <c r="P1785" s="9">
        <v>1202309</v>
      </c>
      <c r="Q1785" s="20">
        <f ca="1">IFERROR(OFFSET(Lookups!F$1,MATCH(R1785,Lookups!F:F,0)-1,2),"null")</f>
        <v>103081</v>
      </c>
      <c r="R1785" s="9">
        <v>274149</v>
      </c>
      <c r="S1785" s="9">
        <v>5710</v>
      </c>
      <c r="T1785" s="9" t="str">
        <f t="shared" si="294"/>
        <v/>
      </c>
      <c r="U1785" s="9" t="str">
        <f t="shared" si="295"/>
        <v/>
      </c>
      <c r="V1785" s="9" t="str">
        <f t="shared" si="296"/>
        <v>&lt;row id="Two1202309" xmlkids="1"&gt;&lt;cell&gt;Video Games&lt;/cell&gt;</v>
      </c>
      <c r="W1785" s="9" t="str">
        <f t="shared" si="297"/>
        <v>&lt;row id="1202309"&gt;&lt;cell&gt;Action&lt;/cell&gt;&lt;/row&gt;</v>
      </c>
      <c r="X1785" s="9" t="str">
        <f t="shared" si="298"/>
        <v/>
      </c>
      <c r="Y1785" t="str">
        <f t="shared" ca="1" si="299"/>
        <v>"1202309": {"displayName": "Interest - Exelate:Entertainment:Video Games:Action", "APNXId":"274149", "APNXId_Sandbox": "103081", "dataProvider" :"exelate", "type" :"Segment",  "DataCost": 0.85},</v>
      </c>
      <c r="Z1785" t="str">
        <f t="shared" si="300"/>
        <v>"1202309": {"displayName": "Interest - Exelate:Entertainment:Video Games:Action", "leafName": "Action"},</v>
      </c>
    </row>
    <row r="1786" spans="1:26" x14ac:dyDescent="0.25">
      <c r="A1786" s="2" t="s">
        <v>12407</v>
      </c>
      <c r="B1786" s="3" t="s">
        <v>4249</v>
      </c>
      <c r="C1786" s="3" t="s">
        <v>49</v>
      </c>
      <c r="D1786" s="4" t="s">
        <v>7164</v>
      </c>
      <c r="E1786" s="3"/>
      <c r="F1786" s="3" t="s">
        <v>6980</v>
      </c>
      <c r="G1786" s="3" t="s">
        <v>439</v>
      </c>
      <c r="H1786" s="3" t="s">
        <v>439</v>
      </c>
      <c r="I1786" s="3" t="s">
        <v>500</v>
      </c>
      <c r="J1786" s="5">
        <v>0.85</v>
      </c>
      <c r="K1786" s="12" t="s">
        <v>439</v>
      </c>
      <c r="L1786" s="9" t="str">
        <f t="shared" si="301"/>
        <v>Adventure</v>
      </c>
      <c r="M1786" s="9" t="str">
        <f t="shared" si="292"/>
        <v>Interest - Exelate:Entertainment:Video Games:Adventure</v>
      </c>
      <c r="N1786" s="10">
        <f t="shared" si="293"/>
        <v>0.85</v>
      </c>
      <c r="O1786" s="9" t="s">
        <v>818</v>
      </c>
      <c r="P1786" s="9">
        <v>1202310</v>
      </c>
      <c r="Q1786" s="20">
        <f ca="1">IFERROR(OFFSET(Lookups!F$1,MATCH(R1786,Lookups!F:F,0)-1,2),"null")</f>
        <v>103082</v>
      </c>
      <c r="R1786" s="9">
        <v>274150</v>
      </c>
      <c r="S1786" s="9">
        <v>5708</v>
      </c>
      <c r="T1786" s="9" t="str">
        <f t="shared" si="294"/>
        <v/>
      </c>
      <c r="U1786" s="9" t="str">
        <f t="shared" si="295"/>
        <v/>
      </c>
      <c r="V1786" s="9" t="str">
        <f t="shared" si="296"/>
        <v/>
      </c>
      <c r="W1786" s="9" t="str">
        <f t="shared" si="297"/>
        <v>&lt;row id="1202310"&gt;&lt;cell&gt;Adventure&lt;/cell&gt;&lt;/row&gt;</v>
      </c>
      <c r="X1786" s="9" t="str">
        <f t="shared" si="298"/>
        <v/>
      </c>
      <c r="Y1786" t="str">
        <f t="shared" ca="1" si="299"/>
        <v>"1202310": {"displayName": "Interest - Exelate:Entertainment:Video Games:Adventure", "APNXId":"274150", "APNXId_Sandbox": "103082", "dataProvider" :"exelate", "type" :"Segment",  "DataCost": 0.85},</v>
      </c>
      <c r="Z1786" t="str">
        <f t="shared" si="300"/>
        <v>"1202310": {"displayName": "Interest - Exelate:Entertainment:Video Games:Adventure", "leafName": "Adventure"},</v>
      </c>
    </row>
    <row r="1787" spans="1:26" x14ac:dyDescent="0.25">
      <c r="A1787" s="2" t="s">
        <v>12407</v>
      </c>
      <c r="B1787" s="3" t="s">
        <v>4249</v>
      </c>
      <c r="C1787" s="3" t="s">
        <v>49</v>
      </c>
      <c r="D1787" s="4" t="s">
        <v>7167</v>
      </c>
      <c r="E1787" s="3"/>
      <c r="F1787" s="3" t="s">
        <v>6980</v>
      </c>
      <c r="G1787" s="3" t="s">
        <v>439</v>
      </c>
      <c r="H1787" s="3" t="s">
        <v>439</v>
      </c>
      <c r="I1787" s="3" t="s">
        <v>500</v>
      </c>
      <c r="J1787" s="5">
        <v>0.85</v>
      </c>
      <c r="K1787" s="12" t="s">
        <v>439</v>
      </c>
      <c r="L1787" s="9" t="str">
        <f t="shared" si="301"/>
        <v>All</v>
      </c>
      <c r="M1787" s="9" t="str">
        <f t="shared" si="292"/>
        <v>Interest - Exelate:Entertainment:Video Games:All</v>
      </c>
      <c r="N1787" s="10">
        <f t="shared" si="293"/>
        <v>0.85</v>
      </c>
      <c r="O1787" s="9" t="s">
        <v>818</v>
      </c>
      <c r="P1787" s="9">
        <v>1200759</v>
      </c>
      <c r="Q1787" s="20">
        <f ca="1">IFERROR(OFFSET(Lookups!F$1,MATCH(R1787,Lookups!F:F,0)-1,2),"null")</f>
        <v>100200</v>
      </c>
      <c r="R1787" s="9">
        <v>106205</v>
      </c>
      <c r="S1787" s="9">
        <v>1031</v>
      </c>
      <c r="T1787" s="9" t="str">
        <f t="shared" si="294"/>
        <v/>
      </c>
      <c r="U1787" s="9" t="str">
        <f t="shared" si="295"/>
        <v/>
      </c>
      <c r="V1787" s="9" t="str">
        <f t="shared" si="296"/>
        <v/>
      </c>
      <c r="W1787" s="9" t="str">
        <f t="shared" si="297"/>
        <v>&lt;row id="1200759"&gt;&lt;cell&gt;All&lt;/cell&gt;&lt;/row&gt;</v>
      </c>
      <c r="X1787" s="9" t="str">
        <f t="shared" si="298"/>
        <v/>
      </c>
      <c r="Y1787" t="str">
        <f t="shared" ca="1" si="299"/>
        <v>"1200759": {"displayName": "Interest - Exelate:Entertainment:Video Games:All", "APNXId":"106205", "APNXId_Sandbox": "100200", "dataProvider" :"exelate", "type" :"Segment",  "DataCost": 0.85},</v>
      </c>
      <c r="Z1787" t="str">
        <f t="shared" si="300"/>
        <v>"1200759": {"displayName": "Interest - Exelate:Entertainment:Video Games:All", "leafName": "All"},</v>
      </c>
    </row>
    <row r="1788" spans="1:26" x14ac:dyDescent="0.25">
      <c r="A1788" s="2" t="s">
        <v>12407</v>
      </c>
      <c r="B1788" s="3" t="s">
        <v>4249</v>
      </c>
      <c r="C1788" s="3" t="s">
        <v>49</v>
      </c>
      <c r="D1788" s="4" t="s">
        <v>8204</v>
      </c>
      <c r="E1788" s="3"/>
      <c r="F1788" s="3" t="s">
        <v>6980</v>
      </c>
      <c r="G1788" s="3" t="s">
        <v>439</v>
      </c>
      <c r="H1788" s="3" t="s">
        <v>439</v>
      </c>
      <c r="I1788" s="3" t="s">
        <v>500</v>
      </c>
      <c r="J1788" s="5">
        <v>0.85</v>
      </c>
      <c r="K1788" s="12" t="s">
        <v>439</v>
      </c>
      <c r="L1788" s="9" t="str">
        <f t="shared" si="301"/>
        <v>Anime</v>
      </c>
      <c r="M1788" s="9" t="str">
        <f t="shared" si="292"/>
        <v>Interest - Exelate:Entertainment:Video Games:Anime</v>
      </c>
      <c r="N1788" s="10">
        <f t="shared" si="293"/>
        <v>0.85</v>
      </c>
      <c r="O1788" s="9" t="s">
        <v>818</v>
      </c>
      <c r="P1788" s="9">
        <v>1202311</v>
      </c>
      <c r="Q1788" s="20">
        <f ca="1">IFERROR(OFFSET(Lookups!F$1,MATCH(R1788,Lookups!F:F,0)-1,2),"null")</f>
        <v>103083</v>
      </c>
      <c r="R1788" s="9">
        <v>274151</v>
      </c>
      <c r="S1788" s="9">
        <v>5721</v>
      </c>
      <c r="T1788" s="9" t="str">
        <f t="shared" si="294"/>
        <v/>
      </c>
      <c r="U1788" s="9" t="str">
        <f t="shared" si="295"/>
        <v/>
      </c>
      <c r="V1788" s="9" t="str">
        <f t="shared" si="296"/>
        <v/>
      </c>
      <c r="W1788" s="9" t="str">
        <f t="shared" si="297"/>
        <v>&lt;row id="1202311"&gt;&lt;cell&gt;Anime&lt;/cell&gt;&lt;/row&gt;</v>
      </c>
      <c r="X1788" s="9" t="str">
        <f t="shared" si="298"/>
        <v/>
      </c>
      <c r="Y1788" t="str">
        <f t="shared" ca="1" si="299"/>
        <v>"1202311": {"displayName": "Interest - Exelate:Entertainment:Video Games:Anime", "APNXId":"274151", "APNXId_Sandbox": "103083", "dataProvider" :"exelate", "type" :"Segment",  "DataCost": 0.85},</v>
      </c>
      <c r="Z1788" t="str">
        <f t="shared" si="300"/>
        <v>"1202311": {"displayName": "Interest - Exelate:Entertainment:Video Games:Anime", "leafName": "Anime"},</v>
      </c>
    </row>
    <row r="1789" spans="1:26" x14ac:dyDescent="0.25">
      <c r="A1789" s="2" t="s">
        <v>12407</v>
      </c>
      <c r="B1789" s="3" t="s">
        <v>4249</v>
      </c>
      <c r="C1789" s="3" t="s">
        <v>49</v>
      </c>
      <c r="D1789" s="4" t="s">
        <v>8205</v>
      </c>
      <c r="E1789" s="3"/>
      <c r="F1789" s="3" t="s">
        <v>6980</v>
      </c>
      <c r="G1789" s="3" t="s">
        <v>439</v>
      </c>
      <c r="H1789" s="3" t="s">
        <v>439</v>
      </c>
      <c r="I1789" s="3" t="s">
        <v>500</v>
      </c>
      <c r="J1789" s="5">
        <v>0.85</v>
      </c>
      <c r="K1789" s="12" t="s">
        <v>439</v>
      </c>
      <c r="L1789" s="9" t="str">
        <f t="shared" si="301"/>
        <v>Casual</v>
      </c>
      <c r="M1789" s="9" t="str">
        <f t="shared" si="292"/>
        <v>Interest - Exelate:Entertainment:Video Games:Casual</v>
      </c>
      <c r="N1789" s="10">
        <f t="shared" si="293"/>
        <v>0.85</v>
      </c>
      <c r="O1789" s="9" t="s">
        <v>818</v>
      </c>
      <c r="P1789" s="9">
        <v>1202312</v>
      </c>
      <c r="Q1789" s="20">
        <f ca="1">IFERROR(OFFSET(Lookups!F$1,MATCH(R1789,Lookups!F:F,0)-1,2),"null")</f>
        <v>103084</v>
      </c>
      <c r="R1789" s="9">
        <v>274152</v>
      </c>
      <c r="S1789" s="9">
        <v>5717</v>
      </c>
      <c r="T1789" s="9" t="str">
        <f t="shared" si="294"/>
        <v/>
      </c>
      <c r="U1789" s="9" t="str">
        <f t="shared" si="295"/>
        <v/>
      </c>
      <c r="V1789" s="9" t="str">
        <f t="shared" si="296"/>
        <v/>
      </c>
      <c r="W1789" s="9" t="str">
        <f t="shared" si="297"/>
        <v>&lt;row id="1202312"&gt;&lt;cell&gt;Casual&lt;/cell&gt;&lt;/row&gt;</v>
      </c>
      <c r="X1789" s="9" t="str">
        <f t="shared" si="298"/>
        <v/>
      </c>
      <c r="Y1789" t="str">
        <f t="shared" ca="1" si="299"/>
        <v>"1202312": {"displayName": "Interest - Exelate:Entertainment:Video Games:Casual", "APNXId":"274152", "APNXId_Sandbox": "103084", "dataProvider" :"exelate", "type" :"Segment",  "DataCost": 0.85},</v>
      </c>
      <c r="Z1789" t="str">
        <f t="shared" si="300"/>
        <v>"1202312": {"displayName": "Interest - Exelate:Entertainment:Video Games:Casual", "leafName": "Casual"},</v>
      </c>
    </row>
    <row r="1790" spans="1:26" x14ac:dyDescent="0.25">
      <c r="A1790" s="2" t="s">
        <v>12407</v>
      </c>
      <c r="B1790" s="3" t="s">
        <v>4249</v>
      </c>
      <c r="C1790" s="3" t="s">
        <v>49</v>
      </c>
      <c r="D1790" s="4" t="s">
        <v>8206</v>
      </c>
      <c r="E1790" s="3"/>
      <c r="F1790" s="3" t="s">
        <v>6980</v>
      </c>
      <c r="G1790" s="3" t="s">
        <v>439</v>
      </c>
      <c r="H1790" s="3" t="s">
        <v>439</v>
      </c>
      <c r="I1790" s="3" t="s">
        <v>500</v>
      </c>
      <c r="J1790" s="5">
        <v>0.85</v>
      </c>
      <c r="K1790" s="12" t="s">
        <v>439</v>
      </c>
      <c r="L1790" s="9" t="str">
        <f t="shared" si="301"/>
        <v>F2P</v>
      </c>
      <c r="M1790" s="9" t="str">
        <f t="shared" si="292"/>
        <v>Interest - Exelate:Entertainment:Video Games:F2P</v>
      </c>
      <c r="N1790" s="10">
        <f t="shared" si="293"/>
        <v>0.85</v>
      </c>
      <c r="O1790" s="9" t="s">
        <v>818</v>
      </c>
      <c r="P1790" s="9">
        <v>1202313</v>
      </c>
      <c r="Q1790" s="20">
        <f ca="1">IFERROR(OFFSET(Lookups!F$1,MATCH(R1790,Lookups!F:F,0)-1,2),"null")</f>
        <v>103085</v>
      </c>
      <c r="R1790" s="9">
        <v>274153</v>
      </c>
      <c r="S1790" s="9">
        <v>5723</v>
      </c>
      <c r="T1790" s="9" t="str">
        <f t="shared" si="294"/>
        <v/>
      </c>
      <c r="U1790" s="9" t="str">
        <f t="shared" si="295"/>
        <v/>
      </c>
      <c r="V1790" s="9" t="str">
        <f t="shared" si="296"/>
        <v/>
      </c>
      <c r="W1790" s="9" t="str">
        <f t="shared" si="297"/>
        <v>&lt;row id="1202313"&gt;&lt;cell&gt;F2P&lt;/cell&gt;&lt;/row&gt;</v>
      </c>
      <c r="X1790" s="9" t="str">
        <f t="shared" si="298"/>
        <v/>
      </c>
      <c r="Y1790" t="str">
        <f t="shared" ca="1" si="299"/>
        <v>"1202313": {"displayName": "Interest - Exelate:Entertainment:Video Games:F2P", "APNXId":"274153", "APNXId_Sandbox": "103085", "dataProvider" :"exelate", "type" :"Segment",  "DataCost": 0.85},</v>
      </c>
      <c r="Z1790" t="str">
        <f t="shared" si="300"/>
        <v>"1202313": {"displayName": "Interest - Exelate:Entertainment:Video Games:F2P", "leafName": "F2P"},</v>
      </c>
    </row>
    <row r="1791" spans="1:26" x14ac:dyDescent="0.25">
      <c r="A1791" s="2" t="s">
        <v>12407</v>
      </c>
      <c r="B1791" s="3" t="s">
        <v>4249</v>
      </c>
      <c r="C1791" s="3" t="s">
        <v>49</v>
      </c>
      <c r="D1791" s="4" t="s">
        <v>8207</v>
      </c>
      <c r="E1791" s="3"/>
      <c r="F1791" s="3" t="s">
        <v>6980</v>
      </c>
      <c r="G1791" s="3" t="s">
        <v>439</v>
      </c>
      <c r="H1791" s="3" t="s">
        <v>439</v>
      </c>
      <c r="I1791" s="3" t="s">
        <v>500</v>
      </c>
      <c r="J1791" s="5">
        <v>0.85</v>
      </c>
      <c r="K1791" s="12" t="s">
        <v>439</v>
      </c>
      <c r="L1791" s="9" t="str">
        <f t="shared" si="301"/>
        <v>Fantasy</v>
      </c>
      <c r="M1791" s="9" t="str">
        <f t="shared" si="292"/>
        <v>Interest - Exelate:Entertainment:Video Games:Fantasy</v>
      </c>
      <c r="N1791" s="10">
        <f t="shared" si="293"/>
        <v>0.85</v>
      </c>
      <c r="O1791" s="9" t="s">
        <v>818</v>
      </c>
      <c r="P1791" s="9">
        <v>1202314</v>
      </c>
      <c r="Q1791" s="20">
        <f ca="1">IFERROR(OFFSET(Lookups!F$1,MATCH(R1791,Lookups!F:F,0)-1,2),"null")</f>
        <v>103086</v>
      </c>
      <c r="R1791" s="9">
        <v>274154</v>
      </c>
      <c r="S1791" s="9">
        <v>5709</v>
      </c>
      <c r="T1791" s="9" t="str">
        <f t="shared" si="294"/>
        <v/>
      </c>
      <c r="U1791" s="9" t="str">
        <f t="shared" si="295"/>
        <v/>
      </c>
      <c r="V1791" s="9" t="str">
        <f t="shared" si="296"/>
        <v/>
      </c>
      <c r="W1791" s="9" t="str">
        <f t="shared" si="297"/>
        <v>&lt;row id="1202314"&gt;&lt;cell&gt;Fantasy&lt;/cell&gt;&lt;/row&gt;</v>
      </c>
      <c r="X1791" s="9" t="str">
        <f t="shared" si="298"/>
        <v/>
      </c>
      <c r="Y1791" t="str">
        <f t="shared" ca="1" si="299"/>
        <v>"1202314": {"displayName": "Interest - Exelate:Entertainment:Video Games:Fantasy", "APNXId":"274154", "APNXId_Sandbox": "103086", "dataProvider" :"exelate", "type" :"Segment",  "DataCost": 0.85},</v>
      </c>
      <c r="Z1791" t="str">
        <f t="shared" si="300"/>
        <v>"1202314": {"displayName": "Interest - Exelate:Entertainment:Video Games:Fantasy", "leafName": "Fantasy"},</v>
      </c>
    </row>
    <row r="1792" spans="1:26" x14ac:dyDescent="0.25">
      <c r="A1792" s="2" t="s">
        <v>12407</v>
      </c>
      <c r="B1792" s="3" t="s">
        <v>4249</v>
      </c>
      <c r="C1792" s="3" t="s">
        <v>49</v>
      </c>
      <c r="D1792" s="4" t="s">
        <v>8208</v>
      </c>
      <c r="E1792" s="3"/>
      <c r="F1792" s="3" t="s">
        <v>6980</v>
      </c>
      <c r="G1792" s="3" t="s">
        <v>439</v>
      </c>
      <c r="H1792" s="3" t="s">
        <v>439</v>
      </c>
      <c r="I1792" s="3" t="s">
        <v>500</v>
      </c>
      <c r="J1792" s="5">
        <v>0.85</v>
      </c>
      <c r="K1792" s="12" t="s">
        <v>439</v>
      </c>
      <c r="L1792" s="9" t="str">
        <f t="shared" si="301"/>
        <v>Fighting</v>
      </c>
      <c r="M1792" s="9" t="str">
        <f t="shared" si="292"/>
        <v>Interest - Exelate:Entertainment:Video Games:Fighting</v>
      </c>
      <c r="N1792" s="10">
        <f t="shared" si="293"/>
        <v>0.85</v>
      </c>
      <c r="O1792" s="9" t="s">
        <v>818</v>
      </c>
      <c r="P1792" s="9">
        <v>1202315</v>
      </c>
      <c r="Q1792" s="20">
        <f ca="1">IFERROR(OFFSET(Lookups!F$1,MATCH(R1792,Lookups!F:F,0)-1,2),"null")</f>
        <v>103087</v>
      </c>
      <c r="R1792" s="9">
        <v>274155</v>
      </c>
      <c r="S1792" s="9">
        <v>5719</v>
      </c>
      <c r="T1792" s="9" t="str">
        <f t="shared" si="294"/>
        <v/>
      </c>
      <c r="U1792" s="9" t="str">
        <f t="shared" si="295"/>
        <v/>
      </c>
      <c r="V1792" s="9" t="str">
        <f t="shared" si="296"/>
        <v/>
      </c>
      <c r="W1792" s="9" t="str">
        <f t="shared" si="297"/>
        <v>&lt;row id="1202315"&gt;&lt;cell&gt;Fighting&lt;/cell&gt;&lt;/row&gt;</v>
      </c>
      <c r="X1792" s="9" t="str">
        <f t="shared" si="298"/>
        <v/>
      </c>
      <c r="Y1792" t="str">
        <f t="shared" ca="1" si="299"/>
        <v>"1202315": {"displayName": "Interest - Exelate:Entertainment:Video Games:Fighting", "APNXId":"274155", "APNXId_Sandbox": "103087", "dataProvider" :"exelate", "type" :"Segment",  "DataCost": 0.85},</v>
      </c>
      <c r="Z1792" t="str">
        <f t="shared" si="300"/>
        <v>"1202315": {"displayName": "Interest - Exelate:Entertainment:Video Games:Fighting", "leafName": "Fighting"},</v>
      </c>
    </row>
    <row r="1793" spans="1:26" x14ac:dyDescent="0.25">
      <c r="A1793" s="2" t="s">
        <v>12407</v>
      </c>
      <c r="B1793" s="3" t="s">
        <v>4249</v>
      </c>
      <c r="C1793" s="3" t="s">
        <v>49</v>
      </c>
      <c r="D1793" s="4" t="s">
        <v>8209</v>
      </c>
      <c r="E1793" s="3"/>
      <c r="F1793" s="3" t="s">
        <v>6980</v>
      </c>
      <c r="G1793" s="3" t="s">
        <v>439</v>
      </c>
      <c r="H1793" s="3" t="s">
        <v>439</v>
      </c>
      <c r="I1793" s="3" t="s">
        <v>500</v>
      </c>
      <c r="J1793" s="5">
        <v>0.85</v>
      </c>
      <c r="K1793" s="12" t="s">
        <v>439</v>
      </c>
      <c r="L1793" s="9" t="str">
        <f t="shared" si="301"/>
        <v>FPS</v>
      </c>
      <c r="M1793" s="9" t="str">
        <f t="shared" si="292"/>
        <v>Interest - Exelate:Entertainment:Video Games:FPS</v>
      </c>
      <c r="N1793" s="10">
        <f t="shared" si="293"/>
        <v>0.85</v>
      </c>
      <c r="O1793" s="9" t="s">
        <v>818</v>
      </c>
      <c r="P1793" s="9">
        <v>1202316</v>
      </c>
      <c r="Q1793" s="20">
        <f ca="1">IFERROR(OFFSET(Lookups!F$1,MATCH(R1793,Lookups!F:F,0)-1,2),"null")</f>
        <v>103088</v>
      </c>
      <c r="R1793" s="9">
        <v>274156</v>
      </c>
      <c r="S1793" s="9">
        <v>5711</v>
      </c>
      <c r="T1793" s="9" t="str">
        <f t="shared" si="294"/>
        <v/>
      </c>
      <c r="U1793" s="9" t="str">
        <f t="shared" si="295"/>
        <v/>
      </c>
      <c r="V1793" s="9" t="str">
        <f t="shared" si="296"/>
        <v/>
      </c>
      <c r="W1793" s="9" t="str">
        <f t="shared" si="297"/>
        <v>&lt;row id="1202316"&gt;&lt;cell&gt;FPS&lt;/cell&gt;&lt;/row&gt;</v>
      </c>
      <c r="X1793" s="9" t="str">
        <f t="shared" si="298"/>
        <v/>
      </c>
      <c r="Y1793" t="str">
        <f t="shared" ca="1" si="299"/>
        <v>"1202316": {"displayName": "Interest - Exelate:Entertainment:Video Games:FPS", "APNXId":"274156", "APNXId_Sandbox": "103088", "dataProvider" :"exelate", "type" :"Segment",  "DataCost": 0.85},</v>
      </c>
      <c r="Z1793" t="str">
        <f t="shared" si="300"/>
        <v>"1202316": {"displayName": "Interest - Exelate:Entertainment:Video Games:FPS", "leafName": "FPS"},</v>
      </c>
    </row>
    <row r="1794" spans="1:26" x14ac:dyDescent="0.25">
      <c r="A1794" s="2" t="s">
        <v>12407</v>
      </c>
      <c r="B1794" s="3" t="s">
        <v>4249</v>
      </c>
      <c r="C1794" s="3" t="s">
        <v>49</v>
      </c>
      <c r="D1794" s="4" t="s">
        <v>8210</v>
      </c>
      <c r="E1794" s="3"/>
      <c r="F1794" s="3" t="s">
        <v>6980</v>
      </c>
      <c r="G1794" s="3" t="s">
        <v>439</v>
      </c>
      <c r="H1794" s="3" t="s">
        <v>439</v>
      </c>
      <c r="I1794" s="3" t="s">
        <v>500</v>
      </c>
      <c r="J1794" s="5">
        <v>0.85</v>
      </c>
      <c r="K1794" s="12" t="s">
        <v>439</v>
      </c>
      <c r="L1794" s="9" t="str">
        <f t="shared" si="301"/>
        <v>Horror</v>
      </c>
      <c r="M1794" s="9" t="str">
        <f t="shared" ref="M1794:M1857" si="302">CONCATENATE(A1794,":",B1794,IF(NOT(ISBLANK(C1794)),":",""),C1794,,IF(NOT(ISBLANK(D1794)),":",""),D1794)</f>
        <v>Interest - Exelate:Entertainment:Video Games:Horror</v>
      </c>
      <c r="N1794" s="10">
        <f t="shared" ref="N1794:N1857" si="303">J1794</f>
        <v>0.85</v>
      </c>
      <c r="O1794" s="9" t="s">
        <v>818</v>
      </c>
      <c r="P1794" s="9">
        <v>1202317</v>
      </c>
      <c r="Q1794" s="20">
        <f ca="1">IFERROR(OFFSET(Lookups!F$1,MATCH(R1794,Lookups!F:F,0)-1,2),"null")</f>
        <v>103089</v>
      </c>
      <c r="R1794" s="9">
        <v>274157</v>
      </c>
      <c r="S1794" s="9">
        <v>5713</v>
      </c>
      <c r="T1794" s="9" t="str">
        <f t="shared" ref="T1794:T1857" si="304">IF(A1794&lt;&gt;A1793,CONCATENATE("&lt;row id=""top",P1794,""" xmlkids=""1""&gt;&lt;cell&gt;",A1794,"&lt;/cell&gt;"),"")</f>
        <v/>
      </c>
      <c r="U1794" s="9" t="str">
        <f t="shared" ref="U1794:U1857" si="305">IF(B1794&lt;&gt;B1793,CONCATENATE("&lt;row id=""", IF(NOT(ISBLANK(C1794)),"One",""),P1794,"""",IF(NOT(ISBLANK(C1794))," xmlkids=""1""",""),"&gt;&lt;cell&gt;",SUBSTITUTE(SUBSTITUTE(B1794,"&amp;","&amp;amp;"),"&lt;","&amp;lt;"),"&lt;/cell&gt;"),"")</f>
        <v/>
      </c>
      <c r="V1794" s="9" t="str">
        <f t="shared" ref="V1794:V1857" si="306">IF(AND(C1794&lt;&gt;C1793,NOT(ISBLANK(C1794))),CONCATENATE("&lt;row id=""",IF(NOT(ISBLANK(D1794)),"Two",""), P1794,"""", ,IF(NOT(ISBLANK(D1794))," xmlkids=""1""",""),"&gt;&lt;cell&gt;",SUBSTITUTE(SUBSTITUTE(C1794,"&amp;","&amp;amp;"),"&lt;","&amp;lt;"),"&lt;/cell&gt;",IF(ISBLANK(D1794),"&lt;/row&gt;","")),"")</f>
        <v/>
      </c>
      <c r="W1794" s="9" t="str">
        <f t="shared" ref="W1794:W1857" si="307">IF(AND(D1794&lt;&gt;D1793,NOT(ISBLANK(D1794))),CONCATENATE("&lt;row id=""", P1794,"""&gt;&lt;cell&gt;",SUBSTITUTE(SUBSTITUTE(D1794,"&amp;","&amp;amp;"),"&lt;","&amp;lt;"),"&lt;/cell&gt;&lt;/row&gt;"),"")</f>
        <v>&lt;row id="1202317"&gt;&lt;cell&gt;Horror&lt;/cell&gt;&lt;/row&gt;</v>
      </c>
      <c r="X1794" s="9" t="str">
        <f t="shared" ref="X1794:X1857" si="308">CONCATENATE(IF(B1794&lt;&gt;B1795,"&lt;/row&gt;",""),IF(AND(C1794&lt;&gt;C1795,NOT(ISBLANK(D1794))),"&lt;/row&gt;",""),IF(OR(A1794&lt;&gt;A1795,ISBLANK(A1795)),"&lt;/row&gt;",""))</f>
        <v/>
      </c>
      <c r="Y1794" t="str">
        <f t="shared" ref="Y1794:Y1857" ca="1" si="309">CONCATENATE("""",P1794,""": {""displayName"": """,M1794,"""",IF(R1794="null","",CONCATENATE(", ""APNXId"":""",R1794,"""")),IF(Q1794="null","",CONCATENATE(", ""APNXId_Sandbox"": """,Q1794,"""")),IF(G1794="null","",CONCATENATE( ", ""MinCPM"": ",G1794)),IF(H1794="null","",CONCATENATE(", ""PercentOfMedia"": ",H1794)),", ""dataProvider"" :""",O1794,""", ""type"" :""",F1794,"""",IF(N1794="null","",CONCATENATE(",  ""DataCost"": ",N1794)),IF(K1794="null","",CONCATENATE(",  ""HistoricalVolume"": ",K1794)),"},")</f>
        <v>"1202317": {"displayName": "Interest - Exelate:Entertainment:Video Games:Horror", "APNXId":"274157", "APNXId_Sandbox": "103089", "dataProvider" :"exelate", "type" :"Segment",  "DataCost": 0.85},</v>
      </c>
      <c r="Z1794" t="str">
        <f t="shared" ref="Z1794:Z1857" si="310">CONCATENATE("""",P1794,""": {""displayName"": """,M1794,""", ""leafName"": """,L1794,"""},")</f>
        <v>"1202317": {"displayName": "Interest - Exelate:Entertainment:Video Games:Horror", "leafName": "Horror"},</v>
      </c>
    </row>
    <row r="1795" spans="1:26" x14ac:dyDescent="0.25">
      <c r="A1795" s="2" t="s">
        <v>12407</v>
      </c>
      <c r="B1795" s="3" t="s">
        <v>4249</v>
      </c>
      <c r="C1795" s="3" t="s">
        <v>49</v>
      </c>
      <c r="D1795" s="4" t="s">
        <v>8211</v>
      </c>
      <c r="E1795" s="3"/>
      <c r="F1795" s="3" t="s">
        <v>6980</v>
      </c>
      <c r="G1795" s="3" t="s">
        <v>439</v>
      </c>
      <c r="H1795" s="3" t="s">
        <v>439</v>
      </c>
      <c r="I1795" s="3" t="s">
        <v>500</v>
      </c>
      <c r="J1795" s="5">
        <v>0.85</v>
      </c>
      <c r="K1795" s="12" t="s">
        <v>439</v>
      </c>
      <c r="L1795" s="9" t="str">
        <f t="shared" si="301"/>
        <v>MMO</v>
      </c>
      <c r="M1795" s="9" t="str">
        <f t="shared" si="302"/>
        <v>Interest - Exelate:Entertainment:Video Games:MMO</v>
      </c>
      <c r="N1795" s="10">
        <f t="shared" si="303"/>
        <v>0.85</v>
      </c>
      <c r="O1795" s="9" t="s">
        <v>818</v>
      </c>
      <c r="P1795" s="9">
        <v>1202318</v>
      </c>
      <c r="Q1795" s="20">
        <f ca="1">IFERROR(OFFSET(Lookups!F$1,MATCH(R1795,Lookups!F:F,0)-1,2),"null")</f>
        <v>103090</v>
      </c>
      <c r="R1795" s="9">
        <v>274158</v>
      </c>
      <c r="S1795" s="9">
        <v>5712</v>
      </c>
      <c r="T1795" s="9" t="str">
        <f t="shared" si="304"/>
        <v/>
      </c>
      <c r="U1795" s="9" t="str">
        <f t="shared" si="305"/>
        <v/>
      </c>
      <c r="V1795" s="9" t="str">
        <f t="shared" si="306"/>
        <v/>
      </c>
      <c r="W1795" s="9" t="str">
        <f t="shared" si="307"/>
        <v>&lt;row id="1202318"&gt;&lt;cell&gt;MMO&lt;/cell&gt;&lt;/row&gt;</v>
      </c>
      <c r="X1795" s="9" t="str">
        <f t="shared" si="308"/>
        <v/>
      </c>
      <c r="Y1795" t="str">
        <f t="shared" ca="1" si="309"/>
        <v>"1202318": {"displayName": "Interest - Exelate:Entertainment:Video Games:MMO", "APNXId":"274158", "APNXId_Sandbox": "103090", "dataProvider" :"exelate", "type" :"Segment",  "DataCost": 0.85},</v>
      </c>
      <c r="Z1795" t="str">
        <f t="shared" si="310"/>
        <v>"1202318": {"displayName": "Interest - Exelate:Entertainment:Video Games:MMO", "leafName": "MMO"},</v>
      </c>
    </row>
    <row r="1796" spans="1:26" x14ac:dyDescent="0.25">
      <c r="A1796" s="2" t="s">
        <v>12407</v>
      </c>
      <c r="B1796" s="3" t="s">
        <v>4249</v>
      </c>
      <c r="C1796" s="3" t="s">
        <v>49</v>
      </c>
      <c r="D1796" s="4" t="s">
        <v>8212</v>
      </c>
      <c r="E1796" s="3"/>
      <c r="F1796" s="3" t="s">
        <v>6980</v>
      </c>
      <c r="G1796" s="3" t="s">
        <v>439</v>
      </c>
      <c r="H1796" s="3" t="s">
        <v>439</v>
      </c>
      <c r="I1796" s="3" t="s">
        <v>500</v>
      </c>
      <c r="J1796" s="5">
        <v>0.85</v>
      </c>
      <c r="K1796" s="12" t="s">
        <v>439</v>
      </c>
      <c r="L1796" s="9" t="str">
        <f t="shared" si="301"/>
        <v>RPG</v>
      </c>
      <c r="M1796" s="9" t="str">
        <f t="shared" si="302"/>
        <v>Interest - Exelate:Entertainment:Video Games:RPG</v>
      </c>
      <c r="N1796" s="10">
        <f t="shared" si="303"/>
        <v>0.85</v>
      </c>
      <c r="O1796" s="9" t="s">
        <v>818</v>
      </c>
      <c r="P1796" s="9">
        <v>1202319</v>
      </c>
      <c r="Q1796" s="20">
        <f ca="1">IFERROR(OFFSET(Lookups!F$1,MATCH(R1796,Lookups!F:F,0)-1,2),"null")</f>
        <v>103091</v>
      </c>
      <c r="R1796" s="9">
        <v>274159</v>
      </c>
      <c r="S1796" s="9">
        <v>5720</v>
      </c>
      <c r="T1796" s="9" t="str">
        <f t="shared" si="304"/>
        <v/>
      </c>
      <c r="U1796" s="9" t="str">
        <f t="shared" si="305"/>
        <v/>
      </c>
      <c r="V1796" s="9" t="str">
        <f t="shared" si="306"/>
        <v/>
      </c>
      <c r="W1796" s="9" t="str">
        <f t="shared" si="307"/>
        <v>&lt;row id="1202319"&gt;&lt;cell&gt;RPG&lt;/cell&gt;&lt;/row&gt;</v>
      </c>
      <c r="X1796" s="9" t="str">
        <f t="shared" si="308"/>
        <v/>
      </c>
      <c r="Y1796" t="str">
        <f t="shared" ca="1" si="309"/>
        <v>"1202319": {"displayName": "Interest - Exelate:Entertainment:Video Games:RPG", "APNXId":"274159", "APNXId_Sandbox": "103091", "dataProvider" :"exelate", "type" :"Segment",  "DataCost": 0.85},</v>
      </c>
      <c r="Z1796" t="str">
        <f t="shared" si="310"/>
        <v>"1202319": {"displayName": "Interest - Exelate:Entertainment:Video Games:RPG", "leafName": "RPG"},</v>
      </c>
    </row>
    <row r="1797" spans="1:26" x14ac:dyDescent="0.25">
      <c r="A1797" s="2" t="s">
        <v>12407</v>
      </c>
      <c r="B1797" s="3" t="s">
        <v>4249</v>
      </c>
      <c r="C1797" s="3" t="s">
        <v>49</v>
      </c>
      <c r="D1797" s="4" t="s">
        <v>8213</v>
      </c>
      <c r="E1797" s="3"/>
      <c r="F1797" s="3" t="s">
        <v>6980</v>
      </c>
      <c r="G1797" s="3" t="s">
        <v>439</v>
      </c>
      <c r="H1797" s="3" t="s">
        <v>439</v>
      </c>
      <c r="I1797" s="3" t="s">
        <v>500</v>
      </c>
      <c r="J1797" s="5">
        <v>0.85</v>
      </c>
      <c r="K1797" s="12" t="s">
        <v>439</v>
      </c>
      <c r="L1797" s="9" t="str">
        <f t="shared" si="301"/>
        <v>RTS</v>
      </c>
      <c r="M1797" s="9" t="str">
        <f t="shared" si="302"/>
        <v>Interest - Exelate:Entertainment:Video Games:RTS</v>
      </c>
      <c r="N1797" s="10">
        <f t="shared" si="303"/>
        <v>0.85</v>
      </c>
      <c r="O1797" s="9" t="s">
        <v>818</v>
      </c>
      <c r="P1797" s="9">
        <v>1202320</v>
      </c>
      <c r="Q1797" s="20">
        <f ca="1">IFERROR(OFFSET(Lookups!F$1,MATCH(R1797,Lookups!F:F,0)-1,2),"null")</f>
        <v>103092</v>
      </c>
      <c r="R1797" s="9">
        <v>274160</v>
      </c>
      <c r="S1797" s="9">
        <v>5714</v>
      </c>
      <c r="T1797" s="9" t="str">
        <f t="shared" si="304"/>
        <v/>
      </c>
      <c r="U1797" s="9" t="str">
        <f t="shared" si="305"/>
        <v/>
      </c>
      <c r="V1797" s="9" t="str">
        <f t="shared" si="306"/>
        <v/>
      </c>
      <c r="W1797" s="9" t="str">
        <f t="shared" si="307"/>
        <v>&lt;row id="1202320"&gt;&lt;cell&gt;RTS&lt;/cell&gt;&lt;/row&gt;</v>
      </c>
      <c r="X1797" s="9" t="str">
        <f t="shared" si="308"/>
        <v/>
      </c>
      <c r="Y1797" t="str">
        <f t="shared" ca="1" si="309"/>
        <v>"1202320": {"displayName": "Interest - Exelate:Entertainment:Video Games:RTS", "APNXId":"274160", "APNXId_Sandbox": "103092", "dataProvider" :"exelate", "type" :"Segment",  "DataCost": 0.85},</v>
      </c>
      <c r="Z1797" t="str">
        <f t="shared" si="310"/>
        <v>"1202320": {"displayName": "Interest - Exelate:Entertainment:Video Games:RTS", "leafName": "RTS"},</v>
      </c>
    </row>
    <row r="1798" spans="1:26" x14ac:dyDescent="0.25">
      <c r="A1798" s="2" t="s">
        <v>12407</v>
      </c>
      <c r="B1798" s="3" t="s">
        <v>4249</v>
      </c>
      <c r="C1798" s="3" t="s">
        <v>49</v>
      </c>
      <c r="D1798" s="4" t="s">
        <v>8214</v>
      </c>
      <c r="E1798" s="3"/>
      <c r="F1798" s="3" t="s">
        <v>6980</v>
      </c>
      <c r="G1798" s="3" t="s">
        <v>439</v>
      </c>
      <c r="H1798" s="3" t="s">
        <v>439</v>
      </c>
      <c r="I1798" s="3" t="s">
        <v>500</v>
      </c>
      <c r="J1798" s="5">
        <v>0.85</v>
      </c>
      <c r="K1798" s="12" t="s">
        <v>439</v>
      </c>
      <c r="L1798" s="9" t="str">
        <f t="shared" si="301"/>
        <v>Scifi</v>
      </c>
      <c r="M1798" s="9" t="str">
        <f t="shared" si="302"/>
        <v>Interest - Exelate:Entertainment:Video Games:Scifi</v>
      </c>
      <c r="N1798" s="10">
        <f t="shared" si="303"/>
        <v>0.85</v>
      </c>
      <c r="O1798" s="9" t="s">
        <v>818</v>
      </c>
      <c r="P1798" s="9">
        <v>1202321</v>
      </c>
      <c r="Q1798" s="20">
        <f ca="1">IFERROR(OFFSET(Lookups!F$1,MATCH(R1798,Lookups!F:F,0)-1,2),"null")</f>
        <v>103093</v>
      </c>
      <c r="R1798" s="9">
        <v>274161</v>
      </c>
      <c r="S1798" s="9">
        <v>5715</v>
      </c>
      <c r="T1798" s="9" t="str">
        <f t="shared" si="304"/>
        <v/>
      </c>
      <c r="U1798" s="9" t="str">
        <f t="shared" si="305"/>
        <v/>
      </c>
      <c r="V1798" s="9" t="str">
        <f t="shared" si="306"/>
        <v/>
      </c>
      <c r="W1798" s="9" t="str">
        <f t="shared" si="307"/>
        <v>&lt;row id="1202321"&gt;&lt;cell&gt;Scifi&lt;/cell&gt;&lt;/row&gt;</v>
      </c>
      <c r="X1798" s="9" t="str">
        <f t="shared" si="308"/>
        <v/>
      </c>
      <c r="Y1798" t="str">
        <f t="shared" ca="1" si="309"/>
        <v>"1202321": {"displayName": "Interest - Exelate:Entertainment:Video Games:Scifi", "APNXId":"274161", "APNXId_Sandbox": "103093", "dataProvider" :"exelate", "type" :"Segment",  "DataCost": 0.85},</v>
      </c>
      <c r="Z1798" t="str">
        <f t="shared" si="310"/>
        <v>"1202321": {"displayName": "Interest - Exelate:Entertainment:Video Games:Scifi", "leafName": "Scifi"},</v>
      </c>
    </row>
    <row r="1799" spans="1:26" x14ac:dyDescent="0.25">
      <c r="A1799" s="2" t="s">
        <v>12407</v>
      </c>
      <c r="B1799" s="3" t="s">
        <v>4249</v>
      </c>
      <c r="C1799" s="3" t="s">
        <v>49</v>
      </c>
      <c r="D1799" s="4" t="s">
        <v>8215</v>
      </c>
      <c r="E1799" s="3"/>
      <c r="F1799" s="3" t="s">
        <v>6980</v>
      </c>
      <c r="G1799" s="3" t="s">
        <v>439</v>
      </c>
      <c r="H1799" s="3" t="s">
        <v>439</v>
      </c>
      <c r="I1799" s="3" t="s">
        <v>500</v>
      </c>
      <c r="J1799" s="5">
        <v>0.85</v>
      </c>
      <c r="K1799" s="12" t="s">
        <v>439</v>
      </c>
      <c r="L1799" s="9" t="str">
        <f t="shared" si="301"/>
        <v>SIM</v>
      </c>
      <c r="M1799" s="9" t="str">
        <f t="shared" si="302"/>
        <v>Interest - Exelate:Entertainment:Video Games:SIM</v>
      </c>
      <c r="N1799" s="10">
        <f t="shared" si="303"/>
        <v>0.85</v>
      </c>
      <c r="O1799" s="9" t="s">
        <v>818</v>
      </c>
      <c r="P1799" s="9">
        <v>1202322</v>
      </c>
      <c r="Q1799" s="20">
        <f ca="1">IFERROR(OFFSET(Lookups!F$1,MATCH(R1799,Lookups!F:F,0)-1,2),"null")</f>
        <v>103094</v>
      </c>
      <c r="R1799" s="9">
        <v>274162</v>
      </c>
      <c r="S1799" s="9">
        <v>5722</v>
      </c>
      <c r="T1799" s="9" t="str">
        <f t="shared" si="304"/>
        <v/>
      </c>
      <c r="U1799" s="9" t="str">
        <f t="shared" si="305"/>
        <v/>
      </c>
      <c r="V1799" s="9" t="str">
        <f t="shared" si="306"/>
        <v/>
      </c>
      <c r="W1799" s="9" t="str">
        <f t="shared" si="307"/>
        <v>&lt;row id="1202322"&gt;&lt;cell&gt;SIM&lt;/cell&gt;&lt;/row&gt;</v>
      </c>
      <c r="X1799" s="9" t="str">
        <f t="shared" si="308"/>
        <v/>
      </c>
      <c r="Y1799" t="str">
        <f t="shared" ca="1" si="309"/>
        <v>"1202322": {"displayName": "Interest - Exelate:Entertainment:Video Games:SIM", "APNXId":"274162", "APNXId_Sandbox": "103094", "dataProvider" :"exelate", "type" :"Segment",  "DataCost": 0.85},</v>
      </c>
      <c r="Z1799" t="str">
        <f t="shared" si="310"/>
        <v>"1202322": {"displayName": "Interest - Exelate:Entertainment:Video Games:SIM", "leafName": "SIM"},</v>
      </c>
    </row>
    <row r="1800" spans="1:26" x14ac:dyDescent="0.25">
      <c r="A1800" s="2" t="s">
        <v>12407</v>
      </c>
      <c r="B1800" s="3" t="s">
        <v>4249</v>
      </c>
      <c r="C1800" s="3" t="s">
        <v>49</v>
      </c>
      <c r="D1800" s="4" t="s">
        <v>8216</v>
      </c>
      <c r="E1800" s="3"/>
      <c r="F1800" s="3" t="s">
        <v>6980</v>
      </c>
      <c r="G1800" s="3" t="s">
        <v>439</v>
      </c>
      <c r="H1800" s="3" t="s">
        <v>439</v>
      </c>
      <c r="I1800" s="3" t="s">
        <v>500</v>
      </c>
      <c r="J1800" s="5">
        <v>0.85</v>
      </c>
      <c r="K1800" s="12" t="s">
        <v>439</v>
      </c>
      <c r="L1800" s="9" t="str">
        <f t="shared" si="301"/>
        <v>Strategy</v>
      </c>
      <c r="M1800" s="9" t="str">
        <f t="shared" si="302"/>
        <v>Interest - Exelate:Entertainment:Video Games:Strategy</v>
      </c>
      <c r="N1800" s="10">
        <f t="shared" si="303"/>
        <v>0.85</v>
      </c>
      <c r="O1800" s="9" t="s">
        <v>818</v>
      </c>
      <c r="P1800" s="9">
        <v>1202323</v>
      </c>
      <c r="Q1800" s="20">
        <f ca="1">IFERROR(OFFSET(Lookups!F$1,MATCH(R1800,Lookups!F:F,0)-1,2),"null")</f>
        <v>103095</v>
      </c>
      <c r="R1800" s="9">
        <v>274163</v>
      </c>
      <c r="S1800" s="9">
        <v>5718</v>
      </c>
      <c r="T1800" s="9" t="str">
        <f t="shared" si="304"/>
        <v/>
      </c>
      <c r="U1800" s="9" t="str">
        <f t="shared" si="305"/>
        <v/>
      </c>
      <c r="V1800" s="9" t="str">
        <f t="shared" si="306"/>
        <v/>
      </c>
      <c r="W1800" s="9" t="str">
        <f t="shared" si="307"/>
        <v>&lt;row id="1202323"&gt;&lt;cell&gt;Strategy&lt;/cell&gt;&lt;/row&gt;</v>
      </c>
      <c r="X1800" s="9" t="str">
        <f t="shared" si="308"/>
        <v>&lt;/row&gt;&lt;/row&gt;</v>
      </c>
      <c r="Y1800" t="str">
        <f t="shared" ca="1" si="309"/>
        <v>"1202323": {"displayName": "Interest - Exelate:Entertainment:Video Games:Strategy", "APNXId":"274163", "APNXId_Sandbox": "103095", "dataProvider" :"exelate", "type" :"Segment",  "DataCost": 0.85},</v>
      </c>
      <c r="Z1800" t="str">
        <f t="shared" si="310"/>
        <v>"1202323": {"displayName": "Interest - Exelate:Entertainment:Video Games:Strategy", "leafName": "Strategy"},</v>
      </c>
    </row>
    <row r="1801" spans="1:26" x14ac:dyDescent="0.25">
      <c r="A1801" s="2" t="s">
        <v>12407</v>
      </c>
      <c r="B1801" s="3" t="s">
        <v>7242</v>
      </c>
      <c r="C1801" s="3" t="s">
        <v>7167</v>
      </c>
      <c r="D1801" s="4"/>
      <c r="E1801" s="3"/>
      <c r="F1801" s="3" t="s">
        <v>6980</v>
      </c>
      <c r="G1801" s="3" t="s">
        <v>439</v>
      </c>
      <c r="H1801" s="3" t="s">
        <v>439</v>
      </c>
      <c r="I1801" s="3" t="s">
        <v>500</v>
      </c>
      <c r="J1801" s="5">
        <v>0.85</v>
      </c>
      <c r="K1801" s="12" t="s">
        <v>439</v>
      </c>
      <c r="L1801" s="9" t="str">
        <f t="shared" si="301"/>
        <v>All</v>
      </c>
      <c r="M1801" s="9" t="str">
        <f t="shared" si="302"/>
        <v>Interest - Exelate:Events:All</v>
      </c>
      <c r="N1801" s="10">
        <f t="shared" si="303"/>
        <v>0.85</v>
      </c>
      <c r="O1801" s="9" t="s">
        <v>818</v>
      </c>
      <c r="P1801" s="9">
        <v>1201036</v>
      </c>
      <c r="Q1801" s="20">
        <f ca="1">IFERROR(OFFSET(Lookups!F$1,MATCH(R1801,Lookups!F:F,0)-1,2),"null")</f>
        <v>100479</v>
      </c>
      <c r="R1801" s="9">
        <v>114618</v>
      </c>
      <c r="S1801" s="9">
        <v>1475</v>
      </c>
      <c r="T1801" s="9" t="str">
        <f t="shared" si="304"/>
        <v/>
      </c>
      <c r="U1801" s="9" t="str">
        <f t="shared" si="305"/>
        <v>&lt;row id="One1201036" xmlkids="1"&gt;&lt;cell&gt;Events&lt;/cell&gt;</v>
      </c>
      <c r="V1801" s="9" t="str">
        <f t="shared" si="306"/>
        <v>&lt;row id="1201036"&gt;&lt;cell&gt;All&lt;/cell&gt;&lt;/row&gt;</v>
      </c>
      <c r="W1801" s="9" t="str">
        <f t="shared" si="307"/>
        <v/>
      </c>
      <c r="X1801" s="9" t="str">
        <f t="shared" si="308"/>
        <v/>
      </c>
      <c r="Y1801" t="str">
        <f t="shared" ca="1" si="309"/>
        <v>"1201036": {"displayName": "Interest - Exelate:Events:All", "APNXId":"114618", "APNXId_Sandbox": "100479", "dataProvider" :"exelate", "type" :"Segment",  "DataCost": 0.85},</v>
      </c>
      <c r="Z1801" t="str">
        <f t="shared" si="310"/>
        <v>"1201036": {"displayName": "Interest - Exelate:Events:All", "leafName": "All"},</v>
      </c>
    </row>
    <row r="1802" spans="1:26" x14ac:dyDescent="0.25">
      <c r="A1802" s="2" t="s">
        <v>12407</v>
      </c>
      <c r="B1802" s="3" t="s">
        <v>7242</v>
      </c>
      <c r="C1802" s="3" t="s">
        <v>7511</v>
      </c>
      <c r="D1802" s="4"/>
      <c r="E1802" s="3"/>
      <c r="F1802" s="3" t="s">
        <v>6980</v>
      </c>
      <c r="G1802" s="3" t="s">
        <v>439</v>
      </c>
      <c r="H1802" s="3" t="s">
        <v>439</v>
      </c>
      <c r="I1802" s="3" t="s">
        <v>500</v>
      </c>
      <c r="J1802" s="5">
        <v>0.85</v>
      </c>
      <c r="K1802" s="12" t="s">
        <v>439</v>
      </c>
      <c r="L1802" s="9" t="str">
        <f t="shared" si="301"/>
        <v>Anniversary</v>
      </c>
      <c r="M1802" s="9" t="str">
        <f t="shared" si="302"/>
        <v>Interest - Exelate:Events:Anniversary</v>
      </c>
      <c r="N1802" s="10">
        <f t="shared" si="303"/>
        <v>0.85</v>
      </c>
      <c r="O1802" s="9" t="s">
        <v>818</v>
      </c>
      <c r="P1802" s="9">
        <v>1201037</v>
      </c>
      <c r="Q1802" s="20">
        <f ca="1">IFERROR(OFFSET(Lookups!F$1,MATCH(R1802,Lookups!F:F,0)-1,2),"null")</f>
        <v>100480</v>
      </c>
      <c r="R1802" s="9">
        <v>114619</v>
      </c>
      <c r="S1802" s="9">
        <v>1288</v>
      </c>
      <c r="T1802" s="9" t="str">
        <f t="shared" si="304"/>
        <v/>
      </c>
      <c r="U1802" s="9" t="str">
        <f t="shared" si="305"/>
        <v/>
      </c>
      <c r="V1802" s="9" t="str">
        <f t="shared" si="306"/>
        <v>&lt;row id="1201037"&gt;&lt;cell&gt;Anniversary&lt;/cell&gt;&lt;/row&gt;</v>
      </c>
      <c r="W1802" s="9" t="str">
        <f t="shared" si="307"/>
        <v/>
      </c>
      <c r="X1802" s="9" t="str">
        <f t="shared" si="308"/>
        <v/>
      </c>
      <c r="Y1802" t="str">
        <f t="shared" ca="1" si="309"/>
        <v>"1201037": {"displayName": "Interest - Exelate:Events:Anniversary", "APNXId":"114619", "APNXId_Sandbox": "100480", "dataProvider" :"exelate", "type" :"Segment",  "DataCost": 0.85},</v>
      </c>
      <c r="Z1802" t="str">
        <f t="shared" si="310"/>
        <v>"1201037": {"displayName": "Interest - Exelate:Events:Anniversary", "leafName": "Anniversary"},</v>
      </c>
    </row>
    <row r="1803" spans="1:26" x14ac:dyDescent="0.25">
      <c r="A1803" s="2" t="s">
        <v>12407</v>
      </c>
      <c r="B1803" s="3" t="s">
        <v>7242</v>
      </c>
      <c r="C1803" s="3" t="s">
        <v>7512</v>
      </c>
      <c r="D1803" s="4"/>
      <c r="E1803" s="3"/>
      <c r="F1803" s="3" t="s">
        <v>6980</v>
      </c>
      <c r="G1803" s="3" t="s">
        <v>439</v>
      </c>
      <c r="H1803" s="3" t="s">
        <v>439</v>
      </c>
      <c r="I1803" s="3" t="s">
        <v>500</v>
      </c>
      <c r="J1803" s="5">
        <v>0.85</v>
      </c>
      <c r="K1803" s="12" t="s">
        <v>439</v>
      </c>
      <c r="L1803" s="9" t="str">
        <f t="shared" si="301"/>
        <v>Arts and Science</v>
      </c>
      <c r="M1803" s="9" t="str">
        <f t="shared" si="302"/>
        <v>Interest - Exelate:Events:Arts and Science</v>
      </c>
      <c r="N1803" s="10">
        <f t="shared" si="303"/>
        <v>0.85</v>
      </c>
      <c r="O1803" s="9" t="s">
        <v>818</v>
      </c>
      <c r="P1803" s="9">
        <v>1201038</v>
      </c>
      <c r="Q1803" s="20">
        <f ca="1">IFERROR(OFFSET(Lookups!F$1,MATCH(R1803,Lookups!F:F,0)-1,2),"null")</f>
        <v>100481</v>
      </c>
      <c r="R1803" s="9">
        <v>114620</v>
      </c>
      <c r="S1803" s="9">
        <v>1289</v>
      </c>
      <c r="T1803" s="9" t="str">
        <f t="shared" si="304"/>
        <v/>
      </c>
      <c r="U1803" s="9" t="str">
        <f t="shared" si="305"/>
        <v/>
      </c>
      <c r="V1803" s="9" t="str">
        <f t="shared" si="306"/>
        <v>&lt;row id="1201038"&gt;&lt;cell&gt;Arts and Science&lt;/cell&gt;&lt;/row&gt;</v>
      </c>
      <c r="W1803" s="9" t="str">
        <f t="shared" si="307"/>
        <v/>
      </c>
      <c r="X1803" s="9" t="str">
        <f t="shared" si="308"/>
        <v/>
      </c>
      <c r="Y1803" t="str">
        <f t="shared" ca="1" si="309"/>
        <v>"1201038": {"displayName": "Interest - Exelate:Events:Arts and Science", "APNXId":"114620", "APNXId_Sandbox": "100481", "dataProvider" :"exelate", "type" :"Segment",  "DataCost": 0.85},</v>
      </c>
      <c r="Z1803" t="str">
        <f t="shared" si="310"/>
        <v>"1201038": {"displayName": "Interest - Exelate:Events:Arts and Science", "leafName": "Arts and Science"},</v>
      </c>
    </row>
    <row r="1804" spans="1:26" x14ac:dyDescent="0.25">
      <c r="A1804" s="2" t="s">
        <v>12407</v>
      </c>
      <c r="B1804" s="3" t="s">
        <v>7242</v>
      </c>
      <c r="C1804" s="3" t="s">
        <v>7513</v>
      </c>
      <c r="D1804" s="4"/>
      <c r="E1804" s="3"/>
      <c r="F1804" s="3" t="s">
        <v>6980</v>
      </c>
      <c r="G1804" s="3" t="s">
        <v>439</v>
      </c>
      <c r="H1804" s="3" t="s">
        <v>439</v>
      </c>
      <c r="I1804" s="3" t="s">
        <v>500</v>
      </c>
      <c r="J1804" s="5">
        <v>0.85</v>
      </c>
      <c r="K1804" s="12" t="s">
        <v>439</v>
      </c>
      <c r="L1804" s="9" t="str">
        <f t="shared" si="301"/>
        <v>Baby Shower</v>
      </c>
      <c r="M1804" s="9" t="str">
        <f t="shared" si="302"/>
        <v>Interest - Exelate:Events:Baby Shower</v>
      </c>
      <c r="N1804" s="10">
        <f t="shared" si="303"/>
        <v>0.85</v>
      </c>
      <c r="O1804" s="9" t="s">
        <v>818</v>
      </c>
      <c r="P1804" s="9">
        <v>1201039</v>
      </c>
      <c r="Q1804" s="20">
        <f ca="1">IFERROR(OFFSET(Lookups!F$1,MATCH(R1804,Lookups!F:F,0)-1,2),"null")</f>
        <v>100482</v>
      </c>
      <c r="R1804" s="9">
        <v>114621</v>
      </c>
      <c r="S1804" s="9">
        <v>1290</v>
      </c>
      <c r="T1804" s="9" t="str">
        <f t="shared" si="304"/>
        <v/>
      </c>
      <c r="U1804" s="9" t="str">
        <f t="shared" si="305"/>
        <v/>
      </c>
      <c r="V1804" s="9" t="str">
        <f t="shared" si="306"/>
        <v>&lt;row id="1201039"&gt;&lt;cell&gt;Baby Shower&lt;/cell&gt;&lt;/row&gt;</v>
      </c>
      <c r="W1804" s="9" t="str">
        <f t="shared" si="307"/>
        <v/>
      </c>
      <c r="X1804" s="9" t="str">
        <f t="shared" si="308"/>
        <v/>
      </c>
      <c r="Y1804" t="str">
        <f t="shared" ca="1" si="309"/>
        <v>"1201039": {"displayName": "Interest - Exelate:Events:Baby Shower", "APNXId":"114621", "APNXId_Sandbox": "100482", "dataProvider" :"exelate", "type" :"Segment",  "DataCost": 0.85},</v>
      </c>
      <c r="Z1804" t="str">
        <f t="shared" si="310"/>
        <v>"1201039": {"displayName": "Interest - Exelate:Events:Baby Shower", "leafName": "Baby Shower"},</v>
      </c>
    </row>
    <row r="1805" spans="1:26" x14ac:dyDescent="0.25">
      <c r="A1805" s="2" t="s">
        <v>12407</v>
      </c>
      <c r="B1805" s="3" t="s">
        <v>7242</v>
      </c>
      <c r="C1805" s="3" t="s">
        <v>7514</v>
      </c>
      <c r="D1805" s="4"/>
      <c r="E1805" s="3"/>
      <c r="F1805" s="3" t="s">
        <v>6980</v>
      </c>
      <c r="G1805" s="3" t="s">
        <v>439</v>
      </c>
      <c r="H1805" s="3" t="s">
        <v>439</v>
      </c>
      <c r="I1805" s="3" t="s">
        <v>500</v>
      </c>
      <c r="J1805" s="5">
        <v>0.85</v>
      </c>
      <c r="K1805" s="12" t="s">
        <v>439</v>
      </c>
      <c r="L1805" s="9" t="str">
        <f t="shared" si="301"/>
        <v>Birthdays</v>
      </c>
      <c r="M1805" s="9" t="str">
        <f t="shared" si="302"/>
        <v>Interest - Exelate:Events:Birthdays</v>
      </c>
      <c r="N1805" s="10">
        <f t="shared" si="303"/>
        <v>0.85</v>
      </c>
      <c r="O1805" s="9" t="s">
        <v>818</v>
      </c>
      <c r="P1805" s="9">
        <v>1201040</v>
      </c>
      <c r="Q1805" s="20">
        <f ca="1">IFERROR(OFFSET(Lookups!F$1,MATCH(R1805,Lookups!F:F,0)-1,2),"null")</f>
        <v>100483</v>
      </c>
      <c r="R1805" s="9">
        <v>114622</v>
      </c>
      <c r="S1805" s="9">
        <v>1291</v>
      </c>
      <c r="T1805" s="9" t="str">
        <f t="shared" si="304"/>
        <v/>
      </c>
      <c r="U1805" s="9" t="str">
        <f t="shared" si="305"/>
        <v/>
      </c>
      <c r="V1805" s="9" t="str">
        <f t="shared" si="306"/>
        <v>&lt;row id="1201040"&gt;&lt;cell&gt;Birthdays&lt;/cell&gt;&lt;/row&gt;</v>
      </c>
      <c r="W1805" s="9" t="str">
        <f t="shared" si="307"/>
        <v/>
      </c>
      <c r="X1805" s="9" t="str">
        <f t="shared" si="308"/>
        <v/>
      </c>
      <c r="Y1805" t="str">
        <f t="shared" ca="1" si="309"/>
        <v>"1201040": {"displayName": "Interest - Exelate:Events:Birthdays", "APNXId":"114622", "APNXId_Sandbox": "100483", "dataProvider" :"exelate", "type" :"Segment",  "DataCost": 0.85},</v>
      </c>
      <c r="Z1805" t="str">
        <f t="shared" si="310"/>
        <v>"1201040": {"displayName": "Interest - Exelate:Events:Birthdays", "leafName": "Birthdays"},</v>
      </c>
    </row>
    <row r="1806" spans="1:26" x14ac:dyDescent="0.25">
      <c r="A1806" s="2" t="s">
        <v>12407</v>
      </c>
      <c r="B1806" s="3" t="s">
        <v>7242</v>
      </c>
      <c r="C1806" s="3" t="s">
        <v>7515</v>
      </c>
      <c r="D1806" s="4"/>
      <c r="E1806" s="3"/>
      <c r="F1806" s="3" t="s">
        <v>6980</v>
      </c>
      <c r="G1806" s="3" t="s">
        <v>439</v>
      </c>
      <c r="H1806" s="3" t="s">
        <v>439</v>
      </c>
      <c r="I1806" s="3" t="s">
        <v>500</v>
      </c>
      <c r="J1806" s="5">
        <v>0.85</v>
      </c>
      <c r="K1806" s="12" t="s">
        <v>439</v>
      </c>
      <c r="L1806" s="9" t="str">
        <f t="shared" si="301"/>
        <v>Business and Networking</v>
      </c>
      <c r="M1806" s="9" t="str">
        <f t="shared" si="302"/>
        <v>Interest - Exelate:Events:Business and Networking</v>
      </c>
      <c r="N1806" s="10">
        <f t="shared" si="303"/>
        <v>0.85</v>
      </c>
      <c r="O1806" s="9" t="s">
        <v>818</v>
      </c>
      <c r="P1806" s="9">
        <v>1201041</v>
      </c>
      <c r="Q1806" s="20">
        <f ca="1">IFERROR(OFFSET(Lookups!F$1,MATCH(R1806,Lookups!F:F,0)-1,2),"null")</f>
        <v>100484</v>
      </c>
      <c r="R1806" s="9">
        <v>114623</v>
      </c>
      <c r="S1806" s="9">
        <v>1292</v>
      </c>
      <c r="T1806" s="9" t="str">
        <f t="shared" si="304"/>
        <v/>
      </c>
      <c r="U1806" s="9" t="str">
        <f t="shared" si="305"/>
        <v/>
      </c>
      <c r="V1806" s="9" t="str">
        <f t="shared" si="306"/>
        <v>&lt;row id="1201041"&gt;&lt;cell&gt;Business and Networking&lt;/cell&gt;&lt;/row&gt;</v>
      </c>
      <c r="W1806" s="9" t="str">
        <f t="shared" si="307"/>
        <v/>
      </c>
      <c r="X1806" s="9" t="str">
        <f t="shared" si="308"/>
        <v/>
      </c>
      <c r="Y1806" t="str">
        <f t="shared" ca="1" si="309"/>
        <v>"1201041": {"displayName": "Interest - Exelate:Events:Business and Networking", "APNXId":"114623", "APNXId_Sandbox": "100484", "dataProvider" :"exelate", "type" :"Segment",  "DataCost": 0.85},</v>
      </c>
      <c r="Z1806" t="str">
        <f t="shared" si="310"/>
        <v>"1201041": {"displayName": "Interest - Exelate:Events:Business and Networking", "leafName": "Business and Networking"},</v>
      </c>
    </row>
    <row r="1807" spans="1:26" x14ac:dyDescent="0.25">
      <c r="A1807" s="2" t="s">
        <v>12407</v>
      </c>
      <c r="B1807" s="3" t="s">
        <v>7242</v>
      </c>
      <c r="C1807" s="3" t="s">
        <v>7516</v>
      </c>
      <c r="D1807" s="4"/>
      <c r="E1807" s="3"/>
      <c r="F1807" s="3" t="s">
        <v>6980</v>
      </c>
      <c r="G1807" s="3" t="s">
        <v>439</v>
      </c>
      <c r="H1807" s="3" t="s">
        <v>439</v>
      </c>
      <c r="I1807" s="3" t="s">
        <v>500</v>
      </c>
      <c r="J1807" s="5">
        <v>0.85</v>
      </c>
      <c r="K1807" s="12" t="s">
        <v>439</v>
      </c>
      <c r="L1807" s="9" t="str">
        <f t="shared" si="301"/>
        <v>Charity, Fundraisers</v>
      </c>
      <c r="M1807" s="9" t="str">
        <f t="shared" si="302"/>
        <v>Interest - Exelate:Events:Charity, Fundraisers</v>
      </c>
      <c r="N1807" s="10">
        <f t="shared" si="303"/>
        <v>0.85</v>
      </c>
      <c r="O1807" s="9" t="s">
        <v>818</v>
      </c>
      <c r="P1807" s="9">
        <v>1201042</v>
      </c>
      <c r="Q1807" s="20">
        <f ca="1">IFERROR(OFFSET(Lookups!F$1,MATCH(R1807,Lookups!F:F,0)-1,2),"null")</f>
        <v>100485</v>
      </c>
      <c r="R1807" s="9">
        <v>114624</v>
      </c>
      <c r="S1807" s="9">
        <v>1293</v>
      </c>
      <c r="T1807" s="9" t="str">
        <f t="shared" si="304"/>
        <v/>
      </c>
      <c r="U1807" s="9" t="str">
        <f t="shared" si="305"/>
        <v/>
      </c>
      <c r="V1807" s="9" t="str">
        <f t="shared" si="306"/>
        <v>&lt;row id="1201042"&gt;&lt;cell&gt;Charity, Fundraisers&lt;/cell&gt;&lt;/row&gt;</v>
      </c>
      <c r="W1807" s="9" t="str">
        <f t="shared" si="307"/>
        <v/>
      </c>
      <c r="X1807" s="9" t="str">
        <f t="shared" si="308"/>
        <v/>
      </c>
      <c r="Y1807" t="str">
        <f t="shared" ca="1" si="309"/>
        <v>"1201042": {"displayName": "Interest - Exelate:Events:Charity, Fundraisers", "APNXId":"114624", "APNXId_Sandbox": "100485", "dataProvider" :"exelate", "type" :"Segment",  "DataCost": 0.85},</v>
      </c>
      <c r="Z1807" t="str">
        <f t="shared" si="310"/>
        <v>"1201042": {"displayName": "Interest - Exelate:Events:Charity, Fundraisers", "leafName": "Charity, Fundraisers"},</v>
      </c>
    </row>
    <row r="1808" spans="1:26" x14ac:dyDescent="0.25">
      <c r="A1808" s="2" t="s">
        <v>12407</v>
      </c>
      <c r="B1808" s="3" t="s">
        <v>7242</v>
      </c>
      <c r="C1808" s="3" t="s">
        <v>7517</v>
      </c>
      <c r="D1808" s="4"/>
      <c r="E1808" s="3"/>
      <c r="F1808" s="3" t="s">
        <v>6980</v>
      </c>
      <c r="G1808" s="3" t="s">
        <v>439</v>
      </c>
      <c r="H1808" s="3" t="s">
        <v>439</v>
      </c>
      <c r="I1808" s="3" t="s">
        <v>500</v>
      </c>
      <c r="J1808" s="5">
        <v>0.85</v>
      </c>
      <c r="K1808" s="12" t="s">
        <v>439</v>
      </c>
      <c r="L1808" s="9" t="str">
        <f t="shared" si="301"/>
        <v>Entertainment Nightlife</v>
      </c>
      <c r="M1808" s="9" t="str">
        <f t="shared" si="302"/>
        <v>Interest - Exelate:Events:Entertainment Nightlife</v>
      </c>
      <c r="N1808" s="10">
        <f t="shared" si="303"/>
        <v>0.85</v>
      </c>
      <c r="O1808" s="9" t="s">
        <v>818</v>
      </c>
      <c r="P1808" s="9">
        <v>1201043</v>
      </c>
      <c r="Q1808" s="20">
        <f ca="1">IFERROR(OFFSET(Lookups!F$1,MATCH(R1808,Lookups!F:F,0)-1,2),"null")</f>
        <v>100486</v>
      </c>
      <c r="R1808" s="9">
        <v>114625</v>
      </c>
      <c r="S1808" s="9">
        <v>1294</v>
      </c>
      <c r="T1808" s="9" t="str">
        <f t="shared" si="304"/>
        <v/>
      </c>
      <c r="U1808" s="9" t="str">
        <f t="shared" si="305"/>
        <v/>
      </c>
      <c r="V1808" s="9" t="str">
        <f t="shared" si="306"/>
        <v>&lt;row id="1201043"&gt;&lt;cell&gt;Entertainment Nightlife&lt;/cell&gt;&lt;/row&gt;</v>
      </c>
      <c r="W1808" s="9" t="str">
        <f t="shared" si="307"/>
        <v/>
      </c>
      <c r="X1808" s="9" t="str">
        <f t="shared" si="308"/>
        <v/>
      </c>
      <c r="Y1808" t="str">
        <f t="shared" ca="1" si="309"/>
        <v>"1201043": {"displayName": "Interest - Exelate:Events:Entertainment Nightlife", "APNXId":"114625", "APNXId_Sandbox": "100486", "dataProvider" :"exelate", "type" :"Segment",  "DataCost": 0.85},</v>
      </c>
      <c r="Z1808" t="str">
        <f t="shared" si="310"/>
        <v>"1201043": {"displayName": "Interest - Exelate:Events:Entertainment Nightlife", "leafName": "Entertainment Nightlife"},</v>
      </c>
    </row>
    <row r="1809" spans="1:26" x14ac:dyDescent="0.25">
      <c r="A1809" s="2" t="s">
        <v>12407</v>
      </c>
      <c r="B1809" s="3" t="s">
        <v>7242</v>
      </c>
      <c r="C1809" s="3" t="s">
        <v>7387</v>
      </c>
      <c r="D1809" s="4"/>
      <c r="E1809" s="3"/>
      <c r="F1809" s="3" t="s">
        <v>6980</v>
      </c>
      <c r="G1809" s="3" t="s">
        <v>439</v>
      </c>
      <c r="H1809" s="3" t="s">
        <v>439</v>
      </c>
      <c r="I1809" s="3" t="s">
        <v>500</v>
      </c>
      <c r="J1809" s="5">
        <v>0.85</v>
      </c>
      <c r="K1809" s="12" t="s">
        <v>439</v>
      </c>
      <c r="L1809" s="9" t="str">
        <f t="shared" si="301"/>
        <v>Food and Wine</v>
      </c>
      <c r="M1809" s="9" t="str">
        <f t="shared" si="302"/>
        <v>Interest - Exelate:Events:Food and Wine</v>
      </c>
      <c r="N1809" s="10">
        <f t="shared" si="303"/>
        <v>0.85</v>
      </c>
      <c r="O1809" s="9" t="s">
        <v>818</v>
      </c>
      <c r="P1809" s="9">
        <v>1201044</v>
      </c>
      <c r="Q1809" s="20">
        <f ca="1">IFERROR(OFFSET(Lookups!F$1,MATCH(R1809,Lookups!F:F,0)-1,2),"null")</f>
        <v>100487</v>
      </c>
      <c r="R1809" s="9">
        <v>114626</v>
      </c>
      <c r="S1809" s="9">
        <v>1295</v>
      </c>
      <c r="T1809" s="9" t="str">
        <f t="shared" si="304"/>
        <v/>
      </c>
      <c r="U1809" s="9" t="str">
        <f t="shared" si="305"/>
        <v/>
      </c>
      <c r="V1809" s="9" t="str">
        <f t="shared" si="306"/>
        <v>&lt;row id="1201044"&gt;&lt;cell&gt;Food and Wine&lt;/cell&gt;&lt;/row&gt;</v>
      </c>
      <c r="W1809" s="9" t="str">
        <f t="shared" si="307"/>
        <v/>
      </c>
      <c r="X1809" s="9" t="str">
        <f t="shared" si="308"/>
        <v/>
      </c>
      <c r="Y1809" t="str">
        <f t="shared" ca="1" si="309"/>
        <v>"1201044": {"displayName": "Interest - Exelate:Events:Food and Wine", "APNXId":"114626", "APNXId_Sandbox": "100487", "dataProvider" :"exelate", "type" :"Segment",  "DataCost": 0.85},</v>
      </c>
      <c r="Z1809" t="str">
        <f t="shared" si="310"/>
        <v>"1201044": {"displayName": "Interest - Exelate:Events:Food and Wine", "leafName": "Food and Wine"},</v>
      </c>
    </row>
    <row r="1810" spans="1:26" x14ac:dyDescent="0.25">
      <c r="A1810" s="2" t="s">
        <v>12407</v>
      </c>
      <c r="B1810" s="3" t="s">
        <v>7242</v>
      </c>
      <c r="C1810" s="3" t="s">
        <v>7518</v>
      </c>
      <c r="D1810" s="4"/>
      <c r="E1810" s="3"/>
      <c r="F1810" s="3" t="s">
        <v>6980</v>
      </c>
      <c r="G1810" s="3" t="s">
        <v>439</v>
      </c>
      <c r="H1810" s="3" t="s">
        <v>439</v>
      </c>
      <c r="I1810" s="3" t="s">
        <v>500</v>
      </c>
      <c r="J1810" s="5">
        <v>0.85</v>
      </c>
      <c r="K1810" s="12" t="s">
        <v>439</v>
      </c>
      <c r="L1810" s="9" t="str">
        <f t="shared" si="301"/>
        <v>Gift Giving Holidays</v>
      </c>
      <c r="M1810" s="9" t="str">
        <f t="shared" si="302"/>
        <v>Interest - Exelate:Events:Gift Giving Holidays</v>
      </c>
      <c r="N1810" s="10">
        <f t="shared" si="303"/>
        <v>0.85</v>
      </c>
      <c r="O1810" s="9" t="s">
        <v>818</v>
      </c>
      <c r="P1810" s="9">
        <v>1201045</v>
      </c>
      <c r="Q1810" s="20">
        <f ca="1">IFERROR(OFFSET(Lookups!F$1,MATCH(R1810,Lookups!F:F,0)-1,2),"null")</f>
        <v>100488</v>
      </c>
      <c r="R1810" s="9">
        <v>114627</v>
      </c>
      <c r="S1810" s="9">
        <v>1296</v>
      </c>
      <c r="T1810" s="9" t="str">
        <f t="shared" si="304"/>
        <v/>
      </c>
      <c r="U1810" s="9" t="str">
        <f t="shared" si="305"/>
        <v/>
      </c>
      <c r="V1810" s="9" t="str">
        <f t="shared" si="306"/>
        <v>&lt;row id="1201045"&gt;&lt;cell&gt;Gift Giving Holidays&lt;/cell&gt;&lt;/row&gt;</v>
      </c>
      <c r="W1810" s="9" t="str">
        <f t="shared" si="307"/>
        <v/>
      </c>
      <c r="X1810" s="9" t="str">
        <f t="shared" si="308"/>
        <v/>
      </c>
      <c r="Y1810" t="str">
        <f t="shared" ca="1" si="309"/>
        <v>"1201045": {"displayName": "Interest - Exelate:Events:Gift Giving Holidays", "APNXId":"114627", "APNXId_Sandbox": "100488", "dataProvider" :"exelate", "type" :"Segment",  "DataCost": 0.85},</v>
      </c>
      <c r="Z1810" t="str">
        <f t="shared" si="310"/>
        <v>"1201045": {"displayName": "Interest - Exelate:Events:Gift Giving Holidays", "leafName": "Gift Giving Holidays"},</v>
      </c>
    </row>
    <row r="1811" spans="1:26" x14ac:dyDescent="0.25">
      <c r="A1811" s="2" t="s">
        <v>12407</v>
      </c>
      <c r="B1811" s="3" t="s">
        <v>7242</v>
      </c>
      <c r="C1811" s="3" t="s">
        <v>7519</v>
      </c>
      <c r="D1811" s="4"/>
      <c r="E1811" s="3"/>
      <c r="F1811" s="3" t="s">
        <v>6980</v>
      </c>
      <c r="G1811" s="3" t="s">
        <v>439</v>
      </c>
      <c r="H1811" s="3" t="s">
        <v>439</v>
      </c>
      <c r="I1811" s="3" t="s">
        <v>500</v>
      </c>
      <c r="J1811" s="5">
        <v>0.85</v>
      </c>
      <c r="K1811" s="12" t="s">
        <v>439</v>
      </c>
      <c r="L1811" s="9" t="str">
        <f t="shared" si="301"/>
        <v>Grammys</v>
      </c>
      <c r="M1811" s="9" t="str">
        <f t="shared" si="302"/>
        <v>Interest - Exelate:Events:Grammys</v>
      </c>
      <c r="N1811" s="10">
        <f t="shared" si="303"/>
        <v>0.85</v>
      </c>
      <c r="O1811" s="9" t="s">
        <v>818</v>
      </c>
      <c r="P1811" s="9">
        <v>1202063</v>
      </c>
      <c r="Q1811" s="20">
        <f ca="1">IFERROR(OFFSET(Lookups!F$1,MATCH(R1811,Lookups!F:F,0)-1,2),"null")</f>
        <v>102640</v>
      </c>
      <c r="R1811" s="9">
        <v>228638</v>
      </c>
      <c r="S1811" s="9">
        <v>5372</v>
      </c>
      <c r="T1811" s="9" t="str">
        <f t="shared" si="304"/>
        <v/>
      </c>
      <c r="U1811" s="9" t="str">
        <f t="shared" si="305"/>
        <v/>
      </c>
      <c r="V1811" s="9" t="str">
        <f t="shared" si="306"/>
        <v>&lt;row id="1202063"&gt;&lt;cell&gt;Grammys&lt;/cell&gt;&lt;/row&gt;</v>
      </c>
      <c r="W1811" s="9" t="str">
        <f t="shared" si="307"/>
        <v/>
      </c>
      <c r="X1811" s="9" t="str">
        <f t="shared" si="308"/>
        <v/>
      </c>
      <c r="Y1811" t="str">
        <f t="shared" ca="1" si="309"/>
        <v>"1202063": {"displayName": "Interest - Exelate:Events:Grammys", "APNXId":"228638", "APNXId_Sandbox": "102640", "dataProvider" :"exelate", "type" :"Segment",  "DataCost": 0.85},</v>
      </c>
      <c r="Z1811" t="str">
        <f t="shared" si="310"/>
        <v>"1202063": {"displayName": "Interest - Exelate:Events:Grammys", "leafName": "Grammys"},</v>
      </c>
    </row>
    <row r="1812" spans="1:26" x14ac:dyDescent="0.25">
      <c r="A1812" s="2" t="s">
        <v>12407</v>
      </c>
      <c r="B1812" s="3" t="s">
        <v>7242</v>
      </c>
      <c r="C1812" s="3" t="s">
        <v>7520</v>
      </c>
      <c r="D1812" s="4"/>
      <c r="E1812" s="3"/>
      <c r="F1812" s="3" t="s">
        <v>6980</v>
      </c>
      <c r="G1812" s="3" t="s">
        <v>439</v>
      </c>
      <c r="H1812" s="3" t="s">
        <v>439</v>
      </c>
      <c r="I1812" s="3" t="s">
        <v>500</v>
      </c>
      <c r="J1812" s="5">
        <v>0.85</v>
      </c>
      <c r="K1812" s="12" t="s">
        <v>439</v>
      </c>
      <c r="L1812" s="9" t="str">
        <f t="shared" si="301"/>
        <v>National Holidays</v>
      </c>
      <c r="M1812" s="9" t="str">
        <f t="shared" si="302"/>
        <v>Interest - Exelate:Events:National Holidays</v>
      </c>
      <c r="N1812" s="10">
        <f t="shared" si="303"/>
        <v>0.85</v>
      </c>
      <c r="O1812" s="9" t="s">
        <v>818</v>
      </c>
      <c r="P1812" s="9">
        <v>1201046</v>
      </c>
      <c r="Q1812" s="20">
        <f ca="1">IFERROR(OFFSET(Lookups!F$1,MATCH(R1812,Lookups!F:F,0)-1,2),"null")</f>
        <v>100489</v>
      </c>
      <c r="R1812" s="9">
        <v>114628</v>
      </c>
      <c r="S1812" s="9">
        <v>1297</v>
      </c>
      <c r="T1812" s="9" t="str">
        <f t="shared" si="304"/>
        <v/>
      </c>
      <c r="U1812" s="9" t="str">
        <f t="shared" si="305"/>
        <v/>
      </c>
      <c r="V1812" s="9" t="str">
        <f t="shared" si="306"/>
        <v>&lt;row id="1201046"&gt;&lt;cell&gt;National Holidays&lt;/cell&gt;&lt;/row&gt;</v>
      </c>
      <c r="W1812" s="9" t="str">
        <f t="shared" si="307"/>
        <v/>
      </c>
      <c r="X1812" s="9" t="str">
        <f t="shared" si="308"/>
        <v/>
      </c>
      <c r="Y1812" t="str">
        <f t="shared" ca="1" si="309"/>
        <v>"1201046": {"displayName": "Interest - Exelate:Events:National Holidays", "APNXId":"114628", "APNXId_Sandbox": "100489", "dataProvider" :"exelate", "type" :"Segment",  "DataCost": 0.85},</v>
      </c>
      <c r="Z1812" t="str">
        <f t="shared" si="310"/>
        <v>"1201046": {"displayName": "Interest - Exelate:Events:National Holidays", "leafName": "National Holidays"},</v>
      </c>
    </row>
    <row r="1813" spans="1:26" x14ac:dyDescent="0.25">
      <c r="A1813" s="2" t="s">
        <v>12407</v>
      </c>
      <c r="B1813" s="3" t="s">
        <v>7242</v>
      </c>
      <c r="C1813" s="3" t="s">
        <v>7521</v>
      </c>
      <c r="D1813" s="4"/>
      <c r="E1813" s="3"/>
      <c r="F1813" s="3" t="s">
        <v>6980</v>
      </c>
      <c r="G1813" s="3" t="s">
        <v>439</v>
      </c>
      <c r="H1813" s="3" t="s">
        <v>439</v>
      </c>
      <c r="I1813" s="3" t="s">
        <v>500</v>
      </c>
      <c r="J1813" s="5">
        <v>0.85</v>
      </c>
      <c r="K1813" s="12" t="s">
        <v>439</v>
      </c>
      <c r="L1813" s="9" t="str">
        <f t="shared" si="301"/>
        <v>Parents and Kids</v>
      </c>
      <c r="M1813" s="9" t="str">
        <f t="shared" si="302"/>
        <v>Interest - Exelate:Events:Parents and Kids</v>
      </c>
      <c r="N1813" s="10">
        <f t="shared" si="303"/>
        <v>0.85</v>
      </c>
      <c r="O1813" s="9" t="s">
        <v>818</v>
      </c>
      <c r="P1813" s="9">
        <v>1201047</v>
      </c>
      <c r="Q1813" s="20">
        <f ca="1">IFERROR(OFFSET(Lookups!F$1,MATCH(R1813,Lookups!F:F,0)-1,2),"null")</f>
        <v>100490</v>
      </c>
      <c r="R1813" s="9">
        <v>114629</v>
      </c>
      <c r="S1813" s="9">
        <v>1298</v>
      </c>
      <c r="T1813" s="9" t="str">
        <f t="shared" si="304"/>
        <v/>
      </c>
      <c r="U1813" s="9" t="str">
        <f t="shared" si="305"/>
        <v/>
      </c>
      <c r="V1813" s="9" t="str">
        <f t="shared" si="306"/>
        <v>&lt;row id="1201047"&gt;&lt;cell&gt;Parents and Kids&lt;/cell&gt;&lt;/row&gt;</v>
      </c>
      <c r="W1813" s="9" t="str">
        <f t="shared" si="307"/>
        <v/>
      </c>
      <c r="X1813" s="9" t="str">
        <f t="shared" si="308"/>
        <v/>
      </c>
      <c r="Y1813" t="str">
        <f t="shared" ca="1" si="309"/>
        <v>"1201047": {"displayName": "Interest - Exelate:Events:Parents and Kids", "APNXId":"114629", "APNXId_Sandbox": "100490", "dataProvider" :"exelate", "type" :"Segment",  "DataCost": 0.85},</v>
      </c>
      <c r="Z1813" t="str">
        <f t="shared" si="310"/>
        <v>"1201047": {"displayName": "Interest - Exelate:Events:Parents and Kids", "leafName": "Parents and Kids"},</v>
      </c>
    </row>
    <row r="1814" spans="1:26" x14ac:dyDescent="0.25">
      <c r="A1814" s="2" t="s">
        <v>12407</v>
      </c>
      <c r="B1814" s="3" t="s">
        <v>7242</v>
      </c>
      <c r="C1814" s="3" t="s">
        <v>2769</v>
      </c>
      <c r="D1814" s="4"/>
      <c r="E1814" s="3"/>
      <c r="F1814" s="3" t="s">
        <v>6980</v>
      </c>
      <c r="G1814" s="3" t="s">
        <v>439</v>
      </c>
      <c r="H1814" s="3" t="s">
        <v>439</v>
      </c>
      <c r="I1814" s="3" t="s">
        <v>500</v>
      </c>
      <c r="J1814" s="5">
        <v>0.85</v>
      </c>
      <c r="K1814" s="12" t="s">
        <v>439</v>
      </c>
      <c r="L1814" s="9" t="str">
        <f t="shared" si="301"/>
        <v>Pets</v>
      </c>
      <c r="M1814" s="9" t="str">
        <f t="shared" si="302"/>
        <v>Interest - Exelate:Events:Pets</v>
      </c>
      <c r="N1814" s="10">
        <f t="shared" si="303"/>
        <v>0.85</v>
      </c>
      <c r="O1814" s="9" t="s">
        <v>818</v>
      </c>
      <c r="P1814" s="9">
        <v>1201048</v>
      </c>
      <c r="Q1814" s="20">
        <f ca="1">IFERROR(OFFSET(Lookups!F$1,MATCH(R1814,Lookups!F:F,0)-1,2),"null")</f>
        <v>100491</v>
      </c>
      <c r="R1814" s="9">
        <v>114630</v>
      </c>
      <c r="S1814" s="9">
        <v>1299</v>
      </c>
      <c r="T1814" s="9" t="str">
        <f t="shared" si="304"/>
        <v/>
      </c>
      <c r="U1814" s="9" t="str">
        <f t="shared" si="305"/>
        <v/>
      </c>
      <c r="V1814" s="9" t="str">
        <f t="shared" si="306"/>
        <v>&lt;row id="1201048"&gt;&lt;cell&gt;Pets&lt;/cell&gt;&lt;/row&gt;</v>
      </c>
      <c r="W1814" s="9" t="str">
        <f t="shared" si="307"/>
        <v/>
      </c>
      <c r="X1814" s="9" t="str">
        <f t="shared" si="308"/>
        <v/>
      </c>
      <c r="Y1814" t="str">
        <f t="shared" ca="1" si="309"/>
        <v>"1201048": {"displayName": "Interest - Exelate:Events:Pets", "APNXId":"114630", "APNXId_Sandbox": "100491", "dataProvider" :"exelate", "type" :"Segment",  "DataCost": 0.85},</v>
      </c>
      <c r="Z1814" t="str">
        <f t="shared" si="310"/>
        <v>"1201048": {"displayName": "Interest - Exelate:Events:Pets", "leafName": "Pets"},</v>
      </c>
    </row>
    <row r="1815" spans="1:26" x14ac:dyDescent="0.25">
      <c r="A1815" s="2" t="s">
        <v>12407</v>
      </c>
      <c r="B1815" s="3" t="s">
        <v>7242</v>
      </c>
      <c r="C1815" s="3" t="s">
        <v>7522</v>
      </c>
      <c r="D1815" s="4"/>
      <c r="E1815" s="3"/>
      <c r="F1815" s="3" t="s">
        <v>6980</v>
      </c>
      <c r="G1815" s="3" t="s">
        <v>439</v>
      </c>
      <c r="H1815" s="3" t="s">
        <v>439</v>
      </c>
      <c r="I1815" s="3" t="s">
        <v>500</v>
      </c>
      <c r="J1815" s="5">
        <v>0.85</v>
      </c>
      <c r="K1815" s="12" t="s">
        <v>439</v>
      </c>
      <c r="L1815" s="9" t="str">
        <f t="shared" si="301"/>
        <v>Religious</v>
      </c>
      <c r="M1815" s="9" t="str">
        <f t="shared" si="302"/>
        <v>Interest - Exelate:Events:Religious</v>
      </c>
      <c r="N1815" s="10">
        <f t="shared" si="303"/>
        <v>0.85</v>
      </c>
      <c r="O1815" s="9" t="s">
        <v>818</v>
      </c>
      <c r="P1815" s="9">
        <v>1201049</v>
      </c>
      <c r="Q1815" s="20">
        <f ca="1">IFERROR(OFFSET(Lookups!F$1,MATCH(R1815,Lookups!F:F,0)-1,2),"null")</f>
        <v>100492</v>
      </c>
      <c r="R1815" s="9">
        <v>114631</v>
      </c>
      <c r="S1815" s="9">
        <v>1300</v>
      </c>
      <c r="T1815" s="9" t="str">
        <f t="shared" si="304"/>
        <v/>
      </c>
      <c r="U1815" s="9" t="str">
        <f t="shared" si="305"/>
        <v/>
      </c>
      <c r="V1815" s="9" t="str">
        <f t="shared" si="306"/>
        <v>&lt;row id="1201049"&gt;&lt;cell&gt;Religious&lt;/cell&gt;&lt;/row&gt;</v>
      </c>
      <c r="W1815" s="9" t="str">
        <f t="shared" si="307"/>
        <v/>
      </c>
      <c r="X1815" s="9" t="str">
        <f t="shared" si="308"/>
        <v/>
      </c>
      <c r="Y1815" t="str">
        <f t="shared" ca="1" si="309"/>
        <v>"1201049": {"displayName": "Interest - Exelate:Events:Religious", "APNXId":"114631", "APNXId_Sandbox": "100492", "dataProvider" :"exelate", "type" :"Segment",  "DataCost": 0.85},</v>
      </c>
      <c r="Z1815" t="str">
        <f t="shared" si="310"/>
        <v>"1201049": {"displayName": "Interest - Exelate:Events:Religious", "leafName": "Religious"},</v>
      </c>
    </row>
    <row r="1816" spans="1:26" x14ac:dyDescent="0.25">
      <c r="A1816" s="2" t="s">
        <v>12407</v>
      </c>
      <c r="B1816" s="3" t="s">
        <v>7242</v>
      </c>
      <c r="C1816" s="3" t="s">
        <v>7369</v>
      </c>
      <c r="D1816" s="4"/>
      <c r="E1816" s="3"/>
      <c r="F1816" s="3" t="s">
        <v>6980</v>
      </c>
      <c r="G1816" s="3" t="s">
        <v>439</v>
      </c>
      <c r="H1816" s="3" t="s">
        <v>439</v>
      </c>
      <c r="I1816" s="3" t="s">
        <v>500</v>
      </c>
      <c r="J1816" s="5">
        <v>0.85</v>
      </c>
      <c r="K1816" s="12" t="s">
        <v>439</v>
      </c>
      <c r="L1816" s="9" t="str">
        <f t="shared" si="301"/>
        <v>Sports and Recreation</v>
      </c>
      <c r="M1816" s="9" t="str">
        <f t="shared" si="302"/>
        <v>Interest - Exelate:Events:Sports and Recreation</v>
      </c>
      <c r="N1816" s="10">
        <f t="shared" si="303"/>
        <v>0.85</v>
      </c>
      <c r="O1816" s="9" t="s">
        <v>818</v>
      </c>
      <c r="P1816" s="9">
        <v>1201050</v>
      </c>
      <c r="Q1816" s="20">
        <f ca="1">IFERROR(OFFSET(Lookups!F$1,MATCH(R1816,Lookups!F:F,0)-1,2),"null")</f>
        <v>100493</v>
      </c>
      <c r="R1816" s="9">
        <v>114632</v>
      </c>
      <c r="S1816" s="9">
        <v>1303</v>
      </c>
      <c r="T1816" s="9" t="str">
        <f t="shared" si="304"/>
        <v/>
      </c>
      <c r="U1816" s="9" t="str">
        <f t="shared" si="305"/>
        <v/>
      </c>
      <c r="V1816" s="9" t="str">
        <f t="shared" si="306"/>
        <v>&lt;row id="1201050"&gt;&lt;cell&gt;Sports and Recreation&lt;/cell&gt;&lt;/row&gt;</v>
      </c>
      <c r="W1816" s="9" t="str">
        <f t="shared" si="307"/>
        <v/>
      </c>
      <c r="X1816" s="9" t="str">
        <f t="shared" si="308"/>
        <v/>
      </c>
      <c r="Y1816" t="str">
        <f t="shared" ca="1" si="309"/>
        <v>"1201050": {"displayName": "Interest - Exelate:Events:Sports and Recreation", "APNXId":"114632", "APNXId_Sandbox": "100493", "dataProvider" :"exelate", "type" :"Segment",  "DataCost": 0.85},</v>
      </c>
      <c r="Z1816" t="str">
        <f t="shared" si="310"/>
        <v>"1201050": {"displayName": "Interest - Exelate:Events:Sports and Recreation", "leafName": "Sports and Recreation"},</v>
      </c>
    </row>
    <row r="1817" spans="1:26" x14ac:dyDescent="0.25">
      <c r="A1817" s="2" t="s">
        <v>12407</v>
      </c>
      <c r="B1817" s="3" t="s">
        <v>7242</v>
      </c>
      <c r="C1817" s="3" t="s">
        <v>7523</v>
      </c>
      <c r="D1817" s="4"/>
      <c r="E1817" s="3"/>
      <c r="F1817" s="3" t="s">
        <v>6980</v>
      </c>
      <c r="G1817" s="3" t="s">
        <v>439</v>
      </c>
      <c r="H1817" s="3" t="s">
        <v>439</v>
      </c>
      <c r="I1817" s="3" t="s">
        <v>500</v>
      </c>
      <c r="J1817" s="5">
        <v>0.85</v>
      </c>
      <c r="K1817" s="12" t="s">
        <v>439</v>
      </c>
      <c r="L1817" s="9" t="str">
        <f t="shared" si="301"/>
        <v>Trips and Getaways</v>
      </c>
      <c r="M1817" s="9" t="str">
        <f t="shared" si="302"/>
        <v>Interest - Exelate:Events:Trips and Getaways</v>
      </c>
      <c r="N1817" s="10">
        <f t="shared" si="303"/>
        <v>0.85</v>
      </c>
      <c r="O1817" s="9" t="s">
        <v>818</v>
      </c>
      <c r="P1817" s="9">
        <v>1201051</v>
      </c>
      <c r="Q1817" s="20">
        <f ca="1">IFERROR(OFFSET(Lookups!F$1,MATCH(R1817,Lookups!F:F,0)-1,2),"null")</f>
        <v>100494</v>
      </c>
      <c r="R1817" s="9">
        <v>114633</v>
      </c>
      <c r="S1817" s="9">
        <v>1301</v>
      </c>
      <c r="T1817" s="9" t="str">
        <f t="shared" si="304"/>
        <v/>
      </c>
      <c r="U1817" s="9" t="str">
        <f t="shared" si="305"/>
        <v/>
      </c>
      <c r="V1817" s="9" t="str">
        <f t="shared" si="306"/>
        <v>&lt;row id="1201051"&gt;&lt;cell&gt;Trips and Getaways&lt;/cell&gt;&lt;/row&gt;</v>
      </c>
      <c r="W1817" s="9" t="str">
        <f t="shared" si="307"/>
        <v/>
      </c>
      <c r="X1817" s="9" t="str">
        <f t="shared" si="308"/>
        <v/>
      </c>
      <c r="Y1817" t="str">
        <f t="shared" ca="1" si="309"/>
        <v>"1201051": {"displayName": "Interest - Exelate:Events:Trips and Getaways", "APNXId":"114633", "APNXId_Sandbox": "100494", "dataProvider" :"exelate", "type" :"Segment",  "DataCost": 0.85},</v>
      </c>
      <c r="Z1817" t="str">
        <f t="shared" si="310"/>
        <v>"1201051": {"displayName": "Interest - Exelate:Events:Trips and Getaways", "leafName": "Trips and Getaways"},</v>
      </c>
    </row>
    <row r="1818" spans="1:26" x14ac:dyDescent="0.25">
      <c r="A1818" s="2" t="s">
        <v>12407</v>
      </c>
      <c r="B1818" s="3" t="s">
        <v>7242</v>
      </c>
      <c r="C1818" s="3" t="s">
        <v>7524</v>
      </c>
      <c r="D1818" s="4"/>
      <c r="E1818" s="3"/>
      <c r="F1818" s="3" t="s">
        <v>6980</v>
      </c>
      <c r="G1818" s="3" t="s">
        <v>439</v>
      </c>
      <c r="H1818" s="3" t="s">
        <v>439</v>
      </c>
      <c r="I1818" s="3" t="s">
        <v>500</v>
      </c>
      <c r="J1818" s="5">
        <v>0.85</v>
      </c>
      <c r="K1818" s="12" t="s">
        <v>439</v>
      </c>
      <c r="L1818" s="9" t="str">
        <f t="shared" si="301"/>
        <v>Wedding and Engagement</v>
      </c>
      <c r="M1818" s="9" t="str">
        <f t="shared" si="302"/>
        <v>Interest - Exelate:Events:Wedding and Engagement</v>
      </c>
      <c r="N1818" s="10">
        <f t="shared" si="303"/>
        <v>0.85</v>
      </c>
      <c r="O1818" s="9" t="s">
        <v>818</v>
      </c>
      <c r="P1818" s="9">
        <v>1201052</v>
      </c>
      <c r="Q1818" s="20">
        <f ca="1">IFERROR(OFFSET(Lookups!F$1,MATCH(R1818,Lookups!F:F,0)-1,2),"null")</f>
        <v>100495</v>
      </c>
      <c r="R1818" s="9">
        <v>114634</v>
      </c>
      <c r="S1818" s="9">
        <v>1476</v>
      </c>
      <c r="T1818" s="9" t="str">
        <f t="shared" si="304"/>
        <v/>
      </c>
      <c r="U1818" s="9" t="str">
        <f t="shared" si="305"/>
        <v/>
      </c>
      <c r="V1818" s="9" t="str">
        <f t="shared" si="306"/>
        <v>&lt;row id="1201052"&gt;&lt;cell&gt;Wedding and Engagement&lt;/cell&gt;&lt;/row&gt;</v>
      </c>
      <c r="W1818" s="9" t="str">
        <f t="shared" si="307"/>
        <v/>
      </c>
      <c r="X1818" s="9" t="str">
        <f t="shared" si="308"/>
        <v/>
      </c>
      <c r="Y1818" t="str">
        <f t="shared" ca="1" si="309"/>
        <v>"1201052": {"displayName": "Interest - Exelate:Events:Wedding and Engagement", "APNXId":"114634", "APNXId_Sandbox": "100495", "dataProvider" :"exelate", "type" :"Segment",  "DataCost": 0.85},</v>
      </c>
      <c r="Z1818" t="str">
        <f t="shared" si="310"/>
        <v>"1201052": {"displayName": "Interest - Exelate:Events:Wedding and Engagement", "leafName": "Wedding and Engagement"},</v>
      </c>
    </row>
    <row r="1819" spans="1:26" x14ac:dyDescent="0.25">
      <c r="A1819" s="2" t="s">
        <v>12407</v>
      </c>
      <c r="B1819" s="3" t="s">
        <v>7242</v>
      </c>
      <c r="C1819" s="3" t="s">
        <v>7525</v>
      </c>
      <c r="D1819" s="4"/>
      <c r="E1819" s="3"/>
      <c r="F1819" s="3" t="s">
        <v>6980</v>
      </c>
      <c r="G1819" s="3" t="s">
        <v>439</v>
      </c>
      <c r="H1819" s="3" t="s">
        <v>439</v>
      </c>
      <c r="I1819" s="3" t="s">
        <v>500</v>
      </c>
      <c r="J1819" s="5">
        <v>0.85</v>
      </c>
      <c r="K1819" s="12" t="s">
        <v>439</v>
      </c>
      <c r="L1819" s="9" t="str">
        <f t="shared" ref="L1819:L1882" si="311">IF(ISBLANK(D1819),IF(ISBLANK(C1819),B1819,C1819),D1819)</f>
        <v>Wedding, Engagement</v>
      </c>
      <c r="M1819" s="9" t="str">
        <f t="shared" si="302"/>
        <v>Interest - Exelate:Events:Wedding, Engagement</v>
      </c>
      <c r="N1819" s="10">
        <f t="shared" si="303"/>
        <v>0.85</v>
      </c>
      <c r="O1819" s="9" t="s">
        <v>818</v>
      </c>
      <c r="P1819" s="9">
        <v>1201401</v>
      </c>
      <c r="Q1819" s="20">
        <f ca="1">IFERROR(OFFSET(Lookups!F$1,MATCH(R1819,Lookups!F:F,0)-1,2),"null")</f>
        <v>101071</v>
      </c>
      <c r="R1819" s="9">
        <v>156713</v>
      </c>
      <c r="S1819" s="9">
        <v>1302</v>
      </c>
      <c r="T1819" s="9" t="str">
        <f t="shared" si="304"/>
        <v/>
      </c>
      <c r="U1819" s="9" t="str">
        <f t="shared" si="305"/>
        <v/>
      </c>
      <c r="V1819" s="9" t="str">
        <f t="shared" si="306"/>
        <v>&lt;row id="1201401"&gt;&lt;cell&gt;Wedding, Engagement&lt;/cell&gt;&lt;/row&gt;</v>
      </c>
      <c r="W1819" s="9" t="str">
        <f t="shared" si="307"/>
        <v/>
      </c>
      <c r="X1819" s="9" t="str">
        <f t="shared" si="308"/>
        <v>&lt;/row&gt;</v>
      </c>
      <c r="Y1819" t="str">
        <f t="shared" ca="1" si="309"/>
        <v>"1201401": {"displayName": "Interest - Exelate:Events:Wedding, Engagement", "APNXId":"156713", "APNXId_Sandbox": "101071", "dataProvider" :"exelate", "type" :"Segment",  "DataCost": 0.85},</v>
      </c>
      <c r="Z1819" t="str">
        <f t="shared" si="310"/>
        <v>"1201401": {"displayName": "Interest - Exelate:Events:Wedding, Engagement", "leafName": "Wedding, Engagement"},</v>
      </c>
    </row>
    <row r="1820" spans="1:26" x14ac:dyDescent="0.25">
      <c r="A1820" s="2" t="s">
        <v>12407</v>
      </c>
      <c r="B1820" s="3" t="s">
        <v>7224</v>
      </c>
      <c r="C1820" s="3"/>
      <c r="D1820" s="4"/>
      <c r="E1820" s="3"/>
      <c r="F1820" s="3" t="s">
        <v>6980</v>
      </c>
      <c r="G1820" s="3" t="s">
        <v>439</v>
      </c>
      <c r="H1820" s="3" t="s">
        <v>439</v>
      </c>
      <c r="I1820" s="3" t="s">
        <v>500</v>
      </c>
      <c r="J1820" s="5">
        <v>0.85</v>
      </c>
      <c r="K1820" s="12" t="s">
        <v>439</v>
      </c>
      <c r="L1820" s="9" t="str">
        <f t="shared" si="311"/>
        <v>Fashion and Style</v>
      </c>
      <c r="M1820" s="9" t="str">
        <f t="shared" si="302"/>
        <v>Interest - Exelate:Fashion and Style</v>
      </c>
      <c r="N1820" s="10">
        <f t="shared" si="303"/>
        <v>0.85</v>
      </c>
      <c r="O1820" s="9" t="s">
        <v>818</v>
      </c>
      <c r="P1820" s="9">
        <v>1201427</v>
      </c>
      <c r="Q1820" s="20">
        <f ca="1">IFERROR(OFFSET(Lookups!F$1,MATCH(R1820,Lookups!F:F,0)-1,2),"null")</f>
        <v>101111</v>
      </c>
      <c r="R1820" s="9">
        <v>168348</v>
      </c>
      <c r="S1820" s="9">
        <v>3066</v>
      </c>
      <c r="T1820" s="9" t="str">
        <f t="shared" si="304"/>
        <v/>
      </c>
      <c r="U1820" s="9" t="str">
        <f t="shared" si="305"/>
        <v>&lt;row id="1201427"&gt;&lt;cell&gt;Fashion and Style&lt;/cell&gt;</v>
      </c>
      <c r="V1820" s="9" t="str">
        <f t="shared" si="306"/>
        <v/>
      </c>
      <c r="W1820" s="9" t="str">
        <f t="shared" si="307"/>
        <v/>
      </c>
      <c r="X1820" s="9" t="str">
        <f t="shared" si="308"/>
        <v>&lt;/row&gt;</v>
      </c>
      <c r="Y1820" t="str">
        <f t="shared" ca="1" si="309"/>
        <v>"1201427": {"displayName": "Interest - Exelate:Fashion and Style", "APNXId":"168348", "APNXId_Sandbox": "101111", "dataProvider" :"exelate", "type" :"Segment",  "DataCost": 0.85},</v>
      </c>
      <c r="Z1820" t="str">
        <f t="shared" si="310"/>
        <v>"1201427": {"displayName": "Interest - Exelate:Fashion and Style", "leafName": "Fashion and Style"},</v>
      </c>
    </row>
    <row r="1821" spans="1:26" x14ac:dyDescent="0.25">
      <c r="A1821" s="2" t="s">
        <v>12407</v>
      </c>
      <c r="B1821" s="3" t="s">
        <v>79</v>
      </c>
      <c r="C1821" s="3"/>
      <c r="D1821" s="4"/>
      <c r="E1821" s="3"/>
      <c r="F1821" s="3" t="s">
        <v>6980</v>
      </c>
      <c r="G1821" s="3" t="s">
        <v>439</v>
      </c>
      <c r="H1821" s="3" t="s">
        <v>439</v>
      </c>
      <c r="I1821" s="3" t="s">
        <v>500</v>
      </c>
      <c r="J1821" s="5">
        <v>0.85</v>
      </c>
      <c r="K1821" s="12" t="s">
        <v>439</v>
      </c>
      <c r="L1821" s="9" t="str">
        <f t="shared" si="311"/>
        <v>Green Living</v>
      </c>
      <c r="M1821" s="9" t="str">
        <f t="shared" si="302"/>
        <v>Interest - Exelate:Green Living</v>
      </c>
      <c r="N1821" s="10">
        <f t="shared" si="303"/>
        <v>0.85</v>
      </c>
      <c r="O1821" s="9" t="s">
        <v>818</v>
      </c>
      <c r="P1821" s="9">
        <v>1200665</v>
      </c>
      <c r="Q1821" s="20">
        <f ca="1">IFERROR(OFFSET(Lookups!F$1,MATCH(R1821,Lookups!F:F,0)-1,2),"null")</f>
        <v>99538</v>
      </c>
      <c r="R1821" s="9">
        <v>77668</v>
      </c>
      <c r="S1821" s="9">
        <v>1006</v>
      </c>
      <c r="T1821" s="9" t="str">
        <f t="shared" si="304"/>
        <v/>
      </c>
      <c r="U1821" s="9" t="str">
        <f t="shared" si="305"/>
        <v>&lt;row id="1200665"&gt;&lt;cell&gt;Green Living&lt;/cell&gt;</v>
      </c>
      <c r="V1821" s="9" t="str">
        <f t="shared" si="306"/>
        <v/>
      </c>
      <c r="W1821" s="9" t="str">
        <f t="shared" si="307"/>
        <v/>
      </c>
      <c r="X1821" s="9" t="str">
        <f t="shared" si="308"/>
        <v>&lt;/row&gt;</v>
      </c>
      <c r="Y1821" t="str">
        <f t="shared" ca="1" si="309"/>
        <v>"1200665": {"displayName": "Interest - Exelate:Green Living", "APNXId":"77668", "APNXId_Sandbox": "99538", "dataProvider" :"exelate", "type" :"Segment",  "DataCost": 0.85},</v>
      </c>
      <c r="Z1821" t="str">
        <f t="shared" si="310"/>
        <v>"1200665": {"displayName": "Interest - Exelate:Green Living", "leafName": "Green Living"},</v>
      </c>
    </row>
    <row r="1822" spans="1:26" x14ac:dyDescent="0.25">
      <c r="A1822" s="2" t="s">
        <v>12407</v>
      </c>
      <c r="B1822" s="3" t="s">
        <v>7181</v>
      </c>
      <c r="C1822" s="3"/>
      <c r="D1822" s="4"/>
      <c r="E1822" s="3"/>
      <c r="F1822" s="3" t="s">
        <v>6980</v>
      </c>
      <c r="G1822" s="3" t="s">
        <v>439</v>
      </c>
      <c r="H1822" s="3" t="s">
        <v>439</v>
      </c>
      <c r="I1822" s="3" t="s">
        <v>500</v>
      </c>
      <c r="J1822" s="5">
        <v>0.85</v>
      </c>
      <c r="K1822" s="12" t="s">
        <v>439</v>
      </c>
      <c r="L1822" s="9" t="str">
        <f t="shared" si="311"/>
        <v>Guys and Gear</v>
      </c>
      <c r="M1822" s="9" t="str">
        <f t="shared" si="302"/>
        <v>Interest - Exelate:Guys and Gear</v>
      </c>
      <c r="N1822" s="10">
        <f t="shared" si="303"/>
        <v>0.85</v>
      </c>
      <c r="O1822" s="9" t="s">
        <v>818</v>
      </c>
      <c r="P1822" s="9">
        <v>1200321</v>
      </c>
      <c r="Q1822" s="20">
        <f ca="1">IFERROR(OFFSET(Lookups!F$1,MATCH(R1822,Lookups!F:F,0)-1,2),"null")</f>
        <v>98962</v>
      </c>
      <c r="R1822" s="9">
        <v>164</v>
      </c>
      <c r="S1822" s="9">
        <v>143</v>
      </c>
      <c r="T1822" s="9" t="str">
        <f t="shared" si="304"/>
        <v/>
      </c>
      <c r="U1822" s="9" t="str">
        <f t="shared" si="305"/>
        <v>&lt;row id="1200321"&gt;&lt;cell&gt;Guys and Gear&lt;/cell&gt;</v>
      </c>
      <c r="V1822" s="9" t="str">
        <f t="shared" si="306"/>
        <v/>
      </c>
      <c r="W1822" s="9" t="str">
        <f t="shared" si="307"/>
        <v/>
      </c>
      <c r="X1822" s="9" t="str">
        <f t="shared" si="308"/>
        <v>&lt;/row&gt;</v>
      </c>
      <c r="Y1822" t="str">
        <f t="shared" ca="1" si="309"/>
        <v>"1200321": {"displayName": "Interest - Exelate:Guys and Gear", "APNXId":"164", "APNXId_Sandbox": "98962", "dataProvider" :"exelate", "type" :"Segment",  "DataCost": 0.85},</v>
      </c>
      <c r="Z1822" t="str">
        <f t="shared" si="310"/>
        <v>"1200321": {"displayName": "Interest - Exelate:Guys and Gear", "leafName": "Guys and Gear"},</v>
      </c>
    </row>
    <row r="1823" spans="1:26" x14ac:dyDescent="0.25">
      <c r="A1823" s="2" t="s">
        <v>12407</v>
      </c>
      <c r="B1823" s="3" t="s">
        <v>154</v>
      </c>
      <c r="C1823" s="3"/>
      <c r="D1823" s="4"/>
      <c r="E1823" s="3"/>
      <c r="F1823" s="3" t="s">
        <v>6980</v>
      </c>
      <c r="G1823" s="3" t="s">
        <v>439</v>
      </c>
      <c r="H1823" s="3" t="s">
        <v>439</v>
      </c>
      <c r="I1823" s="3" t="s">
        <v>500</v>
      </c>
      <c r="J1823" s="5">
        <v>0.85</v>
      </c>
      <c r="K1823" s="12" t="s">
        <v>439</v>
      </c>
      <c r="L1823" s="9" t="str">
        <f t="shared" si="311"/>
        <v>Health</v>
      </c>
      <c r="M1823" s="9" t="str">
        <f t="shared" si="302"/>
        <v>Interest - Exelate:Health</v>
      </c>
      <c r="N1823" s="10">
        <f t="shared" si="303"/>
        <v>0.85</v>
      </c>
      <c r="O1823" s="9" t="s">
        <v>818</v>
      </c>
      <c r="P1823" s="9">
        <v>1200381</v>
      </c>
      <c r="Q1823" s="20">
        <f ca="1">IFERROR(OFFSET(Lookups!F$1,MATCH(R1823,Lookups!F:F,0)-1,2),"null")</f>
        <v>99022</v>
      </c>
      <c r="R1823" s="9">
        <v>226</v>
      </c>
      <c r="S1823" s="9">
        <v>39</v>
      </c>
      <c r="T1823" s="9" t="str">
        <f t="shared" si="304"/>
        <v/>
      </c>
      <c r="U1823" s="9" t="str">
        <f t="shared" si="305"/>
        <v>&lt;row id="1200381"&gt;&lt;cell&gt;Health&lt;/cell&gt;</v>
      </c>
      <c r="V1823" s="9" t="str">
        <f t="shared" si="306"/>
        <v/>
      </c>
      <c r="W1823" s="9" t="str">
        <f t="shared" si="307"/>
        <v/>
      </c>
      <c r="X1823" s="9" t="str">
        <f t="shared" si="308"/>
        <v>&lt;/row&gt;</v>
      </c>
      <c r="Y1823" t="str">
        <f t="shared" ca="1" si="309"/>
        <v>"1200381": {"displayName": "Interest - Exelate:Health", "APNXId":"226", "APNXId_Sandbox": "99022", "dataProvider" :"exelate", "type" :"Segment",  "DataCost": 0.85},</v>
      </c>
      <c r="Z1823" t="str">
        <f t="shared" si="310"/>
        <v>"1200381": {"displayName": "Interest - Exelate:Health", "leafName": "Health"},</v>
      </c>
    </row>
    <row r="1824" spans="1:26" x14ac:dyDescent="0.25">
      <c r="A1824" s="2" t="s">
        <v>12407</v>
      </c>
      <c r="B1824" s="3" t="s">
        <v>7220</v>
      </c>
      <c r="C1824" s="3"/>
      <c r="D1824" s="4"/>
      <c r="E1824" s="3"/>
      <c r="F1824" s="3" t="s">
        <v>6980</v>
      </c>
      <c r="G1824" s="3" t="s">
        <v>439</v>
      </c>
      <c r="H1824" s="3" t="s">
        <v>439</v>
      </c>
      <c r="I1824" s="3" t="s">
        <v>500</v>
      </c>
      <c r="J1824" s="5">
        <v>0.85</v>
      </c>
      <c r="K1824" s="12" t="s">
        <v>439</v>
      </c>
      <c r="L1824" s="9" t="str">
        <f t="shared" si="311"/>
        <v>Health Providers</v>
      </c>
      <c r="M1824" s="9" t="str">
        <f t="shared" si="302"/>
        <v>Interest - Exelate:Health Providers</v>
      </c>
      <c r="N1824" s="10">
        <f t="shared" si="303"/>
        <v>0.85</v>
      </c>
      <c r="O1824" s="9" t="s">
        <v>818</v>
      </c>
      <c r="P1824" s="9">
        <v>1201402</v>
      </c>
      <c r="Q1824" s="20">
        <f ca="1">IFERROR(OFFSET(Lookups!F$1,MATCH(R1824,Lookups!F:F,0)-1,2),"null")</f>
        <v>101072</v>
      </c>
      <c r="R1824" s="9">
        <v>156714</v>
      </c>
      <c r="S1824" s="9">
        <v>34</v>
      </c>
      <c r="T1824" s="9" t="str">
        <f t="shared" si="304"/>
        <v/>
      </c>
      <c r="U1824" s="9" t="str">
        <f t="shared" si="305"/>
        <v>&lt;row id="1201402"&gt;&lt;cell&gt;Health Providers&lt;/cell&gt;</v>
      </c>
      <c r="V1824" s="9" t="str">
        <f t="shared" si="306"/>
        <v/>
      </c>
      <c r="W1824" s="9" t="str">
        <f t="shared" si="307"/>
        <v/>
      </c>
      <c r="X1824" s="9" t="str">
        <f t="shared" si="308"/>
        <v>&lt;/row&gt;</v>
      </c>
      <c r="Y1824" t="str">
        <f t="shared" ca="1" si="309"/>
        <v>"1201402": {"displayName": "Interest - Exelate:Health Providers", "APNXId":"156714", "APNXId_Sandbox": "101072", "dataProvider" :"exelate", "type" :"Segment",  "DataCost": 0.85},</v>
      </c>
      <c r="Z1824" t="str">
        <f t="shared" si="310"/>
        <v>"1201402": {"displayName": "Interest - Exelate:Health Providers", "leafName": "Health Providers"},</v>
      </c>
    </row>
    <row r="1825" spans="1:26" x14ac:dyDescent="0.25">
      <c r="A1825" s="2" t="s">
        <v>12407</v>
      </c>
      <c r="B1825" s="3" t="s">
        <v>7179</v>
      </c>
      <c r="C1825" s="3" t="s">
        <v>7167</v>
      </c>
      <c r="D1825" s="4"/>
      <c r="E1825" s="3"/>
      <c r="F1825" s="3" t="s">
        <v>6980</v>
      </c>
      <c r="G1825" s="3" t="s">
        <v>439</v>
      </c>
      <c r="H1825" s="3" t="s">
        <v>439</v>
      </c>
      <c r="I1825" s="3" t="s">
        <v>500</v>
      </c>
      <c r="J1825" s="5">
        <v>0.85</v>
      </c>
      <c r="K1825" s="12" t="s">
        <v>439</v>
      </c>
      <c r="L1825" s="9" t="str">
        <f t="shared" si="311"/>
        <v>All</v>
      </c>
      <c r="M1825" s="9" t="str">
        <f t="shared" si="302"/>
        <v>Interest - Exelate:Hobbies:All</v>
      </c>
      <c r="N1825" s="10">
        <f t="shared" si="303"/>
        <v>0.85</v>
      </c>
      <c r="O1825" s="9" t="s">
        <v>818</v>
      </c>
      <c r="P1825" s="9">
        <v>1200309</v>
      </c>
      <c r="Q1825" s="20">
        <f ca="1">IFERROR(OFFSET(Lookups!F$1,MATCH(R1825,Lookups!F:F,0)-1,2),"null")</f>
        <v>98950</v>
      </c>
      <c r="R1825" s="9">
        <v>152</v>
      </c>
      <c r="S1825" s="9">
        <v>32</v>
      </c>
      <c r="T1825" s="9" t="str">
        <f t="shared" si="304"/>
        <v/>
      </c>
      <c r="U1825" s="9" t="str">
        <f t="shared" si="305"/>
        <v>&lt;row id="One1200309" xmlkids="1"&gt;&lt;cell&gt;Hobbies&lt;/cell&gt;</v>
      </c>
      <c r="V1825" s="9" t="str">
        <f t="shared" si="306"/>
        <v>&lt;row id="1200309"&gt;&lt;cell&gt;All&lt;/cell&gt;&lt;/row&gt;</v>
      </c>
      <c r="W1825" s="9" t="str">
        <f t="shared" si="307"/>
        <v/>
      </c>
      <c r="X1825" s="9" t="str">
        <f t="shared" si="308"/>
        <v/>
      </c>
      <c r="Y1825" t="str">
        <f t="shared" ca="1" si="309"/>
        <v>"1200309": {"displayName": "Interest - Exelate:Hobbies:All", "APNXId":"152", "APNXId_Sandbox": "98950", "dataProvider" :"exelate", "type" :"Segment",  "DataCost": 0.85},</v>
      </c>
      <c r="Z1825" t="str">
        <f t="shared" si="310"/>
        <v>"1200309": {"displayName": "Interest - Exelate:Hobbies:All", "leafName": "All"},</v>
      </c>
    </row>
    <row r="1826" spans="1:26" x14ac:dyDescent="0.25">
      <c r="A1826" s="2" t="s">
        <v>12407</v>
      </c>
      <c r="B1826" s="3" t="s">
        <v>7179</v>
      </c>
      <c r="C1826" s="3" t="s">
        <v>0</v>
      </c>
      <c r="D1826" s="4"/>
      <c r="E1826" s="3"/>
      <c r="F1826" s="3" t="s">
        <v>6980</v>
      </c>
      <c r="G1826" s="3" t="s">
        <v>439</v>
      </c>
      <c r="H1826" s="3" t="s">
        <v>439</v>
      </c>
      <c r="I1826" s="3" t="s">
        <v>500</v>
      </c>
      <c r="J1826" s="5">
        <v>0.85</v>
      </c>
      <c r="K1826" s="12" t="s">
        <v>439</v>
      </c>
      <c r="L1826" s="9" t="str">
        <f t="shared" si="311"/>
        <v>Art</v>
      </c>
      <c r="M1826" s="9" t="str">
        <f t="shared" si="302"/>
        <v>Interest - Exelate:Hobbies:Art</v>
      </c>
      <c r="N1826" s="10">
        <f t="shared" si="303"/>
        <v>0.85</v>
      </c>
      <c r="O1826" s="9" t="s">
        <v>818</v>
      </c>
      <c r="P1826" s="9">
        <v>1200601</v>
      </c>
      <c r="Q1826" s="20">
        <f ca="1">IFERROR(OFFSET(Lookups!F$1,MATCH(R1826,Lookups!F:F,0)-1,2),"null")</f>
        <v>99360</v>
      </c>
      <c r="R1826" s="9">
        <v>39472</v>
      </c>
      <c r="S1826" s="9">
        <v>389</v>
      </c>
      <c r="T1826" s="9" t="str">
        <f t="shared" si="304"/>
        <v/>
      </c>
      <c r="U1826" s="9" t="str">
        <f t="shared" si="305"/>
        <v/>
      </c>
      <c r="V1826" s="9" t="str">
        <f t="shared" si="306"/>
        <v>&lt;row id="1200601"&gt;&lt;cell&gt;Art&lt;/cell&gt;&lt;/row&gt;</v>
      </c>
      <c r="W1826" s="9" t="str">
        <f t="shared" si="307"/>
        <v/>
      </c>
      <c r="X1826" s="9" t="str">
        <f t="shared" si="308"/>
        <v/>
      </c>
      <c r="Y1826" t="str">
        <f t="shared" ca="1" si="309"/>
        <v>"1200601": {"displayName": "Interest - Exelate:Hobbies:Art", "APNXId":"39472", "APNXId_Sandbox": "99360", "dataProvider" :"exelate", "type" :"Segment",  "DataCost": 0.85},</v>
      </c>
      <c r="Z1826" t="str">
        <f t="shared" si="310"/>
        <v>"1200601": {"displayName": "Interest - Exelate:Hobbies:Art", "leafName": "Art"},</v>
      </c>
    </row>
    <row r="1827" spans="1:26" x14ac:dyDescent="0.25">
      <c r="A1827" s="2" t="s">
        <v>12407</v>
      </c>
      <c r="B1827" s="3" t="s">
        <v>7179</v>
      </c>
      <c r="C1827" s="3" t="s">
        <v>7530</v>
      </c>
      <c r="D1827" s="4"/>
      <c r="E1827" s="3"/>
      <c r="F1827" s="3" t="s">
        <v>6980</v>
      </c>
      <c r="G1827" s="3" t="s">
        <v>439</v>
      </c>
      <c r="H1827" s="3" t="s">
        <v>439</v>
      </c>
      <c r="I1827" s="3" t="s">
        <v>500</v>
      </c>
      <c r="J1827" s="5">
        <v>0.85</v>
      </c>
      <c r="K1827" s="12" t="s">
        <v>439</v>
      </c>
      <c r="L1827" s="9" t="str">
        <f t="shared" si="311"/>
        <v>Board Games</v>
      </c>
      <c r="M1827" s="9" t="str">
        <f t="shared" si="302"/>
        <v>Interest - Exelate:Hobbies:Board Games</v>
      </c>
      <c r="N1827" s="10">
        <f t="shared" si="303"/>
        <v>0.85</v>
      </c>
      <c r="O1827" s="9" t="s">
        <v>818</v>
      </c>
      <c r="P1827" s="9">
        <v>1200602</v>
      </c>
      <c r="Q1827" s="20">
        <f ca="1">IFERROR(OFFSET(Lookups!F$1,MATCH(R1827,Lookups!F:F,0)-1,2),"null")</f>
        <v>99361</v>
      </c>
      <c r="R1827" s="9">
        <v>39473</v>
      </c>
      <c r="S1827" s="9">
        <v>386</v>
      </c>
      <c r="T1827" s="9" t="str">
        <f t="shared" si="304"/>
        <v/>
      </c>
      <c r="U1827" s="9" t="str">
        <f t="shared" si="305"/>
        <v/>
      </c>
      <c r="V1827" s="9" t="str">
        <f t="shared" si="306"/>
        <v>&lt;row id="1200602"&gt;&lt;cell&gt;Board Games&lt;/cell&gt;&lt;/row&gt;</v>
      </c>
      <c r="W1827" s="9" t="str">
        <f t="shared" si="307"/>
        <v/>
      </c>
      <c r="X1827" s="9" t="str">
        <f t="shared" si="308"/>
        <v/>
      </c>
      <c r="Y1827" t="str">
        <f t="shared" ca="1" si="309"/>
        <v>"1200602": {"displayName": "Interest - Exelate:Hobbies:Board Games", "APNXId":"39473", "APNXId_Sandbox": "99361", "dataProvider" :"exelate", "type" :"Segment",  "DataCost": 0.85},</v>
      </c>
      <c r="Z1827" t="str">
        <f t="shared" si="310"/>
        <v>"1200602": {"displayName": "Interest - Exelate:Hobbies:Board Games", "leafName": "Board Games"},</v>
      </c>
    </row>
    <row r="1828" spans="1:26" x14ac:dyDescent="0.25">
      <c r="A1828" s="2" t="s">
        <v>12407</v>
      </c>
      <c r="B1828" s="3" t="s">
        <v>7179</v>
      </c>
      <c r="C1828" s="3" t="s">
        <v>7531</v>
      </c>
      <c r="D1828" s="4"/>
      <c r="E1828" s="3"/>
      <c r="F1828" s="3" t="s">
        <v>6980</v>
      </c>
      <c r="G1828" s="3" t="s">
        <v>439</v>
      </c>
      <c r="H1828" s="3" t="s">
        <v>439</v>
      </c>
      <c r="I1828" s="3" t="s">
        <v>500</v>
      </c>
      <c r="J1828" s="5">
        <v>0.85</v>
      </c>
      <c r="K1828" s="12" t="s">
        <v>439</v>
      </c>
      <c r="L1828" s="9" t="str">
        <f t="shared" si="311"/>
        <v>Card Games</v>
      </c>
      <c r="M1828" s="9" t="str">
        <f t="shared" si="302"/>
        <v>Interest - Exelate:Hobbies:Card Games</v>
      </c>
      <c r="N1828" s="10">
        <f t="shared" si="303"/>
        <v>0.85</v>
      </c>
      <c r="O1828" s="9" t="s">
        <v>818</v>
      </c>
      <c r="P1828" s="9">
        <v>1200603</v>
      </c>
      <c r="Q1828" s="20">
        <f ca="1">IFERROR(OFFSET(Lookups!F$1,MATCH(R1828,Lookups!F:F,0)-1,2),"null")</f>
        <v>99362</v>
      </c>
      <c r="R1828" s="9">
        <v>39474</v>
      </c>
      <c r="S1828" s="9">
        <v>387</v>
      </c>
      <c r="T1828" s="9" t="str">
        <f t="shared" si="304"/>
        <v/>
      </c>
      <c r="U1828" s="9" t="str">
        <f t="shared" si="305"/>
        <v/>
      </c>
      <c r="V1828" s="9" t="str">
        <f t="shared" si="306"/>
        <v>&lt;row id="1200603"&gt;&lt;cell&gt;Card Games&lt;/cell&gt;&lt;/row&gt;</v>
      </c>
      <c r="W1828" s="9" t="str">
        <f t="shared" si="307"/>
        <v/>
      </c>
      <c r="X1828" s="9" t="str">
        <f t="shared" si="308"/>
        <v/>
      </c>
      <c r="Y1828" t="str">
        <f t="shared" ca="1" si="309"/>
        <v>"1200603": {"displayName": "Interest - Exelate:Hobbies:Card Games", "APNXId":"39474", "APNXId_Sandbox": "99362", "dataProvider" :"exelate", "type" :"Segment",  "DataCost": 0.85},</v>
      </c>
      <c r="Z1828" t="str">
        <f t="shared" si="310"/>
        <v>"1200603": {"displayName": "Interest - Exelate:Hobbies:Card Games", "leafName": "Card Games"},</v>
      </c>
    </row>
    <row r="1829" spans="1:26" x14ac:dyDescent="0.25">
      <c r="A1829" s="2" t="s">
        <v>12407</v>
      </c>
      <c r="B1829" s="3" t="s">
        <v>7179</v>
      </c>
      <c r="C1829" s="3" t="s">
        <v>7532</v>
      </c>
      <c r="D1829" s="4"/>
      <c r="E1829" s="3"/>
      <c r="F1829" s="3" t="s">
        <v>6980</v>
      </c>
      <c r="G1829" s="3" t="s">
        <v>439</v>
      </c>
      <c r="H1829" s="3" t="s">
        <v>439</v>
      </c>
      <c r="I1829" s="3" t="s">
        <v>500</v>
      </c>
      <c r="J1829" s="5">
        <v>0.85</v>
      </c>
      <c r="K1829" s="12" t="s">
        <v>439</v>
      </c>
      <c r="L1829" s="9" t="str">
        <f t="shared" si="311"/>
        <v>Comics</v>
      </c>
      <c r="M1829" s="9" t="str">
        <f t="shared" si="302"/>
        <v>Interest - Exelate:Hobbies:Comics</v>
      </c>
      <c r="N1829" s="10">
        <f t="shared" si="303"/>
        <v>0.85</v>
      </c>
      <c r="O1829" s="9" t="s">
        <v>818</v>
      </c>
      <c r="P1829" s="9">
        <v>1200604</v>
      </c>
      <c r="Q1829" s="20">
        <f ca="1">IFERROR(OFFSET(Lookups!F$1,MATCH(R1829,Lookups!F:F,0)-1,2),"null")</f>
        <v>99363</v>
      </c>
      <c r="R1829" s="9">
        <v>39475</v>
      </c>
      <c r="S1829" s="9">
        <v>392</v>
      </c>
      <c r="T1829" s="9" t="str">
        <f t="shared" si="304"/>
        <v/>
      </c>
      <c r="U1829" s="9" t="str">
        <f t="shared" si="305"/>
        <v/>
      </c>
      <c r="V1829" s="9" t="str">
        <f t="shared" si="306"/>
        <v>&lt;row id="1200604"&gt;&lt;cell&gt;Comics&lt;/cell&gt;&lt;/row&gt;</v>
      </c>
      <c r="W1829" s="9" t="str">
        <f t="shared" si="307"/>
        <v/>
      </c>
      <c r="X1829" s="9" t="str">
        <f t="shared" si="308"/>
        <v/>
      </c>
      <c r="Y1829" t="str">
        <f t="shared" ca="1" si="309"/>
        <v>"1200604": {"displayName": "Interest - Exelate:Hobbies:Comics", "APNXId":"39475", "APNXId_Sandbox": "99363", "dataProvider" :"exelate", "type" :"Segment",  "DataCost": 0.85},</v>
      </c>
      <c r="Z1829" t="str">
        <f t="shared" si="310"/>
        <v>"1200604": {"displayName": "Interest - Exelate:Hobbies:Comics", "leafName": "Comics"},</v>
      </c>
    </row>
    <row r="1830" spans="1:26" x14ac:dyDescent="0.25">
      <c r="A1830" s="2" t="s">
        <v>12407</v>
      </c>
      <c r="B1830" s="3" t="s">
        <v>7179</v>
      </c>
      <c r="C1830" s="3" t="s">
        <v>7533</v>
      </c>
      <c r="D1830" s="4"/>
      <c r="E1830" s="3"/>
      <c r="F1830" s="3" t="s">
        <v>6980</v>
      </c>
      <c r="G1830" s="3" t="s">
        <v>439</v>
      </c>
      <c r="H1830" s="3" t="s">
        <v>439</v>
      </c>
      <c r="I1830" s="3" t="s">
        <v>500</v>
      </c>
      <c r="J1830" s="5">
        <v>0.85</v>
      </c>
      <c r="K1830" s="12" t="s">
        <v>439</v>
      </c>
      <c r="L1830" s="9" t="str">
        <f t="shared" si="311"/>
        <v>Gardening</v>
      </c>
      <c r="M1830" s="9" t="str">
        <f t="shared" si="302"/>
        <v>Interest - Exelate:Hobbies:Gardening</v>
      </c>
      <c r="N1830" s="10">
        <f t="shared" si="303"/>
        <v>0.85</v>
      </c>
      <c r="O1830" s="9" t="s">
        <v>818</v>
      </c>
      <c r="P1830" s="9">
        <v>1200605</v>
      </c>
      <c r="Q1830" s="20">
        <f ca="1">IFERROR(OFFSET(Lookups!F$1,MATCH(R1830,Lookups!F:F,0)-1,2),"null")</f>
        <v>99364</v>
      </c>
      <c r="R1830" s="9">
        <v>39476</v>
      </c>
      <c r="S1830" s="9">
        <v>388</v>
      </c>
      <c r="T1830" s="9" t="str">
        <f t="shared" si="304"/>
        <v/>
      </c>
      <c r="U1830" s="9" t="str">
        <f t="shared" si="305"/>
        <v/>
      </c>
      <c r="V1830" s="9" t="str">
        <f t="shared" si="306"/>
        <v>&lt;row id="1200605"&gt;&lt;cell&gt;Gardening&lt;/cell&gt;&lt;/row&gt;</v>
      </c>
      <c r="W1830" s="9" t="str">
        <f t="shared" si="307"/>
        <v/>
      </c>
      <c r="X1830" s="9" t="str">
        <f t="shared" si="308"/>
        <v/>
      </c>
      <c r="Y1830" t="str">
        <f t="shared" ca="1" si="309"/>
        <v>"1200605": {"displayName": "Interest - Exelate:Hobbies:Gardening", "APNXId":"39476", "APNXId_Sandbox": "99364", "dataProvider" :"exelate", "type" :"Segment",  "DataCost": 0.85},</v>
      </c>
      <c r="Z1830" t="str">
        <f t="shared" si="310"/>
        <v>"1200605": {"displayName": "Interest - Exelate:Hobbies:Gardening", "leafName": "Gardening"},</v>
      </c>
    </row>
    <row r="1831" spans="1:26" x14ac:dyDescent="0.25">
      <c r="A1831" s="2" t="s">
        <v>12407</v>
      </c>
      <c r="B1831" s="3" t="s">
        <v>7179</v>
      </c>
      <c r="C1831" s="3" t="s">
        <v>7534</v>
      </c>
      <c r="D1831" s="4"/>
      <c r="E1831" s="3"/>
      <c r="F1831" s="3" t="s">
        <v>6980</v>
      </c>
      <c r="G1831" s="3" t="s">
        <v>439</v>
      </c>
      <c r="H1831" s="3" t="s">
        <v>439</v>
      </c>
      <c r="I1831" s="3" t="s">
        <v>500</v>
      </c>
      <c r="J1831" s="5">
        <v>0.85</v>
      </c>
      <c r="K1831" s="12" t="s">
        <v>439</v>
      </c>
      <c r="L1831" s="9" t="str">
        <f t="shared" si="311"/>
        <v>Nightlife</v>
      </c>
      <c r="M1831" s="9" t="str">
        <f t="shared" si="302"/>
        <v>Interest - Exelate:Hobbies:Nightlife</v>
      </c>
      <c r="N1831" s="10">
        <f t="shared" si="303"/>
        <v>0.85</v>
      </c>
      <c r="O1831" s="9" t="s">
        <v>818</v>
      </c>
      <c r="P1831" s="9">
        <v>1200606</v>
      </c>
      <c r="Q1831" s="20">
        <f ca="1">IFERROR(OFFSET(Lookups!F$1,MATCH(R1831,Lookups!F:F,0)-1,2),"null")</f>
        <v>99365</v>
      </c>
      <c r="R1831" s="9">
        <v>39477</v>
      </c>
      <c r="S1831" s="9">
        <v>385</v>
      </c>
      <c r="T1831" s="9" t="str">
        <f t="shared" si="304"/>
        <v/>
      </c>
      <c r="U1831" s="9" t="str">
        <f t="shared" si="305"/>
        <v/>
      </c>
      <c r="V1831" s="9" t="str">
        <f t="shared" si="306"/>
        <v>&lt;row id="1200606"&gt;&lt;cell&gt;Nightlife&lt;/cell&gt;&lt;/row&gt;</v>
      </c>
      <c r="W1831" s="9" t="str">
        <f t="shared" si="307"/>
        <v/>
      </c>
      <c r="X1831" s="9" t="str">
        <f t="shared" si="308"/>
        <v/>
      </c>
      <c r="Y1831" t="str">
        <f t="shared" ca="1" si="309"/>
        <v>"1200606": {"displayName": "Interest - Exelate:Hobbies:Nightlife", "APNXId":"39477", "APNXId_Sandbox": "99365", "dataProvider" :"exelate", "type" :"Segment",  "DataCost": 0.85},</v>
      </c>
      <c r="Z1831" t="str">
        <f t="shared" si="310"/>
        <v>"1200606": {"displayName": "Interest - Exelate:Hobbies:Nightlife", "leafName": "Nightlife"},</v>
      </c>
    </row>
    <row r="1832" spans="1:26" x14ac:dyDescent="0.25">
      <c r="A1832" s="2" t="s">
        <v>12407</v>
      </c>
      <c r="B1832" s="3" t="s">
        <v>7179</v>
      </c>
      <c r="C1832" s="3" t="s">
        <v>31</v>
      </c>
      <c r="D1832" s="4"/>
      <c r="E1832" s="3"/>
      <c r="F1832" s="3" t="s">
        <v>6980</v>
      </c>
      <c r="G1832" s="3" t="s">
        <v>439</v>
      </c>
      <c r="H1832" s="3" t="s">
        <v>439</v>
      </c>
      <c r="I1832" s="3" t="s">
        <v>500</v>
      </c>
      <c r="J1832" s="5">
        <v>0.85</v>
      </c>
      <c r="K1832" s="12" t="s">
        <v>439</v>
      </c>
      <c r="L1832" s="9" t="str">
        <f t="shared" si="311"/>
        <v>Photography</v>
      </c>
      <c r="M1832" s="9" t="str">
        <f t="shared" si="302"/>
        <v>Interest - Exelate:Hobbies:Photography</v>
      </c>
      <c r="N1832" s="10">
        <f t="shared" si="303"/>
        <v>0.85</v>
      </c>
      <c r="O1832" s="9" t="s">
        <v>818</v>
      </c>
      <c r="P1832" s="9">
        <v>1200607</v>
      </c>
      <c r="Q1832" s="20">
        <f ca="1">IFERROR(OFFSET(Lookups!F$1,MATCH(R1832,Lookups!F:F,0)-1,2),"null")</f>
        <v>99366</v>
      </c>
      <c r="R1832" s="9">
        <v>39478</v>
      </c>
      <c r="S1832" s="9">
        <v>390</v>
      </c>
      <c r="T1832" s="9" t="str">
        <f t="shared" si="304"/>
        <v/>
      </c>
      <c r="U1832" s="9" t="str">
        <f t="shared" si="305"/>
        <v/>
      </c>
      <c r="V1832" s="9" t="str">
        <f t="shared" si="306"/>
        <v>&lt;row id="1200607"&gt;&lt;cell&gt;Photography&lt;/cell&gt;&lt;/row&gt;</v>
      </c>
      <c r="W1832" s="9" t="str">
        <f t="shared" si="307"/>
        <v/>
      </c>
      <c r="X1832" s="9" t="str">
        <f t="shared" si="308"/>
        <v/>
      </c>
      <c r="Y1832" t="str">
        <f t="shared" ca="1" si="309"/>
        <v>"1200607": {"displayName": "Interest - Exelate:Hobbies:Photography", "APNXId":"39478", "APNXId_Sandbox": "99366", "dataProvider" :"exelate", "type" :"Segment",  "DataCost": 0.85},</v>
      </c>
      <c r="Z1832" t="str">
        <f t="shared" si="310"/>
        <v>"1200607": {"displayName": "Interest - Exelate:Hobbies:Photography", "leafName": "Photography"},</v>
      </c>
    </row>
    <row r="1833" spans="1:26" x14ac:dyDescent="0.25">
      <c r="A1833" s="2" t="s">
        <v>12407</v>
      </c>
      <c r="B1833" s="3" t="s">
        <v>7179</v>
      </c>
      <c r="C1833" s="3" t="s">
        <v>7535</v>
      </c>
      <c r="D1833" s="4"/>
      <c r="E1833" s="3"/>
      <c r="F1833" s="3" t="s">
        <v>6980</v>
      </c>
      <c r="G1833" s="3" t="s">
        <v>439</v>
      </c>
      <c r="H1833" s="3" t="s">
        <v>439</v>
      </c>
      <c r="I1833" s="3" t="s">
        <v>500</v>
      </c>
      <c r="J1833" s="5">
        <v>0.85</v>
      </c>
      <c r="K1833" s="12" t="s">
        <v>439</v>
      </c>
      <c r="L1833" s="9" t="str">
        <f t="shared" si="311"/>
        <v>Playing Music</v>
      </c>
      <c r="M1833" s="9" t="str">
        <f t="shared" si="302"/>
        <v>Interest - Exelate:Hobbies:Playing Music</v>
      </c>
      <c r="N1833" s="10">
        <f t="shared" si="303"/>
        <v>0.85</v>
      </c>
      <c r="O1833" s="9" t="s">
        <v>818</v>
      </c>
      <c r="P1833" s="9">
        <v>1200608</v>
      </c>
      <c r="Q1833" s="20">
        <f ca="1">IFERROR(OFFSET(Lookups!F$1,MATCH(R1833,Lookups!F:F,0)-1,2),"null")</f>
        <v>99367</v>
      </c>
      <c r="R1833" s="9">
        <v>39479</v>
      </c>
      <c r="S1833" s="9">
        <v>393</v>
      </c>
      <c r="T1833" s="9" t="str">
        <f t="shared" si="304"/>
        <v/>
      </c>
      <c r="U1833" s="9" t="str">
        <f t="shared" si="305"/>
        <v/>
      </c>
      <c r="V1833" s="9" t="str">
        <f t="shared" si="306"/>
        <v>&lt;row id="1200608"&gt;&lt;cell&gt;Playing Music&lt;/cell&gt;&lt;/row&gt;</v>
      </c>
      <c r="W1833" s="9" t="str">
        <f t="shared" si="307"/>
        <v/>
      </c>
      <c r="X1833" s="9" t="str">
        <f t="shared" si="308"/>
        <v/>
      </c>
      <c r="Y1833" t="str">
        <f t="shared" ca="1" si="309"/>
        <v>"1200608": {"displayName": "Interest - Exelate:Hobbies:Playing Music", "APNXId":"39479", "APNXId_Sandbox": "99367", "dataProvider" :"exelate", "type" :"Segment",  "DataCost": 0.85},</v>
      </c>
      <c r="Z1833" t="str">
        <f t="shared" si="310"/>
        <v>"1200608": {"displayName": "Interest - Exelate:Hobbies:Playing Music", "leafName": "Playing Music"},</v>
      </c>
    </row>
    <row r="1834" spans="1:26" x14ac:dyDescent="0.25">
      <c r="A1834" s="2" t="s">
        <v>12407</v>
      </c>
      <c r="B1834" s="3" t="s">
        <v>7179</v>
      </c>
      <c r="C1834" s="3" t="s">
        <v>7536</v>
      </c>
      <c r="D1834" s="4"/>
      <c r="E1834" s="3"/>
      <c r="F1834" s="3" t="s">
        <v>6980</v>
      </c>
      <c r="G1834" s="3" t="s">
        <v>439</v>
      </c>
      <c r="H1834" s="3" t="s">
        <v>439</v>
      </c>
      <c r="I1834" s="3" t="s">
        <v>500</v>
      </c>
      <c r="J1834" s="5">
        <v>0.85</v>
      </c>
      <c r="K1834" s="12" t="s">
        <v>439</v>
      </c>
      <c r="L1834" s="9" t="str">
        <f t="shared" si="311"/>
        <v>Reading</v>
      </c>
      <c r="M1834" s="9" t="str">
        <f t="shared" si="302"/>
        <v>Interest - Exelate:Hobbies:Reading</v>
      </c>
      <c r="N1834" s="10">
        <f t="shared" si="303"/>
        <v>0.85</v>
      </c>
      <c r="O1834" s="9" t="s">
        <v>818</v>
      </c>
      <c r="P1834" s="9">
        <v>1200609</v>
      </c>
      <c r="Q1834" s="20">
        <f ca="1">IFERROR(OFFSET(Lookups!F$1,MATCH(R1834,Lookups!F:F,0)-1,2),"null")</f>
        <v>99368</v>
      </c>
      <c r="R1834" s="9">
        <v>39480</v>
      </c>
      <c r="S1834" s="9">
        <v>391</v>
      </c>
      <c r="T1834" s="9" t="str">
        <f t="shared" si="304"/>
        <v/>
      </c>
      <c r="U1834" s="9" t="str">
        <f t="shared" si="305"/>
        <v/>
      </c>
      <c r="V1834" s="9" t="str">
        <f t="shared" si="306"/>
        <v>&lt;row id="1200609"&gt;&lt;cell&gt;Reading&lt;/cell&gt;&lt;/row&gt;</v>
      </c>
      <c r="W1834" s="9" t="str">
        <f t="shared" si="307"/>
        <v/>
      </c>
      <c r="X1834" s="9" t="str">
        <f t="shared" si="308"/>
        <v>&lt;/row&gt;</v>
      </c>
      <c r="Y1834" t="str">
        <f t="shared" ca="1" si="309"/>
        <v>"1200609": {"displayName": "Interest - Exelate:Hobbies:Reading", "APNXId":"39480", "APNXId_Sandbox": "99368", "dataProvider" :"exelate", "type" :"Segment",  "DataCost": 0.85},</v>
      </c>
      <c r="Z1834" t="str">
        <f t="shared" si="310"/>
        <v>"1200609": {"displayName": "Interest - Exelate:Hobbies:Reading", "leafName": "Reading"},</v>
      </c>
    </row>
    <row r="1835" spans="1:26" x14ac:dyDescent="0.25">
      <c r="A1835" s="2" t="s">
        <v>12407</v>
      </c>
      <c r="B1835" s="3" t="s">
        <v>84</v>
      </c>
      <c r="C1835" s="3" t="s">
        <v>7537</v>
      </c>
      <c r="D1835" s="4"/>
      <c r="E1835" s="3"/>
      <c r="F1835" s="3" t="s">
        <v>6980</v>
      </c>
      <c r="G1835" s="3" t="s">
        <v>439</v>
      </c>
      <c r="H1835" s="3" t="s">
        <v>439</v>
      </c>
      <c r="I1835" s="3" t="s">
        <v>500</v>
      </c>
      <c r="J1835" s="5">
        <v>0.85</v>
      </c>
      <c r="K1835" s="12" t="s">
        <v>439</v>
      </c>
      <c r="L1835" s="9" t="str">
        <f t="shared" si="311"/>
        <v>AC, Heating and Ventilation</v>
      </c>
      <c r="M1835" s="9" t="str">
        <f t="shared" si="302"/>
        <v>Interest - Exelate:Home Improvement:AC, Heating and Ventilation</v>
      </c>
      <c r="N1835" s="10">
        <f t="shared" si="303"/>
        <v>0.85</v>
      </c>
      <c r="O1835" s="9" t="s">
        <v>818</v>
      </c>
      <c r="P1835" s="9">
        <v>1202088</v>
      </c>
      <c r="Q1835" s="20">
        <f ca="1">IFERROR(OFFSET(Lookups!F$1,MATCH(R1835,Lookups!F:F,0)-1,2),"null")</f>
        <v>102665</v>
      </c>
      <c r="R1835" s="9">
        <v>228663</v>
      </c>
      <c r="S1835" s="9">
        <v>3184</v>
      </c>
      <c r="T1835" s="9" t="str">
        <f t="shared" si="304"/>
        <v/>
      </c>
      <c r="U1835" s="9" t="str">
        <f t="shared" si="305"/>
        <v>&lt;row id="One1202088" xmlkids="1"&gt;&lt;cell&gt;Home Improvement&lt;/cell&gt;</v>
      </c>
      <c r="V1835" s="9" t="str">
        <f t="shared" si="306"/>
        <v>&lt;row id="1202088"&gt;&lt;cell&gt;AC, Heating and Ventilation&lt;/cell&gt;&lt;/row&gt;</v>
      </c>
      <c r="W1835" s="9" t="str">
        <f t="shared" si="307"/>
        <v/>
      </c>
      <c r="X1835" s="9" t="str">
        <f t="shared" si="308"/>
        <v/>
      </c>
      <c r="Y1835" t="str">
        <f t="shared" ca="1" si="309"/>
        <v>"1202088": {"displayName": "Interest - Exelate:Home Improvement:AC, Heating and Ventilation", "APNXId":"228663", "APNXId_Sandbox": "102665", "dataProvider" :"exelate", "type" :"Segment",  "DataCost": 0.85},</v>
      </c>
      <c r="Z1835" t="str">
        <f t="shared" si="310"/>
        <v>"1202088": {"displayName": "Interest - Exelate:Home Improvement:AC, Heating and Ventilation", "leafName": "AC, Heating and Ventilation"},</v>
      </c>
    </row>
    <row r="1836" spans="1:26" x14ac:dyDescent="0.25">
      <c r="A1836" s="2" t="s">
        <v>12407</v>
      </c>
      <c r="B1836" s="3" t="s">
        <v>84</v>
      </c>
      <c r="C1836" s="3" t="s">
        <v>7167</v>
      </c>
      <c r="D1836" s="4"/>
      <c r="E1836" s="3"/>
      <c r="F1836" s="3" t="s">
        <v>6980</v>
      </c>
      <c r="G1836" s="3" t="s">
        <v>439</v>
      </c>
      <c r="H1836" s="3" t="s">
        <v>439</v>
      </c>
      <c r="I1836" s="3" t="s">
        <v>500</v>
      </c>
      <c r="J1836" s="5">
        <v>0.85</v>
      </c>
      <c r="K1836" s="12" t="s">
        <v>439</v>
      </c>
      <c r="L1836" s="9" t="str">
        <f t="shared" si="311"/>
        <v>All</v>
      </c>
      <c r="M1836" s="9" t="str">
        <f t="shared" si="302"/>
        <v>Interest - Exelate:Home Improvement:All</v>
      </c>
      <c r="N1836" s="10">
        <f t="shared" si="303"/>
        <v>0.85</v>
      </c>
      <c r="O1836" s="9" t="s">
        <v>818</v>
      </c>
      <c r="P1836" s="9">
        <v>1200310</v>
      </c>
      <c r="Q1836" s="20">
        <f ca="1">IFERROR(OFFSET(Lookups!F$1,MATCH(R1836,Lookups!F:F,0)-1,2),"null")</f>
        <v>98951</v>
      </c>
      <c r="R1836" s="9">
        <v>153</v>
      </c>
      <c r="S1836" s="9">
        <v>33</v>
      </c>
      <c r="T1836" s="9" t="str">
        <f t="shared" si="304"/>
        <v/>
      </c>
      <c r="U1836" s="9" t="str">
        <f t="shared" si="305"/>
        <v/>
      </c>
      <c r="V1836" s="9" t="str">
        <f t="shared" si="306"/>
        <v>&lt;row id="1200310"&gt;&lt;cell&gt;All&lt;/cell&gt;&lt;/row&gt;</v>
      </c>
      <c r="W1836" s="9" t="str">
        <f t="shared" si="307"/>
        <v/>
      </c>
      <c r="X1836" s="9" t="str">
        <f t="shared" si="308"/>
        <v/>
      </c>
      <c r="Y1836" t="str">
        <f t="shared" ca="1" si="309"/>
        <v>"1200310": {"displayName": "Interest - Exelate:Home Improvement:All", "APNXId":"153", "APNXId_Sandbox": "98951", "dataProvider" :"exelate", "type" :"Segment",  "DataCost": 0.85},</v>
      </c>
      <c r="Z1836" t="str">
        <f t="shared" si="310"/>
        <v>"1200310": {"displayName": "Interest - Exelate:Home Improvement:All", "leafName": "All"},</v>
      </c>
    </row>
    <row r="1837" spans="1:26" x14ac:dyDescent="0.25">
      <c r="A1837" s="2" t="s">
        <v>12407</v>
      </c>
      <c r="B1837" s="3" t="s">
        <v>84</v>
      </c>
      <c r="C1837" s="3" t="s">
        <v>7538</v>
      </c>
      <c r="D1837" s="4"/>
      <c r="E1837" s="3"/>
      <c r="F1837" s="3" t="s">
        <v>6980</v>
      </c>
      <c r="G1837" s="3" t="s">
        <v>439</v>
      </c>
      <c r="H1837" s="3" t="s">
        <v>439</v>
      </c>
      <c r="I1837" s="3" t="s">
        <v>500</v>
      </c>
      <c r="J1837" s="5">
        <v>0.85</v>
      </c>
      <c r="K1837" s="12" t="s">
        <v>439</v>
      </c>
      <c r="L1837" s="9" t="str">
        <f t="shared" si="311"/>
        <v>Automotive Repair</v>
      </c>
      <c r="M1837" s="9" t="str">
        <f t="shared" si="302"/>
        <v>Interest - Exelate:Home Improvement:Automotive Repair</v>
      </c>
      <c r="N1837" s="10">
        <f t="shared" si="303"/>
        <v>0.85</v>
      </c>
      <c r="O1837" s="9" t="s">
        <v>818</v>
      </c>
      <c r="P1837" s="9">
        <v>1202089</v>
      </c>
      <c r="Q1837" s="20">
        <f ca="1">IFERROR(OFFSET(Lookups!F$1,MATCH(R1837,Lookups!F:F,0)-1,2),"null")</f>
        <v>102666</v>
      </c>
      <c r="R1837" s="9">
        <v>228664</v>
      </c>
      <c r="S1837" s="9">
        <v>3185</v>
      </c>
      <c r="T1837" s="9" t="str">
        <f t="shared" si="304"/>
        <v/>
      </c>
      <c r="U1837" s="9" t="str">
        <f t="shared" si="305"/>
        <v/>
      </c>
      <c r="V1837" s="9" t="str">
        <f t="shared" si="306"/>
        <v>&lt;row id="1202089"&gt;&lt;cell&gt;Automotive Repair&lt;/cell&gt;&lt;/row&gt;</v>
      </c>
      <c r="W1837" s="9" t="str">
        <f t="shared" si="307"/>
        <v/>
      </c>
      <c r="X1837" s="9" t="str">
        <f t="shared" si="308"/>
        <v/>
      </c>
      <c r="Y1837" t="str">
        <f t="shared" ca="1" si="309"/>
        <v>"1202089": {"displayName": "Interest - Exelate:Home Improvement:Automotive Repair", "APNXId":"228664", "APNXId_Sandbox": "102666", "dataProvider" :"exelate", "type" :"Segment",  "DataCost": 0.85},</v>
      </c>
      <c r="Z1837" t="str">
        <f t="shared" si="310"/>
        <v>"1202089": {"displayName": "Interest - Exelate:Home Improvement:Automotive Repair", "leafName": "Automotive Repair"},</v>
      </c>
    </row>
    <row r="1838" spans="1:26" x14ac:dyDescent="0.25">
      <c r="A1838" s="2" t="s">
        <v>12407</v>
      </c>
      <c r="B1838" s="3" t="s">
        <v>84</v>
      </c>
      <c r="C1838" s="3" t="s">
        <v>7539</v>
      </c>
      <c r="D1838" s="4"/>
      <c r="E1838" s="3"/>
      <c r="F1838" s="3" t="s">
        <v>6980</v>
      </c>
      <c r="G1838" s="3" t="s">
        <v>439</v>
      </c>
      <c r="H1838" s="3" t="s">
        <v>439</v>
      </c>
      <c r="I1838" s="3" t="s">
        <v>500</v>
      </c>
      <c r="J1838" s="5">
        <v>0.85</v>
      </c>
      <c r="K1838" s="12" t="s">
        <v>439</v>
      </c>
      <c r="L1838" s="9" t="str">
        <f t="shared" si="311"/>
        <v>Electrical and Lighting</v>
      </c>
      <c r="M1838" s="9" t="str">
        <f t="shared" si="302"/>
        <v>Interest - Exelate:Home Improvement:Electrical and Lighting</v>
      </c>
      <c r="N1838" s="10">
        <f t="shared" si="303"/>
        <v>0.85</v>
      </c>
      <c r="O1838" s="9" t="s">
        <v>818</v>
      </c>
      <c r="P1838" s="9">
        <v>1202090</v>
      </c>
      <c r="Q1838" s="20">
        <f ca="1">IFERROR(OFFSET(Lookups!F$1,MATCH(R1838,Lookups!F:F,0)-1,2),"null")</f>
        <v>102667</v>
      </c>
      <c r="R1838" s="9">
        <v>228665</v>
      </c>
      <c r="S1838" s="9">
        <v>3186</v>
      </c>
      <c r="T1838" s="9" t="str">
        <f t="shared" si="304"/>
        <v/>
      </c>
      <c r="U1838" s="9" t="str">
        <f t="shared" si="305"/>
        <v/>
      </c>
      <c r="V1838" s="9" t="str">
        <f t="shared" si="306"/>
        <v>&lt;row id="1202090"&gt;&lt;cell&gt;Electrical and Lighting&lt;/cell&gt;&lt;/row&gt;</v>
      </c>
      <c r="W1838" s="9" t="str">
        <f t="shared" si="307"/>
        <v/>
      </c>
      <c r="X1838" s="9" t="str">
        <f t="shared" si="308"/>
        <v/>
      </c>
      <c r="Y1838" t="str">
        <f t="shared" ca="1" si="309"/>
        <v>"1202090": {"displayName": "Interest - Exelate:Home Improvement:Electrical and Lighting", "APNXId":"228665", "APNXId_Sandbox": "102667", "dataProvider" :"exelate", "type" :"Segment",  "DataCost": 0.85},</v>
      </c>
      <c r="Z1838" t="str">
        <f t="shared" si="310"/>
        <v>"1202090": {"displayName": "Interest - Exelate:Home Improvement:Electrical and Lighting", "leafName": "Electrical and Lighting"},</v>
      </c>
    </row>
    <row r="1839" spans="1:26" x14ac:dyDescent="0.25">
      <c r="A1839" s="2" t="s">
        <v>12407</v>
      </c>
      <c r="B1839" s="3" t="s">
        <v>84</v>
      </c>
      <c r="C1839" s="3" t="s">
        <v>7540</v>
      </c>
      <c r="D1839" s="4"/>
      <c r="E1839" s="3"/>
      <c r="F1839" s="3" t="s">
        <v>6980</v>
      </c>
      <c r="G1839" s="3" t="s">
        <v>439</v>
      </c>
      <c r="H1839" s="3" t="s">
        <v>439</v>
      </c>
      <c r="I1839" s="3" t="s">
        <v>500</v>
      </c>
      <c r="J1839" s="5">
        <v>0.85</v>
      </c>
      <c r="K1839" s="12" t="s">
        <v>439</v>
      </c>
      <c r="L1839" s="9" t="str">
        <f t="shared" si="311"/>
        <v>Exterior Home Improvement</v>
      </c>
      <c r="M1839" s="9" t="str">
        <f t="shared" si="302"/>
        <v>Interest - Exelate:Home Improvement:Exterior Home Improvement</v>
      </c>
      <c r="N1839" s="10">
        <f t="shared" si="303"/>
        <v>0.85</v>
      </c>
      <c r="O1839" s="9" t="s">
        <v>818</v>
      </c>
      <c r="P1839" s="9">
        <v>1202091</v>
      </c>
      <c r="Q1839" s="20">
        <f ca="1">IFERROR(OFFSET(Lookups!F$1,MATCH(R1839,Lookups!F:F,0)-1,2),"null")</f>
        <v>102668</v>
      </c>
      <c r="R1839" s="9">
        <v>228666</v>
      </c>
      <c r="S1839" s="9">
        <v>3187</v>
      </c>
      <c r="T1839" s="9" t="str">
        <f t="shared" si="304"/>
        <v/>
      </c>
      <c r="U1839" s="9" t="str">
        <f t="shared" si="305"/>
        <v/>
      </c>
      <c r="V1839" s="9" t="str">
        <f t="shared" si="306"/>
        <v>&lt;row id="1202091"&gt;&lt;cell&gt;Exterior Home Improvement&lt;/cell&gt;&lt;/row&gt;</v>
      </c>
      <c r="W1839" s="9" t="str">
        <f t="shared" si="307"/>
        <v/>
      </c>
      <c r="X1839" s="9" t="str">
        <f t="shared" si="308"/>
        <v/>
      </c>
      <c r="Y1839" t="str">
        <f t="shared" ca="1" si="309"/>
        <v>"1202091": {"displayName": "Interest - Exelate:Home Improvement:Exterior Home Improvement", "APNXId":"228666", "APNXId_Sandbox": "102668", "dataProvider" :"exelate", "type" :"Segment",  "DataCost": 0.85},</v>
      </c>
      <c r="Z1839" t="str">
        <f t="shared" si="310"/>
        <v>"1202091": {"displayName": "Interest - Exelate:Home Improvement:Exterior Home Improvement", "leafName": "Exterior Home Improvement"},</v>
      </c>
    </row>
    <row r="1840" spans="1:26" x14ac:dyDescent="0.25">
      <c r="A1840" s="2" t="s">
        <v>12407</v>
      </c>
      <c r="B1840" s="3" t="s">
        <v>84</v>
      </c>
      <c r="C1840" s="3" t="s">
        <v>7541</v>
      </c>
      <c r="D1840" s="4"/>
      <c r="E1840" s="3"/>
      <c r="F1840" s="3" t="s">
        <v>6980</v>
      </c>
      <c r="G1840" s="3" t="s">
        <v>439</v>
      </c>
      <c r="H1840" s="3" t="s">
        <v>439</v>
      </c>
      <c r="I1840" s="3" t="s">
        <v>500</v>
      </c>
      <c r="J1840" s="5">
        <v>0.85</v>
      </c>
      <c r="K1840" s="12" t="s">
        <v>439</v>
      </c>
      <c r="L1840" s="9" t="str">
        <f t="shared" si="311"/>
        <v>Gardening and Patio</v>
      </c>
      <c r="M1840" s="9" t="str">
        <f t="shared" si="302"/>
        <v>Interest - Exelate:Home Improvement:Gardening and Patio</v>
      </c>
      <c r="N1840" s="10">
        <f t="shared" si="303"/>
        <v>0.85</v>
      </c>
      <c r="O1840" s="9" t="s">
        <v>818</v>
      </c>
      <c r="P1840" s="9">
        <v>1202324</v>
      </c>
      <c r="Q1840" s="20">
        <f ca="1">IFERROR(OFFSET(Lookups!F$1,MATCH(R1840,Lookups!F:F,0)-1,2),"null")</f>
        <v>103096</v>
      </c>
      <c r="R1840" s="9">
        <v>274164</v>
      </c>
      <c r="S1840" s="9">
        <v>3188</v>
      </c>
      <c r="T1840" s="9" t="str">
        <f t="shared" si="304"/>
        <v/>
      </c>
      <c r="U1840" s="9" t="str">
        <f t="shared" si="305"/>
        <v/>
      </c>
      <c r="V1840" s="9" t="str">
        <f t="shared" si="306"/>
        <v>&lt;row id="1202324"&gt;&lt;cell&gt;Gardening and Patio&lt;/cell&gt;&lt;/row&gt;</v>
      </c>
      <c r="W1840" s="9" t="str">
        <f t="shared" si="307"/>
        <v/>
      </c>
      <c r="X1840" s="9" t="str">
        <f t="shared" si="308"/>
        <v/>
      </c>
      <c r="Y1840" t="str">
        <f t="shared" ca="1" si="309"/>
        <v>"1202324": {"displayName": "Interest - Exelate:Home Improvement:Gardening and Patio", "APNXId":"274164", "APNXId_Sandbox": "103096", "dataProvider" :"exelate", "type" :"Segment",  "DataCost": 0.85},</v>
      </c>
      <c r="Z1840" t="str">
        <f t="shared" si="310"/>
        <v>"1202324": {"displayName": "Interest - Exelate:Home Improvement:Gardening and Patio", "leafName": "Gardening and Patio"},</v>
      </c>
    </row>
    <row r="1841" spans="1:26" x14ac:dyDescent="0.25">
      <c r="A1841" s="2" t="s">
        <v>12407</v>
      </c>
      <c r="B1841" s="3" t="s">
        <v>84</v>
      </c>
      <c r="C1841" s="3" t="s">
        <v>7542</v>
      </c>
      <c r="D1841" s="4"/>
      <c r="E1841" s="3"/>
      <c r="F1841" s="3" t="s">
        <v>6980</v>
      </c>
      <c r="G1841" s="3" t="s">
        <v>439</v>
      </c>
      <c r="H1841" s="3" t="s">
        <v>439</v>
      </c>
      <c r="I1841" s="3" t="s">
        <v>500</v>
      </c>
      <c r="J1841" s="5">
        <v>0.85</v>
      </c>
      <c r="K1841" s="12" t="s">
        <v>439</v>
      </c>
      <c r="L1841" s="9" t="str">
        <f t="shared" si="311"/>
        <v>Household and Cleaning</v>
      </c>
      <c r="M1841" s="9" t="str">
        <f t="shared" si="302"/>
        <v>Interest - Exelate:Home Improvement:Household and Cleaning</v>
      </c>
      <c r="N1841" s="10">
        <f t="shared" si="303"/>
        <v>0.85</v>
      </c>
      <c r="O1841" s="9" t="s">
        <v>818</v>
      </c>
      <c r="P1841" s="9">
        <v>1202092</v>
      </c>
      <c r="Q1841" s="20">
        <f ca="1">IFERROR(OFFSET(Lookups!F$1,MATCH(R1841,Lookups!F:F,0)-1,2),"null")</f>
        <v>102669</v>
      </c>
      <c r="R1841" s="9">
        <v>228667</v>
      </c>
      <c r="S1841" s="9">
        <v>3189</v>
      </c>
      <c r="T1841" s="9" t="str">
        <f t="shared" si="304"/>
        <v/>
      </c>
      <c r="U1841" s="9" t="str">
        <f t="shared" si="305"/>
        <v/>
      </c>
      <c r="V1841" s="9" t="str">
        <f t="shared" si="306"/>
        <v>&lt;row id="1202092"&gt;&lt;cell&gt;Household and Cleaning&lt;/cell&gt;&lt;/row&gt;</v>
      </c>
      <c r="W1841" s="9" t="str">
        <f t="shared" si="307"/>
        <v/>
      </c>
      <c r="X1841" s="9" t="str">
        <f t="shared" si="308"/>
        <v/>
      </c>
      <c r="Y1841" t="str">
        <f t="shared" ca="1" si="309"/>
        <v>"1202092": {"displayName": "Interest - Exelate:Home Improvement:Household and Cleaning", "APNXId":"228667", "APNXId_Sandbox": "102669", "dataProvider" :"exelate", "type" :"Segment",  "DataCost": 0.85},</v>
      </c>
      <c r="Z1841" t="str">
        <f t="shared" si="310"/>
        <v>"1202092": {"displayName": "Interest - Exelate:Home Improvement:Household and Cleaning", "leafName": "Household and Cleaning"},</v>
      </c>
    </row>
    <row r="1842" spans="1:26" x14ac:dyDescent="0.25">
      <c r="A1842" s="2" t="s">
        <v>12407</v>
      </c>
      <c r="B1842" s="3" t="s">
        <v>84</v>
      </c>
      <c r="C1842" s="3" t="s">
        <v>7543</v>
      </c>
      <c r="D1842" s="4"/>
      <c r="E1842" s="3"/>
      <c r="F1842" s="3" t="s">
        <v>6980</v>
      </c>
      <c r="G1842" s="3" t="s">
        <v>439</v>
      </c>
      <c r="H1842" s="3" t="s">
        <v>439</v>
      </c>
      <c r="I1842" s="3" t="s">
        <v>500</v>
      </c>
      <c r="J1842" s="5">
        <v>0.85</v>
      </c>
      <c r="K1842" s="12" t="s">
        <v>439</v>
      </c>
      <c r="L1842" s="9" t="str">
        <f t="shared" si="311"/>
        <v>Interior Decor and Design</v>
      </c>
      <c r="M1842" s="9" t="str">
        <f t="shared" si="302"/>
        <v>Interest - Exelate:Home Improvement:Interior Decor and Design</v>
      </c>
      <c r="N1842" s="10">
        <f t="shared" si="303"/>
        <v>0.85</v>
      </c>
      <c r="O1842" s="9" t="s">
        <v>818</v>
      </c>
      <c r="P1842" s="9">
        <v>1202093</v>
      </c>
      <c r="Q1842" s="20">
        <f ca="1">IFERROR(OFFSET(Lookups!F$1,MATCH(R1842,Lookups!F:F,0)-1,2),"null")</f>
        <v>102670</v>
      </c>
      <c r="R1842" s="9">
        <v>228668</v>
      </c>
      <c r="S1842" s="9">
        <v>3190</v>
      </c>
      <c r="T1842" s="9" t="str">
        <f t="shared" si="304"/>
        <v/>
      </c>
      <c r="U1842" s="9" t="str">
        <f t="shared" si="305"/>
        <v/>
      </c>
      <c r="V1842" s="9" t="str">
        <f t="shared" si="306"/>
        <v>&lt;row id="1202093"&gt;&lt;cell&gt;Interior Decor and Design&lt;/cell&gt;&lt;/row&gt;</v>
      </c>
      <c r="W1842" s="9" t="str">
        <f t="shared" si="307"/>
        <v/>
      </c>
      <c r="X1842" s="9" t="str">
        <f t="shared" si="308"/>
        <v/>
      </c>
      <c r="Y1842" t="str">
        <f t="shared" ca="1" si="309"/>
        <v>"1202093": {"displayName": "Interest - Exelate:Home Improvement:Interior Decor and Design", "APNXId":"228668", "APNXId_Sandbox": "102670", "dataProvider" :"exelate", "type" :"Segment",  "DataCost": 0.85},</v>
      </c>
      <c r="Z1842" t="str">
        <f t="shared" si="310"/>
        <v>"1202093": {"displayName": "Interest - Exelate:Home Improvement:Interior Decor and Design", "leafName": "Interior Decor and Design"},</v>
      </c>
    </row>
    <row r="1843" spans="1:26" x14ac:dyDescent="0.25">
      <c r="A1843" s="2" t="s">
        <v>12407</v>
      </c>
      <c r="B1843" s="3" t="s">
        <v>84</v>
      </c>
      <c r="C1843" s="3" t="s">
        <v>7544</v>
      </c>
      <c r="D1843" s="4"/>
      <c r="E1843" s="3"/>
      <c r="F1843" s="3" t="s">
        <v>6980</v>
      </c>
      <c r="G1843" s="3" t="s">
        <v>439</v>
      </c>
      <c r="H1843" s="3" t="s">
        <v>439</v>
      </c>
      <c r="I1843" s="3" t="s">
        <v>500</v>
      </c>
      <c r="J1843" s="5">
        <v>0.85</v>
      </c>
      <c r="K1843" s="12" t="s">
        <v>439</v>
      </c>
      <c r="L1843" s="9" t="str">
        <f t="shared" si="311"/>
        <v>Painting</v>
      </c>
      <c r="M1843" s="9" t="str">
        <f t="shared" si="302"/>
        <v>Interest - Exelate:Home Improvement:Painting</v>
      </c>
      <c r="N1843" s="10">
        <f t="shared" si="303"/>
        <v>0.85</v>
      </c>
      <c r="O1843" s="9" t="s">
        <v>818</v>
      </c>
      <c r="P1843" s="9">
        <v>1202325</v>
      </c>
      <c r="Q1843" s="20">
        <f ca="1">IFERROR(OFFSET(Lookups!F$1,MATCH(R1843,Lookups!F:F,0)-1,2),"null")</f>
        <v>103097</v>
      </c>
      <c r="R1843" s="9">
        <v>274165</v>
      </c>
      <c r="S1843" s="9">
        <v>3191</v>
      </c>
      <c r="T1843" s="9" t="str">
        <f t="shared" si="304"/>
        <v/>
      </c>
      <c r="U1843" s="9" t="str">
        <f t="shared" si="305"/>
        <v/>
      </c>
      <c r="V1843" s="9" t="str">
        <f t="shared" si="306"/>
        <v>&lt;row id="1202325"&gt;&lt;cell&gt;Painting&lt;/cell&gt;&lt;/row&gt;</v>
      </c>
      <c r="W1843" s="9" t="str">
        <f t="shared" si="307"/>
        <v/>
      </c>
      <c r="X1843" s="9" t="str">
        <f t="shared" si="308"/>
        <v/>
      </c>
      <c r="Y1843" t="str">
        <f t="shared" ca="1" si="309"/>
        <v>"1202325": {"displayName": "Interest - Exelate:Home Improvement:Painting", "APNXId":"274165", "APNXId_Sandbox": "103097", "dataProvider" :"exelate", "type" :"Segment",  "DataCost": 0.85},</v>
      </c>
      <c r="Z1843" t="str">
        <f t="shared" si="310"/>
        <v>"1202325": {"displayName": "Interest - Exelate:Home Improvement:Painting", "leafName": "Painting"},</v>
      </c>
    </row>
    <row r="1844" spans="1:26" x14ac:dyDescent="0.25">
      <c r="A1844" s="2" t="s">
        <v>12407</v>
      </c>
      <c r="B1844" s="3" t="s">
        <v>84</v>
      </c>
      <c r="C1844" s="3" t="s">
        <v>7545</v>
      </c>
      <c r="D1844" s="4"/>
      <c r="E1844" s="3"/>
      <c r="F1844" s="3" t="s">
        <v>6980</v>
      </c>
      <c r="G1844" s="3" t="s">
        <v>439</v>
      </c>
      <c r="H1844" s="3" t="s">
        <v>439</v>
      </c>
      <c r="I1844" s="3" t="s">
        <v>500</v>
      </c>
      <c r="J1844" s="5">
        <v>0.85</v>
      </c>
      <c r="K1844" s="12" t="s">
        <v>439</v>
      </c>
      <c r="L1844" s="9" t="str">
        <f t="shared" si="311"/>
        <v>Plumbing</v>
      </c>
      <c r="M1844" s="9" t="str">
        <f t="shared" si="302"/>
        <v>Interest - Exelate:Home Improvement:Plumbing</v>
      </c>
      <c r="N1844" s="10">
        <f t="shared" si="303"/>
        <v>0.85</v>
      </c>
      <c r="O1844" s="9" t="s">
        <v>818</v>
      </c>
      <c r="P1844" s="9">
        <v>1202326</v>
      </c>
      <c r="Q1844" s="20">
        <f ca="1">IFERROR(OFFSET(Lookups!F$1,MATCH(R1844,Lookups!F:F,0)-1,2),"null")</f>
        <v>103098</v>
      </c>
      <c r="R1844" s="9">
        <v>274166</v>
      </c>
      <c r="S1844" s="9">
        <v>3192</v>
      </c>
      <c r="T1844" s="9" t="str">
        <f t="shared" si="304"/>
        <v/>
      </c>
      <c r="U1844" s="9" t="str">
        <f t="shared" si="305"/>
        <v/>
      </c>
      <c r="V1844" s="9" t="str">
        <f t="shared" si="306"/>
        <v>&lt;row id="1202326"&gt;&lt;cell&gt;Plumbing&lt;/cell&gt;&lt;/row&gt;</v>
      </c>
      <c r="W1844" s="9" t="str">
        <f t="shared" si="307"/>
        <v/>
      </c>
      <c r="X1844" s="9" t="str">
        <f t="shared" si="308"/>
        <v>&lt;/row&gt;</v>
      </c>
      <c r="Y1844" t="str">
        <f t="shared" ca="1" si="309"/>
        <v>"1202326": {"displayName": "Interest - Exelate:Home Improvement:Plumbing", "APNXId":"274166", "APNXId_Sandbox": "103098", "dataProvider" :"exelate", "type" :"Segment",  "DataCost": 0.85},</v>
      </c>
      <c r="Z1844" t="str">
        <f t="shared" si="310"/>
        <v>"1202326": {"displayName": "Interest - Exelate:Home Improvement:Plumbing", "leafName": "Plumbing"},</v>
      </c>
    </row>
    <row r="1845" spans="1:26" x14ac:dyDescent="0.25">
      <c r="A1845" s="2" t="s">
        <v>12407</v>
      </c>
      <c r="B1845" s="3" t="s">
        <v>7184</v>
      </c>
      <c r="C1845" s="3"/>
      <c r="D1845" s="4"/>
      <c r="E1845" s="3"/>
      <c r="F1845" s="3" t="s">
        <v>6980</v>
      </c>
      <c r="G1845" s="3" t="s">
        <v>439</v>
      </c>
      <c r="H1845" s="3" t="s">
        <v>439</v>
      </c>
      <c r="I1845" s="3" t="s">
        <v>500</v>
      </c>
      <c r="J1845" s="5">
        <v>0.85</v>
      </c>
      <c r="K1845" s="12" t="s">
        <v>439</v>
      </c>
      <c r="L1845" s="9" t="str">
        <f t="shared" si="311"/>
        <v>Job Seekers</v>
      </c>
      <c r="M1845" s="9" t="str">
        <f t="shared" si="302"/>
        <v>Interest - Exelate:Job Seekers</v>
      </c>
      <c r="N1845" s="10">
        <f t="shared" si="303"/>
        <v>0.85</v>
      </c>
      <c r="O1845" s="9" t="s">
        <v>818</v>
      </c>
      <c r="P1845" s="9">
        <v>1200610</v>
      </c>
      <c r="Q1845" s="20">
        <f ca="1">IFERROR(OFFSET(Lookups!F$1,MATCH(R1845,Lookups!F:F,0)-1,2),"null")</f>
        <v>99369</v>
      </c>
      <c r="R1845" s="9">
        <v>39481</v>
      </c>
      <c r="S1845" s="9">
        <v>384</v>
      </c>
      <c r="T1845" s="9" t="str">
        <f t="shared" si="304"/>
        <v/>
      </c>
      <c r="U1845" s="9" t="str">
        <f t="shared" si="305"/>
        <v>&lt;row id="1200610"&gt;&lt;cell&gt;Job Seekers&lt;/cell&gt;</v>
      </c>
      <c r="V1845" s="9" t="str">
        <f t="shared" si="306"/>
        <v/>
      </c>
      <c r="W1845" s="9" t="str">
        <f t="shared" si="307"/>
        <v/>
      </c>
      <c r="X1845" s="9" t="str">
        <f t="shared" si="308"/>
        <v>&lt;/row&gt;</v>
      </c>
      <c r="Y1845" t="str">
        <f t="shared" ca="1" si="309"/>
        <v>"1200610": {"displayName": "Interest - Exelate:Job Seekers", "APNXId":"39481", "APNXId_Sandbox": "99369", "dataProvider" :"exelate", "type" :"Segment",  "DataCost": 0.85},</v>
      </c>
      <c r="Z1845" t="str">
        <f t="shared" si="310"/>
        <v>"1200610": {"displayName": "Interest - Exelate:Job Seekers", "leafName": "Job Seekers"},</v>
      </c>
    </row>
    <row r="1846" spans="1:26" x14ac:dyDescent="0.25">
      <c r="A1846" s="2" t="s">
        <v>12407</v>
      </c>
      <c r="B1846" s="3" t="s">
        <v>7225</v>
      </c>
      <c r="C1846" s="3"/>
      <c r="D1846" s="4"/>
      <c r="E1846" s="3"/>
      <c r="F1846" s="3" t="s">
        <v>6980</v>
      </c>
      <c r="G1846" s="3" t="s">
        <v>439</v>
      </c>
      <c r="H1846" s="3" t="s">
        <v>439</v>
      </c>
      <c r="I1846" s="3" t="s">
        <v>500</v>
      </c>
      <c r="J1846" s="5">
        <v>0.85</v>
      </c>
      <c r="K1846" s="12" t="s">
        <v>439</v>
      </c>
      <c r="L1846" s="9" t="str">
        <f t="shared" si="311"/>
        <v>Ladies and Leisure</v>
      </c>
      <c r="M1846" s="9" t="str">
        <f t="shared" si="302"/>
        <v>Interest - Exelate:Ladies and Leisure</v>
      </c>
      <c r="N1846" s="10">
        <f t="shared" si="303"/>
        <v>0.85</v>
      </c>
      <c r="O1846" s="9" t="s">
        <v>818</v>
      </c>
      <c r="P1846" s="9">
        <v>1201513</v>
      </c>
      <c r="Q1846" s="20">
        <f ca="1">IFERROR(OFFSET(Lookups!F$1,MATCH(R1846,Lookups!F:F,0)-1,2),"null")</f>
        <v>101981</v>
      </c>
      <c r="R1846" s="9">
        <v>205781</v>
      </c>
      <c r="S1846" s="9">
        <v>3193</v>
      </c>
      <c r="T1846" s="9" t="str">
        <f t="shared" si="304"/>
        <v/>
      </c>
      <c r="U1846" s="9" t="str">
        <f t="shared" si="305"/>
        <v>&lt;row id="1201513"&gt;&lt;cell&gt;Ladies and Leisure&lt;/cell&gt;</v>
      </c>
      <c r="V1846" s="9" t="str">
        <f t="shared" si="306"/>
        <v/>
      </c>
      <c r="W1846" s="9" t="str">
        <f t="shared" si="307"/>
        <v/>
      </c>
      <c r="X1846" s="9" t="str">
        <f t="shared" si="308"/>
        <v>&lt;/row&gt;</v>
      </c>
      <c r="Y1846" t="str">
        <f t="shared" ca="1" si="309"/>
        <v>"1201513": {"displayName": "Interest - Exelate:Ladies and Leisure", "APNXId":"205781", "APNXId_Sandbox": "101981", "dataProvider" :"exelate", "type" :"Segment",  "DataCost": 0.85},</v>
      </c>
      <c r="Z1846" t="str">
        <f t="shared" si="310"/>
        <v>"1201513": {"displayName": "Interest - Exelate:Ladies and Leisure", "leafName": "Ladies and Leisure"},</v>
      </c>
    </row>
    <row r="1847" spans="1:26" x14ac:dyDescent="0.25">
      <c r="A1847" s="2" t="s">
        <v>12407</v>
      </c>
      <c r="B1847" s="3" t="s">
        <v>7226</v>
      </c>
      <c r="C1847" s="3"/>
      <c r="D1847" s="4"/>
      <c r="E1847" s="3"/>
      <c r="F1847" s="3" t="s">
        <v>6980</v>
      </c>
      <c r="G1847" s="3" t="s">
        <v>439</v>
      </c>
      <c r="H1847" s="3" t="s">
        <v>439</v>
      </c>
      <c r="I1847" s="3" t="s">
        <v>500</v>
      </c>
      <c r="J1847" s="5">
        <v>0.85</v>
      </c>
      <c r="K1847" s="12" t="s">
        <v>439</v>
      </c>
      <c r="L1847" s="9" t="str">
        <f t="shared" si="311"/>
        <v>News and Current Events</v>
      </c>
      <c r="M1847" s="9" t="str">
        <f t="shared" si="302"/>
        <v>Interest - Exelate:News and Current Events</v>
      </c>
      <c r="N1847" s="10">
        <f t="shared" si="303"/>
        <v>0.85</v>
      </c>
      <c r="O1847" s="9" t="s">
        <v>818</v>
      </c>
      <c r="P1847" s="9">
        <v>1201514</v>
      </c>
      <c r="Q1847" s="20">
        <f ca="1">IFERROR(OFFSET(Lookups!F$1,MATCH(R1847,Lookups!F:F,0)-1,2),"null")</f>
        <v>101982</v>
      </c>
      <c r="R1847" s="9">
        <v>205782</v>
      </c>
      <c r="S1847" s="9">
        <v>3365</v>
      </c>
      <c r="T1847" s="9" t="str">
        <f t="shared" si="304"/>
        <v/>
      </c>
      <c r="U1847" s="9" t="str">
        <f t="shared" si="305"/>
        <v>&lt;row id="1201514"&gt;&lt;cell&gt;News and Current Events&lt;/cell&gt;</v>
      </c>
      <c r="V1847" s="9" t="str">
        <f t="shared" si="306"/>
        <v/>
      </c>
      <c r="W1847" s="9" t="str">
        <f t="shared" si="307"/>
        <v/>
      </c>
      <c r="X1847" s="9" t="str">
        <f t="shared" si="308"/>
        <v>&lt;/row&gt;</v>
      </c>
      <c r="Y1847" t="str">
        <f t="shared" ca="1" si="309"/>
        <v>"1201514": {"displayName": "Interest - Exelate:News and Current Events", "APNXId":"205782", "APNXId_Sandbox": "101982", "dataProvider" :"exelate", "type" :"Segment",  "DataCost": 0.85},</v>
      </c>
      <c r="Z1847" t="str">
        <f t="shared" si="310"/>
        <v>"1201514": {"displayName": "Interest - Exelate:News and Current Events", "leafName": "News and Current Events"},</v>
      </c>
    </row>
    <row r="1848" spans="1:26" x14ac:dyDescent="0.25">
      <c r="A1848" s="2" t="s">
        <v>12407</v>
      </c>
      <c r="B1848" s="3" t="s">
        <v>7180</v>
      </c>
      <c r="C1848" s="3"/>
      <c r="D1848" s="4"/>
      <c r="E1848" s="3"/>
      <c r="F1848" s="3" t="s">
        <v>6980</v>
      </c>
      <c r="G1848" s="3" t="s">
        <v>439</v>
      </c>
      <c r="H1848" s="3" t="s">
        <v>439</v>
      </c>
      <c r="I1848" s="3" t="s">
        <v>500</v>
      </c>
      <c r="J1848" s="5">
        <v>0.85</v>
      </c>
      <c r="K1848" s="12" t="s">
        <v>439</v>
      </c>
      <c r="L1848" s="9" t="str">
        <f t="shared" si="311"/>
        <v>Offer Seekers</v>
      </c>
      <c r="M1848" s="9" t="str">
        <f t="shared" si="302"/>
        <v>Interest - Exelate:Offer Seekers</v>
      </c>
      <c r="N1848" s="10">
        <f t="shared" si="303"/>
        <v>0.85</v>
      </c>
      <c r="O1848" s="9" t="s">
        <v>818</v>
      </c>
      <c r="P1848" s="9">
        <v>1200311</v>
      </c>
      <c r="Q1848" s="20">
        <f ca="1">IFERROR(OFFSET(Lookups!F$1,MATCH(R1848,Lookups!F:F,0)-1,2),"null")</f>
        <v>98952</v>
      </c>
      <c r="R1848" s="9">
        <v>154</v>
      </c>
      <c r="S1848" s="9">
        <v>51</v>
      </c>
      <c r="T1848" s="9" t="str">
        <f t="shared" si="304"/>
        <v/>
      </c>
      <c r="U1848" s="9" t="str">
        <f t="shared" si="305"/>
        <v>&lt;row id="1200311"&gt;&lt;cell&gt;Offer Seekers&lt;/cell&gt;</v>
      </c>
      <c r="V1848" s="9" t="str">
        <f t="shared" si="306"/>
        <v/>
      </c>
      <c r="W1848" s="9" t="str">
        <f t="shared" si="307"/>
        <v/>
      </c>
      <c r="X1848" s="9" t="str">
        <f t="shared" si="308"/>
        <v>&lt;/row&gt;</v>
      </c>
      <c r="Y1848" t="str">
        <f t="shared" ca="1" si="309"/>
        <v>"1200311": {"displayName": "Interest - Exelate:Offer Seekers", "APNXId":"154", "APNXId_Sandbox": "98952", "dataProvider" :"exelate", "type" :"Segment",  "DataCost": 0.85},</v>
      </c>
      <c r="Z1848" t="str">
        <f t="shared" si="310"/>
        <v>"1200311": {"displayName": "Interest - Exelate:Offer Seekers", "leafName": "Offer Seekers"},</v>
      </c>
    </row>
    <row r="1849" spans="1:26" x14ac:dyDescent="0.25">
      <c r="A1849" s="2" t="s">
        <v>12407</v>
      </c>
      <c r="B1849" s="3" t="s">
        <v>81</v>
      </c>
      <c r="C1849" s="3" t="s">
        <v>7085</v>
      </c>
      <c r="D1849" s="4"/>
      <c r="E1849" s="3"/>
      <c r="F1849" s="3" t="s">
        <v>6980</v>
      </c>
      <c r="G1849" s="3" t="s">
        <v>439</v>
      </c>
      <c r="H1849" s="3" t="s">
        <v>439</v>
      </c>
      <c r="I1849" s="3" t="s">
        <v>500</v>
      </c>
      <c r="J1849" s="5">
        <v>0.85</v>
      </c>
      <c r="K1849" s="12" t="s">
        <v>439</v>
      </c>
      <c r="L1849" s="9" t="str">
        <f t="shared" si="311"/>
        <v>Babies</v>
      </c>
      <c r="M1849" s="9" t="str">
        <f t="shared" si="302"/>
        <v>Interest - Exelate:Parenting:Babies</v>
      </c>
      <c r="N1849" s="10">
        <f t="shared" si="303"/>
        <v>0.85</v>
      </c>
      <c r="O1849" s="9" t="s">
        <v>818</v>
      </c>
      <c r="P1849" s="9">
        <v>1202094</v>
      </c>
      <c r="Q1849" s="20">
        <f ca="1">IFERROR(OFFSET(Lookups!F$1,MATCH(R1849,Lookups!F:F,0)-1,2),"null")</f>
        <v>102671</v>
      </c>
      <c r="R1849" s="9">
        <v>228669</v>
      </c>
      <c r="S1849" s="9">
        <v>5092</v>
      </c>
      <c r="T1849" s="9" t="str">
        <f t="shared" si="304"/>
        <v/>
      </c>
      <c r="U1849" s="9" t="str">
        <f t="shared" si="305"/>
        <v>&lt;row id="One1202094" xmlkids="1"&gt;&lt;cell&gt;Parenting&lt;/cell&gt;</v>
      </c>
      <c r="V1849" s="9" t="str">
        <f t="shared" si="306"/>
        <v>&lt;row id="1202094"&gt;&lt;cell&gt;Babies&lt;/cell&gt;&lt;/row&gt;</v>
      </c>
      <c r="W1849" s="9" t="str">
        <f t="shared" si="307"/>
        <v/>
      </c>
      <c r="X1849" s="9" t="str">
        <f t="shared" si="308"/>
        <v/>
      </c>
      <c r="Y1849" t="str">
        <f t="shared" ca="1" si="309"/>
        <v>"1202094": {"displayName": "Interest - Exelate:Parenting:Babies", "APNXId":"228669", "APNXId_Sandbox": "102671", "dataProvider" :"exelate", "type" :"Segment",  "DataCost": 0.85},</v>
      </c>
      <c r="Z1849" t="str">
        <f t="shared" si="310"/>
        <v>"1202094": {"displayName": "Interest - Exelate:Parenting:Babies", "leafName": "Babies"},</v>
      </c>
    </row>
    <row r="1850" spans="1:26" x14ac:dyDescent="0.25">
      <c r="A1850" s="2" t="s">
        <v>12407</v>
      </c>
      <c r="B1850" s="3" t="s">
        <v>81</v>
      </c>
      <c r="C1850" s="3" t="s">
        <v>7546</v>
      </c>
      <c r="D1850" s="4"/>
      <c r="E1850" s="3"/>
      <c r="F1850" s="3" t="s">
        <v>6980</v>
      </c>
      <c r="G1850" s="3" t="s">
        <v>439</v>
      </c>
      <c r="H1850" s="3" t="s">
        <v>439</v>
      </c>
      <c r="I1850" s="3" t="s">
        <v>500</v>
      </c>
      <c r="J1850" s="5">
        <v>0.85</v>
      </c>
      <c r="K1850" s="12" t="s">
        <v>439</v>
      </c>
      <c r="L1850" s="9" t="str">
        <f t="shared" si="311"/>
        <v>Grade school</v>
      </c>
      <c r="M1850" s="9" t="str">
        <f t="shared" si="302"/>
        <v>Interest - Exelate:Parenting:Grade school</v>
      </c>
      <c r="N1850" s="10">
        <f t="shared" si="303"/>
        <v>0.85</v>
      </c>
      <c r="O1850" s="9" t="s">
        <v>818</v>
      </c>
      <c r="P1850" s="9">
        <v>1202095</v>
      </c>
      <c r="Q1850" s="20">
        <f ca="1">IFERROR(OFFSET(Lookups!F$1,MATCH(R1850,Lookups!F:F,0)-1,2),"null")</f>
        <v>102672</v>
      </c>
      <c r="R1850" s="9">
        <v>228670</v>
      </c>
      <c r="S1850" s="9">
        <v>5095</v>
      </c>
      <c r="T1850" s="9" t="str">
        <f t="shared" si="304"/>
        <v/>
      </c>
      <c r="U1850" s="9" t="str">
        <f t="shared" si="305"/>
        <v/>
      </c>
      <c r="V1850" s="9" t="str">
        <f t="shared" si="306"/>
        <v>&lt;row id="1202095"&gt;&lt;cell&gt;Grade school&lt;/cell&gt;&lt;/row&gt;</v>
      </c>
      <c r="W1850" s="9" t="str">
        <f t="shared" si="307"/>
        <v/>
      </c>
      <c r="X1850" s="9" t="str">
        <f t="shared" si="308"/>
        <v/>
      </c>
      <c r="Y1850" t="str">
        <f t="shared" ca="1" si="309"/>
        <v>"1202095": {"displayName": "Interest - Exelate:Parenting:Grade school", "APNXId":"228670", "APNXId_Sandbox": "102672", "dataProvider" :"exelate", "type" :"Segment",  "DataCost": 0.85},</v>
      </c>
      <c r="Z1850" t="str">
        <f t="shared" si="310"/>
        <v>"1202095": {"displayName": "Interest - Exelate:Parenting:Grade school", "leafName": "Grade school"},</v>
      </c>
    </row>
    <row r="1851" spans="1:26" x14ac:dyDescent="0.25">
      <c r="A1851" s="2" t="s">
        <v>12407</v>
      </c>
      <c r="B1851" s="3" t="s">
        <v>81</v>
      </c>
      <c r="C1851" s="3" t="s">
        <v>7547</v>
      </c>
      <c r="D1851" s="4"/>
      <c r="E1851" s="3"/>
      <c r="F1851" s="3" t="s">
        <v>6980</v>
      </c>
      <c r="G1851" s="3" t="s">
        <v>439</v>
      </c>
      <c r="H1851" s="3" t="s">
        <v>439</v>
      </c>
      <c r="I1851" s="3" t="s">
        <v>500</v>
      </c>
      <c r="J1851" s="5">
        <v>0.85</v>
      </c>
      <c r="K1851" s="12" t="s">
        <v>439</v>
      </c>
      <c r="L1851" s="9" t="str">
        <f t="shared" si="311"/>
        <v>Preschool</v>
      </c>
      <c r="M1851" s="9" t="str">
        <f t="shared" si="302"/>
        <v>Interest - Exelate:Parenting:Preschool</v>
      </c>
      <c r="N1851" s="10">
        <f t="shared" si="303"/>
        <v>0.85</v>
      </c>
      <c r="O1851" s="9" t="s">
        <v>818</v>
      </c>
      <c r="P1851" s="9">
        <v>1202096</v>
      </c>
      <c r="Q1851" s="20">
        <f ca="1">IFERROR(OFFSET(Lookups!F$1,MATCH(R1851,Lookups!F:F,0)-1,2),"null")</f>
        <v>102673</v>
      </c>
      <c r="R1851" s="9">
        <v>228671</v>
      </c>
      <c r="S1851" s="9">
        <v>5094</v>
      </c>
      <c r="T1851" s="9" t="str">
        <f t="shared" si="304"/>
        <v/>
      </c>
      <c r="U1851" s="9" t="str">
        <f t="shared" si="305"/>
        <v/>
      </c>
      <c r="V1851" s="9" t="str">
        <f t="shared" si="306"/>
        <v>&lt;row id="1202096"&gt;&lt;cell&gt;Preschool&lt;/cell&gt;&lt;/row&gt;</v>
      </c>
      <c r="W1851" s="9" t="str">
        <f t="shared" si="307"/>
        <v/>
      </c>
      <c r="X1851" s="9" t="str">
        <f t="shared" si="308"/>
        <v/>
      </c>
      <c r="Y1851" t="str">
        <f t="shared" ca="1" si="309"/>
        <v>"1202096": {"displayName": "Interest - Exelate:Parenting:Preschool", "APNXId":"228671", "APNXId_Sandbox": "102673", "dataProvider" :"exelate", "type" :"Segment",  "DataCost": 0.85},</v>
      </c>
      <c r="Z1851" t="str">
        <f t="shared" si="310"/>
        <v>"1202096": {"displayName": "Interest - Exelate:Parenting:Preschool", "leafName": "Preschool"},</v>
      </c>
    </row>
    <row r="1852" spans="1:26" x14ac:dyDescent="0.25">
      <c r="A1852" s="2" t="s">
        <v>12407</v>
      </c>
      <c r="B1852" s="3" t="s">
        <v>81</v>
      </c>
      <c r="C1852" s="3" t="s">
        <v>7548</v>
      </c>
      <c r="D1852" s="4"/>
      <c r="E1852" s="3"/>
      <c r="F1852" s="3" t="s">
        <v>6980</v>
      </c>
      <c r="G1852" s="3" t="s">
        <v>439</v>
      </c>
      <c r="H1852" s="3" t="s">
        <v>439</v>
      </c>
      <c r="I1852" s="3" t="s">
        <v>500</v>
      </c>
      <c r="J1852" s="5">
        <v>0.85</v>
      </c>
      <c r="K1852" s="12" t="s">
        <v>439</v>
      </c>
      <c r="L1852" s="9" t="str">
        <f t="shared" si="311"/>
        <v>Teens and Tweens</v>
      </c>
      <c r="M1852" s="9" t="str">
        <f t="shared" si="302"/>
        <v>Interest - Exelate:Parenting:Teens and Tweens</v>
      </c>
      <c r="N1852" s="10">
        <f t="shared" si="303"/>
        <v>0.85</v>
      </c>
      <c r="O1852" s="9" t="s">
        <v>818</v>
      </c>
      <c r="P1852" s="9">
        <v>1202097</v>
      </c>
      <c r="Q1852" s="20">
        <f ca="1">IFERROR(OFFSET(Lookups!F$1,MATCH(R1852,Lookups!F:F,0)-1,2),"null")</f>
        <v>102674</v>
      </c>
      <c r="R1852" s="9">
        <v>228672</v>
      </c>
      <c r="S1852" s="9">
        <v>5096</v>
      </c>
      <c r="T1852" s="9" t="str">
        <f t="shared" si="304"/>
        <v/>
      </c>
      <c r="U1852" s="9" t="str">
        <f t="shared" si="305"/>
        <v/>
      </c>
      <c r="V1852" s="9" t="str">
        <f t="shared" si="306"/>
        <v>&lt;row id="1202097"&gt;&lt;cell&gt;Teens and Tweens&lt;/cell&gt;&lt;/row&gt;</v>
      </c>
      <c r="W1852" s="9" t="str">
        <f t="shared" si="307"/>
        <v/>
      </c>
      <c r="X1852" s="9" t="str">
        <f t="shared" si="308"/>
        <v/>
      </c>
      <c r="Y1852" t="str">
        <f t="shared" ca="1" si="309"/>
        <v>"1202097": {"displayName": "Interest - Exelate:Parenting:Teens and Tweens", "APNXId":"228672", "APNXId_Sandbox": "102674", "dataProvider" :"exelate", "type" :"Segment",  "DataCost": 0.85},</v>
      </c>
      <c r="Z1852" t="str">
        <f t="shared" si="310"/>
        <v>"1202097": {"displayName": "Interest - Exelate:Parenting:Teens and Tweens", "leafName": "Teens and Tweens"},</v>
      </c>
    </row>
    <row r="1853" spans="1:26" x14ac:dyDescent="0.25">
      <c r="A1853" s="2" t="s">
        <v>12407</v>
      </c>
      <c r="B1853" s="3" t="s">
        <v>81</v>
      </c>
      <c r="C1853" s="3" t="s">
        <v>7549</v>
      </c>
      <c r="D1853" s="4"/>
      <c r="E1853" s="3"/>
      <c r="F1853" s="3" t="s">
        <v>6980</v>
      </c>
      <c r="G1853" s="3" t="s">
        <v>439</v>
      </c>
      <c r="H1853" s="3" t="s">
        <v>439</v>
      </c>
      <c r="I1853" s="3" t="s">
        <v>500</v>
      </c>
      <c r="J1853" s="5">
        <v>0.85</v>
      </c>
      <c r="K1853" s="12" t="s">
        <v>439</v>
      </c>
      <c r="L1853" s="9" t="str">
        <f t="shared" si="311"/>
        <v>Toddlers</v>
      </c>
      <c r="M1853" s="9" t="str">
        <f t="shared" si="302"/>
        <v>Interest - Exelate:Parenting:Toddlers</v>
      </c>
      <c r="N1853" s="10">
        <f t="shared" si="303"/>
        <v>0.85</v>
      </c>
      <c r="O1853" s="9" t="s">
        <v>818</v>
      </c>
      <c r="P1853" s="9">
        <v>1202098</v>
      </c>
      <c r="Q1853" s="20">
        <f ca="1">IFERROR(OFFSET(Lookups!F$1,MATCH(R1853,Lookups!F:F,0)-1,2),"null")</f>
        <v>102675</v>
      </c>
      <c r="R1853" s="9">
        <v>228673</v>
      </c>
      <c r="S1853" s="9">
        <v>5093</v>
      </c>
      <c r="T1853" s="9" t="str">
        <f t="shared" si="304"/>
        <v/>
      </c>
      <c r="U1853" s="9" t="str">
        <f t="shared" si="305"/>
        <v/>
      </c>
      <c r="V1853" s="9" t="str">
        <f t="shared" si="306"/>
        <v>&lt;row id="1202098"&gt;&lt;cell&gt;Toddlers&lt;/cell&gt;&lt;/row&gt;</v>
      </c>
      <c r="W1853" s="9" t="str">
        <f t="shared" si="307"/>
        <v/>
      </c>
      <c r="X1853" s="9" t="str">
        <f t="shared" si="308"/>
        <v/>
      </c>
      <c r="Y1853" t="str">
        <f t="shared" ca="1" si="309"/>
        <v>"1202098": {"displayName": "Interest - Exelate:Parenting:Toddlers", "APNXId":"228673", "APNXId_Sandbox": "102675", "dataProvider" :"exelate", "type" :"Segment",  "DataCost": 0.85},</v>
      </c>
      <c r="Z1853" t="str">
        <f t="shared" si="310"/>
        <v>"1202098": {"displayName": "Interest - Exelate:Parenting:Toddlers", "leafName": "Toddlers"},</v>
      </c>
    </row>
    <row r="1854" spans="1:26" x14ac:dyDescent="0.25">
      <c r="A1854" s="2" t="s">
        <v>12407</v>
      </c>
      <c r="B1854" s="3" t="s">
        <v>81</v>
      </c>
      <c r="C1854" s="3"/>
      <c r="D1854" s="4"/>
      <c r="E1854" s="3"/>
      <c r="F1854" s="3" t="s">
        <v>6980</v>
      </c>
      <c r="G1854" s="3" t="s">
        <v>439</v>
      </c>
      <c r="H1854" s="3" t="s">
        <v>439</v>
      </c>
      <c r="I1854" s="3" t="s">
        <v>500</v>
      </c>
      <c r="J1854" s="5">
        <v>0.85</v>
      </c>
      <c r="K1854" s="12" t="s">
        <v>439</v>
      </c>
      <c r="L1854" s="9" t="str">
        <f t="shared" si="311"/>
        <v>Parenting</v>
      </c>
      <c r="M1854" s="9" t="str">
        <f t="shared" si="302"/>
        <v>Interest - Exelate:Parenting</v>
      </c>
      <c r="N1854" s="10">
        <f t="shared" si="303"/>
        <v>0.85</v>
      </c>
      <c r="O1854" s="9" t="s">
        <v>818</v>
      </c>
      <c r="P1854" s="9">
        <v>1200312</v>
      </c>
      <c r="Q1854" s="20">
        <f ca="1">IFERROR(OFFSET(Lookups!F$1,MATCH(R1854,Lookups!F:F,0)-1,2),"null")</f>
        <v>98953</v>
      </c>
      <c r="R1854" s="9">
        <v>155</v>
      </c>
      <c r="S1854" s="9">
        <v>8</v>
      </c>
      <c r="T1854" s="9" t="str">
        <f t="shared" si="304"/>
        <v/>
      </c>
      <c r="U1854" s="9" t="str">
        <f t="shared" si="305"/>
        <v/>
      </c>
      <c r="V1854" s="9" t="str">
        <f t="shared" si="306"/>
        <v/>
      </c>
      <c r="W1854" s="9" t="str">
        <f t="shared" si="307"/>
        <v/>
      </c>
      <c r="X1854" s="9" t="str">
        <f t="shared" si="308"/>
        <v>&lt;/row&gt;</v>
      </c>
      <c r="Y1854" t="str">
        <f t="shared" ca="1" si="309"/>
        <v>"1200312": {"displayName": "Interest - Exelate:Parenting", "APNXId":"155", "APNXId_Sandbox": "98953", "dataProvider" :"exelate", "type" :"Segment",  "DataCost": 0.85},</v>
      </c>
      <c r="Z1854" t="str">
        <f t="shared" si="310"/>
        <v>"1200312": {"displayName": "Interest - Exelate:Parenting", "leafName": "Parenting"},</v>
      </c>
    </row>
    <row r="1855" spans="1:26" x14ac:dyDescent="0.25">
      <c r="A1855" s="2" t="s">
        <v>12407</v>
      </c>
      <c r="B1855" s="3" t="s">
        <v>2769</v>
      </c>
      <c r="C1855" s="3" t="s">
        <v>7167</v>
      </c>
      <c r="D1855" s="4"/>
      <c r="E1855" s="3"/>
      <c r="F1855" s="3" t="s">
        <v>6980</v>
      </c>
      <c r="G1855" s="3" t="s">
        <v>439</v>
      </c>
      <c r="H1855" s="3" t="s">
        <v>439</v>
      </c>
      <c r="I1855" s="3" t="s">
        <v>500</v>
      </c>
      <c r="J1855" s="5">
        <v>0.85</v>
      </c>
      <c r="K1855" s="12" t="s">
        <v>439</v>
      </c>
      <c r="L1855" s="9" t="str">
        <f t="shared" si="311"/>
        <v>All</v>
      </c>
      <c r="M1855" s="9" t="str">
        <f t="shared" si="302"/>
        <v>Interest - Exelate:Pets:All</v>
      </c>
      <c r="N1855" s="10">
        <f t="shared" si="303"/>
        <v>0.85</v>
      </c>
      <c r="O1855" s="9" t="s">
        <v>818</v>
      </c>
      <c r="P1855" s="9">
        <v>1200611</v>
      </c>
      <c r="Q1855" s="20">
        <f ca="1">IFERROR(OFFSET(Lookups!F$1,MATCH(R1855,Lookups!F:F,0)-1,2),"null")</f>
        <v>99370</v>
      </c>
      <c r="R1855" s="9">
        <v>39482</v>
      </c>
      <c r="S1855" s="9">
        <v>3</v>
      </c>
      <c r="T1855" s="9" t="str">
        <f t="shared" si="304"/>
        <v/>
      </c>
      <c r="U1855" s="9" t="str">
        <f t="shared" si="305"/>
        <v>&lt;row id="One1200611" xmlkids="1"&gt;&lt;cell&gt;Pets&lt;/cell&gt;</v>
      </c>
      <c r="V1855" s="9" t="str">
        <f t="shared" si="306"/>
        <v>&lt;row id="1200611"&gt;&lt;cell&gt;All&lt;/cell&gt;&lt;/row&gt;</v>
      </c>
      <c r="W1855" s="9" t="str">
        <f t="shared" si="307"/>
        <v/>
      </c>
      <c r="X1855" s="9" t="str">
        <f t="shared" si="308"/>
        <v/>
      </c>
      <c r="Y1855" t="str">
        <f t="shared" ca="1" si="309"/>
        <v>"1200611": {"displayName": "Interest - Exelate:Pets:All", "APNXId":"39482", "APNXId_Sandbox": "99370", "dataProvider" :"exelate", "type" :"Segment",  "DataCost": 0.85},</v>
      </c>
      <c r="Z1855" t="str">
        <f t="shared" si="310"/>
        <v>"1200611": {"displayName": "Interest - Exelate:Pets:All", "leafName": "All"},</v>
      </c>
    </row>
    <row r="1856" spans="1:26" x14ac:dyDescent="0.25">
      <c r="A1856" s="2" t="s">
        <v>12407</v>
      </c>
      <c r="B1856" s="3" t="s">
        <v>2769</v>
      </c>
      <c r="C1856" s="3" t="s">
        <v>7550</v>
      </c>
      <c r="D1856" s="4"/>
      <c r="E1856" s="3"/>
      <c r="F1856" s="3" t="s">
        <v>6980</v>
      </c>
      <c r="G1856" s="3" t="s">
        <v>439</v>
      </c>
      <c r="H1856" s="3" t="s">
        <v>439</v>
      </c>
      <c r="I1856" s="3" t="s">
        <v>500</v>
      </c>
      <c r="J1856" s="5">
        <v>0.85</v>
      </c>
      <c r="K1856" s="12" t="s">
        <v>439</v>
      </c>
      <c r="L1856" s="9" t="str">
        <f t="shared" si="311"/>
        <v>Cats</v>
      </c>
      <c r="M1856" s="9" t="str">
        <f t="shared" si="302"/>
        <v>Interest - Exelate:Pets:Cats</v>
      </c>
      <c r="N1856" s="10">
        <f t="shared" si="303"/>
        <v>0.85</v>
      </c>
      <c r="O1856" s="9" t="s">
        <v>818</v>
      </c>
      <c r="P1856" s="9">
        <v>1200761</v>
      </c>
      <c r="Q1856" s="20">
        <f ca="1">IFERROR(OFFSET(Lookups!F$1,MATCH(R1856,Lookups!F:F,0)-1,2),"null")</f>
        <v>100202</v>
      </c>
      <c r="R1856" s="9">
        <v>106207</v>
      </c>
      <c r="S1856" s="9">
        <v>1369</v>
      </c>
      <c r="T1856" s="9" t="str">
        <f t="shared" si="304"/>
        <v/>
      </c>
      <c r="U1856" s="9" t="str">
        <f t="shared" si="305"/>
        <v/>
      </c>
      <c r="V1856" s="9" t="str">
        <f t="shared" si="306"/>
        <v>&lt;row id="1200761"&gt;&lt;cell&gt;Cats&lt;/cell&gt;&lt;/row&gt;</v>
      </c>
      <c r="W1856" s="9" t="str">
        <f t="shared" si="307"/>
        <v/>
      </c>
      <c r="X1856" s="9" t="str">
        <f t="shared" si="308"/>
        <v/>
      </c>
      <c r="Y1856" t="str">
        <f t="shared" ca="1" si="309"/>
        <v>"1200761": {"displayName": "Interest - Exelate:Pets:Cats", "APNXId":"106207", "APNXId_Sandbox": "100202", "dataProvider" :"exelate", "type" :"Segment",  "DataCost": 0.85},</v>
      </c>
      <c r="Z1856" t="str">
        <f t="shared" si="310"/>
        <v>"1200761": {"displayName": "Interest - Exelate:Pets:Cats", "leafName": "Cats"},</v>
      </c>
    </row>
    <row r="1857" spans="1:26" x14ac:dyDescent="0.25">
      <c r="A1857" s="2" t="s">
        <v>12407</v>
      </c>
      <c r="B1857" s="3" t="s">
        <v>2769</v>
      </c>
      <c r="C1857" s="3" t="s">
        <v>7551</v>
      </c>
      <c r="D1857" s="4"/>
      <c r="E1857" s="3"/>
      <c r="F1857" s="3" t="s">
        <v>6980</v>
      </c>
      <c r="G1857" s="3" t="s">
        <v>439</v>
      </c>
      <c r="H1857" s="3" t="s">
        <v>439</v>
      </c>
      <c r="I1857" s="3" t="s">
        <v>500</v>
      </c>
      <c r="J1857" s="5">
        <v>0.85</v>
      </c>
      <c r="K1857" s="12" t="s">
        <v>439</v>
      </c>
      <c r="L1857" s="9" t="str">
        <f t="shared" si="311"/>
        <v>Dogs</v>
      </c>
      <c r="M1857" s="9" t="str">
        <f t="shared" si="302"/>
        <v>Interest - Exelate:Pets:Dogs</v>
      </c>
      <c r="N1857" s="10">
        <f t="shared" si="303"/>
        <v>0.85</v>
      </c>
      <c r="O1857" s="9" t="s">
        <v>818</v>
      </c>
      <c r="P1857" s="9">
        <v>1200762</v>
      </c>
      <c r="Q1857" s="20">
        <f ca="1">IFERROR(OFFSET(Lookups!F$1,MATCH(R1857,Lookups!F:F,0)-1,2),"null")</f>
        <v>100203</v>
      </c>
      <c r="R1857" s="9">
        <v>106208</v>
      </c>
      <c r="S1857" s="9">
        <v>1368</v>
      </c>
      <c r="T1857" s="9" t="str">
        <f t="shared" si="304"/>
        <v/>
      </c>
      <c r="U1857" s="9" t="str">
        <f t="shared" si="305"/>
        <v/>
      </c>
      <c r="V1857" s="9" t="str">
        <f t="shared" si="306"/>
        <v>&lt;row id="1200762"&gt;&lt;cell&gt;Dogs&lt;/cell&gt;&lt;/row&gt;</v>
      </c>
      <c r="W1857" s="9" t="str">
        <f t="shared" si="307"/>
        <v/>
      </c>
      <c r="X1857" s="9" t="str">
        <f t="shared" si="308"/>
        <v>&lt;/row&gt;</v>
      </c>
      <c r="Y1857" t="str">
        <f t="shared" ca="1" si="309"/>
        <v>"1200762": {"displayName": "Interest - Exelate:Pets:Dogs", "APNXId":"106208", "APNXId_Sandbox": "100203", "dataProvider" :"exelate", "type" :"Segment",  "DataCost": 0.85},</v>
      </c>
      <c r="Z1857" t="str">
        <f t="shared" si="310"/>
        <v>"1200762": {"displayName": "Interest - Exelate:Pets:Dogs", "leafName": "Dogs"},</v>
      </c>
    </row>
    <row r="1858" spans="1:26" x14ac:dyDescent="0.25">
      <c r="A1858" s="2" t="s">
        <v>12407</v>
      </c>
      <c r="B1858" s="3" t="s">
        <v>7227</v>
      </c>
      <c r="C1858" s="3"/>
      <c r="D1858" s="4"/>
      <c r="E1858" s="3"/>
      <c r="F1858" s="3" t="s">
        <v>6980</v>
      </c>
      <c r="G1858" s="3" t="s">
        <v>439</v>
      </c>
      <c r="H1858" s="3" t="s">
        <v>439</v>
      </c>
      <c r="I1858" s="3" t="s">
        <v>500</v>
      </c>
      <c r="J1858" s="5">
        <v>0.85</v>
      </c>
      <c r="K1858" s="12" t="s">
        <v>439</v>
      </c>
      <c r="L1858" s="9" t="str">
        <f t="shared" si="311"/>
        <v>Politcs - Likely Voter</v>
      </c>
      <c r="M1858" s="9" t="str">
        <f t="shared" ref="M1858:M1921" si="312">CONCATENATE(A1858,":",B1858,IF(NOT(ISBLANK(C1858)),":",""),C1858,,IF(NOT(ISBLANK(D1858)),":",""),D1858)</f>
        <v>Interest - Exelate:Politcs - Likely Voter</v>
      </c>
      <c r="N1858" s="10">
        <f t="shared" ref="N1858:N1921" si="313">J1858</f>
        <v>0.85</v>
      </c>
      <c r="O1858" s="9" t="s">
        <v>818</v>
      </c>
      <c r="P1858" s="9">
        <v>1202099</v>
      </c>
      <c r="Q1858" s="20">
        <f ca="1">IFERROR(OFFSET(Lookups!F$1,MATCH(R1858,Lookups!F:F,0)-1,2),"null")</f>
        <v>102676</v>
      </c>
      <c r="R1858" s="9">
        <v>228674</v>
      </c>
      <c r="S1858" s="9">
        <v>5183</v>
      </c>
      <c r="T1858" s="9" t="str">
        <f t="shared" ref="T1858:T1921" si="314">IF(A1858&lt;&gt;A1857,CONCATENATE("&lt;row id=""top",P1858,""" xmlkids=""1""&gt;&lt;cell&gt;",A1858,"&lt;/cell&gt;"),"")</f>
        <v/>
      </c>
      <c r="U1858" s="9" t="str">
        <f t="shared" ref="U1858:U1921" si="315">IF(B1858&lt;&gt;B1857,CONCATENATE("&lt;row id=""", IF(NOT(ISBLANK(C1858)),"One",""),P1858,"""",IF(NOT(ISBLANK(C1858))," xmlkids=""1""",""),"&gt;&lt;cell&gt;",SUBSTITUTE(SUBSTITUTE(B1858,"&amp;","&amp;amp;"),"&lt;","&amp;lt;"),"&lt;/cell&gt;"),"")</f>
        <v>&lt;row id="1202099"&gt;&lt;cell&gt;Politcs - Likely Voter&lt;/cell&gt;</v>
      </c>
      <c r="V1858" s="9" t="str">
        <f t="shared" ref="V1858:V1921" si="316">IF(AND(C1858&lt;&gt;C1857,NOT(ISBLANK(C1858))),CONCATENATE("&lt;row id=""",IF(NOT(ISBLANK(D1858)),"Two",""), P1858,"""", ,IF(NOT(ISBLANK(D1858))," xmlkids=""1""",""),"&gt;&lt;cell&gt;",SUBSTITUTE(SUBSTITUTE(C1858,"&amp;","&amp;amp;"),"&lt;","&amp;lt;"),"&lt;/cell&gt;",IF(ISBLANK(D1858),"&lt;/row&gt;","")),"")</f>
        <v/>
      </c>
      <c r="W1858" s="9" t="str">
        <f t="shared" ref="W1858:W1921" si="317">IF(AND(D1858&lt;&gt;D1857,NOT(ISBLANK(D1858))),CONCATENATE("&lt;row id=""", P1858,"""&gt;&lt;cell&gt;",SUBSTITUTE(SUBSTITUTE(D1858,"&amp;","&amp;amp;"),"&lt;","&amp;lt;"),"&lt;/cell&gt;&lt;/row&gt;"),"")</f>
        <v/>
      </c>
      <c r="X1858" s="9" t="str">
        <f t="shared" ref="X1858:X1921" si="318">CONCATENATE(IF(B1858&lt;&gt;B1859,"&lt;/row&gt;",""),IF(AND(C1858&lt;&gt;C1859,NOT(ISBLANK(D1858))),"&lt;/row&gt;",""),IF(OR(A1858&lt;&gt;A1859,ISBLANK(A1859)),"&lt;/row&gt;",""))</f>
        <v>&lt;/row&gt;</v>
      </c>
      <c r="Y1858" t="str">
        <f t="shared" ref="Y1858:Y1921" ca="1" si="319">CONCATENATE("""",P1858,""": {""displayName"": """,M1858,"""",IF(R1858="null","",CONCATENATE(", ""APNXId"":""",R1858,"""")),IF(Q1858="null","",CONCATENATE(", ""APNXId_Sandbox"": """,Q1858,"""")),IF(G1858="null","",CONCATENATE( ", ""MinCPM"": ",G1858)),IF(H1858="null","",CONCATENATE(", ""PercentOfMedia"": ",H1858)),", ""dataProvider"" :""",O1858,""", ""type"" :""",F1858,"""",IF(N1858="null","",CONCATENATE(",  ""DataCost"": ",N1858)),IF(K1858="null","",CONCATENATE(",  ""HistoricalVolume"": ",K1858)),"},")</f>
        <v>"1202099": {"displayName": "Interest - Exelate:Politcs - Likely Voter", "APNXId":"228674", "APNXId_Sandbox": "102676", "dataProvider" :"exelate", "type" :"Segment",  "DataCost": 0.85},</v>
      </c>
      <c r="Z1858" t="str">
        <f t="shared" ref="Z1858:Z1921" si="320">CONCATENATE("""",P1858,""": {""displayName"": """,M1858,""", ""leafName"": """,L1858,"""},")</f>
        <v>"1202099": {"displayName": "Interest - Exelate:Politcs - Likely Voter", "leafName": "Politcs - Likely Voter"},</v>
      </c>
    </row>
    <row r="1859" spans="1:26" x14ac:dyDescent="0.25">
      <c r="A1859" s="2" t="s">
        <v>12407</v>
      </c>
      <c r="B1859" s="3" t="s">
        <v>7186</v>
      </c>
      <c r="C1859" s="3"/>
      <c r="D1859" s="4"/>
      <c r="E1859" s="3"/>
      <c r="F1859" s="3" t="s">
        <v>6980</v>
      </c>
      <c r="G1859" s="3" t="s">
        <v>439</v>
      </c>
      <c r="H1859" s="3" t="s">
        <v>439</v>
      </c>
      <c r="I1859" s="3" t="s">
        <v>500</v>
      </c>
      <c r="J1859" s="5">
        <v>0.85</v>
      </c>
      <c r="K1859" s="12" t="s">
        <v>439</v>
      </c>
      <c r="L1859" s="9" t="str">
        <f t="shared" si="311"/>
        <v>Political Junkies</v>
      </c>
      <c r="M1859" s="9" t="str">
        <f t="shared" si="312"/>
        <v>Interest - Exelate:Political Junkies</v>
      </c>
      <c r="N1859" s="10">
        <f t="shared" si="313"/>
        <v>0.85</v>
      </c>
      <c r="O1859" s="9" t="s">
        <v>818</v>
      </c>
      <c r="P1859" s="9">
        <v>1200666</v>
      </c>
      <c r="Q1859" s="20">
        <f ca="1">IFERROR(OFFSET(Lookups!F$1,MATCH(R1859,Lookups!F:F,0)-1,2),"null")</f>
        <v>99539</v>
      </c>
      <c r="R1859" s="9">
        <v>77670</v>
      </c>
      <c r="S1859" s="9">
        <v>1007</v>
      </c>
      <c r="T1859" s="9" t="str">
        <f t="shared" si="314"/>
        <v/>
      </c>
      <c r="U1859" s="9" t="str">
        <f t="shared" si="315"/>
        <v>&lt;row id="1200666"&gt;&lt;cell&gt;Political Junkies&lt;/cell&gt;</v>
      </c>
      <c r="V1859" s="9" t="str">
        <f t="shared" si="316"/>
        <v/>
      </c>
      <c r="W1859" s="9" t="str">
        <f t="shared" si="317"/>
        <v/>
      </c>
      <c r="X1859" s="9" t="str">
        <f t="shared" si="318"/>
        <v>&lt;/row&gt;</v>
      </c>
      <c r="Y1859" t="str">
        <f t="shared" ca="1" si="319"/>
        <v>"1200666": {"displayName": "Interest - Exelate:Political Junkies", "APNXId":"77670", "APNXId_Sandbox": "99539", "dataProvider" :"exelate", "type" :"Segment",  "DataCost": 0.85},</v>
      </c>
      <c r="Z1859" t="str">
        <f t="shared" si="320"/>
        <v>"1200666": {"displayName": "Interest - Exelate:Political Junkies", "leafName": "Political Junkies"},</v>
      </c>
    </row>
    <row r="1860" spans="1:26" x14ac:dyDescent="0.25">
      <c r="A1860" s="2" t="s">
        <v>12407</v>
      </c>
      <c r="B1860" s="3" t="s">
        <v>7081</v>
      </c>
      <c r="C1860" s="3" t="s">
        <v>7552</v>
      </c>
      <c r="D1860" s="4"/>
      <c r="E1860" s="3"/>
      <c r="F1860" s="3" t="s">
        <v>6980</v>
      </c>
      <c r="G1860" s="3" t="s">
        <v>439</v>
      </c>
      <c r="H1860" s="3" t="s">
        <v>439</v>
      </c>
      <c r="I1860" s="3" t="s">
        <v>500</v>
      </c>
      <c r="J1860" s="5">
        <v>0.85</v>
      </c>
      <c r="K1860" s="12" t="s">
        <v>439</v>
      </c>
      <c r="L1860" s="9" t="str">
        <f t="shared" si="311"/>
        <v>Political Views - Independent</v>
      </c>
      <c r="M1860" s="9" t="str">
        <f t="shared" si="312"/>
        <v>Interest - Exelate:Politics:Political Views - Independent</v>
      </c>
      <c r="N1860" s="10">
        <f t="shared" si="313"/>
        <v>0.85</v>
      </c>
      <c r="O1860" s="9" t="s">
        <v>818</v>
      </c>
      <c r="P1860" s="9">
        <v>1202101</v>
      </c>
      <c r="Q1860" s="20">
        <f ca="1">IFERROR(OFFSET(Lookups!F$1,MATCH(R1860,Lookups!F:F,0)-1,2),"null")</f>
        <v>102678</v>
      </c>
      <c r="R1860" s="9">
        <v>228676</v>
      </c>
      <c r="S1860" s="9">
        <v>5172</v>
      </c>
      <c r="T1860" s="9" t="str">
        <f t="shared" si="314"/>
        <v/>
      </c>
      <c r="U1860" s="9" t="str">
        <f t="shared" si="315"/>
        <v>&lt;row id="One1202101" xmlkids="1"&gt;&lt;cell&gt;Politics&lt;/cell&gt;</v>
      </c>
      <c r="V1860" s="9" t="str">
        <f t="shared" si="316"/>
        <v>&lt;row id="1202101"&gt;&lt;cell&gt;Political Views - Independent&lt;/cell&gt;&lt;/row&gt;</v>
      </c>
      <c r="W1860" s="9" t="str">
        <f t="shared" si="317"/>
        <v/>
      </c>
      <c r="X1860" s="9" t="str">
        <f t="shared" si="318"/>
        <v/>
      </c>
      <c r="Y1860" t="str">
        <f t="shared" ca="1" si="319"/>
        <v>"1202101": {"displayName": "Interest - Exelate:Politics:Political Views - Independent", "APNXId":"228676", "APNXId_Sandbox": "102678", "dataProvider" :"exelate", "type" :"Segment",  "DataCost": 0.85},</v>
      </c>
      <c r="Z1860" t="str">
        <f t="shared" si="320"/>
        <v>"1202101": {"displayName": "Interest - Exelate:Politics:Political Views - Independent", "leafName": "Political Views - Independent"},</v>
      </c>
    </row>
    <row r="1861" spans="1:26" x14ac:dyDescent="0.25">
      <c r="A1861" s="2" t="s">
        <v>12407</v>
      </c>
      <c r="B1861" s="3" t="s">
        <v>7081</v>
      </c>
      <c r="C1861" s="3" t="s">
        <v>7553</v>
      </c>
      <c r="D1861" s="4"/>
      <c r="E1861" s="3"/>
      <c r="F1861" s="3" t="s">
        <v>6980</v>
      </c>
      <c r="G1861" s="3" t="s">
        <v>439</v>
      </c>
      <c r="H1861" s="3" t="s">
        <v>439</v>
      </c>
      <c r="I1861" s="3" t="s">
        <v>500</v>
      </c>
      <c r="J1861" s="5">
        <v>0.85</v>
      </c>
      <c r="K1861" s="12" t="s">
        <v>439</v>
      </c>
      <c r="L1861" s="9" t="str">
        <f t="shared" si="311"/>
        <v>Political Views - Leans left</v>
      </c>
      <c r="M1861" s="9" t="str">
        <f t="shared" si="312"/>
        <v>Interest - Exelate:Politics:Political Views - Leans left</v>
      </c>
      <c r="N1861" s="10">
        <f t="shared" si="313"/>
        <v>0.85</v>
      </c>
      <c r="O1861" s="9" t="s">
        <v>818</v>
      </c>
      <c r="P1861" s="9">
        <v>1202102</v>
      </c>
      <c r="Q1861" s="20">
        <f ca="1">IFERROR(OFFSET(Lookups!F$1,MATCH(R1861,Lookups!F:F,0)-1,2),"null")</f>
        <v>102679</v>
      </c>
      <c r="R1861" s="9">
        <v>228677</v>
      </c>
      <c r="S1861" s="9">
        <v>5177</v>
      </c>
      <c r="T1861" s="9" t="str">
        <f t="shared" si="314"/>
        <v/>
      </c>
      <c r="U1861" s="9" t="str">
        <f t="shared" si="315"/>
        <v/>
      </c>
      <c r="V1861" s="9" t="str">
        <f t="shared" si="316"/>
        <v>&lt;row id="1202102"&gt;&lt;cell&gt;Political Views - Leans left&lt;/cell&gt;&lt;/row&gt;</v>
      </c>
      <c r="W1861" s="9" t="str">
        <f t="shared" si="317"/>
        <v/>
      </c>
      <c r="X1861" s="9" t="str">
        <f t="shared" si="318"/>
        <v/>
      </c>
      <c r="Y1861" t="str">
        <f t="shared" ca="1" si="319"/>
        <v>"1202102": {"displayName": "Interest - Exelate:Politics:Political Views - Leans left", "APNXId":"228677", "APNXId_Sandbox": "102679", "dataProvider" :"exelate", "type" :"Segment",  "DataCost": 0.85},</v>
      </c>
      <c r="Z1861" t="str">
        <f t="shared" si="320"/>
        <v>"1202102": {"displayName": "Interest - Exelate:Politics:Political Views - Leans left", "leafName": "Political Views - Leans left"},</v>
      </c>
    </row>
    <row r="1862" spans="1:26" x14ac:dyDescent="0.25">
      <c r="A1862" s="2" t="s">
        <v>12407</v>
      </c>
      <c r="B1862" s="3" t="s">
        <v>7081</v>
      </c>
      <c r="C1862" s="3" t="s">
        <v>7554</v>
      </c>
      <c r="D1862" s="4"/>
      <c r="E1862" s="3"/>
      <c r="F1862" s="3" t="s">
        <v>6980</v>
      </c>
      <c r="G1862" s="3" t="s">
        <v>439</v>
      </c>
      <c r="H1862" s="3" t="s">
        <v>439</v>
      </c>
      <c r="I1862" s="3" t="s">
        <v>500</v>
      </c>
      <c r="J1862" s="5">
        <v>0.85</v>
      </c>
      <c r="K1862" s="12" t="s">
        <v>439</v>
      </c>
      <c r="L1862" s="9" t="str">
        <f t="shared" si="311"/>
        <v>Political Views - Leans right</v>
      </c>
      <c r="M1862" s="9" t="str">
        <f t="shared" si="312"/>
        <v>Interest - Exelate:Politics:Political Views - Leans right</v>
      </c>
      <c r="N1862" s="10">
        <f t="shared" si="313"/>
        <v>0.85</v>
      </c>
      <c r="O1862" s="9" t="s">
        <v>818</v>
      </c>
      <c r="P1862" s="9">
        <v>1202100</v>
      </c>
      <c r="Q1862" s="20">
        <f ca="1">IFERROR(OFFSET(Lookups!F$1,MATCH(R1862,Lookups!F:F,0)-1,2),"null")</f>
        <v>102677</v>
      </c>
      <c r="R1862" s="9">
        <v>228675</v>
      </c>
      <c r="S1862" s="9">
        <v>5176</v>
      </c>
      <c r="T1862" s="9" t="str">
        <f t="shared" si="314"/>
        <v/>
      </c>
      <c r="U1862" s="9" t="str">
        <f t="shared" si="315"/>
        <v/>
      </c>
      <c r="V1862" s="9" t="str">
        <f t="shared" si="316"/>
        <v>&lt;row id="1202100"&gt;&lt;cell&gt;Political Views - Leans right&lt;/cell&gt;&lt;/row&gt;</v>
      </c>
      <c r="W1862" s="9" t="str">
        <f t="shared" si="317"/>
        <v/>
      </c>
      <c r="X1862" s="9" t="str">
        <f t="shared" si="318"/>
        <v/>
      </c>
      <c r="Y1862" t="str">
        <f t="shared" ca="1" si="319"/>
        <v>"1202100": {"displayName": "Interest - Exelate:Politics:Political Views - Leans right", "APNXId":"228675", "APNXId_Sandbox": "102677", "dataProvider" :"exelate", "type" :"Segment",  "DataCost": 0.85},</v>
      </c>
      <c r="Z1862" t="str">
        <f t="shared" si="320"/>
        <v>"1202100": {"displayName": "Interest - Exelate:Politics:Political Views - Leans right", "leafName": "Political Views - Leans right"},</v>
      </c>
    </row>
    <row r="1863" spans="1:26" x14ac:dyDescent="0.25">
      <c r="A1863" s="2" t="s">
        <v>12407</v>
      </c>
      <c r="B1863" s="3" t="s">
        <v>7081</v>
      </c>
      <c r="C1863" s="3" t="s">
        <v>7555</v>
      </c>
      <c r="D1863" s="4"/>
      <c r="E1863" s="3"/>
      <c r="F1863" s="3" t="s">
        <v>6980</v>
      </c>
      <c r="G1863" s="3" t="s">
        <v>439</v>
      </c>
      <c r="H1863" s="3" t="s">
        <v>439</v>
      </c>
      <c r="I1863" s="3" t="s">
        <v>500</v>
      </c>
      <c r="J1863" s="5">
        <v>0.85</v>
      </c>
      <c r="K1863" s="12" t="s">
        <v>439</v>
      </c>
      <c r="L1863" s="9" t="str">
        <f t="shared" si="311"/>
        <v>Registered Voters - Democrat</v>
      </c>
      <c r="M1863" s="9" t="str">
        <f t="shared" si="312"/>
        <v>Interest - Exelate:Politics:Registered Voters - Democrat</v>
      </c>
      <c r="N1863" s="10">
        <f t="shared" si="313"/>
        <v>0.85</v>
      </c>
      <c r="O1863" s="9" t="s">
        <v>818</v>
      </c>
      <c r="P1863" s="9">
        <v>1202103</v>
      </c>
      <c r="Q1863" s="20">
        <f ca="1">IFERROR(OFFSET(Lookups!F$1,MATCH(R1863,Lookups!F:F,0)-1,2),"null")</f>
        <v>102680</v>
      </c>
      <c r="R1863" s="9">
        <v>228678</v>
      </c>
      <c r="S1863" s="9">
        <v>5173</v>
      </c>
      <c r="T1863" s="9" t="str">
        <f t="shared" si="314"/>
        <v/>
      </c>
      <c r="U1863" s="9" t="str">
        <f t="shared" si="315"/>
        <v/>
      </c>
      <c r="V1863" s="9" t="str">
        <f t="shared" si="316"/>
        <v>&lt;row id="1202103"&gt;&lt;cell&gt;Registered Voters - Democrat&lt;/cell&gt;&lt;/row&gt;</v>
      </c>
      <c r="W1863" s="9" t="str">
        <f t="shared" si="317"/>
        <v/>
      </c>
      <c r="X1863" s="9" t="str">
        <f t="shared" si="318"/>
        <v/>
      </c>
      <c r="Y1863" t="str">
        <f t="shared" ca="1" si="319"/>
        <v>"1202103": {"displayName": "Interest - Exelate:Politics:Registered Voters - Democrat", "APNXId":"228678", "APNXId_Sandbox": "102680", "dataProvider" :"exelate", "type" :"Segment",  "DataCost": 0.85},</v>
      </c>
      <c r="Z1863" t="str">
        <f t="shared" si="320"/>
        <v>"1202103": {"displayName": "Interest - Exelate:Politics:Registered Voters - Democrat", "leafName": "Registered Voters - Democrat"},</v>
      </c>
    </row>
    <row r="1864" spans="1:26" x14ac:dyDescent="0.25">
      <c r="A1864" s="2" t="s">
        <v>12407</v>
      </c>
      <c r="B1864" s="3" t="s">
        <v>7081</v>
      </c>
      <c r="C1864" s="3" t="s">
        <v>7556</v>
      </c>
      <c r="D1864" s="4"/>
      <c r="E1864" s="3"/>
      <c r="F1864" s="3" t="s">
        <v>6980</v>
      </c>
      <c r="G1864" s="3" t="s">
        <v>439</v>
      </c>
      <c r="H1864" s="3" t="s">
        <v>439</v>
      </c>
      <c r="I1864" s="3" t="s">
        <v>500</v>
      </c>
      <c r="J1864" s="5">
        <v>0.85</v>
      </c>
      <c r="K1864" s="12" t="s">
        <v>439</v>
      </c>
      <c r="L1864" s="9" t="str">
        <f t="shared" si="311"/>
        <v>Registered Voters - Republican</v>
      </c>
      <c r="M1864" s="9" t="str">
        <f t="shared" si="312"/>
        <v>Interest - Exelate:Politics:Registered Voters - Republican</v>
      </c>
      <c r="N1864" s="10">
        <f t="shared" si="313"/>
        <v>0.85</v>
      </c>
      <c r="O1864" s="9" t="s">
        <v>818</v>
      </c>
      <c r="P1864" s="9">
        <v>1202104</v>
      </c>
      <c r="Q1864" s="20">
        <f ca="1">IFERROR(OFFSET(Lookups!F$1,MATCH(R1864,Lookups!F:F,0)-1,2),"null")</f>
        <v>102681</v>
      </c>
      <c r="R1864" s="9">
        <v>228679</v>
      </c>
      <c r="S1864" s="9">
        <v>5174</v>
      </c>
      <c r="T1864" s="9" t="str">
        <f t="shared" si="314"/>
        <v/>
      </c>
      <c r="U1864" s="9" t="str">
        <f t="shared" si="315"/>
        <v/>
      </c>
      <c r="V1864" s="9" t="str">
        <f t="shared" si="316"/>
        <v>&lt;row id="1202104"&gt;&lt;cell&gt;Registered Voters - Republican&lt;/cell&gt;&lt;/row&gt;</v>
      </c>
      <c r="W1864" s="9" t="str">
        <f t="shared" si="317"/>
        <v/>
      </c>
      <c r="X1864" s="9" t="str">
        <f t="shared" si="318"/>
        <v/>
      </c>
      <c r="Y1864" t="str">
        <f t="shared" ca="1" si="319"/>
        <v>"1202104": {"displayName": "Interest - Exelate:Politics:Registered Voters - Republican", "APNXId":"228679", "APNXId_Sandbox": "102681", "dataProvider" :"exelate", "type" :"Segment",  "DataCost": 0.85},</v>
      </c>
      <c r="Z1864" t="str">
        <f t="shared" si="320"/>
        <v>"1202104": {"displayName": "Interest - Exelate:Politics:Registered Voters - Republican", "leafName": "Registered Voters - Republican"},</v>
      </c>
    </row>
    <row r="1865" spans="1:26" x14ac:dyDescent="0.25">
      <c r="A1865" s="2" t="s">
        <v>12407</v>
      </c>
      <c r="B1865" s="3" t="s">
        <v>7081</v>
      </c>
      <c r="C1865" s="3" t="s">
        <v>7557</v>
      </c>
      <c r="D1865" s="4"/>
      <c r="E1865" s="3"/>
      <c r="F1865" s="3" t="s">
        <v>6980</v>
      </c>
      <c r="G1865" s="3" t="s">
        <v>439</v>
      </c>
      <c r="H1865" s="3" t="s">
        <v>439</v>
      </c>
      <c r="I1865" s="3" t="s">
        <v>500</v>
      </c>
      <c r="J1865" s="5">
        <v>0.85</v>
      </c>
      <c r="K1865" s="12" t="s">
        <v>439</v>
      </c>
      <c r="L1865" s="9" t="str">
        <f t="shared" si="311"/>
        <v>U.S. Congressional Districts</v>
      </c>
      <c r="M1865" s="9" t="str">
        <f t="shared" si="312"/>
        <v>Interest - Exelate:Politics:U.S. Congressional Districts</v>
      </c>
      <c r="N1865" s="10">
        <f t="shared" si="313"/>
        <v>0.85</v>
      </c>
      <c r="O1865" s="9" t="s">
        <v>818</v>
      </c>
      <c r="P1865" s="9">
        <v>1202105</v>
      </c>
      <c r="Q1865" s="20">
        <f ca="1">IFERROR(OFFSET(Lookups!F$1,MATCH(R1865,Lookups!F:F,0)-1,2),"null")</f>
        <v>102682</v>
      </c>
      <c r="R1865" s="9">
        <v>228680</v>
      </c>
      <c r="S1865" s="9">
        <v>5171</v>
      </c>
      <c r="T1865" s="9" t="str">
        <f t="shared" si="314"/>
        <v/>
      </c>
      <c r="U1865" s="9" t="str">
        <f t="shared" si="315"/>
        <v/>
      </c>
      <c r="V1865" s="9" t="str">
        <f t="shared" si="316"/>
        <v>&lt;row id="1202105"&gt;&lt;cell&gt;U.S. Congressional Districts&lt;/cell&gt;&lt;/row&gt;</v>
      </c>
      <c r="W1865" s="9" t="str">
        <f t="shared" si="317"/>
        <v/>
      </c>
      <c r="X1865" s="9" t="str">
        <f t="shared" si="318"/>
        <v/>
      </c>
      <c r="Y1865" t="str">
        <f t="shared" ca="1" si="319"/>
        <v>"1202105": {"displayName": "Interest - Exelate:Politics:U.S. Congressional Districts", "APNXId":"228680", "APNXId_Sandbox": "102682", "dataProvider" :"exelate", "type" :"Segment",  "DataCost": 0.85},</v>
      </c>
      <c r="Z1865" t="str">
        <f t="shared" si="320"/>
        <v>"1202105": {"displayName": "Interest - Exelate:Politics:U.S. Congressional Districts", "leafName": "U.S. Congressional Districts"},</v>
      </c>
    </row>
    <row r="1866" spans="1:26" x14ac:dyDescent="0.25">
      <c r="A1866" s="2" t="s">
        <v>12407</v>
      </c>
      <c r="B1866" s="3" t="s">
        <v>7081</v>
      </c>
      <c r="C1866" s="3" t="s">
        <v>7558</v>
      </c>
      <c r="D1866" s="4"/>
      <c r="E1866" s="3"/>
      <c r="F1866" s="3" t="s">
        <v>6980</v>
      </c>
      <c r="G1866" s="3" t="s">
        <v>439</v>
      </c>
      <c r="H1866" s="3" t="s">
        <v>439</v>
      </c>
      <c r="I1866" s="3" t="s">
        <v>500</v>
      </c>
      <c r="J1866" s="5">
        <v>0.85</v>
      </c>
      <c r="K1866" s="12" t="s">
        <v>439</v>
      </c>
      <c r="L1866" s="9" t="str">
        <f t="shared" si="311"/>
        <v>U.S. Senate Districts</v>
      </c>
      <c r="M1866" s="9" t="str">
        <f t="shared" si="312"/>
        <v>Interest - Exelate:Politics:U.S. Senate Districts</v>
      </c>
      <c r="N1866" s="10">
        <f t="shared" si="313"/>
        <v>0.85</v>
      </c>
      <c r="O1866" s="9" t="s">
        <v>818</v>
      </c>
      <c r="P1866" s="9">
        <v>1202106</v>
      </c>
      <c r="Q1866" s="20">
        <f ca="1">IFERROR(OFFSET(Lookups!F$1,MATCH(R1866,Lookups!F:F,0)-1,2),"null")</f>
        <v>102683</v>
      </c>
      <c r="R1866" s="9">
        <v>228681</v>
      </c>
      <c r="S1866" s="9">
        <v>5175</v>
      </c>
      <c r="T1866" s="9" t="str">
        <f t="shared" si="314"/>
        <v/>
      </c>
      <c r="U1866" s="9" t="str">
        <f t="shared" si="315"/>
        <v/>
      </c>
      <c r="V1866" s="9" t="str">
        <f t="shared" si="316"/>
        <v>&lt;row id="1202106"&gt;&lt;cell&gt;U.S. Senate Districts&lt;/cell&gt;&lt;/row&gt;</v>
      </c>
      <c r="W1866" s="9" t="str">
        <f t="shared" si="317"/>
        <v/>
      </c>
      <c r="X1866" s="9" t="str">
        <f t="shared" si="318"/>
        <v>&lt;/row&gt;</v>
      </c>
      <c r="Y1866" t="str">
        <f t="shared" ca="1" si="319"/>
        <v>"1202106": {"displayName": "Interest - Exelate:Politics:U.S. Senate Districts", "APNXId":"228681", "APNXId_Sandbox": "102683", "dataProvider" :"exelate", "type" :"Segment",  "DataCost": 0.85},</v>
      </c>
      <c r="Z1866" t="str">
        <f t="shared" si="320"/>
        <v>"1202106": {"displayName": "Interest - Exelate:Politics:U.S. Senate Districts", "leafName": "U.S. Senate Districts"},</v>
      </c>
    </row>
    <row r="1867" spans="1:26" x14ac:dyDescent="0.25">
      <c r="A1867" s="2" t="s">
        <v>12407</v>
      </c>
      <c r="B1867" s="3" t="s">
        <v>7243</v>
      </c>
      <c r="C1867" s="3" t="s">
        <v>4261</v>
      </c>
      <c r="D1867" s="4" t="s">
        <v>7167</v>
      </c>
      <c r="E1867" s="3"/>
      <c r="F1867" s="3" t="s">
        <v>6980</v>
      </c>
      <c r="G1867" s="3" t="s">
        <v>439</v>
      </c>
      <c r="H1867" s="3" t="s">
        <v>439</v>
      </c>
      <c r="I1867" s="3" t="s">
        <v>500</v>
      </c>
      <c r="J1867" s="5">
        <v>0.85</v>
      </c>
      <c r="K1867" s="12" t="s">
        <v>439</v>
      </c>
      <c r="L1867" s="9" t="str">
        <f t="shared" si="311"/>
        <v>All</v>
      </c>
      <c r="M1867" s="9" t="str">
        <f t="shared" si="312"/>
        <v>Interest - Exelate:Purchase Behaviors:Auto:All</v>
      </c>
      <c r="N1867" s="10">
        <f t="shared" si="313"/>
        <v>0.85</v>
      </c>
      <c r="O1867" s="9" t="s">
        <v>818</v>
      </c>
      <c r="P1867" s="9">
        <v>1202107</v>
      </c>
      <c r="Q1867" s="20">
        <f ca="1">IFERROR(OFFSET(Lookups!F$1,MATCH(R1867,Lookups!F:F,0)-1,2),"null")</f>
        <v>102684</v>
      </c>
      <c r="R1867" s="9">
        <v>228682</v>
      </c>
      <c r="S1867" s="9">
        <v>5417</v>
      </c>
      <c r="T1867" s="9" t="str">
        <f t="shared" si="314"/>
        <v/>
      </c>
      <c r="U1867" s="9" t="str">
        <f t="shared" si="315"/>
        <v>&lt;row id="One1202107" xmlkids="1"&gt;&lt;cell&gt;Purchase Behaviors&lt;/cell&gt;</v>
      </c>
      <c r="V1867" s="9" t="str">
        <f t="shared" si="316"/>
        <v>&lt;row id="Two1202107" xmlkids="1"&gt;&lt;cell&gt;Auto&lt;/cell&gt;</v>
      </c>
      <c r="W1867" s="9" t="str">
        <f t="shared" si="317"/>
        <v>&lt;row id="1202107"&gt;&lt;cell&gt;All&lt;/cell&gt;&lt;/row&gt;</v>
      </c>
      <c r="X1867" s="9" t="str">
        <f t="shared" si="318"/>
        <v/>
      </c>
      <c r="Y1867" t="str">
        <f t="shared" ca="1" si="319"/>
        <v>"1202107": {"displayName": "Interest - Exelate:Purchase Behaviors:Auto:All", "APNXId":"228682", "APNXId_Sandbox": "102684", "dataProvider" :"exelate", "type" :"Segment",  "DataCost": 0.85},</v>
      </c>
      <c r="Z1867" t="str">
        <f t="shared" si="320"/>
        <v>"1202107": {"displayName": "Interest - Exelate:Purchase Behaviors:Auto:All", "leafName": "All"},</v>
      </c>
    </row>
    <row r="1868" spans="1:26" x14ac:dyDescent="0.25">
      <c r="A1868" s="2" t="s">
        <v>12407</v>
      </c>
      <c r="B1868" s="3" t="s">
        <v>7243</v>
      </c>
      <c r="C1868" s="3" t="s">
        <v>4261</v>
      </c>
      <c r="D1868" s="4" t="s">
        <v>7334</v>
      </c>
      <c r="E1868" s="3"/>
      <c r="F1868" s="3" t="s">
        <v>6980</v>
      </c>
      <c r="G1868" s="3" t="s">
        <v>439</v>
      </c>
      <c r="H1868" s="3" t="s">
        <v>439</v>
      </c>
      <c r="I1868" s="3" t="s">
        <v>500</v>
      </c>
      <c r="J1868" s="5">
        <v>0.85</v>
      </c>
      <c r="K1868" s="12" t="s">
        <v>439</v>
      </c>
      <c r="L1868" s="9" t="str">
        <f t="shared" si="311"/>
        <v>Compact</v>
      </c>
      <c r="M1868" s="9" t="str">
        <f t="shared" si="312"/>
        <v>Interest - Exelate:Purchase Behaviors:Auto:Compact</v>
      </c>
      <c r="N1868" s="10">
        <f t="shared" si="313"/>
        <v>0.85</v>
      </c>
      <c r="O1868" s="9" t="s">
        <v>818</v>
      </c>
      <c r="P1868" s="9">
        <v>1202108</v>
      </c>
      <c r="Q1868" s="20">
        <f ca="1">IFERROR(OFFSET(Lookups!F$1,MATCH(R1868,Lookups!F:F,0)-1,2),"null")</f>
        <v>102685</v>
      </c>
      <c r="R1868" s="9">
        <v>228683</v>
      </c>
      <c r="S1868" s="9">
        <v>5422</v>
      </c>
      <c r="T1868" s="9" t="str">
        <f t="shared" si="314"/>
        <v/>
      </c>
      <c r="U1868" s="9" t="str">
        <f t="shared" si="315"/>
        <v/>
      </c>
      <c r="V1868" s="9" t="str">
        <f t="shared" si="316"/>
        <v/>
      </c>
      <c r="W1868" s="9" t="str">
        <f t="shared" si="317"/>
        <v>&lt;row id="1202108"&gt;&lt;cell&gt;Compact&lt;/cell&gt;&lt;/row&gt;</v>
      </c>
      <c r="X1868" s="9" t="str">
        <f t="shared" si="318"/>
        <v/>
      </c>
      <c r="Y1868" t="str">
        <f t="shared" ca="1" si="319"/>
        <v>"1202108": {"displayName": "Interest - Exelate:Purchase Behaviors:Auto:Compact", "APNXId":"228683", "APNXId_Sandbox": "102685", "dataProvider" :"exelate", "type" :"Segment",  "DataCost": 0.85},</v>
      </c>
      <c r="Z1868" t="str">
        <f t="shared" si="320"/>
        <v>"1202108": {"displayName": "Interest - Exelate:Purchase Behaviors:Auto:Compact", "leafName": "Compact"},</v>
      </c>
    </row>
    <row r="1869" spans="1:26" x14ac:dyDescent="0.25">
      <c r="A1869" s="2" t="s">
        <v>12407</v>
      </c>
      <c r="B1869" s="3" t="s">
        <v>7243</v>
      </c>
      <c r="C1869" s="3" t="s">
        <v>4261</v>
      </c>
      <c r="D1869" s="4" t="s">
        <v>7337</v>
      </c>
      <c r="E1869" s="3"/>
      <c r="F1869" s="3" t="s">
        <v>6980</v>
      </c>
      <c r="G1869" s="3" t="s">
        <v>439</v>
      </c>
      <c r="H1869" s="3" t="s">
        <v>439</v>
      </c>
      <c r="I1869" s="3" t="s">
        <v>500</v>
      </c>
      <c r="J1869" s="5">
        <v>0.85</v>
      </c>
      <c r="K1869" s="12" t="s">
        <v>439</v>
      </c>
      <c r="L1869" s="9" t="str">
        <f t="shared" si="311"/>
        <v>Crossover</v>
      </c>
      <c r="M1869" s="9" t="str">
        <f t="shared" si="312"/>
        <v>Interest - Exelate:Purchase Behaviors:Auto:Crossover</v>
      </c>
      <c r="N1869" s="10">
        <f t="shared" si="313"/>
        <v>0.85</v>
      </c>
      <c r="O1869" s="9" t="s">
        <v>818</v>
      </c>
      <c r="P1869" s="9">
        <v>1202109</v>
      </c>
      <c r="Q1869" s="20">
        <f ca="1">IFERROR(OFFSET(Lookups!F$1,MATCH(R1869,Lookups!F:F,0)-1,2),"null")</f>
        <v>102686</v>
      </c>
      <c r="R1869" s="9">
        <v>228684</v>
      </c>
      <c r="S1869" s="9">
        <v>5418</v>
      </c>
      <c r="T1869" s="9" t="str">
        <f t="shared" si="314"/>
        <v/>
      </c>
      <c r="U1869" s="9" t="str">
        <f t="shared" si="315"/>
        <v/>
      </c>
      <c r="V1869" s="9" t="str">
        <f t="shared" si="316"/>
        <v/>
      </c>
      <c r="W1869" s="9" t="str">
        <f t="shared" si="317"/>
        <v>&lt;row id="1202109"&gt;&lt;cell&gt;Crossover&lt;/cell&gt;&lt;/row&gt;</v>
      </c>
      <c r="X1869" s="9" t="str">
        <f t="shared" si="318"/>
        <v/>
      </c>
      <c r="Y1869" t="str">
        <f t="shared" ca="1" si="319"/>
        <v>"1202109": {"displayName": "Interest - Exelate:Purchase Behaviors:Auto:Crossover", "APNXId":"228684", "APNXId_Sandbox": "102686", "dataProvider" :"exelate", "type" :"Segment",  "DataCost": 0.85},</v>
      </c>
      <c r="Z1869" t="str">
        <f t="shared" si="320"/>
        <v>"1202109": {"displayName": "Interest - Exelate:Purchase Behaviors:Auto:Crossover", "leafName": "Crossover"},</v>
      </c>
    </row>
    <row r="1870" spans="1:26" x14ac:dyDescent="0.25">
      <c r="A1870" s="2" t="s">
        <v>12407</v>
      </c>
      <c r="B1870" s="3" t="s">
        <v>7243</v>
      </c>
      <c r="C1870" s="3" t="s">
        <v>4261</v>
      </c>
      <c r="D1870" s="4" t="s">
        <v>7343</v>
      </c>
      <c r="E1870" s="3"/>
      <c r="F1870" s="3" t="s">
        <v>6980</v>
      </c>
      <c r="G1870" s="3" t="s">
        <v>439</v>
      </c>
      <c r="H1870" s="3" t="s">
        <v>439</v>
      </c>
      <c r="I1870" s="3" t="s">
        <v>500</v>
      </c>
      <c r="J1870" s="5">
        <v>0.85</v>
      </c>
      <c r="K1870" s="12" t="s">
        <v>439</v>
      </c>
      <c r="L1870" s="9" t="str">
        <f t="shared" si="311"/>
        <v>Luxury</v>
      </c>
      <c r="M1870" s="9" t="str">
        <f t="shared" si="312"/>
        <v>Interest - Exelate:Purchase Behaviors:Auto:Luxury</v>
      </c>
      <c r="N1870" s="10">
        <f t="shared" si="313"/>
        <v>0.85</v>
      </c>
      <c r="O1870" s="9" t="s">
        <v>818</v>
      </c>
      <c r="P1870" s="9">
        <v>1202110</v>
      </c>
      <c r="Q1870" s="20">
        <f ca="1">IFERROR(OFFSET(Lookups!F$1,MATCH(R1870,Lookups!F:F,0)-1,2),"null")</f>
        <v>102687</v>
      </c>
      <c r="R1870" s="9">
        <v>228685</v>
      </c>
      <c r="S1870" s="9">
        <v>5421</v>
      </c>
      <c r="T1870" s="9" t="str">
        <f t="shared" si="314"/>
        <v/>
      </c>
      <c r="U1870" s="9" t="str">
        <f t="shared" si="315"/>
        <v/>
      </c>
      <c r="V1870" s="9" t="str">
        <f t="shared" si="316"/>
        <v/>
      </c>
      <c r="W1870" s="9" t="str">
        <f t="shared" si="317"/>
        <v>&lt;row id="1202110"&gt;&lt;cell&gt;Luxury&lt;/cell&gt;&lt;/row&gt;</v>
      </c>
      <c r="X1870" s="9" t="str">
        <f t="shared" si="318"/>
        <v/>
      </c>
      <c r="Y1870" t="str">
        <f t="shared" ca="1" si="319"/>
        <v>"1202110": {"displayName": "Interest - Exelate:Purchase Behaviors:Auto:Luxury", "APNXId":"228685", "APNXId_Sandbox": "102687", "dataProvider" :"exelate", "type" :"Segment",  "DataCost": 0.85},</v>
      </c>
      <c r="Z1870" t="str">
        <f t="shared" si="320"/>
        <v>"1202110": {"displayName": "Interest - Exelate:Purchase Behaviors:Auto:Luxury", "leafName": "Luxury"},</v>
      </c>
    </row>
    <row r="1871" spans="1:26" x14ac:dyDescent="0.25">
      <c r="A1871" s="2" t="s">
        <v>12407</v>
      </c>
      <c r="B1871" s="3" t="s">
        <v>7243</v>
      </c>
      <c r="C1871" s="3" t="s">
        <v>4261</v>
      </c>
      <c r="D1871" s="4" t="s">
        <v>7344</v>
      </c>
      <c r="E1871" s="3"/>
      <c r="F1871" s="3" t="s">
        <v>6980</v>
      </c>
      <c r="G1871" s="3" t="s">
        <v>439</v>
      </c>
      <c r="H1871" s="3" t="s">
        <v>439</v>
      </c>
      <c r="I1871" s="3" t="s">
        <v>500</v>
      </c>
      <c r="J1871" s="5">
        <v>0.85</v>
      </c>
      <c r="K1871" s="12" t="s">
        <v>439</v>
      </c>
      <c r="L1871" s="9" t="str">
        <f t="shared" si="311"/>
        <v>Minivan</v>
      </c>
      <c r="M1871" s="9" t="str">
        <f t="shared" si="312"/>
        <v>Interest - Exelate:Purchase Behaviors:Auto:Minivan</v>
      </c>
      <c r="N1871" s="10">
        <f t="shared" si="313"/>
        <v>0.85</v>
      </c>
      <c r="O1871" s="9" t="s">
        <v>818</v>
      </c>
      <c r="P1871" s="9">
        <v>1202111</v>
      </c>
      <c r="Q1871" s="20">
        <f ca="1">IFERROR(OFFSET(Lookups!F$1,MATCH(R1871,Lookups!F:F,0)-1,2),"null")</f>
        <v>102688</v>
      </c>
      <c r="R1871" s="9">
        <v>228686</v>
      </c>
      <c r="S1871" s="9">
        <v>5424</v>
      </c>
      <c r="T1871" s="9" t="str">
        <f t="shared" si="314"/>
        <v/>
      </c>
      <c r="U1871" s="9" t="str">
        <f t="shared" si="315"/>
        <v/>
      </c>
      <c r="V1871" s="9" t="str">
        <f t="shared" si="316"/>
        <v/>
      </c>
      <c r="W1871" s="9" t="str">
        <f t="shared" si="317"/>
        <v>&lt;row id="1202111"&gt;&lt;cell&gt;Minivan&lt;/cell&gt;&lt;/row&gt;</v>
      </c>
      <c r="X1871" s="9" t="str">
        <f t="shared" si="318"/>
        <v/>
      </c>
      <c r="Y1871" t="str">
        <f t="shared" ca="1" si="319"/>
        <v>"1202111": {"displayName": "Interest - Exelate:Purchase Behaviors:Auto:Minivan", "APNXId":"228686", "APNXId_Sandbox": "102688", "dataProvider" :"exelate", "type" :"Segment",  "DataCost": 0.85},</v>
      </c>
      <c r="Z1871" t="str">
        <f t="shared" si="320"/>
        <v>"1202111": {"displayName": "Interest - Exelate:Purchase Behaviors:Auto:Minivan", "leafName": "Minivan"},</v>
      </c>
    </row>
    <row r="1872" spans="1:26" x14ac:dyDescent="0.25">
      <c r="A1872" s="2" t="s">
        <v>12407</v>
      </c>
      <c r="B1872" s="3" t="s">
        <v>7243</v>
      </c>
      <c r="C1872" s="3" t="s">
        <v>4261</v>
      </c>
      <c r="D1872" s="4" t="s">
        <v>7350</v>
      </c>
      <c r="E1872" s="3"/>
      <c r="F1872" s="3" t="s">
        <v>6980</v>
      </c>
      <c r="G1872" s="3" t="s">
        <v>439</v>
      </c>
      <c r="H1872" s="3" t="s">
        <v>439</v>
      </c>
      <c r="I1872" s="3" t="s">
        <v>500</v>
      </c>
      <c r="J1872" s="5">
        <v>0.85</v>
      </c>
      <c r="K1872" s="12" t="s">
        <v>439</v>
      </c>
      <c r="L1872" s="9" t="str">
        <f t="shared" si="311"/>
        <v>SUV</v>
      </c>
      <c r="M1872" s="9" t="str">
        <f t="shared" si="312"/>
        <v>Interest - Exelate:Purchase Behaviors:Auto:SUV</v>
      </c>
      <c r="N1872" s="10">
        <f t="shared" si="313"/>
        <v>0.85</v>
      </c>
      <c r="O1872" s="9" t="s">
        <v>818</v>
      </c>
      <c r="P1872" s="9">
        <v>1202112</v>
      </c>
      <c r="Q1872" s="20">
        <f ca="1">IFERROR(OFFSET(Lookups!F$1,MATCH(R1872,Lookups!F:F,0)-1,2),"null")</f>
        <v>102689</v>
      </c>
      <c r="R1872" s="9">
        <v>228687</v>
      </c>
      <c r="S1872" s="9">
        <v>5419</v>
      </c>
      <c r="T1872" s="9" t="str">
        <f t="shared" si="314"/>
        <v/>
      </c>
      <c r="U1872" s="9" t="str">
        <f t="shared" si="315"/>
        <v/>
      </c>
      <c r="V1872" s="9" t="str">
        <f t="shared" si="316"/>
        <v/>
      </c>
      <c r="W1872" s="9" t="str">
        <f t="shared" si="317"/>
        <v>&lt;row id="1202112"&gt;&lt;cell&gt;SUV&lt;/cell&gt;&lt;/row&gt;</v>
      </c>
      <c r="X1872" s="9" t="str">
        <f t="shared" si="318"/>
        <v/>
      </c>
      <c r="Y1872" t="str">
        <f t="shared" ca="1" si="319"/>
        <v>"1202112": {"displayName": "Interest - Exelate:Purchase Behaviors:Auto:SUV", "APNXId":"228687", "APNXId_Sandbox": "102689", "dataProvider" :"exelate", "type" :"Segment",  "DataCost": 0.85},</v>
      </c>
      <c r="Z1872" t="str">
        <f t="shared" si="320"/>
        <v>"1202112": {"displayName": "Interest - Exelate:Purchase Behaviors:Auto:SUV", "leafName": "SUV"},</v>
      </c>
    </row>
    <row r="1873" spans="1:26" x14ac:dyDescent="0.25">
      <c r="A1873" s="2" t="s">
        <v>12407</v>
      </c>
      <c r="B1873" s="3" t="s">
        <v>7243</v>
      </c>
      <c r="C1873" s="3" t="s">
        <v>4261</v>
      </c>
      <c r="D1873" s="4" t="s">
        <v>8232</v>
      </c>
      <c r="E1873" s="3"/>
      <c r="F1873" s="3" t="s">
        <v>6980</v>
      </c>
      <c r="G1873" s="3" t="s">
        <v>439</v>
      </c>
      <c r="H1873" s="3" t="s">
        <v>439</v>
      </c>
      <c r="I1873" s="3" t="s">
        <v>500</v>
      </c>
      <c r="J1873" s="5">
        <v>0.85</v>
      </c>
      <c r="K1873" s="12" t="s">
        <v>439</v>
      </c>
      <c r="L1873" s="9" t="str">
        <f t="shared" si="311"/>
        <v>Truck</v>
      </c>
      <c r="M1873" s="9" t="str">
        <f t="shared" si="312"/>
        <v>Interest - Exelate:Purchase Behaviors:Auto:Truck</v>
      </c>
      <c r="N1873" s="10">
        <f t="shared" si="313"/>
        <v>0.85</v>
      </c>
      <c r="O1873" s="9" t="s">
        <v>818</v>
      </c>
      <c r="P1873" s="9">
        <v>1202113</v>
      </c>
      <c r="Q1873" s="20">
        <f ca="1">IFERROR(OFFSET(Lookups!F$1,MATCH(R1873,Lookups!F:F,0)-1,2),"null")</f>
        <v>102690</v>
      </c>
      <c r="R1873" s="9">
        <v>228688</v>
      </c>
      <c r="S1873" s="9">
        <v>5423</v>
      </c>
      <c r="T1873" s="9" t="str">
        <f t="shared" si="314"/>
        <v/>
      </c>
      <c r="U1873" s="9" t="str">
        <f t="shared" si="315"/>
        <v/>
      </c>
      <c r="V1873" s="9" t="str">
        <f t="shared" si="316"/>
        <v/>
      </c>
      <c r="W1873" s="9" t="str">
        <f t="shared" si="317"/>
        <v>&lt;row id="1202113"&gt;&lt;cell&gt;Truck&lt;/cell&gt;&lt;/row&gt;</v>
      </c>
      <c r="X1873" s="9" t="str">
        <f t="shared" si="318"/>
        <v/>
      </c>
      <c r="Y1873" t="str">
        <f t="shared" ca="1" si="319"/>
        <v>"1202113": {"displayName": "Interest - Exelate:Purchase Behaviors:Auto:Truck", "APNXId":"228688", "APNXId_Sandbox": "102690", "dataProvider" :"exelate", "type" :"Segment",  "DataCost": 0.85},</v>
      </c>
      <c r="Z1873" t="str">
        <f t="shared" si="320"/>
        <v>"1202113": {"displayName": "Interest - Exelate:Purchase Behaviors:Auto:Truck", "leafName": "Truck"},</v>
      </c>
    </row>
    <row r="1874" spans="1:26" x14ac:dyDescent="0.25">
      <c r="A1874" s="2" t="s">
        <v>12407</v>
      </c>
      <c r="B1874" s="3" t="s">
        <v>7243</v>
      </c>
      <c r="C1874" s="3" t="s">
        <v>4261</v>
      </c>
      <c r="D1874" s="4" t="s">
        <v>7352</v>
      </c>
      <c r="E1874" s="3"/>
      <c r="F1874" s="3" t="s">
        <v>6980</v>
      </c>
      <c r="G1874" s="3" t="s">
        <v>439</v>
      </c>
      <c r="H1874" s="3" t="s">
        <v>439</v>
      </c>
      <c r="I1874" s="3" t="s">
        <v>500</v>
      </c>
      <c r="J1874" s="5">
        <v>0.85</v>
      </c>
      <c r="K1874" s="12" t="s">
        <v>439</v>
      </c>
      <c r="L1874" s="9" t="str">
        <f t="shared" si="311"/>
        <v>Van</v>
      </c>
      <c r="M1874" s="9" t="str">
        <f t="shared" si="312"/>
        <v>Interest - Exelate:Purchase Behaviors:Auto:Van</v>
      </c>
      <c r="N1874" s="10">
        <f t="shared" si="313"/>
        <v>0.85</v>
      </c>
      <c r="O1874" s="9" t="s">
        <v>818</v>
      </c>
      <c r="P1874" s="9">
        <v>1202114</v>
      </c>
      <c r="Q1874" s="20">
        <f ca="1">IFERROR(OFFSET(Lookups!F$1,MATCH(R1874,Lookups!F:F,0)-1,2),"null")</f>
        <v>102691</v>
      </c>
      <c r="R1874" s="9">
        <v>228689</v>
      </c>
      <c r="S1874" s="9">
        <v>5420</v>
      </c>
      <c r="T1874" s="9" t="str">
        <f t="shared" si="314"/>
        <v/>
      </c>
      <c r="U1874" s="9" t="str">
        <f t="shared" si="315"/>
        <v/>
      </c>
      <c r="V1874" s="9" t="str">
        <f t="shared" si="316"/>
        <v/>
      </c>
      <c r="W1874" s="9" t="str">
        <f t="shared" si="317"/>
        <v>&lt;row id="1202114"&gt;&lt;cell&gt;Van&lt;/cell&gt;&lt;/row&gt;</v>
      </c>
      <c r="X1874" s="9" t="str">
        <f t="shared" si="318"/>
        <v>&lt;/row&gt;</v>
      </c>
      <c r="Y1874" t="str">
        <f t="shared" ca="1" si="319"/>
        <v>"1202114": {"displayName": "Interest - Exelate:Purchase Behaviors:Auto:Van", "APNXId":"228689", "APNXId_Sandbox": "102691", "dataProvider" :"exelate", "type" :"Segment",  "DataCost": 0.85},</v>
      </c>
      <c r="Z1874" t="str">
        <f t="shared" si="320"/>
        <v>"1202114": {"displayName": "Interest - Exelate:Purchase Behaviors:Auto:Van", "leafName": "Van"},</v>
      </c>
    </row>
    <row r="1875" spans="1:26" x14ac:dyDescent="0.25">
      <c r="A1875" s="2" t="s">
        <v>12407</v>
      </c>
      <c r="B1875" s="3" t="s">
        <v>7243</v>
      </c>
      <c r="C1875" s="3" t="s">
        <v>7559</v>
      </c>
      <c r="D1875" s="4"/>
      <c r="E1875" s="3"/>
      <c r="F1875" s="3" t="s">
        <v>6980</v>
      </c>
      <c r="G1875" s="3" t="s">
        <v>439</v>
      </c>
      <c r="H1875" s="3" t="s">
        <v>439</v>
      </c>
      <c r="I1875" s="3" t="s">
        <v>500</v>
      </c>
      <c r="J1875" s="5">
        <v>0.85</v>
      </c>
      <c r="K1875" s="12" t="s">
        <v>439</v>
      </c>
      <c r="L1875" s="9" t="str">
        <f t="shared" si="311"/>
        <v>Auto Insurance</v>
      </c>
      <c r="M1875" s="9" t="str">
        <f t="shared" si="312"/>
        <v>Interest - Exelate:Purchase Behaviors:Auto Insurance</v>
      </c>
      <c r="N1875" s="10">
        <f t="shared" si="313"/>
        <v>0.85</v>
      </c>
      <c r="O1875" s="9" t="s">
        <v>818</v>
      </c>
      <c r="P1875" s="9">
        <v>1202115</v>
      </c>
      <c r="Q1875" s="20">
        <f ca="1">IFERROR(OFFSET(Lookups!F$1,MATCH(R1875,Lookups!F:F,0)-1,2),"null")</f>
        <v>102692</v>
      </c>
      <c r="R1875" s="9">
        <v>228690</v>
      </c>
      <c r="S1875" s="9">
        <v>5187</v>
      </c>
      <c r="T1875" s="9" t="str">
        <f t="shared" si="314"/>
        <v/>
      </c>
      <c r="U1875" s="9" t="str">
        <f t="shared" si="315"/>
        <v/>
      </c>
      <c r="V1875" s="9" t="str">
        <f t="shared" si="316"/>
        <v>&lt;row id="1202115"&gt;&lt;cell&gt;Auto Insurance&lt;/cell&gt;&lt;/row&gt;</v>
      </c>
      <c r="W1875" s="9" t="str">
        <f t="shared" si="317"/>
        <v/>
      </c>
      <c r="X1875" s="9" t="str">
        <f t="shared" si="318"/>
        <v/>
      </c>
      <c r="Y1875" t="str">
        <f t="shared" ca="1" si="319"/>
        <v>"1202115": {"displayName": "Interest - Exelate:Purchase Behaviors:Auto Insurance", "APNXId":"228690", "APNXId_Sandbox": "102692", "dataProvider" :"exelate", "type" :"Segment",  "DataCost": 0.85},</v>
      </c>
      <c r="Z1875" t="str">
        <f t="shared" si="320"/>
        <v>"1202115": {"displayName": "Interest - Exelate:Purchase Behaviors:Auto Insurance", "leafName": "Auto Insurance"},</v>
      </c>
    </row>
    <row r="1876" spans="1:26" x14ac:dyDescent="0.25">
      <c r="A1876" s="2" t="s">
        <v>12407</v>
      </c>
      <c r="B1876" s="3" t="s">
        <v>7243</v>
      </c>
      <c r="C1876" s="3" t="s">
        <v>7560</v>
      </c>
      <c r="D1876" s="4"/>
      <c r="E1876" s="3"/>
      <c r="F1876" s="3" t="s">
        <v>6980</v>
      </c>
      <c r="G1876" s="3" t="s">
        <v>439</v>
      </c>
      <c r="H1876" s="3" t="s">
        <v>439</v>
      </c>
      <c r="I1876" s="3" t="s">
        <v>500</v>
      </c>
      <c r="J1876" s="5">
        <v>0.85</v>
      </c>
      <c r="K1876" s="12" t="s">
        <v>439</v>
      </c>
      <c r="L1876" s="9" t="str">
        <f t="shared" si="311"/>
        <v>Health Insurance</v>
      </c>
      <c r="M1876" s="9" t="str">
        <f t="shared" si="312"/>
        <v>Interest - Exelate:Purchase Behaviors:Health Insurance</v>
      </c>
      <c r="N1876" s="10">
        <f t="shared" si="313"/>
        <v>0.85</v>
      </c>
      <c r="O1876" s="9" t="s">
        <v>818</v>
      </c>
      <c r="P1876" s="9">
        <v>1202116</v>
      </c>
      <c r="Q1876" s="20" t="str">
        <f ca="1">IFERROR(OFFSET(Lookups!F$1,MATCH(R1876,Lookups!F:F,0)-1,2),"null")</f>
        <v>null</v>
      </c>
      <c r="R1876" s="9">
        <v>228691</v>
      </c>
      <c r="S1876" s="9">
        <v>5208</v>
      </c>
      <c r="T1876" s="9" t="str">
        <f t="shared" si="314"/>
        <v/>
      </c>
      <c r="U1876" s="9" t="str">
        <f t="shared" si="315"/>
        <v/>
      </c>
      <c r="V1876" s="9" t="str">
        <f t="shared" si="316"/>
        <v>&lt;row id="1202116"&gt;&lt;cell&gt;Health Insurance&lt;/cell&gt;&lt;/row&gt;</v>
      </c>
      <c r="W1876" s="9" t="str">
        <f t="shared" si="317"/>
        <v/>
      </c>
      <c r="X1876" s="9" t="str">
        <f t="shared" si="318"/>
        <v/>
      </c>
      <c r="Y1876" t="str">
        <f t="shared" ca="1" si="319"/>
        <v>"1202116": {"displayName": "Interest - Exelate:Purchase Behaviors:Health Insurance", "APNXId":"228691", "dataProvider" :"exelate", "type" :"Segment",  "DataCost": 0.85},</v>
      </c>
      <c r="Z1876" t="str">
        <f t="shared" si="320"/>
        <v>"1202116": {"displayName": "Interest - Exelate:Purchase Behaviors:Health Insurance", "leafName": "Health Insurance"},</v>
      </c>
    </row>
    <row r="1877" spans="1:26" x14ac:dyDescent="0.25">
      <c r="A1877" s="2" t="s">
        <v>12407</v>
      </c>
      <c r="B1877" s="3" t="s">
        <v>7243</v>
      </c>
      <c r="C1877" s="3" t="s">
        <v>7561</v>
      </c>
      <c r="D1877" s="4"/>
      <c r="E1877" s="3"/>
      <c r="F1877" s="3" t="s">
        <v>6980</v>
      </c>
      <c r="G1877" s="3" t="s">
        <v>439</v>
      </c>
      <c r="H1877" s="3" t="s">
        <v>439</v>
      </c>
      <c r="I1877" s="3" t="s">
        <v>500</v>
      </c>
      <c r="J1877" s="5">
        <v>0.85</v>
      </c>
      <c r="K1877" s="12" t="s">
        <v>439</v>
      </c>
      <c r="L1877" s="9" t="str">
        <f t="shared" si="311"/>
        <v>Mortgage</v>
      </c>
      <c r="M1877" s="9" t="str">
        <f t="shared" si="312"/>
        <v>Interest - Exelate:Purchase Behaviors:Mortgage</v>
      </c>
      <c r="N1877" s="10">
        <f t="shared" si="313"/>
        <v>0.85</v>
      </c>
      <c r="O1877" s="9" t="s">
        <v>818</v>
      </c>
      <c r="P1877" s="9">
        <v>1202117</v>
      </c>
      <c r="Q1877" s="20">
        <f ca="1">IFERROR(OFFSET(Lookups!F$1,MATCH(R1877,Lookups!F:F,0)-1,2),"null")</f>
        <v>102693</v>
      </c>
      <c r="R1877" s="9">
        <v>228692</v>
      </c>
      <c r="S1877" s="9">
        <v>5190</v>
      </c>
      <c r="T1877" s="9" t="str">
        <f t="shared" si="314"/>
        <v/>
      </c>
      <c r="U1877" s="9" t="str">
        <f t="shared" si="315"/>
        <v/>
      </c>
      <c r="V1877" s="9" t="str">
        <f t="shared" si="316"/>
        <v>&lt;row id="1202117"&gt;&lt;cell&gt;Mortgage&lt;/cell&gt;&lt;/row&gt;</v>
      </c>
      <c r="W1877" s="9" t="str">
        <f t="shared" si="317"/>
        <v/>
      </c>
      <c r="X1877" s="9" t="str">
        <f t="shared" si="318"/>
        <v/>
      </c>
      <c r="Y1877" t="str">
        <f t="shared" ca="1" si="319"/>
        <v>"1202117": {"displayName": "Interest - Exelate:Purchase Behaviors:Mortgage", "APNXId":"228692", "APNXId_Sandbox": "102693", "dataProvider" :"exelate", "type" :"Segment",  "DataCost": 0.85},</v>
      </c>
      <c r="Z1877" t="str">
        <f t="shared" si="320"/>
        <v>"1202117": {"displayName": "Interest - Exelate:Purchase Behaviors:Mortgage", "leafName": "Mortgage"},</v>
      </c>
    </row>
    <row r="1878" spans="1:26" x14ac:dyDescent="0.25">
      <c r="A1878" s="2" t="s">
        <v>12407</v>
      </c>
      <c r="B1878" s="3" t="s">
        <v>7243</v>
      </c>
      <c r="C1878" s="3" t="s">
        <v>7562</v>
      </c>
      <c r="D1878" s="4"/>
      <c r="E1878" s="3"/>
      <c r="F1878" s="3" t="s">
        <v>6980</v>
      </c>
      <c r="G1878" s="3" t="s">
        <v>439</v>
      </c>
      <c r="H1878" s="3" t="s">
        <v>439</v>
      </c>
      <c r="I1878" s="3" t="s">
        <v>500</v>
      </c>
      <c r="J1878" s="5">
        <v>0.85</v>
      </c>
      <c r="K1878" s="12" t="s">
        <v>439</v>
      </c>
      <c r="L1878" s="9" t="str">
        <f t="shared" si="311"/>
        <v>Online Higher Education</v>
      </c>
      <c r="M1878" s="9" t="str">
        <f t="shared" si="312"/>
        <v>Interest - Exelate:Purchase Behaviors:Online Higher Education</v>
      </c>
      <c r="N1878" s="10">
        <f t="shared" si="313"/>
        <v>0.85</v>
      </c>
      <c r="O1878" s="9" t="s">
        <v>818</v>
      </c>
      <c r="P1878" s="9">
        <v>1202118</v>
      </c>
      <c r="Q1878" s="20">
        <f ca="1">IFERROR(OFFSET(Lookups!F$1,MATCH(R1878,Lookups!F:F,0)-1,2),"null")</f>
        <v>102694</v>
      </c>
      <c r="R1878" s="9">
        <v>228693</v>
      </c>
      <c r="S1878" s="9">
        <v>5191</v>
      </c>
      <c r="T1878" s="9" t="str">
        <f t="shared" si="314"/>
        <v/>
      </c>
      <c r="U1878" s="9" t="str">
        <f t="shared" si="315"/>
        <v/>
      </c>
      <c r="V1878" s="9" t="str">
        <f t="shared" si="316"/>
        <v>&lt;row id="1202118"&gt;&lt;cell&gt;Online Higher Education&lt;/cell&gt;&lt;/row&gt;</v>
      </c>
      <c r="W1878" s="9" t="str">
        <f t="shared" si="317"/>
        <v/>
      </c>
      <c r="X1878" s="9" t="str">
        <f t="shared" si="318"/>
        <v/>
      </c>
      <c r="Y1878" t="str">
        <f t="shared" ca="1" si="319"/>
        <v>"1202118": {"displayName": "Interest - Exelate:Purchase Behaviors:Online Higher Education", "APNXId":"228693", "APNXId_Sandbox": "102694", "dataProvider" :"exelate", "type" :"Segment",  "DataCost": 0.85},</v>
      </c>
      <c r="Z1878" t="str">
        <f t="shared" si="320"/>
        <v>"1202118": {"displayName": "Interest - Exelate:Purchase Behaviors:Online Higher Education", "leafName": "Online Higher Education"},</v>
      </c>
    </row>
    <row r="1879" spans="1:26" x14ac:dyDescent="0.25">
      <c r="A1879" s="2" t="s">
        <v>12407</v>
      </c>
      <c r="B1879" s="3" t="s">
        <v>7243</v>
      </c>
      <c r="C1879" s="3" t="s">
        <v>7563</v>
      </c>
      <c r="D1879" s="4"/>
      <c r="E1879" s="3"/>
      <c r="F1879" s="3" t="s">
        <v>6980</v>
      </c>
      <c r="G1879" s="3" t="s">
        <v>439</v>
      </c>
      <c r="H1879" s="3" t="s">
        <v>439</v>
      </c>
      <c r="I1879" s="3" t="s">
        <v>500</v>
      </c>
      <c r="J1879" s="5">
        <v>0.85</v>
      </c>
      <c r="K1879" s="12" t="s">
        <v>439</v>
      </c>
      <c r="L1879" s="9" t="str">
        <f t="shared" si="311"/>
        <v>Prepaid Debit Cards</v>
      </c>
      <c r="M1879" s="9" t="str">
        <f t="shared" si="312"/>
        <v>Interest - Exelate:Purchase Behaviors:Prepaid Debit Cards</v>
      </c>
      <c r="N1879" s="10">
        <f t="shared" si="313"/>
        <v>0.85</v>
      </c>
      <c r="O1879" s="9" t="s">
        <v>818</v>
      </c>
      <c r="P1879" s="9">
        <v>1202119</v>
      </c>
      <c r="Q1879" s="20">
        <f ca="1">IFERROR(OFFSET(Lookups!F$1,MATCH(R1879,Lookups!F:F,0)-1,2),"null")</f>
        <v>102695</v>
      </c>
      <c r="R1879" s="9">
        <v>228694</v>
      </c>
      <c r="S1879" s="9">
        <v>5189</v>
      </c>
      <c r="T1879" s="9" t="str">
        <f t="shared" si="314"/>
        <v/>
      </c>
      <c r="U1879" s="9" t="str">
        <f t="shared" si="315"/>
        <v/>
      </c>
      <c r="V1879" s="9" t="str">
        <f t="shared" si="316"/>
        <v>&lt;row id="1202119"&gt;&lt;cell&gt;Prepaid Debit Cards&lt;/cell&gt;&lt;/row&gt;</v>
      </c>
      <c r="W1879" s="9" t="str">
        <f t="shared" si="317"/>
        <v/>
      </c>
      <c r="X1879" s="9" t="str">
        <f t="shared" si="318"/>
        <v/>
      </c>
      <c r="Y1879" t="str">
        <f t="shared" ca="1" si="319"/>
        <v>"1202119": {"displayName": "Interest - Exelate:Purchase Behaviors:Prepaid Debit Cards", "APNXId":"228694", "APNXId_Sandbox": "102695", "dataProvider" :"exelate", "type" :"Segment",  "DataCost": 0.85},</v>
      </c>
      <c r="Z1879" t="str">
        <f t="shared" si="320"/>
        <v>"1202119": {"displayName": "Interest - Exelate:Purchase Behaviors:Prepaid Debit Cards", "leafName": "Prepaid Debit Cards"},</v>
      </c>
    </row>
    <row r="1880" spans="1:26" x14ac:dyDescent="0.25">
      <c r="A1880" s="2" t="s">
        <v>12407</v>
      </c>
      <c r="B1880" s="3" t="s">
        <v>7243</v>
      </c>
      <c r="C1880" s="3" t="s">
        <v>7564</v>
      </c>
      <c r="D1880" s="4"/>
      <c r="E1880" s="3"/>
      <c r="F1880" s="3" t="s">
        <v>6980</v>
      </c>
      <c r="G1880" s="3" t="s">
        <v>439</v>
      </c>
      <c r="H1880" s="3" t="s">
        <v>439</v>
      </c>
      <c r="I1880" s="3" t="s">
        <v>500</v>
      </c>
      <c r="J1880" s="5">
        <v>0.85</v>
      </c>
      <c r="K1880" s="12" t="s">
        <v>439</v>
      </c>
      <c r="L1880" s="9" t="str">
        <f t="shared" si="311"/>
        <v>Satellite TV</v>
      </c>
      <c r="M1880" s="9" t="str">
        <f t="shared" si="312"/>
        <v>Interest - Exelate:Purchase Behaviors:Satellite TV</v>
      </c>
      <c r="N1880" s="10">
        <f t="shared" si="313"/>
        <v>0.85</v>
      </c>
      <c r="O1880" s="9" t="s">
        <v>818</v>
      </c>
      <c r="P1880" s="9">
        <v>1202120</v>
      </c>
      <c r="Q1880" s="20">
        <f ca="1">IFERROR(OFFSET(Lookups!F$1,MATCH(R1880,Lookups!F:F,0)-1,2),"null")</f>
        <v>102696</v>
      </c>
      <c r="R1880" s="9">
        <v>228695</v>
      </c>
      <c r="S1880" s="9">
        <v>5188</v>
      </c>
      <c r="T1880" s="9" t="str">
        <f t="shared" si="314"/>
        <v/>
      </c>
      <c r="U1880" s="9" t="str">
        <f t="shared" si="315"/>
        <v/>
      </c>
      <c r="V1880" s="9" t="str">
        <f t="shared" si="316"/>
        <v>&lt;row id="1202120"&gt;&lt;cell&gt;Satellite TV&lt;/cell&gt;&lt;/row&gt;</v>
      </c>
      <c r="W1880" s="9" t="str">
        <f t="shared" si="317"/>
        <v/>
      </c>
      <c r="X1880" s="9" t="str">
        <f t="shared" si="318"/>
        <v/>
      </c>
      <c r="Y1880" t="str">
        <f t="shared" ca="1" si="319"/>
        <v>"1202120": {"displayName": "Interest - Exelate:Purchase Behaviors:Satellite TV", "APNXId":"228695", "APNXId_Sandbox": "102696", "dataProvider" :"exelate", "type" :"Segment",  "DataCost": 0.85},</v>
      </c>
      <c r="Z1880" t="str">
        <f t="shared" si="320"/>
        <v>"1202120": {"displayName": "Interest - Exelate:Purchase Behaviors:Satellite TV", "leafName": "Satellite TV"},</v>
      </c>
    </row>
    <row r="1881" spans="1:26" x14ac:dyDescent="0.25">
      <c r="A1881" s="2" t="s">
        <v>12407</v>
      </c>
      <c r="B1881" s="3" t="s">
        <v>7243</v>
      </c>
      <c r="C1881" s="3" t="s">
        <v>2837</v>
      </c>
      <c r="D1881" s="4" t="s">
        <v>7167</v>
      </c>
      <c r="E1881" s="3"/>
      <c r="F1881" s="3" t="s">
        <v>6980</v>
      </c>
      <c r="G1881" s="3" t="s">
        <v>439</v>
      </c>
      <c r="H1881" s="3" t="s">
        <v>439</v>
      </c>
      <c r="I1881" s="3" t="s">
        <v>500</v>
      </c>
      <c r="J1881" s="5">
        <v>0.85</v>
      </c>
      <c r="K1881" s="12" t="s">
        <v>439</v>
      </c>
      <c r="L1881" s="9" t="str">
        <f t="shared" si="311"/>
        <v>All</v>
      </c>
      <c r="M1881" s="9" t="str">
        <f t="shared" si="312"/>
        <v>Interest - Exelate:Purchase Behaviors:Shopping:All</v>
      </c>
      <c r="N1881" s="10">
        <f t="shared" si="313"/>
        <v>0.85</v>
      </c>
      <c r="O1881" s="9" t="s">
        <v>818</v>
      </c>
      <c r="P1881" s="9">
        <v>1202121</v>
      </c>
      <c r="Q1881" s="20">
        <f ca="1">IFERROR(OFFSET(Lookups!F$1,MATCH(R1881,Lookups!F:F,0)-1,2),"null")</f>
        <v>102697</v>
      </c>
      <c r="R1881" s="9">
        <v>228696</v>
      </c>
      <c r="S1881" s="9">
        <v>5399</v>
      </c>
      <c r="T1881" s="9" t="str">
        <f t="shared" si="314"/>
        <v/>
      </c>
      <c r="U1881" s="9" t="str">
        <f t="shared" si="315"/>
        <v/>
      </c>
      <c r="V1881" s="9" t="str">
        <f t="shared" si="316"/>
        <v>&lt;row id="Two1202121" xmlkids="1"&gt;&lt;cell&gt;Shopping&lt;/cell&gt;</v>
      </c>
      <c r="W1881" s="9" t="str">
        <f t="shared" si="317"/>
        <v>&lt;row id="1202121"&gt;&lt;cell&gt;All&lt;/cell&gt;&lt;/row&gt;</v>
      </c>
      <c r="X1881" s="9" t="str">
        <f t="shared" si="318"/>
        <v/>
      </c>
      <c r="Y1881" t="str">
        <f t="shared" ca="1" si="319"/>
        <v>"1202121": {"displayName": "Interest - Exelate:Purchase Behaviors:Shopping:All", "APNXId":"228696", "APNXId_Sandbox": "102697", "dataProvider" :"exelate", "type" :"Segment",  "DataCost": 0.85},</v>
      </c>
      <c r="Z1881" t="str">
        <f t="shared" si="320"/>
        <v>"1202121": {"displayName": "Interest - Exelate:Purchase Behaviors:Shopping:All", "leafName": "All"},</v>
      </c>
    </row>
    <row r="1882" spans="1:26" x14ac:dyDescent="0.25">
      <c r="A1882" s="2" t="s">
        <v>12407</v>
      </c>
      <c r="B1882" s="3" t="s">
        <v>7243</v>
      </c>
      <c r="C1882" s="3" t="s">
        <v>2837</v>
      </c>
      <c r="D1882" s="4" t="s">
        <v>7375</v>
      </c>
      <c r="E1882" s="3"/>
      <c r="F1882" s="3" t="s">
        <v>6980</v>
      </c>
      <c r="G1882" s="3" t="s">
        <v>439</v>
      </c>
      <c r="H1882" s="3" t="s">
        <v>439</v>
      </c>
      <c r="I1882" s="3" t="s">
        <v>500</v>
      </c>
      <c r="J1882" s="5">
        <v>0.85</v>
      </c>
      <c r="K1882" s="12" t="s">
        <v>439</v>
      </c>
      <c r="L1882" s="9" t="str">
        <f t="shared" si="311"/>
        <v>Babies and Kids</v>
      </c>
      <c r="M1882" s="9" t="str">
        <f t="shared" si="312"/>
        <v>Interest - Exelate:Purchase Behaviors:Shopping:Babies and Kids</v>
      </c>
      <c r="N1882" s="10">
        <f t="shared" si="313"/>
        <v>0.85</v>
      </c>
      <c r="O1882" s="9" t="s">
        <v>818</v>
      </c>
      <c r="P1882" s="9">
        <v>1202122</v>
      </c>
      <c r="Q1882" s="20">
        <f ca="1">IFERROR(OFFSET(Lookups!F$1,MATCH(R1882,Lookups!F:F,0)-1,2),"null")</f>
        <v>102698</v>
      </c>
      <c r="R1882" s="9">
        <v>228697</v>
      </c>
      <c r="S1882" s="9">
        <v>5402</v>
      </c>
      <c r="T1882" s="9" t="str">
        <f t="shared" si="314"/>
        <v/>
      </c>
      <c r="U1882" s="9" t="str">
        <f t="shared" si="315"/>
        <v/>
      </c>
      <c r="V1882" s="9" t="str">
        <f t="shared" si="316"/>
        <v/>
      </c>
      <c r="W1882" s="9" t="str">
        <f t="shared" si="317"/>
        <v>&lt;row id="1202122"&gt;&lt;cell&gt;Babies and Kids&lt;/cell&gt;&lt;/row&gt;</v>
      </c>
      <c r="X1882" s="9" t="str">
        <f t="shared" si="318"/>
        <v/>
      </c>
      <c r="Y1882" t="str">
        <f t="shared" ca="1" si="319"/>
        <v>"1202122": {"displayName": "Interest - Exelate:Purchase Behaviors:Shopping:Babies and Kids", "APNXId":"228697", "APNXId_Sandbox": "102698", "dataProvider" :"exelate", "type" :"Segment",  "DataCost": 0.85},</v>
      </c>
      <c r="Z1882" t="str">
        <f t="shared" si="320"/>
        <v>"1202122": {"displayName": "Interest - Exelate:Purchase Behaviors:Shopping:Babies and Kids", "leafName": "Babies and Kids"},</v>
      </c>
    </row>
    <row r="1883" spans="1:26" x14ac:dyDescent="0.25">
      <c r="A1883" s="2" t="s">
        <v>12407</v>
      </c>
      <c r="B1883" s="3" t="s">
        <v>7243</v>
      </c>
      <c r="C1883" s="3" t="s">
        <v>2837</v>
      </c>
      <c r="D1883" s="4" t="s">
        <v>7377</v>
      </c>
      <c r="E1883" s="3"/>
      <c r="F1883" s="3" t="s">
        <v>6980</v>
      </c>
      <c r="G1883" s="3" t="s">
        <v>439</v>
      </c>
      <c r="H1883" s="3" t="s">
        <v>439</v>
      </c>
      <c r="I1883" s="3" t="s">
        <v>500</v>
      </c>
      <c r="J1883" s="5">
        <v>0.85</v>
      </c>
      <c r="K1883" s="12" t="s">
        <v>439</v>
      </c>
      <c r="L1883" s="9" t="str">
        <f t="shared" ref="L1883:L1946" si="321">IF(ISBLANK(D1883),IF(ISBLANK(C1883),B1883,C1883),D1883)</f>
        <v>Books</v>
      </c>
      <c r="M1883" s="9" t="str">
        <f t="shared" si="312"/>
        <v>Interest - Exelate:Purchase Behaviors:Shopping:Books</v>
      </c>
      <c r="N1883" s="10">
        <f t="shared" si="313"/>
        <v>0.85</v>
      </c>
      <c r="O1883" s="9" t="s">
        <v>818</v>
      </c>
      <c r="P1883" s="9">
        <v>1202123</v>
      </c>
      <c r="Q1883" s="20">
        <f ca="1">IFERROR(OFFSET(Lookups!F$1,MATCH(R1883,Lookups!F:F,0)-1,2),"null")</f>
        <v>102699</v>
      </c>
      <c r="R1883" s="9">
        <v>228698</v>
      </c>
      <c r="S1883" s="9">
        <v>5408</v>
      </c>
      <c r="T1883" s="9" t="str">
        <f t="shared" si="314"/>
        <v/>
      </c>
      <c r="U1883" s="9" t="str">
        <f t="shared" si="315"/>
        <v/>
      </c>
      <c r="V1883" s="9" t="str">
        <f t="shared" si="316"/>
        <v/>
      </c>
      <c r="W1883" s="9" t="str">
        <f t="shared" si="317"/>
        <v>&lt;row id="1202123"&gt;&lt;cell&gt;Books&lt;/cell&gt;&lt;/row&gt;</v>
      </c>
      <c r="X1883" s="9" t="str">
        <f t="shared" si="318"/>
        <v/>
      </c>
      <c r="Y1883" t="str">
        <f t="shared" ca="1" si="319"/>
        <v>"1202123": {"displayName": "Interest - Exelate:Purchase Behaviors:Shopping:Books", "APNXId":"228698", "APNXId_Sandbox": "102699", "dataProvider" :"exelate", "type" :"Segment",  "DataCost": 0.85},</v>
      </c>
      <c r="Z1883" t="str">
        <f t="shared" si="320"/>
        <v>"1202123": {"displayName": "Interest - Exelate:Purchase Behaviors:Shopping:Books", "leafName": "Books"},</v>
      </c>
    </row>
    <row r="1884" spans="1:26" x14ac:dyDescent="0.25">
      <c r="A1884" s="2" t="s">
        <v>12407</v>
      </c>
      <c r="B1884" s="3" t="s">
        <v>7243</v>
      </c>
      <c r="C1884" s="3" t="s">
        <v>2837</v>
      </c>
      <c r="D1884" s="4" t="s">
        <v>4249</v>
      </c>
      <c r="E1884" s="3"/>
      <c r="F1884" s="3" t="s">
        <v>6980</v>
      </c>
      <c r="G1884" s="3" t="s">
        <v>439</v>
      </c>
      <c r="H1884" s="3" t="s">
        <v>439</v>
      </c>
      <c r="I1884" s="3" t="s">
        <v>500</v>
      </c>
      <c r="J1884" s="5">
        <v>0.85</v>
      </c>
      <c r="K1884" s="12" t="s">
        <v>439</v>
      </c>
      <c r="L1884" s="9" t="str">
        <f t="shared" si="321"/>
        <v>Entertainment</v>
      </c>
      <c r="M1884" s="9" t="str">
        <f t="shared" si="312"/>
        <v>Interest - Exelate:Purchase Behaviors:Shopping:Entertainment</v>
      </c>
      <c r="N1884" s="10">
        <f t="shared" si="313"/>
        <v>0.85</v>
      </c>
      <c r="O1884" s="9" t="s">
        <v>818</v>
      </c>
      <c r="P1884" s="9">
        <v>1202124</v>
      </c>
      <c r="Q1884" s="20">
        <f ca="1">IFERROR(OFFSET(Lookups!F$1,MATCH(R1884,Lookups!F:F,0)-1,2),"null")</f>
        <v>102700</v>
      </c>
      <c r="R1884" s="9">
        <v>228699</v>
      </c>
      <c r="S1884" s="9">
        <v>5448</v>
      </c>
      <c r="T1884" s="9" t="str">
        <f t="shared" si="314"/>
        <v/>
      </c>
      <c r="U1884" s="9" t="str">
        <f t="shared" si="315"/>
        <v/>
      </c>
      <c r="V1884" s="9" t="str">
        <f t="shared" si="316"/>
        <v/>
      </c>
      <c r="W1884" s="9" t="str">
        <f t="shared" si="317"/>
        <v>&lt;row id="1202124"&gt;&lt;cell&gt;Entertainment&lt;/cell&gt;&lt;/row&gt;</v>
      </c>
      <c r="X1884" s="9" t="str">
        <f t="shared" si="318"/>
        <v/>
      </c>
      <c r="Y1884" t="str">
        <f t="shared" ca="1" si="319"/>
        <v>"1202124": {"displayName": "Interest - Exelate:Purchase Behaviors:Shopping:Entertainment", "APNXId":"228699", "APNXId_Sandbox": "102700", "dataProvider" :"exelate", "type" :"Segment",  "DataCost": 0.85},</v>
      </c>
      <c r="Z1884" t="str">
        <f t="shared" si="320"/>
        <v>"1202124": {"displayName": "Interest - Exelate:Purchase Behaviors:Shopping:Entertainment", "leafName": "Entertainment"},</v>
      </c>
    </row>
    <row r="1885" spans="1:26" x14ac:dyDescent="0.25">
      <c r="A1885" s="2" t="s">
        <v>12407</v>
      </c>
      <c r="B1885" s="3" t="s">
        <v>7243</v>
      </c>
      <c r="C1885" s="3" t="s">
        <v>2837</v>
      </c>
      <c r="D1885" s="4" t="s">
        <v>7182</v>
      </c>
      <c r="E1885" s="3"/>
      <c r="F1885" s="3" t="s">
        <v>6980</v>
      </c>
      <c r="G1885" s="3" t="s">
        <v>439</v>
      </c>
      <c r="H1885" s="3" t="s">
        <v>439</v>
      </c>
      <c r="I1885" s="3" t="s">
        <v>500</v>
      </c>
      <c r="J1885" s="5">
        <v>0.85</v>
      </c>
      <c r="K1885" s="12" t="s">
        <v>439</v>
      </c>
      <c r="L1885" s="9" t="str">
        <f t="shared" si="321"/>
        <v>Entertainment - Movies</v>
      </c>
      <c r="M1885" s="9" t="str">
        <f t="shared" si="312"/>
        <v>Interest - Exelate:Purchase Behaviors:Shopping:Entertainment - Movies</v>
      </c>
      <c r="N1885" s="10">
        <f t="shared" si="313"/>
        <v>0.85</v>
      </c>
      <c r="O1885" s="9" t="s">
        <v>818</v>
      </c>
      <c r="P1885" s="9">
        <v>1202125</v>
      </c>
      <c r="Q1885" s="20">
        <f ca="1">IFERROR(OFFSET(Lookups!F$1,MATCH(R1885,Lookups!F:F,0)-1,2),"null")</f>
        <v>102701</v>
      </c>
      <c r="R1885" s="9">
        <v>228700</v>
      </c>
      <c r="S1885" s="9">
        <v>5452</v>
      </c>
      <c r="T1885" s="9" t="str">
        <f t="shared" si="314"/>
        <v/>
      </c>
      <c r="U1885" s="9" t="str">
        <f t="shared" si="315"/>
        <v/>
      </c>
      <c r="V1885" s="9" t="str">
        <f t="shared" si="316"/>
        <v/>
      </c>
      <c r="W1885" s="9" t="str">
        <f t="shared" si="317"/>
        <v>&lt;row id="1202125"&gt;&lt;cell&gt;Entertainment - Movies&lt;/cell&gt;&lt;/row&gt;</v>
      </c>
      <c r="X1885" s="9" t="str">
        <f t="shared" si="318"/>
        <v/>
      </c>
      <c r="Y1885" t="str">
        <f t="shared" ca="1" si="319"/>
        <v>"1202125": {"displayName": "Interest - Exelate:Purchase Behaviors:Shopping:Entertainment - Movies", "APNXId":"228700", "APNXId_Sandbox": "102701", "dataProvider" :"exelate", "type" :"Segment",  "DataCost": 0.85},</v>
      </c>
      <c r="Z1885" t="str">
        <f t="shared" si="320"/>
        <v>"1202125": {"displayName": "Interest - Exelate:Purchase Behaviors:Shopping:Entertainment - Movies", "leafName": "Entertainment - Movies"},</v>
      </c>
    </row>
    <row r="1886" spans="1:26" x14ac:dyDescent="0.25">
      <c r="A1886" s="2" t="s">
        <v>12407</v>
      </c>
      <c r="B1886" s="3" t="s">
        <v>7243</v>
      </c>
      <c r="C1886" s="3" t="s">
        <v>2837</v>
      </c>
      <c r="D1886" s="4" t="s">
        <v>7185</v>
      </c>
      <c r="E1886" s="3"/>
      <c r="F1886" s="3" t="s">
        <v>6980</v>
      </c>
      <c r="G1886" s="3" t="s">
        <v>439</v>
      </c>
      <c r="H1886" s="3" t="s">
        <v>439</v>
      </c>
      <c r="I1886" s="3" t="s">
        <v>500</v>
      </c>
      <c r="J1886" s="5">
        <v>0.85</v>
      </c>
      <c r="K1886" s="12" t="s">
        <v>439</v>
      </c>
      <c r="L1886" s="9" t="str">
        <f t="shared" si="321"/>
        <v>Entertainment - Music</v>
      </c>
      <c r="M1886" s="9" t="str">
        <f t="shared" si="312"/>
        <v>Interest - Exelate:Purchase Behaviors:Shopping:Entertainment - Music</v>
      </c>
      <c r="N1886" s="10">
        <f t="shared" si="313"/>
        <v>0.85</v>
      </c>
      <c r="O1886" s="9" t="s">
        <v>818</v>
      </c>
      <c r="P1886" s="9">
        <v>1202126</v>
      </c>
      <c r="Q1886" s="20">
        <f ca="1">IFERROR(OFFSET(Lookups!F$1,MATCH(R1886,Lookups!F:F,0)-1,2),"null")</f>
        <v>102702</v>
      </c>
      <c r="R1886" s="9">
        <v>228701</v>
      </c>
      <c r="S1886" s="9">
        <v>5453</v>
      </c>
      <c r="T1886" s="9" t="str">
        <f t="shared" si="314"/>
        <v/>
      </c>
      <c r="U1886" s="9" t="str">
        <f t="shared" si="315"/>
        <v/>
      </c>
      <c r="V1886" s="9" t="str">
        <f t="shared" si="316"/>
        <v/>
      </c>
      <c r="W1886" s="9" t="str">
        <f t="shared" si="317"/>
        <v>&lt;row id="1202126"&gt;&lt;cell&gt;Entertainment - Music&lt;/cell&gt;&lt;/row&gt;</v>
      </c>
      <c r="X1886" s="9" t="str">
        <f t="shared" si="318"/>
        <v/>
      </c>
      <c r="Y1886" t="str">
        <f t="shared" ca="1" si="319"/>
        <v>"1202126": {"displayName": "Interest - Exelate:Purchase Behaviors:Shopping:Entertainment - Music", "APNXId":"228701", "APNXId_Sandbox": "102702", "dataProvider" :"exelate", "type" :"Segment",  "DataCost": 0.85},</v>
      </c>
      <c r="Z1886" t="str">
        <f t="shared" si="320"/>
        <v>"1202126": {"displayName": "Interest - Exelate:Purchase Behaviors:Shopping:Entertainment - Music", "leafName": "Entertainment - Music"},</v>
      </c>
    </row>
    <row r="1887" spans="1:26" x14ac:dyDescent="0.25">
      <c r="A1887" s="2" t="s">
        <v>12407</v>
      </c>
      <c r="B1887" s="3" t="s">
        <v>7243</v>
      </c>
      <c r="C1887" s="3" t="s">
        <v>2837</v>
      </c>
      <c r="D1887" s="4" t="s">
        <v>8233</v>
      </c>
      <c r="E1887" s="3"/>
      <c r="F1887" s="3" t="s">
        <v>6980</v>
      </c>
      <c r="G1887" s="3" t="s">
        <v>439</v>
      </c>
      <c r="H1887" s="3" t="s">
        <v>439</v>
      </c>
      <c r="I1887" s="3" t="s">
        <v>500</v>
      </c>
      <c r="J1887" s="5">
        <v>0.85</v>
      </c>
      <c r="K1887" s="12" t="s">
        <v>439</v>
      </c>
      <c r="L1887" s="9" t="str">
        <f t="shared" si="321"/>
        <v>Entertainment - Sports and Recreation</v>
      </c>
      <c r="M1887" s="9" t="str">
        <f t="shared" si="312"/>
        <v>Interest - Exelate:Purchase Behaviors:Shopping:Entertainment - Sports and Recreation</v>
      </c>
      <c r="N1887" s="10">
        <f t="shared" si="313"/>
        <v>0.85</v>
      </c>
      <c r="O1887" s="9" t="s">
        <v>818</v>
      </c>
      <c r="P1887" s="9">
        <v>1202127</v>
      </c>
      <c r="Q1887" s="20">
        <f ca="1">IFERROR(OFFSET(Lookups!F$1,MATCH(R1887,Lookups!F:F,0)-1,2),"null")</f>
        <v>102703</v>
      </c>
      <c r="R1887" s="9">
        <v>228702</v>
      </c>
      <c r="S1887" s="9">
        <v>5454</v>
      </c>
      <c r="T1887" s="9" t="str">
        <f t="shared" si="314"/>
        <v/>
      </c>
      <c r="U1887" s="9" t="str">
        <f t="shared" si="315"/>
        <v/>
      </c>
      <c r="V1887" s="9" t="str">
        <f t="shared" si="316"/>
        <v/>
      </c>
      <c r="W1887" s="9" t="str">
        <f t="shared" si="317"/>
        <v>&lt;row id="1202127"&gt;&lt;cell&gt;Entertainment - Sports and Recreation&lt;/cell&gt;&lt;/row&gt;</v>
      </c>
      <c r="X1887" s="9" t="str">
        <f t="shared" si="318"/>
        <v/>
      </c>
      <c r="Y1887" t="str">
        <f t="shared" ca="1" si="319"/>
        <v>"1202127": {"displayName": "Interest - Exelate:Purchase Behaviors:Shopping:Entertainment - Sports and Recreation", "APNXId":"228702", "APNXId_Sandbox": "102703", "dataProvider" :"exelate", "type" :"Segment",  "DataCost": 0.85},</v>
      </c>
      <c r="Z1887" t="str">
        <f t="shared" si="320"/>
        <v>"1202127": {"displayName": "Interest - Exelate:Purchase Behaviors:Shopping:Entertainment - Sports and Recreation", "leafName": "Entertainment - Sports and Recreation"},</v>
      </c>
    </row>
    <row r="1888" spans="1:26" x14ac:dyDescent="0.25">
      <c r="A1888" s="2" t="s">
        <v>12407</v>
      </c>
      <c r="B1888" s="3" t="s">
        <v>7243</v>
      </c>
      <c r="C1888" s="3" t="s">
        <v>2837</v>
      </c>
      <c r="D1888" s="4" t="s">
        <v>7380</v>
      </c>
      <c r="E1888" s="3"/>
      <c r="F1888" s="3" t="s">
        <v>6980</v>
      </c>
      <c r="G1888" s="3" t="s">
        <v>439</v>
      </c>
      <c r="H1888" s="3" t="s">
        <v>439</v>
      </c>
      <c r="I1888" s="3" t="s">
        <v>500</v>
      </c>
      <c r="J1888" s="5">
        <v>0.85</v>
      </c>
      <c r="K1888" s="12" t="s">
        <v>439</v>
      </c>
      <c r="L1888" s="9" t="str">
        <f t="shared" si="321"/>
        <v>Fashion - Apparel</v>
      </c>
      <c r="M1888" s="9" t="str">
        <f t="shared" si="312"/>
        <v>Interest - Exelate:Purchase Behaviors:Shopping:Fashion - Apparel</v>
      </c>
      <c r="N1888" s="10">
        <f t="shared" si="313"/>
        <v>0.85</v>
      </c>
      <c r="O1888" s="9" t="s">
        <v>818</v>
      </c>
      <c r="P1888" s="9">
        <v>1202128</v>
      </c>
      <c r="Q1888" s="20">
        <f ca="1">IFERROR(OFFSET(Lookups!F$1,MATCH(R1888,Lookups!F:F,0)-1,2),"null")</f>
        <v>102704</v>
      </c>
      <c r="R1888" s="9">
        <v>228703</v>
      </c>
      <c r="S1888" s="9">
        <v>5405</v>
      </c>
      <c r="T1888" s="9" t="str">
        <f t="shared" si="314"/>
        <v/>
      </c>
      <c r="U1888" s="9" t="str">
        <f t="shared" si="315"/>
        <v/>
      </c>
      <c r="V1888" s="9" t="str">
        <f t="shared" si="316"/>
        <v/>
      </c>
      <c r="W1888" s="9" t="str">
        <f t="shared" si="317"/>
        <v>&lt;row id="1202128"&gt;&lt;cell&gt;Fashion - Apparel&lt;/cell&gt;&lt;/row&gt;</v>
      </c>
      <c r="X1888" s="9" t="str">
        <f t="shared" si="318"/>
        <v/>
      </c>
      <c r="Y1888" t="str">
        <f t="shared" ca="1" si="319"/>
        <v>"1202128": {"displayName": "Interest - Exelate:Purchase Behaviors:Shopping:Fashion - Apparel", "APNXId":"228703", "APNXId_Sandbox": "102704", "dataProvider" :"exelate", "type" :"Segment",  "DataCost": 0.85},</v>
      </c>
      <c r="Z1888" t="str">
        <f t="shared" si="320"/>
        <v>"1202128": {"displayName": "Interest - Exelate:Purchase Behaviors:Shopping:Fashion - Apparel", "leafName": "Fashion - Apparel"},</v>
      </c>
    </row>
    <row r="1889" spans="1:26" x14ac:dyDescent="0.25">
      <c r="A1889" s="2" t="s">
        <v>12407</v>
      </c>
      <c r="B1889" s="3" t="s">
        <v>7243</v>
      </c>
      <c r="C1889" s="3" t="s">
        <v>2837</v>
      </c>
      <c r="D1889" s="4" t="s">
        <v>7381</v>
      </c>
      <c r="E1889" s="3"/>
      <c r="F1889" s="3" t="s">
        <v>6980</v>
      </c>
      <c r="G1889" s="3" t="s">
        <v>439</v>
      </c>
      <c r="H1889" s="3" t="s">
        <v>439</v>
      </c>
      <c r="I1889" s="3" t="s">
        <v>500</v>
      </c>
      <c r="J1889" s="5">
        <v>0.85</v>
      </c>
      <c r="K1889" s="12" t="s">
        <v>439</v>
      </c>
      <c r="L1889" s="9" t="str">
        <f t="shared" si="321"/>
        <v>Fashion - Jewelry and Watches</v>
      </c>
      <c r="M1889" s="9" t="str">
        <f t="shared" si="312"/>
        <v>Interest - Exelate:Purchase Behaviors:Shopping:Fashion - Jewelry and Watches</v>
      </c>
      <c r="N1889" s="10">
        <f t="shared" si="313"/>
        <v>0.85</v>
      </c>
      <c r="O1889" s="9" t="s">
        <v>818</v>
      </c>
      <c r="P1889" s="9">
        <v>1202032</v>
      </c>
      <c r="Q1889" s="20">
        <f ca="1">IFERROR(OFFSET(Lookups!F$1,MATCH(R1889,Lookups!F:F,0)-1,2),"null")</f>
        <v>102609</v>
      </c>
      <c r="R1889" s="9">
        <v>228607</v>
      </c>
      <c r="S1889" s="9">
        <v>5416</v>
      </c>
      <c r="T1889" s="9" t="str">
        <f t="shared" si="314"/>
        <v/>
      </c>
      <c r="U1889" s="9" t="str">
        <f t="shared" si="315"/>
        <v/>
      </c>
      <c r="V1889" s="9" t="str">
        <f t="shared" si="316"/>
        <v/>
      </c>
      <c r="W1889" s="9" t="str">
        <f t="shared" si="317"/>
        <v>&lt;row id="1202032"&gt;&lt;cell&gt;Fashion - Jewelry and Watches&lt;/cell&gt;&lt;/row&gt;</v>
      </c>
      <c r="X1889" s="9" t="str">
        <f t="shared" si="318"/>
        <v/>
      </c>
      <c r="Y1889" t="str">
        <f t="shared" ca="1" si="319"/>
        <v>"1202032": {"displayName": "Interest - Exelate:Purchase Behaviors:Shopping:Fashion - Jewelry and Watches", "APNXId":"228607", "APNXId_Sandbox": "102609", "dataProvider" :"exelate", "type" :"Segment",  "DataCost": 0.85},</v>
      </c>
      <c r="Z1889" t="str">
        <f t="shared" si="320"/>
        <v>"1202032": {"displayName": "Interest - Exelate:Purchase Behaviors:Shopping:Fashion - Jewelry and Watches", "leafName": "Fashion - Jewelry and Watches"},</v>
      </c>
    </row>
    <row r="1890" spans="1:26" x14ac:dyDescent="0.25">
      <c r="A1890" s="2" t="s">
        <v>12407</v>
      </c>
      <c r="B1890" s="3" t="s">
        <v>7243</v>
      </c>
      <c r="C1890" s="3" t="s">
        <v>2837</v>
      </c>
      <c r="D1890" s="4" t="s">
        <v>7382</v>
      </c>
      <c r="E1890" s="3"/>
      <c r="F1890" s="3" t="s">
        <v>6980</v>
      </c>
      <c r="G1890" s="3" t="s">
        <v>439</v>
      </c>
      <c r="H1890" s="3" t="s">
        <v>439</v>
      </c>
      <c r="I1890" s="3" t="s">
        <v>500</v>
      </c>
      <c r="J1890" s="5">
        <v>0.85</v>
      </c>
      <c r="K1890" s="12" t="s">
        <v>439</v>
      </c>
      <c r="L1890" s="9" t="str">
        <f t="shared" si="321"/>
        <v>Fashion - Men</v>
      </c>
      <c r="M1890" s="9" t="str">
        <f t="shared" si="312"/>
        <v>Interest - Exelate:Purchase Behaviors:Shopping:Fashion - Men</v>
      </c>
      <c r="N1890" s="10">
        <f t="shared" si="313"/>
        <v>0.85</v>
      </c>
      <c r="O1890" s="9" t="s">
        <v>818</v>
      </c>
      <c r="P1890" s="9">
        <v>1202129</v>
      </c>
      <c r="Q1890" s="20">
        <f ca="1">IFERROR(OFFSET(Lookups!F$1,MATCH(R1890,Lookups!F:F,0)-1,2),"null")</f>
        <v>102705</v>
      </c>
      <c r="R1890" s="9">
        <v>228704</v>
      </c>
      <c r="S1890" s="9">
        <v>5412</v>
      </c>
      <c r="T1890" s="9" t="str">
        <f t="shared" si="314"/>
        <v/>
      </c>
      <c r="U1890" s="9" t="str">
        <f t="shared" si="315"/>
        <v/>
      </c>
      <c r="V1890" s="9" t="str">
        <f t="shared" si="316"/>
        <v/>
      </c>
      <c r="W1890" s="9" t="str">
        <f t="shared" si="317"/>
        <v>&lt;row id="1202129"&gt;&lt;cell&gt;Fashion - Men&lt;/cell&gt;&lt;/row&gt;</v>
      </c>
      <c r="X1890" s="9" t="str">
        <f t="shared" si="318"/>
        <v/>
      </c>
      <c r="Y1890" t="str">
        <f t="shared" ca="1" si="319"/>
        <v>"1202129": {"displayName": "Interest - Exelate:Purchase Behaviors:Shopping:Fashion - Men", "APNXId":"228704", "APNXId_Sandbox": "102705", "dataProvider" :"exelate", "type" :"Segment",  "DataCost": 0.85},</v>
      </c>
      <c r="Z1890" t="str">
        <f t="shared" si="320"/>
        <v>"1202129": {"displayName": "Interest - Exelate:Purchase Behaviors:Shopping:Fashion - Men", "leafName": "Fashion - Men"},</v>
      </c>
    </row>
    <row r="1891" spans="1:26" x14ac:dyDescent="0.25">
      <c r="A1891" s="2" t="s">
        <v>12407</v>
      </c>
      <c r="B1891" s="3" t="s">
        <v>7243</v>
      </c>
      <c r="C1891" s="3" t="s">
        <v>2837</v>
      </c>
      <c r="D1891" s="4" t="s">
        <v>7385</v>
      </c>
      <c r="E1891" s="3"/>
      <c r="F1891" s="3" t="s">
        <v>6980</v>
      </c>
      <c r="G1891" s="3" t="s">
        <v>439</v>
      </c>
      <c r="H1891" s="3" t="s">
        <v>439</v>
      </c>
      <c r="I1891" s="3" t="s">
        <v>500</v>
      </c>
      <c r="J1891" s="5">
        <v>0.85</v>
      </c>
      <c r="K1891" s="12" t="s">
        <v>439</v>
      </c>
      <c r="L1891" s="9" t="str">
        <f t="shared" si="321"/>
        <v>Fashion - Women</v>
      </c>
      <c r="M1891" s="9" t="str">
        <f t="shared" si="312"/>
        <v>Interest - Exelate:Purchase Behaviors:Shopping:Fashion - Women</v>
      </c>
      <c r="N1891" s="10">
        <f t="shared" si="313"/>
        <v>0.85</v>
      </c>
      <c r="O1891" s="9" t="s">
        <v>818</v>
      </c>
      <c r="P1891" s="9">
        <v>1202130</v>
      </c>
      <c r="Q1891" s="20">
        <f ca="1">IFERROR(OFFSET(Lookups!F$1,MATCH(R1891,Lookups!F:F,0)-1,2),"null")</f>
        <v>102706</v>
      </c>
      <c r="R1891" s="9">
        <v>228705</v>
      </c>
      <c r="S1891" s="9">
        <v>5403</v>
      </c>
      <c r="T1891" s="9" t="str">
        <f t="shared" si="314"/>
        <v/>
      </c>
      <c r="U1891" s="9" t="str">
        <f t="shared" si="315"/>
        <v/>
      </c>
      <c r="V1891" s="9" t="str">
        <f t="shared" si="316"/>
        <v/>
      </c>
      <c r="W1891" s="9" t="str">
        <f t="shared" si="317"/>
        <v>&lt;row id="1202130"&gt;&lt;cell&gt;Fashion - Women&lt;/cell&gt;&lt;/row&gt;</v>
      </c>
      <c r="X1891" s="9" t="str">
        <f t="shared" si="318"/>
        <v/>
      </c>
      <c r="Y1891" t="str">
        <f t="shared" ca="1" si="319"/>
        <v>"1202130": {"displayName": "Interest - Exelate:Purchase Behaviors:Shopping:Fashion - Women", "APNXId":"228705", "APNXId_Sandbox": "102706", "dataProvider" :"exelate", "type" :"Segment",  "DataCost": 0.85},</v>
      </c>
      <c r="Z1891" t="str">
        <f t="shared" si="320"/>
        <v>"1202130": {"displayName": "Interest - Exelate:Purchase Behaviors:Shopping:Fashion - Women", "leafName": "Fashion - Women"},</v>
      </c>
    </row>
    <row r="1892" spans="1:26" x14ac:dyDescent="0.25">
      <c r="A1892" s="2" t="s">
        <v>12407</v>
      </c>
      <c r="B1892" s="3" t="s">
        <v>7243</v>
      </c>
      <c r="C1892" s="3" t="s">
        <v>2837</v>
      </c>
      <c r="D1892" s="4" t="s">
        <v>7386</v>
      </c>
      <c r="E1892" s="3"/>
      <c r="F1892" s="3" t="s">
        <v>6980</v>
      </c>
      <c r="G1892" s="3" t="s">
        <v>439</v>
      </c>
      <c r="H1892" s="3" t="s">
        <v>439</v>
      </c>
      <c r="I1892" s="3" t="s">
        <v>500</v>
      </c>
      <c r="J1892" s="5">
        <v>0.85</v>
      </c>
      <c r="K1892" s="12" t="s">
        <v>439</v>
      </c>
      <c r="L1892" s="9" t="str">
        <f t="shared" si="321"/>
        <v>Flowers and Gifts</v>
      </c>
      <c r="M1892" s="9" t="str">
        <f t="shared" si="312"/>
        <v>Interest - Exelate:Purchase Behaviors:Shopping:Flowers and Gifts</v>
      </c>
      <c r="N1892" s="10">
        <f t="shared" si="313"/>
        <v>0.85</v>
      </c>
      <c r="O1892" s="9" t="s">
        <v>818</v>
      </c>
      <c r="P1892" s="9">
        <v>1202131</v>
      </c>
      <c r="Q1892" s="20">
        <f ca="1">IFERROR(OFFSET(Lookups!F$1,MATCH(R1892,Lookups!F:F,0)-1,2),"null")</f>
        <v>102707</v>
      </c>
      <c r="R1892" s="9">
        <v>228706</v>
      </c>
      <c r="S1892" s="9">
        <v>5435</v>
      </c>
      <c r="T1892" s="9" t="str">
        <f t="shared" si="314"/>
        <v/>
      </c>
      <c r="U1892" s="9" t="str">
        <f t="shared" si="315"/>
        <v/>
      </c>
      <c r="V1892" s="9" t="str">
        <f t="shared" si="316"/>
        <v/>
      </c>
      <c r="W1892" s="9" t="str">
        <f t="shared" si="317"/>
        <v>&lt;row id="1202131"&gt;&lt;cell&gt;Flowers and Gifts&lt;/cell&gt;&lt;/row&gt;</v>
      </c>
      <c r="X1892" s="9" t="str">
        <f t="shared" si="318"/>
        <v/>
      </c>
      <c r="Y1892" t="str">
        <f t="shared" ca="1" si="319"/>
        <v>"1202131": {"displayName": "Interest - Exelate:Purchase Behaviors:Shopping:Flowers and Gifts", "APNXId":"228706", "APNXId_Sandbox": "102707", "dataProvider" :"exelate", "type" :"Segment",  "DataCost": 0.85},</v>
      </c>
      <c r="Z1892" t="str">
        <f t="shared" si="320"/>
        <v>"1202131": {"displayName": "Interest - Exelate:Purchase Behaviors:Shopping:Flowers and Gifts", "leafName": "Flowers and Gifts"},</v>
      </c>
    </row>
    <row r="1893" spans="1:26" x14ac:dyDescent="0.25">
      <c r="A1893" s="2" t="s">
        <v>12407</v>
      </c>
      <c r="B1893" s="3" t="s">
        <v>7243</v>
      </c>
      <c r="C1893" s="3" t="s">
        <v>2837</v>
      </c>
      <c r="D1893" s="4" t="s">
        <v>7387</v>
      </c>
      <c r="E1893" s="3"/>
      <c r="F1893" s="3" t="s">
        <v>6980</v>
      </c>
      <c r="G1893" s="3" t="s">
        <v>439</v>
      </c>
      <c r="H1893" s="3" t="s">
        <v>439</v>
      </c>
      <c r="I1893" s="3" t="s">
        <v>500</v>
      </c>
      <c r="J1893" s="5">
        <v>0.85</v>
      </c>
      <c r="K1893" s="12" t="s">
        <v>439</v>
      </c>
      <c r="L1893" s="9" t="str">
        <f t="shared" si="321"/>
        <v>Food and Wine</v>
      </c>
      <c r="M1893" s="9" t="str">
        <f t="shared" si="312"/>
        <v>Interest - Exelate:Purchase Behaviors:Shopping:Food and Wine</v>
      </c>
      <c r="N1893" s="10">
        <f t="shared" si="313"/>
        <v>0.85</v>
      </c>
      <c r="O1893" s="9" t="s">
        <v>818</v>
      </c>
      <c r="P1893" s="9">
        <v>1202132</v>
      </c>
      <c r="Q1893" s="20">
        <f ca="1">IFERROR(OFFSET(Lookups!F$1,MATCH(R1893,Lookups!F:F,0)-1,2),"null")</f>
        <v>102708</v>
      </c>
      <c r="R1893" s="9">
        <v>228707</v>
      </c>
      <c r="S1893" s="9">
        <v>5404</v>
      </c>
      <c r="T1893" s="9" t="str">
        <f t="shared" si="314"/>
        <v/>
      </c>
      <c r="U1893" s="9" t="str">
        <f t="shared" si="315"/>
        <v/>
      </c>
      <c r="V1893" s="9" t="str">
        <f t="shared" si="316"/>
        <v/>
      </c>
      <c r="W1893" s="9" t="str">
        <f t="shared" si="317"/>
        <v>&lt;row id="1202132"&gt;&lt;cell&gt;Food and Wine&lt;/cell&gt;&lt;/row&gt;</v>
      </c>
      <c r="X1893" s="9" t="str">
        <f t="shared" si="318"/>
        <v/>
      </c>
      <c r="Y1893" t="str">
        <f t="shared" ca="1" si="319"/>
        <v>"1202132": {"displayName": "Interest - Exelate:Purchase Behaviors:Shopping:Food and Wine", "APNXId":"228707", "APNXId_Sandbox": "102708", "dataProvider" :"exelate", "type" :"Segment",  "DataCost": 0.85},</v>
      </c>
      <c r="Z1893" t="str">
        <f t="shared" si="320"/>
        <v>"1202132": {"displayName": "Interest - Exelate:Purchase Behaviors:Shopping:Food and Wine", "leafName": "Food and Wine"},</v>
      </c>
    </row>
    <row r="1894" spans="1:26" x14ac:dyDescent="0.25">
      <c r="A1894" s="2" t="s">
        <v>12407</v>
      </c>
      <c r="B1894" s="3" t="s">
        <v>7243</v>
      </c>
      <c r="C1894" s="3" t="s">
        <v>2837</v>
      </c>
      <c r="D1894" s="4" t="s">
        <v>7388</v>
      </c>
      <c r="E1894" s="3"/>
      <c r="F1894" s="3" t="s">
        <v>6980</v>
      </c>
      <c r="G1894" s="3" t="s">
        <v>439</v>
      </c>
      <c r="H1894" s="3" t="s">
        <v>439</v>
      </c>
      <c r="I1894" s="3" t="s">
        <v>500</v>
      </c>
      <c r="J1894" s="5">
        <v>0.85</v>
      </c>
      <c r="K1894" s="12" t="s">
        <v>439</v>
      </c>
      <c r="L1894" s="9" t="str">
        <f t="shared" si="321"/>
        <v>Health and Beauty</v>
      </c>
      <c r="M1894" s="9" t="str">
        <f t="shared" si="312"/>
        <v>Interest - Exelate:Purchase Behaviors:Shopping:Health and Beauty</v>
      </c>
      <c r="N1894" s="10">
        <f t="shared" si="313"/>
        <v>0.85</v>
      </c>
      <c r="O1894" s="9" t="s">
        <v>818</v>
      </c>
      <c r="P1894" s="9">
        <v>1202133</v>
      </c>
      <c r="Q1894" s="20">
        <f ca="1">IFERROR(OFFSET(Lookups!F$1,MATCH(R1894,Lookups!F:F,0)-1,2),"null")</f>
        <v>102709</v>
      </c>
      <c r="R1894" s="9">
        <v>228708</v>
      </c>
      <c r="S1894" s="9">
        <v>5406</v>
      </c>
      <c r="T1894" s="9" t="str">
        <f t="shared" si="314"/>
        <v/>
      </c>
      <c r="U1894" s="9" t="str">
        <f t="shared" si="315"/>
        <v/>
      </c>
      <c r="V1894" s="9" t="str">
        <f t="shared" si="316"/>
        <v/>
      </c>
      <c r="W1894" s="9" t="str">
        <f t="shared" si="317"/>
        <v>&lt;row id="1202133"&gt;&lt;cell&gt;Health and Beauty&lt;/cell&gt;&lt;/row&gt;</v>
      </c>
      <c r="X1894" s="9" t="str">
        <f t="shared" si="318"/>
        <v/>
      </c>
      <c r="Y1894" t="str">
        <f t="shared" ca="1" si="319"/>
        <v>"1202133": {"displayName": "Interest - Exelate:Purchase Behaviors:Shopping:Health and Beauty", "APNXId":"228708", "APNXId_Sandbox": "102709", "dataProvider" :"exelate", "type" :"Segment",  "DataCost": 0.85},</v>
      </c>
      <c r="Z1894" t="str">
        <f t="shared" si="320"/>
        <v>"1202133": {"displayName": "Interest - Exelate:Purchase Behaviors:Shopping:Health and Beauty", "leafName": "Health and Beauty"},</v>
      </c>
    </row>
    <row r="1895" spans="1:26" x14ac:dyDescent="0.25">
      <c r="A1895" s="2" t="s">
        <v>12407</v>
      </c>
      <c r="B1895" s="3" t="s">
        <v>7243</v>
      </c>
      <c r="C1895" s="3" t="s">
        <v>2837</v>
      </c>
      <c r="D1895" s="4" t="s">
        <v>7389</v>
      </c>
      <c r="E1895" s="3"/>
      <c r="F1895" s="3" t="s">
        <v>6980</v>
      </c>
      <c r="G1895" s="3" t="s">
        <v>439</v>
      </c>
      <c r="H1895" s="3" t="s">
        <v>439</v>
      </c>
      <c r="I1895" s="3" t="s">
        <v>500</v>
      </c>
      <c r="J1895" s="5">
        <v>0.85</v>
      </c>
      <c r="K1895" s="12" t="s">
        <v>439</v>
      </c>
      <c r="L1895" s="9" t="str">
        <f t="shared" si="321"/>
        <v>Holiday Presents</v>
      </c>
      <c r="M1895" s="9" t="str">
        <f t="shared" si="312"/>
        <v>Interest - Exelate:Purchase Behaviors:Shopping:Holiday Presents</v>
      </c>
      <c r="N1895" s="10">
        <f t="shared" si="313"/>
        <v>0.85</v>
      </c>
      <c r="O1895" s="9" t="s">
        <v>818</v>
      </c>
      <c r="P1895" s="9">
        <v>1202134</v>
      </c>
      <c r="Q1895" s="20">
        <f ca="1">IFERROR(OFFSET(Lookups!F$1,MATCH(R1895,Lookups!F:F,0)-1,2),"null")</f>
        <v>102710</v>
      </c>
      <c r="R1895" s="9">
        <v>228709</v>
      </c>
      <c r="S1895" s="9">
        <v>5411</v>
      </c>
      <c r="T1895" s="9" t="str">
        <f t="shared" si="314"/>
        <v/>
      </c>
      <c r="U1895" s="9" t="str">
        <f t="shared" si="315"/>
        <v/>
      </c>
      <c r="V1895" s="9" t="str">
        <f t="shared" si="316"/>
        <v/>
      </c>
      <c r="W1895" s="9" t="str">
        <f t="shared" si="317"/>
        <v>&lt;row id="1202134"&gt;&lt;cell&gt;Holiday Presents&lt;/cell&gt;&lt;/row&gt;</v>
      </c>
      <c r="X1895" s="9" t="str">
        <f t="shared" si="318"/>
        <v/>
      </c>
      <c r="Y1895" t="str">
        <f t="shared" ca="1" si="319"/>
        <v>"1202134": {"displayName": "Interest - Exelate:Purchase Behaviors:Shopping:Holiday Presents", "APNXId":"228709", "APNXId_Sandbox": "102710", "dataProvider" :"exelate", "type" :"Segment",  "DataCost": 0.85},</v>
      </c>
      <c r="Z1895" t="str">
        <f t="shared" si="320"/>
        <v>"1202134": {"displayName": "Interest - Exelate:Purchase Behaviors:Shopping:Holiday Presents", "leafName": "Holiday Presents"},</v>
      </c>
    </row>
    <row r="1896" spans="1:26" x14ac:dyDescent="0.25">
      <c r="A1896" s="2" t="s">
        <v>12407</v>
      </c>
      <c r="B1896" s="3" t="s">
        <v>7243</v>
      </c>
      <c r="C1896" s="3" t="s">
        <v>2837</v>
      </c>
      <c r="D1896" s="4" t="s">
        <v>7363</v>
      </c>
      <c r="E1896" s="3"/>
      <c r="F1896" s="3" t="s">
        <v>6980</v>
      </c>
      <c r="G1896" s="3" t="s">
        <v>439</v>
      </c>
      <c r="H1896" s="3" t="s">
        <v>439</v>
      </c>
      <c r="I1896" s="3" t="s">
        <v>500</v>
      </c>
      <c r="J1896" s="5">
        <v>0.85</v>
      </c>
      <c r="K1896" s="12" t="s">
        <v>439</v>
      </c>
      <c r="L1896" s="9" t="str">
        <f t="shared" si="321"/>
        <v>Home and Garden</v>
      </c>
      <c r="M1896" s="9" t="str">
        <f t="shared" si="312"/>
        <v>Interest - Exelate:Purchase Behaviors:Shopping:Home and Garden</v>
      </c>
      <c r="N1896" s="10">
        <f t="shared" si="313"/>
        <v>0.85</v>
      </c>
      <c r="O1896" s="9" t="s">
        <v>818</v>
      </c>
      <c r="P1896" s="9">
        <v>1202135</v>
      </c>
      <c r="Q1896" s="20">
        <f ca="1">IFERROR(OFFSET(Lookups!F$1,MATCH(R1896,Lookups!F:F,0)-1,2),"null")</f>
        <v>102711</v>
      </c>
      <c r="R1896" s="9">
        <v>228710</v>
      </c>
      <c r="S1896" s="9">
        <v>5409</v>
      </c>
      <c r="T1896" s="9" t="str">
        <f t="shared" si="314"/>
        <v/>
      </c>
      <c r="U1896" s="9" t="str">
        <f t="shared" si="315"/>
        <v/>
      </c>
      <c r="V1896" s="9" t="str">
        <f t="shared" si="316"/>
        <v/>
      </c>
      <c r="W1896" s="9" t="str">
        <f t="shared" si="317"/>
        <v>&lt;row id="1202135"&gt;&lt;cell&gt;Home and Garden&lt;/cell&gt;&lt;/row&gt;</v>
      </c>
      <c r="X1896" s="9" t="str">
        <f t="shared" si="318"/>
        <v/>
      </c>
      <c r="Y1896" t="str">
        <f t="shared" ca="1" si="319"/>
        <v>"1202135": {"displayName": "Interest - Exelate:Purchase Behaviors:Shopping:Home and Garden", "APNXId":"228710", "APNXId_Sandbox": "102711", "dataProvider" :"exelate", "type" :"Segment",  "DataCost": 0.85},</v>
      </c>
      <c r="Z1896" t="str">
        <f t="shared" si="320"/>
        <v>"1202135": {"displayName": "Interest - Exelate:Purchase Behaviors:Shopping:Home and Garden", "leafName": "Home and Garden"},</v>
      </c>
    </row>
    <row r="1897" spans="1:26" x14ac:dyDescent="0.25">
      <c r="A1897" s="2" t="s">
        <v>12407</v>
      </c>
      <c r="B1897" s="3" t="s">
        <v>7243</v>
      </c>
      <c r="C1897" s="3" t="s">
        <v>2837</v>
      </c>
      <c r="D1897" s="4" t="s">
        <v>7390</v>
      </c>
      <c r="E1897" s="3"/>
      <c r="F1897" s="3" t="s">
        <v>6980</v>
      </c>
      <c r="G1897" s="3" t="s">
        <v>439</v>
      </c>
      <c r="H1897" s="3" t="s">
        <v>439</v>
      </c>
      <c r="I1897" s="3" t="s">
        <v>500</v>
      </c>
      <c r="J1897" s="5">
        <v>0.85</v>
      </c>
      <c r="K1897" s="12" t="s">
        <v>439</v>
      </c>
      <c r="L1897" s="9" t="str">
        <f t="shared" si="321"/>
        <v>Home and Garden - Appliances</v>
      </c>
      <c r="M1897" s="9" t="str">
        <f t="shared" si="312"/>
        <v>Interest - Exelate:Purchase Behaviors:Shopping:Home and Garden - Appliances</v>
      </c>
      <c r="N1897" s="10">
        <f t="shared" si="313"/>
        <v>0.85</v>
      </c>
      <c r="O1897" s="9" t="s">
        <v>818</v>
      </c>
      <c r="P1897" s="9">
        <v>1202136</v>
      </c>
      <c r="Q1897" s="20">
        <f ca="1">IFERROR(OFFSET(Lookups!F$1,MATCH(R1897,Lookups!F:F,0)-1,2),"null")</f>
        <v>102712</v>
      </c>
      <c r="R1897" s="9">
        <v>228711</v>
      </c>
      <c r="S1897" s="9">
        <v>5413</v>
      </c>
      <c r="T1897" s="9" t="str">
        <f t="shared" si="314"/>
        <v/>
      </c>
      <c r="U1897" s="9" t="str">
        <f t="shared" si="315"/>
        <v/>
      </c>
      <c r="V1897" s="9" t="str">
        <f t="shared" si="316"/>
        <v/>
      </c>
      <c r="W1897" s="9" t="str">
        <f t="shared" si="317"/>
        <v>&lt;row id="1202136"&gt;&lt;cell&gt;Home and Garden - Appliances&lt;/cell&gt;&lt;/row&gt;</v>
      </c>
      <c r="X1897" s="9" t="str">
        <f t="shared" si="318"/>
        <v/>
      </c>
      <c r="Y1897" t="str">
        <f t="shared" ca="1" si="319"/>
        <v>"1202136": {"displayName": "Interest - Exelate:Purchase Behaviors:Shopping:Home and Garden - Appliances", "APNXId":"228711", "APNXId_Sandbox": "102712", "dataProvider" :"exelate", "type" :"Segment",  "DataCost": 0.85},</v>
      </c>
      <c r="Z1897" t="str">
        <f t="shared" si="320"/>
        <v>"1202136": {"displayName": "Interest - Exelate:Purchase Behaviors:Shopping:Home and Garden - Appliances", "leafName": "Home and Garden - Appliances"},</v>
      </c>
    </row>
    <row r="1898" spans="1:26" x14ac:dyDescent="0.25">
      <c r="A1898" s="2" t="s">
        <v>12407</v>
      </c>
      <c r="B1898" s="3" t="s">
        <v>7243</v>
      </c>
      <c r="C1898" s="3" t="s">
        <v>2837</v>
      </c>
      <c r="D1898" s="4" t="s">
        <v>7391</v>
      </c>
      <c r="E1898" s="3"/>
      <c r="F1898" s="3" t="s">
        <v>6980</v>
      </c>
      <c r="G1898" s="3" t="s">
        <v>439</v>
      </c>
      <c r="H1898" s="3" t="s">
        <v>439</v>
      </c>
      <c r="I1898" s="3" t="s">
        <v>500</v>
      </c>
      <c r="J1898" s="5">
        <v>0.85</v>
      </c>
      <c r="K1898" s="12" t="s">
        <v>439</v>
      </c>
      <c r="L1898" s="9" t="str">
        <f t="shared" si="321"/>
        <v>Home and Garden - Decor</v>
      </c>
      <c r="M1898" s="9" t="str">
        <f t="shared" si="312"/>
        <v>Interest - Exelate:Purchase Behaviors:Shopping:Home and Garden - Decor</v>
      </c>
      <c r="N1898" s="10">
        <f t="shared" si="313"/>
        <v>0.85</v>
      </c>
      <c r="O1898" s="9" t="s">
        <v>818</v>
      </c>
      <c r="P1898" s="9">
        <v>1202137</v>
      </c>
      <c r="Q1898" s="20">
        <f ca="1">IFERROR(OFFSET(Lookups!F$1,MATCH(R1898,Lookups!F:F,0)-1,2),"null")</f>
        <v>102713</v>
      </c>
      <c r="R1898" s="9">
        <v>228712</v>
      </c>
      <c r="S1898" s="9">
        <v>5414</v>
      </c>
      <c r="T1898" s="9" t="str">
        <f t="shared" si="314"/>
        <v/>
      </c>
      <c r="U1898" s="9" t="str">
        <f t="shared" si="315"/>
        <v/>
      </c>
      <c r="V1898" s="9" t="str">
        <f t="shared" si="316"/>
        <v/>
      </c>
      <c r="W1898" s="9" t="str">
        <f t="shared" si="317"/>
        <v>&lt;row id="1202137"&gt;&lt;cell&gt;Home and Garden - Decor&lt;/cell&gt;&lt;/row&gt;</v>
      </c>
      <c r="X1898" s="9" t="str">
        <f t="shared" si="318"/>
        <v/>
      </c>
      <c r="Y1898" t="str">
        <f t="shared" ca="1" si="319"/>
        <v>"1202137": {"displayName": "Interest - Exelate:Purchase Behaviors:Shopping:Home and Garden - Decor", "APNXId":"228712", "APNXId_Sandbox": "102713", "dataProvider" :"exelate", "type" :"Segment",  "DataCost": 0.85},</v>
      </c>
      <c r="Z1898" t="str">
        <f t="shared" si="320"/>
        <v>"1202137": {"displayName": "Interest - Exelate:Purchase Behaviors:Shopping:Home and Garden - Decor", "leafName": "Home and Garden - Decor"},</v>
      </c>
    </row>
    <row r="1899" spans="1:26" x14ac:dyDescent="0.25">
      <c r="A1899" s="2" t="s">
        <v>12407</v>
      </c>
      <c r="B1899" s="3" t="s">
        <v>7243</v>
      </c>
      <c r="C1899" s="3" t="s">
        <v>2837</v>
      </c>
      <c r="D1899" s="4" t="s">
        <v>7392</v>
      </c>
      <c r="E1899" s="3"/>
      <c r="F1899" s="3" t="s">
        <v>6980</v>
      </c>
      <c r="G1899" s="3" t="s">
        <v>439</v>
      </c>
      <c r="H1899" s="3" t="s">
        <v>439</v>
      </c>
      <c r="I1899" s="3" t="s">
        <v>500</v>
      </c>
      <c r="J1899" s="5">
        <v>0.85</v>
      </c>
      <c r="K1899" s="12" t="s">
        <v>439</v>
      </c>
      <c r="L1899" s="9" t="str">
        <f t="shared" si="321"/>
        <v>Home and Garden - Furniture</v>
      </c>
      <c r="M1899" s="9" t="str">
        <f t="shared" si="312"/>
        <v>Interest - Exelate:Purchase Behaviors:Shopping:Home and Garden - Furniture</v>
      </c>
      <c r="N1899" s="10">
        <f t="shared" si="313"/>
        <v>0.85</v>
      </c>
      <c r="O1899" s="9" t="s">
        <v>818</v>
      </c>
      <c r="P1899" s="9">
        <v>1202138</v>
      </c>
      <c r="Q1899" s="20">
        <f ca="1">IFERROR(OFFSET(Lookups!F$1,MATCH(R1899,Lookups!F:F,0)-1,2),"null")</f>
        <v>102714</v>
      </c>
      <c r="R1899" s="9">
        <v>228713</v>
      </c>
      <c r="S1899" s="9">
        <v>5437</v>
      </c>
      <c r="T1899" s="9" t="str">
        <f t="shared" si="314"/>
        <v/>
      </c>
      <c r="U1899" s="9" t="str">
        <f t="shared" si="315"/>
        <v/>
      </c>
      <c r="V1899" s="9" t="str">
        <f t="shared" si="316"/>
        <v/>
      </c>
      <c r="W1899" s="9" t="str">
        <f t="shared" si="317"/>
        <v>&lt;row id="1202138"&gt;&lt;cell&gt;Home and Garden - Furniture&lt;/cell&gt;&lt;/row&gt;</v>
      </c>
      <c r="X1899" s="9" t="str">
        <f t="shared" si="318"/>
        <v/>
      </c>
      <c r="Y1899" t="str">
        <f t="shared" ca="1" si="319"/>
        <v>"1202138": {"displayName": "Interest - Exelate:Purchase Behaviors:Shopping:Home and Garden - Furniture", "APNXId":"228713", "APNXId_Sandbox": "102714", "dataProvider" :"exelate", "type" :"Segment",  "DataCost": 0.85},</v>
      </c>
      <c r="Z1899" t="str">
        <f t="shared" si="320"/>
        <v>"1202138": {"displayName": "Interest - Exelate:Purchase Behaviors:Shopping:Home and Garden - Furniture", "leafName": "Home and Garden - Furniture"},</v>
      </c>
    </row>
    <row r="1900" spans="1:26" x14ac:dyDescent="0.25">
      <c r="A1900" s="2" t="s">
        <v>12407</v>
      </c>
      <c r="B1900" s="3" t="s">
        <v>7243</v>
      </c>
      <c r="C1900" s="3" t="s">
        <v>2837</v>
      </c>
      <c r="D1900" s="4" t="s">
        <v>7394</v>
      </c>
      <c r="E1900" s="3"/>
      <c r="F1900" s="3" t="s">
        <v>6980</v>
      </c>
      <c r="G1900" s="3" t="s">
        <v>439</v>
      </c>
      <c r="H1900" s="3" t="s">
        <v>439</v>
      </c>
      <c r="I1900" s="3" t="s">
        <v>500</v>
      </c>
      <c r="J1900" s="5">
        <v>0.85</v>
      </c>
      <c r="K1900" s="12" t="s">
        <v>439</v>
      </c>
      <c r="L1900" s="9" t="str">
        <f t="shared" si="321"/>
        <v>Personal Tech</v>
      </c>
      <c r="M1900" s="9" t="str">
        <f t="shared" si="312"/>
        <v>Interest - Exelate:Purchase Behaviors:Shopping:Personal Tech</v>
      </c>
      <c r="N1900" s="10">
        <f t="shared" si="313"/>
        <v>0.85</v>
      </c>
      <c r="O1900" s="9" t="s">
        <v>818</v>
      </c>
      <c r="P1900" s="9">
        <v>1202139</v>
      </c>
      <c r="Q1900" s="20">
        <f ca="1">IFERROR(OFFSET(Lookups!F$1,MATCH(R1900,Lookups!F:F,0)-1,2),"null")</f>
        <v>102715</v>
      </c>
      <c r="R1900" s="9">
        <v>228714</v>
      </c>
      <c r="S1900" s="9">
        <v>5407</v>
      </c>
      <c r="T1900" s="9" t="str">
        <f t="shared" si="314"/>
        <v/>
      </c>
      <c r="U1900" s="9" t="str">
        <f t="shared" si="315"/>
        <v/>
      </c>
      <c r="V1900" s="9" t="str">
        <f t="shared" si="316"/>
        <v/>
      </c>
      <c r="W1900" s="9" t="str">
        <f t="shared" si="317"/>
        <v>&lt;row id="1202139"&gt;&lt;cell&gt;Personal Tech&lt;/cell&gt;&lt;/row&gt;</v>
      </c>
      <c r="X1900" s="9" t="str">
        <f t="shared" si="318"/>
        <v/>
      </c>
      <c r="Y1900" t="str">
        <f t="shared" ca="1" si="319"/>
        <v>"1202139": {"displayName": "Interest - Exelate:Purchase Behaviors:Shopping:Personal Tech", "APNXId":"228714", "APNXId_Sandbox": "102715", "dataProvider" :"exelate", "type" :"Segment",  "DataCost": 0.85},</v>
      </c>
      <c r="Z1900" t="str">
        <f t="shared" si="320"/>
        <v>"1202139": {"displayName": "Interest - Exelate:Purchase Behaviors:Shopping:Personal Tech", "leafName": "Personal Tech"},</v>
      </c>
    </row>
    <row r="1901" spans="1:26" x14ac:dyDescent="0.25">
      <c r="A1901" s="2" t="s">
        <v>12407</v>
      </c>
      <c r="B1901" s="3" t="s">
        <v>7243</v>
      </c>
      <c r="C1901" s="3" t="s">
        <v>2837</v>
      </c>
      <c r="D1901" s="4" t="s">
        <v>7395</v>
      </c>
      <c r="E1901" s="3"/>
      <c r="F1901" s="3" t="s">
        <v>6980</v>
      </c>
      <c r="G1901" s="3" t="s">
        <v>439</v>
      </c>
      <c r="H1901" s="3" t="s">
        <v>439</v>
      </c>
      <c r="I1901" s="3" t="s">
        <v>500</v>
      </c>
      <c r="J1901" s="5">
        <v>0.85</v>
      </c>
      <c r="K1901" s="12" t="s">
        <v>439</v>
      </c>
      <c r="L1901" s="9" t="str">
        <f t="shared" si="321"/>
        <v>Personal Tech - Video Games</v>
      </c>
      <c r="M1901" s="9" t="str">
        <f t="shared" si="312"/>
        <v>Interest - Exelate:Purchase Behaviors:Shopping:Personal Tech - Video Games</v>
      </c>
      <c r="N1901" s="10">
        <f t="shared" si="313"/>
        <v>0.85</v>
      </c>
      <c r="O1901" s="9" t="s">
        <v>818</v>
      </c>
      <c r="P1901" s="9">
        <v>1202140</v>
      </c>
      <c r="Q1901" s="20">
        <f ca="1">IFERROR(OFFSET(Lookups!F$1,MATCH(R1901,Lookups!F:F,0)-1,2),"null")</f>
        <v>102716</v>
      </c>
      <c r="R1901" s="9">
        <v>228715</v>
      </c>
      <c r="S1901" s="9">
        <v>5415</v>
      </c>
      <c r="T1901" s="9" t="str">
        <f t="shared" si="314"/>
        <v/>
      </c>
      <c r="U1901" s="9" t="str">
        <f t="shared" si="315"/>
        <v/>
      </c>
      <c r="V1901" s="9" t="str">
        <f t="shared" si="316"/>
        <v/>
      </c>
      <c r="W1901" s="9" t="str">
        <f t="shared" si="317"/>
        <v>&lt;row id="1202140"&gt;&lt;cell&gt;Personal Tech - Video Games&lt;/cell&gt;&lt;/row&gt;</v>
      </c>
      <c r="X1901" s="9" t="str">
        <f t="shared" si="318"/>
        <v/>
      </c>
      <c r="Y1901" t="str">
        <f t="shared" ca="1" si="319"/>
        <v>"1202140": {"displayName": "Interest - Exelate:Purchase Behaviors:Shopping:Personal Tech - Video Games", "APNXId":"228715", "APNXId_Sandbox": "102716", "dataProvider" :"exelate", "type" :"Segment",  "DataCost": 0.85},</v>
      </c>
      <c r="Z1901" t="str">
        <f t="shared" si="320"/>
        <v>"1202140": {"displayName": "Interest - Exelate:Purchase Behaviors:Shopping:Personal Tech - Video Games", "leafName": "Personal Tech - Video Games"},</v>
      </c>
    </row>
    <row r="1902" spans="1:26" x14ac:dyDescent="0.25">
      <c r="A1902" s="2" t="s">
        <v>12407</v>
      </c>
      <c r="B1902" s="3" t="s">
        <v>7243</v>
      </c>
      <c r="C1902" s="3" t="s">
        <v>2837</v>
      </c>
      <c r="D1902" s="4" t="s">
        <v>2769</v>
      </c>
      <c r="E1902" s="3"/>
      <c r="F1902" s="3" t="s">
        <v>6980</v>
      </c>
      <c r="G1902" s="3" t="s">
        <v>439</v>
      </c>
      <c r="H1902" s="3" t="s">
        <v>439</v>
      </c>
      <c r="I1902" s="3" t="s">
        <v>500</v>
      </c>
      <c r="J1902" s="5">
        <v>0.85</v>
      </c>
      <c r="K1902" s="12" t="s">
        <v>439</v>
      </c>
      <c r="L1902" s="9" t="str">
        <f t="shared" si="321"/>
        <v>Pets</v>
      </c>
      <c r="M1902" s="9" t="str">
        <f t="shared" si="312"/>
        <v>Interest - Exelate:Purchase Behaviors:Shopping:Pets</v>
      </c>
      <c r="N1902" s="10">
        <f t="shared" si="313"/>
        <v>0.85</v>
      </c>
      <c r="O1902" s="9" t="s">
        <v>818</v>
      </c>
      <c r="P1902" s="9">
        <v>1202141</v>
      </c>
      <c r="Q1902" s="20">
        <f ca="1">IFERROR(OFFSET(Lookups!F$1,MATCH(R1902,Lookups!F:F,0)-1,2),"null")</f>
        <v>102717</v>
      </c>
      <c r="R1902" s="9">
        <v>228716</v>
      </c>
      <c r="S1902" s="9">
        <v>5410</v>
      </c>
      <c r="T1902" s="9" t="str">
        <f t="shared" si="314"/>
        <v/>
      </c>
      <c r="U1902" s="9" t="str">
        <f t="shared" si="315"/>
        <v/>
      </c>
      <c r="V1902" s="9" t="str">
        <f t="shared" si="316"/>
        <v/>
      </c>
      <c r="W1902" s="9" t="str">
        <f t="shared" si="317"/>
        <v>&lt;row id="1202141"&gt;&lt;cell&gt;Pets&lt;/cell&gt;&lt;/row&gt;</v>
      </c>
      <c r="X1902" s="9" t="str">
        <f t="shared" si="318"/>
        <v/>
      </c>
      <c r="Y1902" t="str">
        <f t="shared" ca="1" si="319"/>
        <v>"1202141": {"displayName": "Interest - Exelate:Purchase Behaviors:Shopping:Pets", "APNXId":"228716", "APNXId_Sandbox": "102717", "dataProvider" :"exelate", "type" :"Segment",  "DataCost": 0.85},</v>
      </c>
      <c r="Z1902" t="str">
        <f t="shared" si="320"/>
        <v>"1202141": {"displayName": "Interest - Exelate:Purchase Behaviors:Shopping:Pets", "leafName": "Pets"},</v>
      </c>
    </row>
    <row r="1903" spans="1:26" x14ac:dyDescent="0.25">
      <c r="A1903" s="2" t="s">
        <v>12407</v>
      </c>
      <c r="B1903" s="3" t="s">
        <v>7243</v>
      </c>
      <c r="C1903" s="3" t="s">
        <v>2837</v>
      </c>
      <c r="D1903" s="4" t="s">
        <v>7280</v>
      </c>
      <c r="E1903" s="3"/>
      <c r="F1903" s="3" t="s">
        <v>6980</v>
      </c>
      <c r="G1903" s="3" t="s">
        <v>439</v>
      </c>
      <c r="H1903" s="3" t="s">
        <v>439</v>
      </c>
      <c r="I1903" s="3" t="s">
        <v>500</v>
      </c>
      <c r="J1903" s="5">
        <v>0.85</v>
      </c>
      <c r="K1903" s="12" t="s">
        <v>439</v>
      </c>
      <c r="L1903" s="9" t="str">
        <f t="shared" si="321"/>
        <v>Retail</v>
      </c>
      <c r="M1903" s="9" t="str">
        <f t="shared" si="312"/>
        <v>Interest - Exelate:Purchase Behaviors:Shopping:Retail</v>
      </c>
      <c r="N1903" s="10">
        <f t="shared" si="313"/>
        <v>0.85</v>
      </c>
      <c r="O1903" s="9" t="s">
        <v>818</v>
      </c>
      <c r="P1903" s="9">
        <v>1202142</v>
      </c>
      <c r="Q1903" s="20">
        <f ca="1">IFERROR(OFFSET(Lookups!F$1,MATCH(R1903,Lookups!F:F,0)-1,2),"null")</f>
        <v>102718</v>
      </c>
      <c r="R1903" s="9">
        <v>228717</v>
      </c>
      <c r="S1903" s="9">
        <v>5436</v>
      </c>
      <c r="T1903" s="9" t="str">
        <f t="shared" si="314"/>
        <v/>
      </c>
      <c r="U1903" s="9" t="str">
        <f t="shared" si="315"/>
        <v/>
      </c>
      <c r="V1903" s="9" t="str">
        <f t="shared" si="316"/>
        <v/>
      </c>
      <c r="W1903" s="9" t="str">
        <f t="shared" si="317"/>
        <v>&lt;row id="1202142"&gt;&lt;cell&gt;Retail&lt;/cell&gt;&lt;/row&gt;</v>
      </c>
      <c r="X1903" s="9" t="str">
        <f t="shared" si="318"/>
        <v/>
      </c>
      <c r="Y1903" t="str">
        <f t="shared" ca="1" si="319"/>
        <v>"1202142": {"displayName": "Interest - Exelate:Purchase Behaviors:Shopping:Retail", "APNXId":"228717", "APNXId_Sandbox": "102718", "dataProvider" :"exelate", "type" :"Segment",  "DataCost": 0.85},</v>
      </c>
      <c r="Z1903" t="str">
        <f t="shared" si="320"/>
        <v>"1202142": {"displayName": "Interest - Exelate:Purchase Behaviors:Shopping:Retail", "leafName": "Retail"},</v>
      </c>
    </row>
    <row r="1904" spans="1:26" x14ac:dyDescent="0.25">
      <c r="A1904" s="2" t="s">
        <v>12407</v>
      </c>
      <c r="B1904" s="3" t="s">
        <v>7243</v>
      </c>
      <c r="C1904" s="3" t="s">
        <v>2837</v>
      </c>
      <c r="D1904" s="4" t="s">
        <v>7396</v>
      </c>
      <c r="E1904" s="3"/>
      <c r="F1904" s="3" t="s">
        <v>6980</v>
      </c>
      <c r="G1904" s="3" t="s">
        <v>439</v>
      </c>
      <c r="H1904" s="3" t="s">
        <v>439</v>
      </c>
      <c r="I1904" s="3" t="s">
        <v>500</v>
      </c>
      <c r="J1904" s="5">
        <v>0.85</v>
      </c>
      <c r="K1904" s="12" t="s">
        <v>439</v>
      </c>
      <c r="L1904" s="9" t="str">
        <f t="shared" si="321"/>
        <v>Retail - Apparel</v>
      </c>
      <c r="M1904" s="9" t="str">
        <f t="shared" si="312"/>
        <v>Interest - Exelate:Purchase Behaviors:Shopping:Retail - Apparel</v>
      </c>
      <c r="N1904" s="10">
        <f t="shared" si="313"/>
        <v>0.85</v>
      </c>
      <c r="O1904" s="9" t="s">
        <v>818</v>
      </c>
      <c r="P1904" s="9">
        <v>1202143</v>
      </c>
      <c r="Q1904" s="20">
        <f ca="1">IFERROR(OFFSET(Lookups!F$1,MATCH(R1904,Lookups!F:F,0)-1,2),"null")</f>
        <v>102719</v>
      </c>
      <c r="R1904" s="9">
        <v>228718</v>
      </c>
      <c r="S1904" s="9">
        <v>5438</v>
      </c>
      <c r="T1904" s="9" t="str">
        <f t="shared" si="314"/>
        <v/>
      </c>
      <c r="U1904" s="9" t="str">
        <f t="shared" si="315"/>
        <v/>
      </c>
      <c r="V1904" s="9" t="str">
        <f t="shared" si="316"/>
        <v/>
      </c>
      <c r="W1904" s="9" t="str">
        <f t="shared" si="317"/>
        <v>&lt;row id="1202143"&gt;&lt;cell&gt;Retail - Apparel&lt;/cell&gt;&lt;/row&gt;</v>
      </c>
      <c r="X1904" s="9" t="str">
        <f t="shared" si="318"/>
        <v/>
      </c>
      <c r="Y1904" t="str">
        <f t="shared" ca="1" si="319"/>
        <v>"1202143": {"displayName": "Interest - Exelate:Purchase Behaviors:Shopping:Retail - Apparel", "APNXId":"228718", "APNXId_Sandbox": "102719", "dataProvider" :"exelate", "type" :"Segment",  "DataCost": 0.85},</v>
      </c>
      <c r="Z1904" t="str">
        <f t="shared" si="320"/>
        <v>"1202143": {"displayName": "Interest - Exelate:Purchase Behaviors:Shopping:Retail - Apparel", "leafName": "Retail - Apparel"},</v>
      </c>
    </row>
    <row r="1905" spans="1:26" x14ac:dyDescent="0.25">
      <c r="A1905" s="2" t="s">
        <v>12407</v>
      </c>
      <c r="B1905" s="3" t="s">
        <v>7243</v>
      </c>
      <c r="C1905" s="3" t="s">
        <v>2837</v>
      </c>
      <c r="D1905" s="4" t="s">
        <v>7397</v>
      </c>
      <c r="E1905" s="3"/>
      <c r="F1905" s="3" t="s">
        <v>6980</v>
      </c>
      <c r="G1905" s="3" t="s">
        <v>439</v>
      </c>
      <c r="H1905" s="3" t="s">
        <v>439</v>
      </c>
      <c r="I1905" s="3" t="s">
        <v>500</v>
      </c>
      <c r="J1905" s="5">
        <v>0.85</v>
      </c>
      <c r="K1905" s="12" t="s">
        <v>439</v>
      </c>
      <c r="L1905" s="9" t="str">
        <f t="shared" si="321"/>
        <v>Retail - Children Stores</v>
      </c>
      <c r="M1905" s="9" t="str">
        <f t="shared" si="312"/>
        <v>Interest - Exelate:Purchase Behaviors:Shopping:Retail - Children Stores</v>
      </c>
      <c r="N1905" s="10">
        <f t="shared" si="313"/>
        <v>0.85</v>
      </c>
      <c r="O1905" s="9" t="s">
        <v>818</v>
      </c>
      <c r="P1905" s="9">
        <v>1202144</v>
      </c>
      <c r="Q1905" s="20">
        <f ca="1">IFERROR(OFFSET(Lookups!F$1,MATCH(R1905,Lookups!F:F,0)-1,2),"null")</f>
        <v>102720</v>
      </c>
      <c r="R1905" s="9">
        <v>228719</v>
      </c>
      <c r="S1905" s="9">
        <v>5449</v>
      </c>
      <c r="T1905" s="9" t="str">
        <f t="shared" si="314"/>
        <v/>
      </c>
      <c r="U1905" s="9" t="str">
        <f t="shared" si="315"/>
        <v/>
      </c>
      <c r="V1905" s="9" t="str">
        <f t="shared" si="316"/>
        <v/>
      </c>
      <c r="W1905" s="9" t="str">
        <f t="shared" si="317"/>
        <v>&lt;row id="1202144"&gt;&lt;cell&gt;Retail - Children Stores&lt;/cell&gt;&lt;/row&gt;</v>
      </c>
      <c r="X1905" s="9" t="str">
        <f t="shared" si="318"/>
        <v/>
      </c>
      <c r="Y1905" t="str">
        <f t="shared" ca="1" si="319"/>
        <v>"1202144": {"displayName": "Interest - Exelate:Purchase Behaviors:Shopping:Retail - Children Stores", "APNXId":"228719", "APNXId_Sandbox": "102720", "dataProvider" :"exelate", "type" :"Segment",  "DataCost": 0.85},</v>
      </c>
      <c r="Z1905" t="str">
        <f t="shared" si="320"/>
        <v>"1202144": {"displayName": "Interest - Exelate:Purchase Behaviors:Shopping:Retail - Children Stores", "leafName": "Retail - Children Stores"},</v>
      </c>
    </row>
    <row r="1906" spans="1:26" x14ac:dyDescent="0.25">
      <c r="A1906" s="2" t="s">
        <v>12407</v>
      </c>
      <c r="B1906" s="3" t="s">
        <v>7243</v>
      </c>
      <c r="C1906" s="3" t="s">
        <v>2837</v>
      </c>
      <c r="D1906" s="4" t="s">
        <v>7398</v>
      </c>
      <c r="E1906" s="3"/>
      <c r="F1906" s="3" t="s">
        <v>6980</v>
      </c>
      <c r="G1906" s="3" t="s">
        <v>439</v>
      </c>
      <c r="H1906" s="3" t="s">
        <v>439</v>
      </c>
      <c r="I1906" s="3" t="s">
        <v>500</v>
      </c>
      <c r="J1906" s="5">
        <v>0.85</v>
      </c>
      <c r="K1906" s="12" t="s">
        <v>439</v>
      </c>
      <c r="L1906" s="9" t="str">
        <f t="shared" si="321"/>
        <v>Retail - Department Stores</v>
      </c>
      <c r="M1906" s="9" t="str">
        <f t="shared" si="312"/>
        <v>Interest - Exelate:Purchase Behaviors:Shopping:Retail - Department Stores</v>
      </c>
      <c r="N1906" s="10">
        <f t="shared" si="313"/>
        <v>0.85</v>
      </c>
      <c r="O1906" s="9" t="s">
        <v>818</v>
      </c>
      <c r="P1906" s="9">
        <v>1202145</v>
      </c>
      <c r="Q1906" s="20">
        <f ca="1">IFERROR(OFFSET(Lookups!F$1,MATCH(R1906,Lookups!F:F,0)-1,2),"null")</f>
        <v>102721</v>
      </c>
      <c r="R1906" s="9">
        <v>228720</v>
      </c>
      <c r="S1906" s="9">
        <v>5441</v>
      </c>
      <c r="T1906" s="9" t="str">
        <f t="shared" si="314"/>
        <v/>
      </c>
      <c r="U1906" s="9" t="str">
        <f t="shared" si="315"/>
        <v/>
      </c>
      <c r="V1906" s="9" t="str">
        <f t="shared" si="316"/>
        <v/>
      </c>
      <c r="W1906" s="9" t="str">
        <f t="shared" si="317"/>
        <v>&lt;row id="1202145"&gt;&lt;cell&gt;Retail - Department Stores&lt;/cell&gt;&lt;/row&gt;</v>
      </c>
      <c r="X1906" s="9" t="str">
        <f t="shared" si="318"/>
        <v/>
      </c>
      <c r="Y1906" t="str">
        <f t="shared" ca="1" si="319"/>
        <v>"1202145": {"displayName": "Interest - Exelate:Purchase Behaviors:Shopping:Retail - Department Stores", "APNXId":"228720", "APNXId_Sandbox": "102721", "dataProvider" :"exelate", "type" :"Segment",  "DataCost": 0.85},</v>
      </c>
      <c r="Z1906" t="str">
        <f t="shared" si="320"/>
        <v>"1202145": {"displayName": "Interest - Exelate:Purchase Behaviors:Shopping:Retail - Department Stores", "leafName": "Retail - Department Stores"},</v>
      </c>
    </row>
    <row r="1907" spans="1:26" x14ac:dyDescent="0.25">
      <c r="A1907" s="2" t="s">
        <v>12407</v>
      </c>
      <c r="B1907" s="3" t="s">
        <v>7243</v>
      </c>
      <c r="C1907" s="3" t="s">
        <v>2837</v>
      </c>
      <c r="D1907" s="4" t="s">
        <v>7399</v>
      </c>
      <c r="E1907" s="3"/>
      <c r="F1907" s="3" t="s">
        <v>6980</v>
      </c>
      <c r="G1907" s="3" t="s">
        <v>439</v>
      </c>
      <c r="H1907" s="3" t="s">
        <v>439</v>
      </c>
      <c r="I1907" s="3" t="s">
        <v>500</v>
      </c>
      <c r="J1907" s="5">
        <v>0.85</v>
      </c>
      <c r="K1907" s="12" t="s">
        <v>439</v>
      </c>
      <c r="L1907" s="9" t="str">
        <f t="shared" si="321"/>
        <v>Retail - Drug Stores</v>
      </c>
      <c r="M1907" s="9" t="str">
        <f t="shared" si="312"/>
        <v>Interest - Exelate:Purchase Behaviors:Shopping:Retail - Drug Stores</v>
      </c>
      <c r="N1907" s="10">
        <f t="shared" si="313"/>
        <v>0.85</v>
      </c>
      <c r="O1907" s="9" t="s">
        <v>818</v>
      </c>
      <c r="P1907" s="9">
        <v>1202146</v>
      </c>
      <c r="Q1907" s="20">
        <f ca="1">IFERROR(OFFSET(Lookups!F$1,MATCH(R1907,Lookups!F:F,0)-1,2),"null")</f>
        <v>102722</v>
      </c>
      <c r="R1907" s="9">
        <v>228721</v>
      </c>
      <c r="S1907" s="9">
        <v>5442</v>
      </c>
      <c r="T1907" s="9" t="str">
        <f t="shared" si="314"/>
        <v/>
      </c>
      <c r="U1907" s="9" t="str">
        <f t="shared" si="315"/>
        <v/>
      </c>
      <c r="V1907" s="9" t="str">
        <f t="shared" si="316"/>
        <v/>
      </c>
      <c r="W1907" s="9" t="str">
        <f t="shared" si="317"/>
        <v>&lt;row id="1202146"&gt;&lt;cell&gt;Retail - Drug Stores&lt;/cell&gt;&lt;/row&gt;</v>
      </c>
      <c r="X1907" s="9" t="str">
        <f t="shared" si="318"/>
        <v/>
      </c>
      <c r="Y1907" t="str">
        <f t="shared" ca="1" si="319"/>
        <v>"1202146": {"displayName": "Interest - Exelate:Purchase Behaviors:Shopping:Retail - Drug Stores", "APNXId":"228721", "APNXId_Sandbox": "102722", "dataProvider" :"exelate", "type" :"Segment",  "DataCost": 0.85},</v>
      </c>
      <c r="Z1907" t="str">
        <f t="shared" si="320"/>
        <v>"1202146": {"displayName": "Interest - Exelate:Purchase Behaviors:Shopping:Retail - Drug Stores", "leafName": "Retail - Drug Stores"},</v>
      </c>
    </row>
    <row r="1908" spans="1:26" x14ac:dyDescent="0.25">
      <c r="A1908" s="2" t="s">
        <v>12407</v>
      </c>
      <c r="B1908" s="3" t="s">
        <v>7243</v>
      </c>
      <c r="C1908" s="3" t="s">
        <v>2837</v>
      </c>
      <c r="D1908" s="4" t="s">
        <v>7400</v>
      </c>
      <c r="E1908" s="3"/>
      <c r="F1908" s="3" t="s">
        <v>6980</v>
      </c>
      <c r="G1908" s="3" t="s">
        <v>439</v>
      </c>
      <c r="H1908" s="3" t="s">
        <v>439</v>
      </c>
      <c r="I1908" s="3" t="s">
        <v>500</v>
      </c>
      <c r="J1908" s="5">
        <v>0.85</v>
      </c>
      <c r="K1908" s="12" t="s">
        <v>439</v>
      </c>
      <c r="L1908" s="9" t="str">
        <f t="shared" si="321"/>
        <v>Retail - Electronics</v>
      </c>
      <c r="M1908" s="9" t="str">
        <f t="shared" si="312"/>
        <v>Interest - Exelate:Purchase Behaviors:Shopping:Retail - Electronics</v>
      </c>
      <c r="N1908" s="10">
        <f t="shared" si="313"/>
        <v>0.85</v>
      </c>
      <c r="O1908" s="9" t="s">
        <v>818</v>
      </c>
      <c r="P1908" s="9">
        <v>1202147</v>
      </c>
      <c r="Q1908" s="20">
        <f ca="1">IFERROR(OFFSET(Lookups!F$1,MATCH(R1908,Lookups!F:F,0)-1,2),"null")</f>
        <v>102723</v>
      </c>
      <c r="R1908" s="9">
        <v>228722</v>
      </c>
      <c r="S1908" s="9">
        <v>5439</v>
      </c>
      <c r="T1908" s="9" t="str">
        <f t="shared" si="314"/>
        <v/>
      </c>
      <c r="U1908" s="9" t="str">
        <f t="shared" si="315"/>
        <v/>
      </c>
      <c r="V1908" s="9" t="str">
        <f t="shared" si="316"/>
        <v/>
      </c>
      <c r="W1908" s="9" t="str">
        <f t="shared" si="317"/>
        <v>&lt;row id="1202147"&gt;&lt;cell&gt;Retail - Electronics&lt;/cell&gt;&lt;/row&gt;</v>
      </c>
      <c r="X1908" s="9" t="str">
        <f t="shared" si="318"/>
        <v/>
      </c>
      <c r="Y1908" t="str">
        <f t="shared" ca="1" si="319"/>
        <v>"1202147": {"displayName": "Interest - Exelate:Purchase Behaviors:Shopping:Retail - Electronics", "APNXId":"228722", "APNXId_Sandbox": "102723", "dataProvider" :"exelate", "type" :"Segment",  "DataCost": 0.85},</v>
      </c>
      <c r="Z1908" t="str">
        <f t="shared" si="320"/>
        <v>"1202147": {"displayName": "Interest - Exelate:Purchase Behaviors:Shopping:Retail - Electronics", "leafName": "Retail - Electronics"},</v>
      </c>
    </row>
    <row r="1909" spans="1:26" x14ac:dyDescent="0.25">
      <c r="A1909" s="2" t="s">
        <v>12407</v>
      </c>
      <c r="B1909" s="3" t="s">
        <v>7243</v>
      </c>
      <c r="C1909" s="3" t="s">
        <v>2837</v>
      </c>
      <c r="D1909" s="4" t="s">
        <v>7401</v>
      </c>
      <c r="E1909" s="3"/>
      <c r="F1909" s="3" t="s">
        <v>6980</v>
      </c>
      <c r="G1909" s="3" t="s">
        <v>439</v>
      </c>
      <c r="H1909" s="3" t="s">
        <v>439</v>
      </c>
      <c r="I1909" s="3" t="s">
        <v>500</v>
      </c>
      <c r="J1909" s="5">
        <v>0.85</v>
      </c>
      <c r="K1909" s="12" t="s">
        <v>439</v>
      </c>
      <c r="L1909" s="9" t="str">
        <f t="shared" si="321"/>
        <v>Retail - Grocery Stores</v>
      </c>
      <c r="M1909" s="9" t="str">
        <f t="shared" si="312"/>
        <v>Interest - Exelate:Purchase Behaviors:Shopping:Retail - Grocery Stores</v>
      </c>
      <c r="N1909" s="10">
        <f t="shared" si="313"/>
        <v>0.85</v>
      </c>
      <c r="O1909" s="9" t="s">
        <v>818</v>
      </c>
      <c r="P1909" s="9">
        <v>1202148</v>
      </c>
      <c r="Q1909" s="20">
        <f ca="1">IFERROR(OFFSET(Lookups!F$1,MATCH(R1909,Lookups!F:F,0)-1,2),"null")</f>
        <v>102724</v>
      </c>
      <c r="R1909" s="9">
        <v>228723</v>
      </c>
      <c r="S1909" s="9">
        <v>5446</v>
      </c>
      <c r="T1909" s="9" t="str">
        <f t="shared" si="314"/>
        <v/>
      </c>
      <c r="U1909" s="9" t="str">
        <f t="shared" si="315"/>
        <v/>
      </c>
      <c r="V1909" s="9" t="str">
        <f t="shared" si="316"/>
        <v/>
      </c>
      <c r="W1909" s="9" t="str">
        <f t="shared" si="317"/>
        <v>&lt;row id="1202148"&gt;&lt;cell&gt;Retail - Grocery Stores&lt;/cell&gt;&lt;/row&gt;</v>
      </c>
      <c r="X1909" s="9" t="str">
        <f t="shared" si="318"/>
        <v/>
      </c>
      <c r="Y1909" t="str">
        <f t="shared" ca="1" si="319"/>
        <v>"1202148": {"displayName": "Interest - Exelate:Purchase Behaviors:Shopping:Retail - Grocery Stores", "APNXId":"228723", "APNXId_Sandbox": "102724", "dataProvider" :"exelate", "type" :"Segment",  "DataCost": 0.85},</v>
      </c>
      <c r="Z1909" t="str">
        <f t="shared" si="320"/>
        <v>"1202148": {"displayName": "Interest - Exelate:Purchase Behaviors:Shopping:Retail - Grocery Stores", "leafName": "Retail - Grocery Stores"},</v>
      </c>
    </row>
    <row r="1910" spans="1:26" x14ac:dyDescent="0.25">
      <c r="A1910" s="2" t="s">
        <v>12407</v>
      </c>
      <c r="B1910" s="3" t="s">
        <v>7243</v>
      </c>
      <c r="C1910" s="3" t="s">
        <v>2837</v>
      </c>
      <c r="D1910" s="4" t="s">
        <v>7402</v>
      </c>
      <c r="E1910" s="3"/>
      <c r="F1910" s="3" t="s">
        <v>6980</v>
      </c>
      <c r="G1910" s="3" t="s">
        <v>439</v>
      </c>
      <c r="H1910" s="3" t="s">
        <v>439</v>
      </c>
      <c r="I1910" s="3" t="s">
        <v>500</v>
      </c>
      <c r="J1910" s="5">
        <v>0.85</v>
      </c>
      <c r="K1910" s="12" t="s">
        <v>439</v>
      </c>
      <c r="L1910" s="9" t="str">
        <f t="shared" si="321"/>
        <v>Retail - Home Improvement</v>
      </c>
      <c r="M1910" s="9" t="str">
        <f t="shared" si="312"/>
        <v>Interest - Exelate:Purchase Behaviors:Shopping:Retail - Home Improvement</v>
      </c>
      <c r="N1910" s="10">
        <f t="shared" si="313"/>
        <v>0.85</v>
      </c>
      <c r="O1910" s="9" t="s">
        <v>818</v>
      </c>
      <c r="P1910" s="9">
        <v>1202149</v>
      </c>
      <c r="Q1910" s="20">
        <f ca="1">IFERROR(OFFSET(Lookups!F$1,MATCH(R1910,Lookups!F:F,0)-1,2),"null")</f>
        <v>102725</v>
      </c>
      <c r="R1910" s="9">
        <v>228724</v>
      </c>
      <c r="S1910" s="9">
        <v>5440</v>
      </c>
      <c r="T1910" s="9" t="str">
        <f t="shared" si="314"/>
        <v/>
      </c>
      <c r="U1910" s="9" t="str">
        <f t="shared" si="315"/>
        <v/>
      </c>
      <c r="V1910" s="9" t="str">
        <f t="shared" si="316"/>
        <v/>
      </c>
      <c r="W1910" s="9" t="str">
        <f t="shared" si="317"/>
        <v>&lt;row id="1202149"&gt;&lt;cell&gt;Retail - Home Improvement&lt;/cell&gt;&lt;/row&gt;</v>
      </c>
      <c r="X1910" s="9" t="str">
        <f t="shared" si="318"/>
        <v/>
      </c>
      <c r="Y1910" t="str">
        <f t="shared" ca="1" si="319"/>
        <v>"1202149": {"displayName": "Interest - Exelate:Purchase Behaviors:Shopping:Retail - Home Improvement", "APNXId":"228724", "APNXId_Sandbox": "102725", "dataProvider" :"exelate", "type" :"Segment",  "DataCost": 0.85},</v>
      </c>
      <c r="Z1910" t="str">
        <f t="shared" si="320"/>
        <v>"1202149": {"displayName": "Interest - Exelate:Purchase Behaviors:Shopping:Retail - Home Improvement", "leafName": "Retail - Home Improvement"},</v>
      </c>
    </row>
    <row r="1911" spans="1:26" x14ac:dyDescent="0.25">
      <c r="A1911" s="2" t="s">
        <v>12407</v>
      </c>
      <c r="B1911" s="3" t="s">
        <v>7243</v>
      </c>
      <c r="C1911" s="3" t="s">
        <v>2837</v>
      </c>
      <c r="D1911" s="4" t="s">
        <v>8234</v>
      </c>
      <c r="E1911" s="3"/>
      <c r="F1911" s="3" t="s">
        <v>6980</v>
      </c>
      <c r="G1911" s="3" t="s">
        <v>439</v>
      </c>
      <c r="H1911" s="3" t="s">
        <v>439</v>
      </c>
      <c r="I1911" s="3" t="s">
        <v>500</v>
      </c>
      <c r="J1911" s="5">
        <v>0.85</v>
      </c>
      <c r="K1911" s="12" t="s">
        <v>439</v>
      </c>
      <c r="L1911" s="9" t="str">
        <f t="shared" si="321"/>
        <v>Retail - Luxury Retailers</v>
      </c>
      <c r="M1911" s="9" t="str">
        <f t="shared" si="312"/>
        <v>Interest - Exelate:Purchase Behaviors:Shopping:Retail - Luxury Retailers</v>
      </c>
      <c r="N1911" s="10">
        <f t="shared" si="313"/>
        <v>0.85</v>
      </c>
      <c r="O1911" s="9" t="s">
        <v>818</v>
      </c>
      <c r="P1911" s="9">
        <v>1202150</v>
      </c>
      <c r="Q1911" s="20">
        <f ca="1">IFERROR(OFFSET(Lookups!F$1,MATCH(R1911,Lookups!F:F,0)-1,2),"null")</f>
        <v>102726</v>
      </c>
      <c r="R1911" s="9">
        <v>228725</v>
      </c>
      <c r="S1911" s="9">
        <v>5443</v>
      </c>
      <c r="T1911" s="9" t="str">
        <f t="shared" si="314"/>
        <v/>
      </c>
      <c r="U1911" s="9" t="str">
        <f t="shared" si="315"/>
        <v/>
      </c>
      <c r="V1911" s="9" t="str">
        <f t="shared" si="316"/>
        <v/>
      </c>
      <c r="W1911" s="9" t="str">
        <f t="shared" si="317"/>
        <v>&lt;row id="1202150"&gt;&lt;cell&gt;Retail - Luxury Retailers&lt;/cell&gt;&lt;/row&gt;</v>
      </c>
      <c r="X1911" s="9" t="str">
        <f t="shared" si="318"/>
        <v/>
      </c>
      <c r="Y1911" t="str">
        <f t="shared" ca="1" si="319"/>
        <v>"1202150": {"displayName": "Interest - Exelate:Purchase Behaviors:Shopping:Retail - Luxury Retailers", "APNXId":"228725", "APNXId_Sandbox": "102726", "dataProvider" :"exelate", "type" :"Segment",  "DataCost": 0.85},</v>
      </c>
      <c r="Z1911" t="str">
        <f t="shared" si="320"/>
        <v>"1202150": {"displayName": "Interest - Exelate:Purchase Behaviors:Shopping:Retail - Luxury Retailers", "leafName": "Retail - Luxury Retailers"},</v>
      </c>
    </row>
    <row r="1912" spans="1:26" x14ac:dyDescent="0.25">
      <c r="A1912" s="2" t="s">
        <v>12407</v>
      </c>
      <c r="B1912" s="3" t="s">
        <v>7243</v>
      </c>
      <c r="C1912" s="3" t="s">
        <v>2837</v>
      </c>
      <c r="D1912" s="4" t="s">
        <v>7403</v>
      </c>
      <c r="E1912" s="3"/>
      <c r="F1912" s="3" t="s">
        <v>6980</v>
      </c>
      <c r="G1912" s="3" t="s">
        <v>439</v>
      </c>
      <c r="H1912" s="3" t="s">
        <v>439</v>
      </c>
      <c r="I1912" s="3" t="s">
        <v>500</v>
      </c>
      <c r="J1912" s="5">
        <v>0.85</v>
      </c>
      <c r="K1912" s="12" t="s">
        <v>439</v>
      </c>
      <c r="L1912" s="9" t="str">
        <f t="shared" si="321"/>
        <v>Retail - Mega Stores</v>
      </c>
      <c r="M1912" s="9" t="str">
        <f t="shared" si="312"/>
        <v>Interest - Exelate:Purchase Behaviors:Shopping:Retail - Mega Stores</v>
      </c>
      <c r="N1912" s="10">
        <f t="shared" si="313"/>
        <v>0.85</v>
      </c>
      <c r="O1912" s="9" t="s">
        <v>818</v>
      </c>
      <c r="P1912" s="9">
        <v>1202151</v>
      </c>
      <c r="Q1912" s="20">
        <f ca="1">IFERROR(OFFSET(Lookups!F$1,MATCH(R1912,Lookups!F:F,0)-1,2),"null")</f>
        <v>102727</v>
      </c>
      <c r="R1912" s="9">
        <v>228726</v>
      </c>
      <c r="S1912" s="9">
        <v>5444</v>
      </c>
      <c r="T1912" s="9" t="str">
        <f t="shared" si="314"/>
        <v/>
      </c>
      <c r="U1912" s="9" t="str">
        <f t="shared" si="315"/>
        <v/>
      </c>
      <c r="V1912" s="9" t="str">
        <f t="shared" si="316"/>
        <v/>
      </c>
      <c r="W1912" s="9" t="str">
        <f t="shared" si="317"/>
        <v>&lt;row id="1202151"&gt;&lt;cell&gt;Retail - Mega Stores&lt;/cell&gt;&lt;/row&gt;</v>
      </c>
      <c r="X1912" s="9" t="str">
        <f t="shared" si="318"/>
        <v/>
      </c>
      <c r="Y1912" t="str">
        <f t="shared" ca="1" si="319"/>
        <v>"1202151": {"displayName": "Interest - Exelate:Purchase Behaviors:Shopping:Retail - Mega Stores", "APNXId":"228726", "APNXId_Sandbox": "102727", "dataProvider" :"exelate", "type" :"Segment",  "DataCost": 0.85},</v>
      </c>
      <c r="Z1912" t="str">
        <f t="shared" si="320"/>
        <v>"1202151": {"displayName": "Interest - Exelate:Purchase Behaviors:Shopping:Retail - Mega Stores", "leafName": "Retail - Mega Stores"},</v>
      </c>
    </row>
    <row r="1913" spans="1:26" x14ac:dyDescent="0.25">
      <c r="A1913" s="2" t="s">
        <v>12407</v>
      </c>
      <c r="B1913" s="3" t="s">
        <v>7243</v>
      </c>
      <c r="C1913" s="3" t="s">
        <v>2837</v>
      </c>
      <c r="D1913" s="4" t="s">
        <v>8235</v>
      </c>
      <c r="E1913" s="3"/>
      <c r="F1913" s="3" t="s">
        <v>6980</v>
      </c>
      <c r="G1913" s="3" t="s">
        <v>439</v>
      </c>
      <c r="H1913" s="3" t="s">
        <v>439</v>
      </c>
      <c r="I1913" s="3" t="s">
        <v>500</v>
      </c>
      <c r="J1913" s="5">
        <v>0.85</v>
      </c>
      <c r="K1913" s="12" t="s">
        <v>439</v>
      </c>
      <c r="L1913" s="9" t="str">
        <f t="shared" si="321"/>
        <v>Retail - Restaurants</v>
      </c>
      <c r="M1913" s="9" t="str">
        <f t="shared" si="312"/>
        <v>Interest - Exelate:Purchase Behaviors:Shopping:Retail - Restaurants</v>
      </c>
      <c r="N1913" s="10">
        <f t="shared" si="313"/>
        <v>0.85</v>
      </c>
      <c r="O1913" s="9" t="s">
        <v>818</v>
      </c>
      <c r="P1913" s="9">
        <v>1202152</v>
      </c>
      <c r="Q1913" s="20">
        <f ca="1">IFERROR(OFFSET(Lookups!F$1,MATCH(R1913,Lookups!F:F,0)-1,2),"null")</f>
        <v>102728</v>
      </c>
      <c r="R1913" s="9">
        <v>228727</v>
      </c>
      <c r="S1913" s="9">
        <v>5447</v>
      </c>
      <c r="T1913" s="9" t="str">
        <f t="shared" si="314"/>
        <v/>
      </c>
      <c r="U1913" s="9" t="str">
        <f t="shared" si="315"/>
        <v/>
      </c>
      <c r="V1913" s="9" t="str">
        <f t="shared" si="316"/>
        <v/>
      </c>
      <c r="W1913" s="9" t="str">
        <f t="shared" si="317"/>
        <v>&lt;row id="1202152"&gt;&lt;cell&gt;Retail - Restaurants&lt;/cell&gt;&lt;/row&gt;</v>
      </c>
      <c r="X1913" s="9" t="str">
        <f t="shared" si="318"/>
        <v/>
      </c>
      <c r="Y1913" t="str">
        <f t="shared" ca="1" si="319"/>
        <v>"1202152": {"displayName": "Interest - Exelate:Purchase Behaviors:Shopping:Retail - Restaurants", "APNXId":"228727", "APNXId_Sandbox": "102728", "dataProvider" :"exelate", "type" :"Segment",  "DataCost": 0.85},</v>
      </c>
      <c r="Z1913" t="str">
        <f t="shared" si="320"/>
        <v>"1202152": {"displayName": "Interest - Exelate:Purchase Behaviors:Shopping:Retail - Restaurants", "leafName": "Retail - Restaurants"},</v>
      </c>
    </row>
    <row r="1914" spans="1:26" x14ac:dyDescent="0.25">
      <c r="A1914" s="2" t="s">
        <v>12407</v>
      </c>
      <c r="B1914" s="3" t="s">
        <v>7243</v>
      </c>
      <c r="C1914" s="3" t="s">
        <v>2837</v>
      </c>
      <c r="D1914" s="4" t="s">
        <v>8236</v>
      </c>
      <c r="E1914" s="3"/>
      <c r="F1914" s="3" t="s">
        <v>6980</v>
      </c>
      <c r="G1914" s="3" t="s">
        <v>439</v>
      </c>
      <c r="H1914" s="3" t="s">
        <v>439</v>
      </c>
      <c r="I1914" s="3" t="s">
        <v>500</v>
      </c>
      <c r="J1914" s="5">
        <v>0.85</v>
      </c>
      <c r="K1914" s="12" t="s">
        <v>439</v>
      </c>
      <c r="L1914" s="9" t="str">
        <f t="shared" si="321"/>
        <v>Retail - Restaurants - Fast Food</v>
      </c>
      <c r="M1914" s="9" t="str">
        <f t="shared" si="312"/>
        <v>Interest - Exelate:Purchase Behaviors:Shopping:Retail - Restaurants - Fast Food</v>
      </c>
      <c r="N1914" s="10">
        <f t="shared" si="313"/>
        <v>0.85</v>
      </c>
      <c r="O1914" s="9" t="s">
        <v>818</v>
      </c>
      <c r="P1914" s="9">
        <v>1202153</v>
      </c>
      <c r="Q1914" s="20">
        <f ca="1">IFERROR(OFFSET(Lookups!F$1,MATCH(R1914,Lookups!F:F,0)-1,2),"null")</f>
        <v>102729</v>
      </c>
      <c r="R1914" s="9">
        <v>228728</v>
      </c>
      <c r="S1914" s="9">
        <v>5445</v>
      </c>
      <c r="T1914" s="9" t="str">
        <f t="shared" si="314"/>
        <v/>
      </c>
      <c r="U1914" s="9" t="str">
        <f t="shared" si="315"/>
        <v/>
      </c>
      <c r="V1914" s="9" t="str">
        <f t="shared" si="316"/>
        <v/>
      </c>
      <c r="W1914" s="9" t="str">
        <f t="shared" si="317"/>
        <v>&lt;row id="1202153"&gt;&lt;cell&gt;Retail - Restaurants - Fast Food&lt;/cell&gt;&lt;/row&gt;</v>
      </c>
      <c r="X1914" s="9" t="str">
        <f t="shared" si="318"/>
        <v/>
      </c>
      <c r="Y1914" t="str">
        <f t="shared" ca="1" si="319"/>
        <v>"1202153": {"displayName": "Interest - Exelate:Purchase Behaviors:Shopping:Retail - Restaurants - Fast Food", "APNXId":"228728", "APNXId_Sandbox": "102729", "dataProvider" :"exelate", "type" :"Segment",  "DataCost": 0.85},</v>
      </c>
      <c r="Z1914" t="str">
        <f t="shared" si="320"/>
        <v>"1202153": {"displayName": "Interest - Exelate:Purchase Behaviors:Shopping:Retail - Restaurants - Fast Food", "leafName": "Retail - Restaurants - Fast Food"},</v>
      </c>
    </row>
    <row r="1915" spans="1:26" x14ac:dyDescent="0.25">
      <c r="A1915" s="2" t="s">
        <v>12407</v>
      </c>
      <c r="B1915" s="3" t="s">
        <v>7243</v>
      </c>
      <c r="C1915" s="3" t="s">
        <v>2837</v>
      </c>
      <c r="D1915" s="4" t="s">
        <v>8237</v>
      </c>
      <c r="E1915" s="3"/>
      <c r="F1915" s="3" t="s">
        <v>6980</v>
      </c>
      <c r="G1915" s="3" t="s">
        <v>439</v>
      </c>
      <c r="H1915" s="3" t="s">
        <v>439</v>
      </c>
      <c r="I1915" s="3" t="s">
        <v>500</v>
      </c>
      <c r="J1915" s="5">
        <v>0.85</v>
      </c>
      <c r="K1915" s="12" t="s">
        <v>439</v>
      </c>
      <c r="L1915" s="9" t="str">
        <f t="shared" si="321"/>
        <v>Retail - Restaurants - Fine Dining</v>
      </c>
      <c r="M1915" s="9" t="str">
        <f t="shared" si="312"/>
        <v>Interest - Exelate:Purchase Behaviors:Shopping:Retail - Restaurants - Fine Dining</v>
      </c>
      <c r="N1915" s="10">
        <f t="shared" si="313"/>
        <v>0.85</v>
      </c>
      <c r="O1915" s="9" t="s">
        <v>818</v>
      </c>
      <c r="P1915" s="9">
        <v>1202154</v>
      </c>
      <c r="Q1915" s="20">
        <f ca="1">IFERROR(OFFSET(Lookups!F$1,MATCH(R1915,Lookups!F:F,0)-1,2),"null")</f>
        <v>102730</v>
      </c>
      <c r="R1915" s="9">
        <v>228729</v>
      </c>
      <c r="S1915" s="9">
        <v>5450</v>
      </c>
      <c r="T1915" s="9" t="str">
        <f t="shared" si="314"/>
        <v/>
      </c>
      <c r="U1915" s="9" t="str">
        <f t="shared" si="315"/>
        <v/>
      </c>
      <c r="V1915" s="9" t="str">
        <f t="shared" si="316"/>
        <v/>
      </c>
      <c r="W1915" s="9" t="str">
        <f t="shared" si="317"/>
        <v>&lt;row id="1202154"&gt;&lt;cell&gt;Retail - Restaurants - Fine Dining&lt;/cell&gt;&lt;/row&gt;</v>
      </c>
      <c r="X1915" s="9" t="str">
        <f t="shared" si="318"/>
        <v/>
      </c>
      <c r="Y1915" t="str">
        <f t="shared" ca="1" si="319"/>
        <v>"1202154": {"displayName": "Interest - Exelate:Purchase Behaviors:Shopping:Retail - Restaurants - Fine Dining", "APNXId":"228729", "APNXId_Sandbox": "102730", "dataProvider" :"exelate", "type" :"Segment",  "DataCost": 0.85},</v>
      </c>
      <c r="Z1915" t="str">
        <f t="shared" si="320"/>
        <v>"1202154": {"displayName": "Interest - Exelate:Purchase Behaviors:Shopping:Retail - Restaurants - Fine Dining", "leafName": "Retail - Restaurants - Fine Dining"},</v>
      </c>
    </row>
    <row r="1916" spans="1:26" x14ac:dyDescent="0.25">
      <c r="A1916" s="2" t="s">
        <v>12407</v>
      </c>
      <c r="B1916" s="3" t="s">
        <v>7243</v>
      </c>
      <c r="C1916" s="3" t="s">
        <v>2837</v>
      </c>
      <c r="D1916" s="4" t="s">
        <v>7404</v>
      </c>
      <c r="E1916" s="3"/>
      <c r="F1916" s="3" t="s">
        <v>6980</v>
      </c>
      <c r="G1916" s="3" t="s">
        <v>439</v>
      </c>
      <c r="H1916" s="3" t="s">
        <v>439</v>
      </c>
      <c r="I1916" s="3" t="s">
        <v>500</v>
      </c>
      <c r="J1916" s="5">
        <v>0.85</v>
      </c>
      <c r="K1916" s="12" t="s">
        <v>439</v>
      </c>
      <c r="L1916" s="9" t="str">
        <f t="shared" si="321"/>
        <v>Retail - Sporting Goods</v>
      </c>
      <c r="M1916" s="9" t="str">
        <f t="shared" si="312"/>
        <v>Interest - Exelate:Purchase Behaviors:Shopping:Retail - Sporting Goods</v>
      </c>
      <c r="N1916" s="10">
        <f t="shared" si="313"/>
        <v>0.85</v>
      </c>
      <c r="O1916" s="9" t="s">
        <v>818</v>
      </c>
      <c r="P1916" s="9">
        <v>1202155</v>
      </c>
      <c r="Q1916" s="20">
        <f ca="1">IFERROR(OFFSET(Lookups!F$1,MATCH(R1916,Lookups!F:F,0)-1,2),"null")</f>
        <v>102731</v>
      </c>
      <c r="R1916" s="9">
        <v>228730</v>
      </c>
      <c r="S1916" s="9">
        <v>5451</v>
      </c>
      <c r="T1916" s="9" t="str">
        <f t="shared" si="314"/>
        <v/>
      </c>
      <c r="U1916" s="9" t="str">
        <f t="shared" si="315"/>
        <v/>
      </c>
      <c r="V1916" s="9" t="str">
        <f t="shared" si="316"/>
        <v/>
      </c>
      <c r="W1916" s="9" t="str">
        <f t="shared" si="317"/>
        <v>&lt;row id="1202155"&gt;&lt;cell&gt;Retail - Sporting Goods&lt;/cell&gt;&lt;/row&gt;</v>
      </c>
      <c r="X1916" s="9" t="str">
        <f t="shared" si="318"/>
        <v>&lt;/row&gt;</v>
      </c>
      <c r="Y1916" t="str">
        <f t="shared" ca="1" si="319"/>
        <v>"1202155": {"displayName": "Interest - Exelate:Purchase Behaviors:Shopping:Retail - Sporting Goods", "APNXId":"228730", "APNXId_Sandbox": "102731", "dataProvider" :"exelate", "type" :"Segment",  "DataCost": 0.85},</v>
      </c>
      <c r="Z1916" t="str">
        <f t="shared" si="320"/>
        <v>"1202155": {"displayName": "Interest - Exelate:Purchase Behaviors:Shopping:Retail - Sporting Goods", "leafName": "Retail - Sporting Goods"},</v>
      </c>
    </row>
    <row r="1917" spans="1:26" x14ac:dyDescent="0.25">
      <c r="A1917" s="2" t="s">
        <v>12407</v>
      </c>
      <c r="B1917" s="3" t="s">
        <v>7243</v>
      </c>
      <c r="C1917" s="3" t="s">
        <v>110</v>
      </c>
      <c r="D1917" s="4" t="s">
        <v>7406</v>
      </c>
      <c r="E1917" s="3"/>
      <c r="F1917" s="3" t="s">
        <v>6980</v>
      </c>
      <c r="G1917" s="3" t="s">
        <v>439</v>
      </c>
      <c r="H1917" s="3" t="s">
        <v>439</v>
      </c>
      <c r="I1917" s="3" t="s">
        <v>500</v>
      </c>
      <c r="J1917" s="5">
        <v>0.85</v>
      </c>
      <c r="K1917" s="12" t="s">
        <v>439</v>
      </c>
      <c r="L1917" s="9" t="str">
        <f t="shared" si="321"/>
        <v>Accommodation</v>
      </c>
      <c r="M1917" s="9" t="str">
        <f t="shared" si="312"/>
        <v>Interest - Exelate:Purchase Behaviors:Travel:Accommodation</v>
      </c>
      <c r="N1917" s="10">
        <f t="shared" si="313"/>
        <v>0.85</v>
      </c>
      <c r="O1917" s="9" t="s">
        <v>818</v>
      </c>
      <c r="P1917" s="9">
        <v>1202157</v>
      </c>
      <c r="Q1917" s="20">
        <f ca="1">IFERROR(OFFSET(Lookups!F$1,MATCH(R1917,Lookups!F:F,0)-1,2),"null")</f>
        <v>102733</v>
      </c>
      <c r="R1917" s="9">
        <v>228732</v>
      </c>
      <c r="S1917" s="9">
        <v>5455</v>
      </c>
      <c r="T1917" s="9" t="str">
        <f t="shared" si="314"/>
        <v/>
      </c>
      <c r="U1917" s="9" t="str">
        <f t="shared" si="315"/>
        <v/>
      </c>
      <c r="V1917" s="9" t="str">
        <f t="shared" si="316"/>
        <v>&lt;row id="Two1202157" xmlkids="1"&gt;&lt;cell&gt;Travel&lt;/cell&gt;</v>
      </c>
      <c r="W1917" s="9" t="str">
        <f t="shared" si="317"/>
        <v>&lt;row id="1202157"&gt;&lt;cell&gt;Accommodation&lt;/cell&gt;&lt;/row&gt;</v>
      </c>
      <c r="X1917" s="9" t="str">
        <f t="shared" si="318"/>
        <v/>
      </c>
      <c r="Y1917" t="str">
        <f t="shared" ca="1" si="319"/>
        <v>"1202157": {"displayName": "Interest - Exelate:Purchase Behaviors:Travel:Accommodation", "APNXId":"228732", "APNXId_Sandbox": "102733", "dataProvider" :"exelate", "type" :"Segment",  "DataCost": 0.85},</v>
      </c>
      <c r="Z1917" t="str">
        <f t="shared" si="320"/>
        <v>"1202157": {"displayName": "Interest - Exelate:Purchase Behaviors:Travel:Accommodation", "leafName": "Accommodation"},</v>
      </c>
    </row>
    <row r="1918" spans="1:26" x14ac:dyDescent="0.25">
      <c r="A1918" s="2" t="s">
        <v>12407</v>
      </c>
      <c r="B1918" s="3" t="s">
        <v>7243</v>
      </c>
      <c r="C1918" s="3" t="s">
        <v>110</v>
      </c>
      <c r="D1918" s="4" t="s">
        <v>7167</v>
      </c>
      <c r="E1918" s="3"/>
      <c r="F1918" s="3" t="s">
        <v>6980</v>
      </c>
      <c r="G1918" s="3" t="s">
        <v>439</v>
      </c>
      <c r="H1918" s="3" t="s">
        <v>439</v>
      </c>
      <c r="I1918" s="3" t="s">
        <v>500</v>
      </c>
      <c r="J1918" s="5">
        <v>0.85</v>
      </c>
      <c r="K1918" s="12" t="s">
        <v>439</v>
      </c>
      <c r="L1918" s="9" t="str">
        <f t="shared" si="321"/>
        <v>All</v>
      </c>
      <c r="M1918" s="9" t="str">
        <f t="shared" si="312"/>
        <v>Interest - Exelate:Purchase Behaviors:Travel:All</v>
      </c>
      <c r="N1918" s="10">
        <f t="shared" si="313"/>
        <v>0.85</v>
      </c>
      <c r="O1918" s="9" t="s">
        <v>818</v>
      </c>
      <c r="P1918" s="9">
        <v>1202156</v>
      </c>
      <c r="Q1918" s="20">
        <f ca="1">IFERROR(OFFSET(Lookups!F$1,MATCH(R1918,Lookups!F:F,0)-1,2),"null")</f>
        <v>102732</v>
      </c>
      <c r="R1918" s="9">
        <v>228731</v>
      </c>
      <c r="S1918" s="9">
        <v>5400</v>
      </c>
      <c r="T1918" s="9" t="str">
        <f t="shared" si="314"/>
        <v/>
      </c>
      <c r="U1918" s="9" t="str">
        <f t="shared" si="315"/>
        <v/>
      </c>
      <c r="V1918" s="9" t="str">
        <f t="shared" si="316"/>
        <v/>
      </c>
      <c r="W1918" s="9" t="str">
        <f t="shared" si="317"/>
        <v>&lt;row id="1202156"&gt;&lt;cell&gt;All&lt;/cell&gt;&lt;/row&gt;</v>
      </c>
      <c r="X1918" s="9" t="str">
        <f t="shared" si="318"/>
        <v/>
      </c>
      <c r="Y1918" t="str">
        <f t="shared" ca="1" si="319"/>
        <v>"1202156": {"displayName": "Interest - Exelate:Purchase Behaviors:Travel:All", "APNXId":"228731", "APNXId_Sandbox": "102732", "dataProvider" :"exelate", "type" :"Segment",  "DataCost": 0.85},</v>
      </c>
      <c r="Z1918" t="str">
        <f t="shared" si="320"/>
        <v>"1202156": {"displayName": "Interest - Exelate:Purchase Behaviors:Travel:All", "leafName": "All"},</v>
      </c>
    </row>
    <row r="1919" spans="1:26" x14ac:dyDescent="0.25">
      <c r="A1919" s="2" t="s">
        <v>12407</v>
      </c>
      <c r="B1919" s="3" t="s">
        <v>7243</v>
      </c>
      <c r="C1919" s="3" t="s">
        <v>110</v>
      </c>
      <c r="D1919" s="4" t="s">
        <v>7415</v>
      </c>
      <c r="E1919" s="3"/>
      <c r="F1919" s="3" t="s">
        <v>6980</v>
      </c>
      <c r="G1919" s="3" t="s">
        <v>439</v>
      </c>
      <c r="H1919" s="3" t="s">
        <v>439</v>
      </c>
      <c r="I1919" s="3" t="s">
        <v>500</v>
      </c>
      <c r="J1919" s="5">
        <v>0.85</v>
      </c>
      <c r="K1919" s="12" t="s">
        <v>439</v>
      </c>
      <c r="L1919" s="9" t="str">
        <f t="shared" si="321"/>
        <v>Cruises</v>
      </c>
      <c r="M1919" s="9" t="str">
        <f t="shared" si="312"/>
        <v>Interest - Exelate:Purchase Behaviors:Travel:Cruises</v>
      </c>
      <c r="N1919" s="10">
        <f t="shared" si="313"/>
        <v>0.85</v>
      </c>
      <c r="O1919" s="9" t="s">
        <v>818</v>
      </c>
      <c r="P1919" s="9">
        <v>1202158</v>
      </c>
      <c r="Q1919" s="20">
        <f ca="1">IFERROR(OFFSET(Lookups!F$1,MATCH(R1919,Lookups!F:F,0)-1,2),"null")</f>
        <v>102734</v>
      </c>
      <c r="R1919" s="9">
        <v>228733</v>
      </c>
      <c r="S1919" s="9">
        <v>5401</v>
      </c>
      <c r="T1919" s="9" t="str">
        <f t="shared" si="314"/>
        <v/>
      </c>
      <c r="U1919" s="9" t="str">
        <f t="shared" si="315"/>
        <v/>
      </c>
      <c r="V1919" s="9" t="str">
        <f t="shared" si="316"/>
        <v/>
      </c>
      <c r="W1919" s="9" t="str">
        <f t="shared" si="317"/>
        <v>&lt;row id="1202158"&gt;&lt;cell&gt;Cruises&lt;/cell&gt;&lt;/row&gt;</v>
      </c>
      <c r="X1919" s="9" t="str">
        <f t="shared" si="318"/>
        <v>&lt;/row&gt;&lt;/row&gt;</v>
      </c>
      <c r="Y1919" t="str">
        <f t="shared" ca="1" si="319"/>
        <v>"1202158": {"displayName": "Interest - Exelate:Purchase Behaviors:Travel:Cruises", "APNXId":"228733", "APNXId_Sandbox": "102734", "dataProvider" :"exelate", "type" :"Segment",  "DataCost": 0.85},</v>
      </c>
      <c r="Z1919" t="str">
        <f t="shared" si="320"/>
        <v>"1202158": {"displayName": "Interest - Exelate:Purchase Behaviors:Travel:Cruises", "leafName": "Cruises"},</v>
      </c>
    </row>
    <row r="1920" spans="1:26" x14ac:dyDescent="0.25">
      <c r="A1920" s="2" t="s">
        <v>12407</v>
      </c>
      <c r="B1920" s="3" t="s">
        <v>7187</v>
      </c>
      <c r="C1920" s="3"/>
      <c r="D1920" s="4"/>
      <c r="E1920" s="3"/>
      <c r="F1920" s="3" t="s">
        <v>6980</v>
      </c>
      <c r="G1920" s="3" t="s">
        <v>439</v>
      </c>
      <c r="H1920" s="3" t="s">
        <v>439</v>
      </c>
      <c r="I1920" s="3" t="s">
        <v>500</v>
      </c>
      <c r="J1920" s="5">
        <v>0.85</v>
      </c>
      <c r="K1920" s="12" t="s">
        <v>439</v>
      </c>
      <c r="L1920" s="9" t="str">
        <f t="shared" si="321"/>
        <v>Real Estate</v>
      </c>
      <c r="M1920" s="9" t="str">
        <f t="shared" si="312"/>
        <v>Interest - Exelate:Real Estate</v>
      </c>
      <c r="N1920" s="10">
        <f t="shared" si="313"/>
        <v>0.85</v>
      </c>
      <c r="O1920" s="9" t="s">
        <v>818</v>
      </c>
      <c r="P1920" s="9">
        <v>1200667</v>
      </c>
      <c r="Q1920" s="20">
        <f ca="1">IFERROR(OFFSET(Lookups!F$1,MATCH(R1920,Lookups!F:F,0)-1,2),"null")</f>
        <v>99540</v>
      </c>
      <c r="R1920" s="9">
        <v>77672</v>
      </c>
      <c r="S1920" s="9">
        <v>4</v>
      </c>
      <c r="T1920" s="9" t="str">
        <f t="shared" si="314"/>
        <v/>
      </c>
      <c r="U1920" s="9" t="str">
        <f t="shared" si="315"/>
        <v>&lt;row id="1200667"&gt;&lt;cell&gt;Real Estate&lt;/cell&gt;</v>
      </c>
      <c r="V1920" s="9" t="str">
        <f t="shared" si="316"/>
        <v/>
      </c>
      <c r="W1920" s="9" t="str">
        <f t="shared" si="317"/>
        <v/>
      </c>
      <c r="X1920" s="9" t="str">
        <f t="shared" si="318"/>
        <v>&lt;/row&gt;</v>
      </c>
      <c r="Y1920" t="str">
        <f t="shared" ca="1" si="319"/>
        <v>"1200667": {"displayName": "Interest - Exelate:Real Estate", "APNXId":"77672", "APNXId_Sandbox": "99540", "dataProvider" :"exelate", "type" :"Segment",  "DataCost": 0.85},</v>
      </c>
      <c r="Z1920" t="str">
        <f t="shared" si="320"/>
        <v>"1200667": {"displayName": "Interest - Exelate:Real Estate", "leafName": "Real Estate"},</v>
      </c>
    </row>
    <row r="1921" spans="1:26" x14ac:dyDescent="0.25">
      <c r="A1921" s="2" t="s">
        <v>12407</v>
      </c>
      <c r="B1921" s="3" t="s">
        <v>7218</v>
      </c>
      <c r="C1921" s="3"/>
      <c r="D1921" s="4"/>
      <c r="E1921" s="3"/>
      <c r="F1921" s="3" t="s">
        <v>6980</v>
      </c>
      <c r="G1921" s="3" t="s">
        <v>439</v>
      </c>
      <c r="H1921" s="3" t="s">
        <v>439</v>
      </c>
      <c r="I1921" s="3" t="s">
        <v>500</v>
      </c>
      <c r="J1921" s="5">
        <v>0.85</v>
      </c>
      <c r="K1921" s="12" t="s">
        <v>439</v>
      </c>
      <c r="L1921" s="9" t="str">
        <f t="shared" si="321"/>
        <v>Reference</v>
      </c>
      <c r="M1921" s="9" t="str">
        <f t="shared" si="312"/>
        <v>Interest - Exelate:Reference</v>
      </c>
      <c r="N1921" s="10">
        <f t="shared" si="313"/>
        <v>0.85</v>
      </c>
      <c r="O1921" s="9" t="s">
        <v>818</v>
      </c>
      <c r="P1921" s="9">
        <v>1201279</v>
      </c>
      <c r="Q1921" s="20">
        <f ca="1">IFERROR(OFFSET(Lookups!F$1,MATCH(R1921,Lookups!F:F,0)-1,2),"null")</f>
        <v>100882</v>
      </c>
      <c r="R1921" s="9">
        <v>140657</v>
      </c>
      <c r="S1921" s="9">
        <v>2638</v>
      </c>
      <c r="T1921" s="9" t="str">
        <f t="shared" si="314"/>
        <v/>
      </c>
      <c r="U1921" s="9" t="str">
        <f t="shared" si="315"/>
        <v>&lt;row id="1201279"&gt;&lt;cell&gt;Reference&lt;/cell&gt;</v>
      </c>
      <c r="V1921" s="9" t="str">
        <f t="shared" si="316"/>
        <v/>
      </c>
      <c r="W1921" s="9" t="str">
        <f t="shared" si="317"/>
        <v/>
      </c>
      <c r="X1921" s="9" t="str">
        <f t="shared" si="318"/>
        <v>&lt;/row&gt;</v>
      </c>
      <c r="Y1921" t="str">
        <f t="shared" ca="1" si="319"/>
        <v>"1201279": {"displayName": "Interest - Exelate:Reference", "APNXId":"140657", "APNXId_Sandbox": "100882", "dataProvider" :"exelate", "type" :"Segment",  "DataCost": 0.85},</v>
      </c>
      <c r="Z1921" t="str">
        <f t="shared" si="320"/>
        <v>"1201279": {"displayName": "Interest - Exelate:Reference", "leafName": "Reference"},</v>
      </c>
    </row>
    <row r="1922" spans="1:26" x14ac:dyDescent="0.25">
      <c r="A1922" s="2" t="s">
        <v>12407</v>
      </c>
      <c r="B1922" s="3" t="s">
        <v>7219</v>
      </c>
      <c r="C1922" s="3"/>
      <c r="D1922" s="4"/>
      <c r="E1922" s="3"/>
      <c r="F1922" s="3" t="s">
        <v>6980</v>
      </c>
      <c r="G1922" s="3" t="s">
        <v>439</v>
      </c>
      <c r="H1922" s="3" t="s">
        <v>439</v>
      </c>
      <c r="I1922" s="3" t="s">
        <v>500</v>
      </c>
      <c r="J1922" s="5">
        <v>0.85</v>
      </c>
      <c r="K1922" s="12" t="s">
        <v>439</v>
      </c>
      <c r="L1922" s="9" t="str">
        <f t="shared" si="321"/>
        <v>Reference - Quotes</v>
      </c>
      <c r="M1922" s="9" t="str">
        <f t="shared" ref="M1922:M1985" si="322">CONCATENATE(A1922,":",B1922,IF(NOT(ISBLANK(C1922)),":",""),C1922,,IF(NOT(ISBLANK(D1922)),":",""),D1922)</f>
        <v>Interest - Exelate:Reference - Quotes</v>
      </c>
      <c r="N1922" s="10">
        <f t="shared" ref="N1922:N1985" si="323">J1922</f>
        <v>0.85</v>
      </c>
      <c r="O1922" s="9" t="s">
        <v>818</v>
      </c>
      <c r="P1922" s="9">
        <v>1201280</v>
      </c>
      <c r="Q1922" s="20">
        <f ca="1">IFERROR(OFFSET(Lookups!F$1,MATCH(R1922,Lookups!F:F,0)-1,2),"null")</f>
        <v>100883</v>
      </c>
      <c r="R1922" s="9">
        <v>140658</v>
      </c>
      <c r="S1922" s="9">
        <v>2639</v>
      </c>
      <c r="T1922" s="9" t="str">
        <f t="shared" ref="T1922:T1985" si="324">IF(A1922&lt;&gt;A1921,CONCATENATE("&lt;row id=""top",P1922,""" xmlkids=""1""&gt;&lt;cell&gt;",A1922,"&lt;/cell&gt;"),"")</f>
        <v/>
      </c>
      <c r="U1922" s="9" t="str">
        <f t="shared" ref="U1922:U1985" si="325">IF(B1922&lt;&gt;B1921,CONCATENATE("&lt;row id=""", IF(NOT(ISBLANK(C1922)),"One",""),P1922,"""",IF(NOT(ISBLANK(C1922))," xmlkids=""1""",""),"&gt;&lt;cell&gt;",SUBSTITUTE(SUBSTITUTE(B1922,"&amp;","&amp;amp;"),"&lt;","&amp;lt;"),"&lt;/cell&gt;"),"")</f>
        <v>&lt;row id="1201280"&gt;&lt;cell&gt;Reference - Quotes&lt;/cell&gt;</v>
      </c>
      <c r="V1922" s="9" t="str">
        <f t="shared" ref="V1922:V1985" si="326">IF(AND(C1922&lt;&gt;C1921,NOT(ISBLANK(C1922))),CONCATENATE("&lt;row id=""",IF(NOT(ISBLANK(D1922)),"Two",""), P1922,"""", ,IF(NOT(ISBLANK(D1922))," xmlkids=""1""",""),"&gt;&lt;cell&gt;",SUBSTITUTE(SUBSTITUTE(C1922,"&amp;","&amp;amp;"),"&lt;","&amp;lt;"),"&lt;/cell&gt;",IF(ISBLANK(D1922),"&lt;/row&gt;","")),"")</f>
        <v/>
      </c>
      <c r="W1922" s="9" t="str">
        <f t="shared" ref="W1922:W1985" si="327">IF(AND(D1922&lt;&gt;D1921,NOT(ISBLANK(D1922))),CONCATENATE("&lt;row id=""", P1922,"""&gt;&lt;cell&gt;",SUBSTITUTE(SUBSTITUTE(D1922,"&amp;","&amp;amp;"),"&lt;","&amp;lt;"),"&lt;/cell&gt;&lt;/row&gt;"),"")</f>
        <v/>
      </c>
      <c r="X1922" s="9" t="str">
        <f t="shared" ref="X1922:X1985" si="328">CONCATENATE(IF(B1922&lt;&gt;B1923,"&lt;/row&gt;",""),IF(AND(C1922&lt;&gt;C1923,NOT(ISBLANK(D1922))),"&lt;/row&gt;",""),IF(OR(A1922&lt;&gt;A1923,ISBLANK(A1923)),"&lt;/row&gt;",""))</f>
        <v>&lt;/row&gt;</v>
      </c>
      <c r="Y1922" t="str">
        <f t="shared" ref="Y1922:Y1985" ca="1" si="329">CONCATENATE("""",P1922,""": {""displayName"": """,M1922,"""",IF(R1922="null","",CONCATENATE(", ""APNXId"":""",R1922,"""")),IF(Q1922="null","",CONCATENATE(", ""APNXId_Sandbox"": """,Q1922,"""")),IF(G1922="null","",CONCATENATE( ", ""MinCPM"": ",G1922)),IF(H1922="null","",CONCATENATE(", ""PercentOfMedia"": ",H1922)),", ""dataProvider"" :""",O1922,""", ""type"" :""",F1922,"""",IF(N1922="null","",CONCATENATE(",  ""DataCost"": ",N1922)),IF(K1922="null","",CONCATENATE(",  ""HistoricalVolume"": ",K1922)),"},")</f>
        <v>"1201280": {"displayName": "Interest - Exelate:Reference - Quotes", "APNXId":"140658", "APNXId_Sandbox": "100883", "dataProvider" :"exelate", "type" :"Segment",  "DataCost": 0.85},</v>
      </c>
      <c r="Z1922" t="str">
        <f t="shared" ref="Z1922:Z1985" si="330">CONCATENATE("""",P1922,""": {""displayName"": """,M1922,""", ""leafName"": """,L1922,"""},")</f>
        <v>"1201280": {"displayName": "Interest - Exelate:Reference - Quotes", "leafName": "Reference - Quotes"},</v>
      </c>
    </row>
    <row r="1923" spans="1:26" x14ac:dyDescent="0.25">
      <c r="A1923" s="2" t="s">
        <v>12407</v>
      </c>
      <c r="B1923" s="3" t="s">
        <v>2837</v>
      </c>
      <c r="C1923" s="3" t="s">
        <v>7376</v>
      </c>
      <c r="D1923" s="4"/>
      <c r="E1923" s="3"/>
      <c r="F1923" s="3" t="s">
        <v>6980</v>
      </c>
      <c r="G1923" s="3" t="s">
        <v>439</v>
      </c>
      <c r="H1923" s="3" t="s">
        <v>439</v>
      </c>
      <c r="I1923" s="3" t="s">
        <v>500</v>
      </c>
      <c r="J1923" s="5">
        <v>0.85</v>
      </c>
      <c r="K1923" s="12" t="s">
        <v>439</v>
      </c>
      <c r="L1923" s="9" t="str">
        <f t="shared" si="321"/>
        <v>Back to School</v>
      </c>
      <c r="M1923" s="9" t="str">
        <f t="shared" si="322"/>
        <v>Interest - Exelate:Shopping:Back to School</v>
      </c>
      <c r="N1923" s="10">
        <f t="shared" si="323"/>
        <v>0.85</v>
      </c>
      <c r="O1923" s="9" t="s">
        <v>818</v>
      </c>
      <c r="P1923" s="9">
        <v>1201418</v>
      </c>
      <c r="Q1923" s="20">
        <f ca="1">IFERROR(OFFSET(Lookups!F$1,MATCH(R1923,Lookups!F:F,0)-1,2),"null")</f>
        <v>101102</v>
      </c>
      <c r="R1923" s="9">
        <v>166150</v>
      </c>
      <c r="S1923" s="9" t="s">
        <v>4044</v>
      </c>
      <c r="T1923" s="9" t="str">
        <f t="shared" si="324"/>
        <v/>
      </c>
      <c r="U1923" s="9" t="str">
        <f t="shared" si="325"/>
        <v>&lt;row id="One1201418" xmlkids="1"&gt;&lt;cell&gt;Shopping&lt;/cell&gt;</v>
      </c>
      <c r="V1923" s="9" t="str">
        <f t="shared" si="326"/>
        <v>&lt;row id="1201418"&gt;&lt;cell&gt;Back to School&lt;/cell&gt;&lt;/row&gt;</v>
      </c>
      <c r="W1923" s="9" t="str">
        <f t="shared" si="327"/>
        <v/>
      </c>
      <c r="X1923" s="9" t="str">
        <f t="shared" si="328"/>
        <v/>
      </c>
      <c r="Y1923" t="str">
        <f t="shared" ca="1" si="329"/>
        <v>"1201418": {"displayName": "Interest - Exelate:Shopping:Back to School", "APNXId":"166150", "APNXId_Sandbox": "101102", "dataProvider" :"exelate", "type" :"Segment",  "DataCost": 0.85},</v>
      </c>
      <c r="Z1923" t="str">
        <f t="shared" si="330"/>
        <v>"1201418": {"displayName": "Interest - Exelate:Shopping:Back to School", "leafName": "Back to School"},</v>
      </c>
    </row>
    <row r="1924" spans="1:26" x14ac:dyDescent="0.25">
      <c r="A1924" s="2" t="s">
        <v>12407</v>
      </c>
      <c r="B1924" s="3" t="s">
        <v>2837</v>
      </c>
      <c r="C1924" s="3" t="s">
        <v>7383</v>
      </c>
      <c r="D1924" s="4"/>
      <c r="E1924" s="3"/>
      <c r="F1924" s="3" t="s">
        <v>6980</v>
      </c>
      <c r="G1924" s="3" t="s">
        <v>439</v>
      </c>
      <c r="H1924" s="3" t="s">
        <v>439</v>
      </c>
      <c r="I1924" s="3" t="s">
        <v>500</v>
      </c>
      <c r="J1924" s="5">
        <v>0.85</v>
      </c>
      <c r="K1924" s="12" t="s">
        <v>439</v>
      </c>
      <c r="L1924" s="9" t="str">
        <f t="shared" si="321"/>
        <v>Fashion - Shoes - Sneakers - New Balanc</v>
      </c>
      <c r="M1924" s="9" t="str">
        <f t="shared" si="322"/>
        <v>Interest - Exelate:Shopping:Fashion - Shoes - Sneakers - New Balanc</v>
      </c>
      <c r="N1924" s="10">
        <f t="shared" si="323"/>
        <v>0.85</v>
      </c>
      <c r="O1924" s="9" t="s">
        <v>818</v>
      </c>
      <c r="P1924" s="9">
        <v>1201419</v>
      </c>
      <c r="Q1924" s="20">
        <f ca="1">IFERROR(OFFSET(Lookups!F$1,MATCH(R1924,Lookups!F:F,0)-1,2),"null")</f>
        <v>101103</v>
      </c>
      <c r="R1924" s="9">
        <v>166151</v>
      </c>
      <c r="S1924" s="9" t="s">
        <v>4046</v>
      </c>
      <c r="T1924" s="9" t="str">
        <f t="shared" si="324"/>
        <v/>
      </c>
      <c r="U1924" s="9" t="str">
        <f t="shared" si="325"/>
        <v/>
      </c>
      <c r="V1924" s="9" t="str">
        <f t="shared" si="326"/>
        <v>&lt;row id="1201419"&gt;&lt;cell&gt;Fashion - Shoes - Sneakers - New Balanc&lt;/cell&gt;&lt;/row&gt;</v>
      </c>
      <c r="W1924" s="9" t="str">
        <f t="shared" si="327"/>
        <v/>
      </c>
      <c r="X1924" s="9" t="str">
        <f t="shared" si="328"/>
        <v/>
      </c>
      <c r="Y1924" t="str">
        <f t="shared" ca="1" si="329"/>
        <v>"1201419": {"displayName": "Interest - Exelate:Shopping:Fashion - Shoes - Sneakers - New Balanc", "APNXId":"166151", "APNXId_Sandbox": "101103", "dataProvider" :"exelate", "type" :"Segment",  "DataCost": 0.85},</v>
      </c>
      <c r="Z1924" t="str">
        <f t="shared" si="330"/>
        <v>"1201419": {"displayName": "Interest - Exelate:Shopping:Fashion - Shoes - Sneakers - New Balanc", "leafName": "Fashion - Shoes - Sneakers - New Balanc"},</v>
      </c>
    </row>
    <row r="1925" spans="1:26" x14ac:dyDescent="0.25">
      <c r="A1925" s="2" t="s">
        <v>12407</v>
      </c>
      <c r="B1925" s="3" t="s">
        <v>2837</v>
      </c>
      <c r="C1925" s="3" t="s">
        <v>7384</v>
      </c>
      <c r="D1925" s="4"/>
      <c r="E1925" s="3"/>
      <c r="F1925" s="3" t="s">
        <v>6980</v>
      </c>
      <c r="G1925" s="3" t="s">
        <v>439</v>
      </c>
      <c r="H1925" s="3" t="s">
        <v>439</v>
      </c>
      <c r="I1925" s="3" t="s">
        <v>500</v>
      </c>
      <c r="J1925" s="5">
        <v>0.85</v>
      </c>
      <c r="K1925" s="12" t="s">
        <v>439</v>
      </c>
      <c r="L1925" s="9" t="str">
        <f t="shared" si="321"/>
        <v>Fashion - Shoes - Sneakers - Nike</v>
      </c>
      <c r="M1925" s="9" t="str">
        <f t="shared" si="322"/>
        <v>Interest - Exelate:Shopping:Fashion - Shoes - Sneakers - Nike</v>
      </c>
      <c r="N1925" s="10">
        <f t="shared" si="323"/>
        <v>0.85</v>
      </c>
      <c r="O1925" s="9" t="s">
        <v>818</v>
      </c>
      <c r="P1925" s="9">
        <v>1201420</v>
      </c>
      <c r="Q1925" s="20">
        <f ca="1">IFERROR(OFFSET(Lookups!F$1,MATCH(R1925,Lookups!F:F,0)-1,2),"null")</f>
        <v>101104</v>
      </c>
      <c r="R1925" s="9">
        <v>166152</v>
      </c>
      <c r="S1925" s="9" t="s">
        <v>4048</v>
      </c>
      <c r="T1925" s="9" t="str">
        <f t="shared" si="324"/>
        <v/>
      </c>
      <c r="U1925" s="9" t="str">
        <f t="shared" si="325"/>
        <v/>
      </c>
      <c r="V1925" s="9" t="str">
        <f t="shared" si="326"/>
        <v>&lt;row id="1201420"&gt;&lt;cell&gt;Fashion - Shoes - Sneakers - Nike&lt;/cell&gt;&lt;/row&gt;</v>
      </c>
      <c r="W1925" s="9" t="str">
        <f t="shared" si="327"/>
        <v/>
      </c>
      <c r="X1925" s="9" t="str">
        <f t="shared" si="328"/>
        <v>&lt;/row&gt;</v>
      </c>
      <c r="Y1925" t="str">
        <f t="shared" ca="1" si="329"/>
        <v>"1201420": {"displayName": "Interest - Exelate:Shopping:Fashion - Shoes - Sneakers - Nike", "APNXId":"166152", "APNXId_Sandbox": "101104", "dataProvider" :"exelate", "type" :"Segment",  "DataCost": 0.85},</v>
      </c>
      <c r="Z1925" t="str">
        <f t="shared" si="330"/>
        <v>"1201420": {"displayName": "Interest - Exelate:Shopping:Fashion - Shoes - Sneakers - Nike", "leafName": "Fashion - Shoes - Sneakers - Nike"},</v>
      </c>
    </row>
    <row r="1926" spans="1:26" x14ac:dyDescent="0.25">
      <c r="A1926" s="2" t="s">
        <v>12407</v>
      </c>
      <c r="B1926" s="3" t="s">
        <v>62</v>
      </c>
      <c r="C1926" s="3" t="s">
        <v>7167</v>
      </c>
      <c r="D1926" s="4"/>
      <c r="E1926" s="3"/>
      <c r="F1926" s="3" t="s">
        <v>6980</v>
      </c>
      <c r="G1926" s="3" t="s">
        <v>439</v>
      </c>
      <c r="H1926" s="3" t="s">
        <v>439</v>
      </c>
      <c r="I1926" s="3" t="s">
        <v>500</v>
      </c>
      <c r="J1926" s="5">
        <v>0.85</v>
      </c>
      <c r="K1926" s="12" t="s">
        <v>439</v>
      </c>
      <c r="L1926" s="9" t="str">
        <f t="shared" si="321"/>
        <v>All</v>
      </c>
      <c r="M1926" s="9" t="str">
        <f t="shared" si="322"/>
        <v>Interest - Exelate:Sports:All</v>
      </c>
      <c r="N1926" s="10">
        <f t="shared" si="323"/>
        <v>0.85</v>
      </c>
      <c r="O1926" s="9" t="s">
        <v>818</v>
      </c>
      <c r="P1926" s="9">
        <v>1200275</v>
      </c>
      <c r="Q1926" s="20">
        <f ca="1">IFERROR(OFFSET(Lookups!F$1,MATCH(R1926,Lookups!F:F,0)-1,2),"null")</f>
        <v>98916</v>
      </c>
      <c r="R1926" s="9">
        <v>117</v>
      </c>
      <c r="S1926" s="9">
        <v>24</v>
      </c>
      <c r="T1926" s="9" t="str">
        <f t="shared" si="324"/>
        <v/>
      </c>
      <c r="U1926" s="9" t="str">
        <f t="shared" si="325"/>
        <v>&lt;row id="One1200275" xmlkids="1"&gt;&lt;cell&gt;Sports&lt;/cell&gt;</v>
      </c>
      <c r="V1926" s="9" t="str">
        <f t="shared" si="326"/>
        <v>&lt;row id="1200275"&gt;&lt;cell&gt;All&lt;/cell&gt;&lt;/row&gt;</v>
      </c>
      <c r="W1926" s="9" t="str">
        <f t="shared" si="327"/>
        <v/>
      </c>
      <c r="X1926" s="9" t="str">
        <f t="shared" si="328"/>
        <v/>
      </c>
      <c r="Y1926" t="str">
        <f t="shared" ca="1" si="329"/>
        <v>"1200275": {"displayName": "Interest - Exelate:Sports:All", "APNXId":"117", "APNXId_Sandbox": "98916", "dataProvider" :"exelate", "type" :"Segment",  "DataCost": 0.85},</v>
      </c>
      <c r="Z1926" t="str">
        <f t="shared" si="330"/>
        <v>"1200275": {"displayName": "Interest - Exelate:Sports:All", "leafName": "All"},</v>
      </c>
    </row>
    <row r="1927" spans="1:26" x14ac:dyDescent="0.25">
      <c r="A1927" s="2" t="s">
        <v>12407</v>
      </c>
      <c r="B1927" s="3" t="s">
        <v>62</v>
      </c>
      <c r="C1927" s="3" t="s">
        <v>7109</v>
      </c>
      <c r="D1927" s="4"/>
      <c r="E1927" s="3"/>
      <c r="F1927" s="3" t="s">
        <v>6980</v>
      </c>
      <c r="G1927" s="3" t="s">
        <v>439</v>
      </c>
      <c r="H1927" s="3" t="s">
        <v>439</v>
      </c>
      <c r="I1927" s="3" t="s">
        <v>500</v>
      </c>
      <c r="J1927" s="5">
        <v>0.85</v>
      </c>
      <c r="K1927" s="12" t="s">
        <v>439</v>
      </c>
      <c r="L1927" s="9" t="str">
        <f t="shared" si="321"/>
        <v>Boxing</v>
      </c>
      <c r="M1927" s="9" t="str">
        <f t="shared" si="322"/>
        <v>Interest - Exelate:Sports:Boxing</v>
      </c>
      <c r="N1927" s="10">
        <f t="shared" si="323"/>
        <v>0.85</v>
      </c>
      <c r="O1927" s="9" t="s">
        <v>818</v>
      </c>
      <c r="P1927" s="9">
        <v>1200612</v>
      </c>
      <c r="Q1927" s="20">
        <f ca="1">IFERROR(OFFSET(Lookups!F$1,MATCH(R1927,Lookups!F:F,0)-1,2),"null")</f>
        <v>99371</v>
      </c>
      <c r="R1927" s="9">
        <v>39483</v>
      </c>
      <c r="S1927" s="9">
        <v>379</v>
      </c>
      <c r="T1927" s="9" t="str">
        <f t="shared" si="324"/>
        <v/>
      </c>
      <c r="U1927" s="9" t="str">
        <f t="shared" si="325"/>
        <v/>
      </c>
      <c r="V1927" s="9" t="str">
        <f t="shared" si="326"/>
        <v>&lt;row id="1200612"&gt;&lt;cell&gt;Boxing&lt;/cell&gt;&lt;/row&gt;</v>
      </c>
      <c r="W1927" s="9" t="str">
        <f t="shared" si="327"/>
        <v/>
      </c>
      <c r="X1927" s="9" t="str">
        <f t="shared" si="328"/>
        <v/>
      </c>
      <c r="Y1927" t="str">
        <f t="shared" ca="1" si="329"/>
        <v>"1200612": {"displayName": "Interest - Exelate:Sports:Boxing", "APNXId":"39483", "APNXId_Sandbox": "99371", "dataProvider" :"exelate", "type" :"Segment",  "DataCost": 0.85},</v>
      </c>
      <c r="Z1927" t="str">
        <f t="shared" si="330"/>
        <v>"1200612": {"displayName": "Interest - Exelate:Sports:Boxing", "leafName": "Boxing"},</v>
      </c>
    </row>
    <row r="1928" spans="1:26" x14ac:dyDescent="0.25">
      <c r="A1928" s="2" t="s">
        <v>12407</v>
      </c>
      <c r="B1928" s="3" t="s">
        <v>62</v>
      </c>
      <c r="C1928" s="3" t="s">
        <v>7565</v>
      </c>
      <c r="D1928" s="4"/>
      <c r="E1928" s="3"/>
      <c r="F1928" s="3" t="s">
        <v>6980</v>
      </c>
      <c r="G1928" s="3" t="s">
        <v>439</v>
      </c>
      <c r="H1928" s="3" t="s">
        <v>439</v>
      </c>
      <c r="I1928" s="3" t="s">
        <v>500</v>
      </c>
      <c r="J1928" s="5">
        <v>0.85</v>
      </c>
      <c r="K1928" s="12" t="s">
        <v>439</v>
      </c>
      <c r="L1928" s="9" t="str">
        <f t="shared" si="321"/>
        <v>College Basketball</v>
      </c>
      <c r="M1928" s="9" t="str">
        <f t="shared" si="322"/>
        <v>Interest - Exelate:Sports:College Basketball</v>
      </c>
      <c r="N1928" s="10">
        <f t="shared" si="323"/>
        <v>0.85</v>
      </c>
      <c r="O1928" s="9" t="s">
        <v>818</v>
      </c>
      <c r="P1928" s="9">
        <v>1200613</v>
      </c>
      <c r="Q1928" s="20">
        <f ca="1">IFERROR(OFFSET(Lookups!F$1,MATCH(R1928,Lookups!F:F,0)-1,2),"null")</f>
        <v>99372</v>
      </c>
      <c r="R1928" s="9">
        <v>39484</v>
      </c>
      <c r="S1928" s="9">
        <v>373</v>
      </c>
      <c r="T1928" s="9" t="str">
        <f t="shared" si="324"/>
        <v/>
      </c>
      <c r="U1928" s="9" t="str">
        <f t="shared" si="325"/>
        <v/>
      </c>
      <c r="V1928" s="9" t="str">
        <f t="shared" si="326"/>
        <v>&lt;row id="1200613"&gt;&lt;cell&gt;College Basketball&lt;/cell&gt;&lt;/row&gt;</v>
      </c>
      <c r="W1928" s="9" t="str">
        <f t="shared" si="327"/>
        <v/>
      </c>
      <c r="X1928" s="9" t="str">
        <f t="shared" si="328"/>
        <v/>
      </c>
      <c r="Y1928" t="str">
        <f t="shared" ca="1" si="329"/>
        <v>"1200613": {"displayName": "Interest - Exelate:Sports:College Basketball", "APNXId":"39484", "APNXId_Sandbox": "99372", "dataProvider" :"exelate", "type" :"Segment",  "DataCost": 0.85},</v>
      </c>
      <c r="Z1928" t="str">
        <f t="shared" si="330"/>
        <v>"1200613": {"displayName": "Interest - Exelate:Sports:College Basketball", "leafName": "College Basketball"},</v>
      </c>
    </row>
    <row r="1929" spans="1:26" x14ac:dyDescent="0.25">
      <c r="A1929" s="2" t="s">
        <v>12407</v>
      </c>
      <c r="B1929" s="3" t="s">
        <v>62</v>
      </c>
      <c r="C1929" s="3" t="s">
        <v>7566</v>
      </c>
      <c r="D1929" s="4"/>
      <c r="E1929" s="3"/>
      <c r="F1929" s="3" t="s">
        <v>6980</v>
      </c>
      <c r="G1929" s="3" t="s">
        <v>439</v>
      </c>
      <c r="H1929" s="3" t="s">
        <v>439</v>
      </c>
      <c r="I1929" s="3" t="s">
        <v>500</v>
      </c>
      <c r="J1929" s="5">
        <v>0.85</v>
      </c>
      <c r="K1929" s="12" t="s">
        <v>439</v>
      </c>
      <c r="L1929" s="9" t="str">
        <f t="shared" si="321"/>
        <v>College Football</v>
      </c>
      <c r="M1929" s="9" t="str">
        <f t="shared" si="322"/>
        <v>Interest - Exelate:Sports:College Football</v>
      </c>
      <c r="N1929" s="10">
        <f t="shared" si="323"/>
        <v>0.85</v>
      </c>
      <c r="O1929" s="9" t="s">
        <v>818</v>
      </c>
      <c r="P1929" s="9">
        <v>1200614</v>
      </c>
      <c r="Q1929" s="20">
        <f ca="1">IFERROR(OFFSET(Lookups!F$1,MATCH(R1929,Lookups!F:F,0)-1,2),"null")</f>
        <v>99373</v>
      </c>
      <c r="R1929" s="9">
        <v>39485</v>
      </c>
      <c r="S1929" s="9">
        <v>375</v>
      </c>
      <c r="T1929" s="9" t="str">
        <f t="shared" si="324"/>
        <v/>
      </c>
      <c r="U1929" s="9" t="str">
        <f t="shared" si="325"/>
        <v/>
      </c>
      <c r="V1929" s="9" t="str">
        <f t="shared" si="326"/>
        <v>&lt;row id="1200614"&gt;&lt;cell&gt;College Football&lt;/cell&gt;&lt;/row&gt;</v>
      </c>
      <c r="W1929" s="9" t="str">
        <f t="shared" si="327"/>
        <v/>
      </c>
      <c r="X1929" s="9" t="str">
        <f t="shared" si="328"/>
        <v/>
      </c>
      <c r="Y1929" t="str">
        <f t="shared" ca="1" si="329"/>
        <v>"1200614": {"displayName": "Interest - Exelate:Sports:College Football", "APNXId":"39485", "APNXId_Sandbox": "99373", "dataProvider" :"exelate", "type" :"Segment",  "DataCost": 0.85},</v>
      </c>
      <c r="Z1929" t="str">
        <f t="shared" si="330"/>
        <v>"1200614": {"displayName": "Interest - Exelate:Sports:College Football", "leafName": "College Football"},</v>
      </c>
    </row>
    <row r="1930" spans="1:26" x14ac:dyDescent="0.25">
      <c r="A1930" s="2" t="s">
        <v>12407</v>
      </c>
      <c r="B1930" s="3" t="s">
        <v>62</v>
      </c>
      <c r="C1930" s="3" t="s">
        <v>7567</v>
      </c>
      <c r="D1930" s="4"/>
      <c r="E1930" s="3"/>
      <c r="F1930" s="3" t="s">
        <v>6980</v>
      </c>
      <c r="G1930" s="3" t="s">
        <v>439</v>
      </c>
      <c r="H1930" s="3" t="s">
        <v>439</v>
      </c>
      <c r="I1930" s="3" t="s">
        <v>500</v>
      </c>
      <c r="J1930" s="5">
        <v>0.85</v>
      </c>
      <c r="K1930" s="12" t="s">
        <v>439</v>
      </c>
      <c r="L1930" s="9" t="str">
        <f t="shared" si="321"/>
        <v>Cycling</v>
      </c>
      <c r="M1930" s="9" t="str">
        <f t="shared" si="322"/>
        <v>Interest - Exelate:Sports:Cycling</v>
      </c>
      <c r="N1930" s="10">
        <f t="shared" si="323"/>
        <v>0.85</v>
      </c>
      <c r="O1930" s="9" t="s">
        <v>818</v>
      </c>
      <c r="P1930" s="9">
        <v>1202159</v>
      </c>
      <c r="Q1930" s="20">
        <f ca="1">IFERROR(OFFSET(Lookups!F$1,MATCH(R1930,Lookups!F:F,0)-1,2),"null")</f>
        <v>102735</v>
      </c>
      <c r="R1930" s="9">
        <v>228734</v>
      </c>
      <c r="S1930" s="9">
        <v>5091</v>
      </c>
      <c r="T1930" s="9" t="str">
        <f t="shared" si="324"/>
        <v/>
      </c>
      <c r="U1930" s="9" t="str">
        <f t="shared" si="325"/>
        <v/>
      </c>
      <c r="V1930" s="9" t="str">
        <f t="shared" si="326"/>
        <v>&lt;row id="1202159"&gt;&lt;cell&gt;Cycling&lt;/cell&gt;&lt;/row&gt;</v>
      </c>
      <c r="W1930" s="9" t="str">
        <f t="shared" si="327"/>
        <v/>
      </c>
      <c r="X1930" s="9" t="str">
        <f t="shared" si="328"/>
        <v/>
      </c>
      <c r="Y1930" t="str">
        <f t="shared" ca="1" si="329"/>
        <v>"1202159": {"displayName": "Interest - Exelate:Sports:Cycling", "APNXId":"228734", "APNXId_Sandbox": "102735", "dataProvider" :"exelate", "type" :"Segment",  "DataCost": 0.85},</v>
      </c>
      <c r="Z1930" t="str">
        <f t="shared" si="330"/>
        <v>"1202159": {"displayName": "Interest - Exelate:Sports:Cycling", "leafName": "Cycling"},</v>
      </c>
    </row>
    <row r="1931" spans="1:26" x14ac:dyDescent="0.25">
      <c r="A1931" s="2" t="s">
        <v>12407</v>
      </c>
      <c r="B1931" s="3" t="s">
        <v>62</v>
      </c>
      <c r="C1931" s="3" t="s">
        <v>68</v>
      </c>
      <c r="D1931" s="4"/>
      <c r="E1931" s="3"/>
      <c r="F1931" s="3" t="s">
        <v>6980</v>
      </c>
      <c r="G1931" s="3" t="s">
        <v>439</v>
      </c>
      <c r="H1931" s="3" t="s">
        <v>439</v>
      </c>
      <c r="I1931" s="3" t="s">
        <v>500</v>
      </c>
      <c r="J1931" s="5">
        <v>0.85</v>
      </c>
      <c r="K1931" s="12" t="s">
        <v>439</v>
      </c>
      <c r="L1931" s="9" t="str">
        <f t="shared" si="321"/>
        <v>Golf</v>
      </c>
      <c r="M1931" s="9" t="str">
        <f t="shared" si="322"/>
        <v>Interest - Exelate:Sports:Golf</v>
      </c>
      <c r="N1931" s="10">
        <f t="shared" si="323"/>
        <v>0.85</v>
      </c>
      <c r="O1931" s="9" t="s">
        <v>818</v>
      </c>
      <c r="P1931" s="9">
        <v>1200615</v>
      </c>
      <c r="Q1931" s="20">
        <f ca="1">IFERROR(OFFSET(Lookups!F$1,MATCH(R1931,Lookups!F:F,0)-1,2),"null")</f>
        <v>99374</v>
      </c>
      <c r="R1931" s="9">
        <v>39486</v>
      </c>
      <c r="S1931" s="9">
        <v>396</v>
      </c>
      <c r="T1931" s="9" t="str">
        <f t="shared" si="324"/>
        <v/>
      </c>
      <c r="U1931" s="9" t="str">
        <f t="shared" si="325"/>
        <v/>
      </c>
      <c r="V1931" s="9" t="str">
        <f t="shared" si="326"/>
        <v>&lt;row id="1200615"&gt;&lt;cell&gt;Golf&lt;/cell&gt;&lt;/row&gt;</v>
      </c>
      <c r="W1931" s="9" t="str">
        <f t="shared" si="327"/>
        <v/>
      </c>
      <c r="X1931" s="9" t="str">
        <f t="shared" si="328"/>
        <v/>
      </c>
      <c r="Y1931" t="str">
        <f t="shared" ca="1" si="329"/>
        <v>"1200615": {"displayName": "Interest - Exelate:Sports:Golf", "APNXId":"39486", "APNXId_Sandbox": "99374", "dataProvider" :"exelate", "type" :"Segment",  "DataCost": 0.85},</v>
      </c>
      <c r="Z1931" t="str">
        <f t="shared" si="330"/>
        <v>"1200615": {"displayName": "Interest - Exelate:Sports:Golf", "leafName": "Golf"},</v>
      </c>
    </row>
    <row r="1932" spans="1:26" x14ac:dyDescent="0.25">
      <c r="A1932" s="2" t="s">
        <v>12407</v>
      </c>
      <c r="B1932" s="3" t="s">
        <v>62</v>
      </c>
      <c r="C1932" s="3" t="s">
        <v>7568</v>
      </c>
      <c r="D1932" s="4"/>
      <c r="E1932" s="3"/>
      <c r="F1932" s="3" t="s">
        <v>6980</v>
      </c>
      <c r="G1932" s="3" t="s">
        <v>439</v>
      </c>
      <c r="H1932" s="3" t="s">
        <v>439</v>
      </c>
      <c r="I1932" s="3" t="s">
        <v>500</v>
      </c>
      <c r="J1932" s="5">
        <v>0.85</v>
      </c>
      <c r="K1932" s="12" t="s">
        <v>439</v>
      </c>
      <c r="L1932" s="9" t="str">
        <f t="shared" si="321"/>
        <v>MLB</v>
      </c>
      <c r="M1932" s="9" t="str">
        <f t="shared" si="322"/>
        <v>Interest - Exelate:Sports:MLB</v>
      </c>
      <c r="N1932" s="10">
        <f t="shared" si="323"/>
        <v>0.85</v>
      </c>
      <c r="O1932" s="9" t="s">
        <v>818</v>
      </c>
      <c r="P1932" s="9">
        <v>1200616</v>
      </c>
      <c r="Q1932" s="20">
        <f ca="1">IFERROR(OFFSET(Lookups!F$1,MATCH(R1932,Lookups!F:F,0)-1,2),"null")</f>
        <v>99375</v>
      </c>
      <c r="R1932" s="9">
        <v>39487</v>
      </c>
      <c r="S1932" s="9">
        <v>378</v>
      </c>
      <c r="T1932" s="9" t="str">
        <f t="shared" si="324"/>
        <v/>
      </c>
      <c r="U1932" s="9" t="str">
        <f t="shared" si="325"/>
        <v/>
      </c>
      <c r="V1932" s="9" t="str">
        <f t="shared" si="326"/>
        <v>&lt;row id="1200616"&gt;&lt;cell&gt;MLB&lt;/cell&gt;&lt;/row&gt;</v>
      </c>
      <c r="W1932" s="9" t="str">
        <f t="shared" si="327"/>
        <v/>
      </c>
      <c r="X1932" s="9" t="str">
        <f t="shared" si="328"/>
        <v/>
      </c>
      <c r="Y1932" t="str">
        <f t="shared" ca="1" si="329"/>
        <v>"1200616": {"displayName": "Interest - Exelate:Sports:MLB", "APNXId":"39487", "APNXId_Sandbox": "99375", "dataProvider" :"exelate", "type" :"Segment",  "DataCost": 0.85},</v>
      </c>
      <c r="Z1932" t="str">
        <f t="shared" si="330"/>
        <v>"1200616": {"displayName": "Interest - Exelate:Sports:MLB", "leafName": "MLB"},</v>
      </c>
    </row>
    <row r="1933" spans="1:26" x14ac:dyDescent="0.25">
      <c r="A1933" s="2" t="s">
        <v>12407</v>
      </c>
      <c r="B1933" s="3" t="s">
        <v>62</v>
      </c>
      <c r="C1933" s="3" t="s">
        <v>7569</v>
      </c>
      <c r="D1933" s="4"/>
      <c r="E1933" s="3"/>
      <c r="F1933" s="3" t="s">
        <v>6980</v>
      </c>
      <c r="G1933" s="3" t="s">
        <v>439</v>
      </c>
      <c r="H1933" s="3" t="s">
        <v>439</v>
      </c>
      <c r="I1933" s="3" t="s">
        <v>500</v>
      </c>
      <c r="J1933" s="5">
        <v>0.85</v>
      </c>
      <c r="K1933" s="12" t="s">
        <v>439</v>
      </c>
      <c r="L1933" s="9" t="str">
        <f t="shared" si="321"/>
        <v>Nascar</v>
      </c>
      <c r="M1933" s="9" t="str">
        <f t="shared" si="322"/>
        <v>Interest - Exelate:Sports:Nascar</v>
      </c>
      <c r="N1933" s="10">
        <f t="shared" si="323"/>
        <v>0.85</v>
      </c>
      <c r="O1933" s="9" t="s">
        <v>818</v>
      </c>
      <c r="P1933" s="9">
        <v>1202327</v>
      </c>
      <c r="Q1933" s="20">
        <f ca="1">IFERROR(OFFSET(Lookups!F$1,MATCH(R1933,Lookups!F:F,0)-1,2),"null")</f>
        <v>103099</v>
      </c>
      <c r="R1933" s="9">
        <v>274167</v>
      </c>
      <c r="S1933" s="9">
        <v>5733</v>
      </c>
      <c r="T1933" s="9" t="str">
        <f t="shared" si="324"/>
        <v/>
      </c>
      <c r="U1933" s="9" t="str">
        <f t="shared" si="325"/>
        <v/>
      </c>
      <c r="V1933" s="9" t="str">
        <f t="shared" si="326"/>
        <v>&lt;row id="1202327"&gt;&lt;cell&gt;Nascar&lt;/cell&gt;&lt;/row&gt;</v>
      </c>
      <c r="W1933" s="9" t="str">
        <f t="shared" si="327"/>
        <v/>
      </c>
      <c r="X1933" s="9" t="str">
        <f t="shared" si="328"/>
        <v/>
      </c>
      <c r="Y1933" t="str">
        <f t="shared" ca="1" si="329"/>
        <v>"1202327": {"displayName": "Interest - Exelate:Sports:Nascar", "APNXId":"274167", "APNXId_Sandbox": "103099", "dataProvider" :"exelate", "type" :"Segment",  "DataCost": 0.85},</v>
      </c>
      <c r="Z1933" t="str">
        <f t="shared" si="330"/>
        <v>"1202327": {"displayName": "Interest - Exelate:Sports:Nascar", "leafName": "Nascar"},</v>
      </c>
    </row>
    <row r="1934" spans="1:26" x14ac:dyDescent="0.25">
      <c r="A1934" s="2" t="s">
        <v>12407</v>
      </c>
      <c r="B1934" s="3" t="s">
        <v>62</v>
      </c>
      <c r="C1934" s="3" t="s">
        <v>7570</v>
      </c>
      <c r="D1934" s="4"/>
      <c r="E1934" s="3"/>
      <c r="F1934" s="3" t="s">
        <v>6980</v>
      </c>
      <c r="G1934" s="3" t="s">
        <v>439</v>
      </c>
      <c r="H1934" s="3" t="s">
        <v>439</v>
      </c>
      <c r="I1934" s="3" t="s">
        <v>500</v>
      </c>
      <c r="J1934" s="5">
        <v>0.85</v>
      </c>
      <c r="K1934" s="12" t="s">
        <v>439</v>
      </c>
      <c r="L1934" s="9" t="str">
        <f t="shared" si="321"/>
        <v>NBA</v>
      </c>
      <c r="M1934" s="9" t="str">
        <f t="shared" si="322"/>
        <v>Interest - Exelate:Sports:NBA</v>
      </c>
      <c r="N1934" s="10">
        <f t="shared" si="323"/>
        <v>0.85</v>
      </c>
      <c r="O1934" s="9" t="s">
        <v>818</v>
      </c>
      <c r="P1934" s="9">
        <v>1200617</v>
      </c>
      <c r="Q1934" s="20">
        <f ca="1">IFERROR(OFFSET(Lookups!F$1,MATCH(R1934,Lookups!F:F,0)-1,2),"null")</f>
        <v>99376</v>
      </c>
      <c r="R1934" s="9">
        <v>39488</v>
      </c>
      <c r="S1934" s="9">
        <v>377</v>
      </c>
      <c r="T1934" s="9" t="str">
        <f t="shared" si="324"/>
        <v/>
      </c>
      <c r="U1934" s="9" t="str">
        <f t="shared" si="325"/>
        <v/>
      </c>
      <c r="V1934" s="9" t="str">
        <f t="shared" si="326"/>
        <v>&lt;row id="1200617"&gt;&lt;cell&gt;NBA&lt;/cell&gt;&lt;/row&gt;</v>
      </c>
      <c r="W1934" s="9" t="str">
        <f t="shared" si="327"/>
        <v/>
      </c>
      <c r="X1934" s="9" t="str">
        <f t="shared" si="328"/>
        <v/>
      </c>
      <c r="Y1934" t="str">
        <f t="shared" ca="1" si="329"/>
        <v>"1200617": {"displayName": "Interest - Exelate:Sports:NBA", "APNXId":"39488", "APNXId_Sandbox": "99376", "dataProvider" :"exelate", "type" :"Segment",  "DataCost": 0.85},</v>
      </c>
      <c r="Z1934" t="str">
        <f t="shared" si="330"/>
        <v>"1200617": {"displayName": "Interest - Exelate:Sports:NBA", "leafName": "NBA"},</v>
      </c>
    </row>
    <row r="1935" spans="1:26" x14ac:dyDescent="0.25">
      <c r="A1935" s="2" t="s">
        <v>12407</v>
      </c>
      <c r="B1935" s="3" t="s">
        <v>62</v>
      </c>
      <c r="C1935" s="3" t="s">
        <v>7571</v>
      </c>
      <c r="D1935" s="4"/>
      <c r="E1935" s="3"/>
      <c r="F1935" s="3" t="s">
        <v>6980</v>
      </c>
      <c r="G1935" s="3" t="s">
        <v>439</v>
      </c>
      <c r="H1935" s="3" t="s">
        <v>439</v>
      </c>
      <c r="I1935" s="3" t="s">
        <v>500</v>
      </c>
      <c r="J1935" s="5">
        <v>0.85</v>
      </c>
      <c r="K1935" s="12" t="s">
        <v>439</v>
      </c>
      <c r="L1935" s="9" t="str">
        <f t="shared" si="321"/>
        <v>NFL</v>
      </c>
      <c r="M1935" s="9" t="str">
        <f t="shared" si="322"/>
        <v>Interest - Exelate:Sports:NFL</v>
      </c>
      <c r="N1935" s="10">
        <f t="shared" si="323"/>
        <v>0.85</v>
      </c>
      <c r="O1935" s="9" t="s">
        <v>818</v>
      </c>
      <c r="P1935" s="9">
        <v>1200618</v>
      </c>
      <c r="Q1935" s="20">
        <f ca="1">IFERROR(OFFSET(Lookups!F$1,MATCH(R1935,Lookups!F:F,0)-1,2),"null")</f>
        <v>99377</v>
      </c>
      <c r="R1935" s="9">
        <v>39489</v>
      </c>
      <c r="S1935" s="9">
        <v>376</v>
      </c>
      <c r="T1935" s="9" t="str">
        <f t="shared" si="324"/>
        <v/>
      </c>
      <c r="U1935" s="9" t="str">
        <f t="shared" si="325"/>
        <v/>
      </c>
      <c r="V1935" s="9" t="str">
        <f t="shared" si="326"/>
        <v>&lt;row id="1200618"&gt;&lt;cell&gt;NFL&lt;/cell&gt;&lt;/row&gt;</v>
      </c>
      <c r="W1935" s="9" t="str">
        <f t="shared" si="327"/>
        <v/>
      </c>
      <c r="X1935" s="9" t="str">
        <f t="shared" si="328"/>
        <v/>
      </c>
      <c r="Y1935" t="str">
        <f t="shared" ca="1" si="329"/>
        <v>"1200618": {"displayName": "Interest - Exelate:Sports:NFL", "APNXId":"39489", "APNXId_Sandbox": "99377", "dataProvider" :"exelate", "type" :"Segment",  "DataCost": 0.85},</v>
      </c>
      <c r="Z1935" t="str">
        <f t="shared" si="330"/>
        <v>"1200618": {"displayName": "Interest - Exelate:Sports:NFL", "leafName": "NFL"},</v>
      </c>
    </row>
    <row r="1936" spans="1:26" x14ac:dyDescent="0.25">
      <c r="A1936" s="2" t="s">
        <v>12407</v>
      </c>
      <c r="B1936" s="3" t="s">
        <v>62</v>
      </c>
      <c r="C1936" s="3" t="s">
        <v>7572</v>
      </c>
      <c r="D1936" s="4"/>
      <c r="E1936" s="3"/>
      <c r="F1936" s="3" t="s">
        <v>6980</v>
      </c>
      <c r="G1936" s="3" t="s">
        <v>439</v>
      </c>
      <c r="H1936" s="3" t="s">
        <v>439</v>
      </c>
      <c r="I1936" s="3" t="s">
        <v>500</v>
      </c>
      <c r="J1936" s="5">
        <v>0.85</v>
      </c>
      <c r="K1936" s="12" t="s">
        <v>439</v>
      </c>
      <c r="L1936" s="9" t="str">
        <f t="shared" si="321"/>
        <v>NHL</v>
      </c>
      <c r="M1936" s="9" t="str">
        <f t="shared" si="322"/>
        <v>Interest - Exelate:Sports:NHL</v>
      </c>
      <c r="N1936" s="10">
        <f t="shared" si="323"/>
        <v>0.85</v>
      </c>
      <c r="O1936" s="9" t="s">
        <v>818</v>
      </c>
      <c r="P1936" s="9">
        <v>1200619</v>
      </c>
      <c r="Q1936" s="20">
        <f ca="1">IFERROR(OFFSET(Lookups!F$1,MATCH(R1936,Lookups!F:F,0)-1,2),"null")</f>
        <v>99378</v>
      </c>
      <c r="R1936" s="9">
        <v>39490</v>
      </c>
      <c r="S1936" s="9">
        <v>374</v>
      </c>
      <c r="T1936" s="9" t="str">
        <f t="shared" si="324"/>
        <v/>
      </c>
      <c r="U1936" s="9" t="str">
        <f t="shared" si="325"/>
        <v/>
      </c>
      <c r="V1936" s="9" t="str">
        <f t="shared" si="326"/>
        <v>&lt;row id="1200619"&gt;&lt;cell&gt;NHL&lt;/cell&gt;&lt;/row&gt;</v>
      </c>
      <c r="W1936" s="9" t="str">
        <f t="shared" si="327"/>
        <v/>
      </c>
      <c r="X1936" s="9" t="str">
        <f t="shared" si="328"/>
        <v/>
      </c>
      <c r="Y1936" t="str">
        <f t="shared" ca="1" si="329"/>
        <v>"1200619": {"displayName": "Interest - Exelate:Sports:NHL", "APNXId":"39490", "APNXId_Sandbox": "99378", "dataProvider" :"exelate", "type" :"Segment",  "DataCost": 0.85},</v>
      </c>
      <c r="Z1936" t="str">
        <f t="shared" si="330"/>
        <v>"1200619": {"displayName": "Interest - Exelate:Sports:NHL", "leafName": "NHL"},</v>
      </c>
    </row>
    <row r="1937" spans="1:26" x14ac:dyDescent="0.25">
      <c r="A1937" s="2" t="s">
        <v>12407</v>
      </c>
      <c r="B1937" s="3" t="s">
        <v>62</v>
      </c>
      <c r="C1937" s="3" t="s">
        <v>7573</v>
      </c>
      <c r="D1937" s="4"/>
      <c r="E1937" s="3"/>
      <c r="F1937" s="3" t="s">
        <v>6980</v>
      </c>
      <c r="G1937" s="3" t="s">
        <v>439</v>
      </c>
      <c r="H1937" s="3" t="s">
        <v>439</v>
      </c>
      <c r="I1937" s="3" t="s">
        <v>500</v>
      </c>
      <c r="J1937" s="5">
        <v>0.85</v>
      </c>
      <c r="K1937" s="12" t="s">
        <v>439</v>
      </c>
      <c r="L1937" s="9" t="str">
        <f t="shared" si="321"/>
        <v>Pro Wrestling</v>
      </c>
      <c r="M1937" s="9" t="str">
        <f t="shared" si="322"/>
        <v>Interest - Exelate:Sports:Pro Wrestling</v>
      </c>
      <c r="N1937" s="10">
        <f t="shared" si="323"/>
        <v>0.85</v>
      </c>
      <c r="O1937" s="9" t="s">
        <v>818</v>
      </c>
      <c r="P1937" s="9">
        <v>1200620</v>
      </c>
      <c r="Q1937" s="20">
        <f ca="1">IFERROR(OFFSET(Lookups!F$1,MATCH(R1937,Lookups!F:F,0)-1,2),"null")</f>
        <v>99379</v>
      </c>
      <c r="R1937" s="9">
        <v>39491</v>
      </c>
      <c r="S1937" s="9">
        <v>371</v>
      </c>
      <c r="T1937" s="9" t="str">
        <f t="shared" si="324"/>
        <v/>
      </c>
      <c r="U1937" s="9" t="str">
        <f t="shared" si="325"/>
        <v/>
      </c>
      <c r="V1937" s="9" t="str">
        <f t="shared" si="326"/>
        <v>&lt;row id="1200620"&gt;&lt;cell&gt;Pro Wrestling&lt;/cell&gt;&lt;/row&gt;</v>
      </c>
      <c r="W1937" s="9" t="str">
        <f t="shared" si="327"/>
        <v/>
      </c>
      <c r="X1937" s="9" t="str">
        <f t="shared" si="328"/>
        <v/>
      </c>
      <c r="Y1937" t="str">
        <f t="shared" ca="1" si="329"/>
        <v>"1200620": {"displayName": "Interest - Exelate:Sports:Pro Wrestling", "APNXId":"39491", "APNXId_Sandbox": "99379", "dataProvider" :"exelate", "type" :"Segment",  "DataCost": 0.85},</v>
      </c>
      <c r="Z1937" t="str">
        <f t="shared" si="330"/>
        <v>"1200620": {"displayName": "Interest - Exelate:Sports:Pro Wrestling", "leafName": "Pro Wrestling"},</v>
      </c>
    </row>
    <row r="1938" spans="1:26" x14ac:dyDescent="0.25">
      <c r="A1938" s="2" t="s">
        <v>12407</v>
      </c>
      <c r="B1938" s="3" t="s">
        <v>62</v>
      </c>
      <c r="C1938" s="3" t="s">
        <v>7113</v>
      </c>
      <c r="D1938" s="4"/>
      <c r="E1938" s="3"/>
      <c r="F1938" s="3" t="s">
        <v>6980</v>
      </c>
      <c r="G1938" s="3" t="s">
        <v>439</v>
      </c>
      <c r="H1938" s="3" t="s">
        <v>439</v>
      </c>
      <c r="I1938" s="3" t="s">
        <v>500</v>
      </c>
      <c r="J1938" s="5">
        <v>0.85</v>
      </c>
      <c r="K1938" s="12" t="s">
        <v>439</v>
      </c>
      <c r="L1938" s="9" t="str">
        <f t="shared" si="321"/>
        <v>Tennis</v>
      </c>
      <c r="M1938" s="9" t="str">
        <f t="shared" si="322"/>
        <v>Interest - Exelate:Sports:Tennis</v>
      </c>
      <c r="N1938" s="10">
        <f t="shared" si="323"/>
        <v>0.85</v>
      </c>
      <c r="O1938" s="9" t="s">
        <v>818</v>
      </c>
      <c r="P1938" s="9">
        <v>1200621</v>
      </c>
      <c r="Q1938" s="20">
        <f ca="1">IFERROR(OFFSET(Lookups!F$1,MATCH(R1938,Lookups!F:F,0)-1,2),"null")</f>
        <v>99380</v>
      </c>
      <c r="R1938" s="9">
        <v>39492</v>
      </c>
      <c r="S1938" s="9">
        <v>380</v>
      </c>
      <c r="T1938" s="9" t="str">
        <f t="shared" si="324"/>
        <v/>
      </c>
      <c r="U1938" s="9" t="str">
        <f t="shared" si="325"/>
        <v/>
      </c>
      <c r="V1938" s="9" t="str">
        <f t="shared" si="326"/>
        <v>&lt;row id="1200621"&gt;&lt;cell&gt;Tennis&lt;/cell&gt;&lt;/row&gt;</v>
      </c>
      <c r="W1938" s="9" t="str">
        <f t="shared" si="327"/>
        <v/>
      </c>
      <c r="X1938" s="9" t="str">
        <f t="shared" si="328"/>
        <v/>
      </c>
      <c r="Y1938" t="str">
        <f t="shared" ca="1" si="329"/>
        <v>"1200621": {"displayName": "Interest - Exelate:Sports:Tennis", "APNXId":"39492", "APNXId_Sandbox": "99380", "dataProvider" :"exelate", "type" :"Segment",  "DataCost": 0.85},</v>
      </c>
      <c r="Z1938" t="str">
        <f t="shared" si="330"/>
        <v>"1200621": {"displayName": "Interest - Exelate:Sports:Tennis", "leafName": "Tennis"},</v>
      </c>
    </row>
    <row r="1939" spans="1:26" x14ac:dyDescent="0.25">
      <c r="A1939" s="2" t="s">
        <v>12407</v>
      </c>
      <c r="B1939" s="3" t="s">
        <v>62</v>
      </c>
      <c r="C1939" s="3" t="s">
        <v>7574</v>
      </c>
      <c r="D1939" s="4"/>
      <c r="E1939" s="3"/>
      <c r="F1939" s="3" t="s">
        <v>6980</v>
      </c>
      <c r="G1939" s="3" t="s">
        <v>439</v>
      </c>
      <c r="H1939" s="3" t="s">
        <v>439</v>
      </c>
      <c r="I1939" s="3" t="s">
        <v>500</v>
      </c>
      <c r="J1939" s="5">
        <v>0.85</v>
      </c>
      <c r="K1939" s="12" t="s">
        <v>439</v>
      </c>
      <c r="L1939" s="9" t="str">
        <f t="shared" si="321"/>
        <v>World Football</v>
      </c>
      <c r="M1939" s="9" t="str">
        <f t="shared" si="322"/>
        <v>Interest - Exelate:Sports:World Football</v>
      </c>
      <c r="N1939" s="10">
        <f t="shared" si="323"/>
        <v>0.85</v>
      </c>
      <c r="O1939" s="9" t="s">
        <v>818</v>
      </c>
      <c r="P1939" s="9">
        <v>1200622</v>
      </c>
      <c r="Q1939" s="20">
        <f ca="1">IFERROR(OFFSET(Lookups!F$1,MATCH(R1939,Lookups!F:F,0)-1,2),"null")</f>
        <v>99381</v>
      </c>
      <c r="R1939" s="9">
        <v>39493</v>
      </c>
      <c r="S1939" s="9">
        <v>372</v>
      </c>
      <c r="T1939" s="9" t="str">
        <f t="shared" si="324"/>
        <v/>
      </c>
      <c r="U1939" s="9" t="str">
        <f t="shared" si="325"/>
        <v/>
      </c>
      <c r="V1939" s="9" t="str">
        <f t="shared" si="326"/>
        <v>&lt;row id="1200622"&gt;&lt;cell&gt;World Football&lt;/cell&gt;&lt;/row&gt;</v>
      </c>
      <c r="W1939" s="9" t="str">
        <f t="shared" si="327"/>
        <v/>
      </c>
      <c r="X1939" s="9" t="str">
        <f t="shared" si="328"/>
        <v>&lt;/row&gt;</v>
      </c>
      <c r="Y1939" t="str">
        <f t="shared" ca="1" si="329"/>
        <v>"1200622": {"displayName": "Interest - Exelate:Sports:World Football", "APNXId":"39493", "APNXId_Sandbox": "99381", "dataProvider" :"exelate", "type" :"Segment",  "DataCost": 0.85},</v>
      </c>
      <c r="Z1939" t="str">
        <f t="shared" si="330"/>
        <v>"1200622": {"displayName": "Interest - Exelate:Sports:World Football", "leafName": "World Football"},</v>
      </c>
    </row>
    <row r="1940" spans="1:26" x14ac:dyDescent="0.25">
      <c r="A1940" s="2" t="s">
        <v>12407</v>
      </c>
      <c r="B1940" s="3" t="s">
        <v>7244</v>
      </c>
      <c r="C1940" s="3" t="s">
        <v>7575</v>
      </c>
      <c r="D1940" s="4"/>
      <c r="E1940" s="3"/>
      <c r="F1940" s="3" t="s">
        <v>6980</v>
      </c>
      <c r="G1940" s="3" t="s">
        <v>439</v>
      </c>
      <c r="H1940" s="3" t="s">
        <v>439</v>
      </c>
      <c r="I1940" s="3" t="s">
        <v>500</v>
      </c>
      <c r="J1940" s="5">
        <v>0.85</v>
      </c>
      <c r="K1940" s="12" t="s">
        <v>439</v>
      </c>
      <c r="L1940" s="9" t="str">
        <f t="shared" si="321"/>
        <v>BBQ and Grills</v>
      </c>
      <c r="M1940" s="9" t="str">
        <f t="shared" si="322"/>
        <v>Interest - Exelate:Spring Seasonal:BBQ and Grills</v>
      </c>
      <c r="N1940" s="10">
        <f t="shared" si="323"/>
        <v>0.85</v>
      </c>
      <c r="O1940" s="9" t="s">
        <v>818</v>
      </c>
      <c r="P1940" s="9">
        <v>1202328</v>
      </c>
      <c r="Q1940" s="20">
        <f ca="1">IFERROR(OFFSET(Lookups!F$1,MATCH(R1940,Lookups!F:F,0)-1,2),"null")</f>
        <v>103100</v>
      </c>
      <c r="R1940" s="9">
        <v>274168</v>
      </c>
      <c r="S1940" s="9">
        <v>5567</v>
      </c>
      <c r="T1940" s="9" t="str">
        <f t="shared" si="324"/>
        <v/>
      </c>
      <c r="U1940" s="9" t="str">
        <f t="shared" si="325"/>
        <v>&lt;row id="One1202328" xmlkids="1"&gt;&lt;cell&gt;Spring Seasonal&lt;/cell&gt;</v>
      </c>
      <c r="V1940" s="9" t="str">
        <f t="shared" si="326"/>
        <v>&lt;row id="1202328"&gt;&lt;cell&gt;BBQ and Grills&lt;/cell&gt;&lt;/row&gt;</v>
      </c>
      <c r="W1940" s="9" t="str">
        <f t="shared" si="327"/>
        <v/>
      </c>
      <c r="X1940" s="9" t="str">
        <f t="shared" si="328"/>
        <v/>
      </c>
      <c r="Y1940" t="str">
        <f t="shared" ca="1" si="329"/>
        <v>"1202328": {"displayName": "Interest - Exelate:Spring Seasonal:BBQ and Grills", "APNXId":"274168", "APNXId_Sandbox": "103100", "dataProvider" :"exelate", "type" :"Segment",  "DataCost": 0.85},</v>
      </c>
      <c r="Z1940" t="str">
        <f t="shared" si="330"/>
        <v>"1202328": {"displayName": "Interest - Exelate:Spring Seasonal:BBQ and Grills", "leafName": "BBQ and Grills"},</v>
      </c>
    </row>
    <row r="1941" spans="1:26" x14ac:dyDescent="0.25">
      <c r="A1941" s="2" t="s">
        <v>12407</v>
      </c>
      <c r="B1941" s="3" t="s">
        <v>7244</v>
      </c>
      <c r="C1941" s="3" t="s">
        <v>7576</v>
      </c>
      <c r="D1941" s="4"/>
      <c r="E1941" s="3"/>
      <c r="F1941" s="3" t="s">
        <v>6980</v>
      </c>
      <c r="G1941" s="3" t="s">
        <v>439</v>
      </c>
      <c r="H1941" s="3" t="s">
        <v>439</v>
      </c>
      <c r="I1941" s="3" t="s">
        <v>500</v>
      </c>
      <c r="J1941" s="5">
        <v>0.85</v>
      </c>
      <c r="K1941" s="12" t="s">
        <v>439</v>
      </c>
      <c r="L1941" s="9" t="str">
        <f t="shared" si="321"/>
        <v>Easter Candy and Gift buyers</v>
      </c>
      <c r="M1941" s="9" t="str">
        <f t="shared" si="322"/>
        <v>Interest - Exelate:Spring Seasonal:Easter Candy and Gift buyers</v>
      </c>
      <c r="N1941" s="10">
        <f t="shared" si="323"/>
        <v>0.85</v>
      </c>
      <c r="O1941" s="9" t="s">
        <v>818</v>
      </c>
      <c r="P1941" s="9">
        <v>1202329</v>
      </c>
      <c r="Q1941" s="20">
        <f ca="1">IFERROR(OFFSET(Lookups!F$1,MATCH(R1941,Lookups!F:F,0)-1,2),"null")</f>
        <v>103101</v>
      </c>
      <c r="R1941" s="9">
        <v>274169</v>
      </c>
      <c r="S1941" s="9">
        <v>5569</v>
      </c>
      <c r="T1941" s="9" t="str">
        <f t="shared" si="324"/>
        <v/>
      </c>
      <c r="U1941" s="9" t="str">
        <f t="shared" si="325"/>
        <v/>
      </c>
      <c r="V1941" s="9" t="str">
        <f t="shared" si="326"/>
        <v>&lt;row id="1202329"&gt;&lt;cell&gt;Easter Candy and Gift buyers&lt;/cell&gt;&lt;/row&gt;</v>
      </c>
      <c r="W1941" s="9" t="str">
        <f t="shared" si="327"/>
        <v/>
      </c>
      <c r="X1941" s="9" t="str">
        <f t="shared" si="328"/>
        <v/>
      </c>
      <c r="Y1941" t="str">
        <f t="shared" ca="1" si="329"/>
        <v>"1202329": {"displayName": "Interest - Exelate:Spring Seasonal:Easter Candy and Gift buyers", "APNXId":"274169", "APNXId_Sandbox": "103101", "dataProvider" :"exelate", "type" :"Segment",  "DataCost": 0.85},</v>
      </c>
      <c r="Z1941" t="str">
        <f t="shared" si="330"/>
        <v>"1202329": {"displayName": "Interest - Exelate:Spring Seasonal:Easter Candy and Gift buyers", "leafName": "Easter Candy and Gift buyers"},</v>
      </c>
    </row>
    <row r="1942" spans="1:26" x14ac:dyDescent="0.25">
      <c r="A1942" s="2" t="s">
        <v>12407</v>
      </c>
      <c r="B1942" s="3" t="s">
        <v>7244</v>
      </c>
      <c r="C1942" s="3" t="s">
        <v>7363</v>
      </c>
      <c r="D1942" s="4"/>
      <c r="E1942" s="3"/>
      <c r="F1942" s="3" t="s">
        <v>6980</v>
      </c>
      <c r="G1942" s="3" t="s">
        <v>439</v>
      </c>
      <c r="H1942" s="3" t="s">
        <v>439</v>
      </c>
      <c r="I1942" s="3" t="s">
        <v>500</v>
      </c>
      <c r="J1942" s="5">
        <v>0.85</v>
      </c>
      <c r="K1942" s="12" t="s">
        <v>439</v>
      </c>
      <c r="L1942" s="9" t="str">
        <f t="shared" si="321"/>
        <v>Home and Garden</v>
      </c>
      <c r="M1942" s="9" t="str">
        <f t="shared" si="322"/>
        <v>Interest - Exelate:Spring Seasonal:Home and Garden</v>
      </c>
      <c r="N1942" s="10">
        <f t="shared" si="323"/>
        <v>0.85</v>
      </c>
      <c r="O1942" s="9" t="s">
        <v>818</v>
      </c>
      <c r="P1942" s="9">
        <v>1202330</v>
      </c>
      <c r="Q1942" s="20">
        <f ca="1">IFERROR(OFFSET(Lookups!F$1,MATCH(R1942,Lookups!F:F,0)-1,2),"null")</f>
        <v>103102</v>
      </c>
      <c r="R1942" s="9">
        <v>274170</v>
      </c>
      <c r="S1942" s="9">
        <v>5566</v>
      </c>
      <c r="T1942" s="9" t="str">
        <f t="shared" si="324"/>
        <v/>
      </c>
      <c r="U1942" s="9" t="str">
        <f t="shared" si="325"/>
        <v/>
      </c>
      <c r="V1942" s="9" t="str">
        <f t="shared" si="326"/>
        <v>&lt;row id="1202330"&gt;&lt;cell&gt;Home and Garden&lt;/cell&gt;&lt;/row&gt;</v>
      </c>
      <c r="W1942" s="9" t="str">
        <f t="shared" si="327"/>
        <v/>
      </c>
      <c r="X1942" s="9" t="str">
        <f t="shared" si="328"/>
        <v/>
      </c>
      <c r="Y1942" t="str">
        <f t="shared" ca="1" si="329"/>
        <v>"1202330": {"displayName": "Interest - Exelate:Spring Seasonal:Home and Garden", "APNXId":"274170", "APNXId_Sandbox": "103102", "dataProvider" :"exelate", "type" :"Segment",  "DataCost": 0.85},</v>
      </c>
      <c r="Z1942" t="str">
        <f t="shared" si="330"/>
        <v>"1202330": {"displayName": "Interest - Exelate:Spring Seasonal:Home and Garden", "leafName": "Home and Garden"},</v>
      </c>
    </row>
    <row r="1943" spans="1:26" x14ac:dyDescent="0.25">
      <c r="A1943" s="2" t="s">
        <v>12407</v>
      </c>
      <c r="B1943" s="3" t="s">
        <v>7244</v>
      </c>
      <c r="C1943" s="3" t="s">
        <v>7577</v>
      </c>
      <c r="D1943" s="4"/>
      <c r="E1943" s="3"/>
      <c r="F1943" s="3" t="s">
        <v>6980</v>
      </c>
      <c r="G1943" s="3" t="s">
        <v>439</v>
      </c>
      <c r="H1943" s="3" t="s">
        <v>439</v>
      </c>
      <c r="I1943" s="3" t="s">
        <v>500</v>
      </c>
      <c r="J1943" s="5">
        <v>0.85</v>
      </c>
      <c r="K1943" s="12" t="s">
        <v>439</v>
      </c>
      <c r="L1943" s="9" t="str">
        <f t="shared" si="321"/>
        <v>March Madness Basketball Fans</v>
      </c>
      <c r="M1943" s="9" t="str">
        <f t="shared" si="322"/>
        <v>Interest - Exelate:Spring Seasonal:March Madness Basketball Fans</v>
      </c>
      <c r="N1943" s="10">
        <f t="shared" si="323"/>
        <v>0.85</v>
      </c>
      <c r="O1943" s="9" t="s">
        <v>818</v>
      </c>
      <c r="P1943" s="9">
        <v>1202331</v>
      </c>
      <c r="Q1943" s="20">
        <f ca="1">IFERROR(OFFSET(Lookups!F$1,MATCH(R1943,Lookups!F:F,0)-1,2),"null")</f>
        <v>103103</v>
      </c>
      <c r="R1943" s="9">
        <v>274171</v>
      </c>
      <c r="S1943" s="9">
        <v>5571</v>
      </c>
      <c r="T1943" s="9" t="str">
        <f t="shared" si="324"/>
        <v/>
      </c>
      <c r="U1943" s="9" t="str">
        <f t="shared" si="325"/>
        <v/>
      </c>
      <c r="V1943" s="9" t="str">
        <f t="shared" si="326"/>
        <v>&lt;row id="1202331"&gt;&lt;cell&gt;March Madness Basketball Fans&lt;/cell&gt;&lt;/row&gt;</v>
      </c>
      <c r="W1943" s="9" t="str">
        <f t="shared" si="327"/>
        <v/>
      </c>
      <c r="X1943" s="9" t="str">
        <f t="shared" si="328"/>
        <v/>
      </c>
      <c r="Y1943" t="str">
        <f t="shared" ca="1" si="329"/>
        <v>"1202331": {"displayName": "Interest - Exelate:Spring Seasonal:March Madness Basketball Fans", "APNXId":"274171", "APNXId_Sandbox": "103103", "dataProvider" :"exelate", "type" :"Segment",  "DataCost": 0.85},</v>
      </c>
      <c r="Z1943" t="str">
        <f t="shared" si="330"/>
        <v>"1202331": {"displayName": "Interest - Exelate:Spring Seasonal:March Madness Basketball Fans", "leafName": "March Madness Basketball Fans"},</v>
      </c>
    </row>
    <row r="1944" spans="1:26" x14ac:dyDescent="0.25">
      <c r="A1944" s="2" t="s">
        <v>12407</v>
      </c>
      <c r="B1944" s="3" t="s">
        <v>7244</v>
      </c>
      <c r="C1944" s="3" t="s">
        <v>7578</v>
      </c>
      <c r="D1944" s="4"/>
      <c r="E1944" s="3"/>
      <c r="F1944" s="3" t="s">
        <v>6980</v>
      </c>
      <c r="G1944" s="3" t="s">
        <v>439</v>
      </c>
      <c r="H1944" s="3" t="s">
        <v>439</v>
      </c>
      <c r="I1944" s="3" t="s">
        <v>500</v>
      </c>
      <c r="J1944" s="5">
        <v>0.85</v>
      </c>
      <c r="K1944" s="12" t="s">
        <v>439</v>
      </c>
      <c r="L1944" s="9" t="str">
        <f t="shared" si="321"/>
        <v>Mothers Day Shoppers</v>
      </c>
      <c r="M1944" s="9" t="str">
        <f t="shared" si="322"/>
        <v>Interest - Exelate:Spring Seasonal:Mothers Day Shoppers</v>
      </c>
      <c r="N1944" s="10">
        <f t="shared" si="323"/>
        <v>0.85</v>
      </c>
      <c r="O1944" s="9" t="s">
        <v>818</v>
      </c>
      <c r="P1944" s="9">
        <v>1202332</v>
      </c>
      <c r="Q1944" s="20">
        <f ca="1">IFERROR(OFFSET(Lookups!F$1,MATCH(R1944,Lookups!F:F,0)-1,2),"null")</f>
        <v>103104</v>
      </c>
      <c r="R1944" s="9">
        <v>274172</v>
      </c>
      <c r="S1944" s="9">
        <v>5570</v>
      </c>
      <c r="T1944" s="9" t="str">
        <f t="shared" si="324"/>
        <v/>
      </c>
      <c r="U1944" s="9" t="str">
        <f t="shared" si="325"/>
        <v/>
      </c>
      <c r="V1944" s="9" t="str">
        <f t="shared" si="326"/>
        <v>&lt;row id="1202332"&gt;&lt;cell&gt;Mothers Day Shoppers&lt;/cell&gt;&lt;/row&gt;</v>
      </c>
      <c r="W1944" s="9" t="str">
        <f t="shared" si="327"/>
        <v/>
      </c>
      <c r="X1944" s="9" t="str">
        <f t="shared" si="328"/>
        <v/>
      </c>
      <c r="Y1944" t="str">
        <f t="shared" ca="1" si="329"/>
        <v>"1202332": {"displayName": "Interest - Exelate:Spring Seasonal:Mothers Day Shoppers", "APNXId":"274172", "APNXId_Sandbox": "103104", "dataProvider" :"exelate", "type" :"Segment",  "DataCost": 0.85},</v>
      </c>
      <c r="Z1944" t="str">
        <f t="shared" si="330"/>
        <v>"1202332": {"displayName": "Interest - Exelate:Spring Seasonal:Mothers Day Shoppers", "leafName": "Mothers Day Shoppers"},</v>
      </c>
    </row>
    <row r="1945" spans="1:26" x14ac:dyDescent="0.25">
      <c r="A1945" s="2" t="s">
        <v>12407</v>
      </c>
      <c r="B1945" s="3" t="s">
        <v>7244</v>
      </c>
      <c r="C1945" s="3" t="s">
        <v>7579</v>
      </c>
      <c r="D1945" s="4"/>
      <c r="E1945" s="3"/>
      <c r="F1945" s="3" t="s">
        <v>6980</v>
      </c>
      <c r="G1945" s="3" t="s">
        <v>439</v>
      </c>
      <c r="H1945" s="3" t="s">
        <v>439</v>
      </c>
      <c r="I1945" s="3" t="s">
        <v>500</v>
      </c>
      <c r="J1945" s="5">
        <v>0.85</v>
      </c>
      <c r="K1945" s="12" t="s">
        <v>439</v>
      </c>
      <c r="L1945" s="9" t="str">
        <f t="shared" si="321"/>
        <v>Spring Cleaners</v>
      </c>
      <c r="M1945" s="9" t="str">
        <f t="shared" si="322"/>
        <v>Interest - Exelate:Spring Seasonal:Spring Cleaners</v>
      </c>
      <c r="N1945" s="10">
        <f t="shared" si="323"/>
        <v>0.85</v>
      </c>
      <c r="O1945" s="9" t="s">
        <v>818</v>
      </c>
      <c r="P1945" s="9">
        <v>1202333</v>
      </c>
      <c r="Q1945" s="20">
        <f ca="1">IFERROR(OFFSET(Lookups!F$1,MATCH(R1945,Lookups!F:F,0)-1,2),"null")</f>
        <v>103105</v>
      </c>
      <c r="R1945" s="9">
        <v>274173</v>
      </c>
      <c r="S1945" s="9">
        <v>5568</v>
      </c>
      <c r="T1945" s="9" t="str">
        <f t="shared" si="324"/>
        <v/>
      </c>
      <c r="U1945" s="9" t="str">
        <f t="shared" si="325"/>
        <v/>
      </c>
      <c r="V1945" s="9" t="str">
        <f t="shared" si="326"/>
        <v>&lt;row id="1202333"&gt;&lt;cell&gt;Spring Cleaners&lt;/cell&gt;&lt;/row&gt;</v>
      </c>
      <c r="W1945" s="9" t="str">
        <f t="shared" si="327"/>
        <v/>
      </c>
      <c r="X1945" s="9" t="str">
        <f t="shared" si="328"/>
        <v>&lt;/row&gt;</v>
      </c>
      <c r="Y1945" t="str">
        <f t="shared" ca="1" si="329"/>
        <v>"1202333": {"displayName": "Interest - Exelate:Spring Seasonal:Spring Cleaners", "APNXId":"274173", "APNXId_Sandbox": "103105", "dataProvider" :"exelate", "type" :"Segment",  "DataCost": 0.85},</v>
      </c>
      <c r="Z1945" t="str">
        <f t="shared" si="330"/>
        <v>"1202333": {"displayName": "Interest - Exelate:Spring Seasonal:Spring Cleaners", "leafName": "Spring Cleaners"},</v>
      </c>
    </row>
    <row r="1946" spans="1:26" x14ac:dyDescent="0.25">
      <c r="A1946" s="2" t="s">
        <v>12407</v>
      </c>
      <c r="B1946" s="3" t="s">
        <v>7188</v>
      </c>
      <c r="C1946" s="3" t="s">
        <v>7167</v>
      </c>
      <c r="D1946" s="4"/>
      <c r="E1946" s="3"/>
      <c r="F1946" s="3" t="s">
        <v>6980</v>
      </c>
      <c r="G1946" s="3" t="s">
        <v>439</v>
      </c>
      <c r="H1946" s="3" t="s">
        <v>439</v>
      </c>
      <c r="I1946" s="3" t="s">
        <v>500</v>
      </c>
      <c r="J1946" s="5">
        <v>0.85</v>
      </c>
      <c r="K1946" s="12" t="s">
        <v>439</v>
      </c>
      <c r="L1946" s="9" t="str">
        <f t="shared" si="321"/>
        <v>All</v>
      </c>
      <c r="M1946" s="9" t="str">
        <f t="shared" si="322"/>
        <v>Interest - Exelate:Tech - Enthusiasts:All</v>
      </c>
      <c r="N1946" s="10">
        <f t="shared" si="323"/>
        <v>0.85</v>
      </c>
      <c r="O1946" s="9" t="s">
        <v>818</v>
      </c>
      <c r="P1946" s="9">
        <v>1200668</v>
      </c>
      <c r="Q1946" s="20">
        <f ca="1">IFERROR(OFFSET(Lookups!F$1,MATCH(R1946,Lookups!F:F,0)-1,2),"null")</f>
        <v>99542</v>
      </c>
      <c r="R1946" s="9">
        <v>77674</v>
      </c>
      <c r="S1946" s="9">
        <v>1146</v>
      </c>
      <c r="T1946" s="9" t="str">
        <f t="shared" si="324"/>
        <v/>
      </c>
      <c r="U1946" s="9" t="str">
        <f t="shared" si="325"/>
        <v>&lt;row id="One1200668" xmlkids="1"&gt;&lt;cell&gt;Tech - Enthusiasts&lt;/cell&gt;</v>
      </c>
      <c r="V1946" s="9" t="str">
        <f t="shared" si="326"/>
        <v>&lt;row id="1200668"&gt;&lt;cell&gt;All&lt;/cell&gt;&lt;/row&gt;</v>
      </c>
      <c r="W1946" s="9" t="str">
        <f t="shared" si="327"/>
        <v/>
      </c>
      <c r="X1946" s="9" t="str">
        <f t="shared" si="328"/>
        <v/>
      </c>
      <c r="Y1946" t="str">
        <f t="shared" ca="1" si="329"/>
        <v>"1200668": {"displayName": "Interest - Exelate:Tech - Enthusiasts:All", "APNXId":"77674", "APNXId_Sandbox": "99542", "dataProvider" :"exelate", "type" :"Segment",  "DataCost": 0.85},</v>
      </c>
      <c r="Z1946" t="str">
        <f t="shared" si="330"/>
        <v>"1200668": {"displayName": "Interest - Exelate:Tech - Enthusiasts:All", "leafName": "All"},</v>
      </c>
    </row>
    <row r="1947" spans="1:26" x14ac:dyDescent="0.25">
      <c r="A1947" s="2" t="s">
        <v>12407</v>
      </c>
      <c r="B1947" s="3" t="s">
        <v>7188</v>
      </c>
      <c r="C1947" s="3" t="s">
        <v>7119</v>
      </c>
      <c r="D1947" s="4"/>
      <c r="E1947" s="3"/>
      <c r="F1947" s="3" t="s">
        <v>6980</v>
      </c>
      <c r="G1947" s="3" t="s">
        <v>439</v>
      </c>
      <c r="H1947" s="3" t="s">
        <v>439</v>
      </c>
      <c r="I1947" s="3" t="s">
        <v>500</v>
      </c>
      <c r="J1947" s="5">
        <v>0.85</v>
      </c>
      <c r="K1947" s="12" t="s">
        <v>439</v>
      </c>
      <c r="L1947" s="9" t="str">
        <f t="shared" ref="L1947:L2010" si="331">IF(ISBLANK(D1947),IF(ISBLANK(C1947),B1947,C1947),D1947)</f>
        <v>Apple</v>
      </c>
      <c r="M1947" s="9" t="str">
        <f t="shared" si="322"/>
        <v>Interest - Exelate:Tech - Enthusiasts:Apple</v>
      </c>
      <c r="N1947" s="10">
        <f t="shared" si="323"/>
        <v>0.85</v>
      </c>
      <c r="O1947" s="9" t="s">
        <v>818</v>
      </c>
      <c r="P1947" s="9">
        <v>1201453</v>
      </c>
      <c r="Q1947" s="20">
        <f ca="1">IFERROR(OFFSET(Lookups!F$1,MATCH(R1947,Lookups!F:F,0)-1,2),"null")</f>
        <v>101381</v>
      </c>
      <c r="R1947" s="9">
        <v>186161</v>
      </c>
      <c r="S1947" s="9">
        <v>3074</v>
      </c>
      <c r="T1947" s="9" t="str">
        <f t="shared" si="324"/>
        <v/>
      </c>
      <c r="U1947" s="9" t="str">
        <f t="shared" si="325"/>
        <v/>
      </c>
      <c r="V1947" s="9" t="str">
        <f t="shared" si="326"/>
        <v>&lt;row id="1201453"&gt;&lt;cell&gt;Apple&lt;/cell&gt;&lt;/row&gt;</v>
      </c>
      <c r="W1947" s="9" t="str">
        <f t="shared" si="327"/>
        <v/>
      </c>
      <c r="X1947" s="9" t="str">
        <f t="shared" si="328"/>
        <v/>
      </c>
      <c r="Y1947" t="str">
        <f t="shared" ca="1" si="329"/>
        <v>"1201453": {"displayName": "Interest - Exelate:Tech - Enthusiasts:Apple", "APNXId":"186161", "APNXId_Sandbox": "101381", "dataProvider" :"exelate", "type" :"Segment",  "DataCost": 0.85},</v>
      </c>
      <c r="Z1947" t="str">
        <f t="shared" si="330"/>
        <v>"1201453": {"displayName": "Interest - Exelate:Tech - Enthusiasts:Apple", "leafName": "Apple"},</v>
      </c>
    </row>
    <row r="1948" spans="1:26" x14ac:dyDescent="0.25">
      <c r="A1948" s="2" t="s">
        <v>12407</v>
      </c>
      <c r="B1948" s="3" t="s">
        <v>7188</v>
      </c>
      <c r="C1948" s="3" t="s">
        <v>7580</v>
      </c>
      <c r="D1948" s="4" t="s">
        <v>7167</v>
      </c>
      <c r="E1948" s="3"/>
      <c r="F1948" s="3" t="s">
        <v>6980</v>
      </c>
      <c r="G1948" s="3" t="s">
        <v>439</v>
      </c>
      <c r="H1948" s="3" t="s">
        <v>439</v>
      </c>
      <c r="I1948" s="3" t="s">
        <v>500</v>
      </c>
      <c r="J1948" s="5">
        <v>0.85</v>
      </c>
      <c r="K1948" s="12" t="s">
        <v>439</v>
      </c>
      <c r="L1948" s="9" t="str">
        <f t="shared" si="331"/>
        <v>All</v>
      </c>
      <c r="M1948" s="9" t="str">
        <f t="shared" si="322"/>
        <v>Interest - Exelate:Tech - Enthusiasts:Apps:All</v>
      </c>
      <c r="N1948" s="10">
        <f t="shared" si="323"/>
        <v>0.85</v>
      </c>
      <c r="O1948" s="9" t="s">
        <v>818</v>
      </c>
      <c r="P1948" s="9">
        <v>1201454</v>
      </c>
      <c r="Q1948" s="20">
        <f ca="1">IFERROR(OFFSET(Lookups!F$1,MATCH(R1948,Lookups!F:F,0)-1,2),"null")</f>
        <v>101382</v>
      </c>
      <c r="R1948" s="9">
        <v>186162</v>
      </c>
      <c r="S1948" s="9">
        <v>3078</v>
      </c>
      <c r="T1948" s="9" t="str">
        <f t="shared" si="324"/>
        <v/>
      </c>
      <c r="U1948" s="9" t="str">
        <f t="shared" si="325"/>
        <v/>
      </c>
      <c r="V1948" s="9" t="str">
        <f t="shared" si="326"/>
        <v>&lt;row id="Two1201454" xmlkids="1"&gt;&lt;cell&gt;Apps&lt;/cell&gt;</v>
      </c>
      <c r="W1948" s="9" t="str">
        <f t="shared" si="327"/>
        <v>&lt;row id="1201454"&gt;&lt;cell&gt;All&lt;/cell&gt;&lt;/row&gt;</v>
      </c>
      <c r="X1948" s="9" t="str">
        <f t="shared" si="328"/>
        <v/>
      </c>
      <c r="Y1948" t="str">
        <f t="shared" ca="1" si="329"/>
        <v>"1201454": {"displayName": "Interest - Exelate:Tech - Enthusiasts:Apps:All", "APNXId":"186162", "APNXId_Sandbox": "101382", "dataProvider" :"exelate", "type" :"Segment",  "DataCost": 0.85},</v>
      </c>
      <c r="Z1948" t="str">
        <f t="shared" si="330"/>
        <v>"1201454": {"displayName": "Interest - Exelate:Tech - Enthusiasts:Apps:All", "leafName": "All"},</v>
      </c>
    </row>
    <row r="1949" spans="1:26" x14ac:dyDescent="0.25">
      <c r="A1949" s="2" t="s">
        <v>12407</v>
      </c>
      <c r="B1949" s="3" t="s">
        <v>7188</v>
      </c>
      <c r="C1949" s="3" t="s">
        <v>7580</v>
      </c>
      <c r="D1949" s="4" t="s">
        <v>8238</v>
      </c>
      <c r="E1949" s="3"/>
      <c r="F1949" s="3" t="s">
        <v>6980</v>
      </c>
      <c r="G1949" s="3" t="s">
        <v>439</v>
      </c>
      <c r="H1949" s="3" t="s">
        <v>439</v>
      </c>
      <c r="I1949" s="3" t="s">
        <v>500</v>
      </c>
      <c r="J1949" s="5">
        <v>0.85</v>
      </c>
      <c r="K1949" s="12" t="s">
        <v>439</v>
      </c>
      <c r="L1949" s="9" t="str">
        <f t="shared" si="331"/>
        <v>Andriod</v>
      </c>
      <c r="M1949" s="9" t="str">
        <f t="shared" si="322"/>
        <v>Interest - Exelate:Tech - Enthusiasts:Apps:Andriod</v>
      </c>
      <c r="N1949" s="10">
        <f t="shared" si="323"/>
        <v>0.85</v>
      </c>
      <c r="O1949" s="9" t="s">
        <v>818</v>
      </c>
      <c r="P1949" s="9">
        <v>1201455</v>
      </c>
      <c r="Q1949" s="20">
        <f ca="1">IFERROR(OFFSET(Lookups!F$1,MATCH(R1949,Lookups!F:F,0)-1,2),"null")</f>
        <v>101383</v>
      </c>
      <c r="R1949" s="9">
        <v>186163</v>
      </c>
      <c r="S1949" s="9">
        <v>3079</v>
      </c>
      <c r="T1949" s="9" t="str">
        <f t="shared" si="324"/>
        <v/>
      </c>
      <c r="U1949" s="9" t="str">
        <f t="shared" si="325"/>
        <v/>
      </c>
      <c r="V1949" s="9" t="str">
        <f t="shared" si="326"/>
        <v/>
      </c>
      <c r="W1949" s="9" t="str">
        <f t="shared" si="327"/>
        <v>&lt;row id="1201455"&gt;&lt;cell&gt;Andriod&lt;/cell&gt;&lt;/row&gt;</v>
      </c>
      <c r="X1949" s="9" t="str">
        <f t="shared" si="328"/>
        <v/>
      </c>
      <c r="Y1949" t="str">
        <f t="shared" ca="1" si="329"/>
        <v>"1201455": {"displayName": "Interest - Exelate:Tech - Enthusiasts:Apps:Andriod", "APNXId":"186163", "APNXId_Sandbox": "101383", "dataProvider" :"exelate", "type" :"Segment",  "DataCost": 0.85},</v>
      </c>
      <c r="Z1949" t="str">
        <f t="shared" si="330"/>
        <v>"1201455": {"displayName": "Interest - Exelate:Tech - Enthusiasts:Apps:Andriod", "leafName": "Andriod"},</v>
      </c>
    </row>
    <row r="1950" spans="1:26" x14ac:dyDescent="0.25">
      <c r="A1950" s="2" t="s">
        <v>12407</v>
      </c>
      <c r="B1950" s="3" t="s">
        <v>7188</v>
      </c>
      <c r="C1950" s="3" t="s">
        <v>7580</v>
      </c>
      <c r="D1950" s="4" t="s">
        <v>8239</v>
      </c>
      <c r="E1950" s="3"/>
      <c r="F1950" s="3" t="s">
        <v>6980</v>
      </c>
      <c r="G1950" s="3" t="s">
        <v>439</v>
      </c>
      <c r="H1950" s="3" t="s">
        <v>439</v>
      </c>
      <c r="I1950" s="3" t="s">
        <v>500</v>
      </c>
      <c r="J1950" s="5">
        <v>0.85</v>
      </c>
      <c r="K1950" s="12" t="s">
        <v>439</v>
      </c>
      <c r="L1950" s="9" t="str">
        <f t="shared" si="331"/>
        <v>Iphone</v>
      </c>
      <c r="M1950" s="9" t="str">
        <f t="shared" si="322"/>
        <v>Interest - Exelate:Tech - Enthusiasts:Apps:Iphone</v>
      </c>
      <c r="N1950" s="10">
        <f t="shared" si="323"/>
        <v>0.85</v>
      </c>
      <c r="O1950" s="9" t="s">
        <v>818</v>
      </c>
      <c r="P1950" s="9">
        <v>1201456</v>
      </c>
      <c r="Q1950" s="20">
        <f ca="1">IFERROR(OFFSET(Lookups!F$1,MATCH(R1950,Lookups!F:F,0)-1,2),"null")</f>
        <v>101384</v>
      </c>
      <c r="R1950" s="9">
        <v>186164</v>
      </c>
      <c r="S1950" s="9">
        <v>3080</v>
      </c>
      <c r="T1950" s="9" t="str">
        <f t="shared" si="324"/>
        <v/>
      </c>
      <c r="U1950" s="9" t="str">
        <f t="shared" si="325"/>
        <v/>
      </c>
      <c r="V1950" s="9" t="str">
        <f t="shared" si="326"/>
        <v/>
      </c>
      <c r="W1950" s="9" t="str">
        <f t="shared" si="327"/>
        <v>&lt;row id="1201456"&gt;&lt;cell&gt;Iphone&lt;/cell&gt;&lt;/row&gt;</v>
      </c>
      <c r="X1950" s="9" t="str">
        <f t="shared" si="328"/>
        <v>&lt;/row&gt;</v>
      </c>
      <c r="Y1950" t="str">
        <f t="shared" ca="1" si="329"/>
        <v>"1201456": {"displayName": "Interest - Exelate:Tech - Enthusiasts:Apps:Iphone", "APNXId":"186164", "APNXId_Sandbox": "101384", "dataProvider" :"exelate", "type" :"Segment",  "DataCost": 0.85},</v>
      </c>
      <c r="Z1950" t="str">
        <f t="shared" si="330"/>
        <v>"1201456": {"displayName": "Interest - Exelate:Tech - Enthusiasts:Apps:Iphone", "leafName": "Iphone"},</v>
      </c>
    </row>
    <row r="1951" spans="1:26" x14ac:dyDescent="0.25">
      <c r="A1951" s="2" t="s">
        <v>12407</v>
      </c>
      <c r="B1951" s="3" t="s">
        <v>7188</v>
      </c>
      <c r="C1951" s="3" t="s">
        <v>7581</v>
      </c>
      <c r="D1951" s="4"/>
      <c r="E1951" s="3"/>
      <c r="F1951" s="3" t="s">
        <v>6980</v>
      </c>
      <c r="G1951" s="3" t="s">
        <v>439</v>
      </c>
      <c r="H1951" s="3" t="s">
        <v>439</v>
      </c>
      <c r="I1951" s="3" t="s">
        <v>500</v>
      </c>
      <c r="J1951" s="5">
        <v>0.85</v>
      </c>
      <c r="K1951" s="12" t="s">
        <v>439</v>
      </c>
      <c r="L1951" s="9" t="str">
        <f t="shared" si="331"/>
        <v>Camcorders</v>
      </c>
      <c r="M1951" s="9" t="str">
        <f t="shared" si="322"/>
        <v>Interest - Exelate:Tech - Enthusiasts:Camcorders</v>
      </c>
      <c r="N1951" s="10">
        <f t="shared" si="323"/>
        <v>0.85</v>
      </c>
      <c r="O1951" s="9" t="s">
        <v>818</v>
      </c>
      <c r="P1951" s="9">
        <v>1201457</v>
      </c>
      <c r="Q1951" s="20">
        <f ca="1">IFERROR(OFFSET(Lookups!F$1,MATCH(R1951,Lookups!F:F,0)-1,2),"null")</f>
        <v>101385</v>
      </c>
      <c r="R1951" s="9">
        <v>186165</v>
      </c>
      <c r="S1951" s="9">
        <v>3075</v>
      </c>
      <c r="T1951" s="9" t="str">
        <f t="shared" si="324"/>
        <v/>
      </c>
      <c r="U1951" s="9" t="str">
        <f t="shared" si="325"/>
        <v/>
      </c>
      <c r="V1951" s="9" t="str">
        <f t="shared" si="326"/>
        <v>&lt;row id="1201457"&gt;&lt;cell&gt;Camcorders&lt;/cell&gt;&lt;/row&gt;</v>
      </c>
      <c r="W1951" s="9" t="str">
        <f t="shared" si="327"/>
        <v/>
      </c>
      <c r="X1951" s="9" t="str">
        <f t="shared" si="328"/>
        <v/>
      </c>
      <c r="Y1951" t="str">
        <f t="shared" ca="1" si="329"/>
        <v>"1201457": {"displayName": "Interest - Exelate:Tech - Enthusiasts:Camcorders", "APNXId":"186165", "APNXId_Sandbox": "101385", "dataProvider" :"exelate", "type" :"Segment",  "DataCost": 0.85},</v>
      </c>
      <c r="Z1951" t="str">
        <f t="shared" si="330"/>
        <v>"1201457": {"displayName": "Interest - Exelate:Tech - Enthusiasts:Camcorders", "leafName": "Camcorders"},</v>
      </c>
    </row>
    <row r="1952" spans="1:26" x14ac:dyDescent="0.25">
      <c r="A1952" s="2" t="s">
        <v>12407</v>
      </c>
      <c r="B1952" s="3" t="s">
        <v>7188</v>
      </c>
      <c r="C1952" s="3" t="s">
        <v>7582</v>
      </c>
      <c r="D1952" s="4"/>
      <c r="E1952" s="3"/>
      <c r="F1952" s="3" t="s">
        <v>6980</v>
      </c>
      <c r="G1952" s="3" t="s">
        <v>439</v>
      </c>
      <c r="H1952" s="3" t="s">
        <v>439</v>
      </c>
      <c r="I1952" s="3" t="s">
        <v>500</v>
      </c>
      <c r="J1952" s="5">
        <v>0.85</v>
      </c>
      <c r="K1952" s="12" t="s">
        <v>439</v>
      </c>
      <c r="L1952" s="9" t="str">
        <f t="shared" si="331"/>
        <v>Cameras</v>
      </c>
      <c r="M1952" s="9" t="str">
        <f t="shared" si="322"/>
        <v>Interest - Exelate:Tech - Enthusiasts:Cameras</v>
      </c>
      <c r="N1952" s="10">
        <f t="shared" si="323"/>
        <v>0.85</v>
      </c>
      <c r="O1952" s="9" t="s">
        <v>818</v>
      </c>
      <c r="P1952" s="9">
        <v>1201458</v>
      </c>
      <c r="Q1952" s="20">
        <f ca="1">IFERROR(OFFSET(Lookups!F$1,MATCH(R1952,Lookups!F:F,0)-1,2),"null")</f>
        <v>101386</v>
      </c>
      <c r="R1952" s="9">
        <v>186166</v>
      </c>
      <c r="S1952" s="9">
        <v>3076</v>
      </c>
      <c r="T1952" s="9" t="str">
        <f t="shared" si="324"/>
        <v/>
      </c>
      <c r="U1952" s="9" t="str">
        <f t="shared" si="325"/>
        <v/>
      </c>
      <c r="V1952" s="9" t="str">
        <f t="shared" si="326"/>
        <v>&lt;row id="1201458"&gt;&lt;cell&gt;Cameras&lt;/cell&gt;&lt;/row&gt;</v>
      </c>
      <c r="W1952" s="9" t="str">
        <f t="shared" si="327"/>
        <v/>
      </c>
      <c r="X1952" s="9" t="str">
        <f t="shared" si="328"/>
        <v/>
      </c>
      <c r="Y1952" t="str">
        <f t="shared" ca="1" si="329"/>
        <v>"1201458": {"displayName": "Interest - Exelate:Tech - Enthusiasts:Cameras", "APNXId":"186166", "APNXId_Sandbox": "101386", "dataProvider" :"exelate", "type" :"Segment",  "DataCost": 0.85},</v>
      </c>
      <c r="Z1952" t="str">
        <f t="shared" si="330"/>
        <v>"1201458": {"displayName": "Interest - Exelate:Tech - Enthusiasts:Cameras", "leafName": "Cameras"},</v>
      </c>
    </row>
    <row r="1953" spans="1:26" x14ac:dyDescent="0.25">
      <c r="A1953" s="2" t="s">
        <v>12407</v>
      </c>
      <c r="B1953" s="3" t="s">
        <v>7188</v>
      </c>
      <c r="C1953" s="3" t="s">
        <v>7120</v>
      </c>
      <c r="D1953" s="4" t="s">
        <v>7167</v>
      </c>
      <c r="E1953" s="3"/>
      <c r="F1953" s="3" t="s">
        <v>6980</v>
      </c>
      <c r="G1953" s="3" t="s">
        <v>439</v>
      </c>
      <c r="H1953" s="3" t="s">
        <v>439</v>
      </c>
      <c r="I1953" s="3" t="s">
        <v>500</v>
      </c>
      <c r="J1953" s="5">
        <v>0.85</v>
      </c>
      <c r="K1953" s="12" t="s">
        <v>439</v>
      </c>
      <c r="L1953" s="9" t="str">
        <f t="shared" si="331"/>
        <v>All</v>
      </c>
      <c r="M1953" s="9" t="str">
        <f t="shared" si="322"/>
        <v>Interest - Exelate:Tech - Enthusiasts:Computers:All</v>
      </c>
      <c r="N1953" s="10">
        <f t="shared" si="323"/>
        <v>0.85</v>
      </c>
      <c r="O1953" s="9" t="s">
        <v>818</v>
      </c>
      <c r="P1953" s="9">
        <v>1201459</v>
      </c>
      <c r="Q1953" s="20">
        <f ca="1">IFERROR(OFFSET(Lookups!F$1,MATCH(R1953,Lookups!F:F,0)-1,2),"null")</f>
        <v>101387</v>
      </c>
      <c r="R1953" s="9">
        <v>186167</v>
      </c>
      <c r="S1953" s="9">
        <v>3084</v>
      </c>
      <c r="T1953" s="9" t="str">
        <f t="shared" si="324"/>
        <v/>
      </c>
      <c r="U1953" s="9" t="str">
        <f t="shared" si="325"/>
        <v/>
      </c>
      <c r="V1953" s="9" t="str">
        <f t="shared" si="326"/>
        <v>&lt;row id="Two1201459" xmlkids="1"&gt;&lt;cell&gt;Computers&lt;/cell&gt;</v>
      </c>
      <c r="W1953" s="9" t="str">
        <f t="shared" si="327"/>
        <v>&lt;row id="1201459"&gt;&lt;cell&gt;All&lt;/cell&gt;&lt;/row&gt;</v>
      </c>
      <c r="X1953" s="9" t="str">
        <f t="shared" si="328"/>
        <v/>
      </c>
      <c r="Y1953" t="str">
        <f t="shared" ca="1" si="329"/>
        <v>"1201459": {"displayName": "Interest - Exelate:Tech - Enthusiasts:Computers:All", "APNXId":"186167", "APNXId_Sandbox": "101387", "dataProvider" :"exelate", "type" :"Segment",  "DataCost": 0.85},</v>
      </c>
      <c r="Z1953" t="str">
        <f t="shared" si="330"/>
        <v>"1201459": {"displayName": "Interest - Exelate:Tech - Enthusiasts:Computers:All", "leafName": "All"},</v>
      </c>
    </row>
    <row r="1954" spans="1:26" x14ac:dyDescent="0.25">
      <c r="A1954" s="2" t="s">
        <v>12407</v>
      </c>
      <c r="B1954" s="3" t="s">
        <v>7188</v>
      </c>
      <c r="C1954" s="3" t="s">
        <v>7120</v>
      </c>
      <c r="D1954" s="4" t="s">
        <v>8240</v>
      </c>
      <c r="E1954" s="3"/>
      <c r="F1954" s="3" t="s">
        <v>6980</v>
      </c>
      <c r="G1954" s="3" t="s">
        <v>439</v>
      </c>
      <c r="H1954" s="3" t="s">
        <v>439</v>
      </c>
      <c r="I1954" s="3" t="s">
        <v>500</v>
      </c>
      <c r="J1954" s="5">
        <v>0.85</v>
      </c>
      <c r="K1954" s="12" t="s">
        <v>439</v>
      </c>
      <c r="L1954" s="9" t="str">
        <f t="shared" si="331"/>
        <v>Deskops</v>
      </c>
      <c r="M1954" s="9" t="str">
        <f t="shared" si="322"/>
        <v>Interest - Exelate:Tech - Enthusiasts:Computers:Deskops</v>
      </c>
      <c r="N1954" s="10">
        <f t="shared" si="323"/>
        <v>0.85</v>
      </c>
      <c r="O1954" s="9" t="s">
        <v>818</v>
      </c>
      <c r="P1954" s="9">
        <v>1201460</v>
      </c>
      <c r="Q1954" s="20">
        <f ca="1">IFERROR(OFFSET(Lookups!F$1,MATCH(R1954,Lookups!F:F,0)-1,2),"null")</f>
        <v>101388</v>
      </c>
      <c r="R1954" s="9">
        <v>186168</v>
      </c>
      <c r="S1954" s="9">
        <v>3086</v>
      </c>
      <c r="T1954" s="9" t="str">
        <f t="shared" si="324"/>
        <v/>
      </c>
      <c r="U1954" s="9" t="str">
        <f t="shared" si="325"/>
        <v/>
      </c>
      <c r="V1954" s="9" t="str">
        <f t="shared" si="326"/>
        <v/>
      </c>
      <c r="W1954" s="9" t="str">
        <f t="shared" si="327"/>
        <v>&lt;row id="1201460"&gt;&lt;cell&gt;Deskops&lt;/cell&gt;&lt;/row&gt;</v>
      </c>
      <c r="X1954" s="9" t="str">
        <f t="shared" si="328"/>
        <v/>
      </c>
      <c r="Y1954" t="str">
        <f t="shared" ca="1" si="329"/>
        <v>"1201460": {"displayName": "Interest - Exelate:Tech - Enthusiasts:Computers:Deskops", "APNXId":"186168", "APNXId_Sandbox": "101388", "dataProvider" :"exelate", "type" :"Segment",  "DataCost": 0.85},</v>
      </c>
      <c r="Z1954" t="str">
        <f t="shared" si="330"/>
        <v>"1201460": {"displayName": "Interest - Exelate:Tech - Enthusiasts:Computers:Deskops", "leafName": "Deskops"},</v>
      </c>
    </row>
    <row r="1955" spans="1:26" x14ac:dyDescent="0.25">
      <c r="A1955" s="2" t="s">
        <v>12407</v>
      </c>
      <c r="B1955" s="3" t="s">
        <v>7188</v>
      </c>
      <c r="C1955" s="3" t="s">
        <v>7120</v>
      </c>
      <c r="D1955" s="4" t="s">
        <v>8241</v>
      </c>
      <c r="E1955" s="3"/>
      <c r="F1955" s="3" t="s">
        <v>6980</v>
      </c>
      <c r="G1955" s="3" t="s">
        <v>439</v>
      </c>
      <c r="H1955" s="3" t="s">
        <v>439</v>
      </c>
      <c r="I1955" s="3" t="s">
        <v>500</v>
      </c>
      <c r="J1955" s="5">
        <v>0.85</v>
      </c>
      <c r="K1955" s="12" t="s">
        <v>439</v>
      </c>
      <c r="L1955" s="9" t="str">
        <f t="shared" si="331"/>
        <v>Laptops</v>
      </c>
      <c r="M1955" s="9" t="str">
        <f t="shared" si="322"/>
        <v>Interest - Exelate:Tech - Enthusiasts:Computers:Laptops</v>
      </c>
      <c r="N1955" s="10">
        <f t="shared" si="323"/>
        <v>0.85</v>
      </c>
      <c r="O1955" s="9" t="s">
        <v>818</v>
      </c>
      <c r="P1955" s="9">
        <v>1201461</v>
      </c>
      <c r="Q1955" s="20">
        <f ca="1">IFERROR(OFFSET(Lookups!F$1,MATCH(R1955,Lookups!F:F,0)-1,2),"null")</f>
        <v>101389</v>
      </c>
      <c r="R1955" s="9">
        <v>186169</v>
      </c>
      <c r="S1955" s="9">
        <v>3085</v>
      </c>
      <c r="T1955" s="9" t="str">
        <f t="shared" si="324"/>
        <v/>
      </c>
      <c r="U1955" s="9" t="str">
        <f t="shared" si="325"/>
        <v/>
      </c>
      <c r="V1955" s="9" t="str">
        <f t="shared" si="326"/>
        <v/>
      </c>
      <c r="W1955" s="9" t="str">
        <f t="shared" si="327"/>
        <v>&lt;row id="1201461"&gt;&lt;cell&gt;Laptops&lt;/cell&gt;&lt;/row&gt;</v>
      </c>
      <c r="X1955" s="9" t="str">
        <f t="shared" si="328"/>
        <v/>
      </c>
      <c r="Y1955" t="str">
        <f t="shared" ca="1" si="329"/>
        <v>"1201461": {"displayName": "Interest - Exelate:Tech - Enthusiasts:Computers:Laptops", "APNXId":"186169", "APNXId_Sandbox": "101389", "dataProvider" :"exelate", "type" :"Segment",  "DataCost": 0.85},</v>
      </c>
      <c r="Z1955" t="str">
        <f t="shared" si="330"/>
        <v>"1201461": {"displayName": "Interest - Exelate:Tech - Enthusiasts:Computers:Laptops", "leafName": "Laptops"},</v>
      </c>
    </row>
    <row r="1956" spans="1:26" x14ac:dyDescent="0.25">
      <c r="A1956" s="2" t="s">
        <v>12407</v>
      </c>
      <c r="B1956" s="3" t="s">
        <v>7188</v>
      </c>
      <c r="C1956" s="3" t="s">
        <v>7120</v>
      </c>
      <c r="D1956" s="4" t="s">
        <v>8242</v>
      </c>
      <c r="E1956" s="3"/>
      <c r="F1956" s="3" t="s">
        <v>6980</v>
      </c>
      <c r="G1956" s="3" t="s">
        <v>439</v>
      </c>
      <c r="H1956" s="3" t="s">
        <v>439</v>
      </c>
      <c r="I1956" s="3" t="s">
        <v>500</v>
      </c>
      <c r="J1956" s="5">
        <v>0.85</v>
      </c>
      <c r="K1956" s="12" t="s">
        <v>439</v>
      </c>
      <c r="L1956" s="9" t="str">
        <f t="shared" si="331"/>
        <v>Peripherals</v>
      </c>
      <c r="M1956" s="9" t="str">
        <f t="shared" si="322"/>
        <v>Interest - Exelate:Tech - Enthusiasts:Computers:Peripherals</v>
      </c>
      <c r="N1956" s="10">
        <f t="shared" si="323"/>
        <v>0.85</v>
      </c>
      <c r="O1956" s="9" t="s">
        <v>818</v>
      </c>
      <c r="P1956" s="9">
        <v>1201462</v>
      </c>
      <c r="Q1956" s="20">
        <f ca="1">IFERROR(OFFSET(Lookups!F$1,MATCH(R1956,Lookups!F:F,0)-1,2),"null")</f>
        <v>101390</v>
      </c>
      <c r="R1956" s="9">
        <v>186170</v>
      </c>
      <c r="S1956" s="9">
        <v>3087</v>
      </c>
      <c r="T1956" s="9" t="str">
        <f t="shared" si="324"/>
        <v/>
      </c>
      <c r="U1956" s="9" t="str">
        <f t="shared" si="325"/>
        <v/>
      </c>
      <c r="V1956" s="9" t="str">
        <f t="shared" si="326"/>
        <v/>
      </c>
      <c r="W1956" s="9" t="str">
        <f t="shared" si="327"/>
        <v>&lt;row id="1201462"&gt;&lt;cell&gt;Peripherals&lt;/cell&gt;&lt;/row&gt;</v>
      </c>
      <c r="X1956" s="9" t="str">
        <f t="shared" si="328"/>
        <v/>
      </c>
      <c r="Y1956" t="str">
        <f t="shared" ca="1" si="329"/>
        <v>"1201462": {"displayName": "Interest - Exelate:Tech - Enthusiasts:Computers:Peripherals", "APNXId":"186170", "APNXId_Sandbox": "101390", "dataProvider" :"exelate", "type" :"Segment",  "DataCost": 0.85},</v>
      </c>
      <c r="Z1956" t="str">
        <f t="shared" si="330"/>
        <v>"1201462": {"displayName": "Interest - Exelate:Tech - Enthusiasts:Computers:Peripherals", "leafName": "Peripherals"},</v>
      </c>
    </row>
    <row r="1957" spans="1:26" x14ac:dyDescent="0.25">
      <c r="A1957" s="2" t="s">
        <v>12407</v>
      </c>
      <c r="B1957" s="3" t="s">
        <v>7188</v>
      </c>
      <c r="C1957" s="3" t="s">
        <v>7120</v>
      </c>
      <c r="D1957" s="4" t="s">
        <v>8243</v>
      </c>
      <c r="E1957" s="3"/>
      <c r="F1957" s="3" t="s">
        <v>6980</v>
      </c>
      <c r="G1957" s="3" t="s">
        <v>439</v>
      </c>
      <c r="H1957" s="3" t="s">
        <v>439</v>
      </c>
      <c r="I1957" s="3" t="s">
        <v>500</v>
      </c>
      <c r="J1957" s="5">
        <v>0.85</v>
      </c>
      <c r="K1957" s="12" t="s">
        <v>439</v>
      </c>
      <c r="L1957" s="9" t="str">
        <f t="shared" si="331"/>
        <v>Peripherals - Mon</v>
      </c>
      <c r="M1957" s="9" t="str">
        <f t="shared" si="322"/>
        <v>Interest - Exelate:Tech - Enthusiasts:Computers:Peripherals - Mon</v>
      </c>
      <c r="N1957" s="10">
        <f t="shared" si="323"/>
        <v>0.85</v>
      </c>
      <c r="O1957" s="9" t="s">
        <v>818</v>
      </c>
      <c r="P1957" s="9">
        <v>1201463</v>
      </c>
      <c r="Q1957" s="20">
        <f ca="1">IFERROR(OFFSET(Lookups!F$1,MATCH(R1957,Lookups!F:F,0)-1,2),"null")</f>
        <v>101391</v>
      </c>
      <c r="R1957" s="9">
        <v>186171</v>
      </c>
      <c r="S1957" s="9">
        <v>3089</v>
      </c>
      <c r="T1957" s="9" t="str">
        <f t="shared" si="324"/>
        <v/>
      </c>
      <c r="U1957" s="9" t="str">
        <f t="shared" si="325"/>
        <v/>
      </c>
      <c r="V1957" s="9" t="str">
        <f t="shared" si="326"/>
        <v/>
      </c>
      <c r="W1957" s="9" t="str">
        <f t="shared" si="327"/>
        <v>&lt;row id="1201463"&gt;&lt;cell&gt;Peripherals - Mon&lt;/cell&gt;&lt;/row&gt;</v>
      </c>
      <c r="X1957" s="9" t="str">
        <f t="shared" si="328"/>
        <v/>
      </c>
      <c r="Y1957" t="str">
        <f t="shared" ca="1" si="329"/>
        <v>"1201463": {"displayName": "Interest - Exelate:Tech - Enthusiasts:Computers:Peripherals - Mon", "APNXId":"186171", "APNXId_Sandbox": "101391", "dataProvider" :"exelate", "type" :"Segment",  "DataCost": 0.85},</v>
      </c>
      <c r="Z1957" t="str">
        <f t="shared" si="330"/>
        <v>"1201463": {"displayName": "Interest - Exelate:Tech - Enthusiasts:Computers:Peripherals - Mon", "leafName": "Peripherals - Mon"},</v>
      </c>
    </row>
    <row r="1958" spans="1:26" x14ac:dyDescent="0.25">
      <c r="A1958" s="2" t="s">
        <v>12407</v>
      </c>
      <c r="B1958" s="3" t="s">
        <v>7188</v>
      </c>
      <c r="C1958" s="3" t="s">
        <v>7120</v>
      </c>
      <c r="D1958" s="4" t="s">
        <v>8244</v>
      </c>
      <c r="E1958" s="3"/>
      <c r="F1958" s="3" t="s">
        <v>6980</v>
      </c>
      <c r="G1958" s="3" t="s">
        <v>439</v>
      </c>
      <c r="H1958" s="3" t="s">
        <v>439</v>
      </c>
      <c r="I1958" s="3" t="s">
        <v>500</v>
      </c>
      <c r="J1958" s="5">
        <v>0.85</v>
      </c>
      <c r="K1958" s="12" t="s">
        <v>439</v>
      </c>
      <c r="L1958" s="9" t="str">
        <f t="shared" si="331"/>
        <v>Peripherals - Pri</v>
      </c>
      <c r="M1958" s="9" t="str">
        <f t="shared" si="322"/>
        <v>Interest - Exelate:Tech - Enthusiasts:Computers:Peripherals - Pri</v>
      </c>
      <c r="N1958" s="10">
        <f t="shared" si="323"/>
        <v>0.85</v>
      </c>
      <c r="O1958" s="9" t="s">
        <v>818</v>
      </c>
      <c r="P1958" s="9">
        <v>1201464</v>
      </c>
      <c r="Q1958" s="20">
        <f ca="1">IFERROR(OFFSET(Lookups!F$1,MATCH(R1958,Lookups!F:F,0)-1,2),"null")</f>
        <v>101392</v>
      </c>
      <c r="R1958" s="9">
        <v>186172</v>
      </c>
      <c r="S1958" s="9">
        <v>3088</v>
      </c>
      <c r="T1958" s="9" t="str">
        <f t="shared" si="324"/>
        <v/>
      </c>
      <c r="U1958" s="9" t="str">
        <f t="shared" si="325"/>
        <v/>
      </c>
      <c r="V1958" s="9" t="str">
        <f t="shared" si="326"/>
        <v/>
      </c>
      <c r="W1958" s="9" t="str">
        <f t="shared" si="327"/>
        <v>&lt;row id="1201464"&gt;&lt;cell&gt;Peripherals - Pri&lt;/cell&gt;&lt;/row&gt;</v>
      </c>
      <c r="X1958" s="9" t="str">
        <f t="shared" si="328"/>
        <v>&lt;/row&gt;</v>
      </c>
      <c r="Y1958" t="str">
        <f t="shared" ca="1" si="329"/>
        <v>"1201464": {"displayName": "Interest - Exelate:Tech - Enthusiasts:Computers:Peripherals - Pri", "APNXId":"186172", "APNXId_Sandbox": "101392", "dataProvider" :"exelate", "type" :"Segment",  "DataCost": 0.85},</v>
      </c>
      <c r="Z1958" t="str">
        <f t="shared" si="330"/>
        <v>"1201464": {"displayName": "Interest - Exelate:Tech - Enthusiasts:Computers:Peripherals - Pri", "leafName": "Peripherals - Pri"},</v>
      </c>
    </row>
    <row r="1959" spans="1:26" x14ac:dyDescent="0.25">
      <c r="A1959" s="2" t="s">
        <v>12407</v>
      </c>
      <c r="B1959" s="3" t="s">
        <v>7188</v>
      </c>
      <c r="C1959" s="3" t="s">
        <v>7584</v>
      </c>
      <c r="D1959" s="4"/>
      <c r="E1959" s="3"/>
      <c r="F1959" s="3" t="s">
        <v>6980</v>
      </c>
      <c r="G1959" s="3" t="s">
        <v>439</v>
      </c>
      <c r="H1959" s="3" t="s">
        <v>439</v>
      </c>
      <c r="I1959" s="3" t="s">
        <v>500</v>
      </c>
      <c r="J1959" s="5">
        <v>0.85</v>
      </c>
      <c r="K1959" s="12" t="s">
        <v>439</v>
      </c>
      <c r="L1959" s="9" t="str">
        <f t="shared" si="331"/>
        <v>GPS</v>
      </c>
      <c r="M1959" s="9" t="str">
        <f t="shared" si="322"/>
        <v>Interest - Exelate:Tech - Enthusiasts:GPS</v>
      </c>
      <c r="N1959" s="10">
        <f t="shared" si="323"/>
        <v>0.85</v>
      </c>
      <c r="O1959" s="9" t="s">
        <v>818</v>
      </c>
      <c r="P1959" s="9">
        <v>1201465</v>
      </c>
      <c r="Q1959" s="20">
        <f ca="1">IFERROR(OFFSET(Lookups!F$1,MATCH(R1959,Lookups!F:F,0)-1,2),"null")</f>
        <v>101393</v>
      </c>
      <c r="R1959" s="9">
        <v>186173</v>
      </c>
      <c r="S1959" s="9">
        <v>3081</v>
      </c>
      <c r="T1959" s="9" t="str">
        <f t="shared" si="324"/>
        <v/>
      </c>
      <c r="U1959" s="9" t="str">
        <f t="shared" si="325"/>
        <v/>
      </c>
      <c r="V1959" s="9" t="str">
        <f t="shared" si="326"/>
        <v>&lt;row id="1201465"&gt;&lt;cell&gt;GPS&lt;/cell&gt;&lt;/row&gt;</v>
      </c>
      <c r="W1959" s="9" t="str">
        <f t="shared" si="327"/>
        <v/>
      </c>
      <c r="X1959" s="9" t="str">
        <f t="shared" si="328"/>
        <v/>
      </c>
      <c r="Y1959" t="str">
        <f t="shared" ca="1" si="329"/>
        <v>"1201465": {"displayName": "Interest - Exelate:Tech - Enthusiasts:GPS", "APNXId":"186173", "APNXId_Sandbox": "101393", "dataProvider" :"exelate", "type" :"Segment",  "DataCost": 0.85},</v>
      </c>
      <c r="Z1959" t="str">
        <f t="shared" si="330"/>
        <v>"1201465": {"displayName": "Interest - Exelate:Tech - Enthusiasts:GPS", "leafName": "GPS"},</v>
      </c>
    </row>
    <row r="1960" spans="1:26" x14ac:dyDescent="0.25">
      <c r="A1960" s="2" t="s">
        <v>12407</v>
      </c>
      <c r="B1960" s="3" t="s">
        <v>7188</v>
      </c>
      <c r="C1960" s="3" t="s">
        <v>7585</v>
      </c>
      <c r="D1960" s="4"/>
      <c r="E1960" s="3"/>
      <c r="F1960" s="3" t="s">
        <v>6980</v>
      </c>
      <c r="G1960" s="3" t="s">
        <v>439</v>
      </c>
      <c r="H1960" s="3" t="s">
        <v>439</v>
      </c>
      <c r="I1960" s="3" t="s">
        <v>500</v>
      </c>
      <c r="J1960" s="5">
        <v>0.85</v>
      </c>
      <c r="K1960" s="12" t="s">
        <v>439</v>
      </c>
      <c r="L1960" s="9" t="str">
        <f t="shared" si="331"/>
        <v>HDTV</v>
      </c>
      <c r="M1960" s="9" t="str">
        <f t="shared" si="322"/>
        <v>Interest - Exelate:Tech - Enthusiasts:HDTV</v>
      </c>
      <c r="N1960" s="10">
        <f t="shared" si="323"/>
        <v>0.85</v>
      </c>
      <c r="O1960" s="9" t="s">
        <v>818</v>
      </c>
      <c r="P1960" s="9">
        <v>1201466</v>
      </c>
      <c r="Q1960" s="20">
        <f ca="1">IFERROR(OFFSET(Lookups!F$1,MATCH(R1960,Lookups!F:F,0)-1,2),"null")</f>
        <v>101394</v>
      </c>
      <c r="R1960" s="9">
        <v>186174</v>
      </c>
      <c r="S1960" s="9">
        <v>3077</v>
      </c>
      <c r="T1960" s="9" t="str">
        <f t="shared" si="324"/>
        <v/>
      </c>
      <c r="U1960" s="9" t="str">
        <f t="shared" si="325"/>
        <v/>
      </c>
      <c r="V1960" s="9" t="str">
        <f t="shared" si="326"/>
        <v>&lt;row id="1201466"&gt;&lt;cell&gt;HDTV&lt;/cell&gt;&lt;/row&gt;</v>
      </c>
      <c r="W1960" s="9" t="str">
        <f t="shared" si="327"/>
        <v/>
      </c>
      <c r="X1960" s="9" t="str">
        <f t="shared" si="328"/>
        <v/>
      </c>
      <c r="Y1960" t="str">
        <f t="shared" ca="1" si="329"/>
        <v>"1201466": {"displayName": "Interest - Exelate:Tech - Enthusiasts:HDTV", "APNXId":"186174", "APNXId_Sandbox": "101394", "dataProvider" :"exelate", "type" :"Segment",  "DataCost": 0.85},</v>
      </c>
      <c r="Z1960" t="str">
        <f t="shared" si="330"/>
        <v>"1201466": {"displayName": "Interest - Exelate:Tech - Enthusiasts:HDTV", "leafName": "HDTV"},</v>
      </c>
    </row>
    <row r="1961" spans="1:26" x14ac:dyDescent="0.25">
      <c r="A1961" s="2" t="s">
        <v>12407</v>
      </c>
      <c r="B1961" s="3" t="s">
        <v>7188</v>
      </c>
      <c r="C1961" s="3" t="s">
        <v>7586</v>
      </c>
      <c r="D1961" s="4" t="s">
        <v>7167</v>
      </c>
      <c r="E1961" s="3"/>
      <c r="F1961" s="3" t="s">
        <v>6980</v>
      </c>
      <c r="G1961" s="3" t="s">
        <v>439</v>
      </c>
      <c r="H1961" s="3" t="s">
        <v>439</v>
      </c>
      <c r="I1961" s="3" t="s">
        <v>500</v>
      </c>
      <c r="J1961" s="5">
        <v>0.85</v>
      </c>
      <c r="K1961" s="12" t="s">
        <v>439</v>
      </c>
      <c r="L1961" s="9" t="str">
        <f t="shared" si="331"/>
        <v>All</v>
      </c>
      <c r="M1961" s="9" t="str">
        <f t="shared" si="322"/>
        <v>Interest - Exelate:Tech - Enthusiasts:IT Decision Makers:All</v>
      </c>
      <c r="N1961" s="10">
        <f t="shared" si="323"/>
        <v>0.85</v>
      </c>
      <c r="O1961" s="9" t="s">
        <v>818</v>
      </c>
      <c r="P1961" s="9">
        <v>1201467</v>
      </c>
      <c r="Q1961" s="20">
        <f ca="1">IFERROR(OFFSET(Lookups!F$1,MATCH(R1961,Lookups!F:F,0)-1,2),"null")</f>
        <v>101395</v>
      </c>
      <c r="R1961" s="9">
        <v>186175</v>
      </c>
      <c r="S1961" s="9">
        <v>3096</v>
      </c>
      <c r="T1961" s="9" t="str">
        <f t="shared" si="324"/>
        <v/>
      </c>
      <c r="U1961" s="9" t="str">
        <f t="shared" si="325"/>
        <v/>
      </c>
      <c r="V1961" s="9" t="str">
        <f t="shared" si="326"/>
        <v>&lt;row id="Two1201467" xmlkids="1"&gt;&lt;cell&gt;IT Decision Makers&lt;/cell&gt;</v>
      </c>
      <c r="W1961" s="9" t="str">
        <f t="shared" si="327"/>
        <v>&lt;row id="1201467"&gt;&lt;cell&gt;All&lt;/cell&gt;&lt;/row&gt;</v>
      </c>
      <c r="X1961" s="9" t="str">
        <f t="shared" si="328"/>
        <v/>
      </c>
      <c r="Y1961" t="str">
        <f t="shared" ca="1" si="329"/>
        <v>"1201467": {"displayName": "Interest - Exelate:Tech - Enthusiasts:IT Decision Makers:All", "APNXId":"186175", "APNXId_Sandbox": "101395", "dataProvider" :"exelate", "type" :"Segment",  "DataCost": 0.85},</v>
      </c>
      <c r="Z1961" t="str">
        <f t="shared" si="330"/>
        <v>"1201467": {"displayName": "Interest - Exelate:Tech - Enthusiasts:IT Decision Makers:All", "leafName": "All"},</v>
      </c>
    </row>
    <row r="1962" spans="1:26" x14ac:dyDescent="0.25">
      <c r="A1962" s="2" t="s">
        <v>12407</v>
      </c>
      <c r="B1962" s="3" t="s">
        <v>7188</v>
      </c>
      <c r="C1962" s="3" t="s">
        <v>7586</v>
      </c>
      <c r="D1962" s="4" t="s">
        <v>8245</v>
      </c>
      <c r="E1962" s="3"/>
      <c r="F1962" s="3" t="s">
        <v>6980</v>
      </c>
      <c r="G1962" s="3" t="s">
        <v>439</v>
      </c>
      <c r="H1962" s="3" t="s">
        <v>439</v>
      </c>
      <c r="I1962" s="3" t="s">
        <v>500</v>
      </c>
      <c r="J1962" s="5">
        <v>0.85</v>
      </c>
      <c r="K1962" s="12" t="s">
        <v>439</v>
      </c>
      <c r="L1962" s="9" t="str">
        <f t="shared" si="331"/>
        <v>Cellphon</v>
      </c>
      <c r="M1962" s="9" t="str">
        <f t="shared" si="322"/>
        <v>Interest - Exelate:Tech - Enthusiasts:IT Decision Makers:Cellphon</v>
      </c>
      <c r="N1962" s="10">
        <f t="shared" si="323"/>
        <v>0.85</v>
      </c>
      <c r="O1962" s="9" t="s">
        <v>818</v>
      </c>
      <c r="P1962" s="9">
        <v>1201468</v>
      </c>
      <c r="Q1962" s="20">
        <f ca="1">IFERROR(OFFSET(Lookups!F$1,MATCH(R1962,Lookups!F:F,0)-1,2),"null")</f>
        <v>101396</v>
      </c>
      <c r="R1962" s="9">
        <v>186176</v>
      </c>
      <c r="S1962" s="9">
        <v>3101</v>
      </c>
      <c r="T1962" s="9" t="str">
        <f t="shared" si="324"/>
        <v/>
      </c>
      <c r="U1962" s="9" t="str">
        <f t="shared" si="325"/>
        <v/>
      </c>
      <c r="V1962" s="9" t="str">
        <f t="shared" si="326"/>
        <v/>
      </c>
      <c r="W1962" s="9" t="str">
        <f t="shared" si="327"/>
        <v>&lt;row id="1201468"&gt;&lt;cell&gt;Cellphon&lt;/cell&gt;&lt;/row&gt;</v>
      </c>
      <c r="X1962" s="9" t="str">
        <f t="shared" si="328"/>
        <v/>
      </c>
      <c r="Y1962" t="str">
        <f t="shared" ca="1" si="329"/>
        <v>"1201468": {"displayName": "Interest - Exelate:Tech - Enthusiasts:IT Decision Makers:Cellphon", "APNXId":"186176", "APNXId_Sandbox": "101396", "dataProvider" :"exelate", "type" :"Segment",  "DataCost": 0.85},</v>
      </c>
      <c r="Z1962" t="str">
        <f t="shared" si="330"/>
        <v>"1201468": {"displayName": "Interest - Exelate:Tech - Enthusiasts:IT Decision Makers:Cellphon", "leafName": "Cellphon"},</v>
      </c>
    </row>
    <row r="1963" spans="1:26" x14ac:dyDescent="0.25">
      <c r="A1963" s="2" t="s">
        <v>12407</v>
      </c>
      <c r="B1963" s="3" t="s">
        <v>7188</v>
      </c>
      <c r="C1963" s="3" t="s">
        <v>7586</v>
      </c>
      <c r="D1963" s="4" t="s">
        <v>8246</v>
      </c>
      <c r="E1963" s="3"/>
      <c r="F1963" s="3" t="s">
        <v>6980</v>
      </c>
      <c r="G1963" s="3" t="s">
        <v>439</v>
      </c>
      <c r="H1963" s="3" t="s">
        <v>439</v>
      </c>
      <c r="I1963" s="3" t="s">
        <v>500</v>
      </c>
      <c r="J1963" s="5">
        <v>0.85</v>
      </c>
      <c r="K1963" s="12" t="s">
        <v>439</v>
      </c>
      <c r="L1963" s="9" t="str">
        <f t="shared" si="331"/>
        <v>Cloud Co</v>
      </c>
      <c r="M1963" s="9" t="str">
        <f t="shared" si="322"/>
        <v>Interest - Exelate:Tech - Enthusiasts:IT Decision Makers:Cloud Co</v>
      </c>
      <c r="N1963" s="10">
        <f t="shared" si="323"/>
        <v>0.85</v>
      </c>
      <c r="O1963" s="9" t="s">
        <v>818</v>
      </c>
      <c r="P1963" s="9">
        <v>1201469</v>
      </c>
      <c r="Q1963" s="20">
        <f ca="1">IFERROR(OFFSET(Lookups!F$1,MATCH(R1963,Lookups!F:F,0)-1,2),"null")</f>
        <v>101397</v>
      </c>
      <c r="R1963" s="9">
        <v>186177</v>
      </c>
      <c r="S1963" s="9">
        <v>3104</v>
      </c>
      <c r="T1963" s="9" t="str">
        <f t="shared" si="324"/>
        <v/>
      </c>
      <c r="U1963" s="9" t="str">
        <f t="shared" si="325"/>
        <v/>
      </c>
      <c r="V1963" s="9" t="str">
        <f t="shared" si="326"/>
        <v/>
      </c>
      <c r="W1963" s="9" t="str">
        <f t="shared" si="327"/>
        <v>&lt;row id="1201469"&gt;&lt;cell&gt;Cloud Co&lt;/cell&gt;&lt;/row&gt;</v>
      </c>
      <c r="X1963" s="9" t="str">
        <f t="shared" si="328"/>
        <v/>
      </c>
      <c r="Y1963" t="str">
        <f t="shared" ca="1" si="329"/>
        <v>"1201469": {"displayName": "Interest - Exelate:Tech - Enthusiasts:IT Decision Makers:Cloud Co", "APNXId":"186177", "APNXId_Sandbox": "101397", "dataProvider" :"exelate", "type" :"Segment",  "DataCost": 0.85},</v>
      </c>
      <c r="Z1963" t="str">
        <f t="shared" si="330"/>
        <v>"1201469": {"displayName": "Interest - Exelate:Tech - Enthusiasts:IT Decision Makers:Cloud Co", "leafName": "Cloud Co"},</v>
      </c>
    </row>
    <row r="1964" spans="1:26" x14ac:dyDescent="0.25">
      <c r="A1964" s="2" t="s">
        <v>12407</v>
      </c>
      <c r="B1964" s="3" t="s">
        <v>7188</v>
      </c>
      <c r="C1964" s="3" t="s">
        <v>7586</v>
      </c>
      <c r="D1964" s="4" t="s">
        <v>8247</v>
      </c>
      <c r="E1964" s="3"/>
      <c r="F1964" s="3" t="s">
        <v>6980</v>
      </c>
      <c r="G1964" s="3" t="s">
        <v>439</v>
      </c>
      <c r="H1964" s="3" t="s">
        <v>439</v>
      </c>
      <c r="I1964" s="3" t="s">
        <v>500</v>
      </c>
      <c r="J1964" s="5">
        <v>0.85</v>
      </c>
      <c r="K1964" s="12" t="s">
        <v>439</v>
      </c>
      <c r="L1964" s="9" t="str">
        <f t="shared" si="331"/>
        <v>Networki</v>
      </c>
      <c r="M1964" s="9" t="str">
        <f t="shared" si="322"/>
        <v>Interest - Exelate:Tech - Enthusiasts:IT Decision Makers:Networki</v>
      </c>
      <c r="N1964" s="10">
        <f t="shared" si="323"/>
        <v>0.85</v>
      </c>
      <c r="O1964" s="9" t="s">
        <v>818</v>
      </c>
      <c r="P1964" s="9">
        <v>1201470</v>
      </c>
      <c r="Q1964" s="20">
        <f ca="1">IFERROR(OFFSET(Lookups!F$1,MATCH(R1964,Lookups!F:F,0)-1,2),"null")</f>
        <v>101398</v>
      </c>
      <c r="R1964" s="9">
        <v>186178</v>
      </c>
      <c r="S1964" s="9">
        <v>3103</v>
      </c>
      <c r="T1964" s="9" t="str">
        <f t="shared" si="324"/>
        <v/>
      </c>
      <c r="U1964" s="9" t="str">
        <f t="shared" si="325"/>
        <v/>
      </c>
      <c r="V1964" s="9" t="str">
        <f t="shared" si="326"/>
        <v/>
      </c>
      <c r="W1964" s="9" t="str">
        <f t="shared" si="327"/>
        <v>&lt;row id="1201470"&gt;&lt;cell&gt;Networki&lt;/cell&gt;&lt;/row&gt;</v>
      </c>
      <c r="X1964" s="9" t="str">
        <f t="shared" si="328"/>
        <v/>
      </c>
      <c r="Y1964" t="str">
        <f t="shared" ca="1" si="329"/>
        <v>"1201470": {"displayName": "Interest - Exelate:Tech - Enthusiasts:IT Decision Makers:Networki", "APNXId":"186178", "APNXId_Sandbox": "101398", "dataProvider" :"exelate", "type" :"Segment",  "DataCost": 0.85},</v>
      </c>
      <c r="Z1964" t="str">
        <f t="shared" si="330"/>
        <v>"1201470": {"displayName": "Interest - Exelate:Tech - Enthusiasts:IT Decision Makers:Networki", "leafName": "Networki"},</v>
      </c>
    </row>
    <row r="1965" spans="1:26" x14ac:dyDescent="0.25">
      <c r="A1965" s="2" t="s">
        <v>12407</v>
      </c>
      <c r="B1965" s="3" t="s">
        <v>7188</v>
      </c>
      <c r="C1965" s="3" t="s">
        <v>7586</v>
      </c>
      <c r="D1965" s="4" t="s">
        <v>8248</v>
      </c>
      <c r="E1965" s="3"/>
      <c r="F1965" s="3" t="s">
        <v>6980</v>
      </c>
      <c r="G1965" s="3" t="s">
        <v>439</v>
      </c>
      <c r="H1965" s="3" t="s">
        <v>439</v>
      </c>
      <c r="I1965" s="3" t="s">
        <v>500</v>
      </c>
      <c r="J1965" s="5">
        <v>0.85</v>
      </c>
      <c r="K1965" s="12" t="s">
        <v>439</v>
      </c>
      <c r="L1965" s="9" t="str">
        <f t="shared" si="331"/>
        <v>Office H</v>
      </c>
      <c r="M1965" s="9" t="str">
        <f t="shared" si="322"/>
        <v>Interest - Exelate:Tech - Enthusiasts:IT Decision Makers:Office H</v>
      </c>
      <c r="N1965" s="10">
        <f t="shared" si="323"/>
        <v>0.85</v>
      </c>
      <c r="O1965" s="9" t="s">
        <v>818</v>
      </c>
      <c r="P1965" s="9">
        <v>1201471</v>
      </c>
      <c r="Q1965" s="20">
        <f ca="1">IFERROR(OFFSET(Lookups!F$1,MATCH(R1965,Lookups!F:F,0)-1,2),"null")</f>
        <v>101399</v>
      </c>
      <c r="R1965" s="9">
        <v>186179</v>
      </c>
      <c r="S1965" s="9">
        <v>3098</v>
      </c>
      <c r="T1965" s="9" t="str">
        <f t="shared" si="324"/>
        <v/>
      </c>
      <c r="U1965" s="9" t="str">
        <f t="shared" si="325"/>
        <v/>
      </c>
      <c r="V1965" s="9" t="str">
        <f t="shared" si="326"/>
        <v/>
      </c>
      <c r="W1965" s="9" t="str">
        <f t="shared" si="327"/>
        <v>&lt;row id="1201471"&gt;&lt;cell&gt;Office H&lt;/cell&gt;&lt;/row&gt;</v>
      </c>
      <c r="X1965" s="9" t="str">
        <f t="shared" si="328"/>
        <v/>
      </c>
      <c r="Y1965" t="str">
        <f t="shared" ca="1" si="329"/>
        <v>"1201471": {"displayName": "Interest - Exelate:Tech - Enthusiasts:IT Decision Makers:Office H", "APNXId":"186179", "APNXId_Sandbox": "101399", "dataProvider" :"exelate", "type" :"Segment",  "DataCost": 0.85},</v>
      </c>
      <c r="Z1965" t="str">
        <f t="shared" si="330"/>
        <v>"1201471": {"displayName": "Interest - Exelate:Tech - Enthusiasts:IT Decision Makers:Office H", "leafName": "Office H"},</v>
      </c>
    </row>
    <row r="1966" spans="1:26" x14ac:dyDescent="0.25">
      <c r="A1966" s="2" t="s">
        <v>12407</v>
      </c>
      <c r="B1966" s="3" t="s">
        <v>7188</v>
      </c>
      <c r="C1966" s="3" t="s">
        <v>7586</v>
      </c>
      <c r="D1966" s="4" t="s">
        <v>8249</v>
      </c>
      <c r="E1966" s="3"/>
      <c r="F1966" s="3" t="s">
        <v>6980</v>
      </c>
      <c r="G1966" s="3" t="s">
        <v>439</v>
      </c>
      <c r="H1966" s="3" t="s">
        <v>439</v>
      </c>
      <c r="I1966" s="3" t="s">
        <v>500</v>
      </c>
      <c r="J1966" s="5">
        <v>0.85</v>
      </c>
      <c r="K1966" s="12" t="s">
        <v>439</v>
      </c>
      <c r="L1966" s="9" t="str">
        <f t="shared" si="331"/>
        <v>Operatin</v>
      </c>
      <c r="M1966" s="9" t="str">
        <f t="shared" si="322"/>
        <v>Interest - Exelate:Tech - Enthusiasts:IT Decision Makers:Operatin</v>
      </c>
      <c r="N1966" s="10">
        <f t="shared" si="323"/>
        <v>0.85</v>
      </c>
      <c r="O1966" s="9" t="s">
        <v>818</v>
      </c>
      <c r="P1966" s="9">
        <v>1201472</v>
      </c>
      <c r="Q1966" s="20">
        <f ca="1">IFERROR(OFFSET(Lookups!F$1,MATCH(R1966,Lookups!F:F,0)-1,2),"null")</f>
        <v>101400</v>
      </c>
      <c r="R1966" s="9">
        <v>186180</v>
      </c>
      <c r="S1966" s="9">
        <v>3102</v>
      </c>
      <c r="T1966" s="9" t="str">
        <f t="shared" si="324"/>
        <v/>
      </c>
      <c r="U1966" s="9" t="str">
        <f t="shared" si="325"/>
        <v/>
      </c>
      <c r="V1966" s="9" t="str">
        <f t="shared" si="326"/>
        <v/>
      </c>
      <c r="W1966" s="9" t="str">
        <f t="shared" si="327"/>
        <v>&lt;row id="1201472"&gt;&lt;cell&gt;Operatin&lt;/cell&gt;&lt;/row&gt;</v>
      </c>
      <c r="X1966" s="9" t="str">
        <f t="shared" si="328"/>
        <v/>
      </c>
      <c r="Y1966" t="str">
        <f t="shared" ca="1" si="329"/>
        <v>"1201472": {"displayName": "Interest - Exelate:Tech - Enthusiasts:IT Decision Makers:Operatin", "APNXId":"186180", "APNXId_Sandbox": "101400", "dataProvider" :"exelate", "type" :"Segment",  "DataCost": 0.85},</v>
      </c>
      <c r="Z1966" t="str">
        <f t="shared" si="330"/>
        <v>"1201472": {"displayName": "Interest - Exelate:Tech - Enthusiasts:IT Decision Makers:Operatin", "leafName": "Operatin"},</v>
      </c>
    </row>
    <row r="1967" spans="1:26" x14ac:dyDescent="0.25">
      <c r="A1967" s="2" t="s">
        <v>12407</v>
      </c>
      <c r="B1967" s="3" t="s">
        <v>7188</v>
      </c>
      <c r="C1967" s="3" t="s">
        <v>7586</v>
      </c>
      <c r="D1967" s="4" t="s">
        <v>8250</v>
      </c>
      <c r="E1967" s="3"/>
      <c r="F1967" s="3" t="s">
        <v>6980</v>
      </c>
      <c r="G1967" s="3" t="s">
        <v>439</v>
      </c>
      <c r="H1967" s="3" t="s">
        <v>439</v>
      </c>
      <c r="I1967" s="3" t="s">
        <v>500</v>
      </c>
      <c r="J1967" s="5">
        <v>0.85</v>
      </c>
      <c r="K1967" s="12" t="s">
        <v>439</v>
      </c>
      <c r="L1967" s="9" t="str">
        <f t="shared" si="331"/>
        <v>Security</v>
      </c>
      <c r="M1967" s="9" t="str">
        <f t="shared" si="322"/>
        <v>Interest - Exelate:Tech - Enthusiasts:IT Decision Makers:Security</v>
      </c>
      <c r="N1967" s="10">
        <f t="shared" si="323"/>
        <v>0.85</v>
      </c>
      <c r="O1967" s="9" t="s">
        <v>818</v>
      </c>
      <c r="P1967" s="9">
        <v>1201473</v>
      </c>
      <c r="Q1967" s="20">
        <f ca="1">IFERROR(OFFSET(Lookups!F$1,MATCH(R1967,Lookups!F:F,0)-1,2),"null")</f>
        <v>101401</v>
      </c>
      <c r="R1967" s="9">
        <v>186181</v>
      </c>
      <c r="S1967" s="9">
        <v>3099</v>
      </c>
      <c r="T1967" s="9" t="str">
        <f t="shared" si="324"/>
        <v/>
      </c>
      <c r="U1967" s="9" t="str">
        <f t="shared" si="325"/>
        <v/>
      </c>
      <c r="V1967" s="9" t="str">
        <f t="shared" si="326"/>
        <v/>
      </c>
      <c r="W1967" s="9" t="str">
        <f t="shared" si="327"/>
        <v>&lt;row id="1201473"&gt;&lt;cell&gt;Security&lt;/cell&gt;&lt;/row&gt;</v>
      </c>
      <c r="X1967" s="9" t="str">
        <f t="shared" si="328"/>
        <v/>
      </c>
      <c r="Y1967" t="str">
        <f t="shared" ca="1" si="329"/>
        <v>"1201473": {"displayName": "Interest - Exelate:Tech - Enthusiasts:IT Decision Makers:Security", "APNXId":"186181", "APNXId_Sandbox": "101401", "dataProvider" :"exelate", "type" :"Segment",  "DataCost": 0.85},</v>
      </c>
      <c r="Z1967" t="str">
        <f t="shared" si="330"/>
        <v>"1201473": {"displayName": "Interest - Exelate:Tech - Enthusiasts:IT Decision Makers:Security", "leafName": "Security"},</v>
      </c>
    </row>
    <row r="1968" spans="1:26" x14ac:dyDescent="0.25">
      <c r="A1968" s="2" t="s">
        <v>12407</v>
      </c>
      <c r="B1968" s="3" t="s">
        <v>7188</v>
      </c>
      <c r="C1968" s="3" t="s">
        <v>7586</v>
      </c>
      <c r="D1968" s="4" t="s">
        <v>8251</v>
      </c>
      <c r="E1968" s="3"/>
      <c r="F1968" s="3" t="s">
        <v>6980</v>
      </c>
      <c r="G1968" s="3" t="s">
        <v>439</v>
      </c>
      <c r="H1968" s="3" t="s">
        <v>439</v>
      </c>
      <c r="I1968" s="3" t="s">
        <v>500</v>
      </c>
      <c r="J1968" s="5">
        <v>0.85</v>
      </c>
      <c r="K1968" s="12" t="s">
        <v>439</v>
      </c>
      <c r="L1968" s="9" t="str">
        <f t="shared" si="331"/>
        <v>Servers</v>
      </c>
      <c r="M1968" s="9" t="str">
        <f t="shared" si="322"/>
        <v>Interest - Exelate:Tech - Enthusiasts:IT Decision Makers:Servers</v>
      </c>
      <c r="N1968" s="10">
        <f t="shared" si="323"/>
        <v>0.85</v>
      </c>
      <c r="O1968" s="9" t="s">
        <v>818</v>
      </c>
      <c r="P1968" s="9">
        <v>1201474</v>
      </c>
      <c r="Q1968" s="20">
        <f ca="1">IFERROR(OFFSET(Lookups!F$1,MATCH(R1968,Lookups!F:F,0)-1,2),"null")</f>
        <v>101402</v>
      </c>
      <c r="R1968" s="9">
        <v>186182</v>
      </c>
      <c r="S1968" s="9">
        <v>3100</v>
      </c>
      <c r="T1968" s="9" t="str">
        <f t="shared" si="324"/>
        <v/>
      </c>
      <c r="U1968" s="9" t="str">
        <f t="shared" si="325"/>
        <v/>
      </c>
      <c r="V1968" s="9" t="str">
        <f t="shared" si="326"/>
        <v/>
      </c>
      <c r="W1968" s="9" t="str">
        <f t="shared" si="327"/>
        <v>&lt;row id="1201474"&gt;&lt;cell&gt;Servers&lt;/cell&gt;&lt;/row&gt;</v>
      </c>
      <c r="X1968" s="9" t="str">
        <f t="shared" si="328"/>
        <v/>
      </c>
      <c r="Y1968" t="str">
        <f t="shared" ca="1" si="329"/>
        <v>"1201474": {"displayName": "Interest - Exelate:Tech - Enthusiasts:IT Decision Makers:Servers", "APNXId":"186182", "APNXId_Sandbox": "101402", "dataProvider" :"exelate", "type" :"Segment",  "DataCost": 0.85},</v>
      </c>
      <c r="Z1968" t="str">
        <f t="shared" si="330"/>
        <v>"1201474": {"displayName": "Interest - Exelate:Tech - Enthusiasts:IT Decision Makers:Servers", "leafName": "Servers"},</v>
      </c>
    </row>
    <row r="1969" spans="1:26" x14ac:dyDescent="0.25">
      <c r="A1969" s="2" t="s">
        <v>12407</v>
      </c>
      <c r="B1969" s="3" t="s">
        <v>7188</v>
      </c>
      <c r="C1969" s="3" t="s">
        <v>7586</v>
      </c>
      <c r="D1969" s="4" t="s">
        <v>7163</v>
      </c>
      <c r="E1969" s="3"/>
      <c r="F1969" s="3" t="s">
        <v>6980</v>
      </c>
      <c r="G1969" s="3" t="s">
        <v>439</v>
      </c>
      <c r="H1969" s="3" t="s">
        <v>439</v>
      </c>
      <c r="I1969" s="3" t="s">
        <v>500</v>
      </c>
      <c r="J1969" s="5">
        <v>0.85</v>
      </c>
      <c r="K1969" s="12" t="s">
        <v>439</v>
      </c>
      <c r="L1969" s="9" t="str">
        <f t="shared" si="331"/>
        <v>Software</v>
      </c>
      <c r="M1969" s="9" t="str">
        <f t="shared" si="322"/>
        <v>Interest - Exelate:Tech - Enthusiasts:IT Decision Makers:Software</v>
      </c>
      <c r="N1969" s="10">
        <f t="shared" si="323"/>
        <v>0.85</v>
      </c>
      <c r="O1969" s="9" t="s">
        <v>818</v>
      </c>
      <c r="P1969" s="9">
        <v>1201475</v>
      </c>
      <c r="Q1969" s="20">
        <f ca="1">IFERROR(OFFSET(Lookups!F$1,MATCH(R1969,Lookups!F:F,0)-1,2),"null")</f>
        <v>101403</v>
      </c>
      <c r="R1969" s="9">
        <v>186183</v>
      </c>
      <c r="S1969" s="9">
        <v>3097</v>
      </c>
      <c r="T1969" s="9" t="str">
        <f t="shared" si="324"/>
        <v/>
      </c>
      <c r="U1969" s="9" t="str">
        <f t="shared" si="325"/>
        <v/>
      </c>
      <c r="V1969" s="9" t="str">
        <f t="shared" si="326"/>
        <v/>
      </c>
      <c r="W1969" s="9" t="str">
        <f t="shared" si="327"/>
        <v>&lt;row id="1201475"&gt;&lt;cell&gt;Software&lt;/cell&gt;&lt;/row&gt;</v>
      </c>
      <c r="X1969" s="9" t="str">
        <f t="shared" si="328"/>
        <v>&lt;/row&gt;</v>
      </c>
      <c r="Y1969" t="str">
        <f t="shared" ca="1" si="329"/>
        <v>"1201475": {"displayName": "Interest - Exelate:Tech - Enthusiasts:IT Decision Makers:Software", "APNXId":"186183", "APNXId_Sandbox": "101403", "dataProvider" :"exelate", "type" :"Segment",  "DataCost": 0.85},</v>
      </c>
      <c r="Z1969" t="str">
        <f t="shared" si="330"/>
        <v>"1201475": {"displayName": "Interest - Exelate:Tech - Enthusiasts:IT Decision Makers:Software", "leafName": "Software"},</v>
      </c>
    </row>
    <row r="1970" spans="1:26" x14ac:dyDescent="0.25">
      <c r="A1970" s="2" t="s">
        <v>12407</v>
      </c>
      <c r="B1970" s="3" t="s">
        <v>7188</v>
      </c>
      <c r="C1970" s="3" t="s">
        <v>7122</v>
      </c>
      <c r="D1970" s="4" t="s">
        <v>8137</v>
      </c>
      <c r="E1970" s="3"/>
      <c r="F1970" s="3" t="s">
        <v>6980</v>
      </c>
      <c r="G1970" s="3" t="s">
        <v>439</v>
      </c>
      <c r="H1970" s="3" t="s">
        <v>439</v>
      </c>
      <c r="I1970" s="3" t="s">
        <v>500</v>
      </c>
      <c r="J1970" s="5">
        <v>0.85</v>
      </c>
      <c r="K1970" s="12" t="s">
        <v>439</v>
      </c>
      <c r="L1970" s="9" t="str">
        <f t="shared" si="331"/>
        <v>Android</v>
      </c>
      <c r="M1970" s="9" t="str">
        <f t="shared" si="322"/>
        <v>Interest - Exelate:Tech - Enthusiasts:Mobile:Android</v>
      </c>
      <c r="N1970" s="10">
        <f t="shared" si="323"/>
        <v>0.85</v>
      </c>
      <c r="O1970" s="9" t="s">
        <v>818</v>
      </c>
      <c r="P1970" s="9">
        <v>1201476</v>
      </c>
      <c r="Q1970" s="20">
        <f ca="1">IFERROR(OFFSET(Lookups!F$1,MATCH(R1970,Lookups!F:F,0)-1,2),"null")</f>
        <v>101404</v>
      </c>
      <c r="R1970" s="9">
        <v>186184</v>
      </c>
      <c r="S1970" s="9">
        <v>3165</v>
      </c>
      <c r="T1970" s="9" t="str">
        <f t="shared" si="324"/>
        <v/>
      </c>
      <c r="U1970" s="9" t="str">
        <f t="shared" si="325"/>
        <v/>
      </c>
      <c r="V1970" s="9" t="str">
        <f t="shared" si="326"/>
        <v>&lt;row id="Two1201476" xmlkids="1"&gt;&lt;cell&gt;Mobile&lt;/cell&gt;</v>
      </c>
      <c r="W1970" s="9" t="str">
        <f t="shared" si="327"/>
        <v>&lt;row id="1201476"&gt;&lt;cell&gt;Android&lt;/cell&gt;&lt;/row&gt;</v>
      </c>
      <c r="X1970" s="9" t="str">
        <f t="shared" si="328"/>
        <v/>
      </c>
      <c r="Y1970" t="str">
        <f t="shared" ca="1" si="329"/>
        <v>"1201476": {"displayName": "Interest - Exelate:Tech - Enthusiasts:Mobile:Android", "APNXId":"186184", "APNXId_Sandbox": "101404", "dataProvider" :"exelate", "type" :"Segment",  "DataCost": 0.85},</v>
      </c>
      <c r="Z1970" t="str">
        <f t="shared" si="330"/>
        <v>"1201476": {"displayName": "Interest - Exelate:Tech - Enthusiasts:Mobile:Android", "leafName": "Android"},</v>
      </c>
    </row>
    <row r="1971" spans="1:26" x14ac:dyDescent="0.25">
      <c r="A1971" s="2" t="s">
        <v>12407</v>
      </c>
      <c r="B1971" s="3" t="s">
        <v>7188</v>
      </c>
      <c r="C1971" s="3" t="s">
        <v>7122</v>
      </c>
      <c r="D1971" s="4" t="s">
        <v>8129</v>
      </c>
      <c r="E1971" s="3"/>
      <c r="F1971" s="3" t="s">
        <v>6980</v>
      </c>
      <c r="G1971" s="3" t="s">
        <v>439</v>
      </c>
      <c r="H1971" s="3" t="s">
        <v>439</v>
      </c>
      <c r="I1971" s="3" t="s">
        <v>500</v>
      </c>
      <c r="J1971" s="5">
        <v>0.85</v>
      </c>
      <c r="K1971" s="12" t="s">
        <v>439</v>
      </c>
      <c r="L1971" s="9" t="str">
        <f t="shared" si="331"/>
        <v>HTC</v>
      </c>
      <c r="M1971" s="9" t="str">
        <f t="shared" si="322"/>
        <v>Interest - Exelate:Tech - Enthusiasts:Mobile:HTC</v>
      </c>
      <c r="N1971" s="10">
        <f t="shared" si="323"/>
        <v>0.85</v>
      </c>
      <c r="O1971" s="9" t="s">
        <v>818</v>
      </c>
      <c r="P1971" s="9">
        <v>1201477</v>
      </c>
      <c r="Q1971" s="20">
        <f ca="1">IFERROR(OFFSET(Lookups!F$1,MATCH(R1971,Lookups!F:F,0)-1,2),"null")</f>
        <v>101405</v>
      </c>
      <c r="R1971" s="9">
        <v>186185</v>
      </c>
      <c r="S1971" s="9">
        <v>3169</v>
      </c>
      <c r="T1971" s="9" t="str">
        <f t="shared" si="324"/>
        <v/>
      </c>
      <c r="U1971" s="9" t="str">
        <f t="shared" si="325"/>
        <v/>
      </c>
      <c r="V1971" s="9" t="str">
        <f t="shared" si="326"/>
        <v/>
      </c>
      <c r="W1971" s="9" t="str">
        <f t="shared" si="327"/>
        <v>&lt;row id="1201477"&gt;&lt;cell&gt;HTC&lt;/cell&gt;&lt;/row&gt;</v>
      </c>
      <c r="X1971" s="9" t="str">
        <f t="shared" si="328"/>
        <v/>
      </c>
      <c r="Y1971" t="str">
        <f t="shared" ca="1" si="329"/>
        <v>"1201477": {"displayName": "Interest - Exelate:Tech - Enthusiasts:Mobile:HTC", "APNXId":"186185", "APNXId_Sandbox": "101405", "dataProvider" :"exelate", "type" :"Segment",  "DataCost": 0.85},</v>
      </c>
      <c r="Z1971" t="str">
        <f t="shared" si="330"/>
        <v>"1201477": {"displayName": "Interest - Exelate:Tech - Enthusiasts:Mobile:HTC", "leafName": "HTC"},</v>
      </c>
    </row>
    <row r="1972" spans="1:26" x14ac:dyDescent="0.25">
      <c r="A1972" s="2" t="s">
        <v>12407</v>
      </c>
      <c r="B1972" s="3" t="s">
        <v>7188</v>
      </c>
      <c r="C1972" s="3" t="s">
        <v>7122</v>
      </c>
      <c r="D1972" s="4" t="s">
        <v>8130</v>
      </c>
      <c r="E1972" s="3"/>
      <c r="F1972" s="3" t="s">
        <v>6980</v>
      </c>
      <c r="G1972" s="3" t="s">
        <v>439</v>
      </c>
      <c r="H1972" s="3" t="s">
        <v>439</v>
      </c>
      <c r="I1972" s="3" t="s">
        <v>500</v>
      </c>
      <c r="J1972" s="5">
        <v>0.85</v>
      </c>
      <c r="K1972" s="12" t="s">
        <v>439</v>
      </c>
      <c r="L1972" s="9" t="str">
        <f t="shared" si="331"/>
        <v>LG</v>
      </c>
      <c r="M1972" s="9" t="str">
        <f t="shared" si="322"/>
        <v>Interest - Exelate:Tech - Enthusiasts:Mobile:LG</v>
      </c>
      <c r="N1972" s="10">
        <f t="shared" si="323"/>
        <v>0.85</v>
      </c>
      <c r="O1972" s="9" t="s">
        <v>818</v>
      </c>
      <c r="P1972" s="9">
        <v>1201478</v>
      </c>
      <c r="Q1972" s="20">
        <f ca="1">IFERROR(OFFSET(Lookups!F$1,MATCH(R1972,Lookups!F:F,0)-1,2),"null")</f>
        <v>101406</v>
      </c>
      <c r="R1972" s="9">
        <v>186186</v>
      </c>
      <c r="S1972" s="9">
        <v>3168</v>
      </c>
      <c r="T1972" s="9" t="str">
        <f t="shared" si="324"/>
        <v/>
      </c>
      <c r="U1972" s="9" t="str">
        <f t="shared" si="325"/>
        <v/>
      </c>
      <c r="V1972" s="9" t="str">
        <f t="shared" si="326"/>
        <v/>
      </c>
      <c r="W1972" s="9" t="str">
        <f t="shared" si="327"/>
        <v>&lt;row id="1201478"&gt;&lt;cell&gt;LG&lt;/cell&gt;&lt;/row&gt;</v>
      </c>
      <c r="X1972" s="9" t="str">
        <f t="shared" si="328"/>
        <v/>
      </c>
      <c r="Y1972" t="str">
        <f t="shared" ca="1" si="329"/>
        <v>"1201478": {"displayName": "Interest - Exelate:Tech - Enthusiasts:Mobile:LG", "APNXId":"186186", "APNXId_Sandbox": "101406", "dataProvider" :"exelate", "type" :"Segment",  "DataCost": 0.85},</v>
      </c>
      <c r="Z1972" t="str">
        <f t="shared" si="330"/>
        <v>"1201478": {"displayName": "Interest - Exelate:Tech - Enthusiasts:Mobile:LG", "leafName": "LG"},</v>
      </c>
    </row>
    <row r="1973" spans="1:26" x14ac:dyDescent="0.25">
      <c r="A1973" s="2" t="s">
        <v>12407</v>
      </c>
      <c r="B1973" s="3" t="s">
        <v>7188</v>
      </c>
      <c r="C1973" s="3" t="s">
        <v>7122</v>
      </c>
      <c r="D1973" s="4" t="s">
        <v>8131</v>
      </c>
      <c r="E1973" s="3"/>
      <c r="F1973" s="3" t="s">
        <v>6980</v>
      </c>
      <c r="G1973" s="3" t="s">
        <v>439</v>
      </c>
      <c r="H1973" s="3" t="s">
        <v>439</v>
      </c>
      <c r="I1973" s="3" t="s">
        <v>500</v>
      </c>
      <c r="J1973" s="5">
        <v>0.85</v>
      </c>
      <c r="K1973" s="12" t="s">
        <v>439</v>
      </c>
      <c r="L1973" s="9" t="str">
        <f t="shared" si="331"/>
        <v>Motorola</v>
      </c>
      <c r="M1973" s="9" t="str">
        <f t="shared" si="322"/>
        <v>Interest - Exelate:Tech - Enthusiasts:Mobile:Motorola</v>
      </c>
      <c r="N1973" s="10">
        <f t="shared" si="323"/>
        <v>0.85</v>
      </c>
      <c r="O1973" s="9" t="s">
        <v>818</v>
      </c>
      <c r="P1973" s="9">
        <v>1201479</v>
      </c>
      <c r="Q1973" s="20">
        <f ca="1">IFERROR(OFFSET(Lookups!F$1,MATCH(R1973,Lookups!F:F,0)-1,2),"null")</f>
        <v>101407</v>
      </c>
      <c r="R1973" s="9">
        <v>186187</v>
      </c>
      <c r="S1973" s="9">
        <v>3167</v>
      </c>
      <c r="T1973" s="9" t="str">
        <f t="shared" si="324"/>
        <v/>
      </c>
      <c r="U1973" s="9" t="str">
        <f t="shared" si="325"/>
        <v/>
      </c>
      <c r="V1973" s="9" t="str">
        <f t="shared" si="326"/>
        <v/>
      </c>
      <c r="W1973" s="9" t="str">
        <f t="shared" si="327"/>
        <v>&lt;row id="1201479"&gt;&lt;cell&gt;Motorola&lt;/cell&gt;&lt;/row&gt;</v>
      </c>
      <c r="X1973" s="9" t="str">
        <f t="shared" si="328"/>
        <v/>
      </c>
      <c r="Y1973" t="str">
        <f t="shared" ca="1" si="329"/>
        <v>"1201479": {"displayName": "Interest - Exelate:Tech - Enthusiasts:Mobile:Motorola", "APNXId":"186187", "APNXId_Sandbox": "101407", "dataProvider" :"exelate", "type" :"Segment",  "DataCost": 0.85},</v>
      </c>
      <c r="Z1973" t="str">
        <f t="shared" si="330"/>
        <v>"1201479": {"displayName": "Interest - Exelate:Tech - Enthusiasts:Mobile:Motorola", "leafName": "Motorola"},</v>
      </c>
    </row>
    <row r="1974" spans="1:26" x14ac:dyDescent="0.25">
      <c r="A1974" s="2" t="s">
        <v>12407</v>
      </c>
      <c r="B1974" s="3" t="s">
        <v>7188</v>
      </c>
      <c r="C1974" s="3" t="s">
        <v>7122</v>
      </c>
      <c r="D1974" s="4" t="s">
        <v>8132</v>
      </c>
      <c r="E1974" s="3"/>
      <c r="F1974" s="3" t="s">
        <v>6980</v>
      </c>
      <c r="G1974" s="3" t="s">
        <v>439</v>
      </c>
      <c r="H1974" s="3" t="s">
        <v>439</v>
      </c>
      <c r="I1974" s="3" t="s">
        <v>500</v>
      </c>
      <c r="J1974" s="5">
        <v>0.85</v>
      </c>
      <c r="K1974" s="12" t="s">
        <v>439</v>
      </c>
      <c r="L1974" s="9" t="str">
        <f t="shared" si="331"/>
        <v>Nokia</v>
      </c>
      <c r="M1974" s="9" t="str">
        <f t="shared" si="322"/>
        <v>Interest - Exelate:Tech - Enthusiasts:Mobile:Nokia</v>
      </c>
      <c r="N1974" s="10">
        <f t="shared" si="323"/>
        <v>0.85</v>
      </c>
      <c r="O1974" s="9" t="s">
        <v>818</v>
      </c>
      <c r="P1974" s="9">
        <v>1201480</v>
      </c>
      <c r="Q1974" s="20">
        <f ca="1">IFERROR(OFFSET(Lookups!F$1,MATCH(R1974,Lookups!F:F,0)-1,2),"null")</f>
        <v>101408</v>
      </c>
      <c r="R1974" s="9">
        <v>186188</v>
      </c>
      <c r="S1974" s="9">
        <v>3166</v>
      </c>
      <c r="T1974" s="9" t="str">
        <f t="shared" si="324"/>
        <v/>
      </c>
      <c r="U1974" s="9" t="str">
        <f t="shared" si="325"/>
        <v/>
      </c>
      <c r="V1974" s="9" t="str">
        <f t="shared" si="326"/>
        <v/>
      </c>
      <c r="W1974" s="9" t="str">
        <f t="shared" si="327"/>
        <v>&lt;row id="1201480"&gt;&lt;cell&gt;Nokia&lt;/cell&gt;&lt;/row&gt;</v>
      </c>
      <c r="X1974" s="9" t="str">
        <f t="shared" si="328"/>
        <v/>
      </c>
      <c r="Y1974" t="str">
        <f t="shared" ca="1" si="329"/>
        <v>"1201480": {"displayName": "Interest - Exelate:Tech - Enthusiasts:Mobile:Nokia", "APNXId":"186188", "APNXId_Sandbox": "101408", "dataProvider" :"exelate", "type" :"Segment",  "DataCost": 0.85},</v>
      </c>
      <c r="Z1974" t="str">
        <f t="shared" si="330"/>
        <v>"1201480": {"displayName": "Interest - Exelate:Tech - Enthusiasts:Mobile:Nokia", "leafName": "Nokia"},</v>
      </c>
    </row>
    <row r="1975" spans="1:26" x14ac:dyDescent="0.25">
      <c r="A1975" s="2" t="s">
        <v>12407</v>
      </c>
      <c r="B1975" s="3" t="s">
        <v>7188</v>
      </c>
      <c r="C1975" s="3" t="s">
        <v>7122</v>
      </c>
      <c r="D1975" s="4" t="s">
        <v>8135</v>
      </c>
      <c r="E1975" s="3"/>
      <c r="F1975" s="3" t="s">
        <v>6980</v>
      </c>
      <c r="G1975" s="3" t="s">
        <v>439</v>
      </c>
      <c r="H1975" s="3" t="s">
        <v>439</v>
      </c>
      <c r="I1975" s="3" t="s">
        <v>500</v>
      </c>
      <c r="J1975" s="5">
        <v>0.85</v>
      </c>
      <c r="K1975" s="12" t="s">
        <v>439</v>
      </c>
      <c r="L1975" s="9" t="str">
        <f t="shared" si="331"/>
        <v>Samsung</v>
      </c>
      <c r="M1975" s="9" t="str">
        <f t="shared" si="322"/>
        <v>Interest - Exelate:Tech - Enthusiasts:Mobile:Samsung</v>
      </c>
      <c r="N1975" s="10">
        <f t="shared" si="323"/>
        <v>0.85</v>
      </c>
      <c r="O1975" s="9" t="s">
        <v>818</v>
      </c>
      <c r="P1975" s="9">
        <v>1201481</v>
      </c>
      <c r="Q1975" s="20">
        <f ca="1">IFERROR(OFFSET(Lookups!F$1,MATCH(R1975,Lookups!F:F,0)-1,2),"null")</f>
        <v>101409</v>
      </c>
      <c r="R1975" s="9">
        <v>186189</v>
      </c>
      <c r="S1975" s="9">
        <v>3170</v>
      </c>
      <c r="T1975" s="9" t="str">
        <f t="shared" si="324"/>
        <v/>
      </c>
      <c r="U1975" s="9" t="str">
        <f t="shared" si="325"/>
        <v/>
      </c>
      <c r="V1975" s="9" t="str">
        <f t="shared" si="326"/>
        <v/>
      </c>
      <c r="W1975" s="9" t="str">
        <f t="shared" si="327"/>
        <v>&lt;row id="1201481"&gt;&lt;cell&gt;Samsung&lt;/cell&gt;&lt;/row&gt;</v>
      </c>
      <c r="X1975" s="9" t="str">
        <f t="shared" si="328"/>
        <v>&lt;/row&gt;</v>
      </c>
      <c r="Y1975" t="str">
        <f t="shared" ca="1" si="329"/>
        <v>"1201481": {"displayName": "Interest - Exelate:Tech - Enthusiasts:Mobile:Samsung", "APNXId":"186189", "APNXId_Sandbox": "101409", "dataProvider" :"exelate", "type" :"Segment",  "DataCost": 0.85},</v>
      </c>
      <c r="Z1975" t="str">
        <f t="shared" si="330"/>
        <v>"1201481": {"displayName": "Interest - Exelate:Tech - Enthusiasts:Mobile:Samsung", "leafName": "Samsung"},</v>
      </c>
    </row>
    <row r="1976" spans="1:26" x14ac:dyDescent="0.25">
      <c r="A1976" s="2" t="s">
        <v>12407</v>
      </c>
      <c r="B1976" s="3" t="s">
        <v>7188</v>
      </c>
      <c r="C1976" s="3" t="s">
        <v>7587</v>
      </c>
      <c r="D1976" s="4"/>
      <c r="E1976" s="3"/>
      <c r="F1976" s="3" t="s">
        <v>6980</v>
      </c>
      <c r="G1976" s="3" t="s">
        <v>439</v>
      </c>
      <c r="H1976" s="3" t="s">
        <v>439</v>
      </c>
      <c r="I1976" s="3" t="s">
        <v>500</v>
      </c>
      <c r="J1976" s="5">
        <v>0.85</v>
      </c>
      <c r="K1976" s="12" t="s">
        <v>439</v>
      </c>
      <c r="L1976" s="9" t="str">
        <f t="shared" si="331"/>
        <v>MP3 Players</v>
      </c>
      <c r="M1976" s="9" t="str">
        <f t="shared" si="322"/>
        <v>Interest - Exelate:Tech - Enthusiasts:MP3 Players</v>
      </c>
      <c r="N1976" s="10">
        <f t="shared" si="323"/>
        <v>0.85</v>
      </c>
      <c r="O1976" s="9" t="s">
        <v>818</v>
      </c>
      <c r="P1976" s="9">
        <v>1201482</v>
      </c>
      <c r="Q1976" s="20">
        <f ca="1">IFERROR(OFFSET(Lookups!F$1,MATCH(R1976,Lookups!F:F,0)-1,2),"null")</f>
        <v>101410</v>
      </c>
      <c r="R1976" s="9">
        <v>186190</v>
      </c>
      <c r="S1976" s="9">
        <v>3083</v>
      </c>
      <c r="T1976" s="9" t="str">
        <f t="shared" si="324"/>
        <v/>
      </c>
      <c r="U1976" s="9" t="str">
        <f t="shared" si="325"/>
        <v/>
      </c>
      <c r="V1976" s="9" t="str">
        <f t="shared" si="326"/>
        <v>&lt;row id="1201482"&gt;&lt;cell&gt;MP3 Players&lt;/cell&gt;&lt;/row&gt;</v>
      </c>
      <c r="W1976" s="9" t="str">
        <f t="shared" si="327"/>
        <v/>
      </c>
      <c r="X1976" s="9" t="str">
        <f t="shared" si="328"/>
        <v/>
      </c>
      <c r="Y1976" t="str">
        <f t="shared" ca="1" si="329"/>
        <v>"1201482": {"displayName": "Interest - Exelate:Tech - Enthusiasts:MP3 Players", "APNXId":"186190", "APNXId_Sandbox": "101410", "dataProvider" :"exelate", "type" :"Segment",  "DataCost": 0.85},</v>
      </c>
      <c r="Z1976" t="str">
        <f t="shared" si="330"/>
        <v>"1201482": {"displayName": "Interest - Exelate:Tech - Enthusiasts:MP3 Players", "leafName": "MP3 Players"},</v>
      </c>
    </row>
    <row r="1977" spans="1:26" x14ac:dyDescent="0.25">
      <c r="A1977" s="2" t="s">
        <v>12407</v>
      </c>
      <c r="B1977" s="3" t="s">
        <v>7188</v>
      </c>
      <c r="C1977" s="3" t="s">
        <v>7163</v>
      </c>
      <c r="D1977" s="4" t="s">
        <v>7167</v>
      </c>
      <c r="E1977" s="3"/>
      <c r="F1977" s="3" t="s">
        <v>6980</v>
      </c>
      <c r="G1977" s="3" t="s">
        <v>439</v>
      </c>
      <c r="H1977" s="3" t="s">
        <v>439</v>
      </c>
      <c r="I1977" s="3" t="s">
        <v>500</v>
      </c>
      <c r="J1977" s="5">
        <v>0.85</v>
      </c>
      <c r="K1977" s="12" t="s">
        <v>439</v>
      </c>
      <c r="L1977" s="9" t="str">
        <f t="shared" si="331"/>
        <v>All</v>
      </c>
      <c r="M1977" s="9" t="str">
        <f t="shared" si="322"/>
        <v>Interest - Exelate:Tech - Enthusiasts:Software:All</v>
      </c>
      <c r="N1977" s="10">
        <f t="shared" si="323"/>
        <v>0.85</v>
      </c>
      <c r="O1977" s="9" t="s">
        <v>818</v>
      </c>
      <c r="P1977" s="9">
        <v>1201483</v>
      </c>
      <c r="Q1977" s="20">
        <f ca="1">IFERROR(OFFSET(Lookups!F$1,MATCH(R1977,Lookups!F:F,0)-1,2),"null")</f>
        <v>101411</v>
      </c>
      <c r="R1977" s="9">
        <v>186191</v>
      </c>
      <c r="S1977" s="9">
        <v>3090</v>
      </c>
      <c r="T1977" s="9" t="str">
        <f t="shared" si="324"/>
        <v/>
      </c>
      <c r="U1977" s="9" t="str">
        <f t="shared" si="325"/>
        <v/>
      </c>
      <c r="V1977" s="9" t="str">
        <f t="shared" si="326"/>
        <v>&lt;row id="Two1201483" xmlkids="1"&gt;&lt;cell&gt;Software&lt;/cell&gt;</v>
      </c>
      <c r="W1977" s="9" t="str">
        <f t="shared" si="327"/>
        <v>&lt;row id="1201483"&gt;&lt;cell&gt;All&lt;/cell&gt;&lt;/row&gt;</v>
      </c>
      <c r="X1977" s="9" t="str">
        <f t="shared" si="328"/>
        <v/>
      </c>
      <c r="Y1977" t="str">
        <f t="shared" ca="1" si="329"/>
        <v>"1201483": {"displayName": "Interest - Exelate:Tech - Enthusiasts:Software:All", "APNXId":"186191", "APNXId_Sandbox": "101411", "dataProvider" :"exelate", "type" :"Segment",  "DataCost": 0.85},</v>
      </c>
      <c r="Z1977" t="str">
        <f t="shared" si="330"/>
        <v>"1201483": {"displayName": "Interest - Exelate:Tech - Enthusiasts:Software:All", "leafName": "All"},</v>
      </c>
    </row>
    <row r="1978" spans="1:26" x14ac:dyDescent="0.25">
      <c r="A1978" s="2" t="s">
        <v>12407</v>
      </c>
      <c r="B1978" s="3" t="s">
        <v>7188</v>
      </c>
      <c r="C1978" s="3" t="s">
        <v>7163</v>
      </c>
      <c r="D1978" s="4" t="s">
        <v>8252</v>
      </c>
      <c r="E1978" s="3"/>
      <c r="F1978" s="3" t="s">
        <v>6980</v>
      </c>
      <c r="G1978" s="3" t="s">
        <v>439</v>
      </c>
      <c r="H1978" s="3" t="s">
        <v>439</v>
      </c>
      <c r="I1978" s="3" t="s">
        <v>500</v>
      </c>
      <c r="J1978" s="5">
        <v>0.85</v>
      </c>
      <c r="K1978" s="12" t="s">
        <v>439</v>
      </c>
      <c r="L1978" s="9" t="str">
        <f t="shared" si="331"/>
        <v>Antivirus and Secu</v>
      </c>
      <c r="M1978" s="9" t="str">
        <f t="shared" si="322"/>
        <v>Interest - Exelate:Tech - Enthusiasts:Software:Antivirus and Secu</v>
      </c>
      <c r="N1978" s="10">
        <f t="shared" si="323"/>
        <v>0.85</v>
      </c>
      <c r="O1978" s="9" t="s">
        <v>818</v>
      </c>
      <c r="P1978" s="9">
        <v>1201484</v>
      </c>
      <c r="Q1978" s="20">
        <f ca="1">IFERROR(OFFSET(Lookups!F$1,MATCH(R1978,Lookups!F:F,0)-1,2),"null")</f>
        <v>101412</v>
      </c>
      <c r="R1978" s="9">
        <v>186192</v>
      </c>
      <c r="S1978" s="9">
        <v>3091</v>
      </c>
      <c r="T1978" s="9" t="str">
        <f t="shared" si="324"/>
        <v/>
      </c>
      <c r="U1978" s="9" t="str">
        <f t="shared" si="325"/>
        <v/>
      </c>
      <c r="V1978" s="9" t="str">
        <f t="shared" si="326"/>
        <v/>
      </c>
      <c r="W1978" s="9" t="str">
        <f t="shared" si="327"/>
        <v>&lt;row id="1201484"&gt;&lt;cell&gt;Antivirus and Secu&lt;/cell&gt;&lt;/row&gt;</v>
      </c>
      <c r="X1978" s="9" t="str">
        <f t="shared" si="328"/>
        <v/>
      </c>
      <c r="Y1978" t="str">
        <f t="shared" ca="1" si="329"/>
        <v>"1201484": {"displayName": "Interest - Exelate:Tech - Enthusiasts:Software:Antivirus and Secu", "APNXId":"186192", "APNXId_Sandbox": "101412", "dataProvider" :"exelate", "type" :"Segment",  "DataCost": 0.85},</v>
      </c>
      <c r="Z1978" t="str">
        <f t="shared" si="330"/>
        <v>"1201484": {"displayName": "Interest - Exelate:Tech - Enthusiasts:Software:Antivirus and Secu", "leafName": "Antivirus and Secu"},</v>
      </c>
    </row>
    <row r="1979" spans="1:26" x14ac:dyDescent="0.25">
      <c r="A1979" s="2" t="s">
        <v>12407</v>
      </c>
      <c r="B1979" s="3" t="s">
        <v>7188</v>
      </c>
      <c r="C1979" s="3" t="s">
        <v>7163</v>
      </c>
      <c r="D1979" s="4" t="s">
        <v>8253</v>
      </c>
      <c r="E1979" s="3"/>
      <c r="F1979" s="3" t="s">
        <v>6980</v>
      </c>
      <c r="G1979" s="3" t="s">
        <v>439</v>
      </c>
      <c r="H1979" s="3" t="s">
        <v>439</v>
      </c>
      <c r="I1979" s="3" t="s">
        <v>500</v>
      </c>
      <c r="J1979" s="5">
        <v>0.85</v>
      </c>
      <c r="K1979" s="12" t="s">
        <v>439</v>
      </c>
      <c r="L1979" s="9" t="str">
        <f t="shared" si="331"/>
        <v>Chat, Email and th</v>
      </c>
      <c r="M1979" s="9" t="str">
        <f t="shared" si="322"/>
        <v>Interest - Exelate:Tech - Enthusiasts:Software:Chat, Email and th</v>
      </c>
      <c r="N1979" s="10">
        <f t="shared" si="323"/>
        <v>0.85</v>
      </c>
      <c r="O1979" s="9" t="s">
        <v>818</v>
      </c>
      <c r="P1979" s="9">
        <v>1201485</v>
      </c>
      <c r="Q1979" s="20">
        <f ca="1">IFERROR(OFFSET(Lookups!F$1,MATCH(R1979,Lookups!F:F,0)-1,2),"null")</f>
        <v>101413</v>
      </c>
      <c r="R1979" s="9">
        <v>186193</v>
      </c>
      <c r="S1979" s="9">
        <v>3095</v>
      </c>
      <c r="T1979" s="9" t="str">
        <f t="shared" si="324"/>
        <v/>
      </c>
      <c r="U1979" s="9" t="str">
        <f t="shared" si="325"/>
        <v/>
      </c>
      <c r="V1979" s="9" t="str">
        <f t="shared" si="326"/>
        <v/>
      </c>
      <c r="W1979" s="9" t="str">
        <f t="shared" si="327"/>
        <v>&lt;row id="1201485"&gt;&lt;cell&gt;Chat, Email and th&lt;/cell&gt;&lt;/row&gt;</v>
      </c>
      <c r="X1979" s="9" t="str">
        <f t="shared" si="328"/>
        <v/>
      </c>
      <c r="Y1979" t="str">
        <f t="shared" ca="1" si="329"/>
        <v>"1201485": {"displayName": "Interest - Exelate:Tech - Enthusiasts:Software:Chat, Email and th", "APNXId":"186193", "APNXId_Sandbox": "101413", "dataProvider" :"exelate", "type" :"Segment",  "DataCost": 0.85},</v>
      </c>
      <c r="Z1979" t="str">
        <f t="shared" si="330"/>
        <v>"1201485": {"displayName": "Interest - Exelate:Tech - Enthusiasts:Software:Chat, Email and th", "leafName": "Chat, Email and th"},</v>
      </c>
    </row>
    <row r="1980" spans="1:26" x14ac:dyDescent="0.25">
      <c r="A1980" s="2" t="s">
        <v>12407</v>
      </c>
      <c r="B1980" s="3" t="s">
        <v>7188</v>
      </c>
      <c r="C1980" s="3" t="s">
        <v>7163</v>
      </c>
      <c r="D1980" s="4" t="s">
        <v>8254</v>
      </c>
      <c r="E1980" s="3"/>
      <c r="F1980" s="3" t="s">
        <v>6980</v>
      </c>
      <c r="G1980" s="3" t="s">
        <v>439</v>
      </c>
      <c r="H1980" s="3" t="s">
        <v>439</v>
      </c>
      <c r="I1980" s="3" t="s">
        <v>500</v>
      </c>
      <c r="J1980" s="5">
        <v>0.85</v>
      </c>
      <c r="K1980" s="12" t="s">
        <v>439</v>
      </c>
      <c r="L1980" s="9" t="str">
        <f t="shared" si="331"/>
        <v>Design and Multime</v>
      </c>
      <c r="M1980" s="9" t="str">
        <f t="shared" si="322"/>
        <v>Interest - Exelate:Tech - Enthusiasts:Software:Design and Multime</v>
      </c>
      <c r="N1980" s="10">
        <f t="shared" si="323"/>
        <v>0.85</v>
      </c>
      <c r="O1980" s="9" t="s">
        <v>818</v>
      </c>
      <c r="P1980" s="9">
        <v>1201486</v>
      </c>
      <c r="Q1980" s="20">
        <f ca="1">IFERROR(OFFSET(Lookups!F$1,MATCH(R1980,Lookups!F:F,0)-1,2),"null")</f>
        <v>101414</v>
      </c>
      <c r="R1980" s="9">
        <v>186194</v>
      </c>
      <c r="S1980" s="9">
        <v>3092</v>
      </c>
      <c r="T1980" s="9" t="str">
        <f t="shared" si="324"/>
        <v/>
      </c>
      <c r="U1980" s="9" t="str">
        <f t="shared" si="325"/>
        <v/>
      </c>
      <c r="V1980" s="9" t="str">
        <f t="shared" si="326"/>
        <v/>
      </c>
      <c r="W1980" s="9" t="str">
        <f t="shared" si="327"/>
        <v>&lt;row id="1201486"&gt;&lt;cell&gt;Design and Multime&lt;/cell&gt;&lt;/row&gt;</v>
      </c>
      <c r="X1980" s="9" t="str">
        <f t="shared" si="328"/>
        <v/>
      </c>
      <c r="Y1980" t="str">
        <f t="shared" ca="1" si="329"/>
        <v>"1201486": {"displayName": "Interest - Exelate:Tech - Enthusiasts:Software:Design and Multime", "APNXId":"186194", "APNXId_Sandbox": "101414", "dataProvider" :"exelate", "type" :"Segment",  "DataCost": 0.85},</v>
      </c>
      <c r="Z1980" t="str">
        <f t="shared" si="330"/>
        <v>"1201486": {"displayName": "Interest - Exelate:Tech - Enthusiasts:Software:Design and Multime", "leafName": "Design and Multime"},</v>
      </c>
    </row>
    <row r="1981" spans="1:26" x14ac:dyDescent="0.25">
      <c r="A1981" s="2" t="s">
        <v>12407</v>
      </c>
      <c r="B1981" s="3" t="s">
        <v>7188</v>
      </c>
      <c r="C1981" s="3" t="s">
        <v>7163</v>
      </c>
      <c r="D1981" s="4" t="s">
        <v>8255</v>
      </c>
      <c r="E1981" s="3"/>
      <c r="F1981" s="3" t="s">
        <v>6980</v>
      </c>
      <c r="G1981" s="3" t="s">
        <v>439</v>
      </c>
      <c r="H1981" s="3" t="s">
        <v>439</v>
      </c>
      <c r="I1981" s="3" t="s">
        <v>500</v>
      </c>
      <c r="J1981" s="5">
        <v>0.85</v>
      </c>
      <c r="K1981" s="12" t="s">
        <v>439</v>
      </c>
      <c r="L1981" s="9" t="str">
        <f t="shared" si="331"/>
        <v>Games</v>
      </c>
      <c r="M1981" s="9" t="str">
        <f t="shared" si="322"/>
        <v>Interest - Exelate:Tech - Enthusiasts:Software:Games</v>
      </c>
      <c r="N1981" s="10">
        <f t="shared" si="323"/>
        <v>0.85</v>
      </c>
      <c r="O1981" s="9" t="s">
        <v>818</v>
      </c>
      <c r="P1981" s="9">
        <v>1201487</v>
      </c>
      <c r="Q1981" s="20">
        <f ca="1">IFERROR(OFFSET(Lookups!F$1,MATCH(R1981,Lookups!F:F,0)-1,2),"null")</f>
        <v>101415</v>
      </c>
      <c r="R1981" s="9">
        <v>186195</v>
      </c>
      <c r="S1981" s="9">
        <v>3094</v>
      </c>
      <c r="T1981" s="9" t="str">
        <f t="shared" si="324"/>
        <v/>
      </c>
      <c r="U1981" s="9" t="str">
        <f t="shared" si="325"/>
        <v/>
      </c>
      <c r="V1981" s="9" t="str">
        <f t="shared" si="326"/>
        <v/>
      </c>
      <c r="W1981" s="9" t="str">
        <f t="shared" si="327"/>
        <v>&lt;row id="1201487"&gt;&lt;cell&gt;Games&lt;/cell&gt;&lt;/row&gt;</v>
      </c>
      <c r="X1981" s="9" t="str">
        <f t="shared" si="328"/>
        <v/>
      </c>
      <c r="Y1981" t="str">
        <f t="shared" ca="1" si="329"/>
        <v>"1201487": {"displayName": "Interest - Exelate:Tech - Enthusiasts:Software:Games", "APNXId":"186195", "APNXId_Sandbox": "101415", "dataProvider" :"exelate", "type" :"Segment",  "DataCost": 0.85},</v>
      </c>
      <c r="Z1981" t="str">
        <f t="shared" si="330"/>
        <v>"1201487": {"displayName": "Interest - Exelate:Tech - Enthusiasts:Software:Games", "leafName": "Games"},</v>
      </c>
    </row>
    <row r="1982" spans="1:26" x14ac:dyDescent="0.25">
      <c r="A1982" s="2" t="s">
        <v>12407</v>
      </c>
      <c r="B1982" s="3" t="s">
        <v>7188</v>
      </c>
      <c r="C1982" s="3" t="s">
        <v>7163</v>
      </c>
      <c r="D1982" s="4" t="s">
        <v>8256</v>
      </c>
      <c r="E1982" s="3"/>
      <c r="F1982" s="3" t="s">
        <v>6980</v>
      </c>
      <c r="G1982" s="3" t="s">
        <v>439</v>
      </c>
      <c r="H1982" s="3" t="s">
        <v>439</v>
      </c>
      <c r="I1982" s="3" t="s">
        <v>500</v>
      </c>
      <c r="J1982" s="5">
        <v>0.85</v>
      </c>
      <c r="K1982" s="12" t="s">
        <v>439</v>
      </c>
      <c r="L1982" s="9" t="str">
        <f t="shared" si="331"/>
        <v>Utilities</v>
      </c>
      <c r="M1982" s="9" t="str">
        <f t="shared" si="322"/>
        <v>Interest - Exelate:Tech - Enthusiasts:Software:Utilities</v>
      </c>
      <c r="N1982" s="10">
        <f t="shared" si="323"/>
        <v>0.85</v>
      </c>
      <c r="O1982" s="9" t="s">
        <v>818</v>
      </c>
      <c r="P1982" s="9">
        <v>1201488</v>
      </c>
      <c r="Q1982" s="20">
        <f ca="1">IFERROR(OFFSET(Lookups!F$1,MATCH(R1982,Lookups!F:F,0)-1,2),"null")</f>
        <v>101416</v>
      </c>
      <c r="R1982" s="9">
        <v>186196</v>
      </c>
      <c r="S1982" s="9">
        <v>3093</v>
      </c>
      <c r="T1982" s="9" t="str">
        <f t="shared" si="324"/>
        <v/>
      </c>
      <c r="U1982" s="9" t="str">
        <f t="shared" si="325"/>
        <v/>
      </c>
      <c r="V1982" s="9" t="str">
        <f t="shared" si="326"/>
        <v/>
      </c>
      <c r="W1982" s="9" t="str">
        <f t="shared" si="327"/>
        <v>&lt;row id="1201488"&gt;&lt;cell&gt;Utilities&lt;/cell&gt;&lt;/row&gt;</v>
      </c>
      <c r="X1982" s="9" t="str">
        <f t="shared" si="328"/>
        <v>&lt;/row&gt;</v>
      </c>
      <c r="Y1982" t="str">
        <f t="shared" ca="1" si="329"/>
        <v>"1201488": {"displayName": "Interest - Exelate:Tech - Enthusiasts:Software:Utilities", "APNXId":"186196", "APNXId_Sandbox": "101416", "dataProvider" :"exelate", "type" :"Segment",  "DataCost": 0.85},</v>
      </c>
      <c r="Z1982" t="str">
        <f t="shared" si="330"/>
        <v>"1201488": {"displayName": "Interest - Exelate:Tech - Enthusiasts:Software:Utilities", "leafName": "Utilities"},</v>
      </c>
    </row>
    <row r="1983" spans="1:26" x14ac:dyDescent="0.25">
      <c r="A1983" s="2" t="s">
        <v>12407</v>
      </c>
      <c r="B1983" s="3" t="s">
        <v>7188</v>
      </c>
      <c r="C1983" s="3" t="s">
        <v>7588</v>
      </c>
      <c r="D1983" s="4"/>
      <c r="E1983" s="3"/>
      <c r="F1983" s="3" t="s">
        <v>6980</v>
      </c>
      <c r="G1983" s="3" t="s">
        <v>439</v>
      </c>
      <c r="H1983" s="3" t="s">
        <v>439</v>
      </c>
      <c r="I1983" s="3" t="s">
        <v>500</v>
      </c>
      <c r="J1983" s="5">
        <v>0.85</v>
      </c>
      <c r="K1983" s="12" t="s">
        <v>439</v>
      </c>
      <c r="L1983" s="9" t="str">
        <f t="shared" si="331"/>
        <v>Tablets and E-Readers</v>
      </c>
      <c r="M1983" s="9" t="str">
        <f t="shared" si="322"/>
        <v>Interest - Exelate:Tech - Enthusiasts:Tablets and E-Readers</v>
      </c>
      <c r="N1983" s="10">
        <f t="shared" si="323"/>
        <v>0.85</v>
      </c>
      <c r="O1983" s="9" t="s">
        <v>818</v>
      </c>
      <c r="P1983" s="9">
        <v>1201489</v>
      </c>
      <c r="Q1983" s="20">
        <f ca="1">IFERROR(OFFSET(Lookups!F$1,MATCH(R1983,Lookups!F:F,0)-1,2),"null")</f>
        <v>101417</v>
      </c>
      <c r="R1983" s="9">
        <v>186197</v>
      </c>
      <c r="S1983" s="9">
        <v>3082</v>
      </c>
      <c r="T1983" s="9" t="str">
        <f t="shared" si="324"/>
        <v/>
      </c>
      <c r="U1983" s="9" t="str">
        <f t="shared" si="325"/>
        <v/>
      </c>
      <c r="V1983" s="9" t="str">
        <f t="shared" si="326"/>
        <v>&lt;row id="1201489"&gt;&lt;cell&gt;Tablets and E-Readers&lt;/cell&gt;&lt;/row&gt;</v>
      </c>
      <c r="W1983" s="9" t="str">
        <f t="shared" si="327"/>
        <v/>
      </c>
      <c r="X1983" s="9" t="str">
        <f t="shared" si="328"/>
        <v>&lt;/row&gt;</v>
      </c>
      <c r="Y1983" t="str">
        <f t="shared" ca="1" si="329"/>
        <v>"1201489": {"displayName": "Interest - Exelate:Tech - Enthusiasts:Tablets and E-Readers", "APNXId":"186197", "APNXId_Sandbox": "101417", "dataProvider" :"exelate", "type" :"Segment",  "DataCost": 0.85},</v>
      </c>
      <c r="Z1983" t="str">
        <f t="shared" si="330"/>
        <v>"1201489": {"displayName": "Interest - Exelate:Tech - Enthusiasts:Tablets and E-Readers", "leafName": "Tablets and E-Readers"},</v>
      </c>
    </row>
    <row r="1984" spans="1:26" x14ac:dyDescent="0.25">
      <c r="A1984" s="2" t="s">
        <v>12407</v>
      </c>
      <c r="B1984" s="3" t="s">
        <v>7192</v>
      </c>
      <c r="C1984" s="3"/>
      <c r="D1984" s="4"/>
      <c r="E1984" s="3"/>
      <c r="F1984" s="3" t="s">
        <v>6980</v>
      </c>
      <c r="G1984" s="3" t="s">
        <v>439</v>
      </c>
      <c r="H1984" s="3" t="s">
        <v>439</v>
      </c>
      <c r="I1984" s="3" t="s">
        <v>500</v>
      </c>
      <c r="J1984" s="5">
        <v>0.85</v>
      </c>
      <c r="K1984" s="12" t="s">
        <v>439</v>
      </c>
      <c r="L1984" s="9" t="str">
        <f t="shared" si="331"/>
        <v>Travel Enthusiasts</v>
      </c>
      <c r="M1984" s="9" t="str">
        <f t="shared" si="322"/>
        <v>Interest - Exelate:Travel Enthusiasts</v>
      </c>
      <c r="N1984" s="10">
        <f t="shared" si="323"/>
        <v>0.85</v>
      </c>
      <c r="O1984" s="9" t="s">
        <v>818</v>
      </c>
      <c r="P1984" s="9">
        <v>1200763</v>
      </c>
      <c r="Q1984" s="20">
        <f ca="1">IFERROR(OFFSET(Lookups!F$1,MATCH(R1984,Lookups!F:F,0)-1,2),"null")</f>
        <v>100204</v>
      </c>
      <c r="R1984" s="9">
        <v>106209</v>
      </c>
      <c r="S1984" s="9">
        <v>1274</v>
      </c>
      <c r="T1984" s="9" t="str">
        <f t="shared" si="324"/>
        <v/>
      </c>
      <c r="U1984" s="9" t="str">
        <f t="shared" si="325"/>
        <v>&lt;row id="1200763"&gt;&lt;cell&gt;Travel Enthusiasts&lt;/cell&gt;</v>
      </c>
      <c r="V1984" s="9" t="str">
        <f t="shared" si="326"/>
        <v/>
      </c>
      <c r="W1984" s="9" t="str">
        <f t="shared" si="327"/>
        <v/>
      </c>
      <c r="X1984" s="9" t="str">
        <f t="shared" si="328"/>
        <v>&lt;/row&gt;</v>
      </c>
      <c r="Y1984" t="str">
        <f t="shared" ca="1" si="329"/>
        <v>"1200763": {"displayName": "Interest - Exelate:Travel Enthusiasts", "APNXId":"106209", "APNXId_Sandbox": "100204", "dataProvider" :"exelate", "type" :"Segment",  "DataCost": 0.85},</v>
      </c>
      <c r="Z1984" t="str">
        <f t="shared" si="330"/>
        <v>"1200763": {"displayName": "Interest - Exelate:Travel Enthusiasts", "leafName": "Travel Enthusiasts"},</v>
      </c>
    </row>
    <row r="1985" spans="1:26" x14ac:dyDescent="0.25">
      <c r="A1985" s="2" t="s">
        <v>12407</v>
      </c>
      <c r="B1985" s="3" t="s">
        <v>7245</v>
      </c>
      <c r="C1985" s="3" t="s">
        <v>7589</v>
      </c>
      <c r="D1985" s="4"/>
      <c r="E1985" s="3"/>
      <c r="F1985" s="3" t="s">
        <v>6980</v>
      </c>
      <c r="G1985" s="3" t="s">
        <v>439</v>
      </c>
      <c r="H1985" s="3" t="s">
        <v>439</v>
      </c>
      <c r="I1985" s="3" t="s">
        <v>500</v>
      </c>
      <c r="J1985" s="5">
        <v>0.85</v>
      </c>
      <c r="K1985" s="12" t="s">
        <v>439</v>
      </c>
      <c r="L1985" s="9" t="str">
        <f t="shared" si="331"/>
        <v>Cold and Flu</v>
      </c>
      <c r="M1985" s="9" t="str">
        <f t="shared" si="322"/>
        <v>Interest - Exelate:Winter Seasonal:Cold and Flu</v>
      </c>
      <c r="N1985" s="10">
        <f t="shared" si="323"/>
        <v>0.85</v>
      </c>
      <c r="O1985" s="9" t="s">
        <v>818</v>
      </c>
      <c r="P1985" s="9">
        <v>1201490</v>
      </c>
      <c r="Q1985" s="20">
        <f ca="1">IFERROR(OFFSET(Lookups!F$1,MATCH(R1985,Lookups!F:F,0)-1,2),"null")</f>
        <v>101418</v>
      </c>
      <c r="R1985" s="9">
        <v>186198</v>
      </c>
      <c r="S1985" s="9">
        <v>3158</v>
      </c>
      <c r="T1985" s="9" t="str">
        <f t="shared" si="324"/>
        <v/>
      </c>
      <c r="U1985" s="9" t="str">
        <f t="shared" si="325"/>
        <v>&lt;row id="One1201490" xmlkids="1"&gt;&lt;cell&gt;Winter Seasonal&lt;/cell&gt;</v>
      </c>
      <c r="V1985" s="9" t="str">
        <f t="shared" si="326"/>
        <v>&lt;row id="1201490"&gt;&lt;cell&gt;Cold and Flu&lt;/cell&gt;&lt;/row&gt;</v>
      </c>
      <c r="W1985" s="9" t="str">
        <f t="shared" si="327"/>
        <v/>
      </c>
      <c r="X1985" s="9" t="str">
        <f t="shared" si="328"/>
        <v/>
      </c>
      <c r="Y1985" t="str">
        <f t="shared" ca="1" si="329"/>
        <v>"1201490": {"displayName": "Interest - Exelate:Winter Seasonal:Cold and Flu", "APNXId":"186198", "APNXId_Sandbox": "101418", "dataProvider" :"exelate", "type" :"Segment",  "DataCost": 0.85},</v>
      </c>
      <c r="Z1985" t="str">
        <f t="shared" si="330"/>
        <v>"1201490": {"displayName": "Interest - Exelate:Winter Seasonal:Cold and Flu", "leafName": "Cold and Flu"},</v>
      </c>
    </row>
    <row r="1986" spans="1:26" x14ac:dyDescent="0.25">
      <c r="A1986" s="2" t="s">
        <v>12407</v>
      </c>
      <c r="B1986" s="3" t="s">
        <v>7245</v>
      </c>
      <c r="C1986" s="3" t="s">
        <v>7590</v>
      </c>
      <c r="D1986" s="4"/>
      <c r="E1986" s="3"/>
      <c r="F1986" s="3" t="s">
        <v>6980</v>
      </c>
      <c r="G1986" s="3" t="s">
        <v>439</v>
      </c>
      <c r="H1986" s="3" t="s">
        <v>439</v>
      </c>
      <c r="I1986" s="3" t="s">
        <v>500</v>
      </c>
      <c r="J1986" s="5">
        <v>0.85</v>
      </c>
      <c r="K1986" s="12" t="s">
        <v>439</v>
      </c>
      <c r="L1986" s="9" t="str">
        <f t="shared" si="331"/>
        <v>Holiday Dessert Baking</v>
      </c>
      <c r="M1986" s="9" t="str">
        <f t="shared" ref="M1986:M2029" si="332">CONCATENATE(A1986,":",B1986,IF(NOT(ISBLANK(C1986)),":",""),C1986,,IF(NOT(ISBLANK(D1986)),":",""),D1986)</f>
        <v>Interest - Exelate:Winter Seasonal:Holiday Dessert Baking</v>
      </c>
      <c r="N1986" s="10">
        <f t="shared" ref="N1986:N2029" si="333">J1986</f>
        <v>0.85</v>
      </c>
      <c r="O1986" s="9" t="s">
        <v>818</v>
      </c>
      <c r="P1986" s="9">
        <v>1201491</v>
      </c>
      <c r="Q1986" s="20">
        <f ca="1">IFERROR(OFFSET(Lookups!F$1,MATCH(R1986,Lookups!F:F,0)-1,2),"null")</f>
        <v>101419</v>
      </c>
      <c r="R1986" s="9">
        <v>186199</v>
      </c>
      <c r="S1986" s="9">
        <v>3162</v>
      </c>
      <c r="T1986" s="9" t="str">
        <f t="shared" ref="T1986:T2029" si="334">IF(A1986&lt;&gt;A1985,CONCATENATE("&lt;row id=""top",P1986,""" xmlkids=""1""&gt;&lt;cell&gt;",A1986,"&lt;/cell&gt;"),"")</f>
        <v/>
      </c>
      <c r="U1986" s="9" t="str">
        <f t="shared" ref="U1986:U2029" si="335">IF(B1986&lt;&gt;B1985,CONCATENATE("&lt;row id=""", IF(NOT(ISBLANK(C1986)),"One",""),P1986,"""",IF(NOT(ISBLANK(C1986))," xmlkids=""1""",""),"&gt;&lt;cell&gt;",SUBSTITUTE(SUBSTITUTE(B1986,"&amp;","&amp;amp;"),"&lt;","&amp;lt;"),"&lt;/cell&gt;"),"")</f>
        <v/>
      </c>
      <c r="V1986" s="9" t="str">
        <f t="shared" ref="V1986:V2029" si="336">IF(AND(C1986&lt;&gt;C1985,NOT(ISBLANK(C1986))),CONCATENATE("&lt;row id=""",IF(NOT(ISBLANK(D1986)),"Two",""), P1986,"""", ,IF(NOT(ISBLANK(D1986))," xmlkids=""1""",""),"&gt;&lt;cell&gt;",SUBSTITUTE(SUBSTITUTE(C1986,"&amp;","&amp;amp;"),"&lt;","&amp;lt;"),"&lt;/cell&gt;",IF(ISBLANK(D1986),"&lt;/row&gt;","")),"")</f>
        <v>&lt;row id="1201491"&gt;&lt;cell&gt;Holiday Dessert Baking&lt;/cell&gt;&lt;/row&gt;</v>
      </c>
      <c r="W1986" s="9" t="str">
        <f t="shared" ref="W1986:W2029" si="337">IF(AND(D1986&lt;&gt;D1985,NOT(ISBLANK(D1986))),CONCATENATE("&lt;row id=""", P1986,"""&gt;&lt;cell&gt;",SUBSTITUTE(SUBSTITUTE(D1986,"&amp;","&amp;amp;"),"&lt;","&amp;lt;"),"&lt;/cell&gt;&lt;/row&gt;"),"")</f>
        <v/>
      </c>
      <c r="X1986" s="9" t="str">
        <f t="shared" ref="X1986:X2029" si="338">CONCATENATE(IF(B1986&lt;&gt;B1987,"&lt;/row&gt;",""),IF(AND(C1986&lt;&gt;C1987,NOT(ISBLANK(D1986))),"&lt;/row&gt;",""),IF(OR(A1986&lt;&gt;A1987,ISBLANK(A1987)),"&lt;/row&gt;",""))</f>
        <v/>
      </c>
      <c r="Y1986" t="str">
        <f t="shared" ref="Y1986:Y2029" ca="1" si="339">CONCATENATE("""",P1986,""": {""displayName"": """,M1986,"""",IF(R1986="null","",CONCATENATE(", ""APNXId"":""",R1986,"""")),IF(Q1986="null","",CONCATENATE(", ""APNXId_Sandbox"": """,Q1986,"""")),IF(G1986="null","",CONCATENATE( ", ""MinCPM"": ",G1986)),IF(H1986="null","",CONCATENATE(", ""PercentOfMedia"": ",H1986)),", ""dataProvider"" :""",O1986,""", ""type"" :""",F1986,"""",IF(N1986="null","",CONCATENATE(",  ""DataCost"": ",N1986)),IF(K1986="null","",CONCATENATE(",  ""HistoricalVolume"": ",K1986)),"},")</f>
        <v>"1201491": {"displayName": "Interest - Exelate:Winter Seasonal:Holiday Dessert Baking", "APNXId":"186199", "APNXId_Sandbox": "101419", "dataProvider" :"exelate", "type" :"Segment",  "DataCost": 0.85},</v>
      </c>
      <c r="Z1986" t="str">
        <f t="shared" ref="Z1986:Z2029" si="340">CONCATENATE("""",P1986,""": {""displayName"": """,M1986,""", ""leafName"": """,L1986,"""},")</f>
        <v>"1201491": {"displayName": "Interest - Exelate:Winter Seasonal:Holiday Dessert Baking", "leafName": "Holiday Dessert Baking"},</v>
      </c>
    </row>
    <row r="1987" spans="1:26" x14ac:dyDescent="0.25">
      <c r="A1987" s="2" t="s">
        <v>12407</v>
      </c>
      <c r="B1987" s="3" t="s">
        <v>7245</v>
      </c>
      <c r="C1987" s="3" t="s">
        <v>7591</v>
      </c>
      <c r="D1987" s="4"/>
      <c r="E1987" s="3"/>
      <c r="F1987" s="3" t="s">
        <v>6980</v>
      </c>
      <c r="G1987" s="3" t="s">
        <v>439</v>
      </c>
      <c r="H1987" s="3" t="s">
        <v>439</v>
      </c>
      <c r="I1987" s="3" t="s">
        <v>500</v>
      </c>
      <c r="J1987" s="5">
        <v>0.85</v>
      </c>
      <c r="K1987" s="12" t="s">
        <v>439</v>
      </c>
      <c r="L1987" s="9" t="str">
        <f t="shared" si="331"/>
        <v>Holiday Entertainers</v>
      </c>
      <c r="M1987" s="9" t="str">
        <f t="shared" si="332"/>
        <v>Interest - Exelate:Winter Seasonal:Holiday Entertainers</v>
      </c>
      <c r="N1987" s="10">
        <f t="shared" si="333"/>
        <v>0.85</v>
      </c>
      <c r="O1987" s="9" t="s">
        <v>818</v>
      </c>
      <c r="P1987" s="9">
        <v>1201492</v>
      </c>
      <c r="Q1987" s="20">
        <f ca="1">IFERROR(OFFSET(Lookups!F$1,MATCH(R1987,Lookups!F:F,0)-1,2),"null")</f>
        <v>101420</v>
      </c>
      <c r="R1987" s="9">
        <v>186200</v>
      </c>
      <c r="S1987" s="9">
        <v>3159</v>
      </c>
      <c r="T1987" s="9" t="str">
        <f t="shared" si="334"/>
        <v/>
      </c>
      <c r="U1987" s="9" t="str">
        <f t="shared" si="335"/>
        <v/>
      </c>
      <c r="V1987" s="9" t="str">
        <f t="shared" si="336"/>
        <v>&lt;row id="1201492"&gt;&lt;cell&gt;Holiday Entertainers&lt;/cell&gt;&lt;/row&gt;</v>
      </c>
      <c r="W1987" s="9" t="str">
        <f t="shared" si="337"/>
        <v/>
      </c>
      <c r="X1987" s="9" t="str">
        <f t="shared" si="338"/>
        <v/>
      </c>
      <c r="Y1987" t="str">
        <f t="shared" ca="1" si="339"/>
        <v>"1201492": {"displayName": "Interest - Exelate:Winter Seasonal:Holiday Entertainers", "APNXId":"186200", "APNXId_Sandbox": "101420", "dataProvider" :"exelate", "type" :"Segment",  "DataCost": 0.85},</v>
      </c>
      <c r="Z1987" t="str">
        <f t="shared" si="340"/>
        <v>"1201492": {"displayName": "Interest - Exelate:Winter Seasonal:Holiday Entertainers", "leafName": "Holiday Entertainers"},</v>
      </c>
    </row>
    <row r="1988" spans="1:26" x14ac:dyDescent="0.25">
      <c r="A1988" s="2" t="s">
        <v>12407</v>
      </c>
      <c r="B1988" s="3" t="s">
        <v>7245</v>
      </c>
      <c r="C1988" s="3" t="s">
        <v>7592</v>
      </c>
      <c r="D1988" s="4"/>
      <c r="E1988" s="3"/>
      <c r="F1988" s="3" t="s">
        <v>6980</v>
      </c>
      <c r="G1988" s="3" t="s">
        <v>439</v>
      </c>
      <c r="H1988" s="3" t="s">
        <v>439</v>
      </c>
      <c r="I1988" s="3" t="s">
        <v>500</v>
      </c>
      <c r="J1988" s="5">
        <v>0.85</v>
      </c>
      <c r="K1988" s="12" t="s">
        <v>439</v>
      </c>
      <c r="L1988" s="9" t="str">
        <f t="shared" si="331"/>
        <v>Holiday Shoppers</v>
      </c>
      <c r="M1988" s="9" t="str">
        <f t="shared" si="332"/>
        <v>Interest - Exelate:Winter Seasonal:Holiday Shoppers</v>
      </c>
      <c r="N1988" s="10">
        <f t="shared" si="333"/>
        <v>0.85</v>
      </c>
      <c r="O1988" s="9" t="s">
        <v>818</v>
      </c>
      <c r="P1988" s="9">
        <v>1201493</v>
      </c>
      <c r="Q1988" s="20">
        <f ca="1">IFERROR(OFFSET(Lookups!F$1,MATCH(R1988,Lookups!F:F,0)-1,2),"null")</f>
        <v>101421</v>
      </c>
      <c r="R1988" s="9">
        <v>186201</v>
      </c>
      <c r="S1988" s="9">
        <v>3163</v>
      </c>
      <c r="T1988" s="9" t="str">
        <f t="shared" si="334"/>
        <v/>
      </c>
      <c r="U1988" s="9" t="str">
        <f t="shared" si="335"/>
        <v/>
      </c>
      <c r="V1988" s="9" t="str">
        <f t="shared" si="336"/>
        <v>&lt;row id="1201493"&gt;&lt;cell&gt;Holiday Shoppers&lt;/cell&gt;&lt;/row&gt;</v>
      </c>
      <c r="W1988" s="9" t="str">
        <f t="shared" si="337"/>
        <v/>
      </c>
      <c r="X1988" s="9" t="str">
        <f t="shared" si="338"/>
        <v/>
      </c>
      <c r="Y1988" t="str">
        <f t="shared" ca="1" si="339"/>
        <v>"1201493": {"displayName": "Interest - Exelate:Winter Seasonal:Holiday Shoppers", "APNXId":"186201", "APNXId_Sandbox": "101421", "dataProvider" :"exelate", "type" :"Segment",  "DataCost": 0.85},</v>
      </c>
      <c r="Z1988" t="str">
        <f t="shared" si="340"/>
        <v>"1201493": {"displayName": "Interest - Exelate:Winter Seasonal:Holiday Shoppers", "leafName": "Holiday Shoppers"},</v>
      </c>
    </row>
    <row r="1989" spans="1:26" x14ac:dyDescent="0.25">
      <c r="A1989" s="2" t="s">
        <v>12407</v>
      </c>
      <c r="B1989" s="3" t="s">
        <v>7245</v>
      </c>
      <c r="C1989" s="3" t="s">
        <v>7593</v>
      </c>
      <c r="D1989" s="4"/>
      <c r="E1989" s="3"/>
      <c r="F1989" s="3" t="s">
        <v>6980</v>
      </c>
      <c r="G1989" s="3" t="s">
        <v>439</v>
      </c>
      <c r="H1989" s="3" t="s">
        <v>439</v>
      </c>
      <c r="I1989" s="3" t="s">
        <v>500</v>
      </c>
      <c r="J1989" s="5">
        <v>0.85</v>
      </c>
      <c r="K1989" s="12" t="s">
        <v>439</v>
      </c>
      <c r="L1989" s="9" t="str">
        <f t="shared" si="331"/>
        <v>New Years Resolutions</v>
      </c>
      <c r="M1989" s="9" t="str">
        <f t="shared" si="332"/>
        <v>Interest - Exelate:Winter Seasonal:New Years Resolutions</v>
      </c>
      <c r="N1989" s="10">
        <f t="shared" si="333"/>
        <v>0.85</v>
      </c>
      <c r="O1989" s="9" t="s">
        <v>818</v>
      </c>
      <c r="P1989" s="9">
        <v>1201494</v>
      </c>
      <c r="Q1989" s="20">
        <f ca="1">IFERROR(OFFSET(Lookups!F$1,MATCH(R1989,Lookups!F:F,0)-1,2),"null")</f>
        <v>101422</v>
      </c>
      <c r="R1989" s="9">
        <v>186202</v>
      </c>
      <c r="S1989" s="9">
        <v>3160</v>
      </c>
      <c r="T1989" s="9" t="str">
        <f t="shared" si="334"/>
        <v/>
      </c>
      <c r="U1989" s="9" t="str">
        <f t="shared" si="335"/>
        <v/>
      </c>
      <c r="V1989" s="9" t="str">
        <f t="shared" si="336"/>
        <v>&lt;row id="1201494"&gt;&lt;cell&gt;New Years Resolutions&lt;/cell&gt;&lt;/row&gt;</v>
      </c>
      <c r="W1989" s="9" t="str">
        <f t="shared" si="337"/>
        <v/>
      </c>
      <c r="X1989" s="9" t="str">
        <f t="shared" si="338"/>
        <v/>
      </c>
      <c r="Y1989" t="str">
        <f t="shared" ca="1" si="339"/>
        <v>"1201494": {"displayName": "Interest - Exelate:Winter Seasonal:New Years Resolutions", "APNXId":"186202", "APNXId_Sandbox": "101422", "dataProvider" :"exelate", "type" :"Segment",  "DataCost": 0.85},</v>
      </c>
      <c r="Z1989" t="str">
        <f t="shared" si="340"/>
        <v>"1201494": {"displayName": "Interest - Exelate:Winter Seasonal:New Years Resolutions", "leafName": "New Years Resolutions"},</v>
      </c>
    </row>
    <row r="1990" spans="1:26" x14ac:dyDescent="0.25">
      <c r="A1990" s="2" t="s">
        <v>12407</v>
      </c>
      <c r="B1990" s="3" t="s">
        <v>7245</v>
      </c>
      <c r="C1990" s="3" t="s">
        <v>7594</v>
      </c>
      <c r="D1990" s="4"/>
      <c r="E1990" s="3"/>
      <c r="F1990" s="3" t="s">
        <v>6980</v>
      </c>
      <c r="G1990" s="3" t="s">
        <v>439</v>
      </c>
      <c r="H1990" s="3" t="s">
        <v>439</v>
      </c>
      <c r="I1990" s="3" t="s">
        <v>500</v>
      </c>
      <c r="J1990" s="5">
        <v>0.85</v>
      </c>
      <c r="K1990" s="12" t="s">
        <v>439</v>
      </c>
      <c r="L1990" s="9" t="str">
        <f t="shared" si="331"/>
        <v>Valentines Day</v>
      </c>
      <c r="M1990" s="9" t="str">
        <f t="shared" si="332"/>
        <v>Interest - Exelate:Winter Seasonal:Valentines Day</v>
      </c>
      <c r="N1990" s="10">
        <f t="shared" si="333"/>
        <v>0.85</v>
      </c>
      <c r="O1990" s="9" t="s">
        <v>818</v>
      </c>
      <c r="P1990" s="9">
        <v>1201495</v>
      </c>
      <c r="Q1990" s="20">
        <f ca="1">IFERROR(OFFSET(Lookups!F$1,MATCH(R1990,Lookups!F:F,0)-1,2),"null")</f>
        <v>101423</v>
      </c>
      <c r="R1990" s="9">
        <v>186203</v>
      </c>
      <c r="S1990" s="9">
        <v>3164</v>
      </c>
      <c r="T1990" s="9" t="str">
        <f t="shared" si="334"/>
        <v/>
      </c>
      <c r="U1990" s="9" t="str">
        <f t="shared" si="335"/>
        <v/>
      </c>
      <c r="V1990" s="9" t="str">
        <f t="shared" si="336"/>
        <v>&lt;row id="1201495"&gt;&lt;cell&gt;Valentines Day&lt;/cell&gt;&lt;/row&gt;</v>
      </c>
      <c r="W1990" s="9" t="str">
        <f t="shared" si="337"/>
        <v/>
      </c>
      <c r="X1990" s="9" t="str">
        <f t="shared" si="338"/>
        <v/>
      </c>
      <c r="Y1990" t="str">
        <f t="shared" ca="1" si="339"/>
        <v>"1201495": {"displayName": "Interest - Exelate:Winter Seasonal:Valentines Day", "APNXId":"186203", "APNXId_Sandbox": "101423", "dataProvider" :"exelate", "type" :"Segment",  "DataCost": 0.85},</v>
      </c>
      <c r="Z1990" t="str">
        <f t="shared" si="340"/>
        <v>"1201495": {"displayName": "Interest - Exelate:Winter Seasonal:Valentines Day", "leafName": "Valentines Day"},</v>
      </c>
    </row>
    <row r="1991" spans="1:26" x14ac:dyDescent="0.25">
      <c r="A1991" s="2" t="s">
        <v>12407</v>
      </c>
      <c r="B1991" s="3" t="s">
        <v>7245</v>
      </c>
      <c r="C1991" s="3" t="s">
        <v>7595</v>
      </c>
      <c r="D1991" s="4"/>
      <c r="E1991" s="3"/>
      <c r="F1991" s="3" t="s">
        <v>6980</v>
      </c>
      <c r="G1991" s="3" t="s">
        <v>439</v>
      </c>
      <c r="H1991" s="3" t="s">
        <v>439</v>
      </c>
      <c r="I1991" s="3" t="s">
        <v>500</v>
      </c>
      <c r="J1991" s="5">
        <v>0.85</v>
      </c>
      <c r="K1991" s="12" t="s">
        <v>439</v>
      </c>
      <c r="L1991" s="9" t="str">
        <f t="shared" si="331"/>
        <v>Winter Activity Enthusiasts</v>
      </c>
      <c r="M1991" s="9" t="str">
        <f t="shared" si="332"/>
        <v>Interest - Exelate:Winter Seasonal:Winter Activity Enthusiasts</v>
      </c>
      <c r="N1991" s="10">
        <f t="shared" si="333"/>
        <v>0.85</v>
      </c>
      <c r="O1991" s="9" t="s">
        <v>818</v>
      </c>
      <c r="P1991" s="9">
        <v>1201496</v>
      </c>
      <c r="Q1991" s="20">
        <f ca="1">IFERROR(OFFSET(Lookups!F$1,MATCH(R1991,Lookups!F:F,0)-1,2),"null")</f>
        <v>101424</v>
      </c>
      <c r="R1991" s="9">
        <v>186204</v>
      </c>
      <c r="S1991" s="9">
        <v>3161</v>
      </c>
      <c r="T1991" s="9" t="str">
        <f t="shared" si="334"/>
        <v/>
      </c>
      <c r="U1991" s="9" t="str">
        <f t="shared" si="335"/>
        <v/>
      </c>
      <c r="V1991" s="9" t="str">
        <f t="shared" si="336"/>
        <v>&lt;row id="1201496"&gt;&lt;cell&gt;Winter Activity Enthusiasts&lt;/cell&gt;&lt;/row&gt;</v>
      </c>
      <c r="W1991" s="9" t="str">
        <f t="shared" si="337"/>
        <v/>
      </c>
      <c r="X1991" s="9" t="str">
        <f t="shared" si="338"/>
        <v>&lt;/row&gt;&lt;/row&gt;</v>
      </c>
      <c r="Y1991" t="str">
        <f t="shared" ca="1" si="339"/>
        <v>"1201496": {"displayName": "Interest - Exelate:Winter Seasonal:Winter Activity Enthusiasts", "APNXId":"186204", "APNXId_Sandbox": "101424", "dataProvider" :"exelate", "type" :"Segment",  "DataCost": 0.85},</v>
      </c>
      <c r="Z1991" t="str">
        <f t="shared" si="340"/>
        <v>"1201496": {"displayName": "Interest - Exelate:Winter Seasonal:Winter Activity Enthusiasts", "leafName": "Winter Activity Enthusiasts"},</v>
      </c>
    </row>
    <row r="1992" spans="1:26" x14ac:dyDescent="0.25">
      <c r="A1992" s="2" t="s">
        <v>12408</v>
      </c>
      <c r="B1992" s="3" t="s">
        <v>7193</v>
      </c>
      <c r="C1992" s="3"/>
      <c r="D1992" s="4"/>
      <c r="E1992" s="3"/>
      <c r="F1992" s="3" t="s">
        <v>6980</v>
      </c>
      <c r="G1992" s="3" t="s">
        <v>439</v>
      </c>
      <c r="H1992" s="3" t="s">
        <v>439</v>
      </c>
      <c r="I1992" s="3" t="s">
        <v>500</v>
      </c>
      <c r="J1992" s="5">
        <v>1</v>
      </c>
      <c r="K1992" s="12" t="s">
        <v>439</v>
      </c>
      <c r="L1992" s="9" t="str">
        <f t="shared" si="331"/>
        <v>Business Travelers</v>
      </c>
      <c r="M1992" s="9" t="str">
        <f t="shared" si="332"/>
        <v>Smart Segments - Exelate:Business Travelers</v>
      </c>
      <c r="N1992" s="10">
        <f t="shared" si="333"/>
        <v>1</v>
      </c>
      <c r="O1992" s="9" t="s">
        <v>818</v>
      </c>
      <c r="P1992" s="9">
        <v>1200764</v>
      </c>
      <c r="Q1992" s="20">
        <f ca="1">IFERROR(OFFSET(Lookups!F$1,MATCH(R1992,Lookups!F:F,0)-1,2),"null")</f>
        <v>100205</v>
      </c>
      <c r="R1992" s="9">
        <v>106210</v>
      </c>
      <c r="S1992" s="9">
        <v>1102</v>
      </c>
      <c r="T1992" s="9" t="str">
        <f t="shared" si="334"/>
        <v>&lt;row id="top1200764" xmlkids="1"&gt;&lt;cell&gt;Smart Segments - Exelate&lt;/cell&gt;</v>
      </c>
      <c r="U1992" s="9" t="str">
        <f t="shared" si="335"/>
        <v>&lt;row id="1200764"&gt;&lt;cell&gt;Business Travelers&lt;/cell&gt;</v>
      </c>
      <c r="V1992" s="9" t="str">
        <f t="shared" si="336"/>
        <v/>
      </c>
      <c r="W1992" s="9" t="str">
        <f t="shared" si="337"/>
        <v/>
      </c>
      <c r="X1992" s="9" t="str">
        <f t="shared" si="338"/>
        <v>&lt;/row&gt;</v>
      </c>
      <c r="Y1992" t="str">
        <f t="shared" ca="1" si="339"/>
        <v>"1200764": {"displayName": "Smart Segments - Exelate:Business Travelers", "APNXId":"106210", "APNXId_Sandbox": "100205", "dataProvider" :"exelate", "type" :"Segment",  "DataCost": 1},</v>
      </c>
      <c r="Z1992" t="str">
        <f t="shared" si="340"/>
        <v>"1200764": {"displayName": "Smart Segments - Exelate:Business Travelers", "leafName": "Business Travelers"},</v>
      </c>
    </row>
    <row r="1993" spans="1:26" x14ac:dyDescent="0.25">
      <c r="A1993" s="2" t="s">
        <v>12408</v>
      </c>
      <c r="B1993" s="3" t="s">
        <v>162</v>
      </c>
      <c r="C1993" s="3"/>
      <c r="D1993" s="4"/>
      <c r="E1993" s="3"/>
      <c r="F1993" s="3" t="s">
        <v>6980</v>
      </c>
      <c r="G1993" s="3" t="s">
        <v>439</v>
      </c>
      <c r="H1993" s="3" t="s">
        <v>439</v>
      </c>
      <c r="I1993" s="3" t="s">
        <v>500</v>
      </c>
      <c r="J1993" s="5">
        <v>1</v>
      </c>
      <c r="K1993" s="12" t="s">
        <v>439</v>
      </c>
      <c r="L1993" s="9" t="str">
        <f t="shared" si="331"/>
        <v>Dads</v>
      </c>
      <c r="M1993" s="9" t="str">
        <f t="shared" si="332"/>
        <v>Smart Segments - Exelate:Dads</v>
      </c>
      <c r="N1993" s="10">
        <f t="shared" si="333"/>
        <v>1</v>
      </c>
      <c r="O1993" s="9" t="s">
        <v>818</v>
      </c>
      <c r="P1993" s="9">
        <v>1200765</v>
      </c>
      <c r="Q1993" s="20">
        <f ca="1">IFERROR(OFFSET(Lookups!F$1,MATCH(R1993,Lookups!F:F,0)-1,2),"null")</f>
        <v>100206</v>
      </c>
      <c r="R1993" s="9">
        <v>106211</v>
      </c>
      <c r="S1993" s="9">
        <v>1107</v>
      </c>
      <c r="T1993" s="9" t="str">
        <f t="shared" si="334"/>
        <v/>
      </c>
      <c r="U1993" s="9" t="str">
        <f t="shared" si="335"/>
        <v>&lt;row id="1200765"&gt;&lt;cell&gt;Dads&lt;/cell&gt;</v>
      </c>
      <c r="V1993" s="9" t="str">
        <f t="shared" si="336"/>
        <v/>
      </c>
      <c r="W1993" s="9" t="str">
        <f t="shared" si="337"/>
        <v/>
      </c>
      <c r="X1993" s="9" t="str">
        <f t="shared" si="338"/>
        <v>&lt;/row&gt;</v>
      </c>
      <c r="Y1993" t="str">
        <f t="shared" ca="1" si="339"/>
        <v>"1200765": {"displayName": "Smart Segments - Exelate:Dads", "APNXId":"106211", "APNXId_Sandbox": "100206", "dataProvider" :"exelate", "type" :"Segment",  "DataCost": 1},</v>
      </c>
      <c r="Z1993" t="str">
        <f t="shared" si="340"/>
        <v>"1200765": {"displayName": "Smart Segments - Exelate:Dads", "leafName": "Dads"},</v>
      </c>
    </row>
    <row r="1994" spans="1:26" x14ac:dyDescent="0.25">
      <c r="A1994" s="2" t="s">
        <v>12408</v>
      </c>
      <c r="B1994" s="3" t="s">
        <v>7194</v>
      </c>
      <c r="C1994" s="3"/>
      <c r="D1994" s="4"/>
      <c r="E1994" s="3"/>
      <c r="F1994" s="3" t="s">
        <v>6980</v>
      </c>
      <c r="G1994" s="3" t="s">
        <v>439</v>
      </c>
      <c r="H1994" s="3" t="s">
        <v>439</v>
      </c>
      <c r="I1994" s="3" t="s">
        <v>500</v>
      </c>
      <c r="J1994" s="5">
        <v>1</v>
      </c>
      <c r="K1994" s="12" t="s">
        <v>439</v>
      </c>
      <c r="L1994" s="9" t="str">
        <f t="shared" si="331"/>
        <v>Entertainment Seekers</v>
      </c>
      <c r="M1994" s="9" t="str">
        <f t="shared" si="332"/>
        <v>Smart Segments - Exelate:Entertainment Seekers</v>
      </c>
      <c r="N1994" s="10">
        <f t="shared" si="333"/>
        <v>1</v>
      </c>
      <c r="O1994" s="9" t="s">
        <v>818</v>
      </c>
      <c r="P1994" s="9">
        <v>1200766</v>
      </c>
      <c r="Q1994" s="20">
        <f ca="1">IFERROR(OFFSET(Lookups!F$1,MATCH(R1994,Lookups!F:F,0)-1,2),"null")</f>
        <v>100207</v>
      </c>
      <c r="R1994" s="9">
        <v>106212</v>
      </c>
      <c r="S1994" s="9">
        <v>1105</v>
      </c>
      <c r="T1994" s="9" t="str">
        <f t="shared" si="334"/>
        <v/>
      </c>
      <c r="U1994" s="9" t="str">
        <f t="shared" si="335"/>
        <v>&lt;row id="1200766"&gt;&lt;cell&gt;Entertainment Seekers&lt;/cell&gt;</v>
      </c>
      <c r="V1994" s="9" t="str">
        <f t="shared" si="336"/>
        <v/>
      </c>
      <c r="W1994" s="9" t="str">
        <f t="shared" si="337"/>
        <v/>
      </c>
      <c r="X1994" s="9" t="str">
        <f t="shared" si="338"/>
        <v>&lt;/row&gt;</v>
      </c>
      <c r="Y1994" t="str">
        <f t="shared" ca="1" si="339"/>
        <v>"1200766": {"displayName": "Smart Segments - Exelate:Entertainment Seekers", "APNXId":"106212", "APNXId_Sandbox": "100207", "dataProvider" :"exelate", "type" :"Segment",  "DataCost": 1},</v>
      </c>
      <c r="Z1994" t="str">
        <f t="shared" si="340"/>
        <v>"1200766": {"displayName": "Smart Segments - Exelate:Entertainment Seekers", "leafName": "Entertainment Seekers"},</v>
      </c>
    </row>
    <row r="1995" spans="1:26" x14ac:dyDescent="0.25">
      <c r="A1995" s="2" t="s">
        <v>12408</v>
      </c>
      <c r="B1995" s="3" t="s">
        <v>7195</v>
      </c>
      <c r="C1995" s="3"/>
      <c r="D1995" s="4"/>
      <c r="E1995" s="3"/>
      <c r="F1995" s="3" t="s">
        <v>6980</v>
      </c>
      <c r="G1995" s="3" t="s">
        <v>439</v>
      </c>
      <c r="H1995" s="3" t="s">
        <v>439</v>
      </c>
      <c r="I1995" s="3" t="s">
        <v>500</v>
      </c>
      <c r="J1995" s="5">
        <v>1</v>
      </c>
      <c r="K1995" s="12" t="s">
        <v>439</v>
      </c>
      <c r="L1995" s="9" t="str">
        <f t="shared" si="331"/>
        <v>Fashionistas</v>
      </c>
      <c r="M1995" s="9" t="str">
        <f t="shared" si="332"/>
        <v>Smart Segments - Exelate:Fashionistas</v>
      </c>
      <c r="N1995" s="10">
        <f t="shared" si="333"/>
        <v>1</v>
      </c>
      <c r="O1995" s="9" t="s">
        <v>818</v>
      </c>
      <c r="P1995" s="9">
        <v>1200767</v>
      </c>
      <c r="Q1995" s="20">
        <f ca="1">IFERROR(OFFSET(Lookups!F$1,MATCH(R1995,Lookups!F:F,0)-1,2),"null")</f>
        <v>100208</v>
      </c>
      <c r="R1995" s="9">
        <v>106213</v>
      </c>
      <c r="S1995" s="9">
        <v>1096</v>
      </c>
      <c r="T1995" s="9" t="str">
        <f t="shared" si="334"/>
        <v/>
      </c>
      <c r="U1995" s="9" t="str">
        <f t="shared" si="335"/>
        <v>&lt;row id="1200767"&gt;&lt;cell&gt;Fashionistas&lt;/cell&gt;</v>
      </c>
      <c r="V1995" s="9" t="str">
        <f t="shared" si="336"/>
        <v/>
      </c>
      <c r="W1995" s="9" t="str">
        <f t="shared" si="337"/>
        <v/>
      </c>
      <c r="X1995" s="9" t="str">
        <f t="shared" si="338"/>
        <v>&lt;/row&gt;</v>
      </c>
      <c r="Y1995" t="str">
        <f t="shared" ca="1" si="339"/>
        <v>"1200767": {"displayName": "Smart Segments - Exelate:Fashionistas", "APNXId":"106213", "APNXId_Sandbox": "100208", "dataProvider" :"exelate", "type" :"Segment",  "DataCost": 1},</v>
      </c>
      <c r="Z1995" t="str">
        <f t="shared" si="340"/>
        <v>"1200767": {"displayName": "Smart Segments - Exelate:Fashionistas", "leafName": "Fashionistas"},</v>
      </c>
    </row>
    <row r="1996" spans="1:26" x14ac:dyDescent="0.25">
      <c r="A1996" s="2" t="s">
        <v>12408</v>
      </c>
      <c r="B1996" s="3" t="s">
        <v>7196</v>
      </c>
      <c r="C1996" s="3"/>
      <c r="D1996" s="4"/>
      <c r="E1996" s="3"/>
      <c r="F1996" s="3" t="s">
        <v>6980</v>
      </c>
      <c r="G1996" s="3" t="s">
        <v>439</v>
      </c>
      <c r="H1996" s="3" t="s">
        <v>439</v>
      </c>
      <c r="I1996" s="3" t="s">
        <v>500</v>
      </c>
      <c r="J1996" s="5">
        <v>1</v>
      </c>
      <c r="K1996" s="12" t="s">
        <v>439</v>
      </c>
      <c r="L1996" s="9" t="str">
        <f t="shared" si="331"/>
        <v>Female Executives</v>
      </c>
      <c r="M1996" s="9" t="str">
        <f t="shared" si="332"/>
        <v>Smart Segments - Exelate:Female Executives</v>
      </c>
      <c r="N1996" s="10">
        <f t="shared" si="333"/>
        <v>1</v>
      </c>
      <c r="O1996" s="9" t="s">
        <v>818</v>
      </c>
      <c r="P1996" s="9">
        <v>1200768</v>
      </c>
      <c r="Q1996" s="20">
        <f ca="1">IFERROR(OFFSET(Lookups!F$1,MATCH(R1996,Lookups!F:F,0)-1,2),"null")</f>
        <v>100209</v>
      </c>
      <c r="R1996" s="9">
        <v>106214</v>
      </c>
      <c r="S1996" s="9">
        <v>1101</v>
      </c>
      <c r="T1996" s="9" t="str">
        <f t="shared" si="334"/>
        <v/>
      </c>
      <c r="U1996" s="9" t="str">
        <f t="shared" si="335"/>
        <v>&lt;row id="1200768"&gt;&lt;cell&gt;Female Executives&lt;/cell&gt;</v>
      </c>
      <c r="V1996" s="9" t="str">
        <f t="shared" si="336"/>
        <v/>
      </c>
      <c r="W1996" s="9" t="str">
        <f t="shared" si="337"/>
        <v/>
      </c>
      <c r="X1996" s="9" t="str">
        <f t="shared" si="338"/>
        <v>&lt;/row&gt;</v>
      </c>
      <c r="Y1996" t="str">
        <f t="shared" ca="1" si="339"/>
        <v>"1200768": {"displayName": "Smart Segments - Exelate:Female Executives", "APNXId":"106214", "APNXId_Sandbox": "100209", "dataProvider" :"exelate", "type" :"Segment",  "DataCost": 1},</v>
      </c>
      <c r="Z1996" t="str">
        <f t="shared" si="340"/>
        <v>"1200768": {"displayName": "Smart Segments - Exelate:Female Executives", "leafName": "Female Executives"},</v>
      </c>
    </row>
    <row r="1997" spans="1:26" x14ac:dyDescent="0.25">
      <c r="A1997" s="2" t="s">
        <v>12408</v>
      </c>
      <c r="B1997" s="3" t="s">
        <v>7197</v>
      </c>
      <c r="C1997" s="3"/>
      <c r="D1997" s="4"/>
      <c r="E1997" s="3"/>
      <c r="F1997" s="3" t="s">
        <v>6980</v>
      </c>
      <c r="G1997" s="3" t="s">
        <v>439</v>
      </c>
      <c r="H1997" s="3" t="s">
        <v>439</v>
      </c>
      <c r="I1997" s="3" t="s">
        <v>500</v>
      </c>
      <c r="J1997" s="5">
        <v>1</v>
      </c>
      <c r="K1997" s="12" t="s">
        <v>439</v>
      </c>
      <c r="L1997" s="9" t="str">
        <f t="shared" si="331"/>
        <v>Female Purchase Decision Makers (HOH)</v>
      </c>
      <c r="M1997" s="9" t="str">
        <f t="shared" si="332"/>
        <v>Smart Segments - Exelate:Female Purchase Decision Makers (HOH)</v>
      </c>
      <c r="N1997" s="10">
        <f t="shared" si="333"/>
        <v>1</v>
      </c>
      <c r="O1997" s="9" t="s">
        <v>818</v>
      </c>
      <c r="P1997" s="9">
        <v>1200769</v>
      </c>
      <c r="Q1997" s="20">
        <f ca="1">IFERROR(OFFSET(Lookups!F$1,MATCH(R1997,Lookups!F:F,0)-1,2),"null")</f>
        <v>100210</v>
      </c>
      <c r="R1997" s="9">
        <v>106215</v>
      </c>
      <c r="S1997" s="9">
        <v>1094</v>
      </c>
      <c r="T1997" s="9" t="str">
        <f t="shared" si="334"/>
        <v/>
      </c>
      <c r="U1997" s="9" t="str">
        <f t="shared" si="335"/>
        <v>&lt;row id="1200769"&gt;&lt;cell&gt;Female Purchase Decision Makers (HOH)&lt;/cell&gt;</v>
      </c>
      <c r="V1997" s="9" t="str">
        <f t="shared" si="336"/>
        <v/>
      </c>
      <c r="W1997" s="9" t="str">
        <f t="shared" si="337"/>
        <v/>
      </c>
      <c r="X1997" s="9" t="str">
        <f t="shared" si="338"/>
        <v>&lt;/row&gt;</v>
      </c>
      <c r="Y1997" t="str">
        <f t="shared" ca="1" si="339"/>
        <v>"1200769": {"displayName": "Smart Segments - Exelate:Female Purchase Decision Makers (HOH)", "APNXId":"106215", "APNXId_Sandbox": "100210", "dataProvider" :"exelate", "type" :"Segment",  "DataCost": 1},</v>
      </c>
      <c r="Z1997" t="str">
        <f t="shared" si="340"/>
        <v>"1200769": {"displayName": "Smart Segments - Exelate:Female Purchase Decision Makers (HOH)", "leafName": "Female Purchase Decision Makers (HOH)"},</v>
      </c>
    </row>
    <row r="1998" spans="1:26" x14ac:dyDescent="0.25">
      <c r="A1998" s="2" t="s">
        <v>12408</v>
      </c>
      <c r="B1998" s="3" t="s">
        <v>7198</v>
      </c>
      <c r="C1998" s="3"/>
      <c r="D1998" s="4"/>
      <c r="E1998" s="3"/>
      <c r="F1998" s="3" t="s">
        <v>6980</v>
      </c>
      <c r="G1998" s="3" t="s">
        <v>439</v>
      </c>
      <c r="H1998" s="3" t="s">
        <v>439</v>
      </c>
      <c r="I1998" s="3" t="s">
        <v>500</v>
      </c>
      <c r="J1998" s="5">
        <v>1</v>
      </c>
      <c r="K1998" s="12" t="s">
        <v>439</v>
      </c>
      <c r="L1998" s="9" t="str">
        <f t="shared" si="331"/>
        <v>High End HomeOwner</v>
      </c>
      <c r="M1998" s="9" t="str">
        <f t="shared" si="332"/>
        <v>Smart Segments - Exelate:High End HomeOwner</v>
      </c>
      <c r="N1998" s="10">
        <f t="shared" si="333"/>
        <v>1</v>
      </c>
      <c r="O1998" s="9" t="s">
        <v>818</v>
      </c>
      <c r="P1998" s="9">
        <v>1200770</v>
      </c>
      <c r="Q1998" s="20">
        <f ca="1">IFERROR(OFFSET(Lookups!F$1,MATCH(R1998,Lookups!F:F,0)-1,2),"null")</f>
        <v>100211</v>
      </c>
      <c r="R1998" s="9">
        <v>106216</v>
      </c>
      <c r="S1998" s="9">
        <v>1115</v>
      </c>
      <c r="T1998" s="9" t="str">
        <f t="shared" si="334"/>
        <v/>
      </c>
      <c r="U1998" s="9" t="str">
        <f t="shared" si="335"/>
        <v>&lt;row id="1200770"&gt;&lt;cell&gt;High End HomeOwner&lt;/cell&gt;</v>
      </c>
      <c r="V1998" s="9" t="str">
        <f t="shared" si="336"/>
        <v/>
      </c>
      <c r="W1998" s="9" t="str">
        <f t="shared" si="337"/>
        <v/>
      </c>
      <c r="X1998" s="9" t="str">
        <f t="shared" si="338"/>
        <v>&lt;/row&gt;</v>
      </c>
      <c r="Y1998" t="str">
        <f t="shared" ca="1" si="339"/>
        <v>"1200770": {"displayName": "Smart Segments - Exelate:High End HomeOwner", "APNXId":"106216", "APNXId_Sandbox": "100211", "dataProvider" :"exelate", "type" :"Segment",  "DataCost": 1},</v>
      </c>
      <c r="Z1998" t="str">
        <f t="shared" si="340"/>
        <v>"1200770": {"displayName": "Smart Segments - Exelate:High End HomeOwner", "leafName": "High End HomeOwner"},</v>
      </c>
    </row>
    <row r="1999" spans="1:26" x14ac:dyDescent="0.25">
      <c r="A1999" s="2" t="s">
        <v>12408</v>
      </c>
      <c r="B1999" s="3" t="s">
        <v>7199</v>
      </c>
      <c r="C1999" s="3"/>
      <c r="D1999" s="4"/>
      <c r="E1999" s="3"/>
      <c r="F1999" s="3" t="s">
        <v>6980</v>
      </c>
      <c r="G1999" s="3" t="s">
        <v>439</v>
      </c>
      <c r="H1999" s="3" t="s">
        <v>439</v>
      </c>
      <c r="I1999" s="3" t="s">
        <v>500</v>
      </c>
      <c r="J1999" s="5">
        <v>1</v>
      </c>
      <c r="K1999" s="12" t="s">
        <v>439</v>
      </c>
      <c r="L1999" s="9" t="str">
        <f t="shared" si="331"/>
        <v>High Income Tech Shoppers</v>
      </c>
      <c r="M1999" s="9" t="str">
        <f t="shared" si="332"/>
        <v>Smart Segments - Exelate:High Income Tech Shoppers</v>
      </c>
      <c r="N1999" s="10">
        <f t="shared" si="333"/>
        <v>1</v>
      </c>
      <c r="O1999" s="9" t="s">
        <v>818</v>
      </c>
      <c r="P1999" s="9">
        <v>1200771</v>
      </c>
      <c r="Q1999" s="20">
        <f ca="1">IFERROR(OFFSET(Lookups!F$1,MATCH(R1999,Lookups!F:F,0)-1,2),"null")</f>
        <v>100212</v>
      </c>
      <c r="R1999" s="9">
        <v>106217</v>
      </c>
      <c r="S1999" s="9">
        <v>1109</v>
      </c>
      <c r="T1999" s="9" t="str">
        <f t="shared" si="334"/>
        <v/>
      </c>
      <c r="U1999" s="9" t="str">
        <f t="shared" si="335"/>
        <v>&lt;row id="1200771"&gt;&lt;cell&gt;High Income Tech Shoppers&lt;/cell&gt;</v>
      </c>
      <c r="V1999" s="9" t="str">
        <f t="shared" si="336"/>
        <v/>
      </c>
      <c r="W1999" s="9" t="str">
        <f t="shared" si="337"/>
        <v/>
      </c>
      <c r="X1999" s="9" t="str">
        <f t="shared" si="338"/>
        <v>&lt;/row&gt;</v>
      </c>
      <c r="Y1999" t="str">
        <f t="shared" ca="1" si="339"/>
        <v>"1200771": {"displayName": "Smart Segments - Exelate:High Income Tech Shoppers", "APNXId":"106217", "APNXId_Sandbox": "100212", "dataProvider" :"exelate", "type" :"Segment",  "DataCost": 1},</v>
      </c>
      <c r="Z1999" t="str">
        <f t="shared" si="340"/>
        <v>"1200771": {"displayName": "Smart Segments - Exelate:High Income Tech Shoppers", "leafName": "High Income Tech Shoppers"},</v>
      </c>
    </row>
    <row r="2000" spans="1:26" x14ac:dyDescent="0.25">
      <c r="A2000" s="2" t="s">
        <v>12408</v>
      </c>
      <c r="B2000" s="3" t="s">
        <v>7200</v>
      </c>
      <c r="C2000" s="3"/>
      <c r="D2000" s="4"/>
      <c r="E2000" s="3"/>
      <c r="F2000" s="3" t="s">
        <v>6980</v>
      </c>
      <c r="G2000" s="3" t="s">
        <v>439</v>
      </c>
      <c r="H2000" s="3" t="s">
        <v>439</v>
      </c>
      <c r="I2000" s="3" t="s">
        <v>500</v>
      </c>
      <c r="J2000" s="5">
        <v>1</v>
      </c>
      <c r="K2000" s="12" t="s">
        <v>439</v>
      </c>
      <c r="L2000" s="9" t="str">
        <f t="shared" si="331"/>
        <v>Jet-Setters</v>
      </c>
      <c r="M2000" s="9" t="str">
        <f t="shared" si="332"/>
        <v>Smart Segments - Exelate:Jet-Setters</v>
      </c>
      <c r="N2000" s="10">
        <f t="shared" si="333"/>
        <v>1</v>
      </c>
      <c r="O2000" s="9" t="s">
        <v>818</v>
      </c>
      <c r="P2000" s="9">
        <v>1200772</v>
      </c>
      <c r="Q2000" s="20">
        <f ca="1">IFERROR(OFFSET(Lookups!F$1,MATCH(R2000,Lookups!F:F,0)-1,2),"null")</f>
        <v>100213</v>
      </c>
      <c r="R2000" s="9">
        <v>106218</v>
      </c>
      <c r="S2000" s="9">
        <v>1110</v>
      </c>
      <c r="T2000" s="9" t="str">
        <f t="shared" si="334"/>
        <v/>
      </c>
      <c r="U2000" s="9" t="str">
        <f t="shared" si="335"/>
        <v>&lt;row id="1200772"&gt;&lt;cell&gt;Jet-Setters&lt;/cell&gt;</v>
      </c>
      <c r="V2000" s="9" t="str">
        <f t="shared" si="336"/>
        <v/>
      </c>
      <c r="W2000" s="9" t="str">
        <f t="shared" si="337"/>
        <v/>
      </c>
      <c r="X2000" s="9" t="str">
        <f t="shared" si="338"/>
        <v>&lt;/row&gt;</v>
      </c>
      <c r="Y2000" t="str">
        <f t="shared" ca="1" si="339"/>
        <v>"1200772": {"displayName": "Smart Segments - Exelate:Jet-Setters", "APNXId":"106218", "APNXId_Sandbox": "100213", "dataProvider" :"exelate", "type" :"Segment",  "DataCost": 1},</v>
      </c>
      <c r="Z2000" t="str">
        <f t="shared" si="340"/>
        <v>"1200772": {"displayName": "Smart Segments - Exelate:Jet-Setters", "leafName": "Jet-Setters"},</v>
      </c>
    </row>
    <row r="2001" spans="1:26" x14ac:dyDescent="0.25">
      <c r="A2001" s="2" t="s">
        <v>12408</v>
      </c>
      <c r="B2001" s="3" t="s">
        <v>7201</v>
      </c>
      <c r="C2001" s="3"/>
      <c r="D2001" s="4"/>
      <c r="E2001" s="3"/>
      <c r="F2001" s="3" t="s">
        <v>6980</v>
      </c>
      <c r="G2001" s="3" t="s">
        <v>439</v>
      </c>
      <c r="H2001" s="3" t="s">
        <v>439</v>
      </c>
      <c r="I2001" s="3" t="s">
        <v>500</v>
      </c>
      <c r="J2001" s="5">
        <v>1</v>
      </c>
      <c r="K2001" s="12" t="s">
        <v>439</v>
      </c>
      <c r="L2001" s="9" t="str">
        <f t="shared" si="331"/>
        <v>Kids &amp; Coupons</v>
      </c>
      <c r="M2001" s="9" t="str">
        <f t="shared" si="332"/>
        <v>Smart Segments - Exelate:Kids &amp; Coupons</v>
      </c>
      <c r="N2001" s="10">
        <f t="shared" si="333"/>
        <v>1</v>
      </c>
      <c r="O2001" s="9" t="s">
        <v>818</v>
      </c>
      <c r="P2001" s="9">
        <v>1200773</v>
      </c>
      <c r="Q2001" s="20">
        <f ca="1">IFERROR(OFFSET(Lookups!F$1,MATCH(R2001,Lookups!F:F,0)-1,2),"null")</f>
        <v>100214</v>
      </c>
      <c r="R2001" s="9">
        <v>106219</v>
      </c>
      <c r="S2001" s="9">
        <v>1104</v>
      </c>
      <c r="T2001" s="9" t="str">
        <f t="shared" si="334"/>
        <v/>
      </c>
      <c r="U2001" s="9" t="str">
        <f t="shared" si="335"/>
        <v>&lt;row id="1200773"&gt;&lt;cell&gt;Kids &amp;amp; Coupons&lt;/cell&gt;</v>
      </c>
      <c r="V2001" s="9" t="str">
        <f t="shared" si="336"/>
        <v/>
      </c>
      <c r="W2001" s="9" t="str">
        <f t="shared" si="337"/>
        <v/>
      </c>
      <c r="X2001" s="9" t="str">
        <f t="shared" si="338"/>
        <v>&lt;/row&gt;</v>
      </c>
      <c r="Y2001" t="str">
        <f t="shared" ca="1" si="339"/>
        <v>"1200773": {"displayName": "Smart Segments - Exelate:Kids &amp; Coupons", "APNXId":"106219", "APNXId_Sandbox": "100214", "dataProvider" :"exelate", "type" :"Segment",  "DataCost": 1},</v>
      </c>
      <c r="Z2001" t="str">
        <f t="shared" si="340"/>
        <v>"1200773": {"displayName": "Smart Segments - Exelate:Kids &amp; Coupons", "leafName": "Kids &amp; Coupons"},</v>
      </c>
    </row>
    <row r="2002" spans="1:26" x14ac:dyDescent="0.25">
      <c r="A2002" s="2" t="s">
        <v>12408</v>
      </c>
      <c r="B2002" s="3" t="s">
        <v>7202</v>
      </c>
      <c r="C2002" s="3"/>
      <c r="D2002" s="4"/>
      <c r="E2002" s="3"/>
      <c r="F2002" s="3" t="s">
        <v>6980</v>
      </c>
      <c r="G2002" s="3" t="s">
        <v>439</v>
      </c>
      <c r="H2002" s="3" t="s">
        <v>439</v>
      </c>
      <c r="I2002" s="3" t="s">
        <v>500</v>
      </c>
      <c r="J2002" s="5">
        <v>1</v>
      </c>
      <c r="K2002" s="12" t="s">
        <v>439</v>
      </c>
      <c r="L2002" s="9" t="str">
        <f t="shared" si="331"/>
        <v>Kids and Car Seats</v>
      </c>
      <c r="M2002" s="9" t="str">
        <f t="shared" si="332"/>
        <v>Smart Segments - Exelate:Kids and Car Seats</v>
      </c>
      <c r="N2002" s="10">
        <f t="shared" si="333"/>
        <v>1</v>
      </c>
      <c r="O2002" s="9" t="s">
        <v>818</v>
      </c>
      <c r="P2002" s="9">
        <v>1200774</v>
      </c>
      <c r="Q2002" s="20">
        <f ca="1">IFERROR(OFFSET(Lookups!F$1,MATCH(R2002,Lookups!F:F,0)-1,2),"null")</f>
        <v>100215</v>
      </c>
      <c r="R2002" s="9">
        <v>106220</v>
      </c>
      <c r="S2002" s="9">
        <v>1106</v>
      </c>
      <c r="T2002" s="9" t="str">
        <f t="shared" si="334"/>
        <v/>
      </c>
      <c r="U2002" s="9" t="str">
        <f t="shared" si="335"/>
        <v>&lt;row id="1200774"&gt;&lt;cell&gt;Kids and Car Seats&lt;/cell&gt;</v>
      </c>
      <c r="V2002" s="9" t="str">
        <f t="shared" si="336"/>
        <v/>
      </c>
      <c r="W2002" s="9" t="str">
        <f t="shared" si="337"/>
        <v/>
      </c>
      <c r="X2002" s="9" t="str">
        <f t="shared" si="338"/>
        <v>&lt;/row&gt;</v>
      </c>
      <c r="Y2002" t="str">
        <f t="shared" ca="1" si="339"/>
        <v>"1200774": {"displayName": "Smart Segments - Exelate:Kids and Car Seats", "APNXId":"106220", "APNXId_Sandbox": "100215", "dataProvider" :"exelate", "type" :"Segment",  "DataCost": 1},</v>
      </c>
      <c r="Z2002" t="str">
        <f t="shared" si="340"/>
        <v>"1200774": {"displayName": "Smart Segments - Exelate:Kids and Car Seats", "leafName": "Kids and Car Seats"},</v>
      </c>
    </row>
    <row r="2003" spans="1:26" x14ac:dyDescent="0.25">
      <c r="A2003" s="2" t="s">
        <v>12408</v>
      </c>
      <c r="B2003" s="3" t="s">
        <v>7203</v>
      </c>
      <c r="C2003" s="3"/>
      <c r="D2003" s="4"/>
      <c r="E2003" s="3"/>
      <c r="F2003" s="3" t="s">
        <v>6980</v>
      </c>
      <c r="G2003" s="3" t="s">
        <v>439</v>
      </c>
      <c r="H2003" s="3" t="s">
        <v>439</v>
      </c>
      <c r="I2003" s="3" t="s">
        <v>500</v>
      </c>
      <c r="J2003" s="5">
        <v>1</v>
      </c>
      <c r="K2003" s="12" t="s">
        <v>439</v>
      </c>
      <c r="L2003" s="9" t="str">
        <f t="shared" si="331"/>
        <v>Los Deportes</v>
      </c>
      <c r="M2003" s="9" t="str">
        <f t="shared" si="332"/>
        <v>Smart Segments - Exelate:Los Deportes</v>
      </c>
      <c r="N2003" s="10">
        <f t="shared" si="333"/>
        <v>1</v>
      </c>
      <c r="O2003" s="9" t="s">
        <v>818</v>
      </c>
      <c r="P2003" s="9">
        <v>1200775</v>
      </c>
      <c r="Q2003" s="20">
        <f ca="1">IFERROR(OFFSET(Lookups!F$1,MATCH(R2003,Lookups!F:F,0)-1,2),"null")</f>
        <v>100216</v>
      </c>
      <c r="R2003" s="9">
        <v>106221</v>
      </c>
      <c r="S2003" s="9">
        <v>1113</v>
      </c>
      <c r="T2003" s="9" t="str">
        <f t="shared" si="334"/>
        <v/>
      </c>
      <c r="U2003" s="9" t="str">
        <f t="shared" si="335"/>
        <v>&lt;row id="1200775"&gt;&lt;cell&gt;Los Deportes&lt;/cell&gt;</v>
      </c>
      <c r="V2003" s="9" t="str">
        <f t="shared" si="336"/>
        <v/>
      </c>
      <c r="W2003" s="9" t="str">
        <f t="shared" si="337"/>
        <v/>
      </c>
      <c r="X2003" s="9" t="str">
        <f t="shared" si="338"/>
        <v>&lt;/row&gt;</v>
      </c>
      <c r="Y2003" t="str">
        <f t="shared" ca="1" si="339"/>
        <v>"1200775": {"displayName": "Smart Segments - Exelate:Los Deportes", "APNXId":"106221", "APNXId_Sandbox": "100216", "dataProvider" :"exelate", "type" :"Segment",  "DataCost": 1},</v>
      </c>
      <c r="Z2003" t="str">
        <f t="shared" si="340"/>
        <v>"1200775": {"displayName": "Smart Segments - Exelate:Los Deportes", "leafName": "Los Deportes"},</v>
      </c>
    </row>
    <row r="2004" spans="1:26" x14ac:dyDescent="0.25">
      <c r="A2004" s="2" t="s">
        <v>12408</v>
      </c>
      <c r="B2004" s="3" t="s">
        <v>7204</v>
      </c>
      <c r="C2004" s="3"/>
      <c r="D2004" s="4"/>
      <c r="E2004" s="3"/>
      <c r="F2004" s="3" t="s">
        <v>6980</v>
      </c>
      <c r="G2004" s="3" t="s">
        <v>439</v>
      </c>
      <c r="H2004" s="3" t="s">
        <v>439</v>
      </c>
      <c r="I2004" s="3" t="s">
        <v>500</v>
      </c>
      <c r="J2004" s="5">
        <v>1</v>
      </c>
      <c r="K2004" s="12" t="s">
        <v>439</v>
      </c>
      <c r="L2004" s="9" t="str">
        <f t="shared" si="331"/>
        <v>Luxury Auto Buyers</v>
      </c>
      <c r="M2004" s="9" t="str">
        <f t="shared" si="332"/>
        <v>Smart Segments - Exelate:Luxury Auto Buyers</v>
      </c>
      <c r="N2004" s="10">
        <f t="shared" si="333"/>
        <v>1</v>
      </c>
      <c r="O2004" s="9" t="s">
        <v>818</v>
      </c>
      <c r="P2004" s="9">
        <v>1200776</v>
      </c>
      <c r="Q2004" s="20">
        <f ca="1">IFERROR(OFFSET(Lookups!F$1,MATCH(R2004,Lookups!F:F,0)-1,2),"null")</f>
        <v>100217</v>
      </c>
      <c r="R2004" s="9">
        <v>106222</v>
      </c>
      <c r="S2004" s="9">
        <v>1111</v>
      </c>
      <c r="T2004" s="9" t="str">
        <f t="shared" si="334"/>
        <v/>
      </c>
      <c r="U2004" s="9" t="str">
        <f t="shared" si="335"/>
        <v>&lt;row id="1200776"&gt;&lt;cell&gt;Luxury Auto Buyers&lt;/cell&gt;</v>
      </c>
      <c r="V2004" s="9" t="str">
        <f t="shared" si="336"/>
        <v/>
      </c>
      <c r="W2004" s="9" t="str">
        <f t="shared" si="337"/>
        <v/>
      </c>
      <c r="X2004" s="9" t="str">
        <f t="shared" si="338"/>
        <v>&lt;/row&gt;</v>
      </c>
      <c r="Y2004" t="str">
        <f t="shared" ca="1" si="339"/>
        <v>"1200776": {"displayName": "Smart Segments - Exelate:Luxury Auto Buyers", "APNXId":"106222", "APNXId_Sandbox": "100217", "dataProvider" :"exelate", "type" :"Segment",  "DataCost": 1},</v>
      </c>
      <c r="Z2004" t="str">
        <f t="shared" si="340"/>
        <v>"1200776": {"displayName": "Smart Segments - Exelate:Luxury Auto Buyers", "leafName": "Luxury Auto Buyers"},</v>
      </c>
    </row>
    <row r="2005" spans="1:26" x14ac:dyDescent="0.25">
      <c r="A2005" s="2" t="s">
        <v>12408</v>
      </c>
      <c r="B2005" s="3" t="s">
        <v>7222</v>
      </c>
      <c r="C2005" s="3"/>
      <c r="D2005" s="4"/>
      <c r="E2005" s="3"/>
      <c r="F2005" s="3" t="s">
        <v>6980</v>
      </c>
      <c r="G2005" s="3" t="s">
        <v>439</v>
      </c>
      <c r="H2005" s="3" t="s">
        <v>439</v>
      </c>
      <c r="I2005" s="3" t="s">
        <v>500</v>
      </c>
      <c r="J2005" s="5">
        <v>1</v>
      </c>
      <c r="K2005" s="12" t="s">
        <v>439</v>
      </c>
      <c r="L2005" s="9" t="str">
        <f t="shared" si="331"/>
        <v>Male Mid-Life Crisis</v>
      </c>
      <c r="M2005" s="9" t="str">
        <f t="shared" si="332"/>
        <v>Smart Segments - Exelate:Male Mid-Life Crisis</v>
      </c>
      <c r="N2005" s="10">
        <f t="shared" si="333"/>
        <v>1</v>
      </c>
      <c r="O2005" s="9" t="s">
        <v>818</v>
      </c>
      <c r="P2005" s="9">
        <v>1201406</v>
      </c>
      <c r="Q2005" s="20">
        <f ca="1">IFERROR(OFFSET(Lookups!F$1,MATCH(R2005,Lookups!F:F,0)-1,2),"null")</f>
        <v>101076</v>
      </c>
      <c r="R2005" s="9">
        <v>156718</v>
      </c>
      <c r="S2005" s="9">
        <v>1114</v>
      </c>
      <c r="T2005" s="9" t="str">
        <f t="shared" si="334"/>
        <v/>
      </c>
      <c r="U2005" s="9" t="str">
        <f t="shared" si="335"/>
        <v>&lt;row id="1201406"&gt;&lt;cell&gt;Male Mid-Life Crisis&lt;/cell&gt;</v>
      </c>
      <c r="V2005" s="9" t="str">
        <f t="shared" si="336"/>
        <v/>
      </c>
      <c r="W2005" s="9" t="str">
        <f t="shared" si="337"/>
        <v/>
      </c>
      <c r="X2005" s="9" t="str">
        <f t="shared" si="338"/>
        <v>&lt;/row&gt;</v>
      </c>
      <c r="Y2005" t="str">
        <f t="shared" ca="1" si="339"/>
        <v>"1201406": {"displayName": "Smart Segments - Exelate:Male Mid-Life Crisis", "APNXId":"156718", "APNXId_Sandbox": "101076", "dataProvider" :"exelate", "type" :"Segment",  "DataCost": 1},</v>
      </c>
      <c r="Z2005" t="str">
        <f t="shared" si="340"/>
        <v>"1201406": {"displayName": "Smart Segments - Exelate:Male Mid-Life Crisis", "leafName": "Male Mid-Life Crisis"},</v>
      </c>
    </row>
    <row r="2006" spans="1:26" x14ac:dyDescent="0.25">
      <c r="A2006" s="2" t="s">
        <v>12408</v>
      </c>
      <c r="B2006" s="3" t="s">
        <v>7205</v>
      </c>
      <c r="C2006" s="3"/>
      <c r="D2006" s="4"/>
      <c r="E2006" s="3"/>
      <c r="F2006" s="3" t="s">
        <v>6980</v>
      </c>
      <c r="G2006" s="3" t="s">
        <v>439</v>
      </c>
      <c r="H2006" s="3" t="s">
        <v>439</v>
      </c>
      <c r="I2006" s="3" t="s">
        <v>500</v>
      </c>
      <c r="J2006" s="5">
        <v>1</v>
      </c>
      <c r="K2006" s="12" t="s">
        <v>439</v>
      </c>
      <c r="L2006" s="9" t="str">
        <f t="shared" si="331"/>
        <v>Male Purchase Decision Makers</v>
      </c>
      <c r="M2006" s="9" t="str">
        <f t="shared" si="332"/>
        <v>Smart Segments - Exelate:Male Purchase Decision Makers</v>
      </c>
      <c r="N2006" s="10">
        <f t="shared" si="333"/>
        <v>1</v>
      </c>
      <c r="O2006" s="9" t="s">
        <v>818</v>
      </c>
      <c r="P2006" s="9">
        <v>1200777</v>
      </c>
      <c r="Q2006" s="20">
        <f ca="1">IFERROR(OFFSET(Lookups!F$1,MATCH(R2006,Lookups!F:F,0)-1,2),"null")</f>
        <v>100218</v>
      </c>
      <c r="R2006" s="9">
        <v>106223</v>
      </c>
      <c r="S2006" s="9">
        <v>1095</v>
      </c>
      <c r="T2006" s="9" t="str">
        <f t="shared" si="334"/>
        <v/>
      </c>
      <c r="U2006" s="9" t="str">
        <f t="shared" si="335"/>
        <v>&lt;row id="1200777"&gt;&lt;cell&gt;Male Purchase Decision Makers&lt;/cell&gt;</v>
      </c>
      <c r="V2006" s="9" t="str">
        <f t="shared" si="336"/>
        <v/>
      </c>
      <c r="W2006" s="9" t="str">
        <f t="shared" si="337"/>
        <v/>
      </c>
      <c r="X2006" s="9" t="str">
        <f t="shared" si="338"/>
        <v>&lt;/row&gt;</v>
      </c>
      <c r="Y2006" t="str">
        <f t="shared" ca="1" si="339"/>
        <v>"1200777": {"displayName": "Smart Segments - Exelate:Male Purchase Decision Makers", "APNXId":"106223", "APNXId_Sandbox": "100218", "dataProvider" :"exelate", "type" :"Segment",  "DataCost": 1},</v>
      </c>
      <c r="Z2006" t="str">
        <f t="shared" si="340"/>
        <v>"1200777": {"displayName": "Smart Segments - Exelate:Male Purchase Decision Makers", "leafName": "Male Purchase Decision Makers"},</v>
      </c>
    </row>
    <row r="2007" spans="1:26" x14ac:dyDescent="0.25">
      <c r="A2007" s="2" t="s">
        <v>12408</v>
      </c>
      <c r="B2007" s="3" t="s">
        <v>7206</v>
      </c>
      <c r="C2007" s="3"/>
      <c r="D2007" s="4"/>
      <c r="E2007" s="3"/>
      <c r="F2007" s="3" t="s">
        <v>6980</v>
      </c>
      <c r="G2007" s="3" t="s">
        <v>439</v>
      </c>
      <c r="H2007" s="3" t="s">
        <v>439</v>
      </c>
      <c r="I2007" s="3" t="s">
        <v>500</v>
      </c>
      <c r="J2007" s="5">
        <v>1</v>
      </c>
      <c r="K2007" s="12" t="s">
        <v>439</v>
      </c>
      <c r="L2007" s="9" t="str">
        <f t="shared" si="331"/>
        <v>Men in Trouble</v>
      </c>
      <c r="M2007" s="9" t="str">
        <f t="shared" si="332"/>
        <v>Smart Segments - Exelate:Men in Trouble</v>
      </c>
      <c r="N2007" s="10">
        <f t="shared" si="333"/>
        <v>1</v>
      </c>
      <c r="O2007" s="9" t="s">
        <v>818</v>
      </c>
      <c r="P2007" s="9">
        <v>1200778</v>
      </c>
      <c r="Q2007" s="20">
        <f ca="1">IFERROR(OFFSET(Lookups!F$1,MATCH(R2007,Lookups!F:F,0)-1,2),"null")</f>
        <v>100219</v>
      </c>
      <c r="R2007" s="9">
        <v>106224</v>
      </c>
      <c r="S2007" s="9">
        <v>1097</v>
      </c>
      <c r="T2007" s="9" t="str">
        <f t="shared" si="334"/>
        <v/>
      </c>
      <c r="U2007" s="9" t="str">
        <f t="shared" si="335"/>
        <v>&lt;row id="1200778"&gt;&lt;cell&gt;Men in Trouble&lt;/cell&gt;</v>
      </c>
      <c r="V2007" s="9" t="str">
        <f t="shared" si="336"/>
        <v/>
      </c>
      <c r="W2007" s="9" t="str">
        <f t="shared" si="337"/>
        <v/>
      </c>
      <c r="X2007" s="9" t="str">
        <f t="shared" si="338"/>
        <v>&lt;/row&gt;</v>
      </c>
      <c r="Y2007" t="str">
        <f t="shared" ca="1" si="339"/>
        <v>"1200778": {"displayName": "Smart Segments - Exelate:Men in Trouble", "APNXId":"106224", "APNXId_Sandbox": "100219", "dataProvider" :"exelate", "type" :"Segment",  "DataCost": 1},</v>
      </c>
      <c r="Z2007" t="str">
        <f t="shared" si="340"/>
        <v>"1200778": {"displayName": "Smart Segments - Exelate:Men in Trouble", "leafName": "Men in Trouble"},</v>
      </c>
    </row>
    <row r="2008" spans="1:26" x14ac:dyDescent="0.25">
      <c r="A2008" s="2" t="s">
        <v>12408</v>
      </c>
      <c r="B2008" s="3" t="s">
        <v>80</v>
      </c>
      <c r="C2008" s="3"/>
      <c r="D2008" s="4"/>
      <c r="E2008" s="3"/>
      <c r="F2008" s="3" t="s">
        <v>6980</v>
      </c>
      <c r="G2008" s="3" t="s">
        <v>439</v>
      </c>
      <c r="H2008" s="3" t="s">
        <v>439</v>
      </c>
      <c r="I2008" s="3" t="s">
        <v>500</v>
      </c>
      <c r="J2008" s="5">
        <v>1</v>
      </c>
      <c r="K2008" s="12" t="s">
        <v>439</v>
      </c>
      <c r="L2008" s="9" t="str">
        <f t="shared" si="331"/>
        <v>Moms</v>
      </c>
      <c r="M2008" s="9" t="str">
        <f t="shared" si="332"/>
        <v>Smart Segments - Exelate:Moms</v>
      </c>
      <c r="N2008" s="10">
        <f t="shared" si="333"/>
        <v>1</v>
      </c>
      <c r="O2008" s="9" t="s">
        <v>818</v>
      </c>
      <c r="P2008" s="9">
        <v>1200779</v>
      </c>
      <c r="Q2008" s="20">
        <f ca="1">IFERROR(OFFSET(Lookups!F$1,MATCH(R2008,Lookups!F:F,0)-1,2),"null")</f>
        <v>100220</v>
      </c>
      <c r="R2008" s="9">
        <v>106225</v>
      </c>
      <c r="S2008" s="9">
        <v>1108</v>
      </c>
      <c r="T2008" s="9" t="str">
        <f t="shared" si="334"/>
        <v/>
      </c>
      <c r="U2008" s="9" t="str">
        <f t="shared" si="335"/>
        <v>&lt;row id="1200779"&gt;&lt;cell&gt;Moms&lt;/cell&gt;</v>
      </c>
      <c r="V2008" s="9" t="str">
        <f t="shared" si="336"/>
        <v/>
      </c>
      <c r="W2008" s="9" t="str">
        <f t="shared" si="337"/>
        <v/>
      </c>
      <c r="X2008" s="9" t="str">
        <f t="shared" si="338"/>
        <v>&lt;/row&gt;</v>
      </c>
      <c r="Y2008" t="str">
        <f t="shared" ca="1" si="339"/>
        <v>"1200779": {"displayName": "Smart Segments - Exelate:Moms", "APNXId":"106225", "APNXId_Sandbox": "100220", "dataProvider" :"exelate", "type" :"Segment",  "DataCost": 1},</v>
      </c>
      <c r="Z2008" t="str">
        <f t="shared" si="340"/>
        <v>"1200779": {"displayName": "Smart Segments - Exelate:Moms", "leafName": "Moms"},</v>
      </c>
    </row>
    <row r="2009" spans="1:26" x14ac:dyDescent="0.25">
      <c r="A2009" s="2" t="s">
        <v>12408</v>
      </c>
      <c r="B2009" s="3" t="s">
        <v>7221</v>
      </c>
      <c r="C2009" s="3"/>
      <c r="D2009" s="4"/>
      <c r="E2009" s="3"/>
      <c r="F2009" s="3" t="s">
        <v>6980</v>
      </c>
      <c r="G2009" s="3" t="s">
        <v>439</v>
      </c>
      <c r="H2009" s="3" t="s">
        <v>439</v>
      </c>
      <c r="I2009" s="3" t="s">
        <v>500</v>
      </c>
      <c r="J2009" s="5">
        <v>1</v>
      </c>
      <c r="K2009" s="12" t="s">
        <v>439</v>
      </c>
      <c r="L2009" s="9" t="str">
        <f t="shared" si="331"/>
        <v>Offline - Uniques</v>
      </c>
      <c r="M2009" s="9" t="str">
        <f t="shared" si="332"/>
        <v>Smart Segments - Exelate:Offline - Uniques</v>
      </c>
      <c r="N2009" s="10">
        <f t="shared" si="333"/>
        <v>1</v>
      </c>
      <c r="O2009" s="9" t="s">
        <v>818</v>
      </c>
      <c r="P2009" s="9">
        <v>1201403</v>
      </c>
      <c r="Q2009" s="20">
        <f ca="1">IFERROR(OFFSET(Lookups!F$1,MATCH(R2009,Lookups!F:F,0)-1,2),"null")</f>
        <v>101073</v>
      </c>
      <c r="R2009" s="9">
        <v>156715</v>
      </c>
      <c r="S2009" s="9">
        <v>545</v>
      </c>
      <c r="T2009" s="9" t="str">
        <f t="shared" si="334"/>
        <v/>
      </c>
      <c r="U2009" s="9" t="str">
        <f t="shared" si="335"/>
        <v>&lt;row id="1201403"&gt;&lt;cell&gt;Offline - Uniques&lt;/cell&gt;</v>
      </c>
      <c r="V2009" s="9" t="str">
        <f t="shared" si="336"/>
        <v/>
      </c>
      <c r="W2009" s="9" t="str">
        <f t="shared" si="337"/>
        <v/>
      </c>
      <c r="X2009" s="9" t="str">
        <f t="shared" si="338"/>
        <v>&lt;/row&gt;</v>
      </c>
      <c r="Y2009" t="str">
        <f t="shared" ca="1" si="339"/>
        <v>"1201403": {"displayName": "Smart Segments - Exelate:Offline - Uniques", "APNXId":"156715", "APNXId_Sandbox": "101073", "dataProvider" :"exelate", "type" :"Segment",  "DataCost": 1},</v>
      </c>
      <c r="Z2009" t="str">
        <f t="shared" si="340"/>
        <v>"1201403": {"displayName": "Smart Segments - Exelate:Offline - Uniques", "leafName": "Offline - Uniques"},</v>
      </c>
    </row>
    <row r="2010" spans="1:26" x14ac:dyDescent="0.25">
      <c r="A2010" s="2" t="s">
        <v>12408</v>
      </c>
      <c r="B2010" s="3" t="s">
        <v>7223</v>
      </c>
      <c r="C2010" s="3"/>
      <c r="D2010" s="4"/>
      <c r="E2010" s="3"/>
      <c r="F2010" s="3" t="s">
        <v>6980</v>
      </c>
      <c r="G2010" s="3" t="s">
        <v>439</v>
      </c>
      <c r="H2010" s="3" t="s">
        <v>439</v>
      </c>
      <c r="I2010" s="3" t="s">
        <v>500</v>
      </c>
      <c r="J2010" s="5">
        <v>1</v>
      </c>
      <c r="K2010" s="12" t="s">
        <v>439</v>
      </c>
      <c r="L2010" s="9" t="str">
        <f t="shared" si="331"/>
        <v>SBO Shoppers</v>
      </c>
      <c r="M2010" s="9" t="str">
        <f t="shared" si="332"/>
        <v>Smart Segments - Exelate:SBO Shoppers</v>
      </c>
      <c r="N2010" s="10">
        <f t="shared" si="333"/>
        <v>1</v>
      </c>
      <c r="O2010" s="9" t="s">
        <v>818</v>
      </c>
      <c r="P2010" s="9">
        <v>1201407</v>
      </c>
      <c r="Q2010" s="20">
        <f ca="1">IFERROR(OFFSET(Lookups!F$1,MATCH(R2010,Lookups!F:F,0)-1,2),"null")</f>
        <v>101077</v>
      </c>
      <c r="R2010" s="9">
        <v>156719</v>
      </c>
      <c r="S2010" s="9">
        <v>1481</v>
      </c>
      <c r="T2010" s="9" t="str">
        <f t="shared" si="334"/>
        <v/>
      </c>
      <c r="U2010" s="9" t="str">
        <f t="shared" si="335"/>
        <v>&lt;row id="1201407"&gt;&lt;cell&gt;SBO Shoppers&lt;/cell&gt;</v>
      </c>
      <c r="V2010" s="9" t="str">
        <f t="shared" si="336"/>
        <v/>
      </c>
      <c r="W2010" s="9" t="str">
        <f t="shared" si="337"/>
        <v/>
      </c>
      <c r="X2010" s="9" t="str">
        <f t="shared" si="338"/>
        <v>&lt;/row&gt;</v>
      </c>
      <c r="Y2010" t="str">
        <f t="shared" ca="1" si="339"/>
        <v>"1201407": {"displayName": "Smart Segments - Exelate:SBO Shoppers", "APNXId":"156719", "APNXId_Sandbox": "101077", "dataProvider" :"exelate", "type" :"Segment",  "DataCost": 1},</v>
      </c>
      <c r="Z2010" t="str">
        <f t="shared" si="340"/>
        <v>"1201407": {"displayName": "Smart Segments - Exelate:SBO Shoppers", "leafName": "SBO Shoppers"},</v>
      </c>
    </row>
    <row r="2011" spans="1:26" x14ac:dyDescent="0.25">
      <c r="A2011" s="2" t="s">
        <v>12408</v>
      </c>
      <c r="B2011" s="3" t="s">
        <v>7207</v>
      </c>
      <c r="C2011" s="3"/>
      <c r="D2011" s="4"/>
      <c r="E2011" s="3"/>
      <c r="F2011" s="3" t="s">
        <v>6980</v>
      </c>
      <c r="G2011" s="3" t="s">
        <v>439</v>
      </c>
      <c r="H2011" s="3" t="s">
        <v>439</v>
      </c>
      <c r="I2011" s="3" t="s">
        <v>500</v>
      </c>
      <c r="J2011" s="5">
        <v>1</v>
      </c>
      <c r="K2011" s="12" t="s">
        <v>439</v>
      </c>
      <c r="L2011" s="9" t="str">
        <f t="shared" ref="L2011:L2029" si="341">IF(ISBLANK(D2011),IF(ISBLANK(C2011),B2011,C2011),D2011)</f>
        <v>Shopping Dads</v>
      </c>
      <c r="M2011" s="9" t="str">
        <f t="shared" si="332"/>
        <v>Smart Segments - Exelate:Shopping Dads</v>
      </c>
      <c r="N2011" s="10">
        <f t="shared" si="333"/>
        <v>1</v>
      </c>
      <c r="O2011" s="9" t="s">
        <v>818</v>
      </c>
      <c r="P2011" s="9">
        <v>1200780</v>
      </c>
      <c r="Q2011" s="20">
        <f ca="1">IFERROR(OFFSET(Lookups!F$1,MATCH(R2011,Lookups!F:F,0)-1,2),"null")</f>
        <v>100221</v>
      </c>
      <c r="R2011" s="9">
        <v>106226</v>
      </c>
      <c r="S2011" s="9">
        <v>1118</v>
      </c>
      <c r="T2011" s="9" t="str">
        <f t="shared" si="334"/>
        <v/>
      </c>
      <c r="U2011" s="9" t="str">
        <f t="shared" si="335"/>
        <v>&lt;row id="1200780"&gt;&lt;cell&gt;Shopping Dads&lt;/cell&gt;</v>
      </c>
      <c r="V2011" s="9" t="str">
        <f t="shared" si="336"/>
        <v/>
      </c>
      <c r="W2011" s="9" t="str">
        <f t="shared" si="337"/>
        <v/>
      </c>
      <c r="X2011" s="9" t="str">
        <f t="shared" si="338"/>
        <v>&lt;/row&gt;</v>
      </c>
      <c r="Y2011" t="str">
        <f t="shared" ca="1" si="339"/>
        <v>"1200780": {"displayName": "Smart Segments - Exelate:Shopping Dads", "APNXId":"106226", "APNXId_Sandbox": "100221", "dataProvider" :"exelate", "type" :"Segment",  "DataCost": 1},</v>
      </c>
      <c r="Z2011" t="str">
        <f t="shared" si="340"/>
        <v>"1200780": {"displayName": "Smart Segments - Exelate:Shopping Dads", "leafName": "Shopping Dads"},</v>
      </c>
    </row>
    <row r="2012" spans="1:26" x14ac:dyDescent="0.25">
      <c r="A2012" s="2" t="s">
        <v>12408</v>
      </c>
      <c r="B2012" s="3" t="s">
        <v>7208</v>
      </c>
      <c r="C2012" s="3"/>
      <c r="D2012" s="4"/>
      <c r="E2012" s="3"/>
      <c r="F2012" s="3" t="s">
        <v>6980</v>
      </c>
      <c r="G2012" s="3" t="s">
        <v>439</v>
      </c>
      <c r="H2012" s="3" t="s">
        <v>439</v>
      </c>
      <c r="I2012" s="3" t="s">
        <v>500</v>
      </c>
      <c r="J2012" s="5">
        <v>1</v>
      </c>
      <c r="K2012" s="12" t="s">
        <v>439</v>
      </c>
      <c r="L2012" s="9" t="str">
        <f t="shared" si="341"/>
        <v>Shopping Moms</v>
      </c>
      <c r="M2012" s="9" t="str">
        <f t="shared" si="332"/>
        <v>Smart Segments - Exelate:Shopping Moms</v>
      </c>
      <c r="N2012" s="10">
        <f t="shared" si="333"/>
        <v>1</v>
      </c>
      <c r="O2012" s="9" t="s">
        <v>818</v>
      </c>
      <c r="P2012" s="9">
        <v>1200781</v>
      </c>
      <c r="Q2012" s="20">
        <f ca="1">IFERROR(OFFSET(Lookups!F$1,MATCH(R2012,Lookups!F:F,0)-1,2),"null")</f>
        <v>100222</v>
      </c>
      <c r="R2012" s="9">
        <v>106227</v>
      </c>
      <c r="S2012" s="9">
        <v>1117</v>
      </c>
      <c r="T2012" s="9" t="str">
        <f t="shared" si="334"/>
        <v/>
      </c>
      <c r="U2012" s="9" t="str">
        <f t="shared" si="335"/>
        <v>&lt;row id="1200781"&gt;&lt;cell&gt;Shopping Moms&lt;/cell&gt;</v>
      </c>
      <c r="V2012" s="9" t="str">
        <f t="shared" si="336"/>
        <v/>
      </c>
      <c r="W2012" s="9" t="str">
        <f t="shared" si="337"/>
        <v/>
      </c>
      <c r="X2012" s="9" t="str">
        <f t="shared" si="338"/>
        <v>&lt;/row&gt;</v>
      </c>
      <c r="Y2012" t="str">
        <f t="shared" ca="1" si="339"/>
        <v>"1200781": {"displayName": "Smart Segments - Exelate:Shopping Moms", "APNXId":"106227", "APNXId_Sandbox": "100222", "dataProvider" :"exelate", "type" :"Segment",  "DataCost": 1},</v>
      </c>
      <c r="Z2012" t="str">
        <f t="shared" si="340"/>
        <v>"1200781": {"displayName": "Smart Segments - Exelate:Shopping Moms", "leafName": "Shopping Moms"},</v>
      </c>
    </row>
    <row r="2013" spans="1:26" x14ac:dyDescent="0.25">
      <c r="A2013" s="2" t="s">
        <v>12408</v>
      </c>
      <c r="B2013" s="3" t="s">
        <v>7209</v>
      </c>
      <c r="C2013" s="3"/>
      <c r="D2013" s="4"/>
      <c r="E2013" s="3"/>
      <c r="F2013" s="3" t="s">
        <v>6980</v>
      </c>
      <c r="G2013" s="3" t="s">
        <v>439</v>
      </c>
      <c r="H2013" s="3" t="s">
        <v>439</v>
      </c>
      <c r="I2013" s="3" t="s">
        <v>500</v>
      </c>
      <c r="J2013" s="5">
        <v>1</v>
      </c>
      <c r="K2013" s="12" t="s">
        <v>439</v>
      </c>
      <c r="L2013" s="9" t="str">
        <f t="shared" si="341"/>
        <v>Single Parents</v>
      </c>
      <c r="M2013" s="9" t="str">
        <f t="shared" si="332"/>
        <v>Smart Segments - Exelate:Single Parents</v>
      </c>
      <c r="N2013" s="10">
        <f t="shared" si="333"/>
        <v>1</v>
      </c>
      <c r="O2013" s="9" t="s">
        <v>818</v>
      </c>
      <c r="P2013" s="9">
        <v>1200782</v>
      </c>
      <c r="Q2013" s="20">
        <f ca="1">IFERROR(OFFSET(Lookups!F$1,MATCH(R2013,Lookups!F:F,0)-1,2),"null")</f>
        <v>100223</v>
      </c>
      <c r="R2013" s="9">
        <v>106228</v>
      </c>
      <c r="S2013" s="9">
        <v>1112</v>
      </c>
      <c r="T2013" s="9" t="str">
        <f t="shared" si="334"/>
        <v/>
      </c>
      <c r="U2013" s="9" t="str">
        <f t="shared" si="335"/>
        <v>&lt;row id="1200782"&gt;&lt;cell&gt;Single Parents&lt;/cell&gt;</v>
      </c>
      <c r="V2013" s="9" t="str">
        <f t="shared" si="336"/>
        <v/>
      </c>
      <c r="W2013" s="9" t="str">
        <f t="shared" si="337"/>
        <v/>
      </c>
      <c r="X2013" s="9" t="str">
        <f t="shared" si="338"/>
        <v>&lt;/row&gt;</v>
      </c>
      <c r="Y2013" t="str">
        <f t="shared" ca="1" si="339"/>
        <v>"1200782": {"displayName": "Smart Segments - Exelate:Single Parents", "APNXId":"106228", "APNXId_Sandbox": "100223", "dataProvider" :"exelate", "type" :"Segment",  "DataCost": 1},</v>
      </c>
      <c r="Z2013" t="str">
        <f t="shared" si="340"/>
        <v>"1200782": {"displayName": "Smart Segments - Exelate:Single Parents", "leafName": "Single Parents"},</v>
      </c>
    </row>
    <row r="2014" spans="1:26" x14ac:dyDescent="0.25">
      <c r="A2014" s="2" t="s">
        <v>12408</v>
      </c>
      <c r="B2014" s="3" t="s">
        <v>7210</v>
      </c>
      <c r="C2014" s="3"/>
      <c r="D2014" s="4"/>
      <c r="E2014" s="3"/>
      <c r="F2014" s="3" t="s">
        <v>6980</v>
      </c>
      <c r="G2014" s="3" t="s">
        <v>439</v>
      </c>
      <c r="H2014" s="3" t="s">
        <v>439</v>
      </c>
      <c r="I2014" s="3" t="s">
        <v>500</v>
      </c>
      <c r="J2014" s="5">
        <v>1</v>
      </c>
      <c r="K2014" s="12" t="s">
        <v>439</v>
      </c>
      <c r="L2014" s="9" t="str">
        <f t="shared" si="341"/>
        <v>Social Influencers</v>
      </c>
      <c r="M2014" s="9" t="str">
        <f t="shared" si="332"/>
        <v>Smart Segments - Exelate:Social Influencers</v>
      </c>
      <c r="N2014" s="10">
        <f t="shared" si="333"/>
        <v>1</v>
      </c>
      <c r="O2014" s="9" t="s">
        <v>818</v>
      </c>
      <c r="P2014" s="9">
        <v>1200783</v>
      </c>
      <c r="Q2014" s="20">
        <f ca="1">IFERROR(OFFSET(Lookups!F$1,MATCH(R2014,Lookups!F:F,0)-1,2),"null")</f>
        <v>100224</v>
      </c>
      <c r="R2014" s="9">
        <v>106229</v>
      </c>
      <c r="S2014" s="9">
        <v>1099</v>
      </c>
      <c r="T2014" s="9" t="str">
        <f t="shared" si="334"/>
        <v/>
      </c>
      <c r="U2014" s="9" t="str">
        <f t="shared" si="335"/>
        <v>&lt;row id="1200783"&gt;&lt;cell&gt;Social Influencers&lt;/cell&gt;</v>
      </c>
      <c r="V2014" s="9" t="str">
        <f t="shared" si="336"/>
        <v/>
      </c>
      <c r="W2014" s="9" t="str">
        <f t="shared" si="337"/>
        <v/>
      </c>
      <c r="X2014" s="9" t="str">
        <f t="shared" si="338"/>
        <v>&lt;/row&gt;</v>
      </c>
      <c r="Y2014" t="str">
        <f t="shared" ca="1" si="339"/>
        <v>"1200783": {"displayName": "Smart Segments - Exelate:Social Influencers", "APNXId":"106229", "APNXId_Sandbox": "100224", "dataProvider" :"exelate", "type" :"Segment",  "DataCost": 1},</v>
      </c>
      <c r="Z2014" t="str">
        <f t="shared" si="340"/>
        <v>"1200783": {"displayName": "Smart Segments - Exelate:Social Influencers", "leafName": "Social Influencers"},</v>
      </c>
    </row>
    <row r="2015" spans="1:26" x14ac:dyDescent="0.25">
      <c r="A2015" s="2" t="s">
        <v>12408</v>
      </c>
      <c r="B2015" s="3" t="s">
        <v>7211</v>
      </c>
      <c r="C2015" s="3"/>
      <c r="D2015" s="4"/>
      <c r="E2015" s="3"/>
      <c r="F2015" s="3" t="s">
        <v>6980</v>
      </c>
      <c r="G2015" s="3" t="s">
        <v>439</v>
      </c>
      <c r="H2015" s="3" t="s">
        <v>439</v>
      </c>
      <c r="I2015" s="3" t="s">
        <v>500</v>
      </c>
      <c r="J2015" s="5">
        <v>1</v>
      </c>
      <c r="K2015" s="12" t="s">
        <v>439</v>
      </c>
      <c r="L2015" s="9" t="str">
        <f t="shared" si="341"/>
        <v>Sports Sweet Spot</v>
      </c>
      <c r="M2015" s="9" t="str">
        <f t="shared" si="332"/>
        <v>Smart Segments - Exelate:Sports Sweet Spot</v>
      </c>
      <c r="N2015" s="10">
        <f t="shared" si="333"/>
        <v>1</v>
      </c>
      <c r="O2015" s="9" t="s">
        <v>818</v>
      </c>
      <c r="P2015" s="9">
        <v>1200784</v>
      </c>
      <c r="Q2015" s="20">
        <f ca="1">IFERROR(OFFSET(Lookups!F$1,MATCH(R2015,Lookups!F:F,0)-1,2),"null")</f>
        <v>100225</v>
      </c>
      <c r="R2015" s="9">
        <v>106230</v>
      </c>
      <c r="S2015" s="9">
        <v>1103</v>
      </c>
      <c r="T2015" s="9" t="str">
        <f t="shared" si="334"/>
        <v/>
      </c>
      <c r="U2015" s="9" t="str">
        <f t="shared" si="335"/>
        <v>&lt;row id="1200784"&gt;&lt;cell&gt;Sports Sweet Spot&lt;/cell&gt;</v>
      </c>
      <c r="V2015" s="9" t="str">
        <f t="shared" si="336"/>
        <v/>
      </c>
      <c r="W2015" s="9" t="str">
        <f t="shared" si="337"/>
        <v/>
      </c>
      <c r="X2015" s="9" t="str">
        <f t="shared" si="338"/>
        <v>&lt;/row&gt;</v>
      </c>
      <c r="Y2015" t="str">
        <f t="shared" ca="1" si="339"/>
        <v>"1200784": {"displayName": "Smart Segments - Exelate:Sports Sweet Spot", "APNXId":"106230", "APNXId_Sandbox": "100225", "dataProvider" :"exelate", "type" :"Segment",  "DataCost": 1},</v>
      </c>
      <c r="Z2015" t="str">
        <f t="shared" si="340"/>
        <v>"1200784": {"displayName": "Smart Segments - Exelate:Sports Sweet Spot", "leafName": "Sports Sweet Spot"},</v>
      </c>
    </row>
    <row r="2016" spans="1:26" x14ac:dyDescent="0.25">
      <c r="A2016" s="2" t="s">
        <v>12408</v>
      </c>
      <c r="B2016" s="3" t="s">
        <v>7212</v>
      </c>
      <c r="C2016" s="3"/>
      <c r="D2016" s="4"/>
      <c r="E2016" s="3"/>
      <c r="F2016" s="3" t="s">
        <v>6980</v>
      </c>
      <c r="G2016" s="3" t="s">
        <v>439</v>
      </c>
      <c r="H2016" s="3" t="s">
        <v>439</v>
      </c>
      <c r="I2016" s="3" t="s">
        <v>500</v>
      </c>
      <c r="J2016" s="5">
        <v>1</v>
      </c>
      <c r="K2016" s="12" t="s">
        <v>439</v>
      </c>
      <c r="L2016" s="9" t="str">
        <f t="shared" si="341"/>
        <v>Tech Geeks</v>
      </c>
      <c r="M2016" s="9" t="str">
        <f t="shared" si="332"/>
        <v>Smart Segments - Exelate:Tech Geeks</v>
      </c>
      <c r="N2016" s="10">
        <f t="shared" si="333"/>
        <v>1</v>
      </c>
      <c r="O2016" s="9" t="s">
        <v>818</v>
      </c>
      <c r="P2016" s="9">
        <v>1200785</v>
      </c>
      <c r="Q2016" s="20">
        <f ca="1">IFERROR(OFFSET(Lookups!F$1,MATCH(R2016,Lookups!F:F,0)-1,2),"null")</f>
        <v>100226</v>
      </c>
      <c r="R2016" s="9">
        <v>106231</v>
      </c>
      <c r="S2016" s="9">
        <v>1116</v>
      </c>
      <c r="T2016" s="9" t="str">
        <f t="shared" si="334"/>
        <v/>
      </c>
      <c r="U2016" s="9" t="str">
        <f t="shared" si="335"/>
        <v>&lt;row id="1200785"&gt;&lt;cell&gt;Tech Geeks&lt;/cell&gt;</v>
      </c>
      <c r="V2016" s="9" t="str">
        <f t="shared" si="336"/>
        <v/>
      </c>
      <c r="W2016" s="9" t="str">
        <f t="shared" si="337"/>
        <v/>
      </c>
      <c r="X2016" s="9" t="str">
        <f t="shared" si="338"/>
        <v>&lt;/row&gt;</v>
      </c>
      <c r="Y2016" t="str">
        <f t="shared" ca="1" si="339"/>
        <v>"1200785": {"displayName": "Smart Segments - Exelate:Tech Geeks", "APNXId":"106231", "APNXId_Sandbox": "100226", "dataProvider" :"exelate", "type" :"Segment",  "DataCost": 1},</v>
      </c>
      <c r="Z2016" t="str">
        <f t="shared" si="340"/>
        <v>"1200785": {"displayName": "Smart Segments - Exelate:Tech Geeks", "leafName": "Tech Geeks"},</v>
      </c>
    </row>
    <row r="2017" spans="1:26" x14ac:dyDescent="0.25">
      <c r="A2017" s="2" t="s">
        <v>12408</v>
      </c>
      <c r="B2017" s="3" t="s">
        <v>7213</v>
      </c>
      <c r="C2017" s="3"/>
      <c r="D2017" s="4"/>
      <c r="E2017" s="3"/>
      <c r="F2017" s="3" t="s">
        <v>6980</v>
      </c>
      <c r="G2017" s="3" t="s">
        <v>439</v>
      </c>
      <c r="H2017" s="3" t="s">
        <v>439</v>
      </c>
      <c r="I2017" s="3" t="s">
        <v>500</v>
      </c>
      <c r="J2017" s="5">
        <v>1</v>
      </c>
      <c r="K2017" s="12" t="s">
        <v>439</v>
      </c>
      <c r="L2017" s="9" t="str">
        <f t="shared" si="341"/>
        <v>Weekend Warriors (DIY)</v>
      </c>
      <c r="M2017" s="9" t="str">
        <f t="shared" si="332"/>
        <v>Smart Segments - Exelate:Weekend Warriors (DIY)</v>
      </c>
      <c r="N2017" s="10">
        <f t="shared" si="333"/>
        <v>1</v>
      </c>
      <c r="O2017" s="9" t="s">
        <v>818</v>
      </c>
      <c r="P2017" s="9">
        <v>1200786</v>
      </c>
      <c r="Q2017" s="20">
        <f ca="1">IFERROR(OFFSET(Lookups!F$1,MATCH(R2017,Lookups!F:F,0)-1,2),"null")</f>
        <v>100227</v>
      </c>
      <c r="R2017" s="9">
        <v>106232</v>
      </c>
      <c r="S2017" s="9">
        <v>1098</v>
      </c>
      <c r="T2017" s="9" t="str">
        <f t="shared" si="334"/>
        <v/>
      </c>
      <c r="U2017" s="9" t="str">
        <f t="shared" si="335"/>
        <v>&lt;row id="1200786"&gt;&lt;cell&gt;Weekend Warriors (DIY)&lt;/cell&gt;</v>
      </c>
      <c r="V2017" s="9" t="str">
        <f t="shared" si="336"/>
        <v/>
      </c>
      <c r="W2017" s="9" t="str">
        <f t="shared" si="337"/>
        <v/>
      </c>
      <c r="X2017" s="9" t="str">
        <f t="shared" si="338"/>
        <v>&lt;/row&gt;</v>
      </c>
      <c r="Y2017" t="str">
        <f t="shared" ca="1" si="339"/>
        <v>"1200786": {"displayName": "Smart Segments - Exelate:Weekend Warriors (DIY)", "APNXId":"106232", "APNXId_Sandbox": "100227", "dataProvider" :"exelate", "type" :"Segment",  "DataCost": 1},</v>
      </c>
      <c r="Z2017" t="str">
        <f t="shared" si="340"/>
        <v>"1200786": {"displayName": "Smart Segments - Exelate:Weekend Warriors (DIY)", "leafName": "Weekend Warriors (DIY)"},</v>
      </c>
    </row>
    <row r="2018" spans="1:26" x14ac:dyDescent="0.25">
      <c r="A2018" s="2" t="s">
        <v>12408</v>
      </c>
      <c r="B2018" s="3" t="s">
        <v>7214</v>
      </c>
      <c r="C2018" s="3"/>
      <c r="D2018" s="4"/>
      <c r="E2018" s="3"/>
      <c r="F2018" s="3" t="s">
        <v>6980</v>
      </c>
      <c r="G2018" s="3" t="s">
        <v>439</v>
      </c>
      <c r="H2018" s="3" t="s">
        <v>439</v>
      </c>
      <c r="I2018" s="3" t="s">
        <v>500</v>
      </c>
      <c r="J2018" s="5">
        <v>1</v>
      </c>
      <c r="K2018" s="12" t="s">
        <v>439</v>
      </c>
      <c r="L2018" s="9" t="str">
        <f t="shared" si="341"/>
        <v>Young Entrepreuers</v>
      </c>
      <c r="M2018" s="9" t="str">
        <f t="shared" si="332"/>
        <v>Smart Segments - Exelate:Young Entrepreuers</v>
      </c>
      <c r="N2018" s="10">
        <f t="shared" si="333"/>
        <v>1</v>
      </c>
      <c r="O2018" s="9" t="s">
        <v>818</v>
      </c>
      <c r="P2018" s="9">
        <v>1200787</v>
      </c>
      <c r="Q2018" s="20">
        <f ca="1">IFERROR(OFFSET(Lookups!F$1,MATCH(R2018,Lookups!F:F,0)-1,2),"null")</f>
        <v>100228</v>
      </c>
      <c r="R2018" s="9">
        <v>106233</v>
      </c>
      <c r="S2018" s="9">
        <v>1100</v>
      </c>
      <c r="T2018" s="9" t="str">
        <f t="shared" si="334"/>
        <v/>
      </c>
      <c r="U2018" s="9" t="str">
        <f t="shared" si="335"/>
        <v>&lt;row id="1200787"&gt;&lt;cell&gt;Young Entrepreuers&lt;/cell&gt;</v>
      </c>
      <c r="V2018" s="9" t="str">
        <f t="shared" si="336"/>
        <v/>
      </c>
      <c r="W2018" s="9" t="str">
        <f t="shared" si="337"/>
        <v/>
      </c>
      <c r="X2018" s="9" t="str">
        <f t="shared" si="338"/>
        <v>&lt;/row&gt;&lt;/row&gt;</v>
      </c>
      <c r="Y2018" t="str">
        <f t="shared" ca="1" si="339"/>
        <v>"1200787": {"displayName": "Smart Segments - Exelate:Young Entrepreuers", "APNXId":"106233", "APNXId_Sandbox": "100228", "dataProvider" :"exelate", "type" :"Segment",  "DataCost": 1},</v>
      </c>
      <c r="Z2018" t="str">
        <f t="shared" si="340"/>
        <v>"1200787": {"displayName": "Smart Segments - Exelate:Young Entrepreuers", "leafName": "Young Entrepreuers"},</v>
      </c>
    </row>
    <row r="2019" spans="1:26" x14ac:dyDescent="0.25">
      <c r="A2019" s="2" t="s">
        <v>12428</v>
      </c>
      <c r="B2019" s="2" t="s">
        <v>12423</v>
      </c>
      <c r="C2019" s="3" t="s">
        <v>12412</v>
      </c>
      <c r="D2019" s="4"/>
      <c r="E2019" s="3"/>
      <c r="F2019" s="3" t="s">
        <v>12421</v>
      </c>
      <c r="G2019" s="3" t="s">
        <v>439</v>
      </c>
      <c r="H2019" s="3" t="s">
        <v>439</v>
      </c>
      <c r="I2019" s="3" t="s">
        <v>500</v>
      </c>
      <c r="J2019" s="5">
        <v>0</v>
      </c>
      <c r="K2019" s="12" t="s">
        <v>439</v>
      </c>
      <c r="L2019" s="9" t="str">
        <f t="shared" si="341"/>
        <v>Any</v>
      </c>
      <c r="M2019" s="9" t="str">
        <f t="shared" si="332"/>
        <v>AppNexus:Page Location:Any</v>
      </c>
      <c r="N2019" s="10">
        <f t="shared" si="333"/>
        <v>0</v>
      </c>
      <c r="O2019" s="9" t="s">
        <v>12490</v>
      </c>
      <c r="P2019" s="9">
        <v>1200800</v>
      </c>
      <c r="R2019" s="9">
        <v>1</v>
      </c>
      <c r="S2019" s="9">
        <v>1100</v>
      </c>
      <c r="T2019" s="9" t="str">
        <f t="shared" si="334"/>
        <v>&lt;row id="top1200800" xmlkids="1"&gt;&lt;cell&gt;AppNexus&lt;/cell&gt;</v>
      </c>
      <c r="U2019" s="9" t="str">
        <f t="shared" si="335"/>
        <v>&lt;row id="One1200800" xmlkids="1"&gt;&lt;cell&gt;Page Location&lt;/cell&gt;</v>
      </c>
      <c r="V2019" s="9" t="str">
        <f t="shared" si="336"/>
        <v>&lt;row id="1200800"&gt;&lt;cell&gt;Any&lt;/cell&gt;&lt;/row&gt;</v>
      </c>
      <c r="W2019" s="9" t="str">
        <f t="shared" si="337"/>
        <v/>
      </c>
      <c r="X2019" s="9" t="str">
        <f t="shared" si="338"/>
        <v/>
      </c>
      <c r="Y2019" t="str">
        <f t="shared" si="339"/>
        <v>"1200800": {"displayName": "AppNexus:Page Location:Any", "APNXId":"1", "APNXId_Sandbox": "", "dataProvider" :"NoCost", "type" :"Position",  "DataCost": 0},</v>
      </c>
      <c r="Z2019" t="str">
        <f t="shared" si="340"/>
        <v>"1200800": {"displayName": "AppNexus:Page Location:Any", "leafName": "Any"},</v>
      </c>
    </row>
    <row r="2020" spans="1:26" x14ac:dyDescent="0.25">
      <c r="A2020" s="2" t="s">
        <v>12428</v>
      </c>
      <c r="B2020" s="2" t="s">
        <v>12423</v>
      </c>
      <c r="C2020" s="3" t="s">
        <v>12424</v>
      </c>
      <c r="D2020" s="4"/>
      <c r="E2020" s="3"/>
      <c r="F2020" s="3" t="s">
        <v>12421</v>
      </c>
      <c r="G2020" s="3" t="s">
        <v>439</v>
      </c>
      <c r="H2020" s="3" t="s">
        <v>439</v>
      </c>
      <c r="I2020" s="3" t="s">
        <v>500</v>
      </c>
      <c r="J2020" s="5">
        <v>0</v>
      </c>
      <c r="K2020" s="12" t="s">
        <v>439</v>
      </c>
      <c r="L2020" s="9" t="str">
        <f t="shared" si="341"/>
        <v>Above the fold</v>
      </c>
      <c r="M2020" s="9" t="str">
        <f t="shared" si="332"/>
        <v>AppNexus:Page Location:Above the fold</v>
      </c>
      <c r="N2020" s="10">
        <f t="shared" si="333"/>
        <v>0</v>
      </c>
      <c r="O2020" s="9" t="s">
        <v>12490</v>
      </c>
      <c r="P2020" s="9">
        <v>1200801</v>
      </c>
      <c r="R2020" s="9">
        <v>2</v>
      </c>
      <c r="S2020" s="9">
        <v>1100</v>
      </c>
      <c r="T2020" s="9" t="str">
        <f t="shared" si="334"/>
        <v/>
      </c>
      <c r="U2020" s="9" t="str">
        <f t="shared" si="335"/>
        <v/>
      </c>
      <c r="V2020" s="9" t="str">
        <f t="shared" si="336"/>
        <v>&lt;row id="1200801"&gt;&lt;cell&gt;Above the fold&lt;/cell&gt;&lt;/row&gt;</v>
      </c>
      <c r="W2020" s="9" t="str">
        <f t="shared" si="337"/>
        <v/>
      </c>
      <c r="X2020" s="9" t="str">
        <f t="shared" si="338"/>
        <v/>
      </c>
      <c r="Y2020" t="str">
        <f t="shared" si="339"/>
        <v>"1200801": {"displayName": "AppNexus:Page Location:Above the fold", "APNXId":"2", "APNXId_Sandbox": "", "dataProvider" :"NoCost", "type" :"Position",  "DataCost": 0},</v>
      </c>
      <c r="Z2020" t="str">
        <f t="shared" si="340"/>
        <v>"1200801": {"displayName": "AppNexus:Page Location:Above the fold", "leafName": "Above the fold"},</v>
      </c>
    </row>
    <row r="2021" spans="1:26" x14ac:dyDescent="0.25">
      <c r="A2021" s="2" t="s">
        <v>12428</v>
      </c>
      <c r="B2021" s="2" t="s">
        <v>12423</v>
      </c>
      <c r="C2021" s="3" t="s">
        <v>12425</v>
      </c>
      <c r="D2021" s="4"/>
      <c r="E2021" s="3"/>
      <c r="F2021" s="3" t="s">
        <v>12421</v>
      </c>
      <c r="G2021" s="3" t="s">
        <v>439</v>
      </c>
      <c r="H2021" s="3" t="s">
        <v>439</v>
      </c>
      <c r="I2021" s="3" t="s">
        <v>500</v>
      </c>
      <c r="J2021" s="5">
        <v>0</v>
      </c>
      <c r="K2021" s="12" t="s">
        <v>439</v>
      </c>
      <c r="L2021" s="9" t="str">
        <f t="shared" si="341"/>
        <v>Below the fold</v>
      </c>
      <c r="M2021" s="9" t="str">
        <f t="shared" si="332"/>
        <v>AppNexus:Page Location:Below the fold</v>
      </c>
      <c r="N2021" s="10">
        <f t="shared" si="333"/>
        <v>0</v>
      </c>
      <c r="O2021" s="9" t="s">
        <v>12490</v>
      </c>
      <c r="P2021" s="9">
        <v>1200802</v>
      </c>
      <c r="R2021" s="9">
        <v>3</v>
      </c>
      <c r="S2021" s="9">
        <v>1100</v>
      </c>
      <c r="T2021" s="9" t="str">
        <f t="shared" si="334"/>
        <v/>
      </c>
      <c r="U2021" s="9" t="str">
        <f t="shared" si="335"/>
        <v/>
      </c>
      <c r="V2021" s="9" t="str">
        <f t="shared" si="336"/>
        <v>&lt;row id="1200802"&gt;&lt;cell&gt;Below the fold&lt;/cell&gt;&lt;/row&gt;</v>
      </c>
      <c r="W2021" s="9" t="str">
        <f t="shared" si="337"/>
        <v/>
      </c>
      <c r="X2021" s="9" t="str">
        <f t="shared" si="338"/>
        <v>&lt;/row&gt;</v>
      </c>
      <c r="Y2021" t="str">
        <f t="shared" si="339"/>
        <v>"1200802": {"displayName": "AppNexus:Page Location:Below the fold", "APNXId":"3", "APNXId_Sandbox": "", "dataProvider" :"NoCost", "type" :"Position",  "DataCost": 0},</v>
      </c>
      <c r="Z2021" t="str">
        <f t="shared" si="340"/>
        <v>"1200802": {"displayName": "AppNexus:Page Location:Below the fold", "leafName": "Below the fold"},</v>
      </c>
    </row>
    <row r="2022" spans="1:26" x14ac:dyDescent="0.25">
      <c r="A2022" s="2" t="s">
        <v>12428</v>
      </c>
      <c r="B2022" s="2" t="s">
        <v>12426</v>
      </c>
      <c r="C2022" s="3" t="s">
        <v>12413</v>
      </c>
      <c r="D2022" s="4"/>
      <c r="E2022" s="3"/>
      <c r="F2022" s="3" t="s">
        <v>12422</v>
      </c>
      <c r="G2022" s="3" t="s">
        <v>439</v>
      </c>
      <c r="H2022" s="3" t="s">
        <v>439</v>
      </c>
      <c r="I2022" s="3" t="s">
        <v>500</v>
      </c>
      <c r="J2022" s="5">
        <v>0</v>
      </c>
      <c r="K2022" s="12" t="s">
        <v>439</v>
      </c>
      <c r="L2022" s="9" t="str">
        <f t="shared" si="341"/>
        <v>Political</v>
      </c>
      <c r="M2022" s="9" t="str">
        <f t="shared" si="332"/>
        <v>AppNexus:AppNexus Inventory Attribute:Political</v>
      </c>
      <c r="N2022" s="10">
        <f t="shared" si="333"/>
        <v>0</v>
      </c>
      <c r="O2022" s="9" t="s">
        <v>12490</v>
      </c>
      <c r="P2022" s="9">
        <v>1200803</v>
      </c>
      <c r="R2022" s="9">
        <v>2</v>
      </c>
      <c r="S2022" s="9">
        <v>1100</v>
      </c>
      <c r="T2022" s="9" t="str">
        <f t="shared" si="334"/>
        <v/>
      </c>
      <c r="U2022" s="9" t="str">
        <f t="shared" si="335"/>
        <v>&lt;row id="One1200803" xmlkids="1"&gt;&lt;cell&gt;AppNexus Inventory Attribute&lt;/cell&gt;</v>
      </c>
      <c r="V2022" s="9" t="str">
        <f t="shared" si="336"/>
        <v>&lt;row id="1200803"&gt;&lt;cell&gt;Political&lt;/cell&gt;&lt;/row&gt;</v>
      </c>
      <c r="W2022" s="9" t="str">
        <f t="shared" si="337"/>
        <v/>
      </c>
      <c r="X2022" s="9" t="str">
        <f t="shared" si="338"/>
        <v/>
      </c>
      <c r="Y2022" t="str">
        <f t="shared" si="339"/>
        <v>"1200803": {"displayName": "AppNexus:AppNexus Inventory Attribute:Political", "APNXId":"2", "APNXId_Sandbox": "", "dataProvider" :"NoCost", "type" :"Inventory",  "DataCost": 0},</v>
      </c>
      <c r="Z2022" t="str">
        <f t="shared" si="340"/>
        <v>"1200803": {"displayName": "AppNexus:AppNexus Inventory Attribute:Political", "leafName": "Political"},</v>
      </c>
    </row>
    <row r="2023" spans="1:26" x14ac:dyDescent="0.25">
      <c r="A2023" s="2" t="s">
        <v>12428</v>
      </c>
      <c r="B2023" s="2" t="s">
        <v>12426</v>
      </c>
      <c r="C2023" s="3" t="s">
        <v>12414</v>
      </c>
      <c r="D2023" s="4"/>
      <c r="E2023" s="3"/>
      <c r="F2023" s="3" t="s">
        <v>12422</v>
      </c>
      <c r="G2023" s="3" t="s">
        <v>439</v>
      </c>
      <c r="H2023" s="3" t="s">
        <v>439</v>
      </c>
      <c r="I2023" s="3" t="s">
        <v>500</v>
      </c>
      <c r="J2023" s="5">
        <v>0</v>
      </c>
      <c r="K2023" s="12" t="s">
        <v>439</v>
      </c>
      <c r="L2023" s="9" t="str">
        <f t="shared" si="341"/>
        <v>Social Media</v>
      </c>
      <c r="M2023" s="9" t="str">
        <f t="shared" si="332"/>
        <v>AppNexus:AppNexus Inventory Attribute:Social Media</v>
      </c>
      <c r="N2023" s="10">
        <f t="shared" si="333"/>
        <v>0</v>
      </c>
      <c r="O2023" s="9" t="s">
        <v>12490</v>
      </c>
      <c r="P2023" s="9">
        <v>1200804</v>
      </c>
      <c r="R2023" s="9">
        <v>4</v>
      </c>
      <c r="S2023" s="9">
        <v>1100</v>
      </c>
      <c r="T2023" s="9" t="str">
        <f t="shared" si="334"/>
        <v/>
      </c>
      <c r="U2023" s="9" t="str">
        <f t="shared" si="335"/>
        <v/>
      </c>
      <c r="V2023" s="9" t="str">
        <f t="shared" si="336"/>
        <v>&lt;row id="1200804"&gt;&lt;cell&gt;Social Media&lt;/cell&gt;&lt;/row&gt;</v>
      </c>
      <c r="W2023" s="9" t="str">
        <f t="shared" si="337"/>
        <v/>
      </c>
      <c r="X2023" s="9" t="str">
        <f t="shared" si="338"/>
        <v/>
      </c>
      <c r="Y2023" t="str">
        <f t="shared" si="339"/>
        <v>"1200804": {"displayName": "AppNexus:AppNexus Inventory Attribute:Social Media", "APNXId":"4", "APNXId_Sandbox": "", "dataProvider" :"NoCost", "type" :"Inventory",  "DataCost": 0},</v>
      </c>
      <c r="Z2023" t="str">
        <f t="shared" si="340"/>
        <v>"1200804": {"displayName": "AppNexus:AppNexus Inventory Attribute:Social Media", "leafName": "Social Media"},</v>
      </c>
    </row>
    <row r="2024" spans="1:26" x14ac:dyDescent="0.25">
      <c r="A2024" s="2" t="s">
        <v>12428</v>
      </c>
      <c r="B2024" s="2" t="s">
        <v>12426</v>
      </c>
      <c r="C2024" s="3" t="s">
        <v>12415</v>
      </c>
      <c r="D2024" s="4"/>
      <c r="E2024" s="3"/>
      <c r="F2024" s="3" t="s">
        <v>12422</v>
      </c>
      <c r="G2024" s="3" t="s">
        <v>439</v>
      </c>
      <c r="H2024" s="3" t="s">
        <v>439</v>
      </c>
      <c r="I2024" s="3" t="s">
        <v>500</v>
      </c>
      <c r="J2024" s="5">
        <v>0</v>
      </c>
      <c r="K2024" s="12" t="s">
        <v>439</v>
      </c>
      <c r="L2024" s="9" t="str">
        <f t="shared" si="341"/>
        <v>Photo and Video Sharing</v>
      </c>
      <c r="M2024" s="9" t="str">
        <f t="shared" si="332"/>
        <v>AppNexus:AppNexus Inventory Attribute:Photo and Video Sharing</v>
      </c>
      <c r="N2024" s="10">
        <f t="shared" si="333"/>
        <v>0</v>
      </c>
      <c r="O2024" s="9" t="s">
        <v>12490</v>
      </c>
      <c r="P2024" s="9">
        <v>1200805</v>
      </c>
      <c r="R2024" s="9">
        <v>6</v>
      </c>
      <c r="S2024" s="9">
        <v>1100</v>
      </c>
      <c r="T2024" s="9" t="str">
        <f t="shared" si="334"/>
        <v/>
      </c>
      <c r="U2024" s="9" t="str">
        <f t="shared" si="335"/>
        <v/>
      </c>
      <c r="V2024" s="9" t="str">
        <f t="shared" si="336"/>
        <v>&lt;row id="1200805"&gt;&lt;cell&gt;Photo and Video Sharing&lt;/cell&gt;&lt;/row&gt;</v>
      </c>
      <c r="W2024" s="9" t="str">
        <f t="shared" si="337"/>
        <v/>
      </c>
      <c r="X2024" s="9" t="str">
        <f t="shared" si="338"/>
        <v/>
      </c>
      <c r="Y2024" t="str">
        <f t="shared" si="339"/>
        <v>"1200805": {"displayName": "AppNexus:AppNexus Inventory Attribute:Photo and Video Sharing", "APNXId":"6", "APNXId_Sandbox": "", "dataProvider" :"NoCost", "type" :"Inventory",  "DataCost": 0},</v>
      </c>
      <c r="Z2024" t="str">
        <f t="shared" si="340"/>
        <v>"1200805": {"displayName": "AppNexus:AppNexus Inventory Attribute:Photo and Video Sharing", "leafName": "Photo and Video Sharing"},</v>
      </c>
    </row>
    <row r="2025" spans="1:26" x14ac:dyDescent="0.25">
      <c r="A2025" s="2" t="s">
        <v>12428</v>
      </c>
      <c r="B2025" s="2" t="s">
        <v>12426</v>
      </c>
      <c r="C2025" s="3" t="s">
        <v>12416</v>
      </c>
      <c r="D2025" s="4"/>
      <c r="E2025" s="3"/>
      <c r="F2025" s="3" t="s">
        <v>12422</v>
      </c>
      <c r="G2025" s="3" t="s">
        <v>439</v>
      </c>
      <c r="H2025" s="3" t="s">
        <v>439</v>
      </c>
      <c r="I2025" s="3" t="s">
        <v>500</v>
      </c>
      <c r="J2025" s="5">
        <v>0</v>
      </c>
      <c r="K2025" s="12" t="s">
        <v>439</v>
      </c>
      <c r="L2025" s="9" t="str">
        <f t="shared" si="341"/>
        <v>Forums (Moderated)</v>
      </c>
      <c r="M2025" s="9" t="str">
        <f t="shared" si="332"/>
        <v>AppNexus:AppNexus Inventory Attribute:Forums (Moderated)</v>
      </c>
      <c r="N2025" s="10">
        <f t="shared" si="333"/>
        <v>0</v>
      </c>
      <c r="O2025" s="9" t="s">
        <v>12490</v>
      </c>
      <c r="P2025" s="9">
        <v>1200806</v>
      </c>
      <c r="R2025" s="9">
        <v>8</v>
      </c>
      <c r="S2025" s="9">
        <v>1100</v>
      </c>
      <c r="T2025" s="9" t="str">
        <f t="shared" si="334"/>
        <v/>
      </c>
      <c r="U2025" s="9" t="str">
        <f t="shared" si="335"/>
        <v/>
      </c>
      <c r="V2025" s="9" t="str">
        <f t="shared" si="336"/>
        <v>&lt;row id="1200806"&gt;&lt;cell&gt;Forums (Moderated)&lt;/cell&gt;&lt;/row&gt;</v>
      </c>
      <c r="W2025" s="9" t="str">
        <f t="shared" si="337"/>
        <v/>
      </c>
      <c r="X2025" s="9" t="str">
        <f t="shared" si="338"/>
        <v/>
      </c>
      <c r="Y2025" t="str">
        <f t="shared" si="339"/>
        <v>"1200806": {"displayName": "AppNexus:AppNexus Inventory Attribute:Forums (Moderated)", "APNXId":"8", "APNXId_Sandbox": "", "dataProvider" :"NoCost", "type" :"Inventory",  "DataCost": 0},</v>
      </c>
      <c r="Z2025" t="str">
        <f t="shared" si="340"/>
        <v>"1200806": {"displayName": "AppNexus:AppNexus Inventory Attribute:Forums (Moderated)", "leafName": "Forums (Moderated)"},</v>
      </c>
    </row>
    <row r="2026" spans="1:26" x14ac:dyDescent="0.25">
      <c r="A2026" s="2" t="s">
        <v>12428</v>
      </c>
      <c r="B2026" s="2" t="s">
        <v>12426</v>
      </c>
      <c r="C2026" s="3" t="s">
        <v>12417</v>
      </c>
      <c r="D2026" s="4"/>
      <c r="E2026" s="3"/>
      <c r="F2026" s="3" t="s">
        <v>12422</v>
      </c>
      <c r="G2026" s="3" t="s">
        <v>439</v>
      </c>
      <c r="H2026" s="3" t="s">
        <v>439</v>
      </c>
      <c r="I2026" s="3" t="s">
        <v>500</v>
      </c>
      <c r="J2026" s="5">
        <v>0</v>
      </c>
      <c r="K2026" s="12" t="s">
        <v>439</v>
      </c>
      <c r="L2026" s="9" t="str">
        <f t="shared" si="341"/>
        <v>Forums (Unmoderated)</v>
      </c>
      <c r="M2026" s="9" t="str">
        <f t="shared" si="332"/>
        <v>AppNexus:AppNexus Inventory Attribute:Forums (Unmoderated)</v>
      </c>
      <c r="N2026" s="10">
        <f t="shared" si="333"/>
        <v>0</v>
      </c>
      <c r="O2026" s="9" t="s">
        <v>12490</v>
      </c>
      <c r="P2026" s="9">
        <v>1200807</v>
      </c>
      <c r="R2026" s="9">
        <v>10</v>
      </c>
      <c r="S2026" s="9">
        <v>1100</v>
      </c>
      <c r="T2026" s="9" t="str">
        <f t="shared" si="334"/>
        <v/>
      </c>
      <c r="U2026" s="9" t="str">
        <f t="shared" si="335"/>
        <v/>
      </c>
      <c r="V2026" s="9" t="str">
        <f t="shared" si="336"/>
        <v>&lt;row id="1200807"&gt;&lt;cell&gt;Forums (Unmoderated)&lt;/cell&gt;&lt;/row&gt;</v>
      </c>
      <c r="W2026" s="9" t="str">
        <f t="shared" si="337"/>
        <v/>
      </c>
      <c r="X2026" s="9" t="str">
        <f t="shared" si="338"/>
        <v/>
      </c>
      <c r="Y2026" t="str">
        <f t="shared" si="339"/>
        <v>"1200807": {"displayName": "AppNexus:AppNexus Inventory Attribute:Forums (Unmoderated)", "APNXId":"10", "APNXId_Sandbox": "", "dataProvider" :"NoCost", "type" :"Inventory",  "DataCost": 0},</v>
      </c>
      <c r="Z2026" t="str">
        <f t="shared" si="340"/>
        <v>"1200807": {"displayName": "AppNexus:AppNexus Inventory Attribute:Forums (Unmoderated)", "leafName": "Forums (Unmoderated)"},</v>
      </c>
    </row>
    <row r="2027" spans="1:26" x14ac:dyDescent="0.25">
      <c r="A2027" s="2" t="s">
        <v>12428</v>
      </c>
      <c r="B2027" s="2" t="s">
        <v>12426</v>
      </c>
      <c r="C2027" s="3" t="s">
        <v>12418</v>
      </c>
      <c r="D2027" s="4"/>
      <c r="E2027" s="3"/>
      <c r="F2027" s="3" t="s">
        <v>12422</v>
      </c>
      <c r="G2027" s="3" t="s">
        <v>439</v>
      </c>
      <c r="H2027" s="3" t="s">
        <v>439</v>
      </c>
      <c r="I2027" s="3" t="s">
        <v>500</v>
      </c>
      <c r="J2027" s="5">
        <v>0</v>
      </c>
      <c r="K2027" s="12" t="s">
        <v>439</v>
      </c>
      <c r="L2027" s="9" t="str">
        <f t="shared" si="341"/>
        <v>Incentivized Clicks</v>
      </c>
      <c r="M2027" s="9" t="str">
        <f t="shared" si="332"/>
        <v>AppNexus:AppNexus Inventory Attribute:Incentivized Clicks</v>
      </c>
      <c r="N2027" s="10">
        <f t="shared" si="333"/>
        <v>0</v>
      </c>
      <c r="O2027" s="9" t="s">
        <v>12490</v>
      </c>
      <c r="P2027" s="9">
        <v>1200808</v>
      </c>
      <c r="R2027" s="9">
        <v>12</v>
      </c>
      <c r="S2027" s="9">
        <v>1100</v>
      </c>
      <c r="T2027" s="9" t="str">
        <f t="shared" si="334"/>
        <v/>
      </c>
      <c r="U2027" s="9" t="str">
        <f t="shared" si="335"/>
        <v/>
      </c>
      <c r="V2027" s="9" t="str">
        <f t="shared" si="336"/>
        <v>&lt;row id="1200808"&gt;&lt;cell&gt;Incentivized Clicks&lt;/cell&gt;&lt;/row&gt;</v>
      </c>
      <c r="W2027" s="9" t="str">
        <f t="shared" si="337"/>
        <v/>
      </c>
      <c r="X2027" s="9" t="str">
        <f t="shared" si="338"/>
        <v/>
      </c>
      <c r="Y2027" t="str">
        <f t="shared" si="339"/>
        <v>"1200808": {"displayName": "AppNexus:AppNexus Inventory Attribute:Incentivized Clicks", "APNXId":"12", "APNXId_Sandbox": "", "dataProvider" :"NoCost", "type" :"Inventory",  "DataCost": 0},</v>
      </c>
      <c r="Z2027" t="str">
        <f t="shared" si="340"/>
        <v>"1200808": {"displayName": "AppNexus:AppNexus Inventory Attribute:Incentivized Clicks", "leafName": "Incentivized Clicks"},</v>
      </c>
    </row>
    <row r="2028" spans="1:26" x14ac:dyDescent="0.25">
      <c r="A2028" s="2" t="s">
        <v>12428</v>
      </c>
      <c r="B2028" s="2" t="s">
        <v>12426</v>
      </c>
      <c r="C2028" s="3" t="s">
        <v>12419</v>
      </c>
      <c r="D2028" s="4"/>
      <c r="E2028" s="3"/>
      <c r="F2028" s="3" t="s">
        <v>12422</v>
      </c>
      <c r="G2028" s="3" t="s">
        <v>439</v>
      </c>
      <c r="H2028" s="3" t="s">
        <v>439</v>
      </c>
      <c r="I2028" s="3" t="s">
        <v>500</v>
      </c>
      <c r="J2028" s="5">
        <v>0</v>
      </c>
      <c r="K2028" s="12" t="s">
        <v>439</v>
      </c>
      <c r="L2028" s="9" t="str">
        <f t="shared" si="341"/>
        <v>Non-English Languages</v>
      </c>
      <c r="M2028" s="9" t="str">
        <f t="shared" si="332"/>
        <v>AppNexus:AppNexus Inventory Attribute:Non-English Languages</v>
      </c>
      <c r="N2028" s="10">
        <f t="shared" si="333"/>
        <v>0</v>
      </c>
      <c r="O2028" s="9" t="s">
        <v>12490</v>
      </c>
      <c r="P2028" s="9">
        <v>1200809</v>
      </c>
      <c r="R2028" s="9">
        <v>14</v>
      </c>
      <c r="S2028" s="9">
        <v>1100</v>
      </c>
      <c r="T2028" s="9" t="str">
        <f t="shared" si="334"/>
        <v/>
      </c>
      <c r="U2028" s="9" t="str">
        <f t="shared" si="335"/>
        <v/>
      </c>
      <c r="V2028" s="9" t="str">
        <f t="shared" si="336"/>
        <v>&lt;row id="1200809"&gt;&lt;cell&gt;Non-English Languages&lt;/cell&gt;&lt;/row&gt;</v>
      </c>
      <c r="W2028" s="9" t="str">
        <f t="shared" si="337"/>
        <v/>
      </c>
      <c r="X2028" s="9" t="str">
        <f t="shared" si="338"/>
        <v/>
      </c>
      <c r="Y2028" t="str">
        <f t="shared" si="339"/>
        <v>"1200809": {"displayName": "AppNexus:AppNexus Inventory Attribute:Non-English Languages", "APNXId":"14", "APNXId_Sandbox": "", "dataProvider" :"NoCost", "type" :"Inventory",  "DataCost": 0},</v>
      </c>
      <c r="Z2028" t="str">
        <f t="shared" si="340"/>
        <v>"1200809": {"displayName": "AppNexus:AppNexus Inventory Attribute:Non-English Languages", "leafName": "Non-English Languages"},</v>
      </c>
    </row>
    <row r="2029" spans="1:26" x14ac:dyDescent="0.25">
      <c r="A2029" s="2" t="s">
        <v>12428</v>
      </c>
      <c r="B2029" s="2" t="s">
        <v>12426</v>
      </c>
      <c r="C2029" s="3" t="s">
        <v>12420</v>
      </c>
      <c r="D2029" s="4"/>
      <c r="E2029" s="3"/>
      <c r="F2029" s="3" t="s">
        <v>12422</v>
      </c>
      <c r="G2029" s="3" t="s">
        <v>439</v>
      </c>
      <c r="H2029" s="3" t="s">
        <v>439</v>
      </c>
      <c r="I2029" s="3" t="s">
        <v>500</v>
      </c>
      <c r="J2029" s="5">
        <v>0</v>
      </c>
      <c r="K2029" s="12" t="s">
        <v>439</v>
      </c>
      <c r="L2029" s="9" t="str">
        <f t="shared" si="341"/>
        <v>Streaming Media</v>
      </c>
      <c r="M2029" s="9" t="str">
        <f t="shared" si="332"/>
        <v>AppNexus:AppNexus Inventory Attribute:Streaming Media</v>
      </c>
      <c r="N2029" s="10">
        <f t="shared" si="333"/>
        <v>0</v>
      </c>
      <c r="O2029" s="9" t="s">
        <v>12490</v>
      </c>
      <c r="P2029" s="9">
        <v>1200810</v>
      </c>
      <c r="R2029" s="9">
        <v>16</v>
      </c>
      <c r="S2029" s="9">
        <v>1100</v>
      </c>
      <c r="T2029" s="9" t="str">
        <f t="shared" si="334"/>
        <v/>
      </c>
      <c r="U2029" s="9" t="str">
        <f t="shared" si="335"/>
        <v/>
      </c>
      <c r="V2029" s="9" t="str">
        <f t="shared" si="336"/>
        <v>&lt;row id="1200810"&gt;&lt;cell&gt;Streaming Media&lt;/cell&gt;&lt;/row&gt;</v>
      </c>
      <c r="W2029" s="9" t="str">
        <f t="shared" si="337"/>
        <v/>
      </c>
      <c r="X2029" s="9" t="str">
        <f t="shared" si="338"/>
        <v>&lt;/row&gt;</v>
      </c>
      <c r="Y2029" t="str">
        <f t="shared" si="339"/>
        <v>"1200810": {"displayName": "AppNexus:AppNexus Inventory Attribute:Streaming Media", "APNXId":"16", "APNXId_Sandbox": "", "dataProvider" :"NoCost", "type" :"Inventory",  "DataCost": 0},</v>
      </c>
      <c r="Z2029" t="str">
        <f t="shared" si="340"/>
        <v>"1200810": {"displayName": "AppNexus:AppNexus Inventory Attribute:Streaming Media", "leafName": "Streaming Media"},</v>
      </c>
    </row>
    <row r="2030" spans="1:26" x14ac:dyDescent="0.25">
      <c r="A2030" s="2" t="s">
        <v>12428</v>
      </c>
      <c r="B2030" s="2" t="s">
        <v>118</v>
      </c>
      <c r="C2030" s="3" t="s">
        <v>12427</v>
      </c>
      <c r="D2030" s="4"/>
      <c r="E2030" s="3"/>
      <c r="F2030" s="3" t="s">
        <v>12431</v>
      </c>
      <c r="G2030" s="3" t="s">
        <v>439</v>
      </c>
      <c r="H2030" s="3" t="s">
        <v>439</v>
      </c>
      <c r="I2030" s="3" t="s">
        <v>500</v>
      </c>
      <c r="J2030" s="5">
        <v>0</v>
      </c>
      <c r="K2030" s="12" t="s">
        <v>439</v>
      </c>
      <c r="L2030" s="9" t="str">
        <f t="shared" ref="L2030:L2039" si="342">IF(ISBLANK(D2030),IF(ISBLANK(C2030),B2030,C2030),D2030)</f>
        <v>AllowUnknown</v>
      </c>
      <c r="M2030" s="9" t="str">
        <f t="shared" ref="M2030:M2039" si="343">CONCATENATE(A2030,":",B2030,IF(NOT(ISBLANK(C2030)),":",""),C2030,,IF(NOT(ISBLANK(D2030)),":",""),D2030)</f>
        <v>AppNexus:Age:AllowUnknown</v>
      </c>
      <c r="N2030" s="10">
        <f t="shared" ref="N2030:N2039" si="344">J2030</f>
        <v>0</v>
      </c>
      <c r="O2030" s="9" t="s">
        <v>12490</v>
      </c>
      <c r="P2030" s="9">
        <v>1200811</v>
      </c>
      <c r="R2030" s="9" t="s">
        <v>12489</v>
      </c>
      <c r="S2030" s="9">
        <v>1100</v>
      </c>
      <c r="T2030" s="9" t="str">
        <f t="shared" ref="T2030:T2039" si="345">IF(A2030&lt;&gt;A2029,CONCATENATE("&lt;row id=""top",P2030,""" xmlkids=""1""&gt;&lt;cell&gt;",A2030,"&lt;/cell&gt;"),"")</f>
        <v/>
      </c>
      <c r="U2030" s="9" t="str">
        <f t="shared" ref="U2030:U2039" si="346">IF(B2030&lt;&gt;B2029,CONCATENATE("&lt;row id=""", IF(NOT(ISBLANK(C2030)),"One",""),P2030,"""",IF(NOT(ISBLANK(C2030))," xmlkids=""1""",""),"&gt;&lt;cell&gt;",SUBSTITUTE(SUBSTITUTE(B2030,"&amp;","&amp;amp;"),"&lt;","&amp;lt;"),"&lt;/cell&gt;"),"")</f>
        <v>&lt;row id="One1200811" xmlkids="1"&gt;&lt;cell&gt;Age&lt;/cell&gt;</v>
      </c>
      <c r="V2030" s="9" t="str">
        <f t="shared" ref="V2030:V2039" si="347">IF(AND(C2030&lt;&gt;C2029,NOT(ISBLANK(C2030))),CONCATENATE("&lt;row id=""",IF(NOT(ISBLANK(D2030)),"Two",""), P2030,"""", ,IF(NOT(ISBLANK(D2030))," xmlkids=""1""",""),"&gt;&lt;cell&gt;",SUBSTITUTE(SUBSTITUTE(C2030,"&amp;","&amp;amp;"),"&lt;","&amp;lt;"),"&lt;/cell&gt;",IF(ISBLANK(D2030),"&lt;/row&gt;","")),"")</f>
        <v>&lt;row id="1200811"&gt;&lt;cell&gt;AllowUnknown&lt;/cell&gt;&lt;/row&gt;</v>
      </c>
      <c r="W2030" s="9" t="str">
        <f t="shared" ref="W2030:W2039" si="348">IF(AND(D2030&lt;&gt;D2029,NOT(ISBLANK(D2030))),CONCATENATE("&lt;row id=""", P2030,"""&gt;&lt;cell&gt;",SUBSTITUTE(SUBSTITUTE(D2030,"&amp;","&amp;amp;"),"&lt;","&amp;lt;"),"&lt;/cell&gt;&lt;/row&gt;"),"")</f>
        <v/>
      </c>
      <c r="X2030" s="9" t="str">
        <f t="shared" ref="X2030:X2038" si="349">CONCATENATE(IF(B2030&lt;&gt;B2031,"&lt;/row&gt;",""),IF(AND(C2030&lt;&gt;C2031,NOT(ISBLANK(D2030))),"&lt;/row&gt;",""),IF(OR(A2030&lt;&gt;A2031,ISBLANK(A2031)),"&lt;/row&gt;",""))</f>
        <v/>
      </c>
      <c r="Y2030" t="str">
        <f t="shared" ref="Y2030:Y2039" si="350">CONCATENATE("""",P2030,""": {""displayName"": """,M2030,"""",IF(R2030="null","",CONCATENATE(", ""APNXId"":""",R2030,"""")),IF(Q2030="null","",CONCATENATE(", ""APNXId_Sandbox"": """,Q2030,"""")),IF(G2030="null","",CONCATENATE( ", ""MinCPM"": ",G2030)),IF(H2030="null","",CONCATENATE(", ""PercentOfMedia"": ",H2030)),", ""dataProvider"" :""",O2030,""", ""type"" :""",F2030,"""",IF(N2030="null","",CONCATENATE(",  ""DataCost"": ",N2030)),IF(K2030="null","",CONCATENATE(",  ""HistoricalVolume"": ",K2030)),"},")</f>
        <v>"1200811": {"displayName": "AppNexus:Age:AllowUnknown", "APNXId":"Allow Unknown", "APNXId_Sandbox": "", "dataProvider" :"NoCost", "type" :"AgeRange",  "DataCost": 0},</v>
      </c>
      <c r="Z2030" t="str">
        <f t="shared" ref="Z2030:Z2039" si="351">CONCATENATE("""",P2030,""": {""displayName"": """,M2030,""", ""leafName"": """,L2030,"""},")</f>
        <v>"1200811": {"displayName": "AppNexus:Age:AllowUnknown", "leafName": "AllowUnknown"},</v>
      </c>
    </row>
    <row r="2031" spans="1:26" x14ac:dyDescent="0.25">
      <c r="A2031" s="2" t="s">
        <v>12428</v>
      </c>
      <c r="B2031" s="2" t="s">
        <v>118</v>
      </c>
      <c r="C2031" s="3" t="s">
        <v>119</v>
      </c>
      <c r="D2031" s="4"/>
      <c r="E2031" s="3"/>
      <c r="F2031" s="3" t="s">
        <v>12431</v>
      </c>
      <c r="G2031" s="3" t="s">
        <v>439</v>
      </c>
      <c r="H2031" s="3" t="s">
        <v>439</v>
      </c>
      <c r="I2031" s="3" t="s">
        <v>500</v>
      </c>
      <c r="J2031" s="5">
        <v>0</v>
      </c>
      <c r="K2031" s="12" t="s">
        <v>439</v>
      </c>
      <c r="L2031" s="9" t="str">
        <f t="shared" si="342"/>
        <v>18-24</v>
      </c>
      <c r="M2031" s="9" t="str">
        <f t="shared" si="343"/>
        <v>AppNexus:Age:18-24</v>
      </c>
      <c r="N2031" s="10">
        <f t="shared" si="344"/>
        <v>0</v>
      </c>
      <c r="O2031" s="9" t="s">
        <v>12490</v>
      </c>
      <c r="P2031" s="9">
        <v>1200812</v>
      </c>
      <c r="R2031" s="9" t="s">
        <v>119</v>
      </c>
      <c r="S2031" s="9">
        <v>1100</v>
      </c>
      <c r="T2031" s="9" t="str">
        <f t="shared" si="345"/>
        <v/>
      </c>
      <c r="U2031" s="9" t="str">
        <f t="shared" si="346"/>
        <v/>
      </c>
      <c r="V2031" s="9" t="str">
        <f t="shared" si="347"/>
        <v>&lt;row id="1200812"&gt;&lt;cell&gt;18-24&lt;/cell&gt;&lt;/row&gt;</v>
      </c>
      <c r="W2031" s="9" t="str">
        <f t="shared" si="348"/>
        <v/>
      </c>
      <c r="X2031" s="9" t="str">
        <f t="shared" si="349"/>
        <v/>
      </c>
      <c r="Y2031" t="str">
        <f t="shared" si="350"/>
        <v>"1200812": {"displayName": "AppNexus:Age:18-24", "APNXId":"18-24", "APNXId_Sandbox": "", "dataProvider" :"NoCost", "type" :"AgeRange",  "DataCost": 0},</v>
      </c>
      <c r="Z2031" t="str">
        <f t="shared" si="351"/>
        <v>"1200812": {"displayName": "AppNexus:Age:18-24", "leafName": "18-24"},</v>
      </c>
    </row>
    <row r="2032" spans="1:26" x14ac:dyDescent="0.25">
      <c r="A2032" s="2" t="s">
        <v>12428</v>
      </c>
      <c r="B2032" s="2" t="s">
        <v>118</v>
      </c>
      <c r="C2032" s="3" t="s">
        <v>120</v>
      </c>
      <c r="D2032" s="4"/>
      <c r="E2032" s="3"/>
      <c r="F2032" s="3" t="s">
        <v>12431</v>
      </c>
      <c r="G2032" s="3" t="s">
        <v>439</v>
      </c>
      <c r="H2032" s="3" t="s">
        <v>439</v>
      </c>
      <c r="I2032" s="3" t="s">
        <v>500</v>
      </c>
      <c r="J2032" s="5">
        <v>0</v>
      </c>
      <c r="K2032" s="12" t="s">
        <v>439</v>
      </c>
      <c r="L2032" s="9" t="str">
        <f t="shared" si="342"/>
        <v>25-34</v>
      </c>
      <c r="M2032" s="9" t="str">
        <f t="shared" si="343"/>
        <v>AppNexus:Age:25-34</v>
      </c>
      <c r="N2032" s="10">
        <f t="shared" si="344"/>
        <v>0</v>
      </c>
      <c r="O2032" s="9" t="s">
        <v>12490</v>
      </c>
      <c r="P2032" s="9">
        <v>1200813</v>
      </c>
      <c r="R2032" s="9" t="s">
        <v>120</v>
      </c>
      <c r="S2032" s="9">
        <v>1100</v>
      </c>
      <c r="T2032" s="9" t="str">
        <f t="shared" si="345"/>
        <v/>
      </c>
      <c r="U2032" s="9" t="str">
        <f t="shared" si="346"/>
        <v/>
      </c>
      <c r="V2032" s="9" t="str">
        <f t="shared" si="347"/>
        <v>&lt;row id="1200813"&gt;&lt;cell&gt;25-34&lt;/cell&gt;&lt;/row&gt;</v>
      </c>
      <c r="W2032" s="9" t="str">
        <f t="shared" si="348"/>
        <v/>
      </c>
      <c r="X2032" s="9" t="str">
        <f t="shared" si="349"/>
        <v/>
      </c>
      <c r="Y2032" t="str">
        <f t="shared" si="350"/>
        <v>"1200813": {"displayName": "AppNexus:Age:25-34", "APNXId":"25-34", "APNXId_Sandbox": "", "dataProvider" :"NoCost", "type" :"AgeRange",  "DataCost": 0},</v>
      </c>
      <c r="Z2032" t="str">
        <f t="shared" si="351"/>
        <v>"1200813": {"displayName": "AppNexus:Age:25-34", "leafName": "25-34"},</v>
      </c>
    </row>
    <row r="2033" spans="1:26" x14ac:dyDescent="0.25">
      <c r="A2033" s="2" t="s">
        <v>12428</v>
      </c>
      <c r="B2033" s="2" t="s">
        <v>118</v>
      </c>
      <c r="C2033" s="3" t="s">
        <v>121</v>
      </c>
      <c r="D2033" s="4"/>
      <c r="E2033" s="3"/>
      <c r="F2033" s="3" t="s">
        <v>12431</v>
      </c>
      <c r="G2033" s="3" t="s">
        <v>439</v>
      </c>
      <c r="H2033" s="3" t="s">
        <v>439</v>
      </c>
      <c r="I2033" s="3" t="s">
        <v>500</v>
      </c>
      <c r="J2033" s="5">
        <v>0</v>
      </c>
      <c r="K2033" s="12" t="s">
        <v>439</v>
      </c>
      <c r="L2033" s="9" t="str">
        <f t="shared" si="342"/>
        <v>35-44</v>
      </c>
      <c r="M2033" s="9" t="str">
        <f t="shared" si="343"/>
        <v>AppNexus:Age:35-44</v>
      </c>
      <c r="N2033" s="10">
        <f t="shared" si="344"/>
        <v>0</v>
      </c>
      <c r="O2033" s="9" t="s">
        <v>12490</v>
      </c>
      <c r="P2033" s="9">
        <v>1200814</v>
      </c>
      <c r="R2033" s="9" t="s">
        <v>121</v>
      </c>
      <c r="S2033" s="9">
        <v>1100</v>
      </c>
      <c r="T2033" s="9" t="str">
        <f t="shared" si="345"/>
        <v/>
      </c>
      <c r="U2033" s="9" t="str">
        <f t="shared" si="346"/>
        <v/>
      </c>
      <c r="V2033" s="9" t="str">
        <f t="shared" si="347"/>
        <v>&lt;row id="1200814"&gt;&lt;cell&gt;35-44&lt;/cell&gt;&lt;/row&gt;</v>
      </c>
      <c r="W2033" s="9" t="str">
        <f t="shared" si="348"/>
        <v/>
      </c>
      <c r="X2033" s="9" t="str">
        <f t="shared" si="349"/>
        <v/>
      </c>
      <c r="Y2033" t="str">
        <f t="shared" si="350"/>
        <v>"1200814": {"displayName": "AppNexus:Age:35-44", "APNXId":"35-44", "APNXId_Sandbox": "", "dataProvider" :"NoCost", "type" :"AgeRange",  "DataCost": 0},</v>
      </c>
      <c r="Z2033" t="str">
        <f t="shared" si="351"/>
        <v>"1200814": {"displayName": "AppNexus:Age:35-44", "leafName": "35-44"},</v>
      </c>
    </row>
    <row r="2034" spans="1:26" x14ac:dyDescent="0.25">
      <c r="A2034" s="2" t="s">
        <v>12428</v>
      </c>
      <c r="B2034" s="2" t="s">
        <v>118</v>
      </c>
      <c r="C2034" s="3" t="s">
        <v>122</v>
      </c>
      <c r="D2034" s="4"/>
      <c r="E2034" s="3"/>
      <c r="F2034" s="3" t="s">
        <v>12431</v>
      </c>
      <c r="G2034" s="3" t="s">
        <v>439</v>
      </c>
      <c r="H2034" s="3" t="s">
        <v>439</v>
      </c>
      <c r="I2034" s="3" t="s">
        <v>500</v>
      </c>
      <c r="J2034" s="5">
        <v>0</v>
      </c>
      <c r="K2034" s="12" t="s">
        <v>439</v>
      </c>
      <c r="L2034" s="9" t="str">
        <f t="shared" si="342"/>
        <v>45-49</v>
      </c>
      <c r="M2034" s="9" t="str">
        <f t="shared" si="343"/>
        <v>AppNexus:Age:45-49</v>
      </c>
      <c r="N2034" s="10">
        <f t="shared" si="344"/>
        <v>0</v>
      </c>
      <c r="O2034" s="9" t="s">
        <v>12490</v>
      </c>
      <c r="P2034" s="9">
        <v>1200815</v>
      </c>
      <c r="R2034" s="9" t="s">
        <v>122</v>
      </c>
      <c r="S2034" s="9">
        <v>1100</v>
      </c>
      <c r="T2034" s="9" t="str">
        <f t="shared" si="345"/>
        <v/>
      </c>
      <c r="U2034" s="9" t="str">
        <f t="shared" si="346"/>
        <v/>
      </c>
      <c r="V2034" s="9" t="str">
        <f t="shared" si="347"/>
        <v>&lt;row id="1200815"&gt;&lt;cell&gt;45-49&lt;/cell&gt;&lt;/row&gt;</v>
      </c>
      <c r="W2034" s="9" t="str">
        <f t="shared" si="348"/>
        <v/>
      </c>
      <c r="X2034" s="9" t="str">
        <f t="shared" si="349"/>
        <v/>
      </c>
      <c r="Y2034" t="str">
        <f t="shared" si="350"/>
        <v>"1200815": {"displayName": "AppNexus:Age:45-49", "APNXId":"45-49", "APNXId_Sandbox": "", "dataProvider" :"NoCost", "type" :"AgeRange",  "DataCost": 0},</v>
      </c>
      <c r="Z2034" t="str">
        <f t="shared" si="351"/>
        <v>"1200815": {"displayName": "AppNexus:Age:45-49", "leafName": "45-49"},</v>
      </c>
    </row>
    <row r="2035" spans="1:26" x14ac:dyDescent="0.25">
      <c r="A2035" s="2" t="s">
        <v>12428</v>
      </c>
      <c r="B2035" s="2" t="s">
        <v>118</v>
      </c>
      <c r="C2035" s="3" t="s">
        <v>123</v>
      </c>
      <c r="D2035" s="4"/>
      <c r="E2035" s="3"/>
      <c r="F2035" s="3" t="s">
        <v>12431</v>
      </c>
      <c r="G2035" s="3" t="s">
        <v>439</v>
      </c>
      <c r="H2035" s="3" t="s">
        <v>439</v>
      </c>
      <c r="I2035" s="3" t="s">
        <v>500</v>
      </c>
      <c r="J2035" s="5">
        <v>0</v>
      </c>
      <c r="K2035" s="12" t="s">
        <v>439</v>
      </c>
      <c r="L2035" s="9" t="str">
        <f t="shared" si="342"/>
        <v>50-54</v>
      </c>
      <c r="M2035" s="9" t="str">
        <f t="shared" si="343"/>
        <v>AppNexus:Age:50-54</v>
      </c>
      <c r="N2035" s="10">
        <f t="shared" si="344"/>
        <v>0</v>
      </c>
      <c r="O2035" s="9" t="s">
        <v>12490</v>
      </c>
      <c r="P2035" s="9">
        <v>1200816</v>
      </c>
      <c r="R2035" s="9" t="s">
        <v>123</v>
      </c>
      <c r="S2035" s="9">
        <v>1100</v>
      </c>
      <c r="T2035" s="9" t="str">
        <f t="shared" si="345"/>
        <v/>
      </c>
      <c r="U2035" s="9" t="str">
        <f t="shared" si="346"/>
        <v/>
      </c>
      <c r="V2035" s="9" t="str">
        <f t="shared" si="347"/>
        <v>&lt;row id="1200816"&gt;&lt;cell&gt;50-54&lt;/cell&gt;&lt;/row&gt;</v>
      </c>
      <c r="W2035" s="9" t="str">
        <f t="shared" si="348"/>
        <v/>
      </c>
      <c r="X2035" s="9" t="str">
        <f t="shared" si="349"/>
        <v/>
      </c>
      <c r="Y2035" t="str">
        <f t="shared" si="350"/>
        <v>"1200816": {"displayName": "AppNexus:Age:50-54", "APNXId":"50-54", "APNXId_Sandbox": "", "dataProvider" :"NoCost", "type" :"AgeRange",  "DataCost": 0},</v>
      </c>
      <c r="Z2035" t="str">
        <f t="shared" si="351"/>
        <v>"1200816": {"displayName": "AppNexus:Age:50-54", "leafName": "50-54"},</v>
      </c>
    </row>
    <row r="2036" spans="1:26" x14ac:dyDescent="0.25">
      <c r="A2036" s="2" t="s">
        <v>12428</v>
      </c>
      <c r="B2036" s="2" t="s">
        <v>118</v>
      </c>
      <c r="C2036" s="3" t="s">
        <v>124</v>
      </c>
      <c r="D2036" s="4"/>
      <c r="E2036" s="3"/>
      <c r="F2036" s="3" t="s">
        <v>12431</v>
      </c>
      <c r="G2036" s="3" t="s">
        <v>439</v>
      </c>
      <c r="H2036" s="3" t="s">
        <v>439</v>
      </c>
      <c r="I2036" s="3" t="s">
        <v>500</v>
      </c>
      <c r="J2036" s="5">
        <v>0</v>
      </c>
      <c r="K2036" s="12" t="s">
        <v>439</v>
      </c>
      <c r="L2036" s="9" t="str">
        <f t="shared" si="342"/>
        <v>55-64</v>
      </c>
      <c r="M2036" s="9" t="str">
        <f t="shared" si="343"/>
        <v>AppNexus:Age:55-64</v>
      </c>
      <c r="N2036" s="10">
        <f t="shared" si="344"/>
        <v>0</v>
      </c>
      <c r="O2036" s="9" t="s">
        <v>12490</v>
      </c>
      <c r="P2036" s="9">
        <v>1200817</v>
      </c>
      <c r="R2036" s="9" t="s">
        <v>124</v>
      </c>
      <c r="S2036" s="9">
        <v>1100</v>
      </c>
      <c r="T2036" s="9" t="str">
        <f t="shared" si="345"/>
        <v/>
      </c>
      <c r="U2036" s="9" t="str">
        <f t="shared" si="346"/>
        <v/>
      </c>
      <c r="V2036" s="9" t="str">
        <f t="shared" si="347"/>
        <v>&lt;row id="1200817"&gt;&lt;cell&gt;55-64&lt;/cell&gt;&lt;/row&gt;</v>
      </c>
      <c r="W2036" s="9" t="str">
        <f t="shared" si="348"/>
        <v/>
      </c>
      <c r="X2036" s="9" t="str">
        <f t="shared" si="349"/>
        <v/>
      </c>
      <c r="Y2036" t="str">
        <f t="shared" si="350"/>
        <v>"1200817": {"displayName": "AppNexus:Age:55-64", "APNXId":"55-64", "APNXId_Sandbox": "", "dataProvider" :"NoCost", "type" :"AgeRange",  "DataCost": 0},</v>
      </c>
      <c r="Z2036" t="str">
        <f t="shared" si="351"/>
        <v>"1200817": {"displayName": "AppNexus:Age:55-64", "leafName": "55-64"},</v>
      </c>
    </row>
    <row r="2037" spans="1:26" x14ac:dyDescent="0.25">
      <c r="A2037" s="2" t="s">
        <v>12428</v>
      </c>
      <c r="B2037" s="2" t="s">
        <v>118</v>
      </c>
      <c r="C2037" s="3" t="s">
        <v>12432</v>
      </c>
      <c r="D2037" s="4"/>
      <c r="E2037" s="3"/>
      <c r="F2037" s="3" t="s">
        <v>12431</v>
      </c>
      <c r="G2037" s="3" t="s">
        <v>439</v>
      </c>
      <c r="H2037" s="3" t="s">
        <v>439</v>
      </c>
      <c r="I2037" s="3" t="s">
        <v>500</v>
      </c>
      <c r="J2037" s="5">
        <v>0</v>
      </c>
      <c r="K2037" s="12" t="s">
        <v>439</v>
      </c>
      <c r="L2037" s="9" t="str">
        <f t="shared" si="342"/>
        <v>65-85</v>
      </c>
      <c r="M2037" s="9" t="str">
        <f t="shared" si="343"/>
        <v>AppNexus:Age:65-85</v>
      </c>
      <c r="N2037" s="10">
        <f t="shared" si="344"/>
        <v>0</v>
      </c>
      <c r="O2037" s="9" t="s">
        <v>12490</v>
      </c>
      <c r="P2037" s="9">
        <v>1200818</v>
      </c>
      <c r="R2037" s="9" t="s">
        <v>12432</v>
      </c>
      <c r="S2037" s="9">
        <v>1100</v>
      </c>
      <c r="T2037" s="9" t="str">
        <f t="shared" si="345"/>
        <v/>
      </c>
      <c r="U2037" s="9" t="str">
        <f t="shared" si="346"/>
        <v/>
      </c>
      <c r="V2037" s="9" t="str">
        <f t="shared" si="347"/>
        <v>&lt;row id="1200818"&gt;&lt;cell&gt;65-85&lt;/cell&gt;&lt;/row&gt;</v>
      </c>
      <c r="W2037" s="9" t="str">
        <f t="shared" si="348"/>
        <v/>
      </c>
      <c r="X2037" s="9" t="str">
        <f t="shared" si="349"/>
        <v>&lt;/row&gt;</v>
      </c>
      <c r="Y2037" t="str">
        <f t="shared" si="350"/>
        <v>"1200818": {"displayName": "AppNexus:Age:65-85", "APNXId":"65-85", "APNXId_Sandbox": "", "dataProvider" :"NoCost", "type" :"AgeRange",  "DataCost": 0},</v>
      </c>
      <c r="Z2037" t="str">
        <f t="shared" si="351"/>
        <v>"1200818": {"displayName": "AppNexus:Age:65-85", "leafName": "65-85"},</v>
      </c>
    </row>
    <row r="2038" spans="1:26" x14ac:dyDescent="0.25">
      <c r="A2038" s="2" t="s">
        <v>12428</v>
      </c>
      <c r="B2038" s="2" t="s">
        <v>128</v>
      </c>
      <c r="C2038" s="3" t="s">
        <v>127</v>
      </c>
      <c r="D2038" s="4"/>
      <c r="E2038" s="3"/>
      <c r="F2038" s="3" t="s">
        <v>128</v>
      </c>
      <c r="G2038" s="3" t="s">
        <v>439</v>
      </c>
      <c r="H2038" s="3" t="s">
        <v>439</v>
      </c>
      <c r="I2038" s="3" t="s">
        <v>500</v>
      </c>
      <c r="J2038" s="5">
        <v>0</v>
      </c>
      <c r="K2038" s="12" t="s">
        <v>439</v>
      </c>
      <c r="L2038" s="9" t="str">
        <f t="shared" si="342"/>
        <v>Male</v>
      </c>
      <c r="M2038" s="9" t="str">
        <f t="shared" si="343"/>
        <v>AppNexus:Gender:Male</v>
      </c>
      <c r="N2038" s="10">
        <f t="shared" si="344"/>
        <v>0</v>
      </c>
      <c r="O2038" s="9" t="s">
        <v>12490</v>
      </c>
      <c r="P2038" s="9">
        <v>1200819</v>
      </c>
      <c r="R2038" s="9" t="s">
        <v>12429</v>
      </c>
      <c r="S2038" s="9">
        <v>1100</v>
      </c>
      <c r="T2038" s="9" t="str">
        <f t="shared" si="345"/>
        <v/>
      </c>
      <c r="U2038" s="9" t="str">
        <f t="shared" si="346"/>
        <v>&lt;row id="One1200819" xmlkids="1"&gt;&lt;cell&gt;Gender&lt;/cell&gt;</v>
      </c>
      <c r="V2038" s="9" t="str">
        <f t="shared" si="347"/>
        <v>&lt;row id="1200819"&gt;&lt;cell&gt;Male&lt;/cell&gt;&lt;/row&gt;</v>
      </c>
      <c r="W2038" s="9" t="str">
        <f t="shared" si="348"/>
        <v/>
      </c>
      <c r="X2038" s="9" t="str">
        <f t="shared" si="349"/>
        <v/>
      </c>
      <c r="Y2038" t="str">
        <f t="shared" si="350"/>
        <v>"1200819": {"displayName": "AppNexus:Gender:Male", "APNXId":"m", "APNXId_Sandbox": "", "dataProvider" :"NoCost", "type" :"Gender",  "DataCost": 0},</v>
      </c>
      <c r="Z2038" t="str">
        <f t="shared" si="351"/>
        <v>"1200819": {"displayName": "AppNexus:Gender:Male", "leafName": "Male"},</v>
      </c>
    </row>
    <row r="2039" spans="1:26" x14ac:dyDescent="0.25">
      <c r="A2039" s="2" t="s">
        <v>12428</v>
      </c>
      <c r="B2039" s="2" t="s">
        <v>128</v>
      </c>
      <c r="C2039" s="3" t="s">
        <v>126</v>
      </c>
      <c r="D2039" s="4"/>
      <c r="E2039" s="3"/>
      <c r="F2039" s="3" t="s">
        <v>128</v>
      </c>
      <c r="G2039" s="3" t="s">
        <v>439</v>
      </c>
      <c r="H2039" s="3" t="s">
        <v>439</v>
      </c>
      <c r="I2039" s="3" t="s">
        <v>500</v>
      </c>
      <c r="J2039" s="5">
        <v>0</v>
      </c>
      <c r="K2039" s="12" t="s">
        <v>439</v>
      </c>
      <c r="L2039" s="9" t="str">
        <f t="shared" si="342"/>
        <v>Female</v>
      </c>
      <c r="M2039" s="9" t="str">
        <f t="shared" si="343"/>
        <v>AppNexus:Gender:Female</v>
      </c>
      <c r="N2039" s="10">
        <f t="shared" si="344"/>
        <v>0</v>
      </c>
      <c r="O2039" s="9" t="s">
        <v>12490</v>
      </c>
      <c r="P2039" s="9">
        <v>1200820</v>
      </c>
      <c r="R2039" s="9" t="s">
        <v>12430</v>
      </c>
      <c r="S2039" s="9">
        <v>1100</v>
      </c>
      <c r="T2039" s="9" t="str">
        <f t="shared" si="345"/>
        <v/>
      </c>
      <c r="U2039" s="9" t="str">
        <f t="shared" si="346"/>
        <v/>
      </c>
      <c r="V2039" s="9" t="str">
        <f t="shared" si="347"/>
        <v>&lt;row id="1200820"&gt;&lt;cell&gt;Female&lt;/cell&gt;&lt;/row&gt;</v>
      </c>
      <c r="W2039" s="9" t="str">
        <f t="shared" si="348"/>
        <v/>
      </c>
      <c r="X2039" s="9" t="str">
        <f>CONCATENATE(IF(B2039&lt;&gt;B2040,"&lt;/row&gt;",""),IF(AND(C2039&lt;&gt;C2040,NOT(ISBLANK(D2039))),"&lt;/row&gt;",""),IF(OR(A2039&lt;&gt;A2040,ISBLANK(A2040)),"&lt;/row&gt;",""))</f>
        <v>&lt;/row&gt;</v>
      </c>
      <c r="Y2039" t="str">
        <f t="shared" si="350"/>
        <v>"1200820": {"displayName": "AppNexus:Gender:Female", "APNXId":"f", "APNXId_Sandbox": "", "dataProvider" :"NoCost", "type" :"Gender",  "DataCost": 0},</v>
      </c>
      <c r="Z2039" t="str">
        <f t="shared" si="351"/>
        <v>"1200820": {"displayName": "AppNexus:Gender:Female", "leafName": "Female"},</v>
      </c>
    </row>
    <row r="2040" spans="1:26" x14ac:dyDescent="0.25">
      <c r="A2040" s="2" t="s">
        <v>12428</v>
      </c>
      <c r="B2040" s="2" t="s">
        <v>12433</v>
      </c>
      <c r="C2040" s="3" t="s">
        <v>12489</v>
      </c>
      <c r="D2040" s="4"/>
      <c r="E2040" s="3"/>
      <c r="F2040" s="3" t="s">
        <v>12459</v>
      </c>
      <c r="G2040" s="3" t="s">
        <v>439</v>
      </c>
      <c r="H2040" s="3" t="s">
        <v>439</v>
      </c>
      <c r="I2040" s="3" t="s">
        <v>500</v>
      </c>
      <c r="J2040" s="5">
        <v>0</v>
      </c>
      <c r="K2040" s="12" t="s">
        <v>439</v>
      </c>
      <c r="L2040" s="9" t="str">
        <f t="shared" ref="L2040:L2100" si="352">IF(ISBLANK(D2040),IF(ISBLANK(C2040),B2040,C2040),D2040)</f>
        <v>Allow Unknown</v>
      </c>
      <c r="M2040" s="9" t="str">
        <f t="shared" ref="M2040:M2100" si="353">CONCATENATE(A2040,":",B2040,IF(NOT(ISBLANK(C2040)),":",""),C2040,,IF(NOT(ISBLANK(D2040)),":",""),D2040)</f>
        <v>AppNexus:Content Category (Include):Allow Unknown</v>
      </c>
      <c r="N2040" s="10">
        <f t="shared" ref="N2040:N2100" si="354">J2040</f>
        <v>0</v>
      </c>
      <c r="O2040" s="9" t="s">
        <v>12490</v>
      </c>
      <c r="P2040" s="9">
        <f>P2039+1</f>
        <v>1200821</v>
      </c>
      <c r="Q2040" s="20">
        <v>0</v>
      </c>
      <c r="R2040" s="9">
        <v>0</v>
      </c>
      <c r="S2040" s="9">
        <v>1100</v>
      </c>
      <c r="T2040" s="9" t="str">
        <f>IF(A2040&lt;&gt;A2039,CONCATENATE("&lt;row id=""top",P2040,""" xmlkids=""1""&gt;&lt;cell&gt;",A2040,"&lt;/cell&gt;"),"")</f>
        <v/>
      </c>
      <c r="U2040" s="9" t="str">
        <f>IF(B2040&lt;&gt;B2039,CONCATENATE("&lt;row id=""", IF(NOT(ISBLANK(C2040)),"One",""),P2040,"""",IF(NOT(ISBLANK(C2040))," xmlkids=""1""",""),"&gt;&lt;cell&gt;",SUBSTITUTE(SUBSTITUTE(B2040,"&amp;","&amp;amp;"),"&lt;","&amp;lt;"),"&lt;/cell&gt;"),"")</f>
        <v>&lt;row id="One1200821" xmlkids="1"&gt;&lt;cell&gt;Content Category (Include)&lt;/cell&gt;</v>
      </c>
      <c r="V2040" s="9" t="str">
        <f>IF(AND(C2040&lt;&gt;C2039,NOT(ISBLANK(C2040))),CONCATENATE("&lt;row id=""",IF(NOT(ISBLANK(D2040)),"Two",""), P2040,"""", ,IF(NOT(ISBLANK(D2040))," xmlkids=""1""",""),"&gt;&lt;cell&gt;",SUBSTITUTE(SUBSTITUTE(C2040,"&amp;","&amp;amp;"),"&lt;","&amp;lt;"),"&lt;/cell&gt;",IF(ISBLANK(D2040),"&lt;/row&gt;","")),"")</f>
        <v>&lt;row id="1200821"&gt;&lt;cell&gt;Allow Unknown&lt;/cell&gt;&lt;/row&gt;</v>
      </c>
      <c r="W2040" s="9" t="str">
        <f>IF(AND(D2040&lt;&gt;D2039,NOT(ISBLANK(D2040))),CONCATENATE("&lt;row id=""", P2040,"""&gt;&lt;cell&gt;",SUBSTITUTE(SUBSTITUTE(D2040,"&amp;","&amp;amp;"),"&lt;","&amp;lt;"),"&lt;/cell&gt;&lt;/row&gt;"),"")</f>
        <v/>
      </c>
      <c r="X2040" s="9" t="str">
        <f>CONCATENATE(IF(B2040&lt;&gt;B2042,"&lt;/row&gt;",""),IF(AND(C2040&lt;&gt;C2042,NOT(ISBLANK(D2040))),"&lt;/row&gt;",""),IF(OR(A2040&lt;&gt;A2042,ISBLANK(A2042)),"&lt;/row&gt;",""))</f>
        <v/>
      </c>
      <c r="Y2040" t="str">
        <f t="shared" ref="Y2040:Y2052" si="355">CONCATENATE("""",P2040,""": {""displayName"": """,M2040,"""",IF(R2040="null","",CONCATENATE(", ""APNXId"":""",R2040,"""")),IF(Q2040="null","",CONCATENATE(", ""APNXId_Sandbox"": """,Q2040,"""")),IF(G2040="null","",CONCATENATE( ", ""MinCPM"": ",G2040)),IF(H2040="null","",CONCATENATE(", ""PercentOfMedia"": ",H2040)),", ""dataProvider"" :""",O2040,""", ""type"" :""",F2040,"""",IF(N2040="null","",CONCATENATE(",  ""DataCost"": ",N2040)),IF(K2040="null","",CONCATENATE(",  ""HistoricalVolume"": ",K2040)),"},")</f>
        <v>"1200821": {"displayName": "AppNexus:Content Category (Include):Allow Unknown", "APNXId":"0", "APNXId_Sandbox": "0", "dataProvider" :"NoCost", "type" :"ContentCategoryInclude",  "DataCost": 0},</v>
      </c>
      <c r="Z2040" t="str">
        <f t="shared" ref="Z2040:Z2052" si="356">CONCATENATE("""",P2040,""": {""displayName"": """,M2040,""", ""leafName"": """,L2040,"""},")</f>
        <v>"1200821": {"displayName": "AppNexus:Content Category (Include):Allow Unknown", "leafName": "Allow Unknown"},</v>
      </c>
    </row>
    <row r="2041" spans="1:26" x14ac:dyDescent="0.25">
      <c r="A2041" s="2" t="s">
        <v>12428</v>
      </c>
      <c r="B2041" s="2" t="s">
        <v>12433</v>
      </c>
      <c r="C2041" s="3" t="s">
        <v>12434</v>
      </c>
      <c r="D2041" s="4"/>
      <c r="E2041" s="3"/>
      <c r="F2041" s="3" t="s">
        <v>12459</v>
      </c>
      <c r="G2041" s="3" t="s">
        <v>439</v>
      </c>
      <c r="H2041" s="3" t="s">
        <v>439</v>
      </c>
      <c r="I2041" s="3" t="s">
        <v>500</v>
      </c>
      <c r="J2041" s="5">
        <v>0</v>
      </c>
      <c r="K2041" s="12" t="s">
        <v>439</v>
      </c>
      <c r="L2041" s="9" t="str">
        <f t="shared" ref="L2041" si="357">IF(ISBLANK(D2041),IF(ISBLANK(C2041),B2041,C2041),D2041)</f>
        <v>Include Pets &amp; Animals</v>
      </c>
      <c r="M2041" s="9" t="str">
        <f t="shared" ref="M2041" si="358">CONCATENATE(A2041,":",B2041,IF(NOT(ISBLANK(C2041)),":",""),C2041,,IF(NOT(ISBLANK(D2041)),":",""),D2041)</f>
        <v>AppNexus:Content Category (Include):Include Pets &amp; Animals</v>
      </c>
      <c r="N2041" s="10">
        <f t="shared" ref="N2041" si="359">J2041</f>
        <v>0</v>
      </c>
      <c r="O2041" s="9" t="s">
        <v>12490</v>
      </c>
      <c r="P2041" s="9">
        <f t="shared" ref="P2041:P2100" si="360">P2040+1</f>
        <v>1200822</v>
      </c>
      <c r="Q2041" s="20">
        <v>14371</v>
      </c>
      <c r="R2041" s="9">
        <v>9128</v>
      </c>
      <c r="S2041" s="9">
        <v>1100</v>
      </c>
      <c r="T2041" s="9" t="str">
        <f>IF(A2041&lt;&gt;A2040,CONCATENATE("&lt;row id=""top",P2041,""" xmlkids=""1""&gt;&lt;cell&gt;",A2041,"&lt;/cell&gt;"),"")</f>
        <v/>
      </c>
      <c r="U2041" s="9" t="str">
        <f>IF(B2041&lt;&gt;B2040,CONCATENATE("&lt;row id=""", IF(NOT(ISBLANK(C2041)),"One",""),P2041,"""",IF(NOT(ISBLANK(C2041))," xmlkids=""1""",""),"&gt;&lt;cell&gt;",SUBSTITUTE(SUBSTITUTE(B2041,"&amp;","&amp;amp;"),"&lt;","&amp;lt;"),"&lt;/cell&gt;"),"")</f>
        <v/>
      </c>
      <c r="V2041" s="9" t="str">
        <f>IF(AND(C2041&lt;&gt;C2040,NOT(ISBLANK(C2041))),CONCATENATE("&lt;row id=""",IF(NOT(ISBLANK(D2041)),"Two",""), P2041,"""", ,IF(NOT(ISBLANK(D2041))," xmlkids=""1""",""),"&gt;&lt;cell&gt;",SUBSTITUTE(SUBSTITUTE(C2041,"&amp;","&amp;amp;"),"&lt;","&amp;lt;"),"&lt;/cell&gt;",IF(ISBLANK(D2041),"&lt;/row&gt;","")),"")</f>
        <v>&lt;row id="1200822"&gt;&lt;cell&gt;Include Pets &amp;amp; Animals&lt;/cell&gt;&lt;/row&gt;</v>
      </c>
      <c r="W2041" s="9" t="str">
        <f>IF(AND(D2041&lt;&gt;D2040,NOT(ISBLANK(D2041))),CONCATENATE("&lt;row id=""", P2041,"""&gt;&lt;cell&gt;",SUBSTITUTE(SUBSTITUTE(D2041,"&amp;","&amp;amp;"),"&lt;","&amp;lt;"),"&lt;/cell&gt;&lt;/row&gt;"),"")</f>
        <v/>
      </c>
      <c r="X2041" s="9" t="str">
        <f>CONCATENATE(IF(B2041&lt;&gt;B2043,"&lt;/row&gt;",""),IF(AND(C2041&lt;&gt;C2043,NOT(ISBLANK(D2041))),"&lt;/row&gt;",""),IF(OR(A2041&lt;&gt;A2043,ISBLANK(A2043)),"&lt;/row&gt;",""))</f>
        <v/>
      </c>
      <c r="Y2041" t="str">
        <f t="shared" ref="Y2041" si="361">CONCATENATE("""",P2041,""": {""displayName"": """,M2041,"""",IF(R2041="null","",CONCATENATE(", ""APNXId"":""",R2041,"""")),IF(Q2041="null","",CONCATENATE(", ""APNXId_Sandbox"": """,Q2041,"""")),IF(G2041="null","",CONCATENATE( ", ""MinCPM"": ",G2041)),IF(H2041="null","",CONCATENATE(", ""PercentOfMedia"": ",H2041)),", ""dataProvider"" :""",O2041,""", ""type"" :""",F2041,"""",IF(N2041="null","",CONCATENATE(",  ""DataCost"": ",N2041)),IF(K2041="null","",CONCATENATE(",  ""HistoricalVolume"": ",K2041)),"},")</f>
        <v>"1200822": {"displayName": "AppNexus:Content Category (Include):Include Pets &amp; Animals", "APNXId":"9128", "APNXId_Sandbox": "14371", "dataProvider" :"NoCost", "type" :"ContentCategoryInclude",  "DataCost": 0},</v>
      </c>
      <c r="Z2041" t="str">
        <f t="shared" ref="Z2041" si="362">CONCATENATE("""",P2041,""": {""displayName"": """,M2041,""", ""leafName"": """,L2041,"""},")</f>
        <v>"1200822": {"displayName": "AppNexus:Content Category (Include):Include Pets &amp; Animals", "leafName": "Include Pets &amp; Animals"},</v>
      </c>
    </row>
    <row r="2042" spans="1:26" x14ac:dyDescent="0.25">
      <c r="A2042" s="2" t="s">
        <v>12428</v>
      </c>
      <c r="B2042" s="2" t="s">
        <v>12433</v>
      </c>
      <c r="C2042" s="3" t="s">
        <v>12435</v>
      </c>
      <c r="D2042" s="4"/>
      <c r="E2042" s="3"/>
      <c r="F2042" s="3" t="s">
        <v>12459</v>
      </c>
      <c r="G2042" s="3" t="s">
        <v>439</v>
      </c>
      <c r="H2042" s="3" t="s">
        <v>439</v>
      </c>
      <c r="I2042" s="3" t="s">
        <v>500</v>
      </c>
      <c r="J2042" s="5">
        <v>0</v>
      </c>
      <c r="K2042" s="12" t="s">
        <v>439</v>
      </c>
      <c r="L2042" s="9" t="str">
        <f t="shared" si="352"/>
        <v>Include Fun &amp; Trivia</v>
      </c>
      <c r="M2042" s="9" t="str">
        <f t="shared" si="353"/>
        <v>AppNexus:Content Category (Include):Include Fun &amp; Trivia</v>
      </c>
      <c r="N2042" s="10">
        <f t="shared" si="354"/>
        <v>0</v>
      </c>
      <c r="O2042" s="9" t="s">
        <v>12490</v>
      </c>
      <c r="P2042" s="9">
        <f t="shared" si="360"/>
        <v>1200823</v>
      </c>
      <c r="Q2042" s="20">
        <v>14372</v>
      </c>
      <c r="R2042" s="9">
        <v>9130</v>
      </c>
      <c r="S2042" s="9">
        <v>1100</v>
      </c>
      <c r="T2042" s="9" t="str">
        <f>IF(A2042&lt;&gt;A2041,CONCATENATE("&lt;row id=""top",P2042,""" xmlkids=""1""&gt;&lt;cell&gt;",A2042,"&lt;/cell&gt;"),"")</f>
        <v/>
      </c>
      <c r="U2042" s="9" t="str">
        <f>IF(B2042&lt;&gt;B2041,CONCATENATE("&lt;row id=""", IF(NOT(ISBLANK(C2042)),"One",""),P2042,"""",IF(NOT(ISBLANK(C2042))," xmlkids=""1""",""),"&gt;&lt;cell&gt;",SUBSTITUTE(SUBSTITUTE(B2042,"&amp;","&amp;amp;"),"&lt;","&amp;lt;"),"&lt;/cell&gt;"),"")</f>
        <v/>
      </c>
      <c r="V2042" s="9" t="str">
        <f>IF(AND(C2042&lt;&gt;C2041,NOT(ISBLANK(C2042))),CONCATENATE("&lt;row id=""",IF(NOT(ISBLANK(D2042)),"Two",""), P2042,"""", ,IF(NOT(ISBLANK(D2042))," xmlkids=""1""",""),"&gt;&lt;cell&gt;",SUBSTITUTE(SUBSTITUTE(C2042,"&amp;","&amp;amp;"),"&lt;","&amp;lt;"),"&lt;/cell&gt;",IF(ISBLANK(D2042),"&lt;/row&gt;","")),"")</f>
        <v>&lt;row id="1200823"&gt;&lt;cell&gt;Include Fun &amp;amp; Trivia&lt;/cell&gt;&lt;/row&gt;</v>
      </c>
      <c r="W2042" s="9" t="str">
        <f>IF(AND(D2042&lt;&gt;D2041,NOT(ISBLANK(D2042))),CONCATENATE("&lt;row id=""", P2042,"""&gt;&lt;cell&gt;",SUBSTITUTE(SUBSTITUTE(D2042,"&amp;","&amp;amp;"),"&lt;","&amp;lt;"),"&lt;/cell&gt;&lt;/row&gt;"),"")</f>
        <v/>
      </c>
      <c r="X2042" s="9" t="str">
        <f>CONCATENATE(IF(B2042&lt;&gt;B2044,"&lt;/row&gt;",""),IF(AND(C2042&lt;&gt;C2044,NOT(ISBLANK(D2042))),"&lt;/row&gt;",""),IF(OR(A2042&lt;&gt;A2044,ISBLANK(A2044)),"&lt;/row&gt;",""))</f>
        <v/>
      </c>
      <c r="Y2042" t="str">
        <f t="shared" ref="Y2042" si="363">CONCATENATE("""",P2042,""": {""displayName"": """,M2042,"""",IF(R2042="null","",CONCATENATE(", ""APNXId"":""",R2042,"""")),IF(Q2042="null","",CONCATENATE(", ""APNXId_Sandbox"": """,Q2042,"""")),IF(G2042="null","",CONCATENATE( ", ""MinCPM"": ",G2042)),IF(H2042="null","",CONCATENATE(", ""PercentOfMedia"": ",H2042)),", ""dataProvider"" :""",O2042,""", ""type"" :""",F2042,"""",IF(N2042="null","",CONCATENATE(",  ""DataCost"": ",N2042)),IF(K2042="null","",CONCATENATE(",  ""HistoricalVolume"": ",K2042)),"},")</f>
        <v>"1200823": {"displayName": "AppNexus:Content Category (Include):Include Fun &amp; Trivia", "APNXId":"9130", "APNXId_Sandbox": "14372", "dataProvider" :"NoCost", "type" :"ContentCategoryInclude",  "DataCost": 0},</v>
      </c>
      <c r="Z2042" t="str">
        <f t="shared" ref="Z2042" si="364">CONCATENATE("""",P2042,""": {""displayName"": """,M2042,""", ""leafName"": """,L2042,"""},")</f>
        <v>"1200823": {"displayName": "AppNexus:Content Category (Include):Include Fun &amp; Trivia", "leafName": "Include Fun &amp; Trivia"},</v>
      </c>
    </row>
    <row r="2043" spans="1:26" x14ac:dyDescent="0.25">
      <c r="A2043" s="2" t="s">
        <v>12428</v>
      </c>
      <c r="B2043" s="2" t="s">
        <v>12433</v>
      </c>
      <c r="C2043" s="3" t="s">
        <v>12436</v>
      </c>
      <c r="D2043" s="4"/>
      <c r="E2043" s="3"/>
      <c r="F2043" s="3" t="s">
        <v>12459</v>
      </c>
      <c r="G2043" s="3" t="s">
        <v>439</v>
      </c>
      <c r="H2043" s="3" t="s">
        <v>439</v>
      </c>
      <c r="I2043" s="3" t="s">
        <v>500</v>
      </c>
      <c r="J2043" s="5">
        <v>0</v>
      </c>
      <c r="K2043" s="12" t="s">
        <v>439</v>
      </c>
      <c r="L2043" s="9" t="str">
        <f t="shared" si="352"/>
        <v>Include Autos &amp; Vehicles</v>
      </c>
      <c r="M2043" s="9" t="str">
        <f t="shared" si="353"/>
        <v>AppNexus:Content Category (Include):Include Autos &amp; Vehicles</v>
      </c>
      <c r="N2043" s="10">
        <f t="shared" si="354"/>
        <v>0</v>
      </c>
      <c r="O2043" s="9" t="s">
        <v>12490</v>
      </c>
      <c r="P2043" s="9">
        <f t="shared" si="360"/>
        <v>1200824</v>
      </c>
      <c r="Q2043" s="20">
        <v>14373</v>
      </c>
      <c r="R2043" s="9">
        <v>9132</v>
      </c>
      <c r="S2043" s="9">
        <v>1100</v>
      </c>
      <c r="T2043" s="9" t="str">
        <f t="shared" ref="T2043:T2052" si="365">IF(A2043&lt;&gt;A2042,CONCATENATE("&lt;row id=""top",P2043,""" xmlkids=""1""&gt;&lt;cell&gt;",A2043,"&lt;/cell&gt;"),"")</f>
        <v/>
      </c>
      <c r="U2043" s="9" t="str">
        <f t="shared" ref="U2043:U2052" si="366">IF(B2043&lt;&gt;B2042,CONCATENATE("&lt;row id=""", IF(NOT(ISBLANK(C2043)),"One",""),P2043,"""",IF(NOT(ISBLANK(C2043))," xmlkids=""1""",""),"&gt;&lt;cell&gt;",SUBSTITUTE(SUBSTITUTE(B2043,"&amp;","&amp;amp;"),"&lt;","&amp;lt;"),"&lt;/cell&gt;"),"")</f>
        <v/>
      </c>
      <c r="V2043" s="9" t="str">
        <f t="shared" ref="V2043:V2052" si="367">IF(AND(C2043&lt;&gt;C2042,NOT(ISBLANK(C2043))),CONCATENATE("&lt;row id=""",IF(NOT(ISBLANK(D2043)),"Two",""), P2043,"""", ,IF(NOT(ISBLANK(D2043))," xmlkids=""1""",""),"&gt;&lt;cell&gt;",SUBSTITUTE(SUBSTITUTE(C2043,"&amp;","&amp;amp;"),"&lt;","&amp;lt;"),"&lt;/cell&gt;",IF(ISBLANK(D2043),"&lt;/row&gt;","")),"")</f>
        <v>&lt;row id="1200824"&gt;&lt;cell&gt;Include Autos &amp;amp; Vehicles&lt;/cell&gt;&lt;/row&gt;</v>
      </c>
      <c r="W2043" s="9" t="str">
        <f t="shared" ref="W2043:W2052" si="368">IF(AND(D2043&lt;&gt;D2042,NOT(ISBLANK(D2043))),CONCATENATE("&lt;row id=""", P2043,"""&gt;&lt;cell&gt;",SUBSTITUTE(SUBSTITUTE(D2043,"&amp;","&amp;amp;"),"&lt;","&amp;lt;"),"&lt;/cell&gt;&lt;/row&gt;"),"")</f>
        <v/>
      </c>
      <c r="X2043" s="9" t="str">
        <f t="shared" ref="X2043:X2100" si="369">CONCATENATE(IF(B2043&lt;&gt;B2044,"&lt;/row&gt;",""),IF(AND(C2043&lt;&gt;C2044,NOT(ISBLANK(D2043))),"&lt;/row&gt;",""),IF(OR(A2043&lt;&gt;A2044,ISBLANK(A2044)),"&lt;/row&gt;",""))</f>
        <v/>
      </c>
      <c r="Y2043" t="str">
        <f t="shared" si="355"/>
        <v>"1200824": {"displayName": "AppNexus:Content Category (Include):Include Autos &amp; Vehicles", "APNXId":"9132", "APNXId_Sandbox": "14373", "dataProvider" :"NoCost", "type" :"ContentCategoryInclude",  "DataCost": 0},</v>
      </c>
      <c r="Z2043" t="str">
        <f t="shared" si="356"/>
        <v>"1200824": {"displayName": "AppNexus:Content Category (Include):Include Autos &amp; Vehicles", "leafName": "Include Autos &amp; Vehicles"},</v>
      </c>
    </row>
    <row r="2044" spans="1:26" x14ac:dyDescent="0.25">
      <c r="A2044" s="2" t="s">
        <v>12428</v>
      </c>
      <c r="B2044" s="2" t="s">
        <v>12433</v>
      </c>
      <c r="C2044" s="3" t="s">
        <v>12437</v>
      </c>
      <c r="D2044" s="4"/>
      <c r="E2044" s="3"/>
      <c r="F2044" s="3" t="s">
        <v>12459</v>
      </c>
      <c r="G2044" s="3" t="s">
        <v>439</v>
      </c>
      <c r="H2044" s="3" t="s">
        <v>439</v>
      </c>
      <c r="I2044" s="3" t="s">
        <v>500</v>
      </c>
      <c r="J2044" s="5">
        <v>0</v>
      </c>
      <c r="K2044" s="12" t="s">
        <v>439</v>
      </c>
      <c r="L2044" s="9" t="str">
        <f t="shared" si="352"/>
        <v>Include Beauty &amp; Personal Care</v>
      </c>
      <c r="M2044" s="9" t="str">
        <f t="shared" si="353"/>
        <v>AppNexus:Content Category (Include):Include Beauty &amp; Personal Care</v>
      </c>
      <c r="N2044" s="10">
        <f t="shared" si="354"/>
        <v>0</v>
      </c>
      <c r="O2044" s="9" t="s">
        <v>12490</v>
      </c>
      <c r="P2044" s="9">
        <f t="shared" si="360"/>
        <v>1200825</v>
      </c>
      <c r="Q2044" s="20">
        <v>14374</v>
      </c>
      <c r="R2044" s="9">
        <v>9134</v>
      </c>
      <c r="S2044" s="9">
        <v>1100</v>
      </c>
      <c r="T2044" s="9" t="str">
        <f t="shared" si="365"/>
        <v/>
      </c>
      <c r="U2044" s="9" t="str">
        <f t="shared" si="366"/>
        <v/>
      </c>
      <c r="V2044" s="9" t="str">
        <f t="shared" si="367"/>
        <v>&lt;row id="1200825"&gt;&lt;cell&gt;Include Beauty &amp;amp; Personal Care&lt;/cell&gt;&lt;/row&gt;</v>
      </c>
      <c r="W2044" s="9" t="str">
        <f t="shared" si="368"/>
        <v/>
      </c>
      <c r="X2044" s="9" t="str">
        <f t="shared" si="369"/>
        <v/>
      </c>
      <c r="Y2044" t="str">
        <f t="shared" si="355"/>
        <v>"1200825": {"displayName": "AppNexus:Content Category (Include):Include Beauty &amp; Personal Care", "APNXId":"9134", "APNXId_Sandbox": "14374", "dataProvider" :"NoCost", "type" :"ContentCategoryInclude",  "DataCost": 0},</v>
      </c>
      <c r="Z2044" t="str">
        <f t="shared" si="356"/>
        <v>"1200825": {"displayName": "AppNexus:Content Category (Include):Include Beauty &amp; Personal Care", "leafName": "Include Beauty &amp; Personal Care"},</v>
      </c>
    </row>
    <row r="2045" spans="1:26" x14ac:dyDescent="0.25">
      <c r="A2045" s="2" t="s">
        <v>12428</v>
      </c>
      <c r="B2045" s="2" t="s">
        <v>12433</v>
      </c>
      <c r="C2045" s="3" t="s">
        <v>12438</v>
      </c>
      <c r="D2045" s="4"/>
      <c r="E2045" s="3"/>
      <c r="F2045" s="3" t="s">
        <v>12459</v>
      </c>
      <c r="G2045" s="3" t="s">
        <v>439</v>
      </c>
      <c r="H2045" s="3" t="s">
        <v>439</v>
      </c>
      <c r="I2045" s="3" t="s">
        <v>500</v>
      </c>
      <c r="J2045" s="5">
        <v>0</v>
      </c>
      <c r="K2045" s="12" t="s">
        <v>439</v>
      </c>
      <c r="L2045" s="9" t="str">
        <f t="shared" si="352"/>
        <v>Include Business &amp; Industry</v>
      </c>
      <c r="M2045" s="9" t="str">
        <f t="shared" si="353"/>
        <v>AppNexus:Content Category (Include):Include Business &amp; Industry</v>
      </c>
      <c r="N2045" s="10">
        <f t="shared" si="354"/>
        <v>0</v>
      </c>
      <c r="O2045" s="9" t="s">
        <v>12490</v>
      </c>
      <c r="P2045" s="9">
        <f t="shared" si="360"/>
        <v>1200826</v>
      </c>
      <c r="Q2045" s="20">
        <v>14375</v>
      </c>
      <c r="R2045" s="9">
        <v>9136</v>
      </c>
      <c r="S2045" s="9">
        <v>1100</v>
      </c>
      <c r="T2045" s="9" t="str">
        <f t="shared" si="365"/>
        <v/>
      </c>
      <c r="U2045" s="9" t="str">
        <f t="shared" si="366"/>
        <v/>
      </c>
      <c r="V2045" s="9" t="str">
        <f t="shared" si="367"/>
        <v>&lt;row id="1200826"&gt;&lt;cell&gt;Include Business &amp;amp; Industry&lt;/cell&gt;&lt;/row&gt;</v>
      </c>
      <c r="W2045" s="9" t="str">
        <f t="shared" si="368"/>
        <v/>
      </c>
      <c r="X2045" s="9" t="str">
        <f t="shared" si="369"/>
        <v/>
      </c>
      <c r="Y2045" t="str">
        <f t="shared" si="355"/>
        <v>"1200826": {"displayName": "AppNexus:Content Category (Include):Include Business &amp; Industry", "APNXId":"9136", "APNXId_Sandbox": "14375", "dataProvider" :"NoCost", "type" :"ContentCategoryInclude",  "DataCost": 0},</v>
      </c>
      <c r="Z2045" t="str">
        <f t="shared" si="356"/>
        <v>"1200826": {"displayName": "AppNexus:Content Category (Include):Include Business &amp; Industry", "leafName": "Include Business &amp; Industry"},</v>
      </c>
    </row>
    <row r="2046" spans="1:26" x14ac:dyDescent="0.25">
      <c r="A2046" s="2" t="s">
        <v>12428</v>
      </c>
      <c r="B2046" s="2" t="s">
        <v>12433</v>
      </c>
      <c r="C2046" s="3" t="s">
        <v>12439</v>
      </c>
      <c r="D2046" s="4"/>
      <c r="E2046" s="3"/>
      <c r="F2046" s="3" t="s">
        <v>12459</v>
      </c>
      <c r="G2046" s="3" t="s">
        <v>439</v>
      </c>
      <c r="H2046" s="3" t="s">
        <v>439</v>
      </c>
      <c r="I2046" s="3" t="s">
        <v>500</v>
      </c>
      <c r="J2046" s="5">
        <v>0</v>
      </c>
      <c r="K2046" s="12" t="s">
        <v>439</v>
      </c>
      <c r="L2046" s="9" t="str">
        <f t="shared" si="352"/>
        <v>Include Computers &amp; Electronics</v>
      </c>
      <c r="M2046" s="9" t="str">
        <f t="shared" si="353"/>
        <v>AppNexus:Content Category (Include):Include Computers &amp; Electronics</v>
      </c>
      <c r="N2046" s="10">
        <f t="shared" si="354"/>
        <v>0</v>
      </c>
      <c r="O2046" s="9" t="s">
        <v>12490</v>
      </c>
      <c r="P2046" s="9">
        <f t="shared" si="360"/>
        <v>1200827</v>
      </c>
      <c r="Q2046" s="20">
        <v>14376</v>
      </c>
      <c r="R2046" s="9">
        <v>9138</v>
      </c>
      <c r="S2046" s="9">
        <v>1100</v>
      </c>
      <c r="T2046" s="9" t="str">
        <f t="shared" si="365"/>
        <v/>
      </c>
      <c r="U2046" s="9" t="str">
        <f t="shared" si="366"/>
        <v/>
      </c>
      <c r="V2046" s="9" t="str">
        <f t="shared" si="367"/>
        <v>&lt;row id="1200827"&gt;&lt;cell&gt;Include Computers &amp;amp; Electronics&lt;/cell&gt;&lt;/row&gt;</v>
      </c>
      <c r="W2046" s="9" t="str">
        <f t="shared" si="368"/>
        <v/>
      </c>
      <c r="X2046" s="9" t="str">
        <f t="shared" si="369"/>
        <v/>
      </c>
      <c r="Y2046" t="str">
        <f t="shared" si="355"/>
        <v>"1200827": {"displayName": "AppNexus:Content Category (Include):Include Computers &amp; Electronics", "APNXId":"9138", "APNXId_Sandbox": "14376", "dataProvider" :"NoCost", "type" :"ContentCategoryInclude",  "DataCost": 0},</v>
      </c>
      <c r="Z2046" t="str">
        <f t="shared" si="356"/>
        <v>"1200827": {"displayName": "AppNexus:Content Category (Include):Include Computers &amp; Electronics", "leafName": "Include Computers &amp; Electronics"},</v>
      </c>
    </row>
    <row r="2047" spans="1:26" x14ac:dyDescent="0.25">
      <c r="A2047" s="2" t="s">
        <v>12428</v>
      </c>
      <c r="B2047" s="2" t="s">
        <v>12433</v>
      </c>
      <c r="C2047" s="3" t="s">
        <v>12440</v>
      </c>
      <c r="D2047" s="4"/>
      <c r="E2047" s="3"/>
      <c r="F2047" s="3" t="s">
        <v>12459</v>
      </c>
      <c r="G2047" s="3" t="s">
        <v>439</v>
      </c>
      <c r="H2047" s="3" t="s">
        <v>439</v>
      </c>
      <c r="I2047" s="3" t="s">
        <v>500</v>
      </c>
      <c r="J2047" s="5">
        <v>0</v>
      </c>
      <c r="K2047" s="12" t="s">
        <v>439</v>
      </c>
      <c r="L2047" s="9" t="str">
        <f t="shared" si="352"/>
        <v>Include Arts &amp; Entertainment</v>
      </c>
      <c r="M2047" s="9" t="str">
        <f t="shared" si="353"/>
        <v>AppNexus:Content Category (Include):Include Arts &amp; Entertainment</v>
      </c>
      <c r="N2047" s="10">
        <f t="shared" si="354"/>
        <v>0</v>
      </c>
      <c r="O2047" s="9" t="s">
        <v>12490</v>
      </c>
      <c r="P2047" s="9">
        <f t="shared" si="360"/>
        <v>1200828</v>
      </c>
      <c r="Q2047" s="20">
        <v>14377</v>
      </c>
      <c r="R2047" s="9">
        <v>9140</v>
      </c>
      <c r="S2047" s="9">
        <v>1100</v>
      </c>
      <c r="T2047" s="9" t="str">
        <f t="shared" si="365"/>
        <v/>
      </c>
      <c r="U2047" s="9" t="str">
        <f t="shared" si="366"/>
        <v/>
      </c>
      <c r="V2047" s="9" t="str">
        <f t="shared" si="367"/>
        <v>&lt;row id="1200828"&gt;&lt;cell&gt;Include Arts &amp;amp; Entertainment&lt;/cell&gt;&lt;/row&gt;</v>
      </c>
      <c r="W2047" s="9" t="str">
        <f t="shared" si="368"/>
        <v/>
      </c>
      <c r="X2047" s="9" t="str">
        <f t="shared" si="369"/>
        <v/>
      </c>
      <c r="Y2047" t="str">
        <f t="shared" si="355"/>
        <v>"1200828": {"displayName": "AppNexus:Content Category (Include):Include Arts &amp; Entertainment", "APNXId":"9140", "APNXId_Sandbox": "14377", "dataProvider" :"NoCost", "type" :"ContentCategoryInclude",  "DataCost": 0},</v>
      </c>
      <c r="Z2047" t="str">
        <f t="shared" si="356"/>
        <v>"1200828": {"displayName": "AppNexus:Content Category (Include):Include Arts &amp; Entertainment", "leafName": "Include Arts &amp; Entertainment"},</v>
      </c>
    </row>
    <row r="2048" spans="1:26" x14ac:dyDescent="0.25">
      <c r="A2048" s="2" t="s">
        <v>12428</v>
      </c>
      <c r="B2048" s="2" t="s">
        <v>12433</v>
      </c>
      <c r="C2048" s="3" t="s">
        <v>12441</v>
      </c>
      <c r="D2048" s="4"/>
      <c r="E2048" s="3"/>
      <c r="F2048" s="3" t="s">
        <v>12459</v>
      </c>
      <c r="G2048" s="3" t="s">
        <v>439</v>
      </c>
      <c r="H2048" s="3" t="s">
        <v>439</v>
      </c>
      <c r="I2048" s="3" t="s">
        <v>500</v>
      </c>
      <c r="J2048" s="5">
        <v>0</v>
      </c>
      <c r="K2048" s="12" t="s">
        <v>439</v>
      </c>
      <c r="L2048" s="9" t="str">
        <f t="shared" si="352"/>
        <v>Include Finance</v>
      </c>
      <c r="M2048" s="9" t="str">
        <f t="shared" si="353"/>
        <v>AppNexus:Content Category (Include):Include Finance</v>
      </c>
      <c r="N2048" s="10">
        <f t="shared" si="354"/>
        <v>0</v>
      </c>
      <c r="O2048" s="9" t="s">
        <v>12490</v>
      </c>
      <c r="P2048" s="9">
        <f t="shared" si="360"/>
        <v>1200829</v>
      </c>
      <c r="Q2048" s="20">
        <v>14378</v>
      </c>
      <c r="R2048" s="9">
        <v>9142</v>
      </c>
      <c r="S2048" s="9">
        <v>1100</v>
      </c>
      <c r="T2048" s="9" t="str">
        <f t="shared" si="365"/>
        <v/>
      </c>
      <c r="U2048" s="9" t="str">
        <f t="shared" si="366"/>
        <v/>
      </c>
      <c r="V2048" s="9" t="str">
        <f t="shared" si="367"/>
        <v>&lt;row id="1200829"&gt;&lt;cell&gt;Include Finance&lt;/cell&gt;&lt;/row&gt;</v>
      </c>
      <c r="W2048" s="9" t="str">
        <f t="shared" si="368"/>
        <v/>
      </c>
      <c r="X2048" s="9" t="str">
        <f t="shared" si="369"/>
        <v/>
      </c>
      <c r="Y2048" t="str">
        <f t="shared" si="355"/>
        <v>"1200829": {"displayName": "AppNexus:Content Category (Include):Include Finance", "APNXId":"9142", "APNXId_Sandbox": "14378", "dataProvider" :"NoCost", "type" :"ContentCategoryInclude",  "DataCost": 0},</v>
      </c>
      <c r="Z2048" t="str">
        <f t="shared" si="356"/>
        <v>"1200829": {"displayName": "AppNexus:Content Category (Include):Include Finance", "leafName": "Include Finance"},</v>
      </c>
    </row>
    <row r="2049" spans="1:26" x14ac:dyDescent="0.25">
      <c r="A2049" s="2" t="s">
        <v>12428</v>
      </c>
      <c r="B2049" s="2" t="s">
        <v>12433</v>
      </c>
      <c r="C2049" s="3" t="s">
        <v>12442</v>
      </c>
      <c r="D2049" s="4"/>
      <c r="E2049" s="3"/>
      <c r="F2049" s="3" t="s">
        <v>12459</v>
      </c>
      <c r="G2049" s="3" t="s">
        <v>439</v>
      </c>
      <c r="H2049" s="3" t="s">
        <v>439</v>
      </c>
      <c r="I2049" s="3" t="s">
        <v>500</v>
      </c>
      <c r="J2049" s="5">
        <v>0</v>
      </c>
      <c r="K2049" s="12" t="s">
        <v>439</v>
      </c>
      <c r="L2049" s="9" t="str">
        <f t="shared" si="352"/>
        <v>Include Food &amp; Drink</v>
      </c>
      <c r="M2049" s="9" t="str">
        <f t="shared" si="353"/>
        <v>AppNexus:Content Category (Include):Include Food &amp; Drink</v>
      </c>
      <c r="N2049" s="10">
        <f t="shared" si="354"/>
        <v>0</v>
      </c>
      <c r="O2049" s="9" t="s">
        <v>12490</v>
      </c>
      <c r="P2049" s="9">
        <f t="shared" si="360"/>
        <v>1200830</v>
      </c>
      <c r="Q2049" s="20">
        <v>14379</v>
      </c>
      <c r="R2049" s="9">
        <v>9144</v>
      </c>
      <c r="S2049" s="9">
        <v>1100</v>
      </c>
      <c r="T2049" s="9" t="str">
        <f t="shared" si="365"/>
        <v/>
      </c>
      <c r="U2049" s="9" t="str">
        <f t="shared" si="366"/>
        <v/>
      </c>
      <c r="V2049" s="9" t="str">
        <f t="shared" si="367"/>
        <v>&lt;row id="1200830"&gt;&lt;cell&gt;Include Food &amp;amp; Drink&lt;/cell&gt;&lt;/row&gt;</v>
      </c>
      <c r="W2049" s="9" t="str">
        <f t="shared" si="368"/>
        <v/>
      </c>
      <c r="X2049" s="9" t="str">
        <f t="shared" si="369"/>
        <v/>
      </c>
      <c r="Y2049" t="str">
        <f t="shared" si="355"/>
        <v>"1200830": {"displayName": "AppNexus:Content Category (Include):Include Food &amp; Drink", "APNXId":"9144", "APNXId_Sandbox": "14379", "dataProvider" :"NoCost", "type" :"ContentCategoryInclude",  "DataCost": 0},</v>
      </c>
      <c r="Z2049" t="str">
        <f t="shared" si="356"/>
        <v>"1200830": {"displayName": "AppNexus:Content Category (Include):Include Food &amp; Drink", "leafName": "Include Food &amp; Drink"},</v>
      </c>
    </row>
    <row r="2050" spans="1:26" x14ac:dyDescent="0.25">
      <c r="A2050" s="2" t="s">
        <v>12428</v>
      </c>
      <c r="B2050" s="2" t="s">
        <v>12433</v>
      </c>
      <c r="C2050" s="3" t="s">
        <v>12443</v>
      </c>
      <c r="D2050" s="4"/>
      <c r="E2050" s="3"/>
      <c r="F2050" s="3" t="s">
        <v>12459</v>
      </c>
      <c r="G2050" s="3" t="s">
        <v>439</v>
      </c>
      <c r="H2050" s="3" t="s">
        <v>439</v>
      </c>
      <c r="I2050" s="3" t="s">
        <v>500</v>
      </c>
      <c r="J2050" s="5">
        <v>0</v>
      </c>
      <c r="K2050" s="12" t="s">
        <v>439</v>
      </c>
      <c r="L2050" s="9" t="str">
        <f t="shared" si="352"/>
        <v>Include Games</v>
      </c>
      <c r="M2050" s="9" t="str">
        <f t="shared" si="353"/>
        <v>AppNexus:Content Category (Include):Include Games</v>
      </c>
      <c r="N2050" s="10">
        <f t="shared" si="354"/>
        <v>0</v>
      </c>
      <c r="O2050" s="9" t="s">
        <v>12490</v>
      </c>
      <c r="P2050" s="9">
        <f t="shared" si="360"/>
        <v>1200831</v>
      </c>
      <c r="Q2050" s="20">
        <v>14380</v>
      </c>
      <c r="R2050" s="9">
        <v>9146</v>
      </c>
      <c r="S2050" s="9">
        <v>1100</v>
      </c>
      <c r="T2050" s="9" t="str">
        <f t="shared" si="365"/>
        <v/>
      </c>
      <c r="U2050" s="9" t="str">
        <f t="shared" si="366"/>
        <v/>
      </c>
      <c r="V2050" s="9" t="str">
        <f t="shared" si="367"/>
        <v>&lt;row id="1200831"&gt;&lt;cell&gt;Include Games&lt;/cell&gt;&lt;/row&gt;</v>
      </c>
      <c r="W2050" s="9" t="str">
        <f t="shared" si="368"/>
        <v/>
      </c>
      <c r="X2050" s="9" t="str">
        <f t="shared" si="369"/>
        <v/>
      </c>
      <c r="Y2050" t="str">
        <f t="shared" si="355"/>
        <v>"1200831": {"displayName": "AppNexus:Content Category (Include):Include Games", "APNXId":"9146", "APNXId_Sandbox": "14380", "dataProvider" :"NoCost", "type" :"ContentCategoryInclude",  "DataCost": 0},</v>
      </c>
      <c r="Z2050" t="str">
        <f t="shared" si="356"/>
        <v>"1200831": {"displayName": "AppNexus:Content Category (Include):Include Games", "leafName": "Include Games"},</v>
      </c>
    </row>
    <row r="2051" spans="1:26" x14ac:dyDescent="0.25">
      <c r="A2051" s="2" t="s">
        <v>12428</v>
      </c>
      <c r="B2051" s="2" t="s">
        <v>12433</v>
      </c>
      <c r="C2051" s="3" t="s">
        <v>12444</v>
      </c>
      <c r="D2051" s="4"/>
      <c r="E2051" s="3"/>
      <c r="F2051" s="3" t="s">
        <v>12459</v>
      </c>
      <c r="G2051" s="3" t="s">
        <v>439</v>
      </c>
      <c r="H2051" s="3" t="s">
        <v>439</v>
      </c>
      <c r="I2051" s="3" t="s">
        <v>500</v>
      </c>
      <c r="J2051" s="5">
        <v>0</v>
      </c>
      <c r="K2051" s="12" t="s">
        <v>439</v>
      </c>
      <c r="L2051" s="9" t="str">
        <f t="shared" si="352"/>
        <v>Include Health</v>
      </c>
      <c r="M2051" s="9" t="str">
        <f t="shared" si="353"/>
        <v>AppNexus:Content Category (Include):Include Health</v>
      </c>
      <c r="N2051" s="10">
        <f t="shared" si="354"/>
        <v>0</v>
      </c>
      <c r="O2051" s="9" t="s">
        <v>12490</v>
      </c>
      <c r="P2051" s="9">
        <f t="shared" si="360"/>
        <v>1200832</v>
      </c>
      <c r="Q2051" s="20">
        <v>14381</v>
      </c>
      <c r="R2051" s="9">
        <v>9148</v>
      </c>
      <c r="S2051" s="9">
        <v>1100</v>
      </c>
      <c r="T2051" s="9" t="str">
        <f t="shared" si="365"/>
        <v/>
      </c>
      <c r="U2051" s="9" t="str">
        <f t="shared" si="366"/>
        <v/>
      </c>
      <c r="V2051" s="9" t="str">
        <f t="shared" si="367"/>
        <v>&lt;row id="1200832"&gt;&lt;cell&gt;Include Health&lt;/cell&gt;&lt;/row&gt;</v>
      </c>
      <c r="W2051" s="9" t="str">
        <f t="shared" si="368"/>
        <v/>
      </c>
      <c r="X2051" s="9" t="str">
        <f t="shared" si="369"/>
        <v/>
      </c>
      <c r="Y2051" t="str">
        <f t="shared" si="355"/>
        <v>"1200832": {"displayName": "AppNexus:Content Category (Include):Include Health", "APNXId":"9148", "APNXId_Sandbox": "14381", "dataProvider" :"NoCost", "type" :"ContentCategoryInclude",  "DataCost": 0},</v>
      </c>
      <c r="Z2051" t="str">
        <f t="shared" si="356"/>
        <v>"1200832": {"displayName": "AppNexus:Content Category (Include):Include Health", "leafName": "Include Health"},</v>
      </c>
    </row>
    <row r="2052" spans="1:26" x14ac:dyDescent="0.25">
      <c r="A2052" s="2" t="s">
        <v>12428</v>
      </c>
      <c r="B2052" s="2" t="s">
        <v>12433</v>
      </c>
      <c r="C2052" s="3" t="s">
        <v>12445</v>
      </c>
      <c r="D2052" s="4"/>
      <c r="E2052" s="3"/>
      <c r="F2052" s="3" t="s">
        <v>12459</v>
      </c>
      <c r="G2052" s="3" t="s">
        <v>439</v>
      </c>
      <c r="H2052" s="3" t="s">
        <v>439</v>
      </c>
      <c r="I2052" s="3" t="s">
        <v>500</v>
      </c>
      <c r="J2052" s="5">
        <v>0</v>
      </c>
      <c r="K2052" s="12" t="s">
        <v>439</v>
      </c>
      <c r="L2052" s="9" t="str">
        <f t="shared" si="352"/>
        <v>Include Home &amp; Garden</v>
      </c>
      <c r="M2052" s="9" t="str">
        <f t="shared" si="353"/>
        <v>AppNexus:Content Category (Include):Include Home &amp; Garden</v>
      </c>
      <c r="N2052" s="10">
        <f t="shared" si="354"/>
        <v>0</v>
      </c>
      <c r="O2052" s="9" t="s">
        <v>12490</v>
      </c>
      <c r="P2052" s="9">
        <f t="shared" si="360"/>
        <v>1200833</v>
      </c>
      <c r="Q2052" s="20">
        <v>14382</v>
      </c>
      <c r="R2052" s="9">
        <v>9150</v>
      </c>
      <c r="S2052" s="9">
        <v>1100</v>
      </c>
      <c r="T2052" s="9" t="str">
        <f t="shared" si="365"/>
        <v/>
      </c>
      <c r="U2052" s="9" t="str">
        <f t="shared" si="366"/>
        <v/>
      </c>
      <c r="V2052" s="9" t="str">
        <f t="shared" si="367"/>
        <v>&lt;row id="1200833"&gt;&lt;cell&gt;Include Home &amp;amp; Garden&lt;/cell&gt;&lt;/row&gt;</v>
      </c>
      <c r="W2052" s="9" t="str">
        <f t="shared" si="368"/>
        <v/>
      </c>
      <c r="X2052" s="9" t="str">
        <f t="shared" si="369"/>
        <v/>
      </c>
      <c r="Y2052" t="str">
        <f t="shared" si="355"/>
        <v>"1200833": {"displayName": "AppNexus:Content Category (Include):Include Home &amp; Garden", "APNXId":"9150", "APNXId_Sandbox": "14382", "dataProvider" :"NoCost", "type" :"ContentCategoryInclude",  "DataCost": 0},</v>
      </c>
      <c r="Z2052" t="str">
        <f t="shared" si="356"/>
        <v>"1200833": {"displayName": "AppNexus:Content Category (Include):Include Home &amp; Garden", "leafName": "Include Home &amp; Garden"},</v>
      </c>
    </row>
    <row r="2053" spans="1:26" x14ac:dyDescent="0.25">
      <c r="A2053" s="2" t="s">
        <v>12428</v>
      </c>
      <c r="B2053" s="2" t="s">
        <v>12433</v>
      </c>
      <c r="C2053" s="3" t="s">
        <v>12488</v>
      </c>
      <c r="D2053" s="4"/>
      <c r="E2053" s="3"/>
      <c r="F2053" s="3" t="s">
        <v>12459</v>
      </c>
      <c r="G2053" s="3" t="s">
        <v>439</v>
      </c>
      <c r="H2053" s="3" t="s">
        <v>439</v>
      </c>
      <c r="I2053" s="3" t="s">
        <v>500</v>
      </c>
      <c r="J2053" s="5">
        <v>0</v>
      </c>
      <c r="K2053" s="12" t="s">
        <v>439</v>
      </c>
      <c r="L2053" s="9" t="str">
        <f t="shared" si="352"/>
        <v>Include Internet &amp; Telecom</v>
      </c>
      <c r="M2053" s="9" t="str">
        <f t="shared" si="353"/>
        <v>AppNexus:Content Category (Include):Include Internet &amp; Telecom</v>
      </c>
      <c r="N2053" s="10">
        <f t="shared" si="354"/>
        <v>0</v>
      </c>
      <c r="O2053" s="9" t="s">
        <v>12490</v>
      </c>
      <c r="P2053" s="9">
        <f t="shared" si="360"/>
        <v>1200834</v>
      </c>
      <c r="Q2053" s="20">
        <v>14384</v>
      </c>
      <c r="R2053" s="9">
        <v>9154</v>
      </c>
      <c r="S2053" s="9">
        <v>1100</v>
      </c>
      <c r="T2053" s="9" t="str">
        <f t="shared" ref="T2053:T2100" si="370">IF(A2053&lt;&gt;A2052,CONCATENATE("&lt;row id=""top",P2053,""" xmlkids=""1""&gt;&lt;cell&gt;",A2053,"&lt;/cell&gt;"),"")</f>
        <v/>
      </c>
      <c r="U2053" s="9" t="str">
        <f t="shared" ref="U2053:U2100" si="371">IF(B2053&lt;&gt;B2052,CONCATENATE("&lt;row id=""", IF(NOT(ISBLANK(C2053)),"One",""),P2053,"""",IF(NOT(ISBLANK(C2053))," xmlkids=""1""",""),"&gt;&lt;cell&gt;",SUBSTITUTE(SUBSTITUTE(B2053,"&amp;","&amp;amp;"),"&lt;","&amp;lt;"),"&lt;/cell&gt;"),"")</f>
        <v/>
      </c>
      <c r="V2053" s="9" t="str">
        <f t="shared" ref="V2053:V2100" si="372">IF(AND(C2053&lt;&gt;C2052,NOT(ISBLANK(C2053))),CONCATENATE("&lt;row id=""",IF(NOT(ISBLANK(D2053)),"Two",""), P2053,"""", ,IF(NOT(ISBLANK(D2053))," xmlkids=""1""",""),"&gt;&lt;cell&gt;",SUBSTITUTE(SUBSTITUTE(C2053,"&amp;","&amp;amp;"),"&lt;","&amp;lt;"),"&lt;/cell&gt;",IF(ISBLANK(D2053),"&lt;/row&gt;","")),"")</f>
        <v>&lt;row id="1200834"&gt;&lt;cell&gt;Include Internet &amp;amp; Telecom&lt;/cell&gt;&lt;/row&gt;</v>
      </c>
      <c r="W2053" s="9" t="str">
        <f t="shared" ref="W2053:W2100" si="373">IF(AND(D2053&lt;&gt;D2052,NOT(ISBLANK(D2053))),CONCATENATE("&lt;row id=""", P2053,"""&gt;&lt;cell&gt;",SUBSTITUTE(SUBSTITUTE(D2053,"&amp;","&amp;amp;"),"&lt;","&amp;lt;"),"&lt;/cell&gt;&lt;/row&gt;"),"")</f>
        <v/>
      </c>
      <c r="X2053" s="9" t="str">
        <f t="shared" si="369"/>
        <v/>
      </c>
      <c r="Y2053" t="str">
        <f t="shared" ref="Y2053:Y2100" si="374">CONCATENATE("""",P2053,""": {""displayName"": """,M2053,"""",IF(R2053="null","",CONCATENATE(", ""APNXId"":""",R2053,"""")),IF(Q2053="null","",CONCATENATE(", ""APNXId_Sandbox"": """,Q2053,"""")),IF(G2053="null","",CONCATENATE( ", ""MinCPM"": ",G2053)),IF(H2053="null","",CONCATENATE(", ""PercentOfMedia"": ",H2053)),", ""dataProvider"" :""",O2053,""", ""type"" :""",F2053,"""",IF(N2053="null","",CONCATENATE(",  ""DataCost"": ",N2053)),IF(K2053="null","",CONCATENATE(",  ""HistoricalVolume"": ",K2053)),"},")</f>
        <v>"1200834": {"displayName": "AppNexus:Content Category (Include):Include Internet &amp; Telecom", "APNXId":"9154", "APNXId_Sandbox": "14384", "dataProvider" :"NoCost", "type" :"ContentCategoryInclude",  "DataCost": 0},</v>
      </c>
      <c r="Z2053" t="str">
        <f t="shared" ref="Z2053:Z2100" si="375">CONCATENATE("""",P2053,""": {""displayName"": """,M2053,""", ""leafName"": """,L2053,"""},")</f>
        <v>"1200834": {"displayName": "AppNexus:Content Category (Include):Include Internet &amp; Telecom", "leafName": "Include Internet &amp; Telecom"},</v>
      </c>
    </row>
    <row r="2054" spans="1:26" x14ac:dyDescent="0.25">
      <c r="A2054" s="2" t="s">
        <v>12428</v>
      </c>
      <c r="B2054" s="2" t="s">
        <v>12433</v>
      </c>
      <c r="C2054" s="3" t="s">
        <v>12446</v>
      </c>
      <c r="D2054" s="4"/>
      <c r="E2054" s="3"/>
      <c r="F2054" s="3" t="s">
        <v>12459</v>
      </c>
      <c r="G2054" s="3" t="s">
        <v>439</v>
      </c>
      <c r="H2054" s="3" t="s">
        <v>439</v>
      </c>
      <c r="I2054" s="3" t="s">
        <v>500</v>
      </c>
      <c r="J2054" s="5">
        <v>0</v>
      </c>
      <c r="K2054" s="12" t="s">
        <v>439</v>
      </c>
      <c r="L2054" s="9" t="str">
        <f t="shared" si="352"/>
        <v>Include Lifestyles</v>
      </c>
      <c r="M2054" s="9" t="str">
        <f t="shared" si="353"/>
        <v>AppNexus:Content Category (Include):Include Lifestyles</v>
      </c>
      <c r="N2054" s="10">
        <f t="shared" si="354"/>
        <v>0</v>
      </c>
      <c r="O2054" s="9" t="s">
        <v>12490</v>
      </c>
      <c r="P2054" s="9">
        <f t="shared" si="360"/>
        <v>1200835</v>
      </c>
      <c r="Q2054" s="20">
        <v>14385</v>
      </c>
      <c r="R2054" s="9">
        <v>9156</v>
      </c>
      <c r="S2054" s="9">
        <v>1100</v>
      </c>
      <c r="T2054" s="9" t="str">
        <f t="shared" si="370"/>
        <v/>
      </c>
      <c r="U2054" s="9" t="str">
        <f t="shared" si="371"/>
        <v/>
      </c>
      <c r="V2054" s="9" t="str">
        <f t="shared" si="372"/>
        <v>&lt;row id="1200835"&gt;&lt;cell&gt;Include Lifestyles&lt;/cell&gt;&lt;/row&gt;</v>
      </c>
      <c r="W2054" s="9" t="str">
        <f t="shared" si="373"/>
        <v/>
      </c>
      <c r="X2054" s="9" t="str">
        <f t="shared" si="369"/>
        <v/>
      </c>
      <c r="Y2054" t="str">
        <f t="shared" si="374"/>
        <v>"1200835": {"displayName": "AppNexus:Content Category (Include):Include Lifestyles", "APNXId":"9156", "APNXId_Sandbox": "14385", "dataProvider" :"NoCost", "type" :"ContentCategoryInclude",  "DataCost": 0},</v>
      </c>
      <c r="Z2054" t="str">
        <f t="shared" si="375"/>
        <v>"1200835": {"displayName": "AppNexus:Content Category (Include):Include Lifestyles", "leafName": "Include Lifestyles"},</v>
      </c>
    </row>
    <row r="2055" spans="1:26" x14ac:dyDescent="0.25">
      <c r="A2055" s="2" t="s">
        <v>12428</v>
      </c>
      <c r="B2055" s="2" t="s">
        <v>12433</v>
      </c>
      <c r="C2055" s="3" t="s">
        <v>12447</v>
      </c>
      <c r="D2055" s="4"/>
      <c r="E2055" s="3"/>
      <c r="F2055" s="3" t="s">
        <v>12459</v>
      </c>
      <c r="G2055" s="3" t="s">
        <v>439</v>
      </c>
      <c r="H2055" s="3" t="s">
        <v>439</v>
      </c>
      <c r="I2055" s="3" t="s">
        <v>500</v>
      </c>
      <c r="J2055" s="5">
        <v>0</v>
      </c>
      <c r="K2055" s="12" t="s">
        <v>439</v>
      </c>
      <c r="L2055" s="9" t="str">
        <f t="shared" si="352"/>
        <v>Include Local News</v>
      </c>
      <c r="M2055" s="9" t="str">
        <f t="shared" si="353"/>
        <v>AppNexus:Content Category (Include):Include Local News</v>
      </c>
      <c r="N2055" s="10">
        <f t="shared" si="354"/>
        <v>0</v>
      </c>
      <c r="O2055" s="9" t="s">
        <v>12490</v>
      </c>
      <c r="P2055" s="9">
        <f t="shared" si="360"/>
        <v>1200836</v>
      </c>
      <c r="Q2055" s="20">
        <v>14386</v>
      </c>
      <c r="R2055" s="9">
        <v>9158</v>
      </c>
      <c r="S2055" s="9">
        <v>1100</v>
      </c>
      <c r="T2055" s="9" t="str">
        <f t="shared" si="370"/>
        <v/>
      </c>
      <c r="U2055" s="9" t="str">
        <f t="shared" si="371"/>
        <v/>
      </c>
      <c r="V2055" s="9" t="str">
        <f t="shared" si="372"/>
        <v>&lt;row id="1200836"&gt;&lt;cell&gt;Include Local News&lt;/cell&gt;&lt;/row&gt;</v>
      </c>
      <c r="W2055" s="9" t="str">
        <f t="shared" si="373"/>
        <v/>
      </c>
      <c r="X2055" s="9" t="str">
        <f t="shared" si="369"/>
        <v/>
      </c>
      <c r="Y2055" t="str">
        <f t="shared" si="374"/>
        <v>"1200836": {"displayName": "AppNexus:Content Category (Include):Include Local News", "APNXId":"9158", "APNXId_Sandbox": "14386", "dataProvider" :"NoCost", "type" :"ContentCategoryInclude",  "DataCost": 0},</v>
      </c>
      <c r="Z2055" t="str">
        <f t="shared" si="375"/>
        <v>"1200836": {"displayName": "AppNexus:Content Category (Include):Include Local News", "leafName": "Include Local News"},</v>
      </c>
    </row>
    <row r="2056" spans="1:26" x14ac:dyDescent="0.25">
      <c r="A2056" s="2" t="s">
        <v>12428</v>
      </c>
      <c r="B2056" s="2" t="s">
        <v>12433</v>
      </c>
      <c r="C2056" s="3" t="s">
        <v>12448</v>
      </c>
      <c r="D2056" s="4"/>
      <c r="E2056" s="3"/>
      <c r="F2056" s="3" t="s">
        <v>12459</v>
      </c>
      <c r="G2056" s="3" t="s">
        <v>439</v>
      </c>
      <c r="H2056" s="3" t="s">
        <v>439</v>
      </c>
      <c r="I2056" s="3" t="s">
        <v>500</v>
      </c>
      <c r="J2056" s="5">
        <v>0</v>
      </c>
      <c r="K2056" s="12" t="s">
        <v>439</v>
      </c>
      <c r="L2056" s="9" t="str">
        <f t="shared" si="352"/>
        <v>Include News</v>
      </c>
      <c r="M2056" s="9" t="str">
        <f t="shared" si="353"/>
        <v>AppNexus:Content Category (Include):Include News</v>
      </c>
      <c r="N2056" s="10">
        <f t="shared" si="354"/>
        <v>0</v>
      </c>
      <c r="O2056" s="9" t="s">
        <v>12490</v>
      </c>
      <c r="P2056" s="9">
        <f t="shared" si="360"/>
        <v>1200837</v>
      </c>
      <c r="Q2056" s="20">
        <v>14387</v>
      </c>
      <c r="R2056" s="9">
        <v>9160</v>
      </c>
      <c r="S2056" s="9">
        <v>1100</v>
      </c>
      <c r="T2056" s="9" t="str">
        <f t="shared" si="370"/>
        <v/>
      </c>
      <c r="U2056" s="9" t="str">
        <f t="shared" si="371"/>
        <v/>
      </c>
      <c r="V2056" s="9" t="str">
        <f t="shared" si="372"/>
        <v>&lt;row id="1200837"&gt;&lt;cell&gt;Include News&lt;/cell&gt;&lt;/row&gt;</v>
      </c>
      <c r="W2056" s="9" t="str">
        <f t="shared" si="373"/>
        <v/>
      </c>
      <c r="X2056" s="9" t="str">
        <f t="shared" si="369"/>
        <v/>
      </c>
      <c r="Y2056" t="str">
        <f t="shared" si="374"/>
        <v>"1200837": {"displayName": "AppNexus:Content Category (Include):Include News", "APNXId":"9160", "APNXId_Sandbox": "14387", "dataProvider" :"NoCost", "type" :"ContentCategoryInclude",  "DataCost": 0},</v>
      </c>
      <c r="Z2056" t="str">
        <f t="shared" si="375"/>
        <v>"1200837": {"displayName": "AppNexus:Content Category (Include):Include News", "leafName": "Include News"},</v>
      </c>
    </row>
    <row r="2057" spans="1:26" x14ac:dyDescent="0.25">
      <c r="A2057" s="2" t="s">
        <v>12428</v>
      </c>
      <c r="B2057" s="2" t="s">
        <v>12433</v>
      </c>
      <c r="C2057" s="3" t="s">
        <v>12449</v>
      </c>
      <c r="D2057" s="4"/>
      <c r="E2057" s="3"/>
      <c r="F2057" s="3" t="s">
        <v>12459</v>
      </c>
      <c r="G2057" s="3" t="s">
        <v>439</v>
      </c>
      <c r="H2057" s="3" t="s">
        <v>439</v>
      </c>
      <c r="I2057" s="3" t="s">
        <v>500</v>
      </c>
      <c r="J2057" s="5">
        <v>0</v>
      </c>
      <c r="K2057" s="12" t="s">
        <v>439</v>
      </c>
      <c r="L2057" s="9" t="str">
        <f t="shared" si="352"/>
        <v>Include Online Communities</v>
      </c>
      <c r="M2057" s="9" t="str">
        <f t="shared" si="353"/>
        <v>AppNexus:Content Category (Include):Include Online Communities</v>
      </c>
      <c r="N2057" s="10">
        <f t="shared" si="354"/>
        <v>0</v>
      </c>
      <c r="O2057" s="9" t="s">
        <v>12490</v>
      </c>
      <c r="P2057" s="9">
        <f t="shared" si="360"/>
        <v>1200838</v>
      </c>
      <c r="Q2057" s="20">
        <v>14388</v>
      </c>
      <c r="R2057" s="9">
        <v>9162</v>
      </c>
      <c r="S2057" s="9">
        <v>1100</v>
      </c>
      <c r="T2057" s="9" t="str">
        <f t="shared" si="370"/>
        <v/>
      </c>
      <c r="U2057" s="9" t="str">
        <f t="shared" si="371"/>
        <v/>
      </c>
      <c r="V2057" s="9" t="str">
        <f t="shared" si="372"/>
        <v>&lt;row id="1200838"&gt;&lt;cell&gt;Include Online Communities&lt;/cell&gt;&lt;/row&gt;</v>
      </c>
      <c r="W2057" s="9" t="str">
        <f t="shared" si="373"/>
        <v/>
      </c>
      <c r="X2057" s="9" t="str">
        <f t="shared" si="369"/>
        <v/>
      </c>
      <c r="Y2057" t="str">
        <f t="shared" si="374"/>
        <v>"1200838": {"displayName": "AppNexus:Content Category (Include):Include Online Communities", "APNXId":"9162", "APNXId_Sandbox": "14388", "dataProvider" :"NoCost", "type" :"ContentCategoryInclude",  "DataCost": 0},</v>
      </c>
      <c r="Z2057" t="str">
        <f t="shared" si="375"/>
        <v>"1200838": {"displayName": "AppNexus:Content Category (Include):Include Online Communities", "leafName": "Include Online Communities"},</v>
      </c>
    </row>
    <row r="2058" spans="1:26" x14ac:dyDescent="0.25">
      <c r="A2058" s="2" t="s">
        <v>12428</v>
      </c>
      <c r="B2058" s="2" t="s">
        <v>12433</v>
      </c>
      <c r="C2058" s="3" t="s">
        <v>12450</v>
      </c>
      <c r="D2058" s="4"/>
      <c r="E2058" s="3"/>
      <c r="F2058" s="3" t="s">
        <v>12459</v>
      </c>
      <c r="G2058" s="3" t="s">
        <v>439</v>
      </c>
      <c r="H2058" s="3" t="s">
        <v>439</v>
      </c>
      <c r="I2058" s="3" t="s">
        <v>500</v>
      </c>
      <c r="J2058" s="5">
        <v>0</v>
      </c>
      <c r="K2058" s="12" t="s">
        <v>439</v>
      </c>
      <c r="L2058" s="9" t="str">
        <f t="shared" si="352"/>
        <v>Include Photo &amp; Video Sharing</v>
      </c>
      <c r="M2058" s="9" t="str">
        <f t="shared" si="353"/>
        <v>AppNexus:Content Category (Include):Include Photo &amp; Video Sharing</v>
      </c>
      <c r="N2058" s="10">
        <f t="shared" si="354"/>
        <v>0</v>
      </c>
      <c r="O2058" s="9" t="s">
        <v>12490</v>
      </c>
      <c r="P2058" s="9">
        <f t="shared" si="360"/>
        <v>1200839</v>
      </c>
      <c r="Q2058" s="20">
        <v>14389</v>
      </c>
      <c r="R2058" s="9">
        <v>9164</v>
      </c>
      <c r="S2058" s="9">
        <v>1100</v>
      </c>
      <c r="T2058" s="9" t="str">
        <f t="shared" si="370"/>
        <v/>
      </c>
      <c r="U2058" s="9" t="str">
        <f t="shared" si="371"/>
        <v/>
      </c>
      <c r="V2058" s="9" t="str">
        <f t="shared" si="372"/>
        <v>&lt;row id="1200839"&gt;&lt;cell&gt;Include Photo &amp;amp; Video Sharing&lt;/cell&gt;&lt;/row&gt;</v>
      </c>
      <c r="W2058" s="9" t="str">
        <f t="shared" si="373"/>
        <v/>
      </c>
      <c r="X2058" s="9" t="str">
        <f t="shared" si="369"/>
        <v/>
      </c>
      <c r="Y2058" t="str">
        <f t="shared" si="374"/>
        <v>"1200839": {"displayName": "AppNexus:Content Category (Include):Include Photo &amp; Video Sharing", "APNXId":"9164", "APNXId_Sandbox": "14389", "dataProvider" :"NoCost", "type" :"ContentCategoryInclude",  "DataCost": 0},</v>
      </c>
      <c r="Z2058" t="str">
        <f t="shared" si="375"/>
        <v>"1200839": {"displayName": "AppNexus:Content Category (Include):Include Photo &amp; Video Sharing", "leafName": "Include Photo &amp; Video Sharing"},</v>
      </c>
    </row>
    <row r="2059" spans="1:26" x14ac:dyDescent="0.25">
      <c r="A2059" s="2" t="s">
        <v>12428</v>
      </c>
      <c r="B2059" s="2" t="s">
        <v>12433</v>
      </c>
      <c r="C2059" s="3" t="s">
        <v>12451</v>
      </c>
      <c r="D2059" s="4"/>
      <c r="E2059" s="3"/>
      <c r="F2059" s="3" t="s">
        <v>12459</v>
      </c>
      <c r="G2059" s="3" t="s">
        <v>439</v>
      </c>
      <c r="H2059" s="3" t="s">
        <v>439</v>
      </c>
      <c r="I2059" s="3" t="s">
        <v>500</v>
      </c>
      <c r="J2059" s="5">
        <v>0</v>
      </c>
      <c r="K2059" s="12" t="s">
        <v>439</v>
      </c>
      <c r="L2059" s="9" t="str">
        <f t="shared" si="352"/>
        <v>Include Real Estate</v>
      </c>
      <c r="M2059" s="9" t="str">
        <f t="shared" si="353"/>
        <v>AppNexus:Content Category (Include):Include Real Estate</v>
      </c>
      <c r="N2059" s="10">
        <f t="shared" si="354"/>
        <v>0</v>
      </c>
      <c r="O2059" s="9" t="s">
        <v>12490</v>
      </c>
      <c r="P2059" s="9">
        <f t="shared" si="360"/>
        <v>1200840</v>
      </c>
      <c r="Q2059" s="20">
        <v>14390</v>
      </c>
      <c r="R2059" s="9">
        <v>9166</v>
      </c>
      <c r="S2059" s="9">
        <v>1100</v>
      </c>
      <c r="T2059" s="9" t="str">
        <f t="shared" si="370"/>
        <v/>
      </c>
      <c r="U2059" s="9" t="str">
        <f t="shared" si="371"/>
        <v/>
      </c>
      <c r="V2059" s="9" t="str">
        <f t="shared" si="372"/>
        <v>&lt;row id="1200840"&gt;&lt;cell&gt;Include Real Estate&lt;/cell&gt;&lt;/row&gt;</v>
      </c>
      <c r="W2059" s="9" t="str">
        <f t="shared" si="373"/>
        <v/>
      </c>
      <c r="X2059" s="9" t="str">
        <f t="shared" si="369"/>
        <v/>
      </c>
      <c r="Y2059" t="str">
        <f t="shared" si="374"/>
        <v>"1200840": {"displayName": "AppNexus:Content Category (Include):Include Real Estate", "APNXId":"9166", "APNXId_Sandbox": "14390", "dataProvider" :"NoCost", "type" :"ContentCategoryInclude",  "DataCost": 0},</v>
      </c>
      <c r="Z2059" t="str">
        <f t="shared" si="375"/>
        <v>"1200840": {"displayName": "AppNexus:Content Category (Include):Include Real Estate", "leafName": "Include Real Estate"},</v>
      </c>
    </row>
    <row r="2060" spans="1:26" x14ac:dyDescent="0.25">
      <c r="A2060" s="2" t="s">
        <v>12428</v>
      </c>
      <c r="B2060" s="2" t="s">
        <v>12433</v>
      </c>
      <c r="C2060" s="3" t="s">
        <v>12452</v>
      </c>
      <c r="D2060" s="4"/>
      <c r="E2060" s="3"/>
      <c r="F2060" s="3" t="s">
        <v>12459</v>
      </c>
      <c r="G2060" s="3" t="s">
        <v>439</v>
      </c>
      <c r="H2060" s="3" t="s">
        <v>439</v>
      </c>
      <c r="I2060" s="3" t="s">
        <v>500</v>
      </c>
      <c r="J2060" s="5">
        <v>0</v>
      </c>
      <c r="K2060" s="12" t="s">
        <v>439</v>
      </c>
      <c r="L2060" s="9" t="str">
        <f t="shared" si="352"/>
        <v>Include Recreation</v>
      </c>
      <c r="M2060" s="9" t="str">
        <f t="shared" si="353"/>
        <v>AppNexus:Content Category (Include):Include Recreation</v>
      </c>
      <c r="N2060" s="10">
        <f t="shared" si="354"/>
        <v>0</v>
      </c>
      <c r="O2060" s="9" t="s">
        <v>12490</v>
      </c>
      <c r="P2060" s="9">
        <f t="shared" si="360"/>
        <v>1200841</v>
      </c>
      <c r="Q2060" s="20">
        <v>14391</v>
      </c>
      <c r="R2060" s="9">
        <v>9168</v>
      </c>
      <c r="S2060" s="9">
        <v>1100</v>
      </c>
      <c r="T2060" s="9" t="str">
        <f t="shared" si="370"/>
        <v/>
      </c>
      <c r="U2060" s="9" t="str">
        <f t="shared" si="371"/>
        <v/>
      </c>
      <c r="V2060" s="9" t="str">
        <f t="shared" si="372"/>
        <v>&lt;row id="1200841"&gt;&lt;cell&gt;Include Recreation&lt;/cell&gt;&lt;/row&gt;</v>
      </c>
      <c r="W2060" s="9" t="str">
        <f t="shared" si="373"/>
        <v/>
      </c>
      <c r="X2060" s="9" t="str">
        <f t="shared" si="369"/>
        <v/>
      </c>
      <c r="Y2060" t="str">
        <f t="shared" si="374"/>
        <v>"1200841": {"displayName": "AppNexus:Content Category (Include):Include Recreation", "APNXId":"9168", "APNXId_Sandbox": "14391", "dataProvider" :"NoCost", "type" :"ContentCategoryInclude",  "DataCost": 0},</v>
      </c>
      <c r="Z2060" t="str">
        <f t="shared" si="375"/>
        <v>"1200841": {"displayName": "AppNexus:Content Category (Include):Include Recreation", "leafName": "Include Recreation"},</v>
      </c>
    </row>
    <row r="2061" spans="1:26" x14ac:dyDescent="0.25">
      <c r="A2061" s="2" t="s">
        <v>12428</v>
      </c>
      <c r="B2061" s="2" t="s">
        <v>12433</v>
      </c>
      <c r="C2061" s="3" t="s">
        <v>12453</v>
      </c>
      <c r="D2061" s="4"/>
      <c r="E2061" s="3"/>
      <c r="F2061" s="3" t="s">
        <v>12459</v>
      </c>
      <c r="G2061" s="3" t="s">
        <v>439</v>
      </c>
      <c r="H2061" s="3" t="s">
        <v>439</v>
      </c>
      <c r="I2061" s="3" t="s">
        <v>500</v>
      </c>
      <c r="J2061" s="5">
        <v>0</v>
      </c>
      <c r="K2061" s="12" t="s">
        <v>439</v>
      </c>
      <c r="L2061" s="9" t="str">
        <f t="shared" si="352"/>
        <v>Include Reference &amp; Language</v>
      </c>
      <c r="M2061" s="9" t="str">
        <f t="shared" si="353"/>
        <v>AppNexus:Content Category (Include):Include Reference &amp; Language</v>
      </c>
      <c r="N2061" s="10">
        <f t="shared" si="354"/>
        <v>0</v>
      </c>
      <c r="O2061" s="9" t="s">
        <v>12490</v>
      </c>
      <c r="P2061" s="9">
        <f t="shared" si="360"/>
        <v>1200842</v>
      </c>
      <c r="Q2061" s="20">
        <v>14392</v>
      </c>
      <c r="R2061" s="9">
        <v>9170</v>
      </c>
      <c r="S2061" s="9">
        <v>1100</v>
      </c>
      <c r="T2061" s="9" t="str">
        <f t="shared" si="370"/>
        <v/>
      </c>
      <c r="U2061" s="9" t="str">
        <f t="shared" si="371"/>
        <v/>
      </c>
      <c r="V2061" s="9" t="str">
        <f t="shared" si="372"/>
        <v>&lt;row id="1200842"&gt;&lt;cell&gt;Include Reference &amp;amp; Language&lt;/cell&gt;&lt;/row&gt;</v>
      </c>
      <c r="W2061" s="9" t="str">
        <f t="shared" si="373"/>
        <v/>
      </c>
      <c r="X2061" s="9" t="str">
        <f t="shared" si="369"/>
        <v/>
      </c>
      <c r="Y2061" t="str">
        <f t="shared" si="374"/>
        <v>"1200842": {"displayName": "AppNexus:Content Category (Include):Include Reference &amp; Language", "APNXId":"9170", "APNXId_Sandbox": "14392", "dataProvider" :"NoCost", "type" :"ContentCategoryInclude",  "DataCost": 0},</v>
      </c>
      <c r="Z2061" t="str">
        <f t="shared" si="375"/>
        <v>"1200842": {"displayName": "AppNexus:Content Category (Include):Include Reference &amp; Language", "leafName": "Include Reference &amp; Language"},</v>
      </c>
    </row>
    <row r="2062" spans="1:26" x14ac:dyDescent="0.25">
      <c r="A2062" s="2" t="s">
        <v>12428</v>
      </c>
      <c r="B2062" s="2" t="s">
        <v>12433</v>
      </c>
      <c r="C2062" s="3" t="s">
        <v>12454</v>
      </c>
      <c r="D2062" s="4"/>
      <c r="E2062" s="3"/>
      <c r="F2062" s="3" t="s">
        <v>12459</v>
      </c>
      <c r="G2062" s="3" t="s">
        <v>439</v>
      </c>
      <c r="H2062" s="3" t="s">
        <v>439</v>
      </c>
      <c r="I2062" s="3" t="s">
        <v>500</v>
      </c>
      <c r="J2062" s="5">
        <v>0</v>
      </c>
      <c r="K2062" s="12" t="s">
        <v>439</v>
      </c>
      <c r="L2062" s="9" t="str">
        <f t="shared" si="352"/>
        <v>Include Science</v>
      </c>
      <c r="M2062" s="9" t="str">
        <f t="shared" si="353"/>
        <v>AppNexus:Content Category (Include):Include Science</v>
      </c>
      <c r="N2062" s="10">
        <f t="shared" si="354"/>
        <v>0</v>
      </c>
      <c r="O2062" s="9" t="s">
        <v>12490</v>
      </c>
      <c r="P2062" s="9">
        <f t="shared" si="360"/>
        <v>1200843</v>
      </c>
      <c r="Q2062" s="20">
        <v>14393</v>
      </c>
      <c r="R2062" s="9">
        <v>9172</v>
      </c>
      <c r="S2062" s="9">
        <v>1100</v>
      </c>
      <c r="T2062" s="9" t="str">
        <f t="shared" si="370"/>
        <v/>
      </c>
      <c r="U2062" s="9" t="str">
        <f t="shared" si="371"/>
        <v/>
      </c>
      <c r="V2062" s="9" t="str">
        <f t="shared" si="372"/>
        <v>&lt;row id="1200843"&gt;&lt;cell&gt;Include Science&lt;/cell&gt;&lt;/row&gt;</v>
      </c>
      <c r="W2062" s="9" t="str">
        <f t="shared" si="373"/>
        <v/>
      </c>
      <c r="X2062" s="9" t="str">
        <f t="shared" si="369"/>
        <v/>
      </c>
      <c r="Y2062" t="str">
        <f t="shared" si="374"/>
        <v>"1200843": {"displayName": "AppNexus:Content Category (Include):Include Science", "APNXId":"9172", "APNXId_Sandbox": "14393", "dataProvider" :"NoCost", "type" :"ContentCategoryInclude",  "DataCost": 0},</v>
      </c>
      <c r="Z2062" t="str">
        <f t="shared" si="375"/>
        <v>"1200843": {"displayName": "AppNexus:Content Category (Include):Include Science", "leafName": "Include Science"},</v>
      </c>
    </row>
    <row r="2063" spans="1:26" x14ac:dyDescent="0.25">
      <c r="A2063" s="2" t="s">
        <v>12428</v>
      </c>
      <c r="B2063" s="2" t="s">
        <v>12433</v>
      </c>
      <c r="C2063" s="3" t="s">
        <v>12455</v>
      </c>
      <c r="D2063" s="4"/>
      <c r="E2063" s="3"/>
      <c r="F2063" s="3" t="s">
        <v>12459</v>
      </c>
      <c r="G2063" s="3" t="s">
        <v>439</v>
      </c>
      <c r="H2063" s="3" t="s">
        <v>439</v>
      </c>
      <c r="I2063" s="3" t="s">
        <v>500</v>
      </c>
      <c r="J2063" s="5">
        <v>0</v>
      </c>
      <c r="K2063" s="12" t="s">
        <v>439</v>
      </c>
      <c r="L2063" s="9" t="str">
        <f t="shared" si="352"/>
        <v>Include Shopping</v>
      </c>
      <c r="M2063" s="9" t="str">
        <f t="shared" si="353"/>
        <v>AppNexus:Content Category (Include):Include Shopping</v>
      </c>
      <c r="N2063" s="10">
        <f t="shared" si="354"/>
        <v>0</v>
      </c>
      <c r="O2063" s="9" t="s">
        <v>12490</v>
      </c>
      <c r="P2063" s="9">
        <f t="shared" si="360"/>
        <v>1200844</v>
      </c>
      <c r="Q2063" s="20">
        <v>14394</v>
      </c>
      <c r="R2063" s="9">
        <v>9174</v>
      </c>
      <c r="S2063" s="9">
        <v>1100</v>
      </c>
      <c r="T2063" s="9" t="str">
        <f t="shared" si="370"/>
        <v/>
      </c>
      <c r="U2063" s="9" t="str">
        <f t="shared" si="371"/>
        <v/>
      </c>
      <c r="V2063" s="9" t="str">
        <f t="shared" si="372"/>
        <v>&lt;row id="1200844"&gt;&lt;cell&gt;Include Shopping&lt;/cell&gt;&lt;/row&gt;</v>
      </c>
      <c r="W2063" s="9" t="str">
        <f t="shared" si="373"/>
        <v/>
      </c>
      <c r="X2063" s="9" t="str">
        <f t="shared" si="369"/>
        <v/>
      </c>
      <c r="Y2063" t="str">
        <f t="shared" si="374"/>
        <v>"1200844": {"displayName": "AppNexus:Content Category (Include):Include Shopping", "APNXId":"9174", "APNXId_Sandbox": "14394", "dataProvider" :"NoCost", "type" :"ContentCategoryInclude",  "DataCost": 0},</v>
      </c>
      <c r="Z2063" t="str">
        <f t="shared" si="375"/>
        <v>"1200844": {"displayName": "AppNexus:Content Category (Include):Include Shopping", "leafName": "Include Shopping"},</v>
      </c>
    </row>
    <row r="2064" spans="1:26" x14ac:dyDescent="0.25">
      <c r="A2064" s="2" t="s">
        <v>12428</v>
      </c>
      <c r="B2064" s="2" t="s">
        <v>12433</v>
      </c>
      <c r="C2064" s="3" t="s">
        <v>12456</v>
      </c>
      <c r="D2064" s="4"/>
      <c r="E2064" s="3"/>
      <c r="F2064" s="3" t="s">
        <v>12459</v>
      </c>
      <c r="G2064" s="3" t="s">
        <v>439</v>
      </c>
      <c r="H2064" s="3" t="s">
        <v>439</v>
      </c>
      <c r="I2064" s="3" t="s">
        <v>500</v>
      </c>
      <c r="J2064" s="5">
        <v>0</v>
      </c>
      <c r="K2064" s="12" t="s">
        <v>439</v>
      </c>
      <c r="L2064" s="9" t="str">
        <f t="shared" si="352"/>
        <v>Include Sports</v>
      </c>
      <c r="M2064" s="9" t="str">
        <f t="shared" si="353"/>
        <v>AppNexus:Content Category (Include):Include Sports</v>
      </c>
      <c r="N2064" s="10">
        <f t="shared" si="354"/>
        <v>0</v>
      </c>
      <c r="O2064" s="9" t="s">
        <v>12490</v>
      </c>
      <c r="P2064" s="9">
        <f t="shared" si="360"/>
        <v>1200845</v>
      </c>
      <c r="Q2064" s="20">
        <v>14396</v>
      </c>
      <c r="R2064" s="9">
        <v>9178</v>
      </c>
      <c r="S2064" s="9">
        <v>1100</v>
      </c>
      <c r="T2064" s="9" t="str">
        <f t="shared" si="370"/>
        <v/>
      </c>
      <c r="U2064" s="9" t="str">
        <f t="shared" si="371"/>
        <v/>
      </c>
      <c r="V2064" s="9" t="str">
        <f t="shared" si="372"/>
        <v>&lt;row id="1200845"&gt;&lt;cell&gt;Include Sports&lt;/cell&gt;&lt;/row&gt;</v>
      </c>
      <c r="W2064" s="9" t="str">
        <f t="shared" si="373"/>
        <v/>
      </c>
      <c r="X2064" s="9" t="str">
        <f t="shared" si="369"/>
        <v/>
      </c>
      <c r="Y2064" t="str">
        <f t="shared" si="374"/>
        <v>"1200845": {"displayName": "AppNexus:Content Category (Include):Include Sports", "APNXId":"9178", "APNXId_Sandbox": "14396", "dataProvider" :"NoCost", "type" :"ContentCategoryInclude",  "DataCost": 0},</v>
      </c>
      <c r="Z2064" t="str">
        <f t="shared" si="375"/>
        <v>"1200845": {"displayName": "AppNexus:Content Category (Include):Include Sports", "leafName": "Include Sports"},</v>
      </c>
    </row>
    <row r="2065" spans="1:26" x14ac:dyDescent="0.25">
      <c r="A2065" s="2" t="s">
        <v>12428</v>
      </c>
      <c r="B2065" s="2" t="s">
        <v>12433</v>
      </c>
      <c r="C2065" s="3" t="s">
        <v>12457</v>
      </c>
      <c r="D2065" s="4"/>
      <c r="E2065" s="3"/>
      <c r="F2065" s="3" t="s">
        <v>12459</v>
      </c>
      <c r="G2065" s="3" t="s">
        <v>439</v>
      </c>
      <c r="H2065" s="3" t="s">
        <v>439</v>
      </c>
      <c r="I2065" s="3" t="s">
        <v>500</v>
      </c>
      <c r="J2065" s="5">
        <v>0</v>
      </c>
      <c r="K2065" s="12" t="s">
        <v>439</v>
      </c>
      <c r="L2065" s="9" t="str">
        <f t="shared" si="352"/>
        <v>Include Consumer Electronics</v>
      </c>
      <c r="M2065" s="9" t="str">
        <f t="shared" si="353"/>
        <v>AppNexus:Content Category (Include):Include Consumer Electronics</v>
      </c>
      <c r="N2065" s="10">
        <f t="shared" si="354"/>
        <v>0</v>
      </c>
      <c r="O2065" s="9" t="s">
        <v>12490</v>
      </c>
      <c r="P2065" s="9">
        <f t="shared" si="360"/>
        <v>1200846</v>
      </c>
      <c r="Q2065" s="20">
        <v>14397</v>
      </c>
      <c r="R2065" s="9">
        <v>9180</v>
      </c>
      <c r="S2065" s="9">
        <v>1100</v>
      </c>
      <c r="T2065" s="9" t="str">
        <f t="shared" si="370"/>
        <v/>
      </c>
      <c r="U2065" s="9" t="str">
        <f t="shared" si="371"/>
        <v/>
      </c>
      <c r="V2065" s="9" t="str">
        <f t="shared" si="372"/>
        <v>&lt;row id="1200846"&gt;&lt;cell&gt;Include Consumer Electronics&lt;/cell&gt;&lt;/row&gt;</v>
      </c>
      <c r="W2065" s="9" t="str">
        <f t="shared" si="373"/>
        <v/>
      </c>
      <c r="X2065" s="9" t="str">
        <f t="shared" si="369"/>
        <v/>
      </c>
      <c r="Y2065" t="str">
        <f t="shared" si="374"/>
        <v>"1200846": {"displayName": "AppNexus:Content Category (Include):Include Consumer Electronics", "APNXId":"9180", "APNXId_Sandbox": "14397", "dataProvider" :"NoCost", "type" :"ContentCategoryInclude",  "DataCost": 0},</v>
      </c>
      <c r="Z2065" t="str">
        <f t="shared" si="375"/>
        <v>"1200846": {"displayName": "AppNexus:Content Category (Include):Include Consumer Electronics", "leafName": "Include Consumer Electronics"},</v>
      </c>
    </row>
    <row r="2066" spans="1:26" x14ac:dyDescent="0.25">
      <c r="A2066" s="2" t="s">
        <v>12428</v>
      </c>
      <c r="B2066" s="2" t="s">
        <v>12433</v>
      </c>
      <c r="C2066" s="3" t="s">
        <v>12458</v>
      </c>
      <c r="D2066" s="4"/>
      <c r="E2066" s="3"/>
      <c r="F2066" s="3" t="s">
        <v>12459</v>
      </c>
      <c r="G2066" s="3" t="s">
        <v>439</v>
      </c>
      <c r="H2066" s="3" t="s">
        <v>439</v>
      </c>
      <c r="I2066" s="3" t="s">
        <v>500</v>
      </c>
      <c r="J2066" s="5">
        <v>0</v>
      </c>
      <c r="K2066" s="12" t="s">
        <v>439</v>
      </c>
      <c r="L2066" s="9" t="str">
        <f t="shared" si="352"/>
        <v>Include Travel</v>
      </c>
      <c r="M2066" s="9" t="str">
        <f t="shared" si="353"/>
        <v>AppNexus:Content Category (Include):Include Travel</v>
      </c>
      <c r="N2066" s="10">
        <f t="shared" si="354"/>
        <v>0</v>
      </c>
      <c r="O2066" s="9" t="s">
        <v>12490</v>
      </c>
      <c r="P2066" s="9">
        <f t="shared" si="360"/>
        <v>1200847</v>
      </c>
      <c r="Q2066" s="20">
        <v>14398</v>
      </c>
      <c r="R2066" s="9">
        <v>9182</v>
      </c>
      <c r="S2066" s="9">
        <v>1100</v>
      </c>
      <c r="T2066" s="9" t="str">
        <f t="shared" si="370"/>
        <v/>
      </c>
      <c r="U2066" s="9" t="str">
        <f t="shared" si="371"/>
        <v/>
      </c>
      <c r="V2066" s="9" t="str">
        <f t="shared" si="372"/>
        <v>&lt;row id="1200847"&gt;&lt;cell&gt;Include Travel&lt;/cell&gt;&lt;/row&gt;</v>
      </c>
      <c r="W2066" s="9" t="str">
        <f t="shared" si="373"/>
        <v/>
      </c>
      <c r="X2066" s="9" t="str">
        <f t="shared" si="369"/>
        <v>&lt;/row&gt;</v>
      </c>
      <c r="Y2066" t="str">
        <f t="shared" si="374"/>
        <v>"1200847": {"displayName": "AppNexus:Content Category (Include):Include Travel", "APNXId":"9182", "APNXId_Sandbox": "14398", "dataProvider" :"NoCost", "type" :"ContentCategoryInclude",  "DataCost": 0},</v>
      </c>
      <c r="Z2066" t="str">
        <f t="shared" si="375"/>
        <v>"1200847": {"displayName": "AppNexus:Content Category (Include):Include Travel", "leafName": "Include Travel"},</v>
      </c>
    </row>
    <row r="2067" spans="1:26" x14ac:dyDescent="0.25">
      <c r="A2067" s="2" t="s">
        <v>12428</v>
      </c>
      <c r="B2067" s="2" t="s">
        <v>12460</v>
      </c>
      <c r="C2067" s="3" t="s">
        <v>12461</v>
      </c>
      <c r="D2067" s="4"/>
      <c r="E2067" s="3"/>
      <c r="F2067" s="3" t="s">
        <v>12462</v>
      </c>
      <c r="G2067" s="3" t="s">
        <v>439</v>
      </c>
      <c r="H2067" s="3" t="s">
        <v>439</v>
      </c>
      <c r="I2067" s="3" t="s">
        <v>500</v>
      </c>
      <c r="J2067" s="5">
        <v>0</v>
      </c>
      <c r="K2067" s="12" t="s">
        <v>439</v>
      </c>
      <c r="L2067" s="9" t="str">
        <f t="shared" ref="L2067:L2092" si="376">IF(ISBLANK(D2067),IF(ISBLANK(C2067),B2067,C2067),D2067)</f>
        <v>Exclude Pets &amp; Animals</v>
      </c>
      <c r="M2067" s="9" t="str">
        <f t="shared" ref="M2067:M2092" si="377">CONCATENATE(A2067,":",B2067,IF(NOT(ISBLANK(C2067)),":",""),C2067,,IF(NOT(ISBLANK(D2067)),":",""),D2067)</f>
        <v>AppNexus:Content Category (Exclude):Exclude Pets &amp; Animals</v>
      </c>
      <c r="N2067" s="10">
        <f t="shared" ref="N2067:N2092" si="378">J2067</f>
        <v>0</v>
      </c>
      <c r="O2067" s="9" t="s">
        <v>12490</v>
      </c>
      <c r="P2067" s="9">
        <f t="shared" si="360"/>
        <v>1200848</v>
      </c>
      <c r="Q2067" s="20">
        <v>14371</v>
      </c>
      <c r="R2067" s="9">
        <v>9128</v>
      </c>
      <c r="S2067" s="9">
        <v>1100</v>
      </c>
      <c r="T2067" s="9" t="str">
        <f t="shared" si="370"/>
        <v/>
      </c>
      <c r="U2067" s="9" t="str">
        <f t="shared" si="371"/>
        <v>&lt;row id="One1200848" xmlkids="1"&gt;&lt;cell&gt;Content Category (Exclude)&lt;/cell&gt;</v>
      </c>
      <c r="V2067" s="9" t="str">
        <f t="shared" si="372"/>
        <v>&lt;row id="1200848"&gt;&lt;cell&gt;Exclude Pets &amp;amp; Animals&lt;/cell&gt;&lt;/row&gt;</v>
      </c>
      <c r="W2067" s="9" t="str">
        <f t="shared" si="373"/>
        <v/>
      </c>
      <c r="X2067" s="9" t="str">
        <f t="shared" si="369"/>
        <v/>
      </c>
      <c r="Y2067" t="str">
        <f t="shared" si="374"/>
        <v>"1200848": {"displayName": "AppNexus:Content Category (Exclude):Exclude Pets &amp; Animals", "APNXId":"9128", "APNXId_Sandbox": "14371", "dataProvider" :"NoCost", "type" :"ContentCategoryExclude",  "DataCost": 0},</v>
      </c>
      <c r="Z2067" t="str">
        <f t="shared" si="375"/>
        <v>"1200848": {"displayName": "AppNexus:Content Category (Exclude):Exclude Pets &amp; Animals", "leafName": "Exclude Pets &amp; Animals"},</v>
      </c>
    </row>
    <row r="2068" spans="1:26" x14ac:dyDescent="0.25">
      <c r="A2068" s="2" t="s">
        <v>12428</v>
      </c>
      <c r="B2068" s="2" t="s">
        <v>12460</v>
      </c>
      <c r="C2068" s="3" t="s">
        <v>12463</v>
      </c>
      <c r="D2068" s="4"/>
      <c r="E2068" s="3"/>
      <c r="F2068" s="3" t="s">
        <v>12462</v>
      </c>
      <c r="G2068" s="3" t="s">
        <v>439</v>
      </c>
      <c r="H2068" s="3" t="s">
        <v>439</v>
      </c>
      <c r="I2068" s="3" t="s">
        <v>500</v>
      </c>
      <c r="J2068" s="5">
        <v>0</v>
      </c>
      <c r="K2068" s="12" t="s">
        <v>439</v>
      </c>
      <c r="L2068" s="9" t="str">
        <f t="shared" si="376"/>
        <v>Exclude Fun &amp; Trivia</v>
      </c>
      <c r="M2068" s="9" t="str">
        <f t="shared" si="377"/>
        <v>AppNexus:Content Category (Exclude):Exclude Fun &amp; Trivia</v>
      </c>
      <c r="N2068" s="10">
        <f t="shared" si="378"/>
        <v>0</v>
      </c>
      <c r="O2068" s="9" t="s">
        <v>12490</v>
      </c>
      <c r="P2068" s="9">
        <f t="shared" si="360"/>
        <v>1200849</v>
      </c>
      <c r="Q2068" s="20">
        <v>14372</v>
      </c>
      <c r="R2068" s="9">
        <v>9130</v>
      </c>
      <c r="S2068" s="9">
        <v>1100</v>
      </c>
      <c r="T2068" s="9" t="str">
        <f t="shared" si="370"/>
        <v/>
      </c>
      <c r="U2068" s="9" t="str">
        <f t="shared" si="371"/>
        <v/>
      </c>
      <c r="V2068" s="9" t="str">
        <f t="shared" si="372"/>
        <v>&lt;row id="1200849"&gt;&lt;cell&gt;Exclude Fun &amp;amp; Trivia&lt;/cell&gt;&lt;/row&gt;</v>
      </c>
      <c r="W2068" s="9" t="str">
        <f t="shared" si="373"/>
        <v/>
      </c>
      <c r="X2068" s="9" t="str">
        <f t="shared" si="369"/>
        <v/>
      </c>
      <c r="Y2068" t="str">
        <f t="shared" si="374"/>
        <v>"1200849": {"displayName": "AppNexus:Content Category (Exclude):Exclude Fun &amp; Trivia", "APNXId":"9130", "APNXId_Sandbox": "14372", "dataProvider" :"NoCost", "type" :"ContentCategoryExclude",  "DataCost": 0},</v>
      </c>
      <c r="Z2068" t="str">
        <f t="shared" si="375"/>
        <v>"1200849": {"displayName": "AppNexus:Content Category (Exclude):Exclude Fun &amp; Trivia", "leafName": "Exclude Fun &amp; Trivia"},</v>
      </c>
    </row>
    <row r="2069" spans="1:26" x14ac:dyDescent="0.25">
      <c r="A2069" s="2" t="s">
        <v>12428</v>
      </c>
      <c r="B2069" s="2" t="s">
        <v>12460</v>
      </c>
      <c r="C2069" s="3" t="s">
        <v>12464</v>
      </c>
      <c r="D2069" s="4"/>
      <c r="E2069" s="3"/>
      <c r="F2069" s="3" t="s">
        <v>12462</v>
      </c>
      <c r="G2069" s="3" t="s">
        <v>439</v>
      </c>
      <c r="H2069" s="3" t="s">
        <v>439</v>
      </c>
      <c r="I2069" s="3" t="s">
        <v>500</v>
      </c>
      <c r="J2069" s="5">
        <v>0</v>
      </c>
      <c r="K2069" s="12" t="s">
        <v>439</v>
      </c>
      <c r="L2069" s="9" t="str">
        <f t="shared" si="376"/>
        <v>Exclude Autos &amp; Vehicles</v>
      </c>
      <c r="M2069" s="9" t="str">
        <f t="shared" si="377"/>
        <v>AppNexus:Content Category (Exclude):Exclude Autos &amp; Vehicles</v>
      </c>
      <c r="N2069" s="10">
        <f t="shared" si="378"/>
        <v>0</v>
      </c>
      <c r="O2069" s="9" t="s">
        <v>12490</v>
      </c>
      <c r="P2069" s="9">
        <f t="shared" si="360"/>
        <v>1200850</v>
      </c>
      <c r="Q2069" s="20">
        <v>14373</v>
      </c>
      <c r="R2069" s="9">
        <v>9132</v>
      </c>
      <c r="S2069" s="9">
        <v>1100</v>
      </c>
      <c r="T2069" s="9" t="str">
        <f t="shared" si="370"/>
        <v/>
      </c>
      <c r="U2069" s="9" t="str">
        <f t="shared" si="371"/>
        <v/>
      </c>
      <c r="V2069" s="9" t="str">
        <f t="shared" si="372"/>
        <v>&lt;row id="1200850"&gt;&lt;cell&gt;Exclude Autos &amp;amp; Vehicles&lt;/cell&gt;&lt;/row&gt;</v>
      </c>
      <c r="W2069" s="9" t="str">
        <f t="shared" si="373"/>
        <v/>
      </c>
      <c r="X2069" s="9" t="str">
        <f t="shared" si="369"/>
        <v/>
      </c>
      <c r="Y2069" t="str">
        <f t="shared" si="374"/>
        <v>"1200850": {"displayName": "AppNexus:Content Category (Exclude):Exclude Autos &amp; Vehicles", "APNXId":"9132", "APNXId_Sandbox": "14373", "dataProvider" :"NoCost", "type" :"ContentCategoryExclude",  "DataCost": 0},</v>
      </c>
      <c r="Z2069" t="str">
        <f t="shared" si="375"/>
        <v>"1200850": {"displayName": "AppNexus:Content Category (Exclude):Exclude Autos &amp; Vehicles", "leafName": "Exclude Autos &amp; Vehicles"},</v>
      </c>
    </row>
    <row r="2070" spans="1:26" x14ac:dyDescent="0.25">
      <c r="A2070" s="2" t="s">
        <v>12428</v>
      </c>
      <c r="B2070" s="2" t="s">
        <v>12460</v>
      </c>
      <c r="C2070" s="3" t="s">
        <v>12465</v>
      </c>
      <c r="D2070" s="4"/>
      <c r="E2070" s="3"/>
      <c r="F2070" s="3" t="s">
        <v>12462</v>
      </c>
      <c r="G2070" s="3" t="s">
        <v>439</v>
      </c>
      <c r="H2070" s="3" t="s">
        <v>439</v>
      </c>
      <c r="I2070" s="3" t="s">
        <v>500</v>
      </c>
      <c r="J2070" s="5">
        <v>0</v>
      </c>
      <c r="K2070" s="12" t="s">
        <v>439</v>
      </c>
      <c r="L2070" s="9" t="str">
        <f t="shared" si="376"/>
        <v>Exclude Beauty &amp; Personal Care</v>
      </c>
      <c r="M2070" s="9" t="str">
        <f t="shared" si="377"/>
        <v>AppNexus:Content Category (Exclude):Exclude Beauty &amp; Personal Care</v>
      </c>
      <c r="N2070" s="10">
        <f t="shared" si="378"/>
        <v>0</v>
      </c>
      <c r="O2070" s="9" t="s">
        <v>12490</v>
      </c>
      <c r="P2070" s="9">
        <f t="shared" si="360"/>
        <v>1200851</v>
      </c>
      <c r="Q2070" s="20">
        <v>14374</v>
      </c>
      <c r="R2070" s="9">
        <v>9134</v>
      </c>
      <c r="S2070" s="9">
        <v>1100</v>
      </c>
      <c r="T2070" s="9" t="str">
        <f t="shared" si="370"/>
        <v/>
      </c>
      <c r="U2070" s="9" t="str">
        <f t="shared" si="371"/>
        <v/>
      </c>
      <c r="V2070" s="9" t="str">
        <f t="shared" si="372"/>
        <v>&lt;row id="1200851"&gt;&lt;cell&gt;Exclude Beauty &amp;amp; Personal Care&lt;/cell&gt;&lt;/row&gt;</v>
      </c>
      <c r="W2070" s="9" t="str">
        <f t="shared" si="373"/>
        <v/>
      </c>
      <c r="X2070" s="9" t="str">
        <f t="shared" si="369"/>
        <v/>
      </c>
      <c r="Y2070" t="str">
        <f t="shared" si="374"/>
        <v>"1200851": {"displayName": "AppNexus:Content Category (Exclude):Exclude Beauty &amp; Personal Care", "APNXId":"9134", "APNXId_Sandbox": "14374", "dataProvider" :"NoCost", "type" :"ContentCategoryExclude",  "DataCost": 0},</v>
      </c>
      <c r="Z2070" t="str">
        <f t="shared" si="375"/>
        <v>"1200851": {"displayName": "AppNexus:Content Category (Exclude):Exclude Beauty &amp; Personal Care", "leafName": "Exclude Beauty &amp; Personal Care"},</v>
      </c>
    </row>
    <row r="2071" spans="1:26" x14ac:dyDescent="0.25">
      <c r="A2071" s="2" t="s">
        <v>12428</v>
      </c>
      <c r="B2071" s="2" t="s">
        <v>12460</v>
      </c>
      <c r="C2071" s="3" t="s">
        <v>12466</v>
      </c>
      <c r="D2071" s="4"/>
      <c r="E2071" s="3"/>
      <c r="F2071" s="3" t="s">
        <v>12462</v>
      </c>
      <c r="G2071" s="3" t="s">
        <v>439</v>
      </c>
      <c r="H2071" s="3" t="s">
        <v>439</v>
      </c>
      <c r="I2071" s="3" t="s">
        <v>500</v>
      </c>
      <c r="J2071" s="5">
        <v>0</v>
      </c>
      <c r="K2071" s="12" t="s">
        <v>439</v>
      </c>
      <c r="L2071" s="9" t="str">
        <f t="shared" si="376"/>
        <v>Exclude Business &amp; Industry</v>
      </c>
      <c r="M2071" s="9" t="str">
        <f t="shared" si="377"/>
        <v>AppNexus:Content Category (Exclude):Exclude Business &amp; Industry</v>
      </c>
      <c r="N2071" s="10">
        <f t="shared" si="378"/>
        <v>0</v>
      </c>
      <c r="O2071" s="9" t="s">
        <v>12490</v>
      </c>
      <c r="P2071" s="9">
        <f t="shared" si="360"/>
        <v>1200852</v>
      </c>
      <c r="Q2071" s="20">
        <v>14375</v>
      </c>
      <c r="R2071" s="9">
        <v>9136</v>
      </c>
      <c r="S2071" s="9">
        <v>1100</v>
      </c>
      <c r="T2071" s="9" t="str">
        <f t="shared" si="370"/>
        <v/>
      </c>
      <c r="U2071" s="9" t="str">
        <f t="shared" si="371"/>
        <v/>
      </c>
      <c r="V2071" s="9" t="str">
        <f t="shared" si="372"/>
        <v>&lt;row id="1200852"&gt;&lt;cell&gt;Exclude Business &amp;amp; Industry&lt;/cell&gt;&lt;/row&gt;</v>
      </c>
      <c r="W2071" s="9" t="str">
        <f t="shared" si="373"/>
        <v/>
      </c>
      <c r="X2071" s="9" t="str">
        <f t="shared" si="369"/>
        <v/>
      </c>
      <c r="Y2071" t="str">
        <f t="shared" si="374"/>
        <v>"1200852": {"displayName": "AppNexus:Content Category (Exclude):Exclude Business &amp; Industry", "APNXId":"9136", "APNXId_Sandbox": "14375", "dataProvider" :"NoCost", "type" :"ContentCategoryExclude",  "DataCost": 0},</v>
      </c>
      <c r="Z2071" t="str">
        <f t="shared" si="375"/>
        <v>"1200852": {"displayName": "AppNexus:Content Category (Exclude):Exclude Business &amp; Industry", "leafName": "Exclude Business &amp; Industry"},</v>
      </c>
    </row>
    <row r="2072" spans="1:26" x14ac:dyDescent="0.25">
      <c r="A2072" s="2" t="s">
        <v>12428</v>
      </c>
      <c r="B2072" s="2" t="s">
        <v>12460</v>
      </c>
      <c r="C2072" s="3" t="s">
        <v>12467</v>
      </c>
      <c r="D2072" s="4"/>
      <c r="E2072" s="3"/>
      <c r="F2072" s="3" t="s">
        <v>12462</v>
      </c>
      <c r="G2072" s="3" t="s">
        <v>439</v>
      </c>
      <c r="H2072" s="3" t="s">
        <v>439</v>
      </c>
      <c r="I2072" s="3" t="s">
        <v>500</v>
      </c>
      <c r="J2072" s="5">
        <v>0</v>
      </c>
      <c r="K2072" s="12" t="s">
        <v>439</v>
      </c>
      <c r="L2072" s="9" t="str">
        <f t="shared" si="376"/>
        <v>Exclude Computers &amp; Electronics</v>
      </c>
      <c r="M2072" s="9" t="str">
        <f t="shared" si="377"/>
        <v>AppNexus:Content Category (Exclude):Exclude Computers &amp; Electronics</v>
      </c>
      <c r="N2072" s="10">
        <f t="shared" si="378"/>
        <v>0</v>
      </c>
      <c r="O2072" s="9" t="s">
        <v>12490</v>
      </c>
      <c r="P2072" s="9">
        <f t="shared" si="360"/>
        <v>1200853</v>
      </c>
      <c r="Q2072" s="20">
        <v>14376</v>
      </c>
      <c r="R2072" s="9">
        <v>9138</v>
      </c>
      <c r="S2072" s="9">
        <v>1100</v>
      </c>
      <c r="T2072" s="9" t="str">
        <f t="shared" si="370"/>
        <v/>
      </c>
      <c r="U2072" s="9" t="str">
        <f t="shared" si="371"/>
        <v/>
      </c>
      <c r="V2072" s="9" t="str">
        <f t="shared" si="372"/>
        <v>&lt;row id="1200853"&gt;&lt;cell&gt;Exclude Computers &amp;amp; Electronics&lt;/cell&gt;&lt;/row&gt;</v>
      </c>
      <c r="W2072" s="9" t="str">
        <f t="shared" si="373"/>
        <v/>
      </c>
      <c r="X2072" s="9" t="str">
        <f t="shared" si="369"/>
        <v/>
      </c>
      <c r="Y2072" t="str">
        <f t="shared" si="374"/>
        <v>"1200853": {"displayName": "AppNexus:Content Category (Exclude):Exclude Computers &amp; Electronics", "APNXId":"9138", "APNXId_Sandbox": "14376", "dataProvider" :"NoCost", "type" :"ContentCategoryExclude",  "DataCost": 0},</v>
      </c>
      <c r="Z2072" t="str">
        <f t="shared" si="375"/>
        <v>"1200853": {"displayName": "AppNexus:Content Category (Exclude):Exclude Computers &amp; Electronics", "leafName": "Exclude Computers &amp; Electronics"},</v>
      </c>
    </row>
    <row r="2073" spans="1:26" x14ac:dyDescent="0.25">
      <c r="A2073" s="2" t="s">
        <v>12428</v>
      </c>
      <c r="B2073" s="2" t="s">
        <v>12460</v>
      </c>
      <c r="C2073" s="3" t="s">
        <v>12468</v>
      </c>
      <c r="D2073" s="4"/>
      <c r="E2073" s="3"/>
      <c r="F2073" s="3" t="s">
        <v>12462</v>
      </c>
      <c r="G2073" s="3" t="s">
        <v>439</v>
      </c>
      <c r="H2073" s="3" t="s">
        <v>439</v>
      </c>
      <c r="I2073" s="3" t="s">
        <v>500</v>
      </c>
      <c r="J2073" s="5">
        <v>0</v>
      </c>
      <c r="K2073" s="12" t="s">
        <v>439</v>
      </c>
      <c r="L2073" s="9" t="str">
        <f t="shared" si="376"/>
        <v>Exclude Arts &amp; Entertainment</v>
      </c>
      <c r="M2073" s="9" t="str">
        <f t="shared" si="377"/>
        <v>AppNexus:Content Category (Exclude):Exclude Arts &amp; Entertainment</v>
      </c>
      <c r="N2073" s="10">
        <f t="shared" si="378"/>
        <v>0</v>
      </c>
      <c r="O2073" s="9" t="s">
        <v>12490</v>
      </c>
      <c r="P2073" s="9">
        <f t="shared" si="360"/>
        <v>1200854</v>
      </c>
      <c r="Q2073" s="20">
        <v>14377</v>
      </c>
      <c r="R2073" s="9">
        <v>9140</v>
      </c>
      <c r="S2073" s="9">
        <v>1100</v>
      </c>
      <c r="T2073" s="9" t="str">
        <f t="shared" si="370"/>
        <v/>
      </c>
      <c r="U2073" s="9" t="str">
        <f t="shared" si="371"/>
        <v/>
      </c>
      <c r="V2073" s="9" t="str">
        <f t="shared" si="372"/>
        <v>&lt;row id="1200854"&gt;&lt;cell&gt;Exclude Arts &amp;amp; Entertainment&lt;/cell&gt;&lt;/row&gt;</v>
      </c>
      <c r="W2073" s="9" t="str">
        <f t="shared" si="373"/>
        <v/>
      </c>
      <c r="X2073" s="9" t="str">
        <f t="shared" si="369"/>
        <v/>
      </c>
      <c r="Y2073" t="str">
        <f t="shared" si="374"/>
        <v>"1200854": {"displayName": "AppNexus:Content Category (Exclude):Exclude Arts &amp; Entertainment", "APNXId":"9140", "APNXId_Sandbox": "14377", "dataProvider" :"NoCost", "type" :"ContentCategoryExclude",  "DataCost": 0},</v>
      </c>
      <c r="Z2073" t="str">
        <f t="shared" si="375"/>
        <v>"1200854": {"displayName": "AppNexus:Content Category (Exclude):Exclude Arts &amp; Entertainment", "leafName": "Exclude Arts &amp; Entertainment"},</v>
      </c>
    </row>
    <row r="2074" spans="1:26" x14ac:dyDescent="0.25">
      <c r="A2074" s="2" t="s">
        <v>12428</v>
      </c>
      <c r="B2074" s="2" t="s">
        <v>12460</v>
      </c>
      <c r="C2074" s="3" t="s">
        <v>12469</v>
      </c>
      <c r="D2074" s="4"/>
      <c r="E2074" s="3"/>
      <c r="F2074" s="3" t="s">
        <v>12462</v>
      </c>
      <c r="G2074" s="3" t="s">
        <v>439</v>
      </c>
      <c r="H2074" s="3" t="s">
        <v>439</v>
      </c>
      <c r="I2074" s="3" t="s">
        <v>500</v>
      </c>
      <c r="J2074" s="5">
        <v>0</v>
      </c>
      <c r="K2074" s="12" t="s">
        <v>439</v>
      </c>
      <c r="L2074" s="9" t="str">
        <f t="shared" si="376"/>
        <v>Exclude Finance</v>
      </c>
      <c r="M2074" s="9" t="str">
        <f t="shared" si="377"/>
        <v>AppNexus:Content Category (Exclude):Exclude Finance</v>
      </c>
      <c r="N2074" s="10">
        <f t="shared" si="378"/>
        <v>0</v>
      </c>
      <c r="O2074" s="9" t="s">
        <v>12490</v>
      </c>
      <c r="P2074" s="9">
        <f t="shared" si="360"/>
        <v>1200855</v>
      </c>
      <c r="Q2074" s="20">
        <v>14378</v>
      </c>
      <c r="R2074" s="9">
        <v>9142</v>
      </c>
      <c r="S2074" s="9">
        <v>1100</v>
      </c>
      <c r="T2074" s="9" t="str">
        <f t="shared" si="370"/>
        <v/>
      </c>
      <c r="U2074" s="9" t="str">
        <f t="shared" si="371"/>
        <v/>
      </c>
      <c r="V2074" s="9" t="str">
        <f t="shared" si="372"/>
        <v>&lt;row id="1200855"&gt;&lt;cell&gt;Exclude Finance&lt;/cell&gt;&lt;/row&gt;</v>
      </c>
      <c r="W2074" s="9" t="str">
        <f t="shared" si="373"/>
        <v/>
      </c>
      <c r="X2074" s="9" t="str">
        <f t="shared" si="369"/>
        <v/>
      </c>
      <c r="Y2074" t="str">
        <f t="shared" si="374"/>
        <v>"1200855": {"displayName": "AppNexus:Content Category (Exclude):Exclude Finance", "APNXId":"9142", "APNXId_Sandbox": "14378", "dataProvider" :"NoCost", "type" :"ContentCategoryExclude",  "DataCost": 0},</v>
      </c>
      <c r="Z2074" t="str">
        <f t="shared" si="375"/>
        <v>"1200855": {"displayName": "AppNexus:Content Category (Exclude):Exclude Finance", "leafName": "Exclude Finance"},</v>
      </c>
    </row>
    <row r="2075" spans="1:26" x14ac:dyDescent="0.25">
      <c r="A2075" s="2" t="s">
        <v>12428</v>
      </c>
      <c r="B2075" s="2" t="s">
        <v>12460</v>
      </c>
      <c r="C2075" s="3" t="s">
        <v>12470</v>
      </c>
      <c r="D2075" s="4"/>
      <c r="E2075" s="3"/>
      <c r="F2075" s="3" t="s">
        <v>12462</v>
      </c>
      <c r="G2075" s="3" t="s">
        <v>439</v>
      </c>
      <c r="H2075" s="3" t="s">
        <v>439</v>
      </c>
      <c r="I2075" s="3" t="s">
        <v>500</v>
      </c>
      <c r="J2075" s="5">
        <v>0</v>
      </c>
      <c r="K2075" s="12" t="s">
        <v>439</v>
      </c>
      <c r="L2075" s="9" t="str">
        <f t="shared" si="376"/>
        <v>Exclude Food &amp; Drink</v>
      </c>
      <c r="M2075" s="9" t="str">
        <f t="shared" si="377"/>
        <v>AppNexus:Content Category (Exclude):Exclude Food &amp; Drink</v>
      </c>
      <c r="N2075" s="10">
        <f t="shared" si="378"/>
        <v>0</v>
      </c>
      <c r="O2075" s="9" t="s">
        <v>12490</v>
      </c>
      <c r="P2075" s="9">
        <f t="shared" si="360"/>
        <v>1200856</v>
      </c>
      <c r="Q2075" s="20">
        <v>14379</v>
      </c>
      <c r="R2075" s="9">
        <v>9144</v>
      </c>
      <c r="S2075" s="9">
        <v>1100</v>
      </c>
      <c r="T2075" s="9" t="str">
        <f t="shared" si="370"/>
        <v/>
      </c>
      <c r="U2075" s="9" t="str">
        <f t="shared" si="371"/>
        <v/>
      </c>
      <c r="V2075" s="9" t="str">
        <f t="shared" si="372"/>
        <v>&lt;row id="1200856"&gt;&lt;cell&gt;Exclude Food &amp;amp; Drink&lt;/cell&gt;&lt;/row&gt;</v>
      </c>
      <c r="W2075" s="9" t="str">
        <f t="shared" si="373"/>
        <v/>
      </c>
      <c r="X2075" s="9" t="str">
        <f t="shared" si="369"/>
        <v/>
      </c>
      <c r="Y2075" t="str">
        <f t="shared" si="374"/>
        <v>"1200856": {"displayName": "AppNexus:Content Category (Exclude):Exclude Food &amp; Drink", "APNXId":"9144", "APNXId_Sandbox": "14379", "dataProvider" :"NoCost", "type" :"ContentCategoryExclude",  "DataCost": 0},</v>
      </c>
      <c r="Z2075" t="str">
        <f t="shared" si="375"/>
        <v>"1200856": {"displayName": "AppNexus:Content Category (Exclude):Exclude Food &amp; Drink", "leafName": "Exclude Food &amp; Drink"},</v>
      </c>
    </row>
    <row r="2076" spans="1:26" x14ac:dyDescent="0.25">
      <c r="A2076" s="2" t="s">
        <v>12428</v>
      </c>
      <c r="B2076" s="2" t="s">
        <v>12460</v>
      </c>
      <c r="C2076" s="3" t="s">
        <v>12471</v>
      </c>
      <c r="D2076" s="4"/>
      <c r="E2076" s="3"/>
      <c r="F2076" s="3" t="s">
        <v>12462</v>
      </c>
      <c r="G2076" s="3" t="s">
        <v>439</v>
      </c>
      <c r="H2076" s="3" t="s">
        <v>439</v>
      </c>
      <c r="I2076" s="3" t="s">
        <v>500</v>
      </c>
      <c r="J2076" s="5">
        <v>0</v>
      </c>
      <c r="K2076" s="12" t="s">
        <v>439</v>
      </c>
      <c r="L2076" s="9" t="str">
        <f t="shared" si="376"/>
        <v>Exclude Games</v>
      </c>
      <c r="M2076" s="9" t="str">
        <f t="shared" si="377"/>
        <v>AppNexus:Content Category (Exclude):Exclude Games</v>
      </c>
      <c r="N2076" s="10">
        <f t="shared" si="378"/>
        <v>0</v>
      </c>
      <c r="O2076" s="9" t="s">
        <v>12490</v>
      </c>
      <c r="P2076" s="9">
        <f t="shared" si="360"/>
        <v>1200857</v>
      </c>
      <c r="Q2076" s="20">
        <v>14380</v>
      </c>
      <c r="R2076" s="9">
        <v>9146</v>
      </c>
      <c r="S2076" s="9">
        <v>1100</v>
      </c>
      <c r="T2076" s="9" t="str">
        <f t="shared" si="370"/>
        <v/>
      </c>
      <c r="U2076" s="9" t="str">
        <f t="shared" si="371"/>
        <v/>
      </c>
      <c r="V2076" s="9" t="str">
        <f t="shared" si="372"/>
        <v>&lt;row id="1200857"&gt;&lt;cell&gt;Exclude Games&lt;/cell&gt;&lt;/row&gt;</v>
      </c>
      <c r="W2076" s="9" t="str">
        <f t="shared" si="373"/>
        <v/>
      </c>
      <c r="X2076" s="9" t="str">
        <f t="shared" si="369"/>
        <v/>
      </c>
      <c r="Y2076" t="str">
        <f t="shared" si="374"/>
        <v>"1200857": {"displayName": "AppNexus:Content Category (Exclude):Exclude Games", "APNXId":"9146", "APNXId_Sandbox": "14380", "dataProvider" :"NoCost", "type" :"ContentCategoryExclude",  "DataCost": 0},</v>
      </c>
      <c r="Z2076" t="str">
        <f t="shared" si="375"/>
        <v>"1200857": {"displayName": "AppNexus:Content Category (Exclude):Exclude Games", "leafName": "Exclude Games"},</v>
      </c>
    </row>
    <row r="2077" spans="1:26" x14ac:dyDescent="0.25">
      <c r="A2077" s="2" t="s">
        <v>12428</v>
      </c>
      <c r="B2077" s="2" t="s">
        <v>12460</v>
      </c>
      <c r="C2077" s="3" t="s">
        <v>12472</v>
      </c>
      <c r="D2077" s="4"/>
      <c r="E2077" s="3"/>
      <c r="F2077" s="3" t="s">
        <v>12462</v>
      </c>
      <c r="G2077" s="3" t="s">
        <v>439</v>
      </c>
      <c r="H2077" s="3" t="s">
        <v>439</v>
      </c>
      <c r="I2077" s="3" t="s">
        <v>500</v>
      </c>
      <c r="J2077" s="5">
        <v>0</v>
      </c>
      <c r="K2077" s="12" t="s">
        <v>439</v>
      </c>
      <c r="L2077" s="9" t="str">
        <f t="shared" si="376"/>
        <v>Exclude Health</v>
      </c>
      <c r="M2077" s="9" t="str">
        <f t="shared" si="377"/>
        <v>AppNexus:Content Category (Exclude):Exclude Health</v>
      </c>
      <c r="N2077" s="10">
        <f t="shared" si="378"/>
        <v>0</v>
      </c>
      <c r="O2077" s="9" t="s">
        <v>12490</v>
      </c>
      <c r="P2077" s="9">
        <f t="shared" si="360"/>
        <v>1200858</v>
      </c>
      <c r="Q2077" s="20">
        <v>14381</v>
      </c>
      <c r="R2077" s="9">
        <v>9148</v>
      </c>
      <c r="S2077" s="9">
        <v>1100</v>
      </c>
      <c r="T2077" s="9" t="str">
        <f t="shared" si="370"/>
        <v/>
      </c>
      <c r="U2077" s="9" t="str">
        <f t="shared" si="371"/>
        <v/>
      </c>
      <c r="V2077" s="9" t="str">
        <f t="shared" si="372"/>
        <v>&lt;row id="1200858"&gt;&lt;cell&gt;Exclude Health&lt;/cell&gt;&lt;/row&gt;</v>
      </c>
      <c r="W2077" s="9" t="str">
        <f t="shared" si="373"/>
        <v/>
      </c>
      <c r="X2077" s="9" t="str">
        <f t="shared" si="369"/>
        <v/>
      </c>
      <c r="Y2077" t="str">
        <f t="shared" si="374"/>
        <v>"1200858": {"displayName": "AppNexus:Content Category (Exclude):Exclude Health", "APNXId":"9148", "APNXId_Sandbox": "14381", "dataProvider" :"NoCost", "type" :"ContentCategoryExclude",  "DataCost": 0},</v>
      </c>
      <c r="Z2077" t="str">
        <f t="shared" si="375"/>
        <v>"1200858": {"displayName": "AppNexus:Content Category (Exclude):Exclude Health", "leafName": "Exclude Health"},</v>
      </c>
    </row>
    <row r="2078" spans="1:26" x14ac:dyDescent="0.25">
      <c r="A2078" s="2" t="s">
        <v>12428</v>
      </c>
      <c r="B2078" s="2" t="s">
        <v>12460</v>
      </c>
      <c r="C2078" s="3" t="s">
        <v>12473</v>
      </c>
      <c r="D2078" s="4"/>
      <c r="E2078" s="3"/>
      <c r="F2078" s="3" t="s">
        <v>12462</v>
      </c>
      <c r="G2078" s="3" t="s">
        <v>439</v>
      </c>
      <c r="H2078" s="3" t="s">
        <v>439</v>
      </c>
      <c r="I2078" s="3" t="s">
        <v>500</v>
      </c>
      <c r="J2078" s="5">
        <v>0</v>
      </c>
      <c r="K2078" s="12" t="s">
        <v>439</v>
      </c>
      <c r="L2078" s="9" t="str">
        <f t="shared" si="376"/>
        <v>Exclude Home &amp; Garden</v>
      </c>
      <c r="M2078" s="9" t="str">
        <f t="shared" si="377"/>
        <v>AppNexus:Content Category (Exclude):Exclude Home &amp; Garden</v>
      </c>
      <c r="N2078" s="10">
        <f t="shared" si="378"/>
        <v>0</v>
      </c>
      <c r="O2078" s="9" t="s">
        <v>12490</v>
      </c>
      <c r="P2078" s="9">
        <f t="shared" si="360"/>
        <v>1200859</v>
      </c>
      <c r="Q2078" s="20">
        <v>14382</v>
      </c>
      <c r="R2078" s="9">
        <v>9150</v>
      </c>
      <c r="S2078" s="9">
        <v>1100</v>
      </c>
      <c r="T2078" s="9" t="str">
        <f t="shared" si="370"/>
        <v/>
      </c>
      <c r="U2078" s="9" t="str">
        <f t="shared" si="371"/>
        <v/>
      </c>
      <c r="V2078" s="9" t="str">
        <f t="shared" si="372"/>
        <v>&lt;row id="1200859"&gt;&lt;cell&gt;Exclude Home &amp;amp; Garden&lt;/cell&gt;&lt;/row&gt;</v>
      </c>
      <c r="W2078" s="9" t="str">
        <f t="shared" si="373"/>
        <v/>
      </c>
      <c r="X2078" s="9" t="str">
        <f t="shared" si="369"/>
        <v/>
      </c>
      <c r="Y2078" t="str">
        <f t="shared" si="374"/>
        <v>"1200859": {"displayName": "AppNexus:Content Category (Exclude):Exclude Home &amp; Garden", "APNXId":"9150", "APNXId_Sandbox": "14382", "dataProvider" :"NoCost", "type" :"ContentCategoryExclude",  "DataCost": 0},</v>
      </c>
      <c r="Z2078" t="str">
        <f t="shared" si="375"/>
        <v>"1200859": {"displayName": "AppNexus:Content Category (Exclude):Exclude Home &amp; Garden", "leafName": "Exclude Home &amp; Garden"},</v>
      </c>
    </row>
    <row r="2079" spans="1:26" x14ac:dyDescent="0.25">
      <c r="A2079" s="2" t="s">
        <v>12428</v>
      </c>
      <c r="B2079" s="2" t="s">
        <v>12460</v>
      </c>
      <c r="C2079" s="3" t="s">
        <v>12487</v>
      </c>
      <c r="D2079" s="4"/>
      <c r="E2079" s="3"/>
      <c r="F2079" s="3" t="s">
        <v>12462</v>
      </c>
      <c r="G2079" s="3" t="s">
        <v>439</v>
      </c>
      <c r="H2079" s="3" t="s">
        <v>439</v>
      </c>
      <c r="I2079" s="3" t="s">
        <v>500</v>
      </c>
      <c r="J2079" s="5">
        <v>0</v>
      </c>
      <c r="K2079" s="12" t="s">
        <v>439</v>
      </c>
      <c r="L2079" s="9" t="str">
        <f t="shared" si="376"/>
        <v>Exclude Internet &amp; Telecom</v>
      </c>
      <c r="M2079" s="9" t="str">
        <f t="shared" si="377"/>
        <v>AppNexus:Content Category (Exclude):Exclude Internet &amp; Telecom</v>
      </c>
      <c r="N2079" s="10">
        <f t="shared" si="378"/>
        <v>0</v>
      </c>
      <c r="O2079" s="9" t="s">
        <v>12490</v>
      </c>
      <c r="P2079" s="9">
        <f t="shared" si="360"/>
        <v>1200860</v>
      </c>
      <c r="Q2079" s="20">
        <v>14384</v>
      </c>
      <c r="R2079" s="9">
        <v>9154</v>
      </c>
      <c r="S2079" s="9">
        <v>1100</v>
      </c>
      <c r="T2079" s="9" t="str">
        <f t="shared" si="370"/>
        <v/>
      </c>
      <c r="U2079" s="9" t="str">
        <f t="shared" si="371"/>
        <v/>
      </c>
      <c r="V2079" s="9" t="str">
        <f t="shared" si="372"/>
        <v>&lt;row id="1200860"&gt;&lt;cell&gt;Exclude Internet &amp;amp; Telecom&lt;/cell&gt;&lt;/row&gt;</v>
      </c>
      <c r="W2079" s="9" t="str">
        <f t="shared" si="373"/>
        <v/>
      </c>
      <c r="X2079" s="9" t="str">
        <f t="shared" si="369"/>
        <v/>
      </c>
      <c r="Y2079" t="str">
        <f t="shared" si="374"/>
        <v>"1200860": {"displayName": "AppNexus:Content Category (Exclude):Exclude Internet &amp; Telecom", "APNXId":"9154", "APNXId_Sandbox": "14384", "dataProvider" :"NoCost", "type" :"ContentCategoryExclude",  "DataCost": 0},</v>
      </c>
      <c r="Z2079" t="str">
        <f t="shared" si="375"/>
        <v>"1200860": {"displayName": "AppNexus:Content Category (Exclude):Exclude Internet &amp; Telecom", "leafName": "Exclude Internet &amp; Telecom"},</v>
      </c>
    </row>
    <row r="2080" spans="1:26" x14ac:dyDescent="0.25">
      <c r="A2080" s="2" t="s">
        <v>12428</v>
      </c>
      <c r="B2080" s="2" t="s">
        <v>12460</v>
      </c>
      <c r="C2080" s="3" t="s">
        <v>12474</v>
      </c>
      <c r="D2080" s="4"/>
      <c r="E2080" s="3"/>
      <c r="F2080" s="3" t="s">
        <v>12462</v>
      </c>
      <c r="G2080" s="3" t="s">
        <v>439</v>
      </c>
      <c r="H2080" s="3" t="s">
        <v>439</v>
      </c>
      <c r="I2080" s="3" t="s">
        <v>500</v>
      </c>
      <c r="J2080" s="5">
        <v>0</v>
      </c>
      <c r="K2080" s="12" t="s">
        <v>439</v>
      </c>
      <c r="L2080" s="9" t="str">
        <f t="shared" si="376"/>
        <v>Exclude Lifestyles</v>
      </c>
      <c r="M2080" s="9" t="str">
        <f t="shared" si="377"/>
        <v>AppNexus:Content Category (Exclude):Exclude Lifestyles</v>
      </c>
      <c r="N2080" s="10">
        <f t="shared" si="378"/>
        <v>0</v>
      </c>
      <c r="O2080" s="9" t="s">
        <v>12490</v>
      </c>
      <c r="P2080" s="9">
        <f t="shared" si="360"/>
        <v>1200861</v>
      </c>
      <c r="Q2080" s="20">
        <v>14385</v>
      </c>
      <c r="R2080" s="9">
        <v>9156</v>
      </c>
      <c r="S2080" s="9">
        <v>1100</v>
      </c>
      <c r="T2080" s="9" t="str">
        <f t="shared" si="370"/>
        <v/>
      </c>
      <c r="U2080" s="9" t="str">
        <f t="shared" si="371"/>
        <v/>
      </c>
      <c r="V2080" s="9" t="str">
        <f t="shared" si="372"/>
        <v>&lt;row id="1200861"&gt;&lt;cell&gt;Exclude Lifestyles&lt;/cell&gt;&lt;/row&gt;</v>
      </c>
      <c r="W2080" s="9" t="str">
        <f t="shared" si="373"/>
        <v/>
      </c>
      <c r="X2080" s="9" t="str">
        <f t="shared" si="369"/>
        <v/>
      </c>
      <c r="Y2080" t="str">
        <f t="shared" si="374"/>
        <v>"1200861": {"displayName": "AppNexus:Content Category (Exclude):Exclude Lifestyles", "APNXId":"9156", "APNXId_Sandbox": "14385", "dataProvider" :"NoCost", "type" :"ContentCategoryExclude",  "DataCost": 0},</v>
      </c>
      <c r="Z2080" t="str">
        <f t="shared" si="375"/>
        <v>"1200861": {"displayName": "AppNexus:Content Category (Exclude):Exclude Lifestyles", "leafName": "Exclude Lifestyles"},</v>
      </c>
    </row>
    <row r="2081" spans="1:26" x14ac:dyDescent="0.25">
      <c r="A2081" s="2" t="s">
        <v>12428</v>
      </c>
      <c r="B2081" s="2" t="s">
        <v>12460</v>
      </c>
      <c r="C2081" s="3" t="s">
        <v>12475</v>
      </c>
      <c r="D2081" s="4"/>
      <c r="E2081" s="3"/>
      <c r="F2081" s="3" t="s">
        <v>12462</v>
      </c>
      <c r="G2081" s="3" t="s">
        <v>439</v>
      </c>
      <c r="H2081" s="3" t="s">
        <v>439</v>
      </c>
      <c r="I2081" s="3" t="s">
        <v>500</v>
      </c>
      <c r="J2081" s="5">
        <v>0</v>
      </c>
      <c r="K2081" s="12" t="s">
        <v>439</v>
      </c>
      <c r="L2081" s="9" t="str">
        <f t="shared" si="376"/>
        <v>Exclude Local News</v>
      </c>
      <c r="M2081" s="9" t="str">
        <f t="shared" si="377"/>
        <v>AppNexus:Content Category (Exclude):Exclude Local News</v>
      </c>
      <c r="N2081" s="10">
        <f t="shared" si="378"/>
        <v>0</v>
      </c>
      <c r="O2081" s="9" t="s">
        <v>12490</v>
      </c>
      <c r="P2081" s="9">
        <f t="shared" si="360"/>
        <v>1200862</v>
      </c>
      <c r="Q2081" s="20">
        <v>14386</v>
      </c>
      <c r="R2081" s="9">
        <v>9158</v>
      </c>
      <c r="S2081" s="9">
        <v>1100</v>
      </c>
      <c r="T2081" s="9" t="str">
        <f t="shared" si="370"/>
        <v/>
      </c>
      <c r="U2081" s="9" t="str">
        <f t="shared" si="371"/>
        <v/>
      </c>
      <c r="V2081" s="9" t="str">
        <f t="shared" si="372"/>
        <v>&lt;row id="1200862"&gt;&lt;cell&gt;Exclude Local News&lt;/cell&gt;&lt;/row&gt;</v>
      </c>
      <c r="W2081" s="9" t="str">
        <f t="shared" si="373"/>
        <v/>
      </c>
      <c r="X2081" s="9" t="str">
        <f t="shared" si="369"/>
        <v/>
      </c>
      <c r="Y2081" t="str">
        <f t="shared" si="374"/>
        <v>"1200862": {"displayName": "AppNexus:Content Category (Exclude):Exclude Local News", "APNXId":"9158", "APNXId_Sandbox": "14386", "dataProvider" :"NoCost", "type" :"ContentCategoryExclude",  "DataCost": 0},</v>
      </c>
      <c r="Z2081" t="str">
        <f t="shared" si="375"/>
        <v>"1200862": {"displayName": "AppNexus:Content Category (Exclude):Exclude Local News", "leafName": "Exclude Local News"},</v>
      </c>
    </row>
    <row r="2082" spans="1:26" x14ac:dyDescent="0.25">
      <c r="A2082" s="2" t="s">
        <v>12428</v>
      </c>
      <c r="B2082" s="2" t="s">
        <v>12460</v>
      </c>
      <c r="C2082" s="3" t="s">
        <v>12476</v>
      </c>
      <c r="D2082" s="4"/>
      <c r="E2082" s="3"/>
      <c r="F2082" s="3" t="s">
        <v>12462</v>
      </c>
      <c r="G2082" s="3" t="s">
        <v>439</v>
      </c>
      <c r="H2082" s="3" t="s">
        <v>439</v>
      </c>
      <c r="I2082" s="3" t="s">
        <v>500</v>
      </c>
      <c r="J2082" s="5">
        <v>0</v>
      </c>
      <c r="K2082" s="12" t="s">
        <v>439</v>
      </c>
      <c r="L2082" s="9" t="str">
        <f t="shared" si="376"/>
        <v>Exclude News</v>
      </c>
      <c r="M2082" s="9" t="str">
        <f t="shared" si="377"/>
        <v>AppNexus:Content Category (Exclude):Exclude News</v>
      </c>
      <c r="N2082" s="10">
        <f t="shared" si="378"/>
        <v>0</v>
      </c>
      <c r="O2082" s="9" t="s">
        <v>12490</v>
      </c>
      <c r="P2082" s="9">
        <f t="shared" si="360"/>
        <v>1200863</v>
      </c>
      <c r="Q2082" s="20">
        <v>14387</v>
      </c>
      <c r="R2082" s="9">
        <v>9160</v>
      </c>
      <c r="S2082" s="9">
        <v>1100</v>
      </c>
      <c r="T2082" s="9" t="str">
        <f t="shared" si="370"/>
        <v/>
      </c>
      <c r="U2082" s="9" t="str">
        <f t="shared" si="371"/>
        <v/>
      </c>
      <c r="V2082" s="9" t="str">
        <f t="shared" si="372"/>
        <v>&lt;row id="1200863"&gt;&lt;cell&gt;Exclude News&lt;/cell&gt;&lt;/row&gt;</v>
      </c>
      <c r="W2082" s="9" t="str">
        <f t="shared" si="373"/>
        <v/>
      </c>
      <c r="X2082" s="9" t="str">
        <f t="shared" si="369"/>
        <v/>
      </c>
      <c r="Y2082" t="str">
        <f t="shared" si="374"/>
        <v>"1200863": {"displayName": "AppNexus:Content Category (Exclude):Exclude News", "APNXId":"9160", "APNXId_Sandbox": "14387", "dataProvider" :"NoCost", "type" :"ContentCategoryExclude",  "DataCost": 0},</v>
      </c>
      <c r="Z2082" t="str">
        <f t="shared" si="375"/>
        <v>"1200863": {"displayName": "AppNexus:Content Category (Exclude):Exclude News", "leafName": "Exclude News"},</v>
      </c>
    </row>
    <row r="2083" spans="1:26" x14ac:dyDescent="0.25">
      <c r="A2083" s="2" t="s">
        <v>12428</v>
      </c>
      <c r="B2083" s="2" t="s">
        <v>12460</v>
      </c>
      <c r="C2083" s="3" t="s">
        <v>12477</v>
      </c>
      <c r="D2083" s="4"/>
      <c r="E2083" s="3"/>
      <c r="F2083" s="3" t="s">
        <v>12462</v>
      </c>
      <c r="G2083" s="3" t="s">
        <v>439</v>
      </c>
      <c r="H2083" s="3" t="s">
        <v>439</v>
      </c>
      <c r="I2083" s="3" t="s">
        <v>500</v>
      </c>
      <c r="J2083" s="5">
        <v>0</v>
      </c>
      <c r="K2083" s="12" t="s">
        <v>439</v>
      </c>
      <c r="L2083" s="9" t="str">
        <f t="shared" si="376"/>
        <v>Exclude Online Communities</v>
      </c>
      <c r="M2083" s="9" t="str">
        <f t="shared" si="377"/>
        <v>AppNexus:Content Category (Exclude):Exclude Online Communities</v>
      </c>
      <c r="N2083" s="10">
        <f t="shared" si="378"/>
        <v>0</v>
      </c>
      <c r="O2083" s="9" t="s">
        <v>12490</v>
      </c>
      <c r="P2083" s="9">
        <f t="shared" si="360"/>
        <v>1200864</v>
      </c>
      <c r="Q2083" s="20">
        <v>14388</v>
      </c>
      <c r="R2083" s="9">
        <v>9162</v>
      </c>
      <c r="S2083" s="9">
        <v>1100</v>
      </c>
      <c r="T2083" s="9" t="str">
        <f t="shared" si="370"/>
        <v/>
      </c>
      <c r="U2083" s="9" t="str">
        <f t="shared" si="371"/>
        <v/>
      </c>
      <c r="V2083" s="9" t="str">
        <f t="shared" si="372"/>
        <v>&lt;row id="1200864"&gt;&lt;cell&gt;Exclude Online Communities&lt;/cell&gt;&lt;/row&gt;</v>
      </c>
      <c r="W2083" s="9" t="str">
        <f t="shared" si="373"/>
        <v/>
      </c>
      <c r="X2083" s="9" t="str">
        <f t="shared" si="369"/>
        <v/>
      </c>
      <c r="Y2083" t="str">
        <f t="shared" si="374"/>
        <v>"1200864": {"displayName": "AppNexus:Content Category (Exclude):Exclude Online Communities", "APNXId":"9162", "APNXId_Sandbox": "14388", "dataProvider" :"NoCost", "type" :"ContentCategoryExclude",  "DataCost": 0},</v>
      </c>
      <c r="Z2083" t="str">
        <f t="shared" si="375"/>
        <v>"1200864": {"displayName": "AppNexus:Content Category (Exclude):Exclude Online Communities", "leafName": "Exclude Online Communities"},</v>
      </c>
    </row>
    <row r="2084" spans="1:26" x14ac:dyDescent="0.25">
      <c r="A2084" s="2" t="s">
        <v>12428</v>
      </c>
      <c r="B2084" s="2" t="s">
        <v>12460</v>
      </c>
      <c r="C2084" s="3" t="s">
        <v>12478</v>
      </c>
      <c r="D2084" s="4"/>
      <c r="E2084" s="3"/>
      <c r="F2084" s="3" t="s">
        <v>12462</v>
      </c>
      <c r="G2084" s="3" t="s">
        <v>439</v>
      </c>
      <c r="H2084" s="3" t="s">
        <v>439</v>
      </c>
      <c r="I2084" s="3" t="s">
        <v>500</v>
      </c>
      <c r="J2084" s="5">
        <v>0</v>
      </c>
      <c r="K2084" s="12" t="s">
        <v>439</v>
      </c>
      <c r="L2084" s="9" t="str">
        <f t="shared" si="376"/>
        <v>Exclude Photo &amp; Video Sharing</v>
      </c>
      <c r="M2084" s="9" t="str">
        <f t="shared" si="377"/>
        <v>AppNexus:Content Category (Exclude):Exclude Photo &amp; Video Sharing</v>
      </c>
      <c r="N2084" s="10">
        <f t="shared" si="378"/>
        <v>0</v>
      </c>
      <c r="O2084" s="9" t="s">
        <v>12490</v>
      </c>
      <c r="P2084" s="9">
        <f t="shared" si="360"/>
        <v>1200865</v>
      </c>
      <c r="Q2084" s="20">
        <v>14389</v>
      </c>
      <c r="R2084" s="9">
        <v>9164</v>
      </c>
      <c r="S2084" s="9">
        <v>1100</v>
      </c>
      <c r="T2084" s="9" t="str">
        <f t="shared" si="370"/>
        <v/>
      </c>
      <c r="U2084" s="9" t="str">
        <f t="shared" si="371"/>
        <v/>
      </c>
      <c r="V2084" s="9" t="str">
        <f t="shared" si="372"/>
        <v>&lt;row id="1200865"&gt;&lt;cell&gt;Exclude Photo &amp;amp; Video Sharing&lt;/cell&gt;&lt;/row&gt;</v>
      </c>
      <c r="W2084" s="9" t="str">
        <f t="shared" si="373"/>
        <v/>
      </c>
      <c r="X2084" s="9" t="str">
        <f t="shared" si="369"/>
        <v/>
      </c>
      <c r="Y2084" t="str">
        <f t="shared" si="374"/>
        <v>"1200865": {"displayName": "AppNexus:Content Category (Exclude):Exclude Photo &amp; Video Sharing", "APNXId":"9164", "APNXId_Sandbox": "14389", "dataProvider" :"NoCost", "type" :"ContentCategoryExclude",  "DataCost": 0},</v>
      </c>
      <c r="Z2084" t="str">
        <f t="shared" si="375"/>
        <v>"1200865": {"displayName": "AppNexus:Content Category (Exclude):Exclude Photo &amp; Video Sharing", "leafName": "Exclude Photo &amp; Video Sharing"},</v>
      </c>
    </row>
    <row r="2085" spans="1:26" x14ac:dyDescent="0.25">
      <c r="A2085" s="2" t="s">
        <v>12428</v>
      </c>
      <c r="B2085" s="2" t="s">
        <v>12460</v>
      </c>
      <c r="C2085" s="3" t="s">
        <v>12479</v>
      </c>
      <c r="D2085" s="4"/>
      <c r="E2085" s="3"/>
      <c r="F2085" s="3" t="s">
        <v>12462</v>
      </c>
      <c r="G2085" s="3" t="s">
        <v>439</v>
      </c>
      <c r="H2085" s="3" t="s">
        <v>439</v>
      </c>
      <c r="I2085" s="3" t="s">
        <v>500</v>
      </c>
      <c r="J2085" s="5">
        <v>0</v>
      </c>
      <c r="K2085" s="12" t="s">
        <v>439</v>
      </c>
      <c r="L2085" s="9" t="str">
        <f t="shared" si="376"/>
        <v>Exclude Real Estate</v>
      </c>
      <c r="M2085" s="9" t="str">
        <f t="shared" si="377"/>
        <v>AppNexus:Content Category (Exclude):Exclude Real Estate</v>
      </c>
      <c r="N2085" s="10">
        <f t="shared" si="378"/>
        <v>0</v>
      </c>
      <c r="O2085" s="9" t="s">
        <v>12490</v>
      </c>
      <c r="P2085" s="9">
        <f t="shared" si="360"/>
        <v>1200866</v>
      </c>
      <c r="Q2085" s="20">
        <v>14390</v>
      </c>
      <c r="R2085" s="9">
        <v>9166</v>
      </c>
      <c r="S2085" s="9">
        <v>1100</v>
      </c>
      <c r="T2085" s="9" t="str">
        <f t="shared" si="370"/>
        <v/>
      </c>
      <c r="U2085" s="9" t="str">
        <f t="shared" si="371"/>
        <v/>
      </c>
      <c r="V2085" s="9" t="str">
        <f t="shared" si="372"/>
        <v>&lt;row id="1200866"&gt;&lt;cell&gt;Exclude Real Estate&lt;/cell&gt;&lt;/row&gt;</v>
      </c>
      <c r="W2085" s="9" t="str">
        <f t="shared" si="373"/>
        <v/>
      </c>
      <c r="X2085" s="9" t="str">
        <f t="shared" si="369"/>
        <v/>
      </c>
      <c r="Y2085" t="str">
        <f t="shared" si="374"/>
        <v>"1200866": {"displayName": "AppNexus:Content Category (Exclude):Exclude Real Estate", "APNXId":"9166", "APNXId_Sandbox": "14390", "dataProvider" :"NoCost", "type" :"ContentCategoryExclude",  "DataCost": 0},</v>
      </c>
      <c r="Z2085" t="str">
        <f t="shared" si="375"/>
        <v>"1200866": {"displayName": "AppNexus:Content Category (Exclude):Exclude Real Estate", "leafName": "Exclude Real Estate"},</v>
      </c>
    </row>
    <row r="2086" spans="1:26" x14ac:dyDescent="0.25">
      <c r="A2086" s="2" t="s">
        <v>12428</v>
      </c>
      <c r="B2086" s="2" t="s">
        <v>12460</v>
      </c>
      <c r="C2086" s="3" t="s">
        <v>12480</v>
      </c>
      <c r="D2086" s="4"/>
      <c r="E2086" s="3"/>
      <c r="F2086" s="3" t="s">
        <v>12462</v>
      </c>
      <c r="G2086" s="3" t="s">
        <v>439</v>
      </c>
      <c r="H2086" s="3" t="s">
        <v>439</v>
      </c>
      <c r="I2086" s="3" t="s">
        <v>500</v>
      </c>
      <c r="J2086" s="5">
        <v>0</v>
      </c>
      <c r="K2086" s="12" t="s">
        <v>439</v>
      </c>
      <c r="L2086" s="9" t="str">
        <f t="shared" si="376"/>
        <v>Exclude Recreation</v>
      </c>
      <c r="M2086" s="9" t="str">
        <f t="shared" si="377"/>
        <v>AppNexus:Content Category (Exclude):Exclude Recreation</v>
      </c>
      <c r="N2086" s="10">
        <f t="shared" si="378"/>
        <v>0</v>
      </c>
      <c r="O2086" s="9" t="s">
        <v>12490</v>
      </c>
      <c r="P2086" s="9">
        <f t="shared" si="360"/>
        <v>1200867</v>
      </c>
      <c r="Q2086" s="20">
        <v>14391</v>
      </c>
      <c r="R2086" s="9">
        <v>9168</v>
      </c>
      <c r="S2086" s="9">
        <v>1100</v>
      </c>
      <c r="T2086" s="9" t="str">
        <f t="shared" si="370"/>
        <v/>
      </c>
      <c r="U2086" s="9" t="str">
        <f t="shared" si="371"/>
        <v/>
      </c>
      <c r="V2086" s="9" t="str">
        <f t="shared" si="372"/>
        <v>&lt;row id="1200867"&gt;&lt;cell&gt;Exclude Recreation&lt;/cell&gt;&lt;/row&gt;</v>
      </c>
      <c r="W2086" s="9" t="str">
        <f t="shared" si="373"/>
        <v/>
      </c>
      <c r="X2086" s="9" t="str">
        <f t="shared" si="369"/>
        <v/>
      </c>
      <c r="Y2086" t="str">
        <f t="shared" si="374"/>
        <v>"1200867": {"displayName": "AppNexus:Content Category (Exclude):Exclude Recreation", "APNXId":"9168", "APNXId_Sandbox": "14391", "dataProvider" :"NoCost", "type" :"ContentCategoryExclude",  "DataCost": 0},</v>
      </c>
      <c r="Z2086" t="str">
        <f t="shared" si="375"/>
        <v>"1200867": {"displayName": "AppNexus:Content Category (Exclude):Exclude Recreation", "leafName": "Exclude Recreation"},</v>
      </c>
    </row>
    <row r="2087" spans="1:26" x14ac:dyDescent="0.25">
      <c r="A2087" s="2" t="s">
        <v>12428</v>
      </c>
      <c r="B2087" s="2" t="s">
        <v>12460</v>
      </c>
      <c r="C2087" s="3" t="s">
        <v>12481</v>
      </c>
      <c r="D2087" s="4"/>
      <c r="E2087" s="3"/>
      <c r="F2087" s="3" t="s">
        <v>12462</v>
      </c>
      <c r="G2087" s="3" t="s">
        <v>439</v>
      </c>
      <c r="H2087" s="3" t="s">
        <v>439</v>
      </c>
      <c r="I2087" s="3" t="s">
        <v>500</v>
      </c>
      <c r="J2087" s="5">
        <v>0</v>
      </c>
      <c r="K2087" s="12" t="s">
        <v>439</v>
      </c>
      <c r="L2087" s="9" t="str">
        <f t="shared" si="376"/>
        <v>Exclude Reference &amp; Language</v>
      </c>
      <c r="M2087" s="9" t="str">
        <f t="shared" si="377"/>
        <v>AppNexus:Content Category (Exclude):Exclude Reference &amp; Language</v>
      </c>
      <c r="N2087" s="10">
        <f t="shared" si="378"/>
        <v>0</v>
      </c>
      <c r="O2087" s="9" t="s">
        <v>12490</v>
      </c>
      <c r="P2087" s="9">
        <f t="shared" si="360"/>
        <v>1200868</v>
      </c>
      <c r="Q2087" s="20">
        <v>14392</v>
      </c>
      <c r="R2087" s="9">
        <v>9170</v>
      </c>
      <c r="S2087" s="9">
        <v>1100</v>
      </c>
      <c r="T2087" s="9" t="str">
        <f t="shared" si="370"/>
        <v/>
      </c>
      <c r="U2087" s="9" t="str">
        <f t="shared" si="371"/>
        <v/>
      </c>
      <c r="V2087" s="9" t="str">
        <f t="shared" si="372"/>
        <v>&lt;row id="1200868"&gt;&lt;cell&gt;Exclude Reference &amp;amp; Language&lt;/cell&gt;&lt;/row&gt;</v>
      </c>
      <c r="W2087" s="9" t="str">
        <f t="shared" si="373"/>
        <v/>
      </c>
      <c r="X2087" s="9" t="str">
        <f t="shared" si="369"/>
        <v/>
      </c>
      <c r="Y2087" t="str">
        <f t="shared" si="374"/>
        <v>"1200868": {"displayName": "AppNexus:Content Category (Exclude):Exclude Reference &amp; Language", "APNXId":"9170", "APNXId_Sandbox": "14392", "dataProvider" :"NoCost", "type" :"ContentCategoryExclude",  "DataCost": 0},</v>
      </c>
      <c r="Z2087" t="str">
        <f t="shared" si="375"/>
        <v>"1200868": {"displayName": "AppNexus:Content Category (Exclude):Exclude Reference &amp; Language", "leafName": "Exclude Reference &amp; Language"},</v>
      </c>
    </row>
    <row r="2088" spans="1:26" x14ac:dyDescent="0.25">
      <c r="A2088" s="2" t="s">
        <v>12428</v>
      </c>
      <c r="B2088" s="2" t="s">
        <v>12460</v>
      </c>
      <c r="C2088" s="3" t="s">
        <v>12482</v>
      </c>
      <c r="D2088" s="4"/>
      <c r="E2088" s="3"/>
      <c r="F2088" s="3" t="s">
        <v>12462</v>
      </c>
      <c r="G2088" s="3" t="s">
        <v>439</v>
      </c>
      <c r="H2088" s="3" t="s">
        <v>439</v>
      </c>
      <c r="I2088" s="3" t="s">
        <v>500</v>
      </c>
      <c r="J2088" s="5">
        <v>0</v>
      </c>
      <c r="K2088" s="12" t="s">
        <v>439</v>
      </c>
      <c r="L2088" s="9" t="str">
        <f t="shared" si="376"/>
        <v>Exclude Science</v>
      </c>
      <c r="M2088" s="9" t="str">
        <f t="shared" si="377"/>
        <v>AppNexus:Content Category (Exclude):Exclude Science</v>
      </c>
      <c r="N2088" s="10">
        <f t="shared" si="378"/>
        <v>0</v>
      </c>
      <c r="O2088" s="9" t="s">
        <v>12490</v>
      </c>
      <c r="P2088" s="9">
        <f t="shared" si="360"/>
        <v>1200869</v>
      </c>
      <c r="Q2088" s="20">
        <v>14393</v>
      </c>
      <c r="R2088" s="9">
        <v>9172</v>
      </c>
      <c r="S2088" s="9">
        <v>1100</v>
      </c>
      <c r="T2088" s="9" t="str">
        <f t="shared" si="370"/>
        <v/>
      </c>
      <c r="U2088" s="9" t="str">
        <f t="shared" si="371"/>
        <v/>
      </c>
      <c r="V2088" s="9" t="str">
        <f t="shared" si="372"/>
        <v>&lt;row id="1200869"&gt;&lt;cell&gt;Exclude Science&lt;/cell&gt;&lt;/row&gt;</v>
      </c>
      <c r="W2088" s="9" t="str">
        <f t="shared" si="373"/>
        <v/>
      </c>
      <c r="X2088" s="9" t="str">
        <f t="shared" si="369"/>
        <v/>
      </c>
      <c r="Y2088" t="str">
        <f t="shared" si="374"/>
        <v>"1200869": {"displayName": "AppNexus:Content Category (Exclude):Exclude Science", "APNXId":"9172", "APNXId_Sandbox": "14393", "dataProvider" :"NoCost", "type" :"ContentCategoryExclude",  "DataCost": 0},</v>
      </c>
      <c r="Z2088" t="str">
        <f t="shared" si="375"/>
        <v>"1200869": {"displayName": "AppNexus:Content Category (Exclude):Exclude Science", "leafName": "Exclude Science"},</v>
      </c>
    </row>
    <row r="2089" spans="1:26" x14ac:dyDescent="0.25">
      <c r="A2089" s="2" t="s">
        <v>12428</v>
      </c>
      <c r="B2089" s="2" t="s">
        <v>12460</v>
      </c>
      <c r="C2089" s="3" t="s">
        <v>12483</v>
      </c>
      <c r="D2089" s="4"/>
      <c r="E2089" s="3"/>
      <c r="F2089" s="3" t="s">
        <v>12462</v>
      </c>
      <c r="G2089" s="3" t="s">
        <v>439</v>
      </c>
      <c r="H2089" s="3" t="s">
        <v>439</v>
      </c>
      <c r="I2089" s="3" t="s">
        <v>500</v>
      </c>
      <c r="J2089" s="5">
        <v>0</v>
      </c>
      <c r="K2089" s="12" t="s">
        <v>439</v>
      </c>
      <c r="L2089" s="9" t="str">
        <f t="shared" si="376"/>
        <v>Exclude Shopping</v>
      </c>
      <c r="M2089" s="9" t="str">
        <f t="shared" si="377"/>
        <v>AppNexus:Content Category (Exclude):Exclude Shopping</v>
      </c>
      <c r="N2089" s="10">
        <f t="shared" si="378"/>
        <v>0</v>
      </c>
      <c r="O2089" s="9" t="s">
        <v>12490</v>
      </c>
      <c r="P2089" s="9">
        <f t="shared" si="360"/>
        <v>1200870</v>
      </c>
      <c r="Q2089" s="20">
        <v>14394</v>
      </c>
      <c r="R2089" s="9">
        <v>9174</v>
      </c>
      <c r="S2089" s="9">
        <v>1100</v>
      </c>
      <c r="T2089" s="9" t="str">
        <f t="shared" si="370"/>
        <v/>
      </c>
      <c r="U2089" s="9" t="str">
        <f t="shared" si="371"/>
        <v/>
      </c>
      <c r="V2089" s="9" t="str">
        <f t="shared" si="372"/>
        <v>&lt;row id="1200870"&gt;&lt;cell&gt;Exclude Shopping&lt;/cell&gt;&lt;/row&gt;</v>
      </c>
      <c r="W2089" s="9" t="str">
        <f t="shared" si="373"/>
        <v/>
      </c>
      <c r="X2089" s="9" t="str">
        <f t="shared" si="369"/>
        <v/>
      </c>
      <c r="Y2089" t="str">
        <f t="shared" si="374"/>
        <v>"1200870": {"displayName": "AppNexus:Content Category (Exclude):Exclude Shopping", "APNXId":"9174", "APNXId_Sandbox": "14394", "dataProvider" :"NoCost", "type" :"ContentCategoryExclude",  "DataCost": 0},</v>
      </c>
      <c r="Z2089" t="str">
        <f t="shared" si="375"/>
        <v>"1200870": {"displayName": "AppNexus:Content Category (Exclude):Exclude Shopping", "leafName": "Exclude Shopping"},</v>
      </c>
    </row>
    <row r="2090" spans="1:26" x14ac:dyDescent="0.25">
      <c r="A2090" s="2" t="s">
        <v>12428</v>
      </c>
      <c r="B2090" s="2" t="s">
        <v>12460</v>
      </c>
      <c r="C2090" s="3" t="s">
        <v>12484</v>
      </c>
      <c r="D2090" s="4"/>
      <c r="E2090" s="3"/>
      <c r="F2090" s="3" t="s">
        <v>12462</v>
      </c>
      <c r="G2090" s="3" t="s">
        <v>439</v>
      </c>
      <c r="H2090" s="3" t="s">
        <v>439</v>
      </c>
      <c r="I2090" s="3" t="s">
        <v>500</v>
      </c>
      <c r="J2090" s="5">
        <v>0</v>
      </c>
      <c r="K2090" s="12" t="s">
        <v>439</v>
      </c>
      <c r="L2090" s="9" t="str">
        <f t="shared" si="376"/>
        <v>Exclude Sports</v>
      </c>
      <c r="M2090" s="9" t="str">
        <f t="shared" si="377"/>
        <v>AppNexus:Content Category (Exclude):Exclude Sports</v>
      </c>
      <c r="N2090" s="10">
        <f t="shared" si="378"/>
        <v>0</v>
      </c>
      <c r="O2090" s="9" t="s">
        <v>12490</v>
      </c>
      <c r="P2090" s="9">
        <f t="shared" si="360"/>
        <v>1200871</v>
      </c>
      <c r="Q2090" s="20">
        <v>14396</v>
      </c>
      <c r="R2090" s="9">
        <v>9178</v>
      </c>
      <c r="S2090" s="9">
        <v>1100</v>
      </c>
      <c r="T2090" s="9" t="str">
        <f t="shared" si="370"/>
        <v/>
      </c>
      <c r="U2090" s="9" t="str">
        <f t="shared" si="371"/>
        <v/>
      </c>
      <c r="V2090" s="9" t="str">
        <f t="shared" si="372"/>
        <v>&lt;row id="1200871"&gt;&lt;cell&gt;Exclude Sports&lt;/cell&gt;&lt;/row&gt;</v>
      </c>
      <c r="W2090" s="9" t="str">
        <f t="shared" si="373"/>
        <v/>
      </c>
      <c r="X2090" s="9" t="str">
        <f t="shared" si="369"/>
        <v/>
      </c>
      <c r="Y2090" t="str">
        <f t="shared" si="374"/>
        <v>"1200871": {"displayName": "AppNexus:Content Category (Exclude):Exclude Sports", "APNXId":"9178", "APNXId_Sandbox": "14396", "dataProvider" :"NoCost", "type" :"ContentCategoryExclude",  "DataCost": 0},</v>
      </c>
      <c r="Z2090" t="str">
        <f t="shared" si="375"/>
        <v>"1200871": {"displayName": "AppNexus:Content Category (Exclude):Exclude Sports", "leafName": "Exclude Sports"},</v>
      </c>
    </row>
    <row r="2091" spans="1:26" x14ac:dyDescent="0.25">
      <c r="A2091" s="2" t="s">
        <v>12428</v>
      </c>
      <c r="B2091" s="2" t="s">
        <v>12460</v>
      </c>
      <c r="C2091" s="3" t="s">
        <v>12485</v>
      </c>
      <c r="D2091" s="4"/>
      <c r="E2091" s="3"/>
      <c r="F2091" s="3" t="s">
        <v>12462</v>
      </c>
      <c r="G2091" s="3" t="s">
        <v>439</v>
      </c>
      <c r="H2091" s="3" t="s">
        <v>439</v>
      </c>
      <c r="I2091" s="3" t="s">
        <v>500</v>
      </c>
      <c r="J2091" s="5">
        <v>0</v>
      </c>
      <c r="K2091" s="12" t="s">
        <v>439</v>
      </c>
      <c r="L2091" s="9" t="str">
        <f t="shared" si="376"/>
        <v>Exclude Consumer Electronics</v>
      </c>
      <c r="M2091" s="9" t="str">
        <f t="shared" si="377"/>
        <v>AppNexus:Content Category (Exclude):Exclude Consumer Electronics</v>
      </c>
      <c r="N2091" s="10">
        <f t="shared" si="378"/>
        <v>0</v>
      </c>
      <c r="O2091" s="9" t="s">
        <v>12490</v>
      </c>
      <c r="P2091" s="9">
        <f t="shared" si="360"/>
        <v>1200872</v>
      </c>
      <c r="Q2091" s="20">
        <v>14397</v>
      </c>
      <c r="R2091" s="9">
        <v>9180</v>
      </c>
      <c r="S2091" s="9">
        <v>1100</v>
      </c>
      <c r="T2091" s="9" t="str">
        <f t="shared" si="370"/>
        <v/>
      </c>
      <c r="U2091" s="9" t="str">
        <f t="shared" si="371"/>
        <v/>
      </c>
      <c r="V2091" s="9" t="str">
        <f t="shared" si="372"/>
        <v>&lt;row id="1200872"&gt;&lt;cell&gt;Exclude Consumer Electronics&lt;/cell&gt;&lt;/row&gt;</v>
      </c>
      <c r="W2091" s="9" t="str">
        <f t="shared" si="373"/>
        <v/>
      </c>
      <c r="X2091" s="9" t="str">
        <f t="shared" si="369"/>
        <v/>
      </c>
      <c r="Y2091" t="str">
        <f t="shared" si="374"/>
        <v>"1200872": {"displayName": "AppNexus:Content Category (Exclude):Exclude Consumer Electronics", "APNXId":"9180", "APNXId_Sandbox": "14397", "dataProvider" :"NoCost", "type" :"ContentCategoryExclude",  "DataCost": 0},</v>
      </c>
      <c r="Z2091" t="str">
        <f t="shared" si="375"/>
        <v>"1200872": {"displayName": "AppNexus:Content Category (Exclude):Exclude Consumer Electronics", "leafName": "Exclude Consumer Electronics"},</v>
      </c>
    </row>
    <row r="2092" spans="1:26" x14ac:dyDescent="0.25">
      <c r="A2092" s="2" t="s">
        <v>12428</v>
      </c>
      <c r="B2092" s="2" t="s">
        <v>12460</v>
      </c>
      <c r="C2092" s="3" t="s">
        <v>12486</v>
      </c>
      <c r="D2092" s="4"/>
      <c r="E2092" s="3"/>
      <c r="F2092" s="3" t="s">
        <v>12462</v>
      </c>
      <c r="G2092" s="3" t="s">
        <v>439</v>
      </c>
      <c r="H2092" s="3" t="s">
        <v>439</v>
      </c>
      <c r="I2092" s="3" t="s">
        <v>500</v>
      </c>
      <c r="J2092" s="5">
        <v>0</v>
      </c>
      <c r="K2092" s="12" t="s">
        <v>439</v>
      </c>
      <c r="L2092" s="9" t="str">
        <f t="shared" si="376"/>
        <v>Exclude Travel</v>
      </c>
      <c r="M2092" s="9" t="str">
        <f t="shared" si="377"/>
        <v>AppNexus:Content Category (Exclude):Exclude Travel</v>
      </c>
      <c r="N2092" s="10">
        <f t="shared" si="378"/>
        <v>0</v>
      </c>
      <c r="O2092" s="9" t="s">
        <v>12490</v>
      </c>
      <c r="P2092" s="9">
        <f t="shared" si="360"/>
        <v>1200873</v>
      </c>
      <c r="Q2092" s="20">
        <v>14398</v>
      </c>
      <c r="R2092" s="9">
        <v>9182</v>
      </c>
      <c r="S2092" s="9">
        <v>1100</v>
      </c>
      <c r="T2092" s="9" t="str">
        <f t="shared" si="370"/>
        <v/>
      </c>
      <c r="U2092" s="9" t="str">
        <f t="shared" si="371"/>
        <v/>
      </c>
      <c r="V2092" s="9" t="str">
        <f t="shared" si="372"/>
        <v>&lt;row id="1200873"&gt;&lt;cell&gt;Exclude Travel&lt;/cell&gt;&lt;/row&gt;</v>
      </c>
      <c r="W2092" s="9" t="str">
        <f t="shared" si="373"/>
        <v/>
      </c>
      <c r="X2092" s="9" t="str">
        <f t="shared" si="369"/>
        <v>&lt;/row&gt;&lt;/row&gt;</v>
      </c>
      <c r="Y2092" t="str">
        <f t="shared" si="374"/>
        <v>"1200873": {"displayName": "AppNexus:Content Category (Exclude):Exclude Travel", "APNXId":"9182", "APNXId_Sandbox": "14398", "dataProvider" :"NoCost", "type" :"ContentCategoryExclude",  "DataCost": 0},</v>
      </c>
      <c r="Z2092" t="str">
        <f t="shared" si="375"/>
        <v>"1200873": {"displayName": "AppNexus:Content Category (Exclude):Exclude Travel", "leafName": "Exclude Travel"},</v>
      </c>
    </row>
    <row r="2093" spans="1:26" x14ac:dyDescent="0.25">
      <c r="A2093" s="2"/>
      <c r="B2093" s="2"/>
      <c r="C2093" s="3"/>
      <c r="D2093" s="4"/>
      <c r="E2093" s="3"/>
      <c r="F2093" s="3"/>
      <c r="G2093" s="3" t="s">
        <v>439</v>
      </c>
      <c r="H2093" s="3" t="s">
        <v>439</v>
      </c>
      <c r="I2093" s="3" t="s">
        <v>500</v>
      </c>
      <c r="J2093" s="5"/>
      <c r="K2093" s="12" t="s">
        <v>439</v>
      </c>
      <c r="L2093" s="9">
        <f t="shared" si="352"/>
        <v>0</v>
      </c>
      <c r="M2093" s="9" t="str">
        <f t="shared" si="353"/>
        <v>:</v>
      </c>
      <c r="N2093" s="10">
        <f t="shared" si="354"/>
        <v>0</v>
      </c>
      <c r="O2093" s="9" t="s">
        <v>12490</v>
      </c>
      <c r="P2093" s="9">
        <f t="shared" si="360"/>
        <v>1200874</v>
      </c>
      <c r="S2093" s="9">
        <v>1100</v>
      </c>
      <c r="T2093" s="9" t="str">
        <f t="shared" si="370"/>
        <v>&lt;row id="top1200874" xmlkids="1"&gt;&lt;cell&gt;&lt;/cell&gt;</v>
      </c>
      <c r="U2093" s="9" t="str">
        <f t="shared" si="371"/>
        <v>&lt;row id="1200874"&gt;&lt;cell&gt;&lt;/cell&gt;</v>
      </c>
      <c r="V2093" s="9" t="str">
        <f t="shared" si="372"/>
        <v/>
      </c>
      <c r="W2093" s="9" t="str">
        <f t="shared" si="373"/>
        <v/>
      </c>
      <c r="X2093" s="9" t="str">
        <f t="shared" si="369"/>
        <v>&lt;/row&gt;</v>
      </c>
      <c r="Y2093" t="str">
        <f t="shared" si="374"/>
        <v>"1200874": {"displayName": ":", "APNXId":"", "APNXId_Sandbox": "", "dataProvider" :"NoCost", "type" :"",  "DataCost": 0},</v>
      </c>
      <c r="Z2093" t="str">
        <f t="shared" si="375"/>
        <v>"1200874": {"displayName": ":", "leafName": "0"},</v>
      </c>
    </row>
    <row r="2094" spans="1:26" x14ac:dyDescent="0.25">
      <c r="A2094" s="2"/>
      <c r="B2094" s="2"/>
      <c r="C2094" s="3"/>
      <c r="D2094" s="4"/>
      <c r="E2094" s="3"/>
      <c r="F2094" s="3"/>
      <c r="G2094" s="3" t="s">
        <v>439</v>
      </c>
      <c r="H2094" s="3" t="s">
        <v>439</v>
      </c>
      <c r="I2094" s="3" t="s">
        <v>500</v>
      </c>
      <c r="J2094" s="5"/>
      <c r="K2094" s="12" t="s">
        <v>439</v>
      </c>
      <c r="L2094" s="9">
        <f t="shared" si="352"/>
        <v>0</v>
      </c>
      <c r="M2094" s="9" t="str">
        <f t="shared" si="353"/>
        <v>:</v>
      </c>
      <c r="N2094" s="10">
        <f t="shared" si="354"/>
        <v>0</v>
      </c>
      <c r="O2094" s="9" t="s">
        <v>12490</v>
      </c>
      <c r="P2094" s="9">
        <f t="shared" si="360"/>
        <v>1200875</v>
      </c>
      <c r="S2094" s="9">
        <v>1100</v>
      </c>
      <c r="T2094" s="9" t="str">
        <f t="shared" si="370"/>
        <v/>
      </c>
      <c r="U2094" s="9" t="str">
        <f t="shared" si="371"/>
        <v/>
      </c>
      <c r="V2094" s="9" t="str">
        <f t="shared" si="372"/>
        <v/>
      </c>
      <c r="W2094" s="9" t="str">
        <f t="shared" si="373"/>
        <v/>
      </c>
      <c r="X2094" s="9" t="str">
        <f t="shared" si="369"/>
        <v>&lt;/row&gt;</v>
      </c>
      <c r="Y2094" t="str">
        <f t="shared" si="374"/>
        <v>"1200875": {"displayName": ":", "APNXId":"", "APNXId_Sandbox": "", "dataProvider" :"NoCost", "type" :"",  "DataCost": 0},</v>
      </c>
      <c r="Z2094" t="str">
        <f t="shared" si="375"/>
        <v>"1200875": {"displayName": ":", "leafName": "0"},</v>
      </c>
    </row>
    <row r="2095" spans="1:26" x14ac:dyDescent="0.25">
      <c r="A2095" s="2"/>
      <c r="B2095" s="2"/>
      <c r="C2095" s="3"/>
      <c r="D2095" s="4"/>
      <c r="E2095" s="3"/>
      <c r="F2095" s="3"/>
      <c r="G2095" s="3" t="s">
        <v>439</v>
      </c>
      <c r="H2095" s="3" t="s">
        <v>439</v>
      </c>
      <c r="I2095" s="3" t="s">
        <v>500</v>
      </c>
      <c r="J2095" s="5"/>
      <c r="K2095" s="12" t="s">
        <v>439</v>
      </c>
      <c r="L2095" s="9">
        <f t="shared" si="352"/>
        <v>0</v>
      </c>
      <c r="M2095" s="9" t="str">
        <f t="shared" si="353"/>
        <v>:</v>
      </c>
      <c r="N2095" s="10">
        <f t="shared" si="354"/>
        <v>0</v>
      </c>
      <c r="O2095" s="9" t="s">
        <v>12490</v>
      </c>
      <c r="P2095" s="9">
        <f t="shared" si="360"/>
        <v>1200876</v>
      </c>
      <c r="S2095" s="9">
        <v>1100</v>
      </c>
      <c r="T2095" s="9" t="str">
        <f t="shared" si="370"/>
        <v/>
      </c>
      <c r="U2095" s="9" t="str">
        <f t="shared" si="371"/>
        <v/>
      </c>
      <c r="V2095" s="9" t="str">
        <f t="shared" si="372"/>
        <v/>
      </c>
      <c r="W2095" s="9" t="str">
        <f t="shared" si="373"/>
        <v/>
      </c>
      <c r="X2095" s="9" t="str">
        <f t="shared" si="369"/>
        <v>&lt;/row&gt;</v>
      </c>
      <c r="Y2095" t="str">
        <f t="shared" si="374"/>
        <v>"1200876": {"displayName": ":", "APNXId":"", "APNXId_Sandbox": "", "dataProvider" :"NoCost", "type" :"",  "DataCost": 0},</v>
      </c>
      <c r="Z2095" t="str">
        <f t="shared" si="375"/>
        <v>"1200876": {"displayName": ":", "leafName": "0"},</v>
      </c>
    </row>
    <row r="2096" spans="1:26" x14ac:dyDescent="0.25">
      <c r="A2096" s="2"/>
      <c r="B2096" s="2"/>
      <c r="C2096" s="3"/>
      <c r="D2096" s="4"/>
      <c r="E2096" s="3"/>
      <c r="F2096" s="3"/>
      <c r="G2096" s="3" t="s">
        <v>439</v>
      </c>
      <c r="H2096" s="3" t="s">
        <v>439</v>
      </c>
      <c r="I2096" s="3" t="s">
        <v>500</v>
      </c>
      <c r="J2096" s="5"/>
      <c r="K2096" s="12" t="s">
        <v>439</v>
      </c>
      <c r="L2096" s="9">
        <f t="shared" si="352"/>
        <v>0</v>
      </c>
      <c r="M2096" s="9" t="str">
        <f t="shared" si="353"/>
        <v>:</v>
      </c>
      <c r="N2096" s="10">
        <f t="shared" si="354"/>
        <v>0</v>
      </c>
      <c r="O2096" s="9" t="s">
        <v>12490</v>
      </c>
      <c r="P2096" s="9">
        <f t="shared" si="360"/>
        <v>1200877</v>
      </c>
      <c r="S2096" s="9">
        <v>1100</v>
      </c>
      <c r="T2096" s="9" t="str">
        <f t="shared" si="370"/>
        <v/>
      </c>
      <c r="U2096" s="9" t="str">
        <f t="shared" si="371"/>
        <v/>
      </c>
      <c r="V2096" s="9" t="str">
        <f t="shared" si="372"/>
        <v/>
      </c>
      <c r="W2096" s="9" t="str">
        <f t="shared" si="373"/>
        <v/>
      </c>
      <c r="X2096" s="9" t="str">
        <f t="shared" si="369"/>
        <v>&lt;/row&gt;</v>
      </c>
      <c r="Y2096" t="str">
        <f t="shared" si="374"/>
        <v>"1200877": {"displayName": ":", "APNXId":"", "APNXId_Sandbox": "", "dataProvider" :"NoCost", "type" :"",  "DataCost": 0},</v>
      </c>
      <c r="Z2096" t="str">
        <f t="shared" si="375"/>
        <v>"1200877": {"displayName": ":", "leafName": "0"},</v>
      </c>
    </row>
    <row r="2097" spans="1:26" x14ac:dyDescent="0.25">
      <c r="A2097" s="2"/>
      <c r="B2097" s="2"/>
      <c r="C2097" s="3"/>
      <c r="D2097" s="4"/>
      <c r="E2097" s="3"/>
      <c r="F2097" s="3"/>
      <c r="G2097" s="3" t="s">
        <v>439</v>
      </c>
      <c r="H2097" s="3" t="s">
        <v>439</v>
      </c>
      <c r="I2097" s="3" t="s">
        <v>500</v>
      </c>
      <c r="J2097" s="5"/>
      <c r="K2097" s="12" t="s">
        <v>439</v>
      </c>
      <c r="L2097" s="9">
        <f t="shared" si="352"/>
        <v>0</v>
      </c>
      <c r="M2097" s="9" t="str">
        <f t="shared" si="353"/>
        <v>:</v>
      </c>
      <c r="N2097" s="10">
        <f t="shared" si="354"/>
        <v>0</v>
      </c>
      <c r="O2097" s="9" t="s">
        <v>12490</v>
      </c>
      <c r="P2097" s="9">
        <f t="shared" si="360"/>
        <v>1200878</v>
      </c>
      <c r="S2097" s="9">
        <v>1100</v>
      </c>
      <c r="T2097" s="9" t="str">
        <f t="shared" si="370"/>
        <v/>
      </c>
      <c r="U2097" s="9" t="str">
        <f t="shared" si="371"/>
        <v/>
      </c>
      <c r="V2097" s="9" t="str">
        <f t="shared" si="372"/>
        <v/>
      </c>
      <c r="W2097" s="9" t="str">
        <f t="shared" si="373"/>
        <v/>
      </c>
      <c r="X2097" s="9" t="str">
        <f t="shared" si="369"/>
        <v>&lt;/row&gt;</v>
      </c>
      <c r="Y2097" t="str">
        <f t="shared" si="374"/>
        <v>"1200878": {"displayName": ":", "APNXId":"", "APNXId_Sandbox": "", "dataProvider" :"NoCost", "type" :"",  "DataCost": 0},</v>
      </c>
      <c r="Z2097" t="str">
        <f t="shared" si="375"/>
        <v>"1200878": {"displayName": ":", "leafName": "0"},</v>
      </c>
    </row>
    <row r="2098" spans="1:26" x14ac:dyDescent="0.25">
      <c r="A2098" s="2"/>
      <c r="B2098" s="2"/>
      <c r="C2098" s="3"/>
      <c r="D2098" s="4"/>
      <c r="E2098" s="3"/>
      <c r="F2098" s="3"/>
      <c r="G2098" s="3" t="s">
        <v>439</v>
      </c>
      <c r="H2098" s="3" t="s">
        <v>439</v>
      </c>
      <c r="I2098" s="3" t="s">
        <v>500</v>
      </c>
      <c r="J2098" s="5"/>
      <c r="K2098" s="12" t="s">
        <v>439</v>
      </c>
      <c r="L2098" s="9">
        <f t="shared" si="352"/>
        <v>0</v>
      </c>
      <c r="M2098" s="9" t="str">
        <f t="shared" si="353"/>
        <v>:</v>
      </c>
      <c r="N2098" s="10">
        <f t="shared" si="354"/>
        <v>0</v>
      </c>
      <c r="O2098" s="9" t="s">
        <v>12490</v>
      </c>
      <c r="P2098" s="9">
        <f t="shared" si="360"/>
        <v>1200879</v>
      </c>
      <c r="S2098" s="9">
        <v>1100</v>
      </c>
      <c r="T2098" s="9" t="str">
        <f t="shared" si="370"/>
        <v/>
      </c>
      <c r="U2098" s="9" t="str">
        <f t="shared" si="371"/>
        <v/>
      </c>
      <c r="V2098" s="9" t="str">
        <f t="shared" si="372"/>
        <v/>
      </c>
      <c r="W2098" s="9" t="str">
        <f t="shared" si="373"/>
        <v/>
      </c>
      <c r="X2098" s="9" t="str">
        <f t="shared" si="369"/>
        <v>&lt;/row&gt;</v>
      </c>
      <c r="Y2098" t="str">
        <f t="shared" si="374"/>
        <v>"1200879": {"displayName": ":", "APNXId":"", "APNXId_Sandbox": "", "dataProvider" :"NoCost", "type" :"",  "DataCost": 0},</v>
      </c>
      <c r="Z2098" t="str">
        <f t="shared" si="375"/>
        <v>"1200879": {"displayName": ":", "leafName": "0"},</v>
      </c>
    </row>
    <row r="2099" spans="1:26" x14ac:dyDescent="0.25">
      <c r="A2099" s="2"/>
      <c r="B2099" s="2"/>
      <c r="C2099" s="3"/>
      <c r="D2099" s="4"/>
      <c r="E2099" s="3"/>
      <c r="F2099" s="3"/>
      <c r="G2099" s="3" t="s">
        <v>439</v>
      </c>
      <c r="H2099" s="3" t="s">
        <v>439</v>
      </c>
      <c r="I2099" s="3" t="s">
        <v>500</v>
      </c>
      <c r="J2099" s="5"/>
      <c r="K2099" s="12" t="s">
        <v>439</v>
      </c>
      <c r="L2099" s="9">
        <f t="shared" si="352"/>
        <v>0</v>
      </c>
      <c r="M2099" s="9" t="str">
        <f t="shared" si="353"/>
        <v>:</v>
      </c>
      <c r="N2099" s="10">
        <f t="shared" si="354"/>
        <v>0</v>
      </c>
      <c r="O2099" s="9" t="s">
        <v>12490</v>
      </c>
      <c r="P2099" s="9">
        <f t="shared" si="360"/>
        <v>1200880</v>
      </c>
      <c r="S2099" s="9">
        <v>1100</v>
      </c>
      <c r="T2099" s="9" t="str">
        <f t="shared" si="370"/>
        <v/>
      </c>
      <c r="U2099" s="9" t="str">
        <f t="shared" si="371"/>
        <v/>
      </c>
      <c r="V2099" s="9" t="str">
        <f t="shared" si="372"/>
        <v/>
      </c>
      <c r="W2099" s="9" t="str">
        <f t="shared" si="373"/>
        <v/>
      </c>
      <c r="X2099" s="9" t="str">
        <f t="shared" si="369"/>
        <v>&lt;/row&gt;</v>
      </c>
      <c r="Y2099" t="str">
        <f t="shared" si="374"/>
        <v>"1200880": {"displayName": ":", "APNXId":"", "APNXId_Sandbox": "", "dataProvider" :"NoCost", "type" :"",  "DataCost": 0},</v>
      </c>
      <c r="Z2099" t="str">
        <f t="shared" si="375"/>
        <v>"1200880": {"displayName": ":", "leafName": "0"},</v>
      </c>
    </row>
    <row r="2100" spans="1:26" x14ac:dyDescent="0.25">
      <c r="A2100" s="2"/>
      <c r="B2100" s="2"/>
      <c r="C2100" s="3"/>
      <c r="D2100" s="4"/>
      <c r="E2100" s="3"/>
      <c r="F2100" s="3"/>
      <c r="G2100" s="3" t="s">
        <v>439</v>
      </c>
      <c r="H2100" s="3" t="s">
        <v>439</v>
      </c>
      <c r="I2100" s="3" t="s">
        <v>500</v>
      </c>
      <c r="J2100" s="5"/>
      <c r="K2100" s="12" t="s">
        <v>439</v>
      </c>
      <c r="L2100" s="9">
        <f t="shared" si="352"/>
        <v>0</v>
      </c>
      <c r="M2100" s="9" t="str">
        <f t="shared" si="353"/>
        <v>:</v>
      </c>
      <c r="N2100" s="10">
        <f t="shared" si="354"/>
        <v>0</v>
      </c>
      <c r="O2100" s="9" t="s">
        <v>12490</v>
      </c>
      <c r="P2100" s="9">
        <f t="shared" si="360"/>
        <v>1200881</v>
      </c>
      <c r="S2100" s="9">
        <v>1100</v>
      </c>
      <c r="T2100" s="9" t="str">
        <f t="shared" si="370"/>
        <v/>
      </c>
      <c r="U2100" s="9" t="str">
        <f t="shared" si="371"/>
        <v/>
      </c>
      <c r="V2100" s="9" t="str">
        <f t="shared" si="372"/>
        <v/>
      </c>
      <c r="W2100" s="9" t="str">
        <f t="shared" si="373"/>
        <v/>
      </c>
      <c r="X2100" s="9" t="str">
        <f t="shared" si="369"/>
        <v>&lt;/row&gt;</v>
      </c>
      <c r="Y2100" t="str">
        <f t="shared" si="374"/>
        <v>"1200881": {"displayName": ":", "APNXId":"", "APNXId_Sandbox": "", "dataProvider" :"NoCost", "type" :"",  "DataCost": 0},</v>
      </c>
      <c r="Z2100" t="str">
        <f t="shared" si="375"/>
        <v>"1200881": {"displayName": ":", "leafName": "0"},</v>
      </c>
    </row>
  </sheetData>
  <sortState ref="A2:Z2029">
    <sortCondition ref="A749:A2018"/>
    <sortCondition ref="B749:B2018"/>
    <sortCondition ref="C749:C2018"/>
    <sortCondition ref="D749:D201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13"/>
  <sheetViews>
    <sheetView workbookViewId="0">
      <selection activeCell="A2" sqref="A2"/>
    </sheetView>
  </sheetViews>
  <sheetFormatPr defaultRowHeight="15" x14ac:dyDescent="0.25"/>
  <cols>
    <col min="2" max="2" width="12.28515625" bestFit="1" customWidth="1"/>
    <col min="6" max="6" width="7.28515625" bestFit="1" customWidth="1"/>
    <col min="7" max="7" width="97.42578125" bestFit="1" customWidth="1"/>
    <col min="8" max="8" width="11.140625" bestFit="1" customWidth="1"/>
    <col min="11" max="11" width="22" bestFit="1" customWidth="1"/>
  </cols>
  <sheetData>
    <row r="1" spans="1:12" x14ac:dyDescent="0.25">
      <c r="A1">
        <v>1</v>
      </c>
      <c r="B1" t="s">
        <v>493</v>
      </c>
      <c r="F1" t="s">
        <v>6975</v>
      </c>
      <c r="G1" t="s">
        <v>6976</v>
      </c>
      <c r="H1" t="s">
        <v>6977</v>
      </c>
      <c r="K1" s="14"/>
      <c r="L1" s="14"/>
    </row>
    <row r="2" spans="1:12" x14ac:dyDescent="0.25">
      <c r="A2">
        <v>2</v>
      </c>
      <c r="B2" t="s">
        <v>494</v>
      </c>
      <c r="F2">
        <v>101</v>
      </c>
      <c r="G2" t="s">
        <v>8260</v>
      </c>
      <c r="H2">
        <v>98902</v>
      </c>
      <c r="K2" s="14" t="s">
        <v>8257</v>
      </c>
      <c r="L2" s="14">
        <v>1.75</v>
      </c>
    </row>
    <row r="3" spans="1:12" x14ac:dyDescent="0.25">
      <c r="A3">
        <v>3</v>
      </c>
      <c r="B3" t="s">
        <v>495</v>
      </c>
      <c r="F3">
        <v>102</v>
      </c>
      <c r="G3" t="s">
        <v>8261</v>
      </c>
      <c r="H3">
        <v>98903</v>
      </c>
      <c r="K3" s="17" t="s">
        <v>1322</v>
      </c>
      <c r="L3" s="14">
        <v>3</v>
      </c>
    </row>
    <row r="4" spans="1:12" x14ac:dyDescent="0.25">
      <c r="F4">
        <v>103</v>
      </c>
      <c r="G4" t="s">
        <v>8262</v>
      </c>
      <c r="H4">
        <v>98904</v>
      </c>
      <c r="K4" s="14" t="s">
        <v>862</v>
      </c>
      <c r="L4" s="14">
        <v>0.5</v>
      </c>
    </row>
    <row r="5" spans="1:12" x14ac:dyDescent="0.25">
      <c r="F5">
        <v>104</v>
      </c>
      <c r="G5" t="s">
        <v>8263</v>
      </c>
      <c r="H5">
        <v>98905</v>
      </c>
      <c r="K5" s="14" t="s">
        <v>4096</v>
      </c>
      <c r="L5" s="14">
        <v>1</v>
      </c>
    </row>
    <row r="6" spans="1:12" x14ac:dyDescent="0.25">
      <c r="F6">
        <v>105</v>
      </c>
      <c r="G6" t="s">
        <v>8264</v>
      </c>
      <c r="H6">
        <v>98906</v>
      </c>
      <c r="K6" s="14" t="s">
        <v>879</v>
      </c>
      <c r="L6" s="14">
        <v>1</v>
      </c>
    </row>
    <row r="7" spans="1:12" x14ac:dyDescent="0.25">
      <c r="F7">
        <v>106</v>
      </c>
      <c r="G7" t="s">
        <v>8265</v>
      </c>
      <c r="H7">
        <v>98907</v>
      </c>
      <c r="K7" s="14" t="s">
        <v>884</v>
      </c>
      <c r="L7" s="14">
        <v>0.85</v>
      </c>
    </row>
    <row r="8" spans="1:12" x14ac:dyDescent="0.25">
      <c r="F8">
        <v>107</v>
      </c>
      <c r="G8" t="s">
        <v>8266</v>
      </c>
      <c r="H8">
        <v>98908</v>
      </c>
      <c r="K8" s="14" t="s">
        <v>3338</v>
      </c>
      <c r="L8" s="14">
        <v>1</v>
      </c>
    </row>
    <row r="9" spans="1:12" x14ac:dyDescent="0.25">
      <c r="F9">
        <v>108</v>
      </c>
      <c r="G9" t="s">
        <v>8267</v>
      </c>
      <c r="H9">
        <v>98909</v>
      </c>
      <c r="K9" s="14" t="s">
        <v>7228</v>
      </c>
      <c r="L9" s="14">
        <v>1.75</v>
      </c>
    </row>
    <row r="10" spans="1:12" x14ac:dyDescent="0.25">
      <c r="F10">
        <v>110</v>
      </c>
      <c r="G10" t="s">
        <v>8268</v>
      </c>
      <c r="H10">
        <v>98910</v>
      </c>
    </row>
    <row r="11" spans="1:12" x14ac:dyDescent="0.25">
      <c r="F11">
        <v>111</v>
      </c>
      <c r="G11" t="s">
        <v>8269</v>
      </c>
      <c r="H11">
        <v>98911</v>
      </c>
    </row>
    <row r="12" spans="1:12" x14ac:dyDescent="0.25">
      <c r="F12">
        <v>112</v>
      </c>
      <c r="G12" t="s">
        <v>8270</v>
      </c>
      <c r="H12">
        <v>98912</v>
      </c>
    </row>
    <row r="13" spans="1:12" x14ac:dyDescent="0.25">
      <c r="F13">
        <v>113</v>
      </c>
      <c r="G13" t="s">
        <v>8271</v>
      </c>
      <c r="H13">
        <v>98913</v>
      </c>
    </row>
    <row r="14" spans="1:12" x14ac:dyDescent="0.25">
      <c r="F14">
        <v>114</v>
      </c>
      <c r="G14" t="s">
        <v>8272</v>
      </c>
      <c r="H14">
        <v>98914</v>
      </c>
    </row>
    <row r="15" spans="1:12" x14ac:dyDescent="0.25">
      <c r="F15">
        <v>115</v>
      </c>
      <c r="G15" t="s">
        <v>8273</v>
      </c>
      <c r="H15">
        <v>98915</v>
      </c>
    </row>
    <row r="16" spans="1:12" x14ac:dyDescent="0.25">
      <c r="F16">
        <v>117</v>
      </c>
      <c r="G16" t="s">
        <v>8274</v>
      </c>
      <c r="H16">
        <v>98916</v>
      </c>
    </row>
    <row r="17" spans="6:8" x14ac:dyDescent="0.25">
      <c r="F17">
        <v>118</v>
      </c>
      <c r="G17" t="s">
        <v>8275</v>
      </c>
      <c r="H17">
        <v>98917</v>
      </c>
    </row>
    <row r="18" spans="6:8" x14ac:dyDescent="0.25">
      <c r="F18">
        <v>119</v>
      </c>
      <c r="G18" t="s">
        <v>8276</v>
      </c>
      <c r="H18">
        <v>98918</v>
      </c>
    </row>
    <row r="19" spans="6:8" x14ac:dyDescent="0.25">
      <c r="F19">
        <v>120</v>
      </c>
      <c r="G19" t="s">
        <v>8277</v>
      </c>
      <c r="H19">
        <v>98919</v>
      </c>
    </row>
    <row r="20" spans="6:8" x14ac:dyDescent="0.25">
      <c r="F20">
        <v>121</v>
      </c>
      <c r="G20" t="s">
        <v>8278</v>
      </c>
      <c r="H20">
        <v>98920</v>
      </c>
    </row>
    <row r="21" spans="6:8" x14ac:dyDescent="0.25">
      <c r="F21">
        <v>122</v>
      </c>
      <c r="G21" t="s">
        <v>8279</v>
      </c>
      <c r="H21">
        <v>98921</v>
      </c>
    </row>
    <row r="22" spans="6:8" x14ac:dyDescent="0.25">
      <c r="F22">
        <v>123</v>
      </c>
      <c r="G22" t="s">
        <v>8280</v>
      </c>
      <c r="H22">
        <v>98922</v>
      </c>
    </row>
    <row r="23" spans="6:8" x14ac:dyDescent="0.25">
      <c r="F23">
        <v>124</v>
      </c>
      <c r="G23" t="s">
        <v>8281</v>
      </c>
      <c r="H23">
        <v>98923</v>
      </c>
    </row>
    <row r="24" spans="6:8" x14ac:dyDescent="0.25">
      <c r="F24">
        <v>125</v>
      </c>
      <c r="G24" t="s">
        <v>8282</v>
      </c>
      <c r="H24">
        <v>98924</v>
      </c>
    </row>
    <row r="25" spans="6:8" x14ac:dyDescent="0.25">
      <c r="F25">
        <v>126</v>
      </c>
      <c r="G25" t="s">
        <v>8283</v>
      </c>
      <c r="H25">
        <v>98925</v>
      </c>
    </row>
    <row r="26" spans="6:8" x14ac:dyDescent="0.25">
      <c r="F26">
        <v>127</v>
      </c>
      <c r="G26" t="s">
        <v>8284</v>
      </c>
      <c r="H26">
        <v>98926</v>
      </c>
    </row>
    <row r="27" spans="6:8" x14ac:dyDescent="0.25">
      <c r="F27">
        <v>128</v>
      </c>
      <c r="G27" t="s">
        <v>8285</v>
      </c>
      <c r="H27">
        <v>98927</v>
      </c>
    </row>
    <row r="28" spans="6:8" x14ac:dyDescent="0.25">
      <c r="F28">
        <v>129</v>
      </c>
      <c r="G28" t="s">
        <v>8286</v>
      </c>
      <c r="H28">
        <v>98928</v>
      </c>
    </row>
    <row r="29" spans="6:8" x14ac:dyDescent="0.25">
      <c r="F29">
        <v>130</v>
      </c>
      <c r="G29" t="s">
        <v>8287</v>
      </c>
      <c r="H29">
        <v>98929</v>
      </c>
    </row>
    <row r="30" spans="6:8" x14ac:dyDescent="0.25">
      <c r="F30">
        <v>131</v>
      </c>
      <c r="G30" t="s">
        <v>8288</v>
      </c>
      <c r="H30">
        <v>98930</v>
      </c>
    </row>
    <row r="31" spans="6:8" x14ac:dyDescent="0.25">
      <c r="F31">
        <v>132</v>
      </c>
      <c r="G31" t="s">
        <v>8289</v>
      </c>
      <c r="H31">
        <v>98931</v>
      </c>
    </row>
    <row r="32" spans="6:8" x14ac:dyDescent="0.25">
      <c r="F32">
        <v>133</v>
      </c>
      <c r="G32" t="s">
        <v>8290</v>
      </c>
      <c r="H32">
        <v>98932</v>
      </c>
    </row>
    <row r="33" spans="6:8" x14ac:dyDescent="0.25">
      <c r="F33">
        <v>134</v>
      </c>
      <c r="G33" t="s">
        <v>8291</v>
      </c>
      <c r="H33">
        <v>98933</v>
      </c>
    </row>
    <row r="34" spans="6:8" x14ac:dyDescent="0.25">
      <c r="F34">
        <v>135</v>
      </c>
      <c r="G34" t="s">
        <v>8292</v>
      </c>
      <c r="H34">
        <v>98934</v>
      </c>
    </row>
    <row r="35" spans="6:8" x14ac:dyDescent="0.25">
      <c r="F35">
        <v>136</v>
      </c>
      <c r="G35" t="s">
        <v>8293</v>
      </c>
      <c r="H35">
        <v>98935</v>
      </c>
    </row>
    <row r="36" spans="6:8" x14ac:dyDescent="0.25">
      <c r="F36">
        <v>137</v>
      </c>
      <c r="G36" t="s">
        <v>8294</v>
      </c>
      <c r="H36">
        <v>98936</v>
      </c>
    </row>
    <row r="37" spans="6:8" x14ac:dyDescent="0.25">
      <c r="F37">
        <v>138</v>
      </c>
      <c r="G37" t="s">
        <v>8295</v>
      </c>
      <c r="H37">
        <v>98937</v>
      </c>
    </row>
    <row r="38" spans="6:8" x14ac:dyDescent="0.25">
      <c r="F38">
        <v>139</v>
      </c>
      <c r="G38" t="s">
        <v>8296</v>
      </c>
      <c r="H38">
        <v>98938</v>
      </c>
    </row>
    <row r="39" spans="6:8" x14ac:dyDescent="0.25">
      <c r="F39">
        <v>140</v>
      </c>
      <c r="G39" t="s">
        <v>8297</v>
      </c>
      <c r="H39">
        <v>98939</v>
      </c>
    </row>
    <row r="40" spans="6:8" x14ac:dyDescent="0.25">
      <c r="F40">
        <v>141</v>
      </c>
      <c r="G40" t="s">
        <v>8298</v>
      </c>
      <c r="H40">
        <v>98940</v>
      </c>
    </row>
    <row r="41" spans="6:8" x14ac:dyDescent="0.25">
      <c r="F41">
        <v>142</v>
      </c>
      <c r="G41" t="s">
        <v>8299</v>
      </c>
      <c r="H41">
        <v>98941</v>
      </c>
    </row>
    <row r="42" spans="6:8" x14ac:dyDescent="0.25">
      <c r="F42">
        <v>143</v>
      </c>
      <c r="G42" t="s">
        <v>8300</v>
      </c>
      <c r="H42">
        <v>98942</v>
      </c>
    </row>
    <row r="43" spans="6:8" x14ac:dyDescent="0.25">
      <c r="F43">
        <v>144</v>
      </c>
      <c r="G43" t="s">
        <v>8301</v>
      </c>
      <c r="H43">
        <v>98943</v>
      </c>
    </row>
    <row r="44" spans="6:8" x14ac:dyDescent="0.25">
      <c r="F44">
        <v>145</v>
      </c>
      <c r="G44" t="s">
        <v>8302</v>
      </c>
      <c r="H44">
        <v>98944</v>
      </c>
    </row>
    <row r="45" spans="6:8" x14ac:dyDescent="0.25">
      <c r="F45">
        <v>146</v>
      </c>
      <c r="G45" t="s">
        <v>8303</v>
      </c>
      <c r="H45">
        <v>98945</v>
      </c>
    </row>
    <row r="46" spans="6:8" x14ac:dyDescent="0.25">
      <c r="F46">
        <v>147</v>
      </c>
      <c r="G46" t="s">
        <v>8304</v>
      </c>
      <c r="H46">
        <v>98946</v>
      </c>
    </row>
    <row r="47" spans="6:8" x14ac:dyDescent="0.25">
      <c r="F47">
        <v>148</v>
      </c>
      <c r="G47" t="s">
        <v>8305</v>
      </c>
      <c r="H47">
        <v>98947</v>
      </c>
    </row>
    <row r="48" spans="6:8" x14ac:dyDescent="0.25">
      <c r="F48">
        <v>149</v>
      </c>
      <c r="G48" t="s">
        <v>8306</v>
      </c>
      <c r="H48">
        <v>98948</v>
      </c>
    </row>
    <row r="49" spans="6:8" x14ac:dyDescent="0.25">
      <c r="F49">
        <v>151</v>
      </c>
      <c r="G49" t="s">
        <v>8307</v>
      </c>
      <c r="H49">
        <v>98949</v>
      </c>
    </row>
    <row r="50" spans="6:8" x14ac:dyDescent="0.25">
      <c r="F50">
        <v>152</v>
      </c>
      <c r="G50" t="s">
        <v>8308</v>
      </c>
      <c r="H50">
        <v>98950</v>
      </c>
    </row>
    <row r="51" spans="6:8" x14ac:dyDescent="0.25">
      <c r="F51">
        <v>153</v>
      </c>
      <c r="G51" t="s">
        <v>8309</v>
      </c>
      <c r="H51">
        <v>98951</v>
      </c>
    </row>
    <row r="52" spans="6:8" x14ac:dyDescent="0.25">
      <c r="F52">
        <v>154</v>
      </c>
      <c r="G52" t="s">
        <v>8310</v>
      </c>
      <c r="H52">
        <v>98952</v>
      </c>
    </row>
    <row r="53" spans="6:8" x14ac:dyDescent="0.25">
      <c r="F53">
        <v>155</v>
      </c>
      <c r="G53" t="s">
        <v>8311</v>
      </c>
      <c r="H53">
        <v>98953</v>
      </c>
    </row>
    <row r="54" spans="6:8" x14ac:dyDescent="0.25">
      <c r="F54">
        <v>156</v>
      </c>
      <c r="G54" t="s">
        <v>8312</v>
      </c>
      <c r="H54">
        <v>98954</v>
      </c>
    </row>
    <row r="55" spans="6:8" x14ac:dyDescent="0.25">
      <c r="F55">
        <v>157</v>
      </c>
      <c r="G55" t="s">
        <v>8313</v>
      </c>
      <c r="H55">
        <v>98955</v>
      </c>
    </row>
    <row r="56" spans="6:8" x14ac:dyDescent="0.25">
      <c r="F56">
        <v>158</v>
      </c>
      <c r="G56" t="s">
        <v>8314</v>
      </c>
      <c r="H56">
        <v>98956</v>
      </c>
    </row>
    <row r="57" spans="6:8" x14ac:dyDescent="0.25">
      <c r="F57">
        <v>159</v>
      </c>
      <c r="G57" t="s">
        <v>8315</v>
      </c>
      <c r="H57">
        <v>98957</v>
      </c>
    </row>
    <row r="58" spans="6:8" x14ac:dyDescent="0.25">
      <c r="F58">
        <v>160</v>
      </c>
      <c r="G58" t="s">
        <v>8316</v>
      </c>
      <c r="H58">
        <v>98958</v>
      </c>
    </row>
    <row r="59" spans="6:8" x14ac:dyDescent="0.25">
      <c r="F59">
        <v>161</v>
      </c>
      <c r="G59" t="s">
        <v>8317</v>
      </c>
      <c r="H59">
        <v>98959</v>
      </c>
    </row>
    <row r="60" spans="6:8" x14ac:dyDescent="0.25">
      <c r="F60">
        <v>162</v>
      </c>
      <c r="G60" t="s">
        <v>8318</v>
      </c>
      <c r="H60">
        <v>98960</v>
      </c>
    </row>
    <row r="61" spans="6:8" x14ac:dyDescent="0.25">
      <c r="F61">
        <v>163</v>
      </c>
      <c r="G61" t="s">
        <v>8319</v>
      </c>
      <c r="H61">
        <v>98961</v>
      </c>
    </row>
    <row r="62" spans="6:8" x14ac:dyDescent="0.25">
      <c r="F62">
        <v>164</v>
      </c>
      <c r="G62" t="s">
        <v>8320</v>
      </c>
      <c r="H62">
        <v>98962</v>
      </c>
    </row>
    <row r="63" spans="6:8" x14ac:dyDescent="0.25">
      <c r="F63">
        <v>165</v>
      </c>
      <c r="G63" t="s">
        <v>8321</v>
      </c>
      <c r="H63">
        <v>98963</v>
      </c>
    </row>
    <row r="64" spans="6:8" x14ac:dyDescent="0.25">
      <c r="F64">
        <v>166</v>
      </c>
      <c r="G64" t="s">
        <v>8321</v>
      </c>
      <c r="H64">
        <v>98963</v>
      </c>
    </row>
    <row r="65" spans="6:8" x14ac:dyDescent="0.25">
      <c r="F65">
        <v>167</v>
      </c>
      <c r="G65" t="s">
        <v>8321</v>
      </c>
      <c r="H65">
        <v>98963</v>
      </c>
    </row>
    <row r="66" spans="6:8" x14ac:dyDescent="0.25">
      <c r="F66">
        <v>168</v>
      </c>
      <c r="G66" t="s">
        <v>8322</v>
      </c>
      <c r="H66">
        <v>98966</v>
      </c>
    </row>
    <row r="67" spans="6:8" x14ac:dyDescent="0.25">
      <c r="F67">
        <v>169</v>
      </c>
      <c r="G67" t="s">
        <v>8323</v>
      </c>
      <c r="H67">
        <v>98967</v>
      </c>
    </row>
    <row r="68" spans="6:8" x14ac:dyDescent="0.25">
      <c r="F68">
        <v>170</v>
      </c>
      <c r="G68" t="s">
        <v>8324</v>
      </c>
      <c r="H68">
        <v>98968</v>
      </c>
    </row>
    <row r="69" spans="6:8" x14ac:dyDescent="0.25">
      <c r="F69">
        <v>171</v>
      </c>
      <c r="G69" t="s">
        <v>8325</v>
      </c>
      <c r="H69">
        <v>98969</v>
      </c>
    </row>
    <row r="70" spans="6:8" x14ac:dyDescent="0.25">
      <c r="F70">
        <v>172</v>
      </c>
      <c r="G70" t="s">
        <v>8326</v>
      </c>
      <c r="H70">
        <v>98970</v>
      </c>
    </row>
    <row r="71" spans="6:8" x14ac:dyDescent="0.25">
      <c r="F71">
        <v>173</v>
      </c>
      <c r="G71" t="s">
        <v>8327</v>
      </c>
      <c r="H71">
        <v>98971</v>
      </c>
    </row>
    <row r="72" spans="6:8" x14ac:dyDescent="0.25">
      <c r="F72">
        <v>174</v>
      </c>
      <c r="G72" t="s">
        <v>8328</v>
      </c>
      <c r="H72">
        <v>98972</v>
      </c>
    </row>
    <row r="73" spans="6:8" x14ac:dyDescent="0.25">
      <c r="F73">
        <v>175</v>
      </c>
      <c r="G73" t="s">
        <v>8329</v>
      </c>
      <c r="H73">
        <v>98973</v>
      </c>
    </row>
    <row r="74" spans="6:8" x14ac:dyDescent="0.25">
      <c r="F74">
        <v>176</v>
      </c>
      <c r="G74" t="s">
        <v>8330</v>
      </c>
      <c r="H74">
        <v>98974</v>
      </c>
    </row>
    <row r="75" spans="6:8" x14ac:dyDescent="0.25">
      <c r="F75">
        <v>177</v>
      </c>
      <c r="G75" t="s">
        <v>8331</v>
      </c>
      <c r="H75">
        <v>98975</v>
      </c>
    </row>
    <row r="76" spans="6:8" x14ac:dyDescent="0.25">
      <c r="F76">
        <v>178</v>
      </c>
      <c r="G76" t="s">
        <v>8332</v>
      </c>
      <c r="H76">
        <v>98976</v>
      </c>
    </row>
    <row r="77" spans="6:8" x14ac:dyDescent="0.25">
      <c r="F77">
        <v>179</v>
      </c>
      <c r="G77" t="s">
        <v>8333</v>
      </c>
      <c r="H77">
        <v>98977</v>
      </c>
    </row>
    <row r="78" spans="6:8" x14ac:dyDescent="0.25">
      <c r="F78">
        <v>180</v>
      </c>
      <c r="G78" t="s">
        <v>8334</v>
      </c>
      <c r="H78">
        <v>98978</v>
      </c>
    </row>
    <row r="79" spans="6:8" x14ac:dyDescent="0.25">
      <c r="F79">
        <v>181</v>
      </c>
      <c r="G79" t="s">
        <v>8335</v>
      </c>
      <c r="H79">
        <v>98979</v>
      </c>
    </row>
    <row r="80" spans="6:8" x14ac:dyDescent="0.25">
      <c r="F80">
        <v>182</v>
      </c>
      <c r="G80" t="s">
        <v>8336</v>
      </c>
      <c r="H80">
        <v>98980</v>
      </c>
    </row>
    <row r="81" spans="6:8" x14ac:dyDescent="0.25">
      <c r="F81">
        <v>183</v>
      </c>
      <c r="G81" t="s">
        <v>8337</v>
      </c>
      <c r="H81">
        <v>98981</v>
      </c>
    </row>
    <row r="82" spans="6:8" x14ac:dyDescent="0.25">
      <c r="F82">
        <v>184</v>
      </c>
      <c r="G82" t="s">
        <v>8338</v>
      </c>
      <c r="H82">
        <v>98982</v>
      </c>
    </row>
    <row r="83" spans="6:8" x14ac:dyDescent="0.25">
      <c r="F83">
        <v>185</v>
      </c>
      <c r="G83" t="s">
        <v>8339</v>
      </c>
      <c r="H83">
        <v>98983</v>
      </c>
    </row>
    <row r="84" spans="6:8" x14ac:dyDescent="0.25">
      <c r="F84">
        <v>186</v>
      </c>
      <c r="G84" t="s">
        <v>8340</v>
      </c>
      <c r="H84">
        <v>98984</v>
      </c>
    </row>
    <row r="85" spans="6:8" x14ac:dyDescent="0.25">
      <c r="F85">
        <v>187</v>
      </c>
      <c r="G85" t="s">
        <v>8341</v>
      </c>
      <c r="H85">
        <v>98985</v>
      </c>
    </row>
    <row r="86" spans="6:8" x14ac:dyDescent="0.25">
      <c r="F86">
        <v>188</v>
      </c>
      <c r="G86" t="s">
        <v>8342</v>
      </c>
      <c r="H86">
        <v>98986</v>
      </c>
    </row>
    <row r="87" spans="6:8" x14ac:dyDescent="0.25">
      <c r="F87">
        <v>189</v>
      </c>
      <c r="G87" t="s">
        <v>8343</v>
      </c>
      <c r="H87">
        <v>98987</v>
      </c>
    </row>
    <row r="88" spans="6:8" x14ac:dyDescent="0.25">
      <c r="F88">
        <v>190</v>
      </c>
      <c r="G88" t="s">
        <v>8344</v>
      </c>
      <c r="H88">
        <v>98988</v>
      </c>
    </row>
    <row r="89" spans="6:8" x14ac:dyDescent="0.25">
      <c r="F89">
        <v>191</v>
      </c>
      <c r="G89" t="s">
        <v>8345</v>
      </c>
      <c r="H89">
        <v>98989</v>
      </c>
    </row>
    <row r="90" spans="6:8" x14ac:dyDescent="0.25">
      <c r="F90">
        <v>192</v>
      </c>
      <c r="G90" t="s">
        <v>8346</v>
      </c>
      <c r="H90">
        <v>98990</v>
      </c>
    </row>
    <row r="91" spans="6:8" x14ac:dyDescent="0.25">
      <c r="F91">
        <v>193</v>
      </c>
      <c r="G91" t="s">
        <v>8347</v>
      </c>
      <c r="H91">
        <v>98991</v>
      </c>
    </row>
    <row r="92" spans="6:8" x14ac:dyDescent="0.25">
      <c r="F92">
        <v>194</v>
      </c>
      <c r="G92" t="s">
        <v>8348</v>
      </c>
      <c r="H92">
        <v>98992</v>
      </c>
    </row>
    <row r="93" spans="6:8" x14ac:dyDescent="0.25">
      <c r="F93">
        <v>195</v>
      </c>
      <c r="G93" t="s">
        <v>8349</v>
      </c>
      <c r="H93">
        <v>98993</v>
      </c>
    </row>
    <row r="94" spans="6:8" x14ac:dyDescent="0.25">
      <c r="F94">
        <v>196</v>
      </c>
      <c r="G94" t="s">
        <v>8350</v>
      </c>
      <c r="H94">
        <v>98994</v>
      </c>
    </row>
    <row r="95" spans="6:8" x14ac:dyDescent="0.25">
      <c r="F95">
        <v>197</v>
      </c>
      <c r="G95" t="s">
        <v>8351</v>
      </c>
      <c r="H95">
        <v>98995</v>
      </c>
    </row>
    <row r="96" spans="6:8" x14ac:dyDescent="0.25">
      <c r="F96">
        <v>198</v>
      </c>
      <c r="G96" t="s">
        <v>8352</v>
      </c>
      <c r="H96">
        <v>98996</v>
      </c>
    </row>
    <row r="97" spans="6:8" x14ac:dyDescent="0.25">
      <c r="F97">
        <v>199</v>
      </c>
      <c r="G97" t="s">
        <v>8353</v>
      </c>
      <c r="H97">
        <v>98997</v>
      </c>
    </row>
    <row r="98" spans="6:8" x14ac:dyDescent="0.25">
      <c r="F98">
        <v>200</v>
      </c>
      <c r="G98" t="s">
        <v>8354</v>
      </c>
      <c r="H98">
        <v>98998</v>
      </c>
    </row>
    <row r="99" spans="6:8" x14ac:dyDescent="0.25">
      <c r="F99">
        <v>201</v>
      </c>
      <c r="G99" t="s">
        <v>8355</v>
      </c>
      <c r="H99">
        <v>98999</v>
      </c>
    </row>
    <row r="100" spans="6:8" x14ac:dyDescent="0.25">
      <c r="F100">
        <v>202</v>
      </c>
      <c r="G100" t="s">
        <v>8356</v>
      </c>
      <c r="H100">
        <v>99000</v>
      </c>
    </row>
    <row r="101" spans="6:8" x14ac:dyDescent="0.25">
      <c r="F101">
        <v>203</v>
      </c>
      <c r="G101" t="s">
        <v>8357</v>
      </c>
      <c r="H101">
        <v>99001</v>
      </c>
    </row>
    <row r="102" spans="6:8" x14ac:dyDescent="0.25">
      <c r="F102">
        <v>204</v>
      </c>
      <c r="G102" t="s">
        <v>8358</v>
      </c>
      <c r="H102">
        <v>99002</v>
      </c>
    </row>
    <row r="103" spans="6:8" x14ac:dyDescent="0.25">
      <c r="F103">
        <v>205</v>
      </c>
      <c r="G103" t="s">
        <v>8359</v>
      </c>
      <c r="H103">
        <v>99003</v>
      </c>
    </row>
    <row r="104" spans="6:8" x14ac:dyDescent="0.25">
      <c r="F104">
        <v>206</v>
      </c>
      <c r="G104" t="s">
        <v>8360</v>
      </c>
      <c r="H104">
        <v>99004</v>
      </c>
    </row>
    <row r="105" spans="6:8" x14ac:dyDescent="0.25">
      <c r="F105">
        <v>207</v>
      </c>
      <c r="G105" t="s">
        <v>8361</v>
      </c>
      <c r="H105">
        <v>99005</v>
      </c>
    </row>
    <row r="106" spans="6:8" x14ac:dyDescent="0.25">
      <c r="F106">
        <v>208</v>
      </c>
      <c r="G106" t="s">
        <v>8362</v>
      </c>
      <c r="H106">
        <v>99006</v>
      </c>
    </row>
    <row r="107" spans="6:8" x14ac:dyDescent="0.25">
      <c r="F107">
        <v>209</v>
      </c>
      <c r="G107" t="s">
        <v>8363</v>
      </c>
      <c r="H107">
        <v>99007</v>
      </c>
    </row>
    <row r="108" spans="6:8" x14ac:dyDescent="0.25">
      <c r="F108">
        <v>210</v>
      </c>
      <c r="G108" t="s">
        <v>8364</v>
      </c>
      <c r="H108">
        <v>99008</v>
      </c>
    </row>
    <row r="109" spans="6:8" x14ac:dyDescent="0.25">
      <c r="F109">
        <v>211</v>
      </c>
      <c r="G109" t="s">
        <v>8365</v>
      </c>
      <c r="H109">
        <v>99009</v>
      </c>
    </row>
    <row r="110" spans="6:8" x14ac:dyDescent="0.25">
      <c r="F110">
        <v>212</v>
      </c>
      <c r="G110" t="s">
        <v>8366</v>
      </c>
      <c r="H110">
        <v>99010</v>
      </c>
    </row>
    <row r="111" spans="6:8" x14ac:dyDescent="0.25">
      <c r="F111">
        <v>213</v>
      </c>
      <c r="G111" t="s">
        <v>8367</v>
      </c>
      <c r="H111">
        <v>99011</v>
      </c>
    </row>
    <row r="112" spans="6:8" x14ac:dyDescent="0.25">
      <c r="F112">
        <v>214</v>
      </c>
      <c r="G112" t="s">
        <v>8368</v>
      </c>
      <c r="H112">
        <v>99012</v>
      </c>
    </row>
    <row r="113" spans="6:8" x14ac:dyDescent="0.25">
      <c r="F113">
        <v>215</v>
      </c>
      <c r="G113" t="s">
        <v>8369</v>
      </c>
      <c r="H113">
        <v>99013</v>
      </c>
    </row>
    <row r="114" spans="6:8" x14ac:dyDescent="0.25">
      <c r="F114">
        <v>217</v>
      </c>
      <c r="G114" t="s">
        <v>8370</v>
      </c>
      <c r="H114">
        <v>99014</v>
      </c>
    </row>
    <row r="115" spans="6:8" x14ac:dyDescent="0.25">
      <c r="F115">
        <v>218</v>
      </c>
      <c r="G115" t="s">
        <v>8371</v>
      </c>
      <c r="H115">
        <v>99015</v>
      </c>
    </row>
    <row r="116" spans="6:8" x14ac:dyDescent="0.25">
      <c r="F116">
        <v>219</v>
      </c>
      <c r="G116" t="s">
        <v>8372</v>
      </c>
      <c r="H116">
        <v>99016</v>
      </c>
    </row>
    <row r="117" spans="6:8" x14ac:dyDescent="0.25">
      <c r="F117">
        <v>220</v>
      </c>
      <c r="G117" t="s">
        <v>8373</v>
      </c>
      <c r="H117">
        <v>99017</v>
      </c>
    </row>
    <row r="118" spans="6:8" x14ac:dyDescent="0.25">
      <c r="F118">
        <v>221</v>
      </c>
      <c r="G118" t="s">
        <v>8374</v>
      </c>
      <c r="H118">
        <v>99018</v>
      </c>
    </row>
    <row r="119" spans="6:8" x14ac:dyDescent="0.25">
      <c r="F119">
        <v>222</v>
      </c>
      <c r="G119" t="s">
        <v>8375</v>
      </c>
      <c r="H119">
        <v>99019</v>
      </c>
    </row>
    <row r="120" spans="6:8" x14ac:dyDescent="0.25">
      <c r="F120">
        <v>223</v>
      </c>
      <c r="G120" t="s">
        <v>8376</v>
      </c>
      <c r="H120">
        <v>99020</v>
      </c>
    </row>
    <row r="121" spans="6:8" x14ac:dyDescent="0.25">
      <c r="F121">
        <v>224</v>
      </c>
      <c r="G121" t="s">
        <v>8377</v>
      </c>
      <c r="H121">
        <v>99021</v>
      </c>
    </row>
    <row r="122" spans="6:8" x14ac:dyDescent="0.25">
      <c r="F122">
        <v>226</v>
      </c>
      <c r="G122" t="s">
        <v>8378</v>
      </c>
      <c r="H122">
        <v>99022</v>
      </c>
    </row>
    <row r="123" spans="6:8" x14ac:dyDescent="0.25">
      <c r="F123">
        <v>227</v>
      </c>
      <c r="G123" t="s">
        <v>8379</v>
      </c>
      <c r="H123">
        <v>99023</v>
      </c>
    </row>
    <row r="124" spans="6:8" x14ac:dyDescent="0.25">
      <c r="F124">
        <v>6532</v>
      </c>
      <c r="G124" t="s">
        <v>8380</v>
      </c>
      <c r="H124">
        <v>99024</v>
      </c>
    </row>
    <row r="125" spans="6:8" x14ac:dyDescent="0.25">
      <c r="F125">
        <v>6533</v>
      </c>
      <c r="G125" t="s">
        <v>8381</v>
      </c>
      <c r="H125">
        <v>99025</v>
      </c>
    </row>
    <row r="126" spans="6:8" x14ac:dyDescent="0.25">
      <c r="F126">
        <v>6534</v>
      </c>
      <c r="G126" t="s">
        <v>8382</v>
      </c>
      <c r="H126">
        <v>99026</v>
      </c>
    </row>
    <row r="127" spans="6:8" x14ac:dyDescent="0.25">
      <c r="F127">
        <v>6535</v>
      </c>
      <c r="G127" t="s">
        <v>8383</v>
      </c>
      <c r="H127">
        <v>99027</v>
      </c>
    </row>
    <row r="128" spans="6:8" x14ac:dyDescent="0.25">
      <c r="F128">
        <v>6561</v>
      </c>
      <c r="G128" t="s">
        <v>8384</v>
      </c>
      <c r="H128">
        <v>99028</v>
      </c>
    </row>
    <row r="129" spans="6:8" x14ac:dyDescent="0.25">
      <c r="F129">
        <v>6562</v>
      </c>
      <c r="G129" t="s">
        <v>8385</v>
      </c>
      <c r="H129">
        <v>99029</v>
      </c>
    </row>
    <row r="130" spans="6:8" x14ac:dyDescent="0.25">
      <c r="F130">
        <v>6563</v>
      </c>
      <c r="G130" t="s">
        <v>8386</v>
      </c>
      <c r="H130">
        <v>99030</v>
      </c>
    </row>
    <row r="131" spans="6:8" x14ac:dyDescent="0.25">
      <c r="F131">
        <v>6564</v>
      </c>
      <c r="G131" t="s">
        <v>8387</v>
      </c>
      <c r="H131">
        <v>99031</v>
      </c>
    </row>
    <row r="132" spans="6:8" x14ac:dyDescent="0.25">
      <c r="F132">
        <v>6565</v>
      </c>
      <c r="G132" t="s">
        <v>8388</v>
      </c>
      <c r="H132">
        <v>99032</v>
      </c>
    </row>
    <row r="133" spans="6:8" x14ac:dyDescent="0.25">
      <c r="F133">
        <v>6566</v>
      </c>
      <c r="G133" t="s">
        <v>8389</v>
      </c>
      <c r="H133">
        <v>99033</v>
      </c>
    </row>
    <row r="134" spans="6:8" x14ac:dyDescent="0.25">
      <c r="F134">
        <v>6567</v>
      </c>
      <c r="G134" t="s">
        <v>8390</v>
      </c>
      <c r="H134">
        <v>99034</v>
      </c>
    </row>
    <row r="135" spans="6:8" x14ac:dyDescent="0.25">
      <c r="F135">
        <v>6568</v>
      </c>
      <c r="G135" t="s">
        <v>8391</v>
      </c>
      <c r="H135">
        <v>99035</v>
      </c>
    </row>
    <row r="136" spans="6:8" x14ac:dyDescent="0.25">
      <c r="F136">
        <v>6569</v>
      </c>
      <c r="G136" t="s">
        <v>8392</v>
      </c>
      <c r="H136">
        <v>99036</v>
      </c>
    </row>
    <row r="137" spans="6:8" x14ac:dyDescent="0.25">
      <c r="F137">
        <v>6570</v>
      </c>
      <c r="G137" t="s">
        <v>8393</v>
      </c>
      <c r="H137">
        <v>99037</v>
      </c>
    </row>
    <row r="138" spans="6:8" x14ac:dyDescent="0.25">
      <c r="F138">
        <v>6571</v>
      </c>
      <c r="G138" t="s">
        <v>8394</v>
      </c>
      <c r="H138">
        <v>99038</v>
      </c>
    </row>
    <row r="139" spans="6:8" x14ac:dyDescent="0.25">
      <c r="F139">
        <v>6572</v>
      </c>
      <c r="G139" t="s">
        <v>8395</v>
      </c>
      <c r="H139">
        <v>99039</v>
      </c>
    </row>
    <row r="140" spans="6:8" x14ac:dyDescent="0.25">
      <c r="F140">
        <v>6573</v>
      </c>
      <c r="G140" t="s">
        <v>8396</v>
      </c>
      <c r="H140">
        <v>99040</v>
      </c>
    </row>
    <row r="141" spans="6:8" x14ac:dyDescent="0.25">
      <c r="F141">
        <v>6574</v>
      </c>
      <c r="G141" t="s">
        <v>8397</v>
      </c>
      <c r="H141">
        <v>99041</v>
      </c>
    </row>
    <row r="142" spans="6:8" x14ac:dyDescent="0.25">
      <c r="F142">
        <v>6575</v>
      </c>
      <c r="G142" t="s">
        <v>8398</v>
      </c>
      <c r="H142">
        <v>99042</v>
      </c>
    </row>
    <row r="143" spans="6:8" x14ac:dyDescent="0.25">
      <c r="F143">
        <v>6576</v>
      </c>
      <c r="G143" t="s">
        <v>8399</v>
      </c>
      <c r="H143">
        <v>99043</v>
      </c>
    </row>
    <row r="144" spans="6:8" x14ac:dyDescent="0.25">
      <c r="F144">
        <v>6577</v>
      </c>
      <c r="G144" t="s">
        <v>8400</v>
      </c>
      <c r="H144">
        <v>99044</v>
      </c>
    </row>
    <row r="145" spans="6:8" x14ac:dyDescent="0.25">
      <c r="F145">
        <v>6578</v>
      </c>
      <c r="G145" t="s">
        <v>8401</v>
      </c>
      <c r="H145">
        <v>99045</v>
      </c>
    </row>
    <row r="146" spans="6:8" x14ac:dyDescent="0.25">
      <c r="F146">
        <v>6579</v>
      </c>
      <c r="G146" t="s">
        <v>8402</v>
      </c>
      <c r="H146">
        <v>99046</v>
      </c>
    </row>
    <row r="147" spans="6:8" x14ac:dyDescent="0.25">
      <c r="F147">
        <v>6580</v>
      </c>
      <c r="G147" t="s">
        <v>8403</v>
      </c>
      <c r="H147">
        <v>99047</v>
      </c>
    </row>
    <row r="148" spans="6:8" x14ac:dyDescent="0.25">
      <c r="F148">
        <v>6581</v>
      </c>
      <c r="G148" t="s">
        <v>8404</v>
      </c>
      <c r="H148">
        <v>99048</v>
      </c>
    </row>
    <row r="149" spans="6:8" x14ac:dyDescent="0.25">
      <c r="F149">
        <v>6582</v>
      </c>
      <c r="G149" t="s">
        <v>8405</v>
      </c>
      <c r="H149">
        <v>99049</v>
      </c>
    </row>
    <row r="150" spans="6:8" x14ac:dyDescent="0.25">
      <c r="F150">
        <v>6583</v>
      </c>
      <c r="G150" t="s">
        <v>8406</v>
      </c>
      <c r="H150">
        <v>99050</v>
      </c>
    </row>
    <row r="151" spans="6:8" x14ac:dyDescent="0.25">
      <c r="F151">
        <v>6584</v>
      </c>
      <c r="G151" t="s">
        <v>8407</v>
      </c>
      <c r="H151">
        <v>99051</v>
      </c>
    </row>
    <row r="152" spans="6:8" x14ac:dyDescent="0.25">
      <c r="F152">
        <v>6585</v>
      </c>
      <c r="G152" t="s">
        <v>8408</v>
      </c>
      <c r="H152">
        <v>99052</v>
      </c>
    </row>
    <row r="153" spans="6:8" x14ac:dyDescent="0.25">
      <c r="F153">
        <v>6586</v>
      </c>
      <c r="G153" t="s">
        <v>8409</v>
      </c>
      <c r="H153">
        <v>99053</v>
      </c>
    </row>
    <row r="154" spans="6:8" x14ac:dyDescent="0.25">
      <c r="F154">
        <v>6587</v>
      </c>
      <c r="G154" t="s">
        <v>8410</v>
      </c>
      <c r="H154">
        <v>99054</v>
      </c>
    </row>
    <row r="155" spans="6:8" x14ac:dyDescent="0.25">
      <c r="F155">
        <v>6588</v>
      </c>
      <c r="G155" t="s">
        <v>8411</v>
      </c>
      <c r="H155">
        <v>99055</v>
      </c>
    </row>
    <row r="156" spans="6:8" x14ac:dyDescent="0.25">
      <c r="F156">
        <v>6593</v>
      </c>
      <c r="G156" t="s">
        <v>8412</v>
      </c>
      <c r="H156">
        <v>99056</v>
      </c>
    </row>
    <row r="157" spans="6:8" x14ac:dyDescent="0.25">
      <c r="F157">
        <v>6594</v>
      </c>
      <c r="G157" t="s">
        <v>8413</v>
      </c>
      <c r="H157">
        <v>99057</v>
      </c>
    </row>
    <row r="158" spans="6:8" x14ac:dyDescent="0.25">
      <c r="F158">
        <v>6595</v>
      </c>
      <c r="G158" t="s">
        <v>8414</v>
      </c>
      <c r="H158">
        <v>99058</v>
      </c>
    </row>
    <row r="159" spans="6:8" x14ac:dyDescent="0.25">
      <c r="F159">
        <v>6596</v>
      </c>
      <c r="G159" t="s">
        <v>8415</v>
      </c>
      <c r="H159">
        <v>99059</v>
      </c>
    </row>
    <row r="160" spans="6:8" x14ac:dyDescent="0.25">
      <c r="F160">
        <v>6597</v>
      </c>
      <c r="G160" t="s">
        <v>8416</v>
      </c>
      <c r="H160">
        <v>99060</v>
      </c>
    </row>
    <row r="161" spans="6:8" x14ac:dyDescent="0.25">
      <c r="F161">
        <v>6598</v>
      </c>
      <c r="G161" t="s">
        <v>8417</v>
      </c>
      <c r="H161">
        <v>99061</v>
      </c>
    </row>
    <row r="162" spans="6:8" x14ac:dyDescent="0.25">
      <c r="F162">
        <v>6599</v>
      </c>
      <c r="G162" t="s">
        <v>8418</v>
      </c>
      <c r="H162">
        <v>99062</v>
      </c>
    </row>
    <row r="163" spans="6:8" x14ac:dyDescent="0.25">
      <c r="F163">
        <v>6600</v>
      </c>
      <c r="G163" t="s">
        <v>8419</v>
      </c>
      <c r="H163">
        <v>99063</v>
      </c>
    </row>
    <row r="164" spans="6:8" x14ac:dyDescent="0.25">
      <c r="F164">
        <v>6601</v>
      </c>
      <c r="G164" t="s">
        <v>8420</v>
      </c>
      <c r="H164">
        <v>99064</v>
      </c>
    </row>
    <row r="165" spans="6:8" x14ac:dyDescent="0.25">
      <c r="F165">
        <v>6602</v>
      </c>
      <c r="G165" t="s">
        <v>8421</v>
      </c>
      <c r="H165">
        <v>99065</v>
      </c>
    </row>
    <row r="166" spans="6:8" x14ac:dyDescent="0.25">
      <c r="F166">
        <v>6603</v>
      </c>
      <c r="G166" t="s">
        <v>8422</v>
      </c>
      <c r="H166">
        <v>99066</v>
      </c>
    </row>
    <row r="167" spans="6:8" x14ac:dyDescent="0.25">
      <c r="F167">
        <v>6604</v>
      </c>
      <c r="G167" t="s">
        <v>8423</v>
      </c>
      <c r="H167">
        <v>99067</v>
      </c>
    </row>
    <row r="168" spans="6:8" x14ac:dyDescent="0.25">
      <c r="F168">
        <v>6605</v>
      </c>
      <c r="G168" t="s">
        <v>8424</v>
      </c>
      <c r="H168">
        <v>99068</v>
      </c>
    </row>
    <row r="169" spans="6:8" x14ac:dyDescent="0.25">
      <c r="F169">
        <v>6606</v>
      </c>
      <c r="G169" t="s">
        <v>8425</v>
      </c>
      <c r="H169">
        <v>99069</v>
      </c>
    </row>
    <row r="170" spans="6:8" x14ac:dyDescent="0.25">
      <c r="F170">
        <v>6610</v>
      </c>
      <c r="G170" t="s">
        <v>8426</v>
      </c>
      <c r="H170">
        <v>99070</v>
      </c>
    </row>
    <row r="171" spans="6:8" x14ac:dyDescent="0.25">
      <c r="F171">
        <v>6611</v>
      </c>
      <c r="G171" t="s">
        <v>8427</v>
      </c>
      <c r="H171">
        <v>99071</v>
      </c>
    </row>
    <row r="172" spans="6:8" x14ac:dyDescent="0.25">
      <c r="F172">
        <v>6612</v>
      </c>
      <c r="G172" t="s">
        <v>8428</v>
      </c>
      <c r="H172">
        <v>99072</v>
      </c>
    </row>
    <row r="173" spans="6:8" x14ac:dyDescent="0.25">
      <c r="F173">
        <v>6613</v>
      </c>
      <c r="G173" t="s">
        <v>8429</v>
      </c>
      <c r="H173">
        <v>99073</v>
      </c>
    </row>
    <row r="174" spans="6:8" x14ac:dyDescent="0.25">
      <c r="F174">
        <v>6614</v>
      </c>
      <c r="G174" t="s">
        <v>8430</v>
      </c>
      <c r="H174">
        <v>99074</v>
      </c>
    </row>
    <row r="175" spans="6:8" x14ac:dyDescent="0.25">
      <c r="F175">
        <v>6615</v>
      </c>
      <c r="G175" t="s">
        <v>8431</v>
      </c>
      <c r="H175">
        <v>99075</v>
      </c>
    </row>
    <row r="176" spans="6:8" x14ac:dyDescent="0.25">
      <c r="F176">
        <v>6616</v>
      </c>
      <c r="G176" t="s">
        <v>8432</v>
      </c>
      <c r="H176">
        <v>99076</v>
      </c>
    </row>
    <row r="177" spans="6:8" x14ac:dyDescent="0.25">
      <c r="F177">
        <v>6617</v>
      </c>
      <c r="G177" t="s">
        <v>8433</v>
      </c>
      <c r="H177">
        <v>99077</v>
      </c>
    </row>
    <row r="178" spans="6:8" x14ac:dyDescent="0.25">
      <c r="F178">
        <v>6618</v>
      </c>
      <c r="G178" t="s">
        <v>8434</v>
      </c>
      <c r="H178">
        <v>99078</v>
      </c>
    </row>
    <row r="179" spans="6:8" x14ac:dyDescent="0.25">
      <c r="F179">
        <v>6620</v>
      </c>
      <c r="G179" t="s">
        <v>8435</v>
      </c>
      <c r="H179">
        <v>99079</v>
      </c>
    </row>
    <row r="180" spans="6:8" x14ac:dyDescent="0.25">
      <c r="F180">
        <v>6622</v>
      </c>
      <c r="G180" t="s">
        <v>8436</v>
      </c>
      <c r="H180">
        <v>99080</v>
      </c>
    </row>
    <row r="181" spans="6:8" x14ac:dyDescent="0.25">
      <c r="F181">
        <v>6623</v>
      </c>
      <c r="G181" t="s">
        <v>8437</v>
      </c>
      <c r="H181">
        <v>99081</v>
      </c>
    </row>
    <row r="182" spans="6:8" x14ac:dyDescent="0.25">
      <c r="F182">
        <v>6624</v>
      </c>
      <c r="G182" t="s">
        <v>8438</v>
      </c>
      <c r="H182">
        <v>99082</v>
      </c>
    </row>
    <row r="183" spans="6:8" x14ac:dyDescent="0.25">
      <c r="F183">
        <v>6625</v>
      </c>
      <c r="G183" t="s">
        <v>8439</v>
      </c>
      <c r="H183">
        <v>99083</v>
      </c>
    </row>
    <row r="184" spans="6:8" x14ac:dyDescent="0.25">
      <c r="F184">
        <v>6626</v>
      </c>
      <c r="G184" t="s">
        <v>8440</v>
      </c>
      <c r="H184">
        <v>99084</v>
      </c>
    </row>
    <row r="185" spans="6:8" x14ac:dyDescent="0.25">
      <c r="F185">
        <v>6645</v>
      </c>
      <c r="G185" t="s">
        <v>8441</v>
      </c>
      <c r="H185">
        <v>99085</v>
      </c>
    </row>
    <row r="186" spans="6:8" x14ac:dyDescent="0.25">
      <c r="F186">
        <v>6646</v>
      </c>
      <c r="G186" t="s">
        <v>8442</v>
      </c>
      <c r="H186">
        <v>99086</v>
      </c>
    </row>
    <row r="187" spans="6:8" x14ac:dyDescent="0.25">
      <c r="F187">
        <v>6647</v>
      </c>
      <c r="G187" t="s">
        <v>8443</v>
      </c>
      <c r="H187">
        <v>99087</v>
      </c>
    </row>
    <row r="188" spans="6:8" x14ac:dyDescent="0.25">
      <c r="F188">
        <v>6648</v>
      </c>
      <c r="G188" t="s">
        <v>8444</v>
      </c>
      <c r="H188">
        <v>99088</v>
      </c>
    </row>
    <row r="189" spans="6:8" x14ac:dyDescent="0.25">
      <c r="F189">
        <v>6649</v>
      </c>
      <c r="G189" t="s">
        <v>8445</v>
      </c>
      <c r="H189">
        <v>99089</v>
      </c>
    </row>
    <row r="190" spans="6:8" x14ac:dyDescent="0.25">
      <c r="F190">
        <v>6650</v>
      </c>
      <c r="G190" t="s">
        <v>8446</v>
      </c>
      <c r="H190">
        <v>99090</v>
      </c>
    </row>
    <row r="191" spans="6:8" x14ac:dyDescent="0.25">
      <c r="F191">
        <v>6651</v>
      </c>
      <c r="G191" t="s">
        <v>8447</v>
      </c>
      <c r="H191">
        <v>99091</v>
      </c>
    </row>
    <row r="192" spans="6:8" x14ac:dyDescent="0.25">
      <c r="F192">
        <v>6652</v>
      </c>
      <c r="G192" t="s">
        <v>8448</v>
      </c>
      <c r="H192">
        <v>99092</v>
      </c>
    </row>
    <row r="193" spans="6:8" x14ac:dyDescent="0.25">
      <c r="F193">
        <v>6653</v>
      </c>
      <c r="G193" t="s">
        <v>8449</v>
      </c>
      <c r="H193">
        <v>99093</v>
      </c>
    </row>
    <row r="194" spans="6:8" x14ac:dyDescent="0.25">
      <c r="F194">
        <v>6654</v>
      </c>
      <c r="G194" t="s">
        <v>8450</v>
      </c>
      <c r="H194">
        <v>99094</v>
      </c>
    </row>
    <row r="195" spans="6:8" x14ac:dyDescent="0.25">
      <c r="F195">
        <v>6655</v>
      </c>
      <c r="G195" t="s">
        <v>8451</v>
      </c>
      <c r="H195">
        <v>99095</v>
      </c>
    </row>
    <row r="196" spans="6:8" x14ac:dyDescent="0.25">
      <c r="F196">
        <v>6656</v>
      </c>
      <c r="G196" t="s">
        <v>8452</v>
      </c>
      <c r="H196">
        <v>99096</v>
      </c>
    </row>
    <row r="197" spans="6:8" x14ac:dyDescent="0.25">
      <c r="F197">
        <v>6657</v>
      </c>
      <c r="G197" t="s">
        <v>8453</v>
      </c>
      <c r="H197">
        <v>99097</v>
      </c>
    </row>
    <row r="198" spans="6:8" x14ac:dyDescent="0.25">
      <c r="F198">
        <v>6658</v>
      </c>
      <c r="G198" t="s">
        <v>8454</v>
      </c>
      <c r="H198">
        <v>99098</v>
      </c>
    </row>
    <row r="199" spans="6:8" x14ac:dyDescent="0.25">
      <c r="F199">
        <v>6661</v>
      </c>
      <c r="G199" t="s">
        <v>8455</v>
      </c>
      <c r="H199">
        <v>99099</v>
      </c>
    </row>
    <row r="200" spans="6:8" x14ac:dyDescent="0.25">
      <c r="F200">
        <v>6662</v>
      </c>
      <c r="G200" t="s">
        <v>8456</v>
      </c>
      <c r="H200">
        <v>99100</v>
      </c>
    </row>
    <row r="201" spans="6:8" x14ac:dyDescent="0.25">
      <c r="F201">
        <v>6663</v>
      </c>
      <c r="G201" t="s">
        <v>8457</v>
      </c>
      <c r="H201">
        <v>99101</v>
      </c>
    </row>
    <row r="202" spans="6:8" x14ac:dyDescent="0.25">
      <c r="F202">
        <v>6664</v>
      </c>
      <c r="G202" t="s">
        <v>8458</v>
      </c>
      <c r="H202">
        <v>99102</v>
      </c>
    </row>
    <row r="203" spans="6:8" x14ac:dyDescent="0.25">
      <c r="F203">
        <v>6665</v>
      </c>
      <c r="G203" t="s">
        <v>8459</v>
      </c>
      <c r="H203">
        <v>99103</v>
      </c>
    </row>
    <row r="204" spans="6:8" x14ac:dyDescent="0.25">
      <c r="F204">
        <v>6666</v>
      </c>
      <c r="G204" t="s">
        <v>8460</v>
      </c>
      <c r="H204">
        <v>99104</v>
      </c>
    </row>
    <row r="205" spans="6:8" x14ac:dyDescent="0.25">
      <c r="F205">
        <v>6667</v>
      </c>
      <c r="G205" t="s">
        <v>8461</v>
      </c>
      <c r="H205">
        <v>99105</v>
      </c>
    </row>
    <row r="206" spans="6:8" x14ac:dyDescent="0.25">
      <c r="F206">
        <v>6668</v>
      </c>
      <c r="G206" t="s">
        <v>8462</v>
      </c>
      <c r="H206">
        <v>99106</v>
      </c>
    </row>
    <row r="207" spans="6:8" x14ac:dyDescent="0.25">
      <c r="F207">
        <v>6669</v>
      </c>
      <c r="G207" t="s">
        <v>8463</v>
      </c>
      <c r="H207">
        <v>99107</v>
      </c>
    </row>
    <row r="208" spans="6:8" x14ac:dyDescent="0.25">
      <c r="F208">
        <v>6670</v>
      </c>
      <c r="G208" t="s">
        <v>8464</v>
      </c>
      <c r="H208">
        <v>99108</v>
      </c>
    </row>
    <row r="209" spans="6:8" x14ac:dyDescent="0.25">
      <c r="F209">
        <v>6671</v>
      </c>
      <c r="G209" t="s">
        <v>8465</v>
      </c>
      <c r="H209">
        <v>99109</v>
      </c>
    </row>
    <row r="210" spans="6:8" x14ac:dyDescent="0.25">
      <c r="F210">
        <v>6672</v>
      </c>
      <c r="G210" t="s">
        <v>8466</v>
      </c>
      <c r="H210">
        <v>99110</v>
      </c>
    </row>
    <row r="211" spans="6:8" x14ac:dyDescent="0.25">
      <c r="F211">
        <v>6673</v>
      </c>
      <c r="G211" t="s">
        <v>8467</v>
      </c>
      <c r="H211">
        <v>99111</v>
      </c>
    </row>
    <row r="212" spans="6:8" x14ac:dyDescent="0.25">
      <c r="F212">
        <v>6674</v>
      </c>
      <c r="G212" t="s">
        <v>8468</v>
      </c>
      <c r="H212">
        <v>99112</v>
      </c>
    </row>
    <row r="213" spans="6:8" x14ac:dyDescent="0.25">
      <c r="F213">
        <v>6675</v>
      </c>
      <c r="G213" t="s">
        <v>8469</v>
      </c>
      <c r="H213">
        <v>99113</v>
      </c>
    </row>
    <row r="214" spans="6:8" x14ac:dyDescent="0.25">
      <c r="F214">
        <v>6676</v>
      </c>
      <c r="G214" t="s">
        <v>8470</v>
      </c>
      <c r="H214">
        <v>99114</v>
      </c>
    </row>
    <row r="215" spans="6:8" x14ac:dyDescent="0.25">
      <c r="F215">
        <v>6677</v>
      </c>
      <c r="G215" t="s">
        <v>8471</v>
      </c>
      <c r="H215">
        <v>99115</v>
      </c>
    </row>
    <row r="216" spans="6:8" x14ac:dyDescent="0.25">
      <c r="F216">
        <v>6678</v>
      </c>
      <c r="G216" t="s">
        <v>8472</v>
      </c>
      <c r="H216">
        <v>99116</v>
      </c>
    </row>
    <row r="217" spans="6:8" x14ac:dyDescent="0.25">
      <c r="F217">
        <v>6679</v>
      </c>
      <c r="G217" t="s">
        <v>8473</v>
      </c>
      <c r="H217">
        <v>99117</v>
      </c>
    </row>
    <row r="218" spans="6:8" x14ac:dyDescent="0.25">
      <c r="F218">
        <v>6680</v>
      </c>
      <c r="G218" t="s">
        <v>8474</v>
      </c>
      <c r="H218">
        <v>99118</v>
      </c>
    </row>
    <row r="219" spans="6:8" x14ac:dyDescent="0.25">
      <c r="F219">
        <v>6681</v>
      </c>
      <c r="G219" t="s">
        <v>8475</v>
      </c>
      <c r="H219">
        <v>99119</v>
      </c>
    </row>
    <row r="220" spans="6:8" x14ac:dyDescent="0.25">
      <c r="F220">
        <v>6682</v>
      </c>
      <c r="G220" t="s">
        <v>8476</v>
      </c>
      <c r="H220">
        <v>99120</v>
      </c>
    </row>
    <row r="221" spans="6:8" x14ac:dyDescent="0.25">
      <c r="F221">
        <v>6683</v>
      </c>
      <c r="G221" t="s">
        <v>8477</v>
      </c>
      <c r="H221">
        <v>99121</v>
      </c>
    </row>
    <row r="222" spans="6:8" x14ac:dyDescent="0.25">
      <c r="F222">
        <v>6685</v>
      </c>
      <c r="G222" t="s">
        <v>8478</v>
      </c>
      <c r="H222">
        <v>99122</v>
      </c>
    </row>
    <row r="223" spans="6:8" x14ac:dyDescent="0.25">
      <c r="F223">
        <v>6686</v>
      </c>
      <c r="G223" t="s">
        <v>8479</v>
      </c>
      <c r="H223">
        <v>99123</v>
      </c>
    </row>
    <row r="224" spans="6:8" x14ac:dyDescent="0.25">
      <c r="F224">
        <v>6687</v>
      </c>
      <c r="G224" t="s">
        <v>8480</v>
      </c>
      <c r="H224">
        <v>99124</v>
      </c>
    </row>
    <row r="225" spans="6:8" x14ac:dyDescent="0.25">
      <c r="F225">
        <v>6688</v>
      </c>
      <c r="G225" t="s">
        <v>8481</v>
      </c>
      <c r="H225">
        <v>99125</v>
      </c>
    </row>
    <row r="226" spans="6:8" x14ac:dyDescent="0.25">
      <c r="F226">
        <v>6689</v>
      </c>
      <c r="G226" t="s">
        <v>8482</v>
      </c>
      <c r="H226">
        <v>99126</v>
      </c>
    </row>
    <row r="227" spans="6:8" x14ac:dyDescent="0.25">
      <c r="F227">
        <v>6690</v>
      </c>
      <c r="G227" t="s">
        <v>8483</v>
      </c>
      <c r="H227">
        <v>99127</v>
      </c>
    </row>
    <row r="228" spans="6:8" x14ac:dyDescent="0.25">
      <c r="F228">
        <v>6691</v>
      </c>
      <c r="G228" t="s">
        <v>8484</v>
      </c>
      <c r="H228">
        <v>99128</v>
      </c>
    </row>
    <row r="229" spans="6:8" x14ac:dyDescent="0.25">
      <c r="F229">
        <v>6692</v>
      </c>
      <c r="G229" t="s">
        <v>8485</v>
      </c>
      <c r="H229">
        <v>99129</v>
      </c>
    </row>
    <row r="230" spans="6:8" x14ac:dyDescent="0.25">
      <c r="F230">
        <v>6693</v>
      </c>
      <c r="G230" t="s">
        <v>8486</v>
      </c>
      <c r="H230">
        <v>99130</v>
      </c>
    </row>
    <row r="231" spans="6:8" x14ac:dyDescent="0.25">
      <c r="F231">
        <v>6694</v>
      </c>
      <c r="G231" t="s">
        <v>8487</v>
      </c>
      <c r="H231">
        <v>99131</v>
      </c>
    </row>
    <row r="232" spans="6:8" x14ac:dyDescent="0.25">
      <c r="F232">
        <v>8517</v>
      </c>
      <c r="G232" t="s">
        <v>8488</v>
      </c>
      <c r="H232">
        <v>99132</v>
      </c>
    </row>
    <row r="233" spans="6:8" x14ac:dyDescent="0.25">
      <c r="F233">
        <v>8518</v>
      </c>
      <c r="G233" t="s">
        <v>8489</v>
      </c>
      <c r="H233">
        <v>99133</v>
      </c>
    </row>
    <row r="234" spans="6:8" x14ac:dyDescent="0.25">
      <c r="F234">
        <v>8519</v>
      </c>
      <c r="G234" t="s">
        <v>8490</v>
      </c>
      <c r="H234">
        <v>99134</v>
      </c>
    </row>
    <row r="235" spans="6:8" x14ac:dyDescent="0.25">
      <c r="F235">
        <v>8520</v>
      </c>
      <c r="G235" t="s">
        <v>8491</v>
      </c>
      <c r="H235">
        <v>99135</v>
      </c>
    </row>
    <row r="236" spans="6:8" x14ac:dyDescent="0.25">
      <c r="F236">
        <v>8521</v>
      </c>
      <c r="G236" t="s">
        <v>8492</v>
      </c>
      <c r="H236">
        <v>99136</v>
      </c>
    </row>
    <row r="237" spans="6:8" x14ac:dyDescent="0.25">
      <c r="F237">
        <v>8522</v>
      </c>
      <c r="G237" t="s">
        <v>8493</v>
      </c>
      <c r="H237">
        <v>99137</v>
      </c>
    </row>
    <row r="238" spans="6:8" x14ac:dyDescent="0.25">
      <c r="F238">
        <v>8523</v>
      </c>
      <c r="G238" t="s">
        <v>8494</v>
      </c>
      <c r="H238">
        <v>99138</v>
      </c>
    </row>
    <row r="239" spans="6:8" x14ac:dyDescent="0.25">
      <c r="F239">
        <v>8524</v>
      </c>
      <c r="G239" t="s">
        <v>8495</v>
      </c>
      <c r="H239">
        <v>99139</v>
      </c>
    </row>
    <row r="240" spans="6:8" x14ac:dyDescent="0.25">
      <c r="F240">
        <v>8525</v>
      </c>
      <c r="G240" t="s">
        <v>8496</v>
      </c>
      <c r="H240">
        <v>99140</v>
      </c>
    </row>
    <row r="241" spans="6:8" x14ac:dyDescent="0.25">
      <c r="F241">
        <v>23885</v>
      </c>
      <c r="G241" t="s">
        <v>8497</v>
      </c>
      <c r="H241">
        <v>99141</v>
      </c>
    </row>
    <row r="242" spans="6:8" x14ac:dyDescent="0.25">
      <c r="F242">
        <v>39244</v>
      </c>
      <c r="G242" t="s">
        <v>8498</v>
      </c>
      <c r="H242">
        <v>99142</v>
      </c>
    </row>
    <row r="243" spans="6:8" x14ac:dyDescent="0.25">
      <c r="F243">
        <v>39245</v>
      </c>
      <c r="G243" t="s">
        <v>8499</v>
      </c>
      <c r="H243">
        <v>99143</v>
      </c>
    </row>
    <row r="244" spans="6:8" x14ac:dyDescent="0.25">
      <c r="F244">
        <v>39246</v>
      </c>
      <c r="G244" t="s">
        <v>8500</v>
      </c>
      <c r="H244">
        <v>99144</v>
      </c>
    </row>
    <row r="245" spans="6:8" x14ac:dyDescent="0.25">
      <c r="F245">
        <v>39247</v>
      </c>
      <c r="G245" t="s">
        <v>8501</v>
      </c>
      <c r="H245">
        <v>99145</v>
      </c>
    </row>
    <row r="246" spans="6:8" x14ac:dyDescent="0.25">
      <c r="F246">
        <v>39248</v>
      </c>
      <c r="G246" t="s">
        <v>8502</v>
      </c>
      <c r="H246">
        <v>99146</v>
      </c>
    </row>
    <row r="247" spans="6:8" x14ac:dyDescent="0.25">
      <c r="F247">
        <v>39249</v>
      </c>
      <c r="G247" t="s">
        <v>8503</v>
      </c>
      <c r="H247">
        <v>99147</v>
      </c>
    </row>
    <row r="248" spans="6:8" x14ac:dyDescent="0.25">
      <c r="F248">
        <v>39250</v>
      </c>
      <c r="G248" t="s">
        <v>8504</v>
      </c>
      <c r="H248">
        <v>99148</v>
      </c>
    </row>
    <row r="249" spans="6:8" x14ac:dyDescent="0.25">
      <c r="F249">
        <v>39251</v>
      </c>
      <c r="G249" t="s">
        <v>8505</v>
      </c>
      <c r="H249">
        <v>99149</v>
      </c>
    </row>
    <row r="250" spans="6:8" x14ac:dyDescent="0.25">
      <c r="F250">
        <v>39252</v>
      </c>
      <c r="G250" t="s">
        <v>8506</v>
      </c>
      <c r="H250">
        <v>99150</v>
      </c>
    </row>
    <row r="251" spans="6:8" x14ac:dyDescent="0.25">
      <c r="F251">
        <v>39253</v>
      </c>
      <c r="G251" t="s">
        <v>8507</v>
      </c>
      <c r="H251">
        <v>99151</v>
      </c>
    </row>
    <row r="252" spans="6:8" x14ac:dyDescent="0.25">
      <c r="F252">
        <v>39254</v>
      </c>
      <c r="G252" t="s">
        <v>8508</v>
      </c>
      <c r="H252">
        <v>99152</v>
      </c>
    </row>
    <row r="253" spans="6:8" x14ac:dyDescent="0.25">
      <c r="F253">
        <v>39255</v>
      </c>
      <c r="G253" t="s">
        <v>8509</v>
      </c>
      <c r="H253">
        <v>99153</v>
      </c>
    </row>
    <row r="254" spans="6:8" x14ac:dyDescent="0.25">
      <c r="F254">
        <v>39256</v>
      </c>
      <c r="G254" t="s">
        <v>8510</v>
      </c>
      <c r="H254">
        <v>99154</v>
      </c>
    </row>
    <row r="255" spans="6:8" x14ac:dyDescent="0.25">
      <c r="F255">
        <v>39257</v>
      </c>
      <c r="G255" t="s">
        <v>8511</v>
      </c>
      <c r="H255">
        <v>99155</v>
      </c>
    </row>
    <row r="256" spans="6:8" x14ac:dyDescent="0.25">
      <c r="F256">
        <v>39258</v>
      </c>
      <c r="G256" t="s">
        <v>8512</v>
      </c>
      <c r="H256">
        <v>99156</v>
      </c>
    </row>
    <row r="257" spans="6:8" x14ac:dyDescent="0.25">
      <c r="F257">
        <v>39259</v>
      </c>
      <c r="G257" t="s">
        <v>8513</v>
      </c>
      <c r="H257">
        <v>99157</v>
      </c>
    </row>
    <row r="258" spans="6:8" x14ac:dyDescent="0.25">
      <c r="F258">
        <v>39260</v>
      </c>
      <c r="G258" t="s">
        <v>8514</v>
      </c>
      <c r="H258">
        <v>99158</v>
      </c>
    </row>
    <row r="259" spans="6:8" x14ac:dyDescent="0.25">
      <c r="F259">
        <v>39261</v>
      </c>
      <c r="G259" t="s">
        <v>8515</v>
      </c>
      <c r="H259">
        <v>99159</v>
      </c>
    </row>
    <row r="260" spans="6:8" x14ac:dyDescent="0.25">
      <c r="F260">
        <v>39262</v>
      </c>
      <c r="G260" t="s">
        <v>8516</v>
      </c>
      <c r="H260">
        <v>99160</v>
      </c>
    </row>
    <row r="261" spans="6:8" x14ac:dyDescent="0.25">
      <c r="F261">
        <v>39263</v>
      </c>
      <c r="G261" t="s">
        <v>8517</v>
      </c>
      <c r="H261">
        <v>99161</v>
      </c>
    </row>
    <row r="262" spans="6:8" x14ac:dyDescent="0.25">
      <c r="F262">
        <v>39264</v>
      </c>
      <c r="G262" t="s">
        <v>8518</v>
      </c>
      <c r="H262">
        <v>99162</v>
      </c>
    </row>
    <row r="263" spans="6:8" x14ac:dyDescent="0.25">
      <c r="F263">
        <v>39265</v>
      </c>
      <c r="G263" t="s">
        <v>8519</v>
      </c>
      <c r="H263">
        <v>99163</v>
      </c>
    </row>
    <row r="264" spans="6:8" x14ac:dyDescent="0.25">
      <c r="F264">
        <v>39266</v>
      </c>
      <c r="G264" t="s">
        <v>8520</v>
      </c>
      <c r="H264">
        <v>99164</v>
      </c>
    </row>
    <row r="265" spans="6:8" x14ac:dyDescent="0.25">
      <c r="F265">
        <v>39267</v>
      </c>
      <c r="G265" t="s">
        <v>8521</v>
      </c>
      <c r="H265">
        <v>99165</v>
      </c>
    </row>
    <row r="266" spans="6:8" x14ac:dyDescent="0.25">
      <c r="F266">
        <v>39268</v>
      </c>
      <c r="G266" t="s">
        <v>8522</v>
      </c>
      <c r="H266">
        <v>99166</v>
      </c>
    </row>
    <row r="267" spans="6:8" x14ac:dyDescent="0.25">
      <c r="F267">
        <v>39269</v>
      </c>
      <c r="G267" t="s">
        <v>8523</v>
      </c>
      <c r="H267">
        <v>99167</v>
      </c>
    </row>
    <row r="268" spans="6:8" x14ac:dyDescent="0.25">
      <c r="F268">
        <v>39270</v>
      </c>
      <c r="G268" t="s">
        <v>8524</v>
      </c>
      <c r="H268">
        <v>99168</v>
      </c>
    </row>
    <row r="269" spans="6:8" x14ac:dyDescent="0.25">
      <c r="F269">
        <v>39271</v>
      </c>
      <c r="G269" t="s">
        <v>8525</v>
      </c>
      <c r="H269">
        <v>99169</v>
      </c>
    </row>
    <row r="270" spans="6:8" x14ac:dyDescent="0.25">
      <c r="F270">
        <v>39272</v>
      </c>
      <c r="G270" t="s">
        <v>8526</v>
      </c>
      <c r="H270">
        <v>99170</v>
      </c>
    </row>
    <row r="271" spans="6:8" x14ac:dyDescent="0.25">
      <c r="F271">
        <v>39273</v>
      </c>
      <c r="G271" t="s">
        <v>8527</v>
      </c>
      <c r="H271">
        <v>99171</v>
      </c>
    </row>
    <row r="272" spans="6:8" x14ac:dyDescent="0.25">
      <c r="F272">
        <v>39274</v>
      </c>
      <c r="G272" t="s">
        <v>8528</v>
      </c>
      <c r="H272">
        <v>99172</v>
      </c>
    </row>
    <row r="273" spans="6:8" x14ac:dyDescent="0.25">
      <c r="F273">
        <v>39275</v>
      </c>
      <c r="G273" t="s">
        <v>8529</v>
      </c>
      <c r="H273">
        <v>99173</v>
      </c>
    </row>
    <row r="274" spans="6:8" x14ac:dyDescent="0.25">
      <c r="F274">
        <v>39276</v>
      </c>
      <c r="G274" t="s">
        <v>8530</v>
      </c>
      <c r="H274">
        <v>99174</v>
      </c>
    </row>
    <row r="275" spans="6:8" x14ac:dyDescent="0.25">
      <c r="F275">
        <v>39277</v>
      </c>
      <c r="G275" t="s">
        <v>8531</v>
      </c>
      <c r="H275">
        <v>99175</v>
      </c>
    </row>
    <row r="276" spans="6:8" x14ac:dyDescent="0.25">
      <c r="F276">
        <v>39278</v>
      </c>
      <c r="G276" t="s">
        <v>8532</v>
      </c>
      <c r="H276">
        <v>99176</v>
      </c>
    </row>
    <row r="277" spans="6:8" x14ac:dyDescent="0.25">
      <c r="F277">
        <v>39279</v>
      </c>
      <c r="G277" t="s">
        <v>8533</v>
      </c>
      <c r="H277">
        <v>99177</v>
      </c>
    </row>
    <row r="278" spans="6:8" x14ac:dyDescent="0.25">
      <c r="F278">
        <v>39280</v>
      </c>
      <c r="G278" t="s">
        <v>8534</v>
      </c>
      <c r="H278">
        <v>99178</v>
      </c>
    </row>
    <row r="279" spans="6:8" x14ac:dyDescent="0.25">
      <c r="F279">
        <v>39281</v>
      </c>
      <c r="G279" t="s">
        <v>8535</v>
      </c>
      <c r="H279">
        <v>99179</v>
      </c>
    </row>
    <row r="280" spans="6:8" x14ac:dyDescent="0.25">
      <c r="F280">
        <v>39282</v>
      </c>
      <c r="G280" t="s">
        <v>8536</v>
      </c>
      <c r="H280">
        <v>99180</v>
      </c>
    </row>
    <row r="281" spans="6:8" x14ac:dyDescent="0.25">
      <c r="F281">
        <v>39283</v>
      </c>
      <c r="G281" t="s">
        <v>8537</v>
      </c>
      <c r="H281">
        <v>99181</v>
      </c>
    </row>
    <row r="282" spans="6:8" x14ac:dyDescent="0.25">
      <c r="F282">
        <v>39284</v>
      </c>
      <c r="G282" t="s">
        <v>8538</v>
      </c>
      <c r="H282">
        <v>99182</v>
      </c>
    </row>
    <row r="283" spans="6:8" x14ac:dyDescent="0.25">
      <c r="F283">
        <v>39285</v>
      </c>
      <c r="G283" t="s">
        <v>8539</v>
      </c>
      <c r="H283">
        <v>99183</v>
      </c>
    </row>
    <row r="284" spans="6:8" x14ac:dyDescent="0.25">
      <c r="F284">
        <v>39286</v>
      </c>
      <c r="G284" t="s">
        <v>8540</v>
      </c>
      <c r="H284">
        <v>99184</v>
      </c>
    </row>
    <row r="285" spans="6:8" x14ac:dyDescent="0.25">
      <c r="F285">
        <v>39287</v>
      </c>
      <c r="G285" t="s">
        <v>8541</v>
      </c>
      <c r="H285">
        <v>99185</v>
      </c>
    </row>
    <row r="286" spans="6:8" x14ac:dyDescent="0.25">
      <c r="F286">
        <v>39288</v>
      </c>
      <c r="G286" t="s">
        <v>8542</v>
      </c>
      <c r="H286">
        <v>99186</v>
      </c>
    </row>
    <row r="287" spans="6:8" x14ac:dyDescent="0.25">
      <c r="F287">
        <v>39297</v>
      </c>
      <c r="G287" t="s">
        <v>8543</v>
      </c>
      <c r="H287">
        <v>99187</v>
      </c>
    </row>
    <row r="288" spans="6:8" x14ac:dyDescent="0.25">
      <c r="F288">
        <v>39299</v>
      </c>
      <c r="G288" t="s">
        <v>8544</v>
      </c>
      <c r="H288">
        <v>99188</v>
      </c>
    </row>
    <row r="289" spans="6:8" x14ac:dyDescent="0.25">
      <c r="F289">
        <v>39300</v>
      </c>
      <c r="G289" t="s">
        <v>8545</v>
      </c>
      <c r="H289">
        <v>99189</v>
      </c>
    </row>
    <row r="290" spans="6:8" x14ac:dyDescent="0.25">
      <c r="F290">
        <v>39301</v>
      </c>
      <c r="G290" t="s">
        <v>8546</v>
      </c>
      <c r="H290">
        <v>99190</v>
      </c>
    </row>
    <row r="291" spans="6:8" x14ac:dyDescent="0.25">
      <c r="F291">
        <v>39302</v>
      </c>
      <c r="G291" t="s">
        <v>8547</v>
      </c>
      <c r="H291">
        <v>99191</v>
      </c>
    </row>
    <row r="292" spans="6:8" x14ac:dyDescent="0.25">
      <c r="F292">
        <v>39303</v>
      </c>
      <c r="G292" t="s">
        <v>8548</v>
      </c>
      <c r="H292">
        <v>99192</v>
      </c>
    </row>
    <row r="293" spans="6:8" x14ac:dyDescent="0.25">
      <c r="F293">
        <v>39304</v>
      </c>
      <c r="G293" t="s">
        <v>8549</v>
      </c>
      <c r="H293">
        <v>99193</v>
      </c>
    </row>
    <row r="294" spans="6:8" x14ac:dyDescent="0.25">
      <c r="F294">
        <v>39305</v>
      </c>
      <c r="G294" t="s">
        <v>8550</v>
      </c>
      <c r="H294">
        <v>99194</v>
      </c>
    </row>
    <row r="295" spans="6:8" x14ac:dyDescent="0.25">
      <c r="F295">
        <v>39306</v>
      </c>
      <c r="G295" t="s">
        <v>8551</v>
      </c>
      <c r="H295">
        <v>99195</v>
      </c>
    </row>
    <row r="296" spans="6:8" x14ac:dyDescent="0.25">
      <c r="F296">
        <v>39307</v>
      </c>
      <c r="G296" t="s">
        <v>8552</v>
      </c>
      <c r="H296">
        <v>99196</v>
      </c>
    </row>
    <row r="297" spans="6:8" x14ac:dyDescent="0.25">
      <c r="F297">
        <v>39308</v>
      </c>
      <c r="G297" t="s">
        <v>8553</v>
      </c>
      <c r="H297">
        <v>99197</v>
      </c>
    </row>
    <row r="298" spans="6:8" x14ac:dyDescent="0.25">
      <c r="F298">
        <v>39309</v>
      </c>
      <c r="G298" t="s">
        <v>8554</v>
      </c>
      <c r="H298">
        <v>99198</v>
      </c>
    </row>
    <row r="299" spans="6:8" x14ac:dyDescent="0.25">
      <c r="F299">
        <v>39310</v>
      </c>
      <c r="G299" t="s">
        <v>8555</v>
      </c>
      <c r="H299">
        <v>99199</v>
      </c>
    </row>
    <row r="300" spans="6:8" x14ac:dyDescent="0.25">
      <c r="F300">
        <v>39311</v>
      </c>
      <c r="G300" t="s">
        <v>8556</v>
      </c>
      <c r="H300">
        <v>99200</v>
      </c>
    </row>
    <row r="301" spans="6:8" x14ac:dyDescent="0.25">
      <c r="F301">
        <v>39312</v>
      </c>
      <c r="G301" t="s">
        <v>8557</v>
      </c>
      <c r="H301">
        <v>99201</v>
      </c>
    </row>
    <row r="302" spans="6:8" x14ac:dyDescent="0.25">
      <c r="F302">
        <v>39313</v>
      </c>
      <c r="G302" t="s">
        <v>8558</v>
      </c>
      <c r="H302">
        <v>99202</v>
      </c>
    </row>
    <row r="303" spans="6:8" x14ac:dyDescent="0.25">
      <c r="F303">
        <v>39314</v>
      </c>
      <c r="G303" t="s">
        <v>8559</v>
      </c>
      <c r="H303">
        <v>99203</v>
      </c>
    </row>
    <row r="304" spans="6:8" x14ac:dyDescent="0.25">
      <c r="F304">
        <v>39315</v>
      </c>
      <c r="G304" t="s">
        <v>8560</v>
      </c>
      <c r="H304">
        <v>99204</v>
      </c>
    </row>
    <row r="305" spans="6:8" x14ac:dyDescent="0.25">
      <c r="F305">
        <v>39316</v>
      </c>
      <c r="G305" t="s">
        <v>8561</v>
      </c>
      <c r="H305">
        <v>99205</v>
      </c>
    </row>
    <row r="306" spans="6:8" x14ac:dyDescent="0.25">
      <c r="F306">
        <v>39317</v>
      </c>
      <c r="G306" t="s">
        <v>8562</v>
      </c>
      <c r="H306">
        <v>99206</v>
      </c>
    </row>
    <row r="307" spans="6:8" x14ac:dyDescent="0.25">
      <c r="F307">
        <v>39318</v>
      </c>
      <c r="G307" t="s">
        <v>8563</v>
      </c>
      <c r="H307">
        <v>99207</v>
      </c>
    </row>
    <row r="308" spans="6:8" x14ac:dyDescent="0.25">
      <c r="F308">
        <v>39319</v>
      </c>
      <c r="G308" t="s">
        <v>8564</v>
      </c>
      <c r="H308">
        <v>99208</v>
      </c>
    </row>
    <row r="309" spans="6:8" x14ac:dyDescent="0.25">
      <c r="F309">
        <v>39320</v>
      </c>
      <c r="G309" t="s">
        <v>8565</v>
      </c>
      <c r="H309">
        <v>99209</v>
      </c>
    </row>
    <row r="310" spans="6:8" x14ac:dyDescent="0.25">
      <c r="F310">
        <v>39321</v>
      </c>
      <c r="G310" t="s">
        <v>8566</v>
      </c>
      <c r="H310">
        <v>99210</v>
      </c>
    </row>
    <row r="311" spans="6:8" x14ac:dyDescent="0.25">
      <c r="F311">
        <v>39322</v>
      </c>
      <c r="G311" t="s">
        <v>8567</v>
      </c>
      <c r="H311">
        <v>99211</v>
      </c>
    </row>
    <row r="312" spans="6:8" x14ac:dyDescent="0.25">
      <c r="F312">
        <v>39323</v>
      </c>
      <c r="G312" t="s">
        <v>8321</v>
      </c>
      <c r="H312">
        <v>98963</v>
      </c>
    </row>
    <row r="313" spans="6:8" x14ac:dyDescent="0.25">
      <c r="F313">
        <v>39324</v>
      </c>
      <c r="G313" t="s">
        <v>8568</v>
      </c>
      <c r="H313">
        <v>99213</v>
      </c>
    </row>
    <row r="314" spans="6:8" x14ac:dyDescent="0.25">
      <c r="F314">
        <v>39325</v>
      </c>
      <c r="G314" t="s">
        <v>8321</v>
      </c>
      <c r="H314">
        <v>98963</v>
      </c>
    </row>
    <row r="315" spans="6:8" x14ac:dyDescent="0.25">
      <c r="F315">
        <v>39326</v>
      </c>
      <c r="G315" t="s">
        <v>8569</v>
      </c>
      <c r="H315">
        <v>99215</v>
      </c>
    </row>
    <row r="316" spans="6:8" x14ac:dyDescent="0.25">
      <c r="F316">
        <v>39327</v>
      </c>
      <c r="G316" t="s">
        <v>8570</v>
      </c>
      <c r="H316">
        <v>99216</v>
      </c>
    </row>
    <row r="317" spans="6:8" x14ac:dyDescent="0.25">
      <c r="F317">
        <v>39328</v>
      </c>
      <c r="G317" t="s">
        <v>8571</v>
      </c>
      <c r="H317">
        <v>99217</v>
      </c>
    </row>
    <row r="318" spans="6:8" x14ac:dyDescent="0.25">
      <c r="F318">
        <v>39329</v>
      </c>
      <c r="G318" t="s">
        <v>8572</v>
      </c>
      <c r="H318">
        <v>99218</v>
      </c>
    </row>
    <row r="319" spans="6:8" x14ac:dyDescent="0.25">
      <c r="F319">
        <v>39330</v>
      </c>
      <c r="G319" t="s">
        <v>8573</v>
      </c>
      <c r="H319">
        <v>99219</v>
      </c>
    </row>
    <row r="320" spans="6:8" x14ac:dyDescent="0.25">
      <c r="F320">
        <v>39331</v>
      </c>
      <c r="G320" t="s">
        <v>8574</v>
      </c>
      <c r="H320">
        <v>99220</v>
      </c>
    </row>
    <row r="321" spans="6:8" x14ac:dyDescent="0.25">
      <c r="F321">
        <v>39332</v>
      </c>
      <c r="G321" t="s">
        <v>8575</v>
      </c>
      <c r="H321">
        <v>99221</v>
      </c>
    </row>
    <row r="322" spans="6:8" x14ac:dyDescent="0.25">
      <c r="F322">
        <v>39333</v>
      </c>
      <c r="G322" t="s">
        <v>8576</v>
      </c>
      <c r="H322">
        <v>99222</v>
      </c>
    </row>
    <row r="323" spans="6:8" x14ac:dyDescent="0.25">
      <c r="F323">
        <v>39334</v>
      </c>
      <c r="G323" t="s">
        <v>8577</v>
      </c>
      <c r="H323">
        <v>99223</v>
      </c>
    </row>
    <row r="324" spans="6:8" x14ac:dyDescent="0.25">
      <c r="F324">
        <v>39335</v>
      </c>
      <c r="G324" t="s">
        <v>8578</v>
      </c>
      <c r="H324">
        <v>99224</v>
      </c>
    </row>
    <row r="325" spans="6:8" x14ac:dyDescent="0.25">
      <c r="F325">
        <v>39336</v>
      </c>
      <c r="G325" t="s">
        <v>8579</v>
      </c>
      <c r="H325">
        <v>99225</v>
      </c>
    </row>
    <row r="326" spans="6:8" x14ac:dyDescent="0.25">
      <c r="F326">
        <v>39337</v>
      </c>
      <c r="G326" t="s">
        <v>8580</v>
      </c>
      <c r="H326">
        <v>99226</v>
      </c>
    </row>
    <row r="327" spans="6:8" x14ac:dyDescent="0.25">
      <c r="F327">
        <v>39338</v>
      </c>
      <c r="G327" t="s">
        <v>8581</v>
      </c>
      <c r="H327">
        <v>99227</v>
      </c>
    </row>
    <row r="328" spans="6:8" x14ac:dyDescent="0.25">
      <c r="F328">
        <v>39339</v>
      </c>
      <c r="G328" t="s">
        <v>8321</v>
      </c>
      <c r="H328">
        <v>98963</v>
      </c>
    </row>
    <row r="329" spans="6:8" x14ac:dyDescent="0.25">
      <c r="F329">
        <v>39340</v>
      </c>
      <c r="G329" t="s">
        <v>8582</v>
      </c>
      <c r="H329">
        <v>99229</v>
      </c>
    </row>
    <row r="330" spans="6:8" x14ac:dyDescent="0.25">
      <c r="F330">
        <v>39341</v>
      </c>
      <c r="G330" t="s">
        <v>8583</v>
      </c>
      <c r="H330">
        <v>99230</v>
      </c>
    </row>
    <row r="331" spans="6:8" x14ac:dyDescent="0.25">
      <c r="F331">
        <v>39342</v>
      </c>
      <c r="G331" t="s">
        <v>8584</v>
      </c>
      <c r="H331">
        <v>99231</v>
      </c>
    </row>
    <row r="332" spans="6:8" x14ac:dyDescent="0.25">
      <c r="F332">
        <v>39343</v>
      </c>
      <c r="G332" t="s">
        <v>8585</v>
      </c>
      <c r="H332">
        <v>99232</v>
      </c>
    </row>
    <row r="333" spans="6:8" x14ac:dyDescent="0.25">
      <c r="F333">
        <v>39344</v>
      </c>
      <c r="G333" t="s">
        <v>8586</v>
      </c>
      <c r="H333">
        <v>99233</v>
      </c>
    </row>
    <row r="334" spans="6:8" x14ac:dyDescent="0.25">
      <c r="F334">
        <v>39345</v>
      </c>
      <c r="G334" t="s">
        <v>8587</v>
      </c>
      <c r="H334">
        <v>99234</v>
      </c>
    </row>
    <row r="335" spans="6:8" x14ac:dyDescent="0.25">
      <c r="F335">
        <v>39346</v>
      </c>
      <c r="G335" t="s">
        <v>8588</v>
      </c>
      <c r="H335">
        <v>99235</v>
      </c>
    </row>
    <row r="336" spans="6:8" x14ac:dyDescent="0.25">
      <c r="F336">
        <v>39347</v>
      </c>
      <c r="G336" t="s">
        <v>8589</v>
      </c>
      <c r="H336">
        <v>99236</v>
      </c>
    </row>
    <row r="337" spans="6:8" x14ac:dyDescent="0.25">
      <c r="F337">
        <v>39348</v>
      </c>
      <c r="G337" t="s">
        <v>8590</v>
      </c>
      <c r="H337">
        <v>99237</v>
      </c>
    </row>
    <row r="338" spans="6:8" x14ac:dyDescent="0.25">
      <c r="F338">
        <v>39349</v>
      </c>
      <c r="G338" t="s">
        <v>8591</v>
      </c>
      <c r="H338">
        <v>99238</v>
      </c>
    </row>
    <row r="339" spans="6:8" x14ac:dyDescent="0.25">
      <c r="F339">
        <v>39350</v>
      </c>
      <c r="G339" t="s">
        <v>8592</v>
      </c>
      <c r="H339">
        <v>99239</v>
      </c>
    </row>
    <row r="340" spans="6:8" x14ac:dyDescent="0.25">
      <c r="F340">
        <v>39351</v>
      </c>
      <c r="G340" t="s">
        <v>8593</v>
      </c>
      <c r="H340">
        <v>99240</v>
      </c>
    </row>
    <row r="341" spans="6:8" x14ac:dyDescent="0.25">
      <c r="F341">
        <v>39352</v>
      </c>
      <c r="G341" t="s">
        <v>8594</v>
      </c>
      <c r="H341">
        <v>99241</v>
      </c>
    </row>
    <row r="342" spans="6:8" x14ac:dyDescent="0.25">
      <c r="F342">
        <v>39353</v>
      </c>
      <c r="G342" t="s">
        <v>8595</v>
      </c>
      <c r="H342">
        <v>99242</v>
      </c>
    </row>
    <row r="343" spans="6:8" x14ac:dyDescent="0.25">
      <c r="F343">
        <v>39354</v>
      </c>
      <c r="G343" t="s">
        <v>8596</v>
      </c>
      <c r="H343">
        <v>99243</v>
      </c>
    </row>
    <row r="344" spans="6:8" x14ac:dyDescent="0.25">
      <c r="F344">
        <v>39355</v>
      </c>
      <c r="G344" t="s">
        <v>8597</v>
      </c>
      <c r="H344">
        <v>99244</v>
      </c>
    </row>
    <row r="345" spans="6:8" x14ac:dyDescent="0.25">
      <c r="F345">
        <v>39356</v>
      </c>
      <c r="G345" t="s">
        <v>8598</v>
      </c>
      <c r="H345">
        <v>99245</v>
      </c>
    </row>
    <row r="346" spans="6:8" x14ac:dyDescent="0.25">
      <c r="F346">
        <v>39357</v>
      </c>
      <c r="G346" t="s">
        <v>8599</v>
      </c>
      <c r="H346">
        <v>99246</v>
      </c>
    </row>
    <row r="347" spans="6:8" x14ac:dyDescent="0.25">
      <c r="F347">
        <v>39358</v>
      </c>
      <c r="G347" t="s">
        <v>8600</v>
      </c>
      <c r="H347">
        <v>99247</v>
      </c>
    </row>
    <row r="348" spans="6:8" x14ac:dyDescent="0.25">
      <c r="F348">
        <v>39359</v>
      </c>
      <c r="G348" t="s">
        <v>8601</v>
      </c>
      <c r="H348">
        <v>99248</v>
      </c>
    </row>
    <row r="349" spans="6:8" x14ac:dyDescent="0.25">
      <c r="F349">
        <v>39360</v>
      </c>
      <c r="G349" t="s">
        <v>8602</v>
      </c>
      <c r="H349">
        <v>99249</v>
      </c>
    </row>
    <row r="350" spans="6:8" x14ac:dyDescent="0.25">
      <c r="F350">
        <v>39361</v>
      </c>
      <c r="G350" t="s">
        <v>8603</v>
      </c>
      <c r="H350">
        <v>99250</v>
      </c>
    </row>
    <row r="351" spans="6:8" x14ac:dyDescent="0.25">
      <c r="F351">
        <v>39362</v>
      </c>
      <c r="G351" t="s">
        <v>8604</v>
      </c>
      <c r="H351">
        <v>99251</v>
      </c>
    </row>
    <row r="352" spans="6:8" x14ac:dyDescent="0.25">
      <c r="F352">
        <v>39363</v>
      </c>
      <c r="G352" t="s">
        <v>8605</v>
      </c>
      <c r="H352">
        <v>99252</v>
      </c>
    </row>
    <row r="353" spans="6:8" x14ac:dyDescent="0.25">
      <c r="F353">
        <v>39364</v>
      </c>
      <c r="G353" t="s">
        <v>8606</v>
      </c>
      <c r="H353">
        <v>99253</v>
      </c>
    </row>
    <row r="354" spans="6:8" x14ac:dyDescent="0.25">
      <c r="F354">
        <v>39365</v>
      </c>
      <c r="G354" t="s">
        <v>8607</v>
      </c>
      <c r="H354">
        <v>99254</v>
      </c>
    </row>
    <row r="355" spans="6:8" x14ac:dyDescent="0.25">
      <c r="F355">
        <v>39366</v>
      </c>
      <c r="G355" t="s">
        <v>8608</v>
      </c>
      <c r="H355">
        <v>99255</v>
      </c>
    </row>
    <row r="356" spans="6:8" x14ac:dyDescent="0.25">
      <c r="F356">
        <v>39367</v>
      </c>
      <c r="G356" t="s">
        <v>8609</v>
      </c>
      <c r="H356">
        <v>99256</v>
      </c>
    </row>
    <row r="357" spans="6:8" x14ac:dyDescent="0.25">
      <c r="F357">
        <v>39368</v>
      </c>
      <c r="G357" t="s">
        <v>8610</v>
      </c>
      <c r="H357">
        <v>99257</v>
      </c>
    </row>
    <row r="358" spans="6:8" x14ac:dyDescent="0.25">
      <c r="F358">
        <v>39369</v>
      </c>
      <c r="G358" t="s">
        <v>8611</v>
      </c>
      <c r="H358">
        <v>99258</v>
      </c>
    </row>
    <row r="359" spans="6:8" x14ac:dyDescent="0.25">
      <c r="F359">
        <v>39370</v>
      </c>
      <c r="G359" t="s">
        <v>8612</v>
      </c>
      <c r="H359">
        <v>99259</v>
      </c>
    </row>
    <row r="360" spans="6:8" x14ac:dyDescent="0.25">
      <c r="F360">
        <v>39371</v>
      </c>
      <c r="G360" t="s">
        <v>8613</v>
      </c>
      <c r="H360">
        <v>99260</v>
      </c>
    </row>
    <row r="361" spans="6:8" x14ac:dyDescent="0.25">
      <c r="F361">
        <v>39372</v>
      </c>
      <c r="G361" t="s">
        <v>8614</v>
      </c>
      <c r="H361">
        <v>99261</v>
      </c>
    </row>
    <row r="362" spans="6:8" x14ac:dyDescent="0.25">
      <c r="F362">
        <v>39373</v>
      </c>
      <c r="G362" t="s">
        <v>8615</v>
      </c>
      <c r="H362">
        <v>99262</v>
      </c>
    </row>
    <row r="363" spans="6:8" x14ac:dyDescent="0.25">
      <c r="F363">
        <v>39374</v>
      </c>
      <c r="G363" t="s">
        <v>8616</v>
      </c>
      <c r="H363">
        <v>99263</v>
      </c>
    </row>
    <row r="364" spans="6:8" x14ac:dyDescent="0.25">
      <c r="F364">
        <v>39375</v>
      </c>
      <c r="G364" t="s">
        <v>8617</v>
      </c>
      <c r="H364">
        <v>99264</v>
      </c>
    </row>
    <row r="365" spans="6:8" x14ac:dyDescent="0.25">
      <c r="F365">
        <v>39376</v>
      </c>
      <c r="G365" t="s">
        <v>8618</v>
      </c>
      <c r="H365">
        <v>99265</v>
      </c>
    </row>
    <row r="366" spans="6:8" x14ac:dyDescent="0.25">
      <c r="F366">
        <v>39377</v>
      </c>
      <c r="G366" t="s">
        <v>8321</v>
      </c>
      <c r="H366">
        <v>98963</v>
      </c>
    </row>
    <row r="367" spans="6:8" x14ac:dyDescent="0.25">
      <c r="F367">
        <v>39378</v>
      </c>
      <c r="G367" t="s">
        <v>8619</v>
      </c>
      <c r="H367">
        <v>99267</v>
      </c>
    </row>
    <row r="368" spans="6:8" x14ac:dyDescent="0.25">
      <c r="F368">
        <v>39379</v>
      </c>
      <c r="G368" t="s">
        <v>8620</v>
      </c>
      <c r="H368">
        <v>99268</v>
      </c>
    </row>
    <row r="369" spans="6:8" x14ac:dyDescent="0.25">
      <c r="F369">
        <v>39380</v>
      </c>
      <c r="G369" t="s">
        <v>8621</v>
      </c>
      <c r="H369">
        <v>99269</v>
      </c>
    </row>
    <row r="370" spans="6:8" x14ac:dyDescent="0.25">
      <c r="F370">
        <v>39381</v>
      </c>
      <c r="G370" t="s">
        <v>8622</v>
      </c>
      <c r="H370">
        <v>99270</v>
      </c>
    </row>
    <row r="371" spans="6:8" x14ac:dyDescent="0.25">
      <c r="F371">
        <v>39382</v>
      </c>
      <c r="G371" t="s">
        <v>8623</v>
      </c>
      <c r="H371">
        <v>99271</v>
      </c>
    </row>
    <row r="372" spans="6:8" x14ac:dyDescent="0.25">
      <c r="F372">
        <v>39383</v>
      </c>
      <c r="G372" t="s">
        <v>8624</v>
      </c>
      <c r="H372">
        <v>99272</v>
      </c>
    </row>
    <row r="373" spans="6:8" x14ac:dyDescent="0.25">
      <c r="F373">
        <v>39384</v>
      </c>
      <c r="G373" t="s">
        <v>8625</v>
      </c>
      <c r="H373">
        <v>99273</v>
      </c>
    </row>
    <row r="374" spans="6:8" x14ac:dyDescent="0.25">
      <c r="F374">
        <v>39385</v>
      </c>
      <c r="G374" t="s">
        <v>8626</v>
      </c>
      <c r="H374">
        <v>99274</v>
      </c>
    </row>
    <row r="375" spans="6:8" x14ac:dyDescent="0.25">
      <c r="F375">
        <v>39386</v>
      </c>
      <c r="G375" t="s">
        <v>8627</v>
      </c>
      <c r="H375">
        <v>99275</v>
      </c>
    </row>
    <row r="376" spans="6:8" x14ac:dyDescent="0.25">
      <c r="F376">
        <v>39387</v>
      </c>
      <c r="G376" t="s">
        <v>8628</v>
      </c>
      <c r="H376">
        <v>99276</v>
      </c>
    </row>
    <row r="377" spans="6:8" x14ac:dyDescent="0.25">
      <c r="F377">
        <v>39388</v>
      </c>
      <c r="G377" t="s">
        <v>8629</v>
      </c>
      <c r="H377">
        <v>99277</v>
      </c>
    </row>
    <row r="378" spans="6:8" x14ac:dyDescent="0.25">
      <c r="F378">
        <v>39389</v>
      </c>
      <c r="G378" t="s">
        <v>8630</v>
      </c>
      <c r="H378">
        <v>99278</v>
      </c>
    </row>
    <row r="379" spans="6:8" x14ac:dyDescent="0.25">
      <c r="F379">
        <v>39390</v>
      </c>
      <c r="G379" t="s">
        <v>8631</v>
      </c>
      <c r="H379">
        <v>99279</v>
      </c>
    </row>
    <row r="380" spans="6:8" x14ac:dyDescent="0.25">
      <c r="F380">
        <v>39391</v>
      </c>
      <c r="G380" t="s">
        <v>8632</v>
      </c>
      <c r="H380">
        <v>99280</v>
      </c>
    </row>
    <row r="381" spans="6:8" x14ac:dyDescent="0.25">
      <c r="F381">
        <v>39392</v>
      </c>
      <c r="G381" t="s">
        <v>8633</v>
      </c>
      <c r="H381">
        <v>99281</v>
      </c>
    </row>
    <row r="382" spans="6:8" x14ac:dyDescent="0.25">
      <c r="F382">
        <v>39393</v>
      </c>
      <c r="G382" t="s">
        <v>8634</v>
      </c>
      <c r="H382">
        <v>99282</v>
      </c>
    </row>
    <row r="383" spans="6:8" x14ac:dyDescent="0.25">
      <c r="F383">
        <v>39394</v>
      </c>
      <c r="G383" t="s">
        <v>8635</v>
      </c>
      <c r="H383">
        <v>99283</v>
      </c>
    </row>
    <row r="384" spans="6:8" x14ac:dyDescent="0.25">
      <c r="F384">
        <v>39395</v>
      </c>
      <c r="G384" t="s">
        <v>8636</v>
      </c>
      <c r="H384">
        <v>99284</v>
      </c>
    </row>
    <row r="385" spans="6:8" x14ac:dyDescent="0.25">
      <c r="F385">
        <v>39396</v>
      </c>
      <c r="G385" t="s">
        <v>8637</v>
      </c>
      <c r="H385">
        <v>99285</v>
      </c>
    </row>
    <row r="386" spans="6:8" x14ac:dyDescent="0.25">
      <c r="F386">
        <v>39397</v>
      </c>
      <c r="G386" t="s">
        <v>8638</v>
      </c>
      <c r="H386">
        <v>99286</v>
      </c>
    </row>
    <row r="387" spans="6:8" x14ac:dyDescent="0.25">
      <c r="F387">
        <v>39398</v>
      </c>
      <c r="G387" t="s">
        <v>8639</v>
      </c>
      <c r="H387">
        <v>99287</v>
      </c>
    </row>
    <row r="388" spans="6:8" x14ac:dyDescent="0.25">
      <c r="F388">
        <v>39399</v>
      </c>
      <c r="G388" t="s">
        <v>8640</v>
      </c>
      <c r="H388">
        <v>99288</v>
      </c>
    </row>
    <row r="389" spans="6:8" x14ac:dyDescent="0.25">
      <c r="F389">
        <v>39400</v>
      </c>
      <c r="G389" t="s">
        <v>8641</v>
      </c>
      <c r="H389">
        <v>99289</v>
      </c>
    </row>
    <row r="390" spans="6:8" x14ac:dyDescent="0.25">
      <c r="F390">
        <v>39401</v>
      </c>
      <c r="G390" t="s">
        <v>8642</v>
      </c>
      <c r="H390">
        <v>99290</v>
      </c>
    </row>
    <row r="391" spans="6:8" x14ac:dyDescent="0.25">
      <c r="F391">
        <v>39402</v>
      </c>
      <c r="G391" t="s">
        <v>8643</v>
      </c>
      <c r="H391">
        <v>99291</v>
      </c>
    </row>
    <row r="392" spans="6:8" x14ac:dyDescent="0.25">
      <c r="F392">
        <v>39403</v>
      </c>
      <c r="G392" t="s">
        <v>8644</v>
      </c>
      <c r="H392">
        <v>99292</v>
      </c>
    </row>
    <row r="393" spans="6:8" x14ac:dyDescent="0.25">
      <c r="F393">
        <v>39404</v>
      </c>
      <c r="G393" t="s">
        <v>8645</v>
      </c>
      <c r="H393">
        <v>99293</v>
      </c>
    </row>
    <row r="394" spans="6:8" x14ac:dyDescent="0.25">
      <c r="F394">
        <v>39405</v>
      </c>
      <c r="G394" t="s">
        <v>8646</v>
      </c>
      <c r="H394">
        <v>99294</v>
      </c>
    </row>
    <row r="395" spans="6:8" x14ac:dyDescent="0.25">
      <c r="F395">
        <v>39406</v>
      </c>
      <c r="G395" t="s">
        <v>8647</v>
      </c>
      <c r="H395">
        <v>99295</v>
      </c>
    </row>
    <row r="396" spans="6:8" x14ac:dyDescent="0.25">
      <c r="F396">
        <v>39407</v>
      </c>
      <c r="G396" t="s">
        <v>8648</v>
      </c>
      <c r="H396">
        <v>99296</v>
      </c>
    </row>
    <row r="397" spans="6:8" x14ac:dyDescent="0.25">
      <c r="F397">
        <v>39408</v>
      </c>
      <c r="G397" t="s">
        <v>8649</v>
      </c>
      <c r="H397">
        <v>99297</v>
      </c>
    </row>
    <row r="398" spans="6:8" x14ac:dyDescent="0.25">
      <c r="F398">
        <v>39409</v>
      </c>
      <c r="G398" t="s">
        <v>8650</v>
      </c>
      <c r="H398">
        <v>99298</v>
      </c>
    </row>
    <row r="399" spans="6:8" x14ac:dyDescent="0.25">
      <c r="F399">
        <v>39410</v>
      </c>
      <c r="G399" t="s">
        <v>8651</v>
      </c>
      <c r="H399">
        <v>99299</v>
      </c>
    </row>
    <row r="400" spans="6:8" x14ac:dyDescent="0.25">
      <c r="F400">
        <v>39411</v>
      </c>
      <c r="G400" t="s">
        <v>8652</v>
      </c>
      <c r="H400">
        <v>99300</v>
      </c>
    </row>
    <row r="401" spans="6:8" x14ac:dyDescent="0.25">
      <c r="F401">
        <v>39412</v>
      </c>
      <c r="G401" t="s">
        <v>8653</v>
      </c>
      <c r="H401">
        <v>99301</v>
      </c>
    </row>
    <row r="402" spans="6:8" x14ac:dyDescent="0.25">
      <c r="F402">
        <v>39413</v>
      </c>
      <c r="G402" t="s">
        <v>8654</v>
      </c>
      <c r="H402">
        <v>99302</v>
      </c>
    </row>
    <row r="403" spans="6:8" x14ac:dyDescent="0.25">
      <c r="F403">
        <v>39414</v>
      </c>
      <c r="G403" t="s">
        <v>8655</v>
      </c>
      <c r="H403">
        <v>99303</v>
      </c>
    </row>
    <row r="404" spans="6:8" x14ac:dyDescent="0.25">
      <c r="F404">
        <v>39415</v>
      </c>
      <c r="G404" t="s">
        <v>8656</v>
      </c>
      <c r="H404">
        <v>99304</v>
      </c>
    </row>
    <row r="405" spans="6:8" x14ac:dyDescent="0.25">
      <c r="F405">
        <v>39416</v>
      </c>
      <c r="G405" t="s">
        <v>8657</v>
      </c>
      <c r="H405">
        <v>99305</v>
      </c>
    </row>
    <row r="406" spans="6:8" x14ac:dyDescent="0.25">
      <c r="F406">
        <v>39417</v>
      </c>
      <c r="G406" t="s">
        <v>8658</v>
      </c>
      <c r="H406">
        <v>99306</v>
      </c>
    </row>
    <row r="407" spans="6:8" x14ac:dyDescent="0.25">
      <c r="F407">
        <v>39418</v>
      </c>
      <c r="G407" t="s">
        <v>8659</v>
      </c>
      <c r="H407">
        <v>99307</v>
      </c>
    </row>
    <row r="408" spans="6:8" x14ac:dyDescent="0.25">
      <c r="F408">
        <v>39419</v>
      </c>
      <c r="G408" t="s">
        <v>8660</v>
      </c>
      <c r="H408">
        <v>99308</v>
      </c>
    </row>
    <row r="409" spans="6:8" x14ac:dyDescent="0.25">
      <c r="F409">
        <v>39420</v>
      </c>
      <c r="G409" t="s">
        <v>8661</v>
      </c>
      <c r="H409">
        <v>99309</v>
      </c>
    </row>
    <row r="410" spans="6:8" x14ac:dyDescent="0.25">
      <c r="F410">
        <v>39421</v>
      </c>
      <c r="G410" t="s">
        <v>8662</v>
      </c>
      <c r="H410">
        <v>99310</v>
      </c>
    </row>
    <row r="411" spans="6:8" x14ac:dyDescent="0.25">
      <c r="F411">
        <v>39422</v>
      </c>
      <c r="G411" t="s">
        <v>8663</v>
      </c>
      <c r="H411">
        <v>99311</v>
      </c>
    </row>
    <row r="412" spans="6:8" x14ac:dyDescent="0.25">
      <c r="F412">
        <v>39423</v>
      </c>
      <c r="G412" t="s">
        <v>8664</v>
      </c>
      <c r="H412">
        <v>99312</v>
      </c>
    </row>
    <row r="413" spans="6:8" x14ac:dyDescent="0.25">
      <c r="F413">
        <v>39424</v>
      </c>
      <c r="G413" t="s">
        <v>8665</v>
      </c>
      <c r="H413">
        <v>99313</v>
      </c>
    </row>
    <row r="414" spans="6:8" x14ac:dyDescent="0.25">
      <c r="F414">
        <v>39425</v>
      </c>
      <c r="G414" t="s">
        <v>8666</v>
      </c>
      <c r="H414">
        <v>99314</v>
      </c>
    </row>
    <row r="415" spans="6:8" x14ac:dyDescent="0.25">
      <c r="F415">
        <v>39426</v>
      </c>
      <c r="G415" t="s">
        <v>8321</v>
      </c>
      <c r="H415">
        <v>98963</v>
      </c>
    </row>
    <row r="416" spans="6:8" x14ac:dyDescent="0.25">
      <c r="F416">
        <v>39427</v>
      </c>
      <c r="G416" t="s">
        <v>8667</v>
      </c>
      <c r="H416">
        <v>99316</v>
      </c>
    </row>
    <row r="417" spans="6:8" x14ac:dyDescent="0.25">
      <c r="F417">
        <v>39428</v>
      </c>
      <c r="G417" t="s">
        <v>8668</v>
      </c>
      <c r="H417">
        <v>99317</v>
      </c>
    </row>
    <row r="418" spans="6:8" x14ac:dyDescent="0.25">
      <c r="F418">
        <v>39429</v>
      </c>
      <c r="G418" t="s">
        <v>8669</v>
      </c>
      <c r="H418">
        <v>99318</v>
      </c>
    </row>
    <row r="419" spans="6:8" x14ac:dyDescent="0.25">
      <c r="F419">
        <v>39430</v>
      </c>
      <c r="G419" t="s">
        <v>8670</v>
      </c>
      <c r="H419">
        <v>99319</v>
      </c>
    </row>
    <row r="420" spans="6:8" x14ac:dyDescent="0.25">
      <c r="F420">
        <v>39431</v>
      </c>
      <c r="G420" t="s">
        <v>8671</v>
      </c>
      <c r="H420">
        <v>99320</v>
      </c>
    </row>
    <row r="421" spans="6:8" x14ac:dyDescent="0.25">
      <c r="F421">
        <v>39432</v>
      </c>
      <c r="G421" t="s">
        <v>8672</v>
      </c>
      <c r="H421">
        <v>99321</v>
      </c>
    </row>
    <row r="422" spans="6:8" x14ac:dyDescent="0.25">
      <c r="F422">
        <v>39433</v>
      </c>
      <c r="G422" t="s">
        <v>8673</v>
      </c>
      <c r="H422">
        <v>99322</v>
      </c>
    </row>
    <row r="423" spans="6:8" x14ac:dyDescent="0.25">
      <c r="F423">
        <v>39434</v>
      </c>
      <c r="G423" t="s">
        <v>8674</v>
      </c>
      <c r="H423">
        <v>99323</v>
      </c>
    </row>
    <row r="424" spans="6:8" x14ac:dyDescent="0.25">
      <c r="F424">
        <v>39435</v>
      </c>
      <c r="G424" t="s">
        <v>8675</v>
      </c>
      <c r="H424">
        <v>99324</v>
      </c>
    </row>
    <row r="425" spans="6:8" x14ac:dyDescent="0.25">
      <c r="F425">
        <v>39436</v>
      </c>
      <c r="G425" t="s">
        <v>8676</v>
      </c>
      <c r="H425">
        <v>99325</v>
      </c>
    </row>
    <row r="426" spans="6:8" x14ac:dyDescent="0.25">
      <c r="F426">
        <v>39437</v>
      </c>
      <c r="G426" t="s">
        <v>8677</v>
      </c>
      <c r="H426">
        <v>99326</v>
      </c>
    </row>
    <row r="427" spans="6:8" x14ac:dyDescent="0.25">
      <c r="F427">
        <v>39438</v>
      </c>
      <c r="G427" t="s">
        <v>8678</v>
      </c>
      <c r="H427">
        <v>99327</v>
      </c>
    </row>
    <row r="428" spans="6:8" x14ac:dyDescent="0.25">
      <c r="F428">
        <v>39439</v>
      </c>
      <c r="G428" t="s">
        <v>8679</v>
      </c>
      <c r="H428">
        <v>99328</v>
      </c>
    </row>
    <row r="429" spans="6:8" x14ac:dyDescent="0.25">
      <c r="F429">
        <v>39440</v>
      </c>
      <c r="G429" t="s">
        <v>8680</v>
      </c>
      <c r="H429">
        <v>99329</v>
      </c>
    </row>
    <row r="430" spans="6:8" x14ac:dyDescent="0.25">
      <c r="F430">
        <v>39441</v>
      </c>
      <c r="G430" t="s">
        <v>8681</v>
      </c>
      <c r="H430">
        <v>99330</v>
      </c>
    </row>
    <row r="431" spans="6:8" x14ac:dyDescent="0.25">
      <c r="F431">
        <v>39442</v>
      </c>
      <c r="G431" t="s">
        <v>8682</v>
      </c>
      <c r="H431">
        <v>99331</v>
      </c>
    </row>
    <row r="432" spans="6:8" x14ac:dyDescent="0.25">
      <c r="F432">
        <v>39443</v>
      </c>
      <c r="G432" t="s">
        <v>8683</v>
      </c>
      <c r="H432">
        <v>99332</v>
      </c>
    </row>
    <row r="433" spans="6:8" x14ac:dyDescent="0.25">
      <c r="F433">
        <v>39444</v>
      </c>
      <c r="G433" t="s">
        <v>8684</v>
      </c>
      <c r="H433">
        <v>99333</v>
      </c>
    </row>
    <row r="434" spans="6:8" x14ac:dyDescent="0.25">
      <c r="F434">
        <v>39445</v>
      </c>
      <c r="G434" t="s">
        <v>8685</v>
      </c>
      <c r="H434">
        <v>99334</v>
      </c>
    </row>
    <row r="435" spans="6:8" x14ac:dyDescent="0.25">
      <c r="F435">
        <v>39446</v>
      </c>
      <c r="G435" t="s">
        <v>8686</v>
      </c>
      <c r="H435">
        <v>99335</v>
      </c>
    </row>
    <row r="436" spans="6:8" x14ac:dyDescent="0.25">
      <c r="F436">
        <v>39447</v>
      </c>
      <c r="G436" t="s">
        <v>8687</v>
      </c>
      <c r="H436">
        <v>99336</v>
      </c>
    </row>
    <row r="437" spans="6:8" x14ac:dyDescent="0.25">
      <c r="F437">
        <v>39448</v>
      </c>
      <c r="G437" t="s">
        <v>8688</v>
      </c>
      <c r="H437">
        <v>99337</v>
      </c>
    </row>
    <row r="438" spans="6:8" x14ac:dyDescent="0.25">
      <c r="F438">
        <v>39449</v>
      </c>
      <c r="G438" t="s">
        <v>8689</v>
      </c>
      <c r="H438">
        <v>99338</v>
      </c>
    </row>
    <row r="439" spans="6:8" x14ac:dyDescent="0.25">
      <c r="F439">
        <v>39450</v>
      </c>
      <c r="G439" t="s">
        <v>8690</v>
      </c>
      <c r="H439">
        <v>99339</v>
      </c>
    </row>
    <row r="440" spans="6:8" x14ac:dyDescent="0.25">
      <c r="F440">
        <v>39451</v>
      </c>
      <c r="G440" t="s">
        <v>8691</v>
      </c>
      <c r="H440">
        <v>99340</v>
      </c>
    </row>
    <row r="441" spans="6:8" x14ac:dyDescent="0.25">
      <c r="F441">
        <v>39452</v>
      </c>
      <c r="G441" t="s">
        <v>8692</v>
      </c>
      <c r="H441">
        <v>99341</v>
      </c>
    </row>
    <row r="442" spans="6:8" x14ac:dyDescent="0.25">
      <c r="F442">
        <v>39453</v>
      </c>
      <c r="G442" t="s">
        <v>8693</v>
      </c>
      <c r="H442">
        <v>99342</v>
      </c>
    </row>
    <row r="443" spans="6:8" x14ac:dyDescent="0.25">
      <c r="F443">
        <v>39454</v>
      </c>
      <c r="G443" t="s">
        <v>8694</v>
      </c>
      <c r="H443">
        <v>99343</v>
      </c>
    </row>
    <row r="444" spans="6:8" x14ac:dyDescent="0.25">
      <c r="F444">
        <v>39455</v>
      </c>
      <c r="G444" t="s">
        <v>8695</v>
      </c>
      <c r="H444">
        <v>99344</v>
      </c>
    </row>
    <row r="445" spans="6:8" x14ac:dyDescent="0.25">
      <c r="F445">
        <v>39456</v>
      </c>
      <c r="G445" t="s">
        <v>8696</v>
      </c>
      <c r="H445">
        <v>99345</v>
      </c>
    </row>
    <row r="446" spans="6:8" x14ac:dyDescent="0.25">
      <c r="F446">
        <v>39457</v>
      </c>
      <c r="G446" t="s">
        <v>8697</v>
      </c>
      <c r="H446">
        <v>99346</v>
      </c>
    </row>
    <row r="447" spans="6:8" x14ac:dyDescent="0.25">
      <c r="F447">
        <v>39458</v>
      </c>
      <c r="G447" t="s">
        <v>8698</v>
      </c>
      <c r="H447">
        <v>99347</v>
      </c>
    </row>
    <row r="448" spans="6:8" x14ac:dyDescent="0.25">
      <c r="F448">
        <v>39459</v>
      </c>
      <c r="G448" t="s">
        <v>8699</v>
      </c>
      <c r="H448">
        <v>99348</v>
      </c>
    </row>
    <row r="449" spans="6:8" x14ac:dyDescent="0.25">
      <c r="F449">
        <v>39460</v>
      </c>
      <c r="G449" t="s">
        <v>8700</v>
      </c>
      <c r="H449">
        <v>99349</v>
      </c>
    </row>
    <row r="450" spans="6:8" x14ac:dyDescent="0.25">
      <c r="F450">
        <v>39461</v>
      </c>
      <c r="G450" t="s">
        <v>8701</v>
      </c>
      <c r="H450">
        <v>99350</v>
      </c>
    </row>
    <row r="451" spans="6:8" x14ac:dyDescent="0.25">
      <c r="F451">
        <v>39463</v>
      </c>
      <c r="G451" t="s">
        <v>8702</v>
      </c>
      <c r="H451">
        <v>99351</v>
      </c>
    </row>
    <row r="452" spans="6:8" x14ac:dyDescent="0.25">
      <c r="F452">
        <v>39464</v>
      </c>
      <c r="G452" t="s">
        <v>8703</v>
      </c>
      <c r="H452">
        <v>99352</v>
      </c>
    </row>
    <row r="453" spans="6:8" x14ac:dyDescent="0.25">
      <c r="F453">
        <v>39465</v>
      </c>
      <c r="G453" t="s">
        <v>8704</v>
      </c>
      <c r="H453">
        <v>99353</v>
      </c>
    </row>
    <row r="454" spans="6:8" x14ac:dyDescent="0.25">
      <c r="F454">
        <v>39466</v>
      </c>
      <c r="G454" t="s">
        <v>8705</v>
      </c>
      <c r="H454">
        <v>99354</v>
      </c>
    </row>
    <row r="455" spans="6:8" x14ac:dyDescent="0.25">
      <c r="F455">
        <v>39467</v>
      </c>
      <c r="G455" t="s">
        <v>8706</v>
      </c>
      <c r="H455">
        <v>99355</v>
      </c>
    </row>
    <row r="456" spans="6:8" x14ac:dyDescent="0.25">
      <c r="F456">
        <v>39468</v>
      </c>
      <c r="G456" t="s">
        <v>8707</v>
      </c>
      <c r="H456">
        <v>99356</v>
      </c>
    </row>
    <row r="457" spans="6:8" x14ac:dyDescent="0.25">
      <c r="F457">
        <v>39469</v>
      </c>
      <c r="G457" t="s">
        <v>8708</v>
      </c>
      <c r="H457">
        <v>99357</v>
      </c>
    </row>
    <row r="458" spans="6:8" x14ac:dyDescent="0.25">
      <c r="F458">
        <v>39470</v>
      </c>
      <c r="G458" t="s">
        <v>8709</v>
      </c>
      <c r="H458">
        <v>99358</v>
      </c>
    </row>
    <row r="459" spans="6:8" x14ac:dyDescent="0.25">
      <c r="F459">
        <v>39471</v>
      </c>
      <c r="G459" t="s">
        <v>8710</v>
      </c>
      <c r="H459">
        <v>99359</v>
      </c>
    </row>
    <row r="460" spans="6:8" x14ac:dyDescent="0.25">
      <c r="F460">
        <v>39472</v>
      </c>
      <c r="G460" t="s">
        <v>8711</v>
      </c>
      <c r="H460">
        <v>99360</v>
      </c>
    </row>
    <row r="461" spans="6:8" x14ac:dyDescent="0.25">
      <c r="F461">
        <v>39473</v>
      </c>
      <c r="G461" t="s">
        <v>8712</v>
      </c>
      <c r="H461">
        <v>99361</v>
      </c>
    </row>
    <row r="462" spans="6:8" x14ac:dyDescent="0.25">
      <c r="F462">
        <v>39474</v>
      </c>
      <c r="G462" t="s">
        <v>8713</v>
      </c>
      <c r="H462">
        <v>99362</v>
      </c>
    </row>
    <row r="463" spans="6:8" x14ac:dyDescent="0.25">
      <c r="F463">
        <v>39475</v>
      </c>
      <c r="G463" t="s">
        <v>8714</v>
      </c>
      <c r="H463">
        <v>99363</v>
      </c>
    </row>
    <row r="464" spans="6:8" x14ac:dyDescent="0.25">
      <c r="F464">
        <v>39476</v>
      </c>
      <c r="G464" t="s">
        <v>8715</v>
      </c>
      <c r="H464">
        <v>99364</v>
      </c>
    </row>
    <row r="465" spans="6:8" x14ac:dyDescent="0.25">
      <c r="F465">
        <v>39477</v>
      </c>
      <c r="G465" t="s">
        <v>8716</v>
      </c>
      <c r="H465">
        <v>99365</v>
      </c>
    </row>
    <row r="466" spans="6:8" x14ac:dyDescent="0.25">
      <c r="F466">
        <v>39478</v>
      </c>
      <c r="G466" t="s">
        <v>8717</v>
      </c>
      <c r="H466">
        <v>99366</v>
      </c>
    </row>
    <row r="467" spans="6:8" x14ac:dyDescent="0.25">
      <c r="F467">
        <v>39479</v>
      </c>
      <c r="G467" t="s">
        <v>8718</v>
      </c>
      <c r="H467">
        <v>99367</v>
      </c>
    </row>
    <row r="468" spans="6:8" x14ac:dyDescent="0.25">
      <c r="F468">
        <v>39480</v>
      </c>
      <c r="G468" t="s">
        <v>8719</v>
      </c>
      <c r="H468">
        <v>99368</v>
      </c>
    </row>
    <row r="469" spans="6:8" x14ac:dyDescent="0.25">
      <c r="F469">
        <v>39481</v>
      </c>
      <c r="G469" t="s">
        <v>8720</v>
      </c>
      <c r="H469">
        <v>99369</v>
      </c>
    </row>
    <row r="470" spans="6:8" x14ac:dyDescent="0.25">
      <c r="F470">
        <v>39482</v>
      </c>
      <c r="G470" t="s">
        <v>8721</v>
      </c>
      <c r="H470">
        <v>99370</v>
      </c>
    </row>
    <row r="471" spans="6:8" x14ac:dyDescent="0.25">
      <c r="F471">
        <v>39483</v>
      </c>
      <c r="G471" t="s">
        <v>8722</v>
      </c>
      <c r="H471">
        <v>99371</v>
      </c>
    </row>
    <row r="472" spans="6:8" x14ac:dyDescent="0.25">
      <c r="F472">
        <v>39484</v>
      </c>
      <c r="G472" t="s">
        <v>8723</v>
      </c>
      <c r="H472">
        <v>99372</v>
      </c>
    </row>
    <row r="473" spans="6:8" x14ac:dyDescent="0.25">
      <c r="F473">
        <v>39485</v>
      </c>
      <c r="G473" t="s">
        <v>8724</v>
      </c>
      <c r="H473">
        <v>99373</v>
      </c>
    </row>
    <row r="474" spans="6:8" x14ac:dyDescent="0.25">
      <c r="F474">
        <v>39486</v>
      </c>
      <c r="G474" t="s">
        <v>8725</v>
      </c>
      <c r="H474">
        <v>99374</v>
      </c>
    </row>
    <row r="475" spans="6:8" x14ac:dyDescent="0.25">
      <c r="F475">
        <v>39487</v>
      </c>
      <c r="G475" t="s">
        <v>8726</v>
      </c>
      <c r="H475">
        <v>99375</v>
      </c>
    </row>
    <row r="476" spans="6:8" x14ac:dyDescent="0.25">
      <c r="F476">
        <v>39488</v>
      </c>
      <c r="G476" t="s">
        <v>8727</v>
      </c>
      <c r="H476">
        <v>99376</v>
      </c>
    </row>
    <row r="477" spans="6:8" x14ac:dyDescent="0.25">
      <c r="F477">
        <v>39489</v>
      </c>
      <c r="G477" t="s">
        <v>8728</v>
      </c>
      <c r="H477">
        <v>99377</v>
      </c>
    </row>
    <row r="478" spans="6:8" x14ac:dyDescent="0.25">
      <c r="F478">
        <v>39490</v>
      </c>
      <c r="G478" t="s">
        <v>8729</v>
      </c>
      <c r="H478">
        <v>99378</v>
      </c>
    </row>
    <row r="479" spans="6:8" x14ac:dyDescent="0.25">
      <c r="F479">
        <v>39491</v>
      </c>
      <c r="G479" t="s">
        <v>8730</v>
      </c>
      <c r="H479">
        <v>99379</v>
      </c>
    </row>
    <row r="480" spans="6:8" x14ac:dyDescent="0.25">
      <c r="F480">
        <v>39492</v>
      </c>
      <c r="G480" t="s">
        <v>8731</v>
      </c>
      <c r="H480">
        <v>99380</v>
      </c>
    </row>
    <row r="481" spans="6:8" x14ac:dyDescent="0.25">
      <c r="F481">
        <v>39493</v>
      </c>
      <c r="G481" t="s">
        <v>8732</v>
      </c>
      <c r="H481">
        <v>99381</v>
      </c>
    </row>
    <row r="482" spans="6:8" x14ac:dyDescent="0.25">
      <c r="F482">
        <v>46826</v>
      </c>
      <c r="G482" t="s">
        <v>8733</v>
      </c>
      <c r="H482">
        <v>99382</v>
      </c>
    </row>
    <row r="483" spans="6:8" x14ac:dyDescent="0.25">
      <c r="F483">
        <v>46827</v>
      </c>
      <c r="G483" t="s">
        <v>8734</v>
      </c>
      <c r="H483">
        <v>99383</v>
      </c>
    </row>
    <row r="484" spans="6:8" x14ac:dyDescent="0.25">
      <c r="F484">
        <v>46828</v>
      </c>
      <c r="G484" t="s">
        <v>8735</v>
      </c>
      <c r="H484">
        <v>99384</v>
      </c>
    </row>
    <row r="485" spans="6:8" x14ac:dyDescent="0.25">
      <c r="F485">
        <v>46832</v>
      </c>
      <c r="G485" t="s">
        <v>8736</v>
      </c>
      <c r="H485">
        <v>99385</v>
      </c>
    </row>
    <row r="486" spans="6:8" x14ac:dyDescent="0.25">
      <c r="F486">
        <v>46834</v>
      </c>
      <c r="G486" t="s">
        <v>8737</v>
      </c>
      <c r="H486">
        <v>99386</v>
      </c>
    </row>
    <row r="487" spans="6:8" x14ac:dyDescent="0.25">
      <c r="F487">
        <v>46835</v>
      </c>
      <c r="G487" t="s">
        <v>8738</v>
      </c>
      <c r="H487">
        <v>99387</v>
      </c>
    </row>
    <row r="488" spans="6:8" x14ac:dyDescent="0.25">
      <c r="F488">
        <v>46836</v>
      </c>
      <c r="G488" t="s">
        <v>8739</v>
      </c>
      <c r="H488">
        <v>99388</v>
      </c>
    </row>
    <row r="489" spans="6:8" x14ac:dyDescent="0.25">
      <c r="F489">
        <v>46837</v>
      </c>
      <c r="G489" t="s">
        <v>8740</v>
      </c>
      <c r="H489">
        <v>99389</v>
      </c>
    </row>
    <row r="490" spans="6:8" x14ac:dyDescent="0.25">
      <c r="F490">
        <v>46838</v>
      </c>
      <c r="G490" t="s">
        <v>8741</v>
      </c>
      <c r="H490">
        <v>99390</v>
      </c>
    </row>
    <row r="491" spans="6:8" x14ac:dyDescent="0.25">
      <c r="F491">
        <v>46839</v>
      </c>
      <c r="G491" t="s">
        <v>8742</v>
      </c>
      <c r="H491">
        <v>99391</v>
      </c>
    </row>
    <row r="492" spans="6:8" x14ac:dyDescent="0.25">
      <c r="F492">
        <v>46840</v>
      </c>
      <c r="G492" t="s">
        <v>8743</v>
      </c>
      <c r="H492">
        <v>99392</v>
      </c>
    </row>
    <row r="493" spans="6:8" x14ac:dyDescent="0.25">
      <c r="F493">
        <v>46841</v>
      </c>
      <c r="G493" t="s">
        <v>8744</v>
      </c>
      <c r="H493">
        <v>99393</v>
      </c>
    </row>
    <row r="494" spans="6:8" x14ac:dyDescent="0.25">
      <c r="F494">
        <v>46842</v>
      </c>
      <c r="G494" t="s">
        <v>8745</v>
      </c>
      <c r="H494">
        <v>99394</v>
      </c>
    </row>
    <row r="495" spans="6:8" x14ac:dyDescent="0.25">
      <c r="F495">
        <v>46843</v>
      </c>
      <c r="G495" t="s">
        <v>8746</v>
      </c>
      <c r="H495">
        <v>99395</v>
      </c>
    </row>
    <row r="496" spans="6:8" x14ac:dyDescent="0.25">
      <c r="F496">
        <v>46845</v>
      </c>
      <c r="G496" t="s">
        <v>8747</v>
      </c>
      <c r="H496">
        <v>99396</v>
      </c>
    </row>
    <row r="497" spans="6:8" x14ac:dyDescent="0.25">
      <c r="F497">
        <v>46846</v>
      </c>
      <c r="G497" t="s">
        <v>8748</v>
      </c>
      <c r="H497">
        <v>99397</v>
      </c>
    </row>
    <row r="498" spans="6:8" x14ac:dyDescent="0.25">
      <c r="F498">
        <v>46847</v>
      </c>
      <c r="G498" t="s">
        <v>8749</v>
      </c>
      <c r="H498">
        <v>99398</v>
      </c>
    </row>
    <row r="499" spans="6:8" x14ac:dyDescent="0.25">
      <c r="F499">
        <v>46848</v>
      </c>
      <c r="G499" t="s">
        <v>8750</v>
      </c>
      <c r="H499">
        <v>99399</v>
      </c>
    </row>
    <row r="500" spans="6:8" x14ac:dyDescent="0.25">
      <c r="F500">
        <v>46849</v>
      </c>
      <c r="G500" t="s">
        <v>8751</v>
      </c>
      <c r="H500">
        <v>99400</v>
      </c>
    </row>
    <row r="501" spans="6:8" x14ac:dyDescent="0.25">
      <c r="F501">
        <v>46850</v>
      </c>
      <c r="G501" t="s">
        <v>8752</v>
      </c>
      <c r="H501">
        <v>99401</v>
      </c>
    </row>
    <row r="502" spans="6:8" x14ac:dyDescent="0.25">
      <c r="F502">
        <v>46851</v>
      </c>
      <c r="G502" t="s">
        <v>8753</v>
      </c>
      <c r="H502">
        <v>99402</v>
      </c>
    </row>
    <row r="503" spans="6:8" x14ac:dyDescent="0.25">
      <c r="F503">
        <v>46852</v>
      </c>
      <c r="G503" t="s">
        <v>8754</v>
      </c>
      <c r="H503">
        <v>99403</v>
      </c>
    </row>
    <row r="504" spans="6:8" x14ac:dyDescent="0.25">
      <c r="F504">
        <v>46853</v>
      </c>
      <c r="G504" t="s">
        <v>8755</v>
      </c>
      <c r="H504">
        <v>99404</v>
      </c>
    </row>
    <row r="505" spans="6:8" x14ac:dyDescent="0.25">
      <c r="F505">
        <v>46854</v>
      </c>
      <c r="G505" t="s">
        <v>8756</v>
      </c>
      <c r="H505">
        <v>99405</v>
      </c>
    </row>
    <row r="506" spans="6:8" x14ac:dyDescent="0.25">
      <c r="F506">
        <v>46855</v>
      </c>
      <c r="G506" t="s">
        <v>8757</v>
      </c>
      <c r="H506">
        <v>99406</v>
      </c>
    </row>
    <row r="507" spans="6:8" x14ac:dyDescent="0.25">
      <c r="F507">
        <v>46856</v>
      </c>
      <c r="G507" t="s">
        <v>8758</v>
      </c>
      <c r="H507">
        <v>99407</v>
      </c>
    </row>
    <row r="508" spans="6:8" x14ac:dyDescent="0.25">
      <c r="F508">
        <v>46857</v>
      </c>
      <c r="G508" t="s">
        <v>8759</v>
      </c>
      <c r="H508">
        <v>99408</v>
      </c>
    </row>
    <row r="509" spans="6:8" x14ac:dyDescent="0.25">
      <c r="F509">
        <v>46858</v>
      </c>
      <c r="G509" t="s">
        <v>8760</v>
      </c>
      <c r="H509">
        <v>99409</v>
      </c>
    </row>
    <row r="510" spans="6:8" x14ac:dyDescent="0.25">
      <c r="F510">
        <v>46859</v>
      </c>
      <c r="G510" t="s">
        <v>8761</v>
      </c>
      <c r="H510">
        <v>99410</v>
      </c>
    </row>
    <row r="511" spans="6:8" x14ac:dyDescent="0.25">
      <c r="F511">
        <v>46860</v>
      </c>
      <c r="G511" t="s">
        <v>8762</v>
      </c>
      <c r="H511">
        <v>99411</v>
      </c>
    </row>
    <row r="512" spans="6:8" x14ac:dyDescent="0.25">
      <c r="F512">
        <v>46861</v>
      </c>
      <c r="G512" t="s">
        <v>8763</v>
      </c>
      <c r="H512">
        <v>99412</v>
      </c>
    </row>
    <row r="513" spans="6:8" x14ac:dyDescent="0.25">
      <c r="F513">
        <v>46862</v>
      </c>
      <c r="G513" t="s">
        <v>8764</v>
      </c>
      <c r="H513">
        <v>99413</v>
      </c>
    </row>
    <row r="514" spans="6:8" x14ac:dyDescent="0.25">
      <c r="F514">
        <v>46863</v>
      </c>
      <c r="G514" t="s">
        <v>8765</v>
      </c>
      <c r="H514">
        <v>99414</v>
      </c>
    </row>
    <row r="515" spans="6:8" x14ac:dyDescent="0.25">
      <c r="F515">
        <v>46864</v>
      </c>
      <c r="G515" t="s">
        <v>8766</v>
      </c>
      <c r="H515">
        <v>99415</v>
      </c>
    </row>
    <row r="516" spans="6:8" x14ac:dyDescent="0.25">
      <c r="F516">
        <v>46865</v>
      </c>
      <c r="G516" t="s">
        <v>8767</v>
      </c>
      <c r="H516">
        <v>99416</v>
      </c>
    </row>
    <row r="517" spans="6:8" x14ac:dyDescent="0.25">
      <c r="F517">
        <v>46866</v>
      </c>
      <c r="G517" t="s">
        <v>8768</v>
      </c>
      <c r="H517">
        <v>99417</v>
      </c>
    </row>
    <row r="518" spans="6:8" x14ac:dyDescent="0.25">
      <c r="F518">
        <v>46868</v>
      </c>
      <c r="G518" t="s">
        <v>8769</v>
      </c>
      <c r="H518">
        <v>99418</v>
      </c>
    </row>
    <row r="519" spans="6:8" x14ac:dyDescent="0.25">
      <c r="F519">
        <v>46869</v>
      </c>
      <c r="G519" t="s">
        <v>8770</v>
      </c>
      <c r="H519">
        <v>99419</v>
      </c>
    </row>
    <row r="520" spans="6:8" x14ac:dyDescent="0.25">
      <c r="F520">
        <v>46870</v>
      </c>
      <c r="G520" t="s">
        <v>8771</v>
      </c>
      <c r="H520">
        <v>99420</v>
      </c>
    </row>
    <row r="521" spans="6:8" x14ac:dyDescent="0.25">
      <c r="F521">
        <v>46871</v>
      </c>
      <c r="G521" t="s">
        <v>8772</v>
      </c>
      <c r="H521">
        <v>99421</v>
      </c>
    </row>
    <row r="522" spans="6:8" x14ac:dyDescent="0.25">
      <c r="F522">
        <v>46872</v>
      </c>
      <c r="G522" t="s">
        <v>8773</v>
      </c>
      <c r="H522">
        <v>99422</v>
      </c>
    </row>
    <row r="523" spans="6:8" x14ac:dyDescent="0.25">
      <c r="F523">
        <v>46873</v>
      </c>
      <c r="G523" t="s">
        <v>8774</v>
      </c>
      <c r="H523">
        <v>99423</v>
      </c>
    </row>
    <row r="524" spans="6:8" x14ac:dyDescent="0.25">
      <c r="F524">
        <v>46874</v>
      </c>
      <c r="G524" t="s">
        <v>8775</v>
      </c>
      <c r="H524">
        <v>99424</v>
      </c>
    </row>
    <row r="525" spans="6:8" x14ac:dyDescent="0.25">
      <c r="F525">
        <v>46875</v>
      </c>
      <c r="G525" t="s">
        <v>8776</v>
      </c>
      <c r="H525">
        <v>99425</v>
      </c>
    </row>
    <row r="526" spans="6:8" x14ac:dyDescent="0.25">
      <c r="F526">
        <v>46876</v>
      </c>
      <c r="G526" t="s">
        <v>8777</v>
      </c>
      <c r="H526">
        <v>99426</v>
      </c>
    </row>
    <row r="527" spans="6:8" x14ac:dyDescent="0.25">
      <c r="F527">
        <v>46877</v>
      </c>
      <c r="G527" t="s">
        <v>8778</v>
      </c>
      <c r="H527">
        <v>99427</v>
      </c>
    </row>
    <row r="528" spans="6:8" x14ac:dyDescent="0.25">
      <c r="F528">
        <v>46879</v>
      </c>
      <c r="G528" t="s">
        <v>8779</v>
      </c>
      <c r="H528">
        <v>99428</v>
      </c>
    </row>
    <row r="529" spans="6:8" x14ac:dyDescent="0.25">
      <c r="F529">
        <v>46880</v>
      </c>
      <c r="G529" t="s">
        <v>8780</v>
      </c>
      <c r="H529">
        <v>99429</v>
      </c>
    </row>
    <row r="530" spans="6:8" x14ac:dyDescent="0.25">
      <c r="F530">
        <v>46881</v>
      </c>
      <c r="G530" t="s">
        <v>8781</v>
      </c>
      <c r="H530">
        <v>99430</v>
      </c>
    </row>
    <row r="531" spans="6:8" x14ac:dyDescent="0.25">
      <c r="F531">
        <v>46882</v>
      </c>
      <c r="G531" t="s">
        <v>8782</v>
      </c>
      <c r="H531">
        <v>99431</v>
      </c>
    </row>
    <row r="532" spans="6:8" x14ac:dyDescent="0.25">
      <c r="F532">
        <v>46883</v>
      </c>
      <c r="G532" t="s">
        <v>8783</v>
      </c>
      <c r="H532">
        <v>99432</v>
      </c>
    </row>
    <row r="533" spans="6:8" x14ac:dyDescent="0.25">
      <c r="F533">
        <v>46884</v>
      </c>
      <c r="G533" t="s">
        <v>8784</v>
      </c>
      <c r="H533">
        <v>99433</v>
      </c>
    </row>
    <row r="534" spans="6:8" x14ac:dyDescent="0.25">
      <c r="F534">
        <v>46885</v>
      </c>
      <c r="G534" t="s">
        <v>8785</v>
      </c>
      <c r="H534">
        <v>99434</v>
      </c>
    </row>
    <row r="535" spans="6:8" x14ac:dyDescent="0.25">
      <c r="F535">
        <v>46886</v>
      </c>
      <c r="G535" t="s">
        <v>8786</v>
      </c>
      <c r="H535">
        <v>99435</v>
      </c>
    </row>
    <row r="536" spans="6:8" x14ac:dyDescent="0.25">
      <c r="F536">
        <v>46887</v>
      </c>
      <c r="G536" t="s">
        <v>8787</v>
      </c>
      <c r="H536">
        <v>99436</v>
      </c>
    </row>
    <row r="537" spans="6:8" x14ac:dyDescent="0.25">
      <c r="F537">
        <v>46888</v>
      </c>
      <c r="G537" t="s">
        <v>8788</v>
      </c>
      <c r="H537">
        <v>99437</v>
      </c>
    </row>
    <row r="538" spans="6:8" x14ac:dyDescent="0.25">
      <c r="F538">
        <v>46889</v>
      </c>
      <c r="G538" t="s">
        <v>8789</v>
      </c>
      <c r="H538">
        <v>99438</v>
      </c>
    </row>
    <row r="539" spans="6:8" x14ac:dyDescent="0.25">
      <c r="F539">
        <v>46890</v>
      </c>
      <c r="G539" t="s">
        <v>8790</v>
      </c>
      <c r="H539">
        <v>99439</v>
      </c>
    </row>
    <row r="540" spans="6:8" x14ac:dyDescent="0.25">
      <c r="F540">
        <v>46891</v>
      </c>
      <c r="G540" t="s">
        <v>8791</v>
      </c>
      <c r="H540">
        <v>99440</v>
      </c>
    </row>
    <row r="541" spans="6:8" x14ac:dyDescent="0.25">
      <c r="F541">
        <v>46892</v>
      </c>
      <c r="G541" t="s">
        <v>8792</v>
      </c>
      <c r="H541">
        <v>99441</v>
      </c>
    </row>
    <row r="542" spans="6:8" x14ac:dyDescent="0.25">
      <c r="F542">
        <v>46893</v>
      </c>
      <c r="G542" t="s">
        <v>8793</v>
      </c>
      <c r="H542">
        <v>99442</v>
      </c>
    </row>
    <row r="543" spans="6:8" x14ac:dyDescent="0.25">
      <c r="F543">
        <v>46896</v>
      </c>
      <c r="G543" t="s">
        <v>8794</v>
      </c>
      <c r="H543">
        <v>99443</v>
      </c>
    </row>
    <row r="544" spans="6:8" x14ac:dyDescent="0.25">
      <c r="F544">
        <v>46897</v>
      </c>
      <c r="G544" t="s">
        <v>8795</v>
      </c>
      <c r="H544">
        <v>99444</v>
      </c>
    </row>
    <row r="545" spans="6:8" x14ac:dyDescent="0.25">
      <c r="F545">
        <v>46898</v>
      </c>
      <c r="G545" t="s">
        <v>8796</v>
      </c>
      <c r="H545">
        <v>99445</v>
      </c>
    </row>
    <row r="546" spans="6:8" x14ac:dyDescent="0.25">
      <c r="F546">
        <v>46899</v>
      </c>
      <c r="G546" t="s">
        <v>8797</v>
      </c>
      <c r="H546">
        <v>99446</v>
      </c>
    </row>
    <row r="547" spans="6:8" x14ac:dyDescent="0.25">
      <c r="F547">
        <v>46900</v>
      </c>
      <c r="G547" t="s">
        <v>8798</v>
      </c>
      <c r="H547">
        <v>99447</v>
      </c>
    </row>
    <row r="548" spans="6:8" x14ac:dyDescent="0.25">
      <c r="F548">
        <v>46901</v>
      </c>
      <c r="G548" t="s">
        <v>8799</v>
      </c>
      <c r="H548">
        <v>99448</v>
      </c>
    </row>
    <row r="549" spans="6:8" x14ac:dyDescent="0.25">
      <c r="F549">
        <v>46902</v>
      </c>
      <c r="G549" t="s">
        <v>8800</v>
      </c>
      <c r="H549">
        <v>99449</v>
      </c>
    </row>
    <row r="550" spans="6:8" x14ac:dyDescent="0.25">
      <c r="F550">
        <v>46903</v>
      </c>
      <c r="G550" t="s">
        <v>8801</v>
      </c>
      <c r="H550">
        <v>99450</v>
      </c>
    </row>
    <row r="551" spans="6:8" x14ac:dyDescent="0.25">
      <c r="F551">
        <v>46904</v>
      </c>
      <c r="G551" t="s">
        <v>8802</v>
      </c>
      <c r="H551">
        <v>99451</v>
      </c>
    </row>
    <row r="552" spans="6:8" x14ac:dyDescent="0.25">
      <c r="F552">
        <v>46906</v>
      </c>
      <c r="G552" t="s">
        <v>8803</v>
      </c>
      <c r="H552">
        <v>99452</v>
      </c>
    </row>
    <row r="553" spans="6:8" x14ac:dyDescent="0.25">
      <c r="F553">
        <v>46907</v>
      </c>
      <c r="G553" t="s">
        <v>8804</v>
      </c>
      <c r="H553">
        <v>99453</v>
      </c>
    </row>
    <row r="554" spans="6:8" x14ac:dyDescent="0.25">
      <c r="F554">
        <v>46908</v>
      </c>
      <c r="G554" t="s">
        <v>8805</v>
      </c>
      <c r="H554">
        <v>99454</v>
      </c>
    </row>
    <row r="555" spans="6:8" x14ac:dyDescent="0.25">
      <c r="F555">
        <v>46909</v>
      </c>
      <c r="G555" t="s">
        <v>8806</v>
      </c>
      <c r="H555">
        <v>99455</v>
      </c>
    </row>
    <row r="556" spans="6:8" x14ac:dyDescent="0.25">
      <c r="F556">
        <v>46910</v>
      </c>
      <c r="G556" t="s">
        <v>8807</v>
      </c>
      <c r="H556">
        <v>99456</v>
      </c>
    </row>
    <row r="557" spans="6:8" x14ac:dyDescent="0.25">
      <c r="F557">
        <v>46912</v>
      </c>
      <c r="G557" t="s">
        <v>8808</v>
      </c>
      <c r="H557">
        <v>99457</v>
      </c>
    </row>
    <row r="558" spans="6:8" x14ac:dyDescent="0.25">
      <c r="F558">
        <v>46914</v>
      </c>
      <c r="G558" t="s">
        <v>8809</v>
      </c>
      <c r="H558">
        <v>99458</v>
      </c>
    </row>
    <row r="559" spans="6:8" x14ac:dyDescent="0.25">
      <c r="F559">
        <v>46915</v>
      </c>
      <c r="G559" t="s">
        <v>8810</v>
      </c>
      <c r="H559">
        <v>99459</v>
      </c>
    </row>
    <row r="560" spans="6:8" x14ac:dyDescent="0.25">
      <c r="F560">
        <v>46916</v>
      </c>
      <c r="G560" t="s">
        <v>8811</v>
      </c>
      <c r="H560">
        <v>99460</v>
      </c>
    </row>
    <row r="561" spans="6:8" x14ac:dyDescent="0.25">
      <c r="F561">
        <v>46917</v>
      </c>
      <c r="G561" t="s">
        <v>8812</v>
      </c>
      <c r="H561">
        <v>99461</v>
      </c>
    </row>
    <row r="562" spans="6:8" x14ac:dyDescent="0.25">
      <c r="F562">
        <v>46918</v>
      </c>
      <c r="G562" t="s">
        <v>8813</v>
      </c>
      <c r="H562">
        <v>99462</v>
      </c>
    </row>
    <row r="563" spans="6:8" x14ac:dyDescent="0.25">
      <c r="F563">
        <v>46919</v>
      </c>
      <c r="G563" t="s">
        <v>8814</v>
      </c>
      <c r="H563">
        <v>99463</v>
      </c>
    </row>
    <row r="564" spans="6:8" x14ac:dyDescent="0.25">
      <c r="F564">
        <v>46920</v>
      </c>
      <c r="G564" t="s">
        <v>8815</v>
      </c>
      <c r="H564">
        <v>99464</v>
      </c>
    </row>
    <row r="565" spans="6:8" x14ac:dyDescent="0.25">
      <c r="F565">
        <v>46921</v>
      </c>
      <c r="G565" t="s">
        <v>8816</v>
      </c>
      <c r="H565">
        <v>99465</v>
      </c>
    </row>
    <row r="566" spans="6:8" x14ac:dyDescent="0.25">
      <c r="F566">
        <v>46922</v>
      </c>
      <c r="G566" t="s">
        <v>8817</v>
      </c>
      <c r="H566">
        <v>99466</v>
      </c>
    </row>
    <row r="567" spans="6:8" x14ac:dyDescent="0.25">
      <c r="F567">
        <v>46923</v>
      </c>
      <c r="G567" t="s">
        <v>8818</v>
      </c>
      <c r="H567">
        <v>99467</v>
      </c>
    </row>
    <row r="568" spans="6:8" x14ac:dyDescent="0.25">
      <c r="F568">
        <v>46924</v>
      </c>
      <c r="G568" t="s">
        <v>8819</v>
      </c>
      <c r="H568">
        <v>99468</v>
      </c>
    </row>
    <row r="569" spans="6:8" x14ac:dyDescent="0.25">
      <c r="F569">
        <v>46925</v>
      </c>
      <c r="G569" t="s">
        <v>8820</v>
      </c>
      <c r="H569">
        <v>99469</v>
      </c>
    </row>
    <row r="570" spans="6:8" x14ac:dyDescent="0.25">
      <c r="F570">
        <v>46926</v>
      </c>
      <c r="G570" t="s">
        <v>8821</v>
      </c>
      <c r="H570">
        <v>99470</v>
      </c>
    </row>
    <row r="571" spans="6:8" x14ac:dyDescent="0.25">
      <c r="F571">
        <v>46927</v>
      </c>
      <c r="G571" t="s">
        <v>8822</v>
      </c>
      <c r="H571">
        <v>99471</v>
      </c>
    </row>
    <row r="572" spans="6:8" x14ac:dyDescent="0.25">
      <c r="F572">
        <v>46928</v>
      </c>
      <c r="G572" t="s">
        <v>8823</v>
      </c>
      <c r="H572">
        <v>99472</v>
      </c>
    </row>
    <row r="573" spans="6:8" x14ac:dyDescent="0.25">
      <c r="F573">
        <v>46929</v>
      </c>
      <c r="G573" t="s">
        <v>8824</v>
      </c>
      <c r="H573">
        <v>99473</v>
      </c>
    </row>
    <row r="574" spans="6:8" x14ac:dyDescent="0.25">
      <c r="F574">
        <v>46930</v>
      </c>
      <c r="G574" t="s">
        <v>8825</v>
      </c>
      <c r="H574">
        <v>99474</v>
      </c>
    </row>
    <row r="575" spans="6:8" x14ac:dyDescent="0.25">
      <c r="F575">
        <v>49083</v>
      </c>
      <c r="G575" t="s">
        <v>8826</v>
      </c>
      <c r="H575">
        <v>99475</v>
      </c>
    </row>
    <row r="576" spans="6:8" x14ac:dyDescent="0.25">
      <c r="F576">
        <v>49567</v>
      </c>
      <c r="G576" t="s">
        <v>8321</v>
      </c>
      <c r="H576">
        <v>98963</v>
      </c>
    </row>
    <row r="577" spans="6:8" x14ac:dyDescent="0.25">
      <c r="F577">
        <v>49568</v>
      </c>
      <c r="G577" t="s">
        <v>8827</v>
      </c>
      <c r="H577">
        <v>99477</v>
      </c>
    </row>
    <row r="578" spans="6:8" x14ac:dyDescent="0.25">
      <c r="F578">
        <v>49569</v>
      </c>
      <c r="G578" t="s">
        <v>8828</v>
      </c>
      <c r="H578">
        <v>99478</v>
      </c>
    </row>
    <row r="579" spans="6:8" x14ac:dyDescent="0.25">
      <c r="F579">
        <v>49570</v>
      </c>
      <c r="G579" t="s">
        <v>8829</v>
      </c>
      <c r="H579">
        <v>99479</v>
      </c>
    </row>
    <row r="580" spans="6:8" x14ac:dyDescent="0.25">
      <c r="F580">
        <v>49571</v>
      </c>
      <c r="G580" t="s">
        <v>8830</v>
      </c>
      <c r="H580">
        <v>99480</v>
      </c>
    </row>
    <row r="581" spans="6:8" x14ac:dyDescent="0.25">
      <c r="F581">
        <v>49572</v>
      </c>
      <c r="G581" t="s">
        <v>8831</v>
      </c>
      <c r="H581">
        <v>99481</v>
      </c>
    </row>
    <row r="582" spans="6:8" x14ac:dyDescent="0.25">
      <c r="F582">
        <v>49573</v>
      </c>
      <c r="G582" t="s">
        <v>8832</v>
      </c>
      <c r="H582">
        <v>99482</v>
      </c>
    </row>
    <row r="583" spans="6:8" x14ac:dyDescent="0.25">
      <c r="F583">
        <v>49574</v>
      </c>
      <c r="G583" t="s">
        <v>8833</v>
      </c>
      <c r="H583">
        <v>99483</v>
      </c>
    </row>
    <row r="584" spans="6:8" x14ac:dyDescent="0.25">
      <c r="F584">
        <v>49575</v>
      </c>
      <c r="G584" t="s">
        <v>8834</v>
      </c>
      <c r="H584">
        <v>99484</v>
      </c>
    </row>
    <row r="585" spans="6:8" x14ac:dyDescent="0.25">
      <c r="F585">
        <v>49576</v>
      </c>
      <c r="G585" t="s">
        <v>8835</v>
      </c>
      <c r="H585">
        <v>99485</v>
      </c>
    </row>
    <row r="586" spans="6:8" x14ac:dyDescent="0.25">
      <c r="F586">
        <v>49577</v>
      </c>
      <c r="G586" t="s">
        <v>8836</v>
      </c>
      <c r="H586">
        <v>99486</v>
      </c>
    </row>
    <row r="587" spans="6:8" x14ac:dyDescent="0.25">
      <c r="F587">
        <v>49578</v>
      </c>
      <c r="G587" t="s">
        <v>8837</v>
      </c>
      <c r="H587">
        <v>99487</v>
      </c>
    </row>
    <row r="588" spans="6:8" x14ac:dyDescent="0.25">
      <c r="F588">
        <v>49579</v>
      </c>
      <c r="G588" t="s">
        <v>8838</v>
      </c>
      <c r="H588">
        <v>99488</v>
      </c>
    </row>
    <row r="589" spans="6:8" x14ac:dyDescent="0.25">
      <c r="F589">
        <v>49580</v>
      </c>
      <c r="G589" t="s">
        <v>8839</v>
      </c>
      <c r="H589">
        <v>99489</v>
      </c>
    </row>
    <row r="590" spans="6:8" x14ac:dyDescent="0.25">
      <c r="F590">
        <v>49581</v>
      </c>
      <c r="G590" t="s">
        <v>8840</v>
      </c>
      <c r="H590">
        <v>99490</v>
      </c>
    </row>
    <row r="591" spans="6:8" x14ac:dyDescent="0.25">
      <c r="F591">
        <v>49582</v>
      </c>
      <c r="G591" t="s">
        <v>8841</v>
      </c>
      <c r="H591">
        <v>99491</v>
      </c>
    </row>
    <row r="592" spans="6:8" x14ac:dyDescent="0.25">
      <c r="F592">
        <v>49583</v>
      </c>
      <c r="G592" t="s">
        <v>8842</v>
      </c>
      <c r="H592">
        <v>99492</v>
      </c>
    </row>
    <row r="593" spans="6:8" x14ac:dyDescent="0.25">
      <c r="F593">
        <v>49584</v>
      </c>
      <c r="G593" t="s">
        <v>8843</v>
      </c>
      <c r="H593">
        <v>99493</v>
      </c>
    </row>
    <row r="594" spans="6:8" x14ac:dyDescent="0.25">
      <c r="F594">
        <v>49585</v>
      </c>
      <c r="G594" t="s">
        <v>8844</v>
      </c>
      <c r="H594">
        <v>99494</v>
      </c>
    </row>
    <row r="595" spans="6:8" x14ac:dyDescent="0.25">
      <c r="F595">
        <v>49586</v>
      </c>
      <c r="G595" t="s">
        <v>8845</v>
      </c>
      <c r="H595">
        <v>99495</v>
      </c>
    </row>
    <row r="596" spans="6:8" x14ac:dyDescent="0.25">
      <c r="F596">
        <v>49587</v>
      </c>
      <c r="G596" t="s">
        <v>8846</v>
      </c>
      <c r="H596">
        <v>99496</v>
      </c>
    </row>
    <row r="597" spans="6:8" x14ac:dyDescent="0.25">
      <c r="F597">
        <v>51471</v>
      </c>
      <c r="G597" t="s">
        <v>8847</v>
      </c>
      <c r="H597">
        <v>99497</v>
      </c>
    </row>
    <row r="598" spans="6:8" x14ac:dyDescent="0.25">
      <c r="F598">
        <v>52639</v>
      </c>
      <c r="G598" t="s">
        <v>8848</v>
      </c>
      <c r="H598">
        <v>99498</v>
      </c>
    </row>
    <row r="599" spans="6:8" x14ac:dyDescent="0.25">
      <c r="F599">
        <v>52641</v>
      </c>
      <c r="G599" t="s">
        <v>8849</v>
      </c>
      <c r="H599">
        <v>99499</v>
      </c>
    </row>
    <row r="600" spans="6:8" x14ac:dyDescent="0.25">
      <c r="F600">
        <v>52643</v>
      </c>
      <c r="G600" t="s">
        <v>8850</v>
      </c>
      <c r="H600">
        <v>99500</v>
      </c>
    </row>
    <row r="601" spans="6:8" x14ac:dyDescent="0.25">
      <c r="F601">
        <v>52645</v>
      </c>
      <c r="G601" t="s">
        <v>8851</v>
      </c>
      <c r="H601">
        <v>99501</v>
      </c>
    </row>
    <row r="602" spans="6:8" x14ac:dyDescent="0.25">
      <c r="F602">
        <v>52647</v>
      </c>
      <c r="G602" t="s">
        <v>8852</v>
      </c>
      <c r="H602">
        <v>99502</v>
      </c>
    </row>
    <row r="603" spans="6:8" x14ac:dyDescent="0.25">
      <c r="F603">
        <v>52649</v>
      </c>
      <c r="G603" t="s">
        <v>8853</v>
      </c>
      <c r="H603">
        <v>99503</v>
      </c>
    </row>
    <row r="604" spans="6:8" x14ac:dyDescent="0.25">
      <c r="F604">
        <v>52653</v>
      </c>
      <c r="G604" t="s">
        <v>8854</v>
      </c>
      <c r="H604">
        <v>99504</v>
      </c>
    </row>
    <row r="605" spans="6:8" x14ac:dyDescent="0.25">
      <c r="F605">
        <v>52655</v>
      </c>
      <c r="G605" t="s">
        <v>8855</v>
      </c>
      <c r="H605">
        <v>99505</v>
      </c>
    </row>
    <row r="606" spans="6:8" x14ac:dyDescent="0.25">
      <c r="F606">
        <v>54866</v>
      </c>
      <c r="G606" t="s">
        <v>8856</v>
      </c>
      <c r="H606">
        <v>99506</v>
      </c>
    </row>
    <row r="607" spans="6:8" x14ac:dyDescent="0.25">
      <c r="F607">
        <v>54868</v>
      </c>
      <c r="G607" t="s">
        <v>8857</v>
      </c>
      <c r="H607">
        <v>99507</v>
      </c>
    </row>
    <row r="608" spans="6:8" x14ac:dyDescent="0.25">
      <c r="F608">
        <v>54870</v>
      </c>
      <c r="G608" t="s">
        <v>8858</v>
      </c>
      <c r="H608">
        <v>99508</v>
      </c>
    </row>
    <row r="609" spans="6:8" x14ac:dyDescent="0.25">
      <c r="F609">
        <v>54872</v>
      </c>
      <c r="G609" t="s">
        <v>8859</v>
      </c>
      <c r="H609">
        <v>99509</v>
      </c>
    </row>
    <row r="610" spans="6:8" x14ac:dyDescent="0.25">
      <c r="F610">
        <v>54874</v>
      </c>
      <c r="G610" t="s">
        <v>8860</v>
      </c>
      <c r="H610">
        <v>99510</v>
      </c>
    </row>
    <row r="611" spans="6:8" x14ac:dyDescent="0.25">
      <c r="F611">
        <v>54876</v>
      </c>
      <c r="G611" t="s">
        <v>8861</v>
      </c>
      <c r="H611">
        <v>99511</v>
      </c>
    </row>
    <row r="612" spans="6:8" x14ac:dyDescent="0.25">
      <c r="F612">
        <v>54878</v>
      </c>
      <c r="G612" t="s">
        <v>8862</v>
      </c>
      <c r="H612">
        <v>99512</v>
      </c>
    </row>
    <row r="613" spans="6:8" x14ac:dyDescent="0.25">
      <c r="F613">
        <v>54880</v>
      </c>
      <c r="G613" t="s">
        <v>8863</v>
      </c>
      <c r="H613">
        <v>99513</v>
      </c>
    </row>
    <row r="614" spans="6:8" x14ac:dyDescent="0.25">
      <c r="F614">
        <v>54882</v>
      </c>
      <c r="G614" t="s">
        <v>8864</v>
      </c>
      <c r="H614">
        <v>99514</v>
      </c>
    </row>
    <row r="615" spans="6:8" x14ac:dyDescent="0.25">
      <c r="F615">
        <v>54884</v>
      </c>
      <c r="G615" t="s">
        <v>8865</v>
      </c>
      <c r="H615">
        <v>99515</v>
      </c>
    </row>
    <row r="616" spans="6:8" x14ac:dyDescent="0.25">
      <c r="F616">
        <v>54886</v>
      </c>
      <c r="G616" t="s">
        <v>8866</v>
      </c>
      <c r="H616">
        <v>99516</v>
      </c>
    </row>
    <row r="617" spans="6:8" x14ac:dyDescent="0.25">
      <c r="F617">
        <v>54888</v>
      </c>
      <c r="G617" t="s">
        <v>8867</v>
      </c>
      <c r="H617">
        <v>99517</v>
      </c>
    </row>
    <row r="618" spans="6:8" x14ac:dyDescent="0.25">
      <c r="F618">
        <v>54890</v>
      </c>
      <c r="G618" t="s">
        <v>8868</v>
      </c>
      <c r="H618">
        <v>99518</v>
      </c>
    </row>
    <row r="619" spans="6:8" x14ac:dyDescent="0.25">
      <c r="F619">
        <v>54892</v>
      </c>
      <c r="G619" t="s">
        <v>8869</v>
      </c>
      <c r="H619">
        <v>99519</v>
      </c>
    </row>
    <row r="620" spans="6:8" x14ac:dyDescent="0.25">
      <c r="F620">
        <v>54894</v>
      </c>
      <c r="G620" t="s">
        <v>8870</v>
      </c>
      <c r="H620">
        <v>99520</v>
      </c>
    </row>
    <row r="621" spans="6:8" x14ac:dyDescent="0.25">
      <c r="F621">
        <v>54896</v>
      </c>
      <c r="G621" t="s">
        <v>8871</v>
      </c>
      <c r="H621">
        <v>99521</v>
      </c>
    </row>
    <row r="622" spans="6:8" x14ac:dyDescent="0.25">
      <c r="F622">
        <v>54898</v>
      </c>
      <c r="G622" t="s">
        <v>8872</v>
      </c>
      <c r="H622">
        <v>99522</v>
      </c>
    </row>
    <row r="623" spans="6:8" x14ac:dyDescent="0.25">
      <c r="F623">
        <v>54900</v>
      </c>
      <c r="G623" t="s">
        <v>8873</v>
      </c>
      <c r="H623">
        <v>99523</v>
      </c>
    </row>
    <row r="624" spans="6:8" x14ac:dyDescent="0.25">
      <c r="F624">
        <v>54902</v>
      </c>
      <c r="G624" t="s">
        <v>8874</v>
      </c>
      <c r="H624">
        <v>99524</v>
      </c>
    </row>
    <row r="625" spans="6:8" x14ac:dyDescent="0.25">
      <c r="F625">
        <v>54904</v>
      </c>
      <c r="G625" t="s">
        <v>8875</v>
      </c>
      <c r="H625">
        <v>99525</v>
      </c>
    </row>
    <row r="626" spans="6:8" x14ac:dyDescent="0.25">
      <c r="F626">
        <v>54906</v>
      </c>
      <c r="G626" t="s">
        <v>8876</v>
      </c>
      <c r="H626">
        <v>99526</v>
      </c>
    </row>
    <row r="627" spans="6:8" x14ac:dyDescent="0.25">
      <c r="F627">
        <v>57206</v>
      </c>
      <c r="G627" t="s">
        <v>8877</v>
      </c>
      <c r="H627">
        <v>99527</v>
      </c>
    </row>
    <row r="628" spans="6:8" x14ac:dyDescent="0.25">
      <c r="F628">
        <v>57768</v>
      </c>
      <c r="G628" t="s">
        <v>8878</v>
      </c>
      <c r="H628">
        <v>99528</v>
      </c>
    </row>
    <row r="629" spans="6:8" x14ac:dyDescent="0.25">
      <c r="F629">
        <v>58628</v>
      </c>
      <c r="G629" t="s">
        <v>8879</v>
      </c>
      <c r="H629">
        <v>99529</v>
      </c>
    </row>
    <row r="630" spans="6:8" x14ac:dyDescent="0.25">
      <c r="F630">
        <v>58926</v>
      </c>
      <c r="G630" t="s">
        <v>8880</v>
      </c>
      <c r="H630">
        <v>99530</v>
      </c>
    </row>
    <row r="631" spans="6:8" x14ac:dyDescent="0.25">
      <c r="F631">
        <v>58930</v>
      </c>
      <c r="G631" t="s">
        <v>8881</v>
      </c>
      <c r="H631">
        <v>99531</v>
      </c>
    </row>
    <row r="632" spans="6:8" x14ac:dyDescent="0.25">
      <c r="F632">
        <v>58940</v>
      </c>
      <c r="G632" t="s">
        <v>8882</v>
      </c>
      <c r="H632">
        <v>99532</v>
      </c>
    </row>
    <row r="633" spans="6:8" x14ac:dyDescent="0.25">
      <c r="F633">
        <v>58944</v>
      </c>
      <c r="G633" t="s">
        <v>8883</v>
      </c>
      <c r="H633">
        <v>99533</v>
      </c>
    </row>
    <row r="634" spans="6:8" x14ac:dyDescent="0.25">
      <c r="F634">
        <v>58948</v>
      </c>
      <c r="G634" t="s">
        <v>8884</v>
      </c>
      <c r="H634">
        <v>99534</v>
      </c>
    </row>
    <row r="635" spans="6:8" x14ac:dyDescent="0.25">
      <c r="F635">
        <v>58952</v>
      </c>
      <c r="G635" t="s">
        <v>8885</v>
      </c>
      <c r="H635">
        <v>99535</v>
      </c>
    </row>
    <row r="636" spans="6:8" x14ac:dyDescent="0.25">
      <c r="F636">
        <v>59152</v>
      </c>
      <c r="G636" t="s">
        <v>8886</v>
      </c>
      <c r="H636">
        <v>99536</v>
      </c>
    </row>
    <row r="637" spans="6:8" x14ac:dyDescent="0.25">
      <c r="F637">
        <v>77642</v>
      </c>
      <c r="G637" t="s">
        <v>8887</v>
      </c>
      <c r="H637">
        <v>99537</v>
      </c>
    </row>
    <row r="638" spans="6:8" x14ac:dyDescent="0.25">
      <c r="F638">
        <v>77668</v>
      </c>
      <c r="G638" t="s">
        <v>8888</v>
      </c>
      <c r="H638">
        <v>99538</v>
      </c>
    </row>
    <row r="639" spans="6:8" x14ac:dyDescent="0.25">
      <c r="F639">
        <v>77670</v>
      </c>
      <c r="G639" t="s">
        <v>8889</v>
      </c>
      <c r="H639">
        <v>99539</v>
      </c>
    </row>
    <row r="640" spans="6:8" x14ac:dyDescent="0.25">
      <c r="F640">
        <v>77672</v>
      </c>
      <c r="G640" t="s">
        <v>8890</v>
      </c>
      <c r="H640">
        <v>99540</v>
      </c>
    </row>
    <row r="641" spans="6:8" x14ac:dyDescent="0.25">
      <c r="F641">
        <v>77674</v>
      </c>
      <c r="G641" t="s">
        <v>8891</v>
      </c>
      <c r="H641">
        <v>99542</v>
      </c>
    </row>
    <row r="642" spans="6:8" x14ac:dyDescent="0.25">
      <c r="F642">
        <v>77772</v>
      </c>
      <c r="G642" t="s">
        <v>8892</v>
      </c>
      <c r="H642">
        <v>99544</v>
      </c>
    </row>
    <row r="643" spans="6:8" x14ac:dyDescent="0.25">
      <c r="F643">
        <v>80911</v>
      </c>
      <c r="G643" t="s">
        <v>8893</v>
      </c>
      <c r="H643">
        <v>99546</v>
      </c>
    </row>
    <row r="644" spans="6:8" x14ac:dyDescent="0.25">
      <c r="F644">
        <v>81213</v>
      </c>
      <c r="G644" t="s">
        <v>8894</v>
      </c>
      <c r="H644">
        <v>99548</v>
      </c>
    </row>
    <row r="645" spans="6:8" x14ac:dyDescent="0.25">
      <c r="F645">
        <v>81586</v>
      </c>
      <c r="G645" t="s">
        <v>8895</v>
      </c>
      <c r="H645">
        <v>99550</v>
      </c>
    </row>
    <row r="646" spans="6:8" x14ac:dyDescent="0.25">
      <c r="F646">
        <v>81588</v>
      </c>
      <c r="G646" t="s">
        <v>8896</v>
      </c>
      <c r="H646">
        <v>99552</v>
      </c>
    </row>
    <row r="647" spans="6:8" x14ac:dyDescent="0.25">
      <c r="F647">
        <v>81589</v>
      </c>
      <c r="G647" t="s">
        <v>8897</v>
      </c>
      <c r="H647">
        <v>99554</v>
      </c>
    </row>
    <row r="648" spans="6:8" x14ac:dyDescent="0.25">
      <c r="F648">
        <v>81590</v>
      </c>
      <c r="G648" t="s">
        <v>8898</v>
      </c>
      <c r="H648">
        <v>99557</v>
      </c>
    </row>
    <row r="649" spans="6:8" x14ac:dyDescent="0.25">
      <c r="F649">
        <v>84871</v>
      </c>
      <c r="G649" t="s">
        <v>8899</v>
      </c>
      <c r="H649">
        <v>99559</v>
      </c>
    </row>
    <row r="650" spans="6:8" x14ac:dyDescent="0.25">
      <c r="F650">
        <v>85033</v>
      </c>
      <c r="G650" t="s">
        <v>8900</v>
      </c>
      <c r="H650">
        <v>99560</v>
      </c>
    </row>
    <row r="651" spans="6:8" x14ac:dyDescent="0.25">
      <c r="F651">
        <v>85034</v>
      </c>
      <c r="G651" t="s">
        <v>8900</v>
      </c>
      <c r="H651">
        <v>99560</v>
      </c>
    </row>
    <row r="652" spans="6:8" x14ac:dyDescent="0.25">
      <c r="F652">
        <v>85035</v>
      </c>
      <c r="G652" t="s">
        <v>8900</v>
      </c>
      <c r="H652">
        <v>99560</v>
      </c>
    </row>
    <row r="653" spans="6:8" x14ac:dyDescent="0.25">
      <c r="F653">
        <v>85036</v>
      </c>
      <c r="G653" t="s">
        <v>8900</v>
      </c>
      <c r="H653">
        <v>99560</v>
      </c>
    </row>
    <row r="654" spans="6:8" x14ac:dyDescent="0.25">
      <c r="F654">
        <v>86329</v>
      </c>
      <c r="G654" t="s">
        <v>8901</v>
      </c>
      <c r="H654">
        <v>99568</v>
      </c>
    </row>
    <row r="655" spans="6:8" x14ac:dyDescent="0.25">
      <c r="F655">
        <v>91795</v>
      </c>
      <c r="G655" t="s">
        <v>8902</v>
      </c>
      <c r="H655">
        <v>99570</v>
      </c>
    </row>
    <row r="656" spans="6:8" x14ac:dyDescent="0.25">
      <c r="F656">
        <v>94425</v>
      </c>
      <c r="G656" t="s">
        <v>8903</v>
      </c>
      <c r="H656">
        <v>99572</v>
      </c>
    </row>
    <row r="657" spans="6:8" x14ac:dyDescent="0.25">
      <c r="F657">
        <v>94426</v>
      </c>
      <c r="G657" t="s">
        <v>8904</v>
      </c>
      <c r="H657">
        <v>99574</v>
      </c>
    </row>
    <row r="658" spans="6:8" x14ac:dyDescent="0.25">
      <c r="F658">
        <v>94427</v>
      </c>
      <c r="G658" t="s">
        <v>8905</v>
      </c>
      <c r="H658">
        <v>99577</v>
      </c>
    </row>
    <row r="659" spans="6:8" x14ac:dyDescent="0.25">
      <c r="F659">
        <v>94428</v>
      </c>
      <c r="G659" t="s">
        <v>8906</v>
      </c>
      <c r="H659">
        <v>99579</v>
      </c>
    </row>
    <row r="660" spans="6:8" x14ac:dyDescent="0.25">
      <c r="F660">
        <v>94429</v>
      </c>
      <c r="G660" t="s">
        <v>8907</v>
      </c>
      <c r="H660">
        <v>99580</v>
      </c>
    </row>
    <row r="661" spans="6:8" x14ac:dyDescent="0.25">
      <c r="F661">
        <v>94430</v>
      </c>
      <c r="G661" t="s">
        <v>8908</v>
      </c>
      <c r="H661">
        <v>99581</v>
      </c>
    </row>
    <row r="662" spans="6:8" x14ac:dyDescent="0.25">
      <c r="F662">
        <v>94431</v>
      </c>
      <c r="G662" t="s">
        <v>8909</v>
      </c>
      <c r="H662">
        <v>99582</v>
      </c>
    </row>
    <row r="663" spans="6:8" x14ac:dyDescent="0.25">
      <c r="F663">
        <v>94432</v>
      </c>
      <c r="G663" t="s">
        <v>8910</v>
      </c>
      <c r="H663">
        <v>99583</v>
      </c>
    </row>
    <row r="664" spans="6:8" x14ac:dyDescent="0.25">
      <c r="F664">
        <v>94433</v>
      </c>
      <c r="G664" t="s">
        <v>8911</v>
      </c>
      <c r="H664">
        <v>99584</v>
      </c>
    </row>
    <row r="665" spans="6:8" x14ac:dyDescent="0.25">
      <c r="F665">
        <v>94434</v>
      </c>
      <c r="G665" t="s">
        <v>8912</v>
      </c>
      <c r="H665">
        <v>99585</v>
      </c>
    </row>
    <row r="666" spans="6:8" x14ac:dyDescent="0.25">
      <c r="F666">
        <v>94435</v>
      </c>
      <c r="G666" t="s">
        <v>8913</v>
      </c>
      <c r="H666">
        <v>99586</v>
      </c>
    </row>
    <row r="667" spans="6:8" x14ac:dyDescent="0.25">
      <c r="F667">
        <v>94436</v>
      </c>
      <c r="G667" t="s">
        <v>8914</v>
      </c>
      <c r="H667">
        <v>99587</v>
      </c>
    </row>
    <row r="668" spans="6:8" x14ac:dyDescent="0.25">
      <c r="F668">
        <v>94437</v>
      </c>
      <c r="G668" t="s">
        <v>8915</v>
      </c>
      <c r="H668">
        <v>99589</v>
      </c>
    </row>
    <row r="669" spans="6:8" x14ac:dyDescent="0.25">
      <c r="F669">
        <v>94438</v>
      </c>
      <c r="G669" t="s">
        <v>8916</v>
      </c>
      <c r="H669">
        <v>99591</v>
      </c>
    </row>
    <row r="670" spans="6:8" x14ac:dyDescent="0.25">
      <c r="F670">
        <v>94439</v>
      </c>
      <c r="G670" t="s">
        <v>8917</v>
      </c>
      <c r="H670">
        <v>99594</v>
      </c>
    </row>
    <row r="671" spans="6:8" x14ac:dyDescent="0.25">
      <c r="F671">
        <v>94440</v>
      </c>
      <c r="G671" t="s">
        <v>8918</v>
      </c>
      <c r="H671">
        <v>99596</v>
      </c>
    </row>
    <row r="672" spans="6:8" x14ac:dyDescent="0.25">
      <c r="F672">
        <v>94441</v>
      </c>
      <c r="G672" t="s">
        <v>8919</v>
      </c>
      <c r="H672">
        <v>99598</v>
      </c>
    </row>
    <row r="673" spans="6:8" x14ac:dyDescent="0.25">
      <c r="F673">
        <v>94442</v>
      </c>
      <c r="G673" t="s">
        <v>8920</v>
      </c>
      <c r="H673">
        <v>99600</v>
      </c>
    </row>
    <row r="674" spans="6:8" x14ac:dyDescent="0.25">
      <c r="F674">
        <v>94443</v>
      </c>
      <c r="G674" t="s">
        <v>8921</v>
      </c>
      <c r="H674">
        <v>99602</v>
      </c>
    </row>
    <row r="675" spans="6:8" x14ac:dyDescent="0.25">
      <c r="F675">
        <v>94444</v>
      </c>
      <c r="G675" t="s">
        <v>8922</v>
      </c>
      <c r="H675">
        <v>99604</v>
      </c>
    </row>
    <row r="676" spans="6:8" x14ac:dyDescent="0.25">
      <c r="F676">
        <v>94445</v>
      </c>
      <c r="G676" t="s">
        <v>8923</v>
      </c>
      <c r="H676">
        <v>99606</v>
      </c>
    </row>
    <row r="677" spans="6:8" x14ac:dyDescent="0.25">
      <c r="F677">
        <v>94446</v>
      </c>
      <c r="G677" t="s">
        <v>8924</v>
      </c>
      <c r="H677">
        <v>99607</v>
      </c>
    </row>
    <row r="678" spans="6:8" x14ac:dyDescent="0.25">
      <c r="F678">
        <v>94447</v>
      </c>
      <c r="G678" t="s">
        <v>8925</v>
      </c>
      <c r="H678">
        <v>99609</v>
      </c>
    </row>
    <row r="679" spans="6:8" x14ac:dyDescent="0.25">
      <c r="F679">
        <v>94448</v>
      </c>
      <c r="G679" t="s">
        <v>8926</v>
      </c>
      <c r="H679">
        <v>99611</v>
      </c>
    </row>
    <row r="680" spans="6:8" x14ac:dyDescent="0.25">
      <c r="F680">
        <v>94449</v>
      </c>
      <c r="G680" t="s">
        <v>8927</v>
      </c>
      <c r="H680">
        <v>99614</v>
      </c>
    </row>
    <row r="681" spans="6:8" x14ac:dyDescent="0.25">
      <c r="F681">
        <v>94450</v>
      </c>
      <c r="G681" t="s">
        <v>8928</v>
      </c>
      <c r="H681">
        <v>99616</v>
      </c>
    </row>
    <row r="682" spans="6:8" x14ac:dyDescent="0.25">
      <c r="F682">
        <v>94451</v>
      </c>
      <c r="G682" t="s">
        <v>8929</v>
      </c>
      <c r="H682">
        <v>99618</v>
      </c>
    </row>
    <row r="683" spans="6:8" x14ac:dyDescent="0.25">
      <c r="F683">
        <v>94452</v>
      </c>
      <c r="G683" t="s">
        <v>8930</v>
      </c>
      <c r="H683">
        <v>99620</v>
      </c>
    </row>
    <row r="684" spans="6:8" x14ac:dyDescent="0.25">
      <c r="F684">
        <v>94453</v>
      </c>
      <c r="G684" t="s">
        <v>8931</v>
      </c>
      <c r="H684">
        <v>99622</v>
      </c>
    </row>
    <row r="685" spans="6:8" x14ac:dyDescent="0.25">
      <c r="F685">
        <v>94454</v>
      </c>
      <c r="G685" t="s">
        <v>8932</v>
      </c>
      <c r="H685">
        <v>99625</v>
      </c>
    </row>
    <row r="686" spans="6:8" x14ac:dyDescent="0.25">
      <c r="F686">
        <v>94455</v>
      </c>
      <c r="G686" t="s">
        <v>8933</v>
      </c>
      <c r="H686">
        <v>99626</v>
      </c>
    </row>
    <row r="687" spans="6:8" x14ac:dyDescent="0.25">
      <c r="F687">
        <v>94456</v>
      </c>
      <c r="G687" t="s">
        <v>8934</v>
      </c>
      <c r="H687">
        <v>99627</v>
      </c>
    </row>
    <row r="688" spans="6:8" x14ac:dyDescent="0.25">
      <c r="F688">
        <v>94457</v>
      </c>
      <c r="G688" t="s">
        <v>8935</v>
      </c>
      <c r="H688">
        <v>99628</v>
      </c>
    </row>
    <row r="689" spans="6:8" x14ac:dyDescent="0.25">
      <c r="F689">
        <v>94458</v>
      </c>
      <c r="G689" t="s">
        <v>8936</v>
      </c>
      <c r="H689">
        <v>99629</v>
      </c>
    </row>
    <row r="690" spans="6:8" x14ac:dyDescent="0.25">
      <c r="F690">
        <v>94459</v>
      </c>
      <c r="G690" t="s">
        <v>8937</v>
      </c>
      <c r="H690">
        <v>99630</v>
      </c>
    </row>
    <row r="691" spans="6:8" x14ac:dyDescent="0.25">
      <c r="F691">
        <v>94460</v>
      </c>
      <c r="G691" t="s">
        <v>8938</v>
      </c>
      <c r="H691">
        <v>99631</v>
      </c>
    </row>
    <row r="692" spans="6:8" x14ac:dyDescent="0.25">
      <c r="F692">
        <v>94461</v>
      </c>
      <c r="G692" t="s">
        <v>8939</v>
      </c>
      <c r="H692">
        <v>99632</v>
      </c>
    </row>
    <row r="693" spans="6:8" x14ac:dyDescent="0.25">
      <c r="F693">
        <v>94462</v>
      </c>
      <c r="G693" t="s">
        <v>8940</v>
      </c>
      <c r="H693">
        <v>99633</v>
      </c>
    </row>
    <row r="694" spans="6:8" x14ac:dyDescent="0.25">
      <c r="F694">
        <v>94463</v>
      </c>
      <c r="G694" t="s">
        <v>8941</v>
      </c>
      <c r="H694">
        <v>99634</v>
      </c>
    </row>
    <row r="695" spans="6:8" x14ac:dyDescent="0.25">
      <c r="F695">
        <v>94464</v>
      </c>
      <c r="G695" t="s">
        <v>8942</v>
      </c>
      <c r="H695">
        <v>99635</v>
      </c>
    </row>
    <row r="696" spans="6:8" x14ac:dyDescent="0.25">
      <c r="F696">
        <v>94465</v>
      </c>
      <c r="G696" t="s">
        <v>8943</v>
      </c>
      <c r="H696">
        <v>99636</v>
      </c>
    </row>
    <row r="697" spans="6:8" x14ac:dyDescent="0.25">
      <c r="F697">
        <v>94466</v>
      </c>
      <c r="G697" t="s">
        <v>8944</v>
      </c>
      <c r="H697">
        <v>99637</v>
      </c>
    </row>
    <row r="698" spans="6:8" x14ac:dyDescent="0.25">
      <c r="F698">
        <v>94467</v>
      </c>
      <c r="G698" t="s">
        <v>8945</v>
      </c>
      <c r="H698">
        <v>99638</v>
      </c>
    </row>
    <row r="699" spans="6:8" x14ac:dyDescent="0.25">
      <c r="F699">
        <v>94468</v>
      </c>
      <c r="G699" t="s">
        <v>8946</v>
      </c>
      <c r="H699">
        <v>99639</v>
      </c>
    </row>
    <row r="700" spans="6:8" x14ac:dyDescent="0.25">
      <c r="F700">
        <v>94469</v>
      </c>
      <c r="G700" t="s">
        <v>8947</v>
      </c>
      <c r="H700">
        <v>99640</v>
      </c>
    </row>
    <row r="701" spans="6:8" x14ac:dyDescent="0.25">
      <c r="F701">
        <v>94470</v>
      </c>
      <c r="G701" t="s">
        <v>8948</v>
      </c>
      <c r="H701">
        <v>99641</v>
      </c>
    </row>
    <row r="702" spans="6:8" x14ac:dyDescent="0.25">
      <c r="F702">
        <v>94471</v>
      </c>
      <c r="G702" t="s">
        <v>8949</v>
      </c>
      <c r="H702">
        <v>99642</v>
      </c>
    </row>
    <row r="703" spans="6:8" x14ac:dyDescent="0.25">
      <c r="F703">
        <v>94472</v>
      </c>
      <c r="G703" t="s">
        <v>8950</v>
      </c>
      <c r="H703">
        <v>99643</v>
      </c>
    </row>
    <row r="704" spans="6:8" x14ac:dyDescent="0.25">
      <c r="F704">
        <v>94473</v>
      </c>
      <c r="G704" t="s">
        <v>8951</v>
      </c>
      <c r="H704">
        <v>99644</v>
      </c>
    </row>
    <row r="705" spans="6:8" x14ac:dyDescent="0.25">
      <c r="F705">
        <v>94474</v>
      </c>
      <c r="G705" t="s">
        <v>8952</v>
      </c>
      <c r="H705">
        <v>99645</v>
      </c>
    </row>
    <row r="706" spans="6:8" x14ac:dyDescent="0.25">
      <c r="F706">
        <v>94475</v>
      </c>
      <c r="G706" t="s">
        <v>8953</v>
      </c>
      <c r="H706">
        <v>99646</v>
      </c>
    </row>
    <row r="707" spans="6:8" x14ac:dyDescent="0.25">
      <c r="F707">
        <v>94476</v>
      </c>
      <c r="G707" t="s">
        <v>8954</v>
      </c>
      <c r="H707">
        <v>99647</v>
      </c>
    </row>
    <row r="708" spans="6:8" x14ac:dyDescent="0.25">
      <c r="F708">
        <v>94477</v>
      </c>
      <c r="G708" t="s">
        <v>8955</v>
      </c>
      <c r="H708">
        <v>99648</v>
      </c>
    </row>
    <row r="709" spans="6:8" x14ac:dyDescent="0.25">
      <c r="F709">
        <v>94478</v>
      </c>
      <c r="G709" t="s">
        <v>8956</v>
      </c>
      <c r="H709">
        <v>99649</v>
      </c>
    </row>
    <row r="710" spans="6:8" x14ac:dyDescent="0.25">
      <c r="F710">
        <v>94479</v>
      </c>
      <c r="G710" t="s">
        <v>8957</v>
      </c>
      <c r="H710">
        <v>99650</v>
      </c>
    </row>
    <row r="711" spans="6:8" x14ac:dyDescent="0.25">
      <c r="F711">
        <v>94480</v>
      </c>
      <c r="G711" t="s">
        <v>8958</v>
      </c>
      <c r="H711">
        <v>99651</v>
      </c>
    </row>
    <row r="712" spans="6:8" x14ac:dyDescent="0.25">
      <c r="F712">
        <v>94481</v>
      </c>
      <c r="G712" t="s">
        <v>8959</v>
      </c>
      <c r="H712">
        <v>99652</v>
      </c>
    </row>
    <row r="713" spans="6:8" x14ac:dyDescent="0.25">
      <c r="F713">
        <v>94482</v>
      </c>
      <c r="G713" t="s">
        <v>8960</v>
      </c>
      <c r="H713">
        <v>99653</v>
      </c>
    </row>
    <row r="714" spans="6:8" x14ac:dyDescent="0.25">
      <c r="F714">
        <v>94483</v>
      </c>
      <c r="G714" t="s">
        <v>8961</v>
      </c>
      <c r="H714">
        <v>99654</v>
      </c>
    </row>
    <row r="715" spans="6:8" x14ac:dyDescent="0.25">
      <c r="F715">
        <v>94484</v>
      </c>
      <c r="G715" t="s">
        <v>8962</v>
      </c>
      <c r="H715">
        <v>99655</v>
      </c>
    </row>
    <row r="716" spans="6:8" x14ac:dyDescent="0.25">
      <c r="F716">
        <v>94485</v>
      </c>
      <c r="G716" t="s">
        <v>8963</v>
      </c>
      <c r="H716">
        <v>99656</v>
      </c>
    </row>
    <row r="717" spans="6:8" x14ac:dyDescent="0.25">
      <c r="F717">
        <v>94486</v>
      </c>
      <c r="G717" t="s">
        <v>8964</v>
      </c>
      <c r="H717">
        <v>99657</v>
      </c>
    </row>
    <row r="718" spans="6:8" x14ac:dyDescent="0.25">
      <c r="F718">
        <v>94487</v>
      </c>
      <c r="G718" t="s">
        <v>8965</v>
      </c>
      <c r="H718">
        <v>99658</v>
      </c>
    </row>
    <row r="719" spans="6:8" x14ac:dyDescent="0.25">
      <c r="F719">
        <v>94488</v>
      </c>
      <c r="G719" t="s">
        <v>8966</v>
      </c>
      <c r="H719">
        <v>99659</v>
      </c>
    </row>
    <row r="720" spans="6:8" x14ac:dyDescent="0.25">
      <c r="F720">
        <v>94489</v>
      </c>
      <c r="G720" t="s">
        <v>8967</v>
      </c>
      <c r="H720">
        <v>99660</v>
      </c>
    </row>
    <row r="721" spans="6:8" x14ac:dyDescent="0.25">
      <c r="F721">
        <v>94490</v>
      </c>
      <c r="G721" t="s">
        <v>8968</v>
      </c>
      <c r="H721">
        <v>99661</v>
      </c>
    </row>
    <row r="722" spans="6:8" x14ac:dyDescent="0.25">
      <c r="F722">
        <v>94491</v>
      </c>
      <c r="G722" t="s">
        <v>8969</v>
      </c>
      <c r="H722">
        <v>99662</v>
      </c>
    </row>
    <row r="723" spans="6:8" x14ac:dyDescent="0.25">
      <c r="F723">
        <v>94492</v>
      </c>
      <c r="G723" t="s">
        <v>8970</v>
      </c>
      <c r="H723">
        <v>99663</v>
      </c>
    </row>
    <row r="724" spans="6:8" x14ac:dyDescent="0.25">
      <c r="F724">
        <v>94493</v>
      </c>
      <c r="G724" t="s">
        <v>8971</v>
      </c>
      <c r="H724">
        <v>99664</v>
      </c>
    </row>
    <row r="725" spans="6:8" x14ac:dyDescent="0.25">
      <c r="F725">
        <v>94494</v>
      </c>
      <c r="G725" t="s">
        <v>8972</v>
      </c>
      <c r="H725">
        <v>99665</v>
      </c>
    </row>
    <row r="726" spans="6:8" x14ac:dyDescent="0.25">
      <c r="F726">
        <v>94495</v>
      </c>
      <c r="G726" t="s">
        <v>8973</v>
      </c>
      <c r="H726">
        <v>99666</v>
      </c>
    </row>
    <row r="727" spans="6:8" x14ac:dyDescent="0.25">
      <c r="F727">
        <v>94496</v>
      </c>
      <c r="G727" t="s">
        <v>8974</v>
      </c>
      <c r="H727">
        <v>99667</v>
      </c>
    </row>
    <row r="728" spans="6:8" x14ac:dyDescent="0.25">
      <c r="F728">
        <v>94497</v>
      </c>
      <c r="G728" t="s">
        <v>8975</v>
      </c>
      <c r="H728">
        <v>99668</v>
      </c>
    </row>
    <row r="729" spans="6:8" x14ac:dyDescent="0.25">
      <c r="F729">
        <v>94498</v>
      </c>
      <c r="G729" t="s">
        <v>8976</v>
      </c>
      <c r="H729">
        <v>99669</v>
      </c>
    </row>
    <row r="730" spans="6:8" x14ac:dyDescent="0.25">
      <c r="F730">
        <v>94499</v>
      </c>
      <c r="G730" t="s">
        <v>8977</v>
      </c>
      <c r="H730">
        <v>99670</v>
      </c>
    </row>
    <row r="731" spans="6:8" x14ac:dyDescent="0.25">
      <c r="F731">
        <v>94500</v>
      </c>
      <c r="G731" t="s">
        <v>8978</v>
      </c>
      <c r="H731">
        <v>99671</v>
      </c>
    </row>
    <row r="732" spans="6:8" x14ac:dyDescent="0.25">
      <c r="F732">
        <v>94501</v>
      </c>
      <c r="G732" t="s">
        <v>8979</v>
      </c>
      <c r="H732">
        <v>99672</v>
      </c>
    </row>
    <row r="733" spans="6:8" x14ac:dyDescent="0.25">
      <c r="F733">
        <v>94502</v>
      </c>
      <c r="G733" t="s">
        <v>8980</v>
      </c>
      <c r="H733">
        <v>99673</v>
      </c>
    </row>
    <row r="734" spans="6:8" x14ac:dyDescent="0.25">
      <c r="F734">
        <v>94503</v>
      </c>
      <c r="G734" t="s">
        <v>8981</v>
      </c>
      <c r="H734">
        <v>99674</v>
      </c>
    </row>
    <row r="735" spans="6:8" x14ac:dyDescent="0.25">
      <c r="F735">
        <v>94504</v>
      </c>
      <c r="G735" t="s">
        <v>8982</v>
      </c>
      <c r="H735">
        <v>99675</v>
      </c>
    </row>
    <row r="736" spans="6:8" x14ac:dyDescent="0.25">
      <c r="F736">
        <v>94505</v>
      </c>
      <c r="G736" t="s">
        <v>8983</v>
      </c>
      <c r="H736">
        <v>99676</v>
      </c>
    </row>
    <row r="737" spans="6:8" x14ac:dyDescent="0.25">
      <c r="F737">
        <v>94506</v>
      </c>
      <c r="G737" t="s">
        <v>8984</v>
      </c>
      <c r="H737">
        <v>99677</v>
      </c>
    </row>
    <row r="738" spans="6:8" x14ac:dyDescent="0.25">
      <c r="F738">
        <v>94507</v>
      </c>
      <c r="G738" t="s">
        <v>8985</v>
      </c>
      <c r="H738">
        <v>99678</v>
      </c>
    </row>
    <row r="739" spans="6:8" x14ac:dyDescent="0.25">
      <c r="F739">
        <v>94508</v>
      </c>
      <c r="G739" t="s">
        <v>8986</v>
      </c>
      <c r="H739">
        <v>99679</v>
      </c>
    </row>
    <row r="740" spans="6:8" x14ac:dyDescent="0.25">
      <c r="F740">
        <v>94509</v>
      </c>
      <c r="G740" t="s">
        <v>8987</v>
      </c>
      <c r="H740">
        <v>99680</v>
      </c>
    </row>
    <row r="741" spans="6:8" x14ac:dyDescent="0.25">
      <c r="F741">
        <v>94510</v>
      </c>
      <c r="G741" t="s">
        <v>8988</v>
      </c>
      <c r="H741">
        <v>99681</v>
      </c>
    </row>
    <row r="742" spans="6:8" x14ac:dyDescent="0.25">
      <c r="F742">
        <v>94511</v>
      </c>
      <c r="G742" t="s">
        <v>8989</v>
      </c>
      <c r="H742">
        <v>99682</v>
      </c>
    </row>
    <row r="743" spans="6:8" x14ac:dyDescent="0.25">
      <c r="F743">
        <v>94512</v>
      </c>
      <c r="G743" t="s">
        <v>8990</v>
      </c>
      <c r="H743">
        <v>99683</v>
      </c>
    </row>
    <row r="744" spans="6:8" x14ac:dyDescent="0.25">
      <c r="F744">
        <v>94513</v>
      </c>
      <c r="G744" t="s">
        <v>8991</v>
      </c>
      <c r="H744">
        <v>99684</v>
      </c>
    </row>
    <row r="745" spans="6:8" x14ac:dyDescent="0.25">
      <c r="F745">
        <v>94514</v>
      </c>
      <c r="G745" t="s">
        <v>8992</v>
      </c>
      <c r="H745">
        <v>99685</v>
      </c>
    </row>
    <row r="746" spans="6:8" x14ac:dyDescent="0.25">
      <c r="F746">
        <v>94515</v>
      </c>
      <c r="G746" t="s">
        <v>8993</v>
      </c>
      <c r="H746">
        <v>99686</v>
      </c>
    </row>
    <row r="747" spans="6:8" x14ac:dyDescent="0.25">
      <c r="F747">
        <v>94516</v>
      </c>
      <c r="G747" t="s">
        <v>8994</v>
      </c>
      <c r="H747">
        <v>99687</v>
      </c>
    </row>
    <row r="748" spans="6:8" x14ac:dyDescent="0.25">
      <c r="F748">
        <v>94517</v>
      </c>
      <c r="G748" t="s">
        <v>8995</v>
      </c>
      <c r="H748">
        <v>99688</v>
      </c>
    </row>
    <row r="749" spans="6:8" x14ac:dyDescent="0.25">
      <c r="F749">
        <v>94518</v>
      </c>
      <c r="G749" t="s">
        <v>8996</v>
      </c>
      <c r="H749">
        <v>99689</v>
      </c>
    </row>
    <row r="750" spans="6:8" x14ac:dyDescent="0.25">
      <c r="F750">
        <v>94519</v>
      </c>
      <c r="G750" t="s">
        <v>8997</v>
      </c>
      <c r="H750">
        <v>99690</v>
      </c>
    </row>
    <row r="751" spans="6:8" x14ac:dyDescent="0.25">
      <c r="F751">
        <v>94520</v>
      </c>
      <c r="G751" t="s">
        <v>8998</v>
      </c>
      <c r="H751">
        <v>99691</v>
      </c>
    </row>
    <row r="752" spans="6:8" x14ac:dyDescent="0.25">
      <c r="F752">
        <v>94521</v>
      </c>
      <c r="G752" t="s">
        <v>8999</v>
      </c>
      <c r="H752">
        <v>99692</v>
      </c>
    </row>
    <row r="753" spans="6:8" x14ac:dyDescent="0.25">
      <c r="F753">
        <v>94522</v>
      </c>
      <c r="G753" t="s">
        <v>9000</v>
      </c>
      <c r="H753">
        <v>99693</v>
      </c>
    </row>
    <row r="754" spans="6:8" x14ac:dyDescent="0.25">
      <c r="F754">
        <v>94523</v>
      </c>
      <c r="G754" t="s">
        <v>9001</v>
      </c>
      <c r="H754">
        <v>99694</v>
      </c>
    </row>
    <row r="755" spans="6:8" x14ac:dyDescent="0.25">
      <c r="F755">
        <v>94524</v>
      </c>
      <c r="G755" t="s">
        <v>9002</v>
      </c>
      <c r="H755">
        <v>99695</v>
      </c>
    </row>
    <row r="756" spans="6:8" x14ac:dyDescent="0.25">
      <c r="F756">
        <v>94525</v>
      </c>
      <c r="G756" t="s">
        <v>9003</v>
      </c>
      <c r="H756">
        <v>99696</v>
      </c>
    </row>
    <row r="757" spans="6:8" x14ac:dyDescent="0.25">
      <c r="F757">
        <v>94526</v>
      </c>
      <c r="G757" t="s">
        <v>9004</v>
      </c>
      <c r="H757">
        <v>99697</v>
      </c>
    </row>
    <row r="758" spans="6:8" x14ac:dyDescent="0.25">
      <c r="F758">
        <v>94527</v>
      </c>
      <c r="G758" t="s">
        <v>9005</v>
      </c>
      <c r="H758">
        <v>99698</v>
      </c>
    </row>
    <row r="759" spans="6:8" x14ac:dyDescent="0.25">
      <c r="F759">
        <v>94528</v>
      </c>
      <c r="G759" t="s">
        <v>9006</v>
      </c>
      <c r="H759">
        <v>99699</v>
      </c>
    </row>
    <row r="760" spans="6:8" x14ac:dyDescent="0.25">
      <c r="F760">
        <v>94529</v>
      </c>
      <c r="G760" t="s">
        <v>9007</v>
      </c>
      <c r="H760">
        <v>99700</v>
      </c>
    </row>
    <row r="761" spans="6:8" x14ac:dyDescent="0.25">
      <c r="F761">
        <v>94530</v>
      </c>
      <c r="G761" t="s">
        <v>9008</v>
      </c>
      <c r="H761">
        <v>99701</v>
      </c>
    </row>
    <row r="762" spans="6:8" x14ac:dyDescent="0.25">
      <c r="F762">
        <v>94531</v>
      </c>
      <c r="G762" t="s">
        <v>9009</v>
      </c>
      <c r="H762">
        <v>99702</v>
      </c>
    </row>
    <row r="763" spans="6:8" x14ac:dyDescent="0.25">
      <c r="F763">
        <v>94532</v>
      </c>
      <c r="G763" t="s">
        <v>9010</v>
      </c>
      <c r="H763">
        <v>99703</v>
      </c>
    </row>
    <row r="764" spans="6:8" x14ac:dyDescent="0.25">
      <c r="F764">
        <v>94533</v>
      </c>
      <c r="G764" t="s">
        <v>9011</v>
      </c>
      <c r="H764">
        <v>99704</v>
      </c>
    </row>
    <row r="765" spans="6:8" x14ac:dyDescent="0.25">
      <c r="F765">
        <v>94534</v>
      </c>
      <c r="G765" t="s">
        <v>9012</v>
      </c>
      <c r="H765">
        <v>99705</v>
      </c>
    </row>
    <row r="766" spans="6:8" x14ac:dyDescent="0.25">
      <c r="F766">
        <v>94535</v>
      </c>
      <c r="G766" t="s">
        <v>9013</v>
      </c>
      <c r="H766">
        <v>99706</v>
      </c>
    </row>
    <row r="767" spans="6:8" x14ac:dyDescent="0.25">
      <c r="F767">
        <v>94536</v>
      </c>
      <c r="G767" t="s">
        <v>9014</v>
      </c>
      <c r="H767">
        <v>99707</v>
      </c>
    </row>
    <row r="768" spans="6:8" x14ac:dyDescent="0.25">
      <c r="F768">
        <v>94537</v>
      </c>
      <c r="G768" t="s">
        <v>9015</v>
      </c>
      <c r="H768">
        <v>99708</v>
      </c>
    </row>
    <row r="769" spans="6:8" x14ac:dyDescent="0.25">
      <c r="F769">
        <v>94538</v>
      </c>
      <c r="G769" t="s">
        <v>9016</v>
      </c>
      <c r="H769">
        <v>99709</v>
      </c>
    </row>
    <row r="770" spans="6:8" x14ac:dyDescent="0.25">
      <c r="F770">
        <v>94539</v>
      </c>
      <c r="G770" t="s">
        <v>9017</v>
      </c>
      <c r="H770">
        <v>99710</v>
      </c>
    </row>
    <row r="771" spans="6:8" x14ac:dyDescent="0.25">
      <c r="F771">
        <v>94540</v>
      </c>
      <c r="G771" t="s">
        <v>9018</v>
      </c>
      <c r="H771">
        <v>99711</v>
      </c>
    </row>
    <row r="772" spans="6:8" x14ac:dyDescent="0.25">
      <c r="F772">
        <v>94541</v>
      </c>
      <c r="G772" t="s">
        <v>9019</v>
      </c>
      <c r="H772">
        <v>99712</v>
      </c>
    </row>
    <row r="773" spans="6:8" x14ac:dyDescent="0.25">
      <c r="F773">
        <v>94542</v>
      </c>
      <c r="G773" t="s">
        <v>9020</v>
      </c>
      <c r="H773">
        <v>99713</v>
      </c>
    </row>
    <row r="774" spans="6:8" x14ac:dyDescent="0.25">
      <c r="F774">
        <v>94543</v>
      </c>
      <c r="G774" t="s">
        <v>9021</v>
      </c>
      <c r="H774">
        <v>99714</v>
      </c>
    </row>
    <row r="775" spans="6:8" x14ac:dyDescent="0.25">
      <c r="F775">
        <v>94544</v>
      </c>
      <c r="G775" t="s">
        <v>9022</v>
      </c>
      <c r="H775">
        <v>99715</v>
      </c>
    </row>
    <row r="776" spans="6:8" x14ac:dyDescent="0.25">
      <c r="F776">
        <v>94545</v>
      </c>
      <c r="G776" t="s">
        <v>9023</v>
      </c>
      <c r="H776">
        <v>99716</v>
      </c>
    </row>
    <row r="777" spans="6:8" x14ac:dyDescent="0.25">
      <c r="F777">
        <v>94546</v>
      </c>
      <c r="G777" t="s">
        <v>9024</v>
      </c>
      <c r="H777">
        <v>99717</v>
      </c>
    </row>
    <row r="778" spans="6:8" x14ac:dyDescent="0.25">
      <c r="F778">
        <v>94547</v>
      </c>
      <c r="G778" t="s">
        <v>9025</v>
      </c>
      <c r="H778">
        <v>99718</v>
      </c>
    </row>
    <row r="779" spans="6:8" x14ac:dyDescent="0.25">
      <c r="F779">
        <v>94548</v>
      </c>
      <c r="G779" t="s">
        <v>9026</v>
      </c>
      <c r="H779">
        <v>99719</v>
      </c>
    </row>
    <row r="780" spans="6:8" x14ac:dyDescent="0.25">
      <c r="F780">
        <v>94549</v>
      </c>
      <c r="G780" t="s">
        <v>9027</v>
      </c>
      <c r="H780">
        <v>99720</v>
      </c>
    </row>
    <row r="781" spans="6:8" x14ac:dyDescent="0.25">
      <c r="F781">
        <v>94550</v>
      </c>
      <c r="G781" t="s">
        <v>9028</v>
      </c>
      <c r="H781">
        <v>99721</v>
      </c>
    </row>
    <row r="782" spans="6:8" x14ac:dyDescent="0.25">
      <c r="F782">
        <v>94551</v>
      </c>
      <c r="G782" t="s">
        <v>9029</v>
      </c>
      <c r="H782">
        <v>99722</v>
      </c>
    </row>
    <row r="783" spans="6:8" x14ac:dyDescent="0.25">
      <c r="F783">
        <v>94552</v>
      </c>
      <c r="G783" t="s">
        <v>9030</v>
      </c>
      <c r="H783">
        <v>99723</v>
      </c>
    </row>
    <row r="784" spans="6:8" x14ac:dyDescent="0.25">
      <c r="F784">
        <v>94553</v>
      </c>
      <c r="G784" t="s">
        <v>9031</v>
      </c>
      <c r="H784">
        <v>99724</v>
      </c>
    </row>
    <row r="785" spans="6:8" x14ac:dyDescent="0.25">
      <c r="F785">
        <v>94554</v>
      </c>
      <c r="G785" t="s">
        <v>9032</v>
      </c>
      <c r="H785">
        <v>99725</v>
      </c>
    </row>
    <row r="786" spans="6:8" x14ac:dyDescent="0.25">
      <c r="F786">
        <v>94555</v>
      </c>
      <c r="G786" t="s">
        <v>9033</v>
      </c>
      <c r="H786">
        <v>99726</v>
      </c>
    </row>
    <row r="787" spans="6:8" x14ac:dyDescent="0.25">
      <c r="F787">
        <v>94556</v>
      </c>
      <c r="G787" t="s">
        <v>9034</v>
      </c>
      <c r="H787">
        <v>99727</v>
      </c>
    </row>
    <row r="788" spans="6:8" x14ac:dyDescent="0.25">
      <c r="F788">
        <v>94557</v>
      </c>
      <c r="G788" t="s">
        <v>9035</v>
      </c>
      <c r="H788">
        <v>99728</v>
      </c>
    </row>
    <row r="789" spans="6:8" x14ac:dyDescent="0.25">
      <c r="F789">
        <v>94558</v>
      </c>
      <c r="G789" t="s">
        <v>9036</v>
      </c>
      <c r="H789">
        <v>99729</v>
      </c>
    </row>
    <row r="790" spans="6:8" x14ac:dyDescent="0.25">
      <c r="F790">
        <v>94559</v>
      </c>
      <c r="G790" t="s">
        <v>9037</v>
      </c>
      <c r="H790">
        <v>99730</v>
      </c>
    </row>
    <row r="791" spans="6:8" x14ac:dyDescent="0.25">
      <c r="F791">
        <v>94560</v>
      </c>
      <c r="G791" t="s">
        <v>9038</v>
      </c>
      <c r="H791">
        <v>99731</v>
      </c>
    </row>
    <row r="792" spans="6:8" x14ac:dyDescent="0.25">
      <c r="F792">
        <v>94561</v>
      </c>
      <c r="G792" t="s">
        <v>9039</v>
      </c>
      <c r="H792">
        <v>99732</v>
      </c>
    </row>
    <row r="793" spans="6:8" x14ac:dyDescent="0.25">
      <c r="F793">
        <v>94562</v>
      </c>
      <c r="G793" t="s">
        <v>9040</v>
      </c>
      <c r="H793">
        <v>99733</v>
      </c>
    </row>
    <row r="794" spans="6:8" x14ac:dyDescent="0.25">
      <c r="F794">
        <v>94563</v>
      </c>
      <c r="G794" t="s">
        <v>9041</v>
      </c>
      <c r="H794">
        <v>99734</v>
      </c>
    </row>
    <row r="795" spans="6:8" x14ac:dyDescent="0.25">
      <c r="F795">
        <v>94564</v>
      </c>
      <c r="G795" t="s">
        <v>9042</v>
      </c>
      <c r="H795">
        <v>99735</v>
      </c>
    </row>
    <row r="796" spans="6:8" x14ac:dyDescent="0.25">
      <c r="F796">
        <v>94565</v>
      </c>
      <c r="G796" t="s">
        <v>9043</v>
      </c>
      <c r="H796">
        <v>99736</v>
      </c>
    </row>
    <row r="797" spans="6:8" x14ac:dyDescent="0.25">
      <c r="F797">
        <v>94566</v>
      </c>
      <c r="G797" t="s">
        <v>9044</v>
      </c>
      <c r="H797">
        <v>99737</v>
      </c>
    </row>
    <row r="798" spans="6:8" x14ac:dyDescent="0.25">
      <c r="F798">
        <v>94567</v>
      </c>
      <c r="G798" t="s">
        <v>9045</v>
      </c>
      <c r="H798">
        <v>99738</v>
      </c>
    </row>
    <row r="799" spans="6:8" x14ac:dyDescent="0.25">
      <c r="F799">
        <v>94568</v>
      </c>
      <c r="G799" t="s">
        <v>9046</v>
      </c>
      <c r="H799">
        <v>99739</v>
      </c>
    </row>
    <row r="800" spans="6:8" x14ac:dyDescent="0.25">
      <c r="F800">
        <v>94569</v>
      </c>
      <c r="G800" t="s">
        <v>9047</v>
      </c>
      <c r="H800">
        <v>99740</v>
      </c>
    </row>
    <row r="801" spans="6:8" x14ac:dyDescent="0.25">
      <c r="F801">
        <v>94570</v>
      </c>
      <c r="G801" t="s">
        <v>9048</v>
      </c>
      <c r="H801">
        <v>99741</v>
      </c>
    </row>
    <row r="802" spans="6:8" x14ac:dyDescent="0.25">
      <c r="F802">
        <v>94571</v>
      </c>
      <c r="G802" t="s">
        <v>9049</v>
      </c>
      <c r="H802">
        <v>99742</v>
      </c>
    </row>
    <row r="803" spans="6:8" x14ac:dyDescent="0.25">
      <c r="F803">
        <v>94572</v>
      </c>
      <c r="G803" t="s">
        <v>9050</v>
      </c>
      <c r="H803">
        <v>99743</v>
      </c>
    </row>
    <row r="804" spans="6:8" x14ac:dyDescent="0.25">
      <c r="F804">
        <v>94573</v>
      </c>
      <c r="G804" t="s">
        <v>9051</v>
      </c>
      <c r="H804">
        <v>99744</v>
      </c>
    </row>
    <row r="805" spans="6:8" x14ac:dyDescent="0.25">
      <c r="F805">
        <v>94574</v>
      </c>
      <c r="G805" t="s">
        <v>9052</v>
      </c>
      <c r="H805">
        <v>99745</v>
      </c>
    </row>
    <row r="806" spans="6:8" x14ac:dyDescent="0.25">
      <c r="F806">
        <v>94575</v>
      </c>
      <c r="G806" t="s">
        <v>9053</v>
      </c>
      <c r="H806">
        <v>99746</v>
      </c>
    </row>
    <row r="807" spans="6:8" x14ac:dyDescent="0.25">
      <c r="F807">
        <v>94576</v>
      </c>
      <c r="G807" t="s">
        <v>9054</v>
      </c>
      <c r="H807">
        <v>99747</v>
      </c>
    </row>
    <row r="808" spans="6:8" x14ac:dyDescent="0.25">
      <c r="F808">
        <v>94577</v>
      </c>
      <c r="G808" t="s">
        <v>9055</v>
      </c>
      <c r="H808">
        <v>99748</v>
      </c>
    </row>
    <row r="809" spans="6:8" x14ac:dyDescent="0.25">
      <c r="F809">
        <v>94578</v>
      </c>
      <c r="G809" t="s">
        <v>9056</v>
      </c>
      <c r="H809">
        <v>99749</v>
      </c>
    </row>
    <row r="810" spans="6:8" x14ac:dyDescent="0.25">
      <c r="F810">
        <v>94579</v>
      </c>
      <c r="G810" t="s">
        <v>9057</v>
      </c>
      <c r="H810">
        <v>99750</v>
      </c>
    </row>
    <row r="811" spans="6:8" x14ac:dyDescent="0.25">
      <c r="F811">
        <v>94580</v>
      </c>
      <c r="G811" t="s">
        <v>9058</v>
      </c>
      <c r="H811">
        <v>99751</v>
      </c>
    </row>
    <row r="812" spans="6:8" x14ac:dyDescent="0.25">
      <c r="F812">
        <v>94581</v>
      </c>
      <c r="G812" t="s">
        <v>9059</v>
      </c>
      <c r="H812">
        <v>99752</v>
      </c>
    </row>
    <row r="813" spans="6:8" x14ac:dyDescent="0.25">
      <c r="F813">
        <v>94582</v>
      </c>
      <c r="G813" t="s">
        <v>9060</v>
      </c>
      <c r="H813">
        <v>99753</v>
      </c>
    </row>
    <row r="814" spans="6:8" x14ac:dyDescent="0.25">
      <c r="F814">
        <v>94583</v>
      </c>
      <c r="G814" t="s">
        <v>9061</v>
      </c>
      <c r="H814">
        <v>99754</v>
      </c>
    </row>
    <row r="815" spans="6:8" x14ac:dyDescent="0.25">
      <c r="F815">
        <v>94584</v>
      </c>
      <c r="G815" t="s">
        <v>9062</v>
      </c>
      <c r="H815">
        <v>99755</v>
      </c>
    </row>
    <row r="816" spans="6:8" x14ac:dyDescent="0.25">
      <c r="F816">
        <v>94585</v>
      </c>
      <c r="G816" t="s">
        <v>9063</v>
      </c>
      <c r="H816">
        <v>99756</v>
      </c>
    </row>
    <row r="817" spans="6:8" x14ac:dyDescent="0.25">
      <c r="F817">
        <v>94586</v>
      </c>
      <c r="G817" t="s">
        <v>9064</v>
      </c>
      <c r="H817">
        <v>99757</v>
      </c>
    </row>
    <row r="818" spans="6:8" x14ac:dyDescent="0.25">
      <c r="F818">
        <v>94587</v>
      </c>
      <c r="G818" t="s">
        <v>9065</v>
      </c>
      <c r="H818">
        <v>99758</v>
      </c>
    </row>
    <row r="819" spans="6:8" x14ac:dyDescent="0.25">
      <c r="F819">
        <v>94588</v>
      </c>
      <c r="G819" t="s">
        <v>9066</v>
      </c>
      <c r="H819">
        <v>99759</v>
      </c>
    </row>
    <row r="820" spans="6:8" x14ac:dyDescent="0.25">
      <c r="F820">
        <v>94589</v>
      </c>
      <c r="G820" t="s">
        <v>9067</v>
      </c>
      <c r="H820">
        <v>99760</v>
      </c>
    </row>
    <row r="821" spans="6:8" x14ac:dyDescent="0.25">
      <c r="F821">
        <v>94590</v>
      </c>
      <c r="G821" t="s">
        <v>9068</v>
      </c>
      <c r="H821">
        <v>99761</v>
      </c>
    </row>
    <row r="822" spans="6:8" x14ac:dyDescent="0.25">
      <c r="F822">
        <v>94591</v>
      </c>
      <c r="G822" t="s">
        <v>9069</v>
      </c>
      <c r="H822">
        <v>99762</v>
      </c>
    </row>
    <row r="823" spans="6:8" x14ac:dyDescent="0.25">
      <c r="F823">
        <v>94592</v>
      </c>
      <c r="G823" t="s">
        <v>9070</v>
      </c>
      <c r="H823">
        <v>99763</v>
      </c>
    </row>
    <row r="824" spans="6:8" x14ac:dyDescent="0.25">
      <c r="F824">
        <v>94593</v>
      </c>
      <c r="G824" t="s">
        <v>9071</v>
      </c>
      <c r="H824">
        <v>99764</v>
      </c>
    </row>
    <row r="825" spans="6:8" x14ac:dyDescent="0.25">
      <c r="F825">
        <v>94594</v>
      </c>
      <c r="G825" t="s">
        <v>9072</v>
      </c>
      <c r="H825">
        <v>99765</v>
      </c>
    </row>
    <row r="826" spans="6:8" x14ac:dyDescent="0.25">
      <c r="F826">
        <v>94595</v>
      </c>
      <c r="G826" t="s">
        <v>9073</v>
      </c>
      <c r="H826">
        <v>99766</v>
      </c>
    </row>
    <row r="827" spans="6:8" x14ac:dyDescent="0.25">
      <c r="F827">
        <v>94596</v>
      </c>
      <c r="G827" t="s">
        <v>9074</v>
      </c>
      <c r="H827">
        <v>99767</v>
      </c>
    </row>
    <row r="828" spans="6:8" x14ac:dyDescent="0.25">
      <c r="F828">
        <v>94597</v>
      </c>
      <c r="G828" t="s">
        <v>9075</v>
      </c>
      <c r="H828">
        <v>99768</v>
      </c>
    </row>
    <row r="829" spans="6:8" x14ac:dyDescent="0.25">
      <c r="F829">
        <v>94598</v>
      </c>
      <c r="G829" t="s">
        <v>9076</v>
      </c>
      <c r="H829">
        <v>99769</v>
      </c>
    </row>
    <row r="830" spans="6:8" x14ac:dyDescent="0.25">
      <c r="F830">
        <v>94599</v>
      </c>
      <c r="G830" t="s">
        <v>9077</v>
      </c>
      <c r="H830">
        <v>99770</v>
      </c>
    </row>
    <row r="831" spans="6:8" x14ac:dyDescent="0.25">
      <c r="F831">
        <v>94600</v>
      </c>
      <c r="G831" t="s">
        <v>9078</v>
      </c>
      <c r="H831">
        <v>99771</v>
      </c>
    </row>
    <row r="832" spans="6:8" x14ac:dyDescent="0.25">
      <c r="F832">
        <v>94601</v>
      </c>
      <c r="G832" t="s">
        <v>9079</v>
      </c>
      <c r="H832">
        <v>99772</v>
      </c>
    </row>
    <row r="833" spans="6:8" x14ac:dyDescent="0.25">
      <c r="F833">
        <v>94602</v>
      </c>
      <c r="G833" t="s">
        <v>9080</v>
      </c>
      <c r="H833">
        <v>99773</v>
      </c>
    </row>
    <row r="834" spans="6:8" x14ac:dyDescent="0.25">
      <c r="F834">
        <v>94603</v>
      </c>
      <c r="G834" t="s">
        <v>9081</v>
      </c>
      <c r="H834">
        <v>99774</v>
      </c>
    </row>
    <row r="835" spans="6:8" x14ac:dyDescent="0.25">
      <c r="F835">
        <v>94604</v>
      </c>
      <c r="G835" t="s">
        <v>9082</v>
      </c>
      <c r="H835">
        <v>99775</v>
      </c>
    </row>
    <row r="836" spans="6:8" x14ac:dyDescent="0.25">
      <c r="F836">
        <v>94605</v>
      </c>
      <c r="G836" t="s">
        <v>9083</v>
      </c>
      <c r="H836">
        <v>99776</v>
      </c>
    </row>
    <row r="837" spans="6:8" x14ac:dyDescent="0.25">
      <c r="F837">
        <v>94606</v>
      </c>
      <c r="G837" t="s">
        <v>9084</v>
      </c>
      <c r="H837">
        <v>99777</v>
      </c>
    </row>
    <row r="838" spans="6:8" x14ac:dyDescent="0.25">
      <c r="F838">
        <v>94607</v>
      </c>
      <c r="G838" t="s">
        <v>9085</v>
      </c>
      <c r="H838">
        <v>99778</v>
      </c>
    </row>
    <row r="839" spans="6:8" x14ac:dyDescent="0.25">
      <c r="F839">
        <v>94608</v>
      </c>
      <c r="G839" t="s">
        <v>9086</v>
      </c>
      <c r="H839">
        <v>99779</v>
      </c>
    </row>
    <row r="840" spans="6:8" x14ac:dyDescent="0.25">
      <c r="F840">
        <v>94609</v>
      </c>
      <c r="G840" t="s">
        <v>9087</v>
      </c>
      <c r="H840">
        <v>99780</v>
      </c>
    </row>
    <row r="841" spans="6:8" x14ac:dyDescent="0.25">
      <c r="F841">
        <v>94610</v>
      </c>
      <c r="G841" t="s">
        <v>9088</v>
      </c>
      <c r="H841">
        <v>99781</v>
      </c>
    </row>
    <row r="842" spans="6:8" x14ac:dyDescent="0.25">
      <c r="F842">
        <v>94611</v>
      </c>
      <c r="G842" t="s">
        <v>9089</v>
      </c>
      <c r="H842">
        <v>99782</v>
      </c>
    </row>
    <row r="843" spans="6:8" x14ac:dyDescent="0.25">
      <c r="F843">
        <v>94612</v>
      </c>
      <c r="G843" t="s">
        <v>9090</v>
      </c>
      <c r="H843">
        <v>99783</v>
      </c>
    </row>
    <row r="844" spans="6:8" x14ac:dyDescent="0.25">
      <c r="F844">
        <v>94613</v>
      </c>
      <c r="G844" t="s">
        <v>9091</v>
      </c>
      <c r="H844">
        <v>99784</v>
      </c>
    </row>
    <row r="845" spans="6:8" x14ac:dyDescent="0.25">
      <c r="F845">
        <v>94614</v>
      </c>
      <c r="G845" t="s">
        <v>9092</v>
      </c>
      <c r="H845">
        <v>99785</v>
      </c>
    </row>
    <row r="846" spans="6:8" x14ac:dyDescent="0.25">
      <c r="F846">
        <v>94615</v>
      </c>
      <c r="G846" t="s">
        <v>9093</v>
      </c>
      <c r="H846">
        <v>99786</v>
      </c>
    </row>
    <row r="847" spans="6:8" x14ac:dyDescent="0.25">
      <c r="F847">
        <v>94616</v>
      </c>
      <c r="G847" t="s">
        <v>9094</v>
      </c>
      <c r="H847">
        <v>99787</v>
      </c>
    </row>
    <row r="848" spans="6:8" x14ac:dyDescent="0.25">
      <c r="F848">
        <v>94617</v>
      </c>
      <c r="G848" t="s">
        <v>9095</v>
      </c>
      <c r="H848">
        <v>99788</v>
      </c>
    </row>
    <row r="849" spans="6:8" x14ac:dyDescent="0.25">
      <c r="F849">
        <v>94618</v>
      </c>
      <c r="G849" t="s">
        <v>9096</v>
      </c>
      <c r="H849">
        <v>99789</v>
      </c>
    </row>
    <row r="850" spans="6:8" x14ac:dyDescent="0.25">
      <c r="F850">
        <v>94619</v>
      </c>
      <c r="G850" t="s">
        <v>9097</v>
      </c>
      <c r="H850">
        <v>99790</v>
      </c>
    </row>
    <row r="851" spans="6:8" x14ac:dyDescent="0.25">
      <c r="F851">
        <v>94620</v>
      </c>
      <c r="G851" t="s">
        <v>9098</v>
      </c>
      <c r="H851">
        <v>99791</v>
      </c>
    </row>
    <row r="852" spans="6:8" x14ac:dyDescent="0.25">
      <c r="F852">
        <v>94621</v>
      </c>
      <c r="G852" t="s">
        <v>9099</v>
      </c>
      <c r="H852">
        <v>99792</v>
      </c>
    </row>
    <row r="853" spans="6:8" x14ac:dyDescent="0.25">
      <c r="F853">
        <v>94622</v>
      </c>
      <c r="G853" t="s">
        <v>9100</v>
      </c>
      <c r="H853">
        <v>99793</v>
      </c>
    </row>
    <row r="854" spans="6:8" x14ac:dyDescent="0.25">
      <c r="F854">
        <v>94623</v>
      </c>
      <c r="G854" t="s">
        <v>9101</v>
      </c>
      <c r="H854">
        <v>99794</v>
      </c>
    </row>
    <row r="855" spans="6:8" x14ac:dyDescent="0.25">
      <c r="F855">
        <v>94624</v>
      </c>
      <c r="G855" t="s">
        <v>9102</v>
      </c>
      <c r="H855">
        <v>99795</v>
      </c>
    </row>
    <row r="856" spans="6:8" x14ac:dyDescent="0.25">
      <c r="F856">
        <v>94625</v>
      </c>
      <c r="G856" t="s">
        <v>9103</v>
      </c>
      <c r="H856">
        <v>99796</v>
      </c>
    </row>
    <row r="857" spans="6:8" x14ac:dyDescent="0.25">
      <c r="F857">
        <v>94626</v>
      </c>
      <c r="G857" t="s">
        <v>9104</v>
      </c>
      <c r="H857">
        <v>99797</v>
      </c>
    </row>
    <row r="858" spans="6:8" x14ac:dyDescent="0.25">
      <c r="F858">
        <v>94627</v>
      </c>
      <c r="G858" t="s">
        <v>9105</v>
      </c>
      <c r="H858">
        <v>99798</v>
      </c>
    </row>
    <row r="859" spans="6:8" x14ac:dyDescent="0.25">
      <c r="F859">
        <v>94628</v>
      </c>
      <c r="G859" t="s">
        <v>9106</v>
      </c>
      <c r="H859">
        <v>99799</v>
      </c>
    </row>
    <row r="860" spans="6:8" x14ac:dyDescent="0.25">
      <c r="F860">
        <v>94629</v>
      </c>
      <c r="G860" t="s">
        <v>9107</v>
      </c>
      <c r="H860">
        <v>99800</v>
      </c>
    </row>
    <row r="861" spans="6:8" x14ac:dyDescent="0.25">
      <c r="F861">
        <v>94630</v>
      </c>
      <c r="G861" t="s">
        <v>9108</v>
      </c>
      <c r="H861">
        <v>99801</v>
      </c>
    </row>
    <row r="862" spans="6:8" x14ac:dyDescent="0.25">
      <c r="F862">
        <v>94631</v>
      </c>
      <c r="G862" t="s">
        <v>9109</v>
      </c>
      <c r="H862">
        <v>99802</v>
      </c>
    </row>
    <row r="863" spans="6:8" x14ac:dyDescent="0.25">
      <c r="F863">
        <v>94632</v>
      </c>
      <c r="G863" t="s">
        <v>9110</v>
      </c>
      <c r="H863">
        <v>99803</v>
      </c>
    </row>
    <row r="864" spans="6:8" x14ac:dyDescent="0.25">
      <c r="F864">
        <v>94633</v>
      </c>
      <c r="G864" t="s">
        <v>9111</v>
      </c>
      <c r="H864">
        <v>99804</v>
      </c>
    </row>
    <row r="865" spans="6:8" x14ac:dyDescent="0.25">
      <c r="F865">
        <v>94634</v>
      </c>
      <c r="G865" t="s">
        <v>9112</v>
      </c>
      <c r="H865">
        <v>99805</v>
      </c>
    </row>
    <row r="866" spans="6:8" x14ac:dyDescent="0.25">
      <c r="F866">
        <v>94635</v>
      </c>
      <c r="G866" t="s">
        <v>9113</v>
      </c>
      <c r="H866">
        <v>99806</v>
      </c>
    </row>
    <row r="867" spans="6:8" x14ac:dyDescent="0.25">
      <c r="F867">
        <v>94636</v>
      </c>
      <c r="G867" t="s">
        <v>9114</v>
      </c>
      <c r="H867">
        <v>99807</v>
      </c>
    </row>
    <row r="868" spans="6:8" x14ac:dyDescent="0.25">
      <c r="F868">
        <v>94637</v>
      </c>
      <c r="G868" t="s">
        <v>9115</v>
      </c>
      <c r="H868">
        <v>99808</v>
      </c>
    </row>
    <row r="869" spans="6:8" x14ac:dyDescent="0.25">
      <c r="F869">
        <v>94638</v>
      </c>
      <c r="G869" t="s">
        <v>9116</v>
      </c>
      <c r="H869">
        <v>99809</v>
      </c>
    </row>
    <row r="870" spans="6:8" x14ac:dyDescent="0.25">
      <c r="F870">
        <v>94639</v>
      </c>
      <c r="G870" t="s">
        <v>9117</v>
      </c>
      <c r="H870">
        <v>99810</v>
      </c>
    </row>
    <row r="871" spans="6:8" x14ac:dyDescent="0.25">
      <c r="F871">
        <v>94640</v>
      </c>
      <c r="G871" t="s">
        <v>9118</v>
      </c>
      <c r="H871">
        <v>99811</v>
      </c>
    </row>
    <row r="872" spans="6:8" x14ac:dyDescent="0.25">
      <c r="F872">
        <v>94641</v>
      </c>
      <c r="G872" t="s">
        <v>9119</v>
      </c>
      <c r="H872">
        <v>99812</v>
      </c>
    </row>
    <row r="873" spans="6:8" x14ac:dyDescent="0.25">
      <c r="F873">
        <v>94642</v>
      </c>
      <c r="G873" t="s">
        <v>9120</v>
      </c>
      <c r="H873">
        <v>99813</v>
      </c>
    </row>
    <row r="874" spans="6:8" x14ac:dyDescent="0.25">
      <c r="F874">
        <v>94643</v>
      </c>
      <c r="G874" t="s">
        <v>9121</v>
      </c>
      <c r="H874">
        <v>99814</v>
      </c>
    </row>
    <row r="875" spans="6:8" x14ac:dyDescent="0.25">
      <c r="F875">
        <v>94644</v>
      </c>
      <c r="G875" t="s">
        <v>9122</v>
      </c>
      <c r="H875">
        <v>99815</v>
      </c>
    </row>
    <row r="876" spans="6:8" x14ac:dyDescent="0.25">
      <c r="F876">
        <v>94645</v>
      </c>
      <c r="G876" t="s">
        <v>9123</v>
      </c>
      <c r="H876">
        <v>99816</v>
      </c>
    </row>
    <row r="877" spans="6:8" x14ac:dyDescent="0.25">
      <c r="F877">
        <v>94646</v>
      </c>
      <c r="G877" t="s">
        <v>9124</v>
      </c>
      <c r="H877">
        <v>99817</v>
      </c>
    </row>
    <row r="878" spans="6:8" x14ac:dyDescent="0.25">
      <c r="F878">
        <v>94647</v>
      </c>
      <c r="G878" t="s">
        <v>9125</v>
      </c>
      <c r="H878">
        <v>99818</v>
      </c>
    </row>
    <row r="879" spans="6:8" x14ac:dyDescent="0.25">
      <c r="F879">
        <v>94648</v>
      </c>
      <c r="G879" t="s">
        <v>9126</v>
      </c>
      <c r="H879">
        <v>99819</v>
      </c>
    </row>
    <row r="880" spans="6:8" x14ac:dyDescent="0.25">
      <c r="F880">
        <v>94649</v>
      </c>
      <c r="G880" t="s">
        <v>9127</v>
      </c>
      <c r="H880">
        <v>99820</v>
      </c>
    </row>
    <row r="881" spans="6:8" x14ac:dyDescent="0.25">
      <c r="F881">
        <v>94650</v>
      </c>
      <c r="G881" t="s">
        <v>9128</v>
      </c>
      <c r="H881">
        <v>99821</v>
      </c>
    </row>
    <row r="882" spans="6:8" x14ac:dyDescent="0.25">
      <c r="F882">
        <v>94651</v>
      </c>
      <c r="G882" t="s">
        <v>9129</v>
      </c>
      <c r="H882">
        <v>99822</v>
      </c>
    </row>
    <row r="883" spans="6:8" x14ac:dyDescent="0.25">
      <c r="F883">
        <v>94652</v>
      </c>
      <c r="G883" t="s">
        <v>9130</v>
      </c>
      <c r="H883">
        <v>99823</v>
      </c>
    </row>
    <row r="884" spans="6:8" x14ac:dyDescent="0.25">
      <c r="F884">
        <v>94653</v>
      </c>
      <c r="G884" t="s">
        <v>9131</v>
      </c>
      <c r="H884">
        <v>99824</v>
      </c>
    </row>
    <row r="885" spans="6:8" x14ac:dyDescent="0.25">
      <c r="F885">
        <v>94654</v>
      </c>
      <c r="G885" t="s">
        <v>9132</v>
      </c>
      <c r="H885">
        <v>99825</v>
      </c>
    </row>
    <row r="886" spans="6:8" x14ac:dyDescent="0.25">
      <c r="F886">
        <v>94655</v>
      </c>
      <c r="G886" t="s">
        <v>9133</v>
      </c>
      <c r="H886">
        <v>99826</v>
      </c>
    </row>
    <row r="887" spans="6:8" x14ac:dyDescent="0.25">
      <c r="F887">
        <v>94656</v>
      </c>
      <c r="G887" t="s">
        <v>9134</v>
      </c>
      <c r="H887">
        <v>99827</v>
      </c>
    </row>
    <row r="888" spans="6:8" x14ac:dyDescent="0.25">
      <c r="F888">
        <v>94657</v>
      </c>
      <c r="G888" t="s">
        <v>9135</v>
      </c>
      <c r="H888">
        <v>99828</v>
      </c>
    </row>
    <row r="889" spans="6:8" x14ac:dyDescent="0.25">
      <c r="F889">
        <v>94658</v>
      </c>
      <c r="G889" t="s">
        <v>9136</v>
      </c>
      <c r="H889">
        <v>99829</v>
      </c>
    </row>
    <row r="890" spans="6:8" x14ac:dyDescent="0.25">
      <c r="F890">
        <v>94659</v>
      </c>
      <c r="G890" t="s">
        <v>9137</v>
      </c>
      <c r="H890">
        <v>99830</v>
      </c>
    </row>
    <row r="891" spans="6:8" x14ac:dyDescent="0.25">
      <c r="F891">
        <v>94660</v>
      </c>
      <c r="G891" t="s">
        <v>9138</v>
      </c>
      <c r="H891">
        <v>99831</v>
      </c>
    </row>
    <row r="892" spans="6:8" x14ac:dyDescent="0.25">
      <c r="F892">
        <v>94661</v>
      </c>
      <c r="G892" t="s">
        <v>9139</v>
      </c>
      <c r="H892">
        <v>99832</v>
      </c>
    </row>
    <row r="893" spans="6:8" x14ac:dyDescent="0.25">
      <c r="F893">
        <v>94662</v>
      </c>
      <c r="G893" t="s">
        <v>9140</v>
      </c>
      <c r="H893">
        <v>99833</v>
      </c>
    </row>
    <row r="894" spans="6:8" x14ac:dyDescent="0.25">
      <c r="F894">
        <v>94663</v>
      </c>
      <c r="G894" t="s">
        <v>9141</v>
      </c>
      <c r="H894">
        <v>99834</v>
      </c>
    </row>
    <row r="895" spans="6:8" x14ac:dyDescent="0.25">
      <c r="F895">
        <v>94664</v>
      </c>
      <c r="G895" t="s">
        <v>9142</v>
      </c>
      <c r="H895">
        <v>99835</v>
      </c>
    </row>
    <row r="896" spans="6:8" x14ac:dyDescent="0.25">
      <c r="F896">
        <v>94665</v>
      </c>
      <c r="G896" t="s">
        <v>9143</v>
      </c>
      <c r="H896">
        <v>99836</v>
      </c>
    </row>
    <row r="897" spans="6:8" x14ac:dyDescent="0.25">
      <c r="F897">
        <v>94666</v>
      </c>
      <c r="G897" t="s">
        <v>9144</v>
      </c>
      <c r="H897">
        <v>99837</v>
      </c>
    </row>
    <row r="898" spans="6:8" x14ac:dyDescent="0.25">
      <c r="F898">
        <v>94667</v>
      </c>
      <c r="G898" t="s">
        <v>9145</v>
      </c>
      <c r="H898">
        <v>99838</v>
      </c>
    </row>
    <row r="899" spans="6:8" x14ac:dyDescent="0.25">
      <c r="F899">
        <v>94668</v>
      </c>
      <c r="G899" t="s">
        <v>9146</v>
      </c>
      <c r="H899">
        <v>99839</v>
      </c>
    </row>
    <row r="900" spans="6:8" x14ac:dyDescent="0.25">
      <c r="F900">
        <v>94669</v>
      </c>
      <c r="G900" t="s">
        <v>9147</v>
      </c>
      <c r="H900">
        <v>99840</v>
      </c>
    </row>
    <row r="901" spans="6:8" x14ac:dyDescent="0.25">
      <c r="F901">
        <v>94670</v>
      </c>
      <c r="G901" t="s">
        <v>9148</v>
      </c>
      <c r="H901">
        <v>99841</v>
      </c>
    </row>
    <row r="902" spans="6:8" x14ac:dyDescent="0.25">
      <c r="F902">
        <v>94671</v>
      </c>
      <c r="G902" t="s">
        <v>9149</v>
      </c>
      <c r="H902">
        <v>99842</v>
      </c>
    </row>
    <row r="903" spans="6:8" x14ac:dyDescent="0.25">
      <c r="F903">
        <v>94672</v>
      </c>
      <c r="G903" t="s">
        <v>9150</v>
      </c>
      <c r="H903">
        <v>99843</v>
      </c>
    </row>
    <row r="904" spans="6:8" x14ac:dyDescent="0.25">
      <c r="F904">
        <v>94673</v>
      </c>
      <c r="G904" t="s">
        <v>9151</v>
      </c>
      <c r="H904">
        <v>99844</v>
      </c>
    </row>
    <row r="905" spans="6:8" x14ac:dyDescent="0.25">
      <c r="F905">
        <v>94674</v>
      </c>
      <c r="G905" t="s">
        <v>9152</v>
      </c>
      <c r="H905">
        <v>99845</v>
      </c>
    </row>
    <row r="906" spans="6:8" x14ac:dyDescent="0.25">
      <c r="F906">
        <v>94675</v>
      </c>
      <c r="G906" t="s">
        <v>9153</v>
      </c>
      <c r="H906">
        <v>99846</v>
      </c>
    </row>
    <row r="907" spans="6:8" x14ac:dyDescent="0.25">
      <c r="F907">
        <v>94676</v>
      </c>
      <c r="G907" t="s">
        <v>9154</v>
      </c>
      <c r="H907">
        <v>99847</v>
      </c>
    </row>
    <row r="908" spans="6:8" x14ac:dyDescent="0.25">
      <c r="F908">
        <v>94677</v>
      </c>
      <c r="G908" t="s">
        <v>9155</v>
      </c>
      <c r="H908">
        <v>99848</v>
      </c>
    </row>
    <row r="909" spans="6:8" x14ac:dyDescent="0.25">
      <c r="F909">
        <v>94678</v>
      </c>
      <c r="G909" t="s">
        <v>9156</v>
      </c>
      <c r="H909">
        <v>99849</v>
      </c>
    </row>
    <row r="910" spans="6:8" x14ac:dyDescent="0.25">
      <c r="F910">
        <v>94679</v>
      </c>
      <c r="G910" t="s">
        <v>9157</v>
      </c>
      <c r="H910">
        <v>99850</v>
      </c>
    </row>
    <row r="911" spans="6:8" x14ac:dyDescent="0.25">
      <c r="F911">
        <v>94680</v>
      </c>
      <c r="G911" t="s">
        <v>9158</v>
      </c>
      <c r="H911">
        <v>99851</v>
      </c>
    </row>
    <row r="912" spans="6:8" x14ac:dyDescent="0.25">
      <c r="F912">
        <v>94681</v>
      </c>
      <c r="G912" t="s">
        <v>9159</v>
      </c>
      <c r="H912">
        <v>99852</v>
      </c>
    </row>
    <row r="913" spans="6:8" x14ac:dyDescent="0.25">
      <c r="F913">
        <v>94682</v>
      </c>
      <c r="G913" t="s">
        <v>9160</v>
      </c>
      <c r="H913">
        <v>99853</v>
      </c>
    </row>
    <row r="914" spans="6:8" x14ac:dyDescent="0.25">
      <c r="F914">
        <v>94683</v>
      </c>
      <c r="G914" t="s">
        <v>9161</v>
      </c>
      <c r="H914">
        <v>99854</v>
      </c>
    </row>
    <row r="915" spans="6:8" x14ac:dyDescent="0.25">
      <c r="F915">
        <v>94684</v>
      </c>
      <c r="G915" t="s">
        <v>9162</v>
      </c>
      <c r="H915">
        <v>99855</v>
      </c>
    </row>
    <row r="916" spans="6:8" x14ac:dyDescent="0.25">
      <c r="F916">
        <v>94685</v>
      </c>
      <c r="G916" t="s">
        <v>9163</v>
      </c>
      <c r="H916">
        <v>99856</v>
      </c>
    </row>
    <row r="917" spans="6:8" x14ac:dyDescent="0.25">
      <c r="F917">
        <v>94686</v>
      </c>
      <c r="G917" t="s">
        <v>9164</v>
      </c>
      <c r="H917">
        <v>99857</v>
      </c>
    </row>
    <row r="918" spans="6:8" x14ac:dyDescent="0.25">
      <c r="F918">
        <v>94687</v>
      </c>
      <c r="G918" t="s">
        <v>9165</v>
      </c>
      <c r="H918">
        <v>99858</v>
      </c>
    </row>
    <row r="919" spans="6:8" x14ac:dyDescent="0.25">
      <c r="F919">
        <v>94688</v>
      </c>
      <c r="G919" t="s">
        <v>9166</v>
      </c>
      <c r="H919">
        <v>99859</v>
      </c>
    </row>
    <row r="920" spans="6:8" x14ac:dyDescent="0.25">
      <c r="F920">
        <v>94689</v>
      </c>
      <c r="G920" t="s">
        <v>9167</v>
      </c>
      <c r="H920">
        <v>99860</v>
      </c>
    </row>
    <row r="921" spans="6:8" x14ac:dyDescent="0.25">
      <c r="F921">
        <v>94690</v>
      </c>
      <c r="G921" t="s">
        <v>9168</v>
      </c>
      <c r="H921">
        <v>99861</v>
      </c>
    </row>
    <row r="922" spans="6:8" x14ac:dyDescent="0.25">
      <c r="F922">
        <v>94691</v>
      </c>
      <c r="G922" t="s">
        <v>9169</v>
      </c>
      <c r="H922">
        <v>99862</v>
      </c>
    </row>
    <row r="923" spans="6:8" x14ac:dyDescent="0.25">
      <c r="F923">
        <v>94692</v>
      </c>
      <c r="G923" t="s">
        <v>9170</v>
      </c>
      <c r="H923">
        <v>99863</v>
      </c>
    </row>
    <row r="924" spans="6:8" x14ac:dyDescent="0.25">
      <c r="F924">
        <v>94693</v>
      </c>
      <c r="G924" t="s">
        <v>9171</v>
      </c>
      <c r="H924">
        <v>99864</v>
      </c>
    </row>
    <row r="925" spans="6:8" x14ac:dyDescent="0.25">
      <c r="F925">
        <v>94694</v>
      </c>
      <c r="G925" t="s">
        <v>9172</v>
      </c>
      <c r="H925">
        <v>99865</v>
      </c>
    </row>
    <row r="926" spans="6:8" x14ac:dyDescent="0.25">
      <c r="F926">
        <v>94695</v>
      </c>
      <c r="G926" t="s">
        <v>9173</v>
      </c>
      <c r="H926">
        <v>99866</v>
      </c>
    </row>
    <row r="927" spans="6:8" x14ac:dyDescent="0.25">
      <c r="F927">
        <v>94696</v>
      </c>
      <c r="G927" t="s">
        <v>9174</v>
      </c>
      <c r="H927">
        <v>99867</v>
      </c>
    </row>
    <row r="928" spans="6:8" x14ac:dyDescent="0.25">
      <c r="F928">
        <v>94697</v>
      </c>
      <c r="G928" t="s">
        <v>9175</v>
      </c>
      <c r="H928">
        <v>99868</v>
      </c>
    </row>
    <row r="929" spans="6:8" x14ac:dyDescent="0.25">
      <c r="F929">
        <v>94698</v>
      </c>
      <c r="G929" t="s">
        <v>9176</v>
      </c>
      <c r="H929">
        <v>99869</v>
      </c>
    </row>
    <row r="930" spans="6:8" x14ac:dyDescent="0.25">
      <c r="F930">
        <v>94699</v>
      </c>
      <c r="G930" t="s">
        <v>9177</v>
      </c>
      <c r="H930">
        <v>99870</v>
      </c>
    </row>
    <row r="931" spans="6:8" x14ac:dyDescent="0.25">
      <c r="F931">
        <v>94700</v>
      </c>
      <c r="G931" t="s">
        <v>9178</v>
      </c>
      <c r="H931">
        <v>99871</v>
      </c>
    </row>
    <row r="932" spans="6:8" x14ac:dyDescent="0.25">
      <c r="F932">
        <v>94701</v>
      </c>
      <c r="G932" t="s">
        <v>9179</v>
      </c>
      <c r="H932">
        <v>99872</v>
      </c>
    </row>
    <row r="933" spans="6:8" x14ac:dyDescent="0.25">
      <c r="F933">
        <v>94702</v>
      </c>
      <c r="G933" t="s">
        <v>9180</v>
      </c>
      <c r="H933">
        <v>99873</v>
      </c>
    </row>
    <row r="934" spans="6:8" x14ac:dyDescent="0.25">
      <c r="F934">
        <v>94703</v>
      </c>
      <c r="G934" t="s">
        <v>9181</v>
      </c>
      <c r="H934">
        <v>99874</v>
      </c>
    </row>
    <row r="935" spans="6:8" x14ac:dyDescent="0.25">
      <c r="F935">
        <v>94704</v>
      </c>
      <c r="G935" t="s">
        <v>9182</v>
      </c>
      <c r="H935">
        <v>99875</v>
      </c>
    </row>
    <row r="936" spans="6:8" x14ac:dyDescent="0.25">
      <c r="F936">
        <v>94705</v>
      </c>
      <c r="G936" t="s">
        <v>9183</v>
      </c>
      <c r="H936">
        <v>99876</v>
      </c>
    </row>
    <row r="937" spans="6:8" x14ac:dyDescent="0.25">
      <c r="F937">
        <v>94706</v>
      </c>
      <c r="G937" t="s">
        <v>9184</v>
      </c>
      <c r="H937">
        <v>99877</v>
      </c>
    </row>
    <row r="938" spans="6:8" x14ac:dyDescent="0.25">
      <c r="F938">
        <v>94707</v>
      </c>
      <c r="G938" t="s">
        <v>9185</v>
      </c>
      <c r="H938">
        <v>99878</v>
      </c>
    </row>
    <row r="939" spans="6:8" x14ac:dyDescent="0.25">
      <c r="F939">
        <v>94708</v>
      </c>
      <c r="G939" t="s">
        <v>9186</v>
      </c>
      <c r="H939">
        <v>99879</v>
      </c>
    </row>
    <row r="940" spans="6:8" x14ac:dyDescent="0.25">
      <c r="F940">
        <v>94709</v>
      </c>
      <c r="G940" t="s">
        <v>9187</v>
      </c>
      <c r="H940">
        <v>99880</v>
      </c>
    </row>
    <row r="941" spans="6:8" x14ac:dyDescent="0.25">
      <c r="F941">
        <v>94710</v>
      </c>
      <c r="G941" t="s">
        <v>9188</v>
      </c>
      <c r="H941">
        <v>99881</v>
      </c>
    </row>
    <row r="942" spans="6:8" x14ac:dyDescent="0.25">
      <c r="F942">
        <v>94711</v>
      </c>
      <c r="G942" t="s">
        <v>9189</v>
      </c>
      <c r="H942">
        <v>99882</v>
      </c>
    </row>
    <row r="943" spans="6:8" x14ac:dyDescent="0.25">
      <c r="F943">
        <v>94712</v>
      </c>
      <c r="G943" t="s">
        <v>9190</v>
      </c>
      <c r="H943">
        <v>99883</v>
      </c>
    </row>
    <row r="944" spans="6:8" x14ac:dyDescent="0.25">
      <c r="F944">
        <v>94713</v>
      </c>
      <c r="G944" t="s">
        <v>9191</v>
      </c>
      <c r="H944">
        <v>99884</v>
      </c>
    </row>
    <row r="945" spans="6:8" x14ac:dyDescent="0.25">
      <c r="F945">
        <v>94714</v>
      </c>
      <c r="G945" t="s">
        <v>9192</v>
      </c>
      <c r="H945">
        <v>99885</v>
      </c>
    </row>
    <row r="946" spans="6:8" x14ac:dyDescent="0.25">
      <c r="F946">
        <v>94715</v>
      </c>
      <c r="G946" t="s">
        <v>9193</v>
      </c>
      <c r="H946">
        <v>99886</v>
      </c>
    </row>
    <row r="947" spans="6:8" x14ac:dyDescent="0.25">
      <c r="F947">
        <v>94716</v>
      </c>
      <c r="G947" t="s">
        <v>9194</v>
      </c>
      <c r="H947">
        <v>99887</v>
      </c>
    </row>
    <row r="948" spans="6:8" x14ac:dyDescent="0.25">
      <c r="F948">
        <v>94717</v>
      </c>
      <c r="G948" t="s">
        <v>9195</v>
      </c>
      <c r="H948">
        <v>99888</v>
      </c>
    </row>
    <row r="949" spans="6:8" x14ac:dyDescent="0.25">
      <c r="F949">
        <v>94718</v>
      </c>
      <c r="G949" t="s">
        <v>9196</v>
      </c>
      <c r="H949">
        <v>99889</v>
      </c>
    </row>
    <row r="950" spans="6:8" x14ac:dyDescent="0.25">
      <c r="F950">
        <v>94719</v>
      </c>
      <c r="G950" t="s">
        <v>9197</v>
      </c>
      <c r="H950">
        <v>99890</v>
      </c>
    </row>
    <row r="951" spans="6:8" x14ac:dyDescent="0.25">
      <c r="F951">
        <v>94720</v>
      </c>
      <c r="G951" t="s">
        <v>9198</v>
      </c>
      <c r="H951">
        <v>99891</v>
      </c>
    </row>
    <row r="952" spans="6:8" x14ac:dyDescent="0.25">
      <c r="F952">
        <v>94721</v>
      </c>
      <c r="G952" t="s">
        <v>9199</v>
      </c>
      <c r="H952">
        <v>99892</v>
      </c>
    </row>
    <row r="953" spans="6:8" x14ac:dyDescent="0.25">
      <c r="F953">
        <v>94722</v>
      </c>
      <c r="G953" t="s">
        <v>9200</v>
      </c>
      <c r="H953">
        <v>99893</v>
      </c>
    </row>
    <row r="954" spans="6:8" x14ac:dyDescent="0.25">
      <c r="F954">
        <v>94723</v>
      </c>
      <c r="G954" t="s">
        <v>9201</v>
      </c>
      <c r="H954">
        <v>99894</v>
      </c>
    </row>
    <row r="955" spans="6:8" x14ac:dyDescent="0.25">
      <c r="F955">
        <v>94724</v>
      </c>
      <c r="G955" t="s">
        <v>9202</v>
      </c>
      <c r="H955">
        <v>99895</v>
      </c>
    </row>
    <row r="956" spans="6:8" x14ac:dyDescent="0.25">
      <c r="F956">
        <v>94725</v>
      </c>
      <c r="G956" t="s">
        <v>9203</v>
      </c>
      <c r="H956">
        <v>99896</v>
      </c>
    </row>
    <row r="957" spans="6:8" x14ac:dyDescent="0.25">
      <c r="F957">
        <v>94726</v>
      </c>
      <c r="G957" t="s">
        <v>9204</v>
      </c>
      <c r="H957">
        <v>99897</v>
      </c>
    </row>
    <row r="958" spans="6:8" x14ac:dyDescent="0.25">
      <c r="F958">
        <v>94727</v>
      </c>
      <c r="G958" t="s">
        <v>9205</v>
      </c>
      <c r="H958">
        <v>99898</v>
      </c>
    </row>
    <row r="959" spans="6:8" x14ac:dyDescent="0.25">
      <c r="F959">
        <v>94728</v>
      </c>
      <c r="G959" t="s">
        <v>9206</v>
      </c>
      <c r="H959">
        <v>99899</v>
      </c>
    </row>
    <row r="960" spans="6:8" x14ac:dyDescent="0.25">
      <c r="F960">
        <v>94729</v>
      </c>
      <c r="G960" t="s">
        <v>9207</v>
      </c>
      <c r="H960">
        <v>99900</v>
      </c>
    </row>
    <row r="961" spans="6:8" x14ac:dyDescent="0.25">
      <c r="F961">
        <v>94730</v>
      </c>
      <c r="G961" t="s">
        <v>9208</v>
      </c>
      <c r="H961">
        <v>99901</v>
      </c>
    </row>
    <row r="962" spans="6:8" x14ac:dyDescent="0.25">
      <c r="F962">
        <v>94731</v>
      </c>
      <c r="G962" t="s">
        <v>9209</v>
      </c>
      <c r="H962">
        <v>99902</v>
      </c>
    </row>
    <row r="963" spans="6:8" x14ac:dyDescent="0.25">
      <c r="F963">
        <v>94732</v>
      </c>
      <c r="G963" t="s">
        <v>9210</v>
      </c>
      <c r="H963">
        <v>99903</v>
      </c>
    </row>
    <row r="964" spans="6:8" x14ac:dyDescent="0.25">
      <c r="F964">
        <v>94733</v>
      </c>
      <c r="G964" t="s">
        <v>9211</v>
      </c>
      <c r="H964">
        <v>99904</v>
      </c>
    </row>
    <row r="965" spans="6:8" x14ac:dyDescent="0.25">
      <c r="F965">
        <v>94734</v>
      </c>
      <c r="G965" t="s">
        <v>9212</v>
      </c>
      <c r="H965">
        <v>99905</v>
      </c>
    </row>
    <row r="966" spans="6:8" x14ac:dyDescent="0.25">
      <c r="F966">
        <v>94735</v>
      </c>
      <c r="G966" t="s">
        <v>9213</v>
      </c>
      <c r="H966">
        <v>99906</v>
      </c>
    </row>
    <row r="967" spans="6:8" x14ac:dyDescent="0.25">
      <c r="F967">
        <v>94736</v>
      </c>
      <c r="G967" t="s">
        <v>9214</v>
      </c>
      <c r="H967">
        <v>99907</v>
      </c>
    </row>
    <row r="968" spans="6:8" x14ac:dyDescent="0.25">
      <c r="F968">
        <v>94737</v>
      </c>
      <c r="G968" t="s">
        <v>9215</v>
      </c>
      <c r="H968">
        <v>99908</v>
      </c>
    </row>
    <row r="969" spans="6:8" x14ac:dyDescent="0.25">
      <c r="F969">
        <v>94738</v>
      </c>
      <c r="G969" t="s">
        <v>9216</v>
      </c>
      <c r="H969">
        <v>99909</v>
      </c>
    </row>
    <row r="970" spans="6:8" x14ac:dyDescent="0.25">
      <c r="F970">
        <v>94739</v>
      </c>
      <c r="G970" t="s">
        <v>9217</v>
      </c>
      <c r="H970">
        <v>99910</v>
      </c>
    </row>
    <row r="971" spans="6:8" x14ac:dyDescent="0.25">
      <c r="F971">
        <v>94740</v>
      </c>
      <c r="G971" t="s">
        <v>9218</v>
      </c>
      <c r="H971">
        <v>99911</v>
      </c>
    </row>
    <row r="972" spans="6:8" x14ac:dyDescent="0.25">
      <c r="F972">
        <v>94741</v>
      </c>
      <c r="G972" t="s">
        <v>9219</v>
      </c>
      <c r="H972">
        <v>99912</v>
      </c>
    </row>
    <row r="973" spans="6:8" x14ac:dyDescent="0.25">
      <c r="F973">
        <v>94742</v>
      </c>
      <c r="G973" t="s">
        <v>9220</v>
      </c>
      <c r="H973">
        <v>99913</v>
      </c>
    </row>
    <row r="974" spans="6:8" x14ac:dyDescent="0.25">
      <c r="F974">
        <v>94743</v>
      </c>
      <c r="G974" t="s">
        <v>9221</v>
      </c>
      <c r="H974">
        <v>99914</v>
      </c>
    </row>
    <row r="975" spans="6:8" x14ac:dyDescent="0.25">
      <c r="F975">
        <v>94744</v>
      </c>
      <c r="G975" t="s">
        <v>9222</v>
      </c>
      <c r="H975">
        <v>99915</v>
      </c>
    </row>
    <row r="976" spans="6:8" x14ac:dyDescent="0.25">
      <c r="F976">
        <v>94745</v>
      </c>
      <c r="G976" t="s">
        <v>9223</v>
      </c>
      <c r="H976">
        <v>99916</v>
      </c>
    </row>
    <row r="977" spans="6:8" x14ac:dyDescent="0.25">
      <c r="F977">
        <v>94746</v>
      </c>
      <c r="G977" t="s">
        <v>9224</v>
      </c>
      <c r="H977">
        <v>99917</v>
      </c>
    </row>
    <row r="978" spans="6:8" x14ac:dyDescent="0.25">
      <c r="F978">
        <v>94747</v>
      </c>
      <c r="G978" t="s">
        <v>9225</v>
      </c>
      <c r="H978">
        <v>99918</v>
      </c>
    </row>
    <row r="979" spans="6:8" x14ac:dyDescent="0.25">
      <c r="F979">
        <v>94748</v>
      </c>
      <c r="G979" t="s">
        <v>9226</v>
      </c>
      <c r="H979">
        <v>99919</v>
      </c>
    </row>
    <row r="980" spans="6:8" x14ac:dyDescent="0.25">
      <c r="F980">
        <v>94749</v>
      </c>
      <c r="G980" t="s">
        <v>9227</v>
      </c>
      <c r="H980">
        <v>99920</v>
      </c>
    </row>
    <row r="981" spans="6:8" x14ac:dyDescent="0.25">
      <c r="F981">
        <v>94750</v>
      </c>
      <c r="G981" t="s">
        <v>9228</v>
      </c>
      <c r="H981">
        <v>99921</v>
      </c>
    </row>
    <row r="982" spans="6:8" x14ac:dyDescent="0.25">
      <c r="F982">
        <v>94751</v>
      </c>
      <c r="G982" t="s">
        <v>9229</v>
      </c>
      <c r="H982">
        <v>99922</v>
      </c>
    </row>
    <row r="983" spans="6:8" x14ac:dyDescent="0.25">
      <c r="F983">
        <v>94752</v>
      </c>
      <c r="G983" t="s">
        <v>9230</v>
      </c>
      <c r="H983">
        <v>99923</v>
      </c>
    </row>
    <row r="984" spans="6:8" x14ac:dyDescent="0.25">
      <c r="F984">
        <v>94753</v>
      </c>
      <c r="G984" t="s">
        <v>9231</v>
      </c>
      <c r="H984">
        <v>99924</v>
      </c>
    </row>
    <row r="985" spans="6:8" x14ac:dyDescent="0.25">
      <c r="F985">
        <v>94754</v>
      </c>
      <c r="G985" t="s">
        <v>9232</v>
      </c>
      <c r="H985">
        <v>99925</v>
      </c>
    </row>
    <row r="986" spans="6:8" x14ac:dyDescent="0.25">
      <c r="F986">
        <v>94755</v>
      </c>
      <c r="G986" t="s">
        <v>9233</v>
      </c>
      <c r="H986">
        <v>99926</v>
      </c>
    </row>
    <row r="987" spans="6:8" x14ac:dyDescent="0.25">
      <c r="F987">
        <v>94756</v>
      </c>
      <c r="G987" t="s">
        <v>9234</v>
      </c>
      <c r="H987">
        <v>99927</v>
      </c>
    </row>
    <row r="988" spans="6:8" x14ac:dyDescent="0.25">
      <c r="F988">
        <v>94757</v>
      </c>
      <c r="G988" t="s">
        <v>9235</v>
      </c>
      <c r="H988">
        <v>99928</v>
      </c>
    </row>
    <row r="989" spans="6:8" x14ac:dyDescent="0.25">
      <c r="F989">
        <v>94758</v>
      </c>
      <c r="G989" t="s">
        <v>9236</v>
      </c>
      <c r="H989">
        <v>99929</v>
      </c>
    </row>
    <row r="990" spans="6:8" x14ac:dyDescent="0.25">
      <c r="F990">
        <v>94759</v>
      </c>
      <c r="G990" t="s">
        <v>9237</v>
      </c>
      <c r="H990">
        <v>99930</v>
      </c>
    </row>
    <row r="991" spans="6:8" x14ac:dyDescent="0.25">
      <c r="F991">
        <v>94760</v>
      </c>
      <c r="G991" t="s">
        <v>9238</v>
      </c>
      <c r="H991">
        <v>99931</v>
      </c>
    </row>
    <row r="992" spans="6:8" x14ac:dyDescent="0.25">
      <c r="F992">
        <v>94761</v>
      </c>
      <c r="G992" t="s">
        <v>9239</v>
      </c>
      <c r="H992">
        <v>99932</v>
      </c>
    </row>
    <row r="993" spans="6:8" x14ac:dyDescent="0.25">
      <c r="F993">
        <v>94762</v>
      </c>
      <c r="G993" t="s">
        <v>9240</v>
      </c>
      <c r="H993">
        <v>99933</v>
      </c>
    </row>
    <row r="994" spans="6:8" x14ac:dyDescent="0.25">
      <c r="F994">
        <v>94763</v>
      </c>
      <c r="G994" t="s">
        <v>9241</v>
      </c>
      <c r="H994">
        <v>99934</v>
      </c>
    </row>
    <row r="995" spans="6:8" x14ac:dyDescent="0.25">
      <c r="F995">
        <v>94764</v>
      </c>
      <c r="G995" t="s">
        <v>9242</v>
      </c>
      <c r="H995">
        <v>99935</v>
      </c>
    </row>
    <row r="996" spans="6:8" x14ac:dyDescent="0.25">
      <c r="F996">
        <v>94765</v>
      </c>
      <c r="G996" t="s">
        <v>9243</v>
      </c>
      <c r="H996">
        <v>99936</v>
      </c>
    </row>
    <row r="997" spans="6:8" x14ac:dyDescent="0.25">
      <c r="F997">
        <v>94766</v>
      </c>
      <c r="G997" t="s">
        <v>9244</v>
      </c>
      <c r="H997">
        <v>99937</v>
      </c>
    </row>
    <row r="998" spans="6:8" x14ac:dyDescent="0.25">
      <c r="F998">
        <v>94767</v>
      </c>
      <c r="G998" t="s">
        <v>9245</v>
      </c>
      <c r="H998">
        <v>99938</v>
      </c>
    </row>
    <row r="999" spans="6:8" x14ac:dyDescent="0.25">
      <c r="F999">
        <v>94768</v>
      </c>
      <c r="G999" t="s">
        <v>9246</v>
      </c>
      <c r="H999">
        <v>99939</v>
      </c>
    </row>
    <row r="1000" spans="6:8" x14ac:dyDescent="0.25">
      <c r="F1000">
        <v>94769</v>
      </c>
      <c r="G1000" t="s">
        <v>9247</v>
      </c>
      <c r="H1000">
        <v>99940</v>
      </c>
    </row>
    <row r="1001" spans="6:8" x14ac:dyDescent="0.25">
      <c r="F1001">
        <v>94770</v>
      </c>
      <c r="G1001" t="s">
        <v>9248</v>
      </c>
      <c r="H1001">
        <v>99941</v>
      </c>
    </row>
    <row r="1002" spans="6:8" x14ac:dyDescent="0.25">
      <c r="F1002">
        <v>94771</v>
      </c>
      <c r="G1002" t="s">
        <v>9249</v>
      </c>
      <c r="H1002">
        <v>99942</v>
      </c>
    </row>
    <row r="1003" spans="6:8" x14ac:dyDescent="0.25">
      <c r="F1003">
        <v>94772</v>
      </c>
      <c r="G1003" t="s">
        <v>9250</v>
      </c>
      <c r="H1003">
        <v>99943</v>
      </c>
    </row>
    <row r="1004" spans="6:8" x14ac:dyDescent="0.25">
      <c r="F1004">
        <v>94773</v>
      </c>
      <c r="G1004" t="s">
        <v>9251</v>
      </c>
      <c r="H1004">
        <v>99944</v>
      </c>
    </row>
    <row r="1005" spans="6:8" x14ac:dyDescent="0.25">
      <c r="F1005">
        <v>94774</v>
      </c>
      <c r="G1005" t="s">
        <v>9252</v>
      </c>
      <c r="H1005">
        <v>99945</v>
      </c>
    </row>
    <row r="1006" spans="6:8" x14ac:dyDescent="0.25">
      <c r="F1006">
        <v>94775</v>
      </c>
      <c r="G1006" t="s">
        <v>9253</v>
      </c>
      <c r="H1006">
        <v>99946</v>
      </c>
    </row>
    <row r="1007" spans="6:8" x14ac:dyDescent="0.25">
      <c r="F1007">
        <v>94776</v>
      </c>
      <c r="G1007" t="s">
        <v>9254</v>
      </c>
      <c r="H1007">
        <v>99947</v>
      </c>
    </row>
    <row r="1008" spans="6:8" x14ac:dyDescent="0.25">
      <c r="F1008">
        <v>94777</v>
      </c>
      <c r="G1008" t="s">
        <v>9255</v>
      </c>
      <c r="H1008">
        <v>99948</v>
      </c>
    </row>
    <row r="1009" spans="6:8" x14ac:dyDescent="0.25">
      <c r="F1009">
        <v>94778</v>
      </c>
      <c r="G1009" t="s">
        <v>9256</v>
      </c>
      <c r="H1009">
        <v>99949</v>
      </c>
    </row>
    <row r="1010" spans="6:8" x14ac:dyDescent="0.25">
      <c r="F1010">
        <v>94779</v>
      </c>
      <c r="G1010" t="s">
        <v>9257</v>
      </c>
      <c r="H1010">
        <v>99950</v>
      </c>
    </row>
    <row r="1011" spans="6:8" x14ac:dyDescent="0.25">
      <c r="F1011">
        <v>94780</v>
      </c>
      <c r="G1011" t="s">
        <v>9258</v>
      </c>
      <c r="H1011">
        <v>99951</v>
      </c>
    </row>
    <row r="1012" spans="6:8" x14ac:dyDescent="0.25">
      <c r="F1012">
        <v>94781</v>
      </c>
      <c r="G1012" t="s">
        <v>9259</v>
      </c>
      <c r="H1012">
        <v>99952</v>
      </c>
    </row>
    <row r="1013" spans="6:8" x14ac:dyDescent="0.25">
      <c r="F1013">
        <v>94782</v>
      </c>
      <c r="G1013" t="s">
        <v>9260</v>
      </c>
      <c r="H1013">
        <v>99953</v>
      </c>
    </row>
    <row r="1014" spans="6:8" x14ac:dyDescent="0.25">
      <c r="F1014">
        <v>94783</v>
      </c>
      <c r="G1014" t="s">
        <v>9261</v>
      </c>
      <c r="H1014">
        <v>99954</v>
      </c>
    </row>
    <row r="1015" spans="6:8" x14ac:dyDescent="0.25">
      <c r="F1015">
        <v>94784</v>
      </c>
      <c r="G1015" t="s">
        <v>9262</v>
      </c>
      <c r="H1015">
        <v>99955</v>
      </c>
    </row>
    <row r="1016" spans="6:8" x14ac:dyDescent="0.25">
      <c r="F1016">
        <v>94785</v>
      </c>
      <c r="G1016" t="s">
        <v>9263</v>
      </c>
      <c r="H1016">
        <v>99956</v>
      </c>
    </row>
    <row r="1017" spans="6:8" x14ac:dyDescent="0.25">
      <c r="F1017">
        <v>94786</v>
      </c>
      <c r="G1017" t="s">
        <v>9264</v>
      </c>
      <c r="H1017">
        <v>99957</v>
      </c>
    </row>
    <row r="1018" spans="6:8" x14ac:dyDescent="0.25">
      <c r="F1018">
        <v>94787</v>
      </c>
      <c r="G1018" t="s">
        <v>9265</v>
      </c>
      <c r="H1018">
        <v>99958</v>
      </c>
    </row>
    <row r="1019" spans="6:8" x14ac:dyDescent="0.25">
      <c r="F1019">
        <v>94788</v>
      </c>
      <c r="G1019" t="s">
        <v>9266</v>
      </c>
      <c r="H1019">
        <v>99959</v>
      </c>
    </row>
    <row r="1020" spans="6:8" x14ac:dyDescent="0.25">
      <c r="F1020">
        <v>94789</v>
      </c>
      <c r="G1020" t="s">
        <v>9267</v>
      </c>
      <c r="H1020">
        <v>99960</v>
      </c>
    </row>
    <row r="1021" spans="6:8" x14ac:dyDescent="0.25">
      <c r="F1021">
        <v>94790</v>
      </c>
      <c r="G1021" t="s">
        <v>9268</v>
      </c>
      <c r="H1021">
        <v>99961</v>
      </c>
    </row>
    <row r="1022" spans="6:8" x14ac:dyDescent="0.25">
      <c r="F1022">
        <v>94791</v>
      </c>
      <c r="G1022" t="s">
        <v>9269</v>
      </c>
      <c r="H1022">
        <v>99962</v>
      </c>
    </row>
    <row r="1023" spans="6:8" x14ac:dyDescent="0.25">
      <c r="F1023">
        <v>94792</v>
      </c>
      <c r="G1023" t="s">
        <v>9270</v>
      </c>
      <c r="H1023">
        <v>99963</v>
      </c>
    </row>
    <row r="1024" spans="6:8" x14ac:dyDescent="0.25">
      <c r="F1024">
        <v>94793</v>
      </c>
      <c r="G1024" t="s">
        <v>9271</v>
      </c>
      <c r="H1024">
        <v>99964</v>
      </c>
    </row>
    <row r="1025" spans="6:8" x14ac:dyDescent="0.25">
      <c r="F1025">
        <v>94794</v>
      </c>
      <c r="G1025" t="s">
        <v>9272</v>
      </c>
      <c r="H1025">
        <v>99965</v>
      </c>
    </row>
    <row r="1026" spans="6:8" x14ac:dyDescent="0.25">
      <c r="F1026">
        <v>94795</v>
      </c>
      <c r="G1026" t="s">
        <v>9273</v>
      </c>
      <c r="H1026">
        <v>99966</v>
      </c>
    </row>
    <row r="1027" spans="6:8" x14ac:dyDescent="0.25">
      <c r="F1027">
        <v>94796</v>
      </c>
      <c r="G1027" t="s">
        <v>9274</v>
      </c>
      <c r="H1027">
        <v>99967</v>
      </c>
    </row>
    <row r="1028" spans="6:8" x14ac:dyDescent="0.25">
      <c r="F1028">
        <v>94797</v>
      </c>
      <c r="G1028" t="s">
        <v>9275</v>
      </c>
      <c r="H1028">
        <v>99968</v>
      </c>
    </row>
    <row r="1029" spans="6:8" x14ac:dyDescent="0.25">
      <c r="F1029">
        <v>94798</v>
      </c>
      <c r="G1029" t="s">
        <v>9276</v>
      </c>
      <c r="H1029">
        <v>99969</v>
      </c>
    </row>
    <row r="1030" spans="6:8" x14ac:dyDescent="0.25">
      <c r="F1030">
        <v>94799</v>
      </c>
      <c r="G1030" t="s">
        <v>9277</v>
      </c>
      <c r="H1030">
        <v>99970</v>
      </c>
    </row>
    <row r="1031" spans="6:8" x14ac:dyDescent="0.25">
      <c r="F1031">
        <v>94800</v>
      </c>
      <c r="G1031" t="s">
        <v>9278</v>
      </c>
      <c r="H1031">
        <v>99971</v>
      </c>
    </row>
    <row r="1032" spans="6:8" x14ac:dyDescent="0.25">
      <c r="F1032">
        <v>94801</v>
      </c>
      <c r="G1032" t="s">
        <v>9279</v>
      </c>
      <c r="H1032">
        <v>99972</v>
      </c>
    </row>
    <row r="1033" spans="6:8" x14ac:dyDescent="0.25">
      <c r="F1033">
        <v>94802</v>
      </c>
      <c r="G1033" t="s">
        <v>9280</v>
      </c>
      <c r="H1033">
        <v>99973</v>
      </c>
    </row>
    <row r="1034" spans="6:8" x14ac:dyDescent="0.25">
      <c r="F1034">
        <v>94803</v>
      </c>
      <c r="G1034" t="s">
        <v>9281</v>
      </c>
      <c r="H1034">
        <v>99974</v>
      </c>
    </row>
    <row r="1035" spans="6:8" x14ac:dyDescent="0.25">
      <c r="F1035">
        <v>94804</v>
      </c>
      <c r="G1035" t="s">
        <v>9282</v>
      </c>
      <c r="H1035">
        <v>99975</v>
      </c>
    </row>
    <row r="1036" spans="6:8" x14ac:dyDescent="0.25">
      <c r="F1036">
        <v>94805</v>
      </c>
      <c r="G1036" t="s">
        <v>9283</v>
      </c>
      <c r="H1036">
        <v>99976</v>
      </c>
    </row>
    <row r="1037" spans="6:8" x14ac:dyDescent="0.25">
      <c r="F1037">
        <v>94806</v>
      </c>
      <c r="G1037" t="s">
        <v>9284</v>
      </c>
      <c r="H1037">
        <v>99977</v>
      </c>
    </row>
    <row r="1038" spans="6:8" x14ac:dyDescent="0.25">
      <c r="F1038">
        <v>94807</v>
      </c>
      <c r="G1038" t="s">
        <v>9285</v>
      </c>
      <c r="H1038">
        <v>99978</v>
      </c>
    </row>
    <row r="1039" spans="6:8" x14ac:dyDescent="0.25">
      <c r="F1039">
        <v>94808</v>
      </c>
      <c r="G1039" t="s">
        <v>9286</v>
      </c>
      <c r="H1039">
        <v>99979</v>
      </c>
    </row>
    <row r="1040" spans="6:8" x14ac:dyDescent="0.25">
      <c r="F1040">
        <v>94809</v>
      </c>
      <c r="G1040" t="s">
        <v>9287</v>
      </c>
      <c r="H1040">
        <v>99980</v>
      </c>
    </row>
    <row r="1041" spans="6:8" x14ac:dyDescent="0.25">
      <c r="F1041">
        <v>94810</v>
      </c>
      <c r="G1041" t="s">
        <v>9288</v>
      </c>
      <c r="H1041">
        <v>99981</v>
      </c>
    </row>
    <row r="1042" spans="6:8" x14ac:dyDescent="0.25">
      <c r="F1042">
        <v>94811</v>
      </c>
      <c r="G1042" t="s">
        <v>9289</v>
      </c>
      <c r="H1042">
        <v>99982</v>
      </c>
    </row>
    <row r="1043" spans="6:8" x14ac:dyDescent="0.25">
      <c r="F1043">
        <v>94812</v>
      </c>
      <c r="G1043" t="s">
        <v>9290</v>
      </c>
      <c r="H1043">
        <v>99983</v>
      </c>
    </row>
    <row r="1044" spans="6:8" x14ac:dyDescent="0.25">
      <c r="F1044">
        <v>94813</v>
      </c>
      <c r="G1044" t="s">
        <v>9291</v>
      </c>
      <c r="H1044">
        <v>99984</v>
      </c>
    </row>
    <row r="1045" spans="6:8" x14ac:dyDescent="0.25">
      <c r="F1045">
        <v>94814</v>
      </c>
      <c r="G1045" t="s">
        <v>9292</v>
      </c>
      <c r="H1045">
        <v>99985</v>
      </c>
    </row>
    <row r="1046" spans="6:8" x14ac:dyDescent="0.25">
      <c r="F1046">
        <v>94815</v>
      </c>
      <c r="G1046" t="s">
        <v>9293</v>
      </c>
      <c r="H1046">
        <v>99986</v>
      </c>
    </row>
    <row r="1047" spans="6:8" x14ac:dyDescent="0.25">
      <c r="F1047">
        <v>94816</v>
      </c>
      <c r="G1047" t="s">
        <v>9294</v>
      </c>
      <c r="H1047">
        <v>99987</v>
      </c>
    </row>
    <row r="1048" spans="6:8" x14ac:dyDescent="0.25">
      <c r="F1048">
        <v>94817</v>
      </c>
      <c r="G1048" t="s">
        <v>9295</v>
      </c>
      <c r="H1048">
        <v>99988</v>
      </c>
    </row>
    <row r="1049" spans="6:8" x14ac:dyDescent="0.25">
      <c r="F1049">
        <v>94818</v>
      </c>
      <c r="G1049" t="s">
        <v>9296</v>
      </c>
      <c r="H1049">
        <v>99989</v>
      </c>
    </row>
    <row r="1050" spans="6:8" x14ac:dyDescent="0.25">
      <c r="F1050">
        <v>94974</v>
      </c>
      <c r="G1050" t="s">
        <v>9297</v>
      </c>
      <c r="H1050">
        <v>99990</v>
      </c>
    </row>
    <row r="1051" spans="6:8" x14ac:dyDescent="0.25">
      <c r="F1051">
        <v>94975</v>
      </c>
      <c r="G1051" t="s">
        <v>9298</v>
      </c>
      <c r="H1051">
        <v>99991</v>
      </c>
    </row>
    <row r="1052" spans="6:8" x14ac:dyDescent="0.25">
      <c r="F1052">
        <v>94976</v>
      </c>
      <c r="G1052" t="s">
        <v>9299</v>
      </c>
      <c r="H1052">
        <v>99992</v>
      </c>
    </row>
    <row r="1053" spans="6:8" x14ac:dyDescent="0.25">
      <c r="F1053">
        <v>94977</v>
      </c>
      <c r="G1053" t="s">
        <v>9300</v>
      </c>
      <c r="H1053">
        <v>99993</v>
      </c>
    </row>
    <row r="1054" spans="6:8" x14ac:dyDescent="0.25">
      <c r="F1054">
        <v>94978</v>
      </c>
      <c r="G1054" t="s">
        <v>9301</v>
      </c>
      <c r="H1054">
        <v>99994</v>
      </c>
    </row>
    <row r="1055" spans="6:8" x14ac:dyDescent="0.25">
      <c r="F1055">
        <v>94979</v>
      </c>
      <c r="G1055" t="s">
        <v>9302</v>
      </c>
      <c r="H1055">
        <v>99995</v>
      </c>
    </row>
    <row r="1056" spans="6:8" x14ac:dyDescent="0.25">
      <c r="F1056">
        <v>94980</v>
      </c>
      <c r="G1056" t="s">
        <v>9303</v>
      </c>
      <c r="H1056">
        <v>99996</v>
      </c>
    </row>
    <row r="1057" spans="6:8" x14ac:dyDescent="0.25">
      <c r="F1057">
        <v>94981</v>
      </c>
      <c r="G1057" t="s">
        <v>9304</v>
      </c>
      <c r="H1057">
        <v>99997</v>
      </c>
    </row>
    <row r="1058" spans="6:8" x14ac:dyDescent="0.25">
      <c r="F1058">
        <v>94982</v>
      </c>
      <c r="G1058" t="s">
        <v>9305</v>
      </c>
      <c r="H1058">
        <v>99998</v>
      </c>
    </row>
    <row r="1059" spans="6:8" x14ac:dyDescent="0.25">
      <c r="F1059">
        <v>94983</v>
      </c>
      <c r="G1059" t="s">
        <v>9306</v>
      </c>
      <c r="H1059">
        <v>99999</v>
      </c>
    </row>
    <row r="1060" spans="6:8" x14ac:dyDescent="0.25">
      <c r="F1060">
        <v>94984</v>
      </c>
      <c r="G1060" t="s">
        <v>9307</v>
      </c>
      <c r="H1060">
        <v>100000</v>
      </c>
    </row>
    <row r="1061" spans="6:8" x14ac:dyDescent="0.25">
      <c r="F1061">
        <v>94985</v>
      </c>
      <c r="G1061" t="s">
        <v>9308</v>
      </c>
      <c r="H1061">
        <v>100001</v>
      </c>
    </row>
    <row r="1062" spans="6:8" x14ac:dyDescent="0.25">
      <c r="F1062">
        <v>94986</v>
      </c>
      <c r="G1062" t="s">
        <v>9309</v>
      </c>
      <c r="H1062">
        <v>100002</v>
      </c>
    </row>
    <row r="1063" spans="6:8" x14ac:dyDescent="0.25">
      <c r="F1063">
        <v>94987</v>
      </c>
      <c r="G1063" t="s">
        <v>9310</v>
      </c>
      <c r="H1063">
        <v>100003</v>
      </c>
    </row>
    <row r="1064" spans="6:8" x14ac:dyDescent="0.25">
      <c r="F1064">
        <v>94988</v>
      </c>
      <c r="G1064" t="s">
        <v>9311</v>
      </c>
      <c r="H1064">
        <v>100004</v>
      </c>
    </row>
    <row r="1065" spans="6:8" x14ac:dyDescent="0.25">
      <c r="F1065">
        <v>94989</v>
      </c>
      <c r="G1065" t="s">
        <v>9312</v>
      </c>
      <c r="H1065">
        <v>100005</v>
      </c>
    </row>
    <row r="1066" spans="6:8" x14ac:dyDescent="0.25">
      <c r="F1066">
        <v>94990</v>
      </c>
      <c r="G1066" t="s">
        <v>9313</v>
      </c>
      <c r="H1066">
        <v>100006</v>
      </c>
    </row>
    <row r="1067" spans="6:8" x14ac:dyDescent="0.25">
      <c r="F1067">
        <v>94991</v>
      </c>
      <c r="G1067" t="s">
        <v>9314</v>
      </c>
      <c r="H1067">
        <v>100007</v>
      </c>
    </row>
    <row r="1068" spans="6:8" x14ac:dyDescent="0.25">
      <c r="F1068">
        <v>94992</v>
      </c>
      <c r="G1068" t="s">
        <v>9315</v>
      </c>
      <c r="H1068">
        <v>100008</v>
      </c>
    </row>
    <row r="1069" spans="6:8" x14ac:dyDescent="0.25">
      <c r="F1069">
        <v>94993</v>
      </c>
      <c r="G1069" t="s">
        <v>9316</v>
      </c>
      <c r="H1069">
        <v>100009</v>
      </c>
    </row>
    <row r="1070" spans="6:8" x14ac:dyDescent="0.25">
      <c r="F1070">
        <v>94994</v>
      </c>
      <c r="G1070" t="s">
        <v>9317</v>
      </c>
      <c r="H1070">
        <v>100010</v>
      </c>
    </row>
    <row r="1071" spans="6:8" x14ac:dyDescent="0.25">
      <c r="F1071">
        <v>94995</v>
      </c>
      <c r="G1071" t="s">
        <v>9318</v>
      </c>
      <c r="H1071">
        <v>100011</v>
      </c>
    </row>
    <row r="1072" spans="6:8" x14ac:dyDescent="0.25">
      <c r="F1072">
        <v>94996</v>
      </c>
      <c r="G1072" t="s">
        <v>9319</v>
      </c>
      <c r="H1072">
        <v>100012</v>
      </c>
    </row>
    <row r="1073" spans="6:8" x14ac:dyDescent="0.25">
      <c r="F1073">
        <v>94997</v>
      </c>
      <c r="G1073" t="s">
        <v>9320</v>
      </c>
      <c r="H1073">
        <v>100013</v>
      </c>
    </row>
    <row r="1074" spans="6:8" x14ac:dyDescent="0.25">
      <c r="F1074">
        <v>94998</v>
      </c>
      <c r="G1074" t="s">
        <v>9321</v>
      </c>
      <c r="H1074">
        <v>100014</v>
      </c>
    </row>
    <row r="1075" spans="6:8" x14ac:dyDescent="0.25">
      <c r="F1075">
        <v>94999</v>
      </c>
      <c r="G1075" t="s">
        <v>9322</v>
      </c>
      <c r="H1075">
        <v>100015</v>
      </c>
    </row>
    <row r="1076" spans="6:8" x14ac:dyDescent="0.25">
      <c r="F1076">
        <v>95000</v>
      </c>
      <c r="G1076" t="s">
        <v>9323</v>
      </c>
      <c r="H1076">
        <v>100016</v>
      </c>
    </row>
    <row r="1077" spans="6:8" x14ac:dyDescent="0.25">
      <c r="F1077">
        <v>95001</v>
      </c>
      <c r="G1077" t="s">
        <v>9324</v>
      </c>
      <c r="H1077">
        <v>100017</v>
      </c>
    </row>
    <row r="1078" spans="6:8" x14ac:dyDescent="0.25">
      <c r="F1078">
        <v>95002</v>
      </c>
      <c r="G1078" t="s">
        <v>9325</v>
      </c>
      <c r="H1078">
        <v>100018</v>
      </c>
    </row>
    <row r="1079" spans="6:8" x14ac:dyDescent="0.25">
      <c r="F1079">
        <v>95003</v>
      </c>
      <c r="G1079" t="s">
        <v>9326</v>
      </c>
      <c r="H1079">
        <v>100019</v>
      </c>
    </row>
    <row r="1080" spans="6:8" x14ac:dyDescent="0.25">
      <c r="F1080">
        <v>95004</v>
      </c>
      <c r="G1080" t="s">
        <v>9327</v>
      </c>
      <c r="H1080">
        <v>100020</v>
      </c>
    </row>
    <row r="1081" spans="6:8" x14ac:dyDescent="0.25">
      <c r="F1081">
        <v>95005</v>
      </c>
      <c r="G1081" t="s">
        <v>9328</v>
      </c>
      <c r="H1081">
        <v>100021</v>
      </c>
    </row>
    <row r="1082" spans="6:8" x14ac:dyDescent="0.25">
      <c r="F1082">
        <v>95006</v>
      </c>
      <c r="G1082" t="s">
        <v>9329</v>
      </c>
      <c r="H1082">
        <v>100022</v>
      </c>
    </row>
    <row r="1083" spans="6:8" x14ac:dyDescent="0.25">
      <c r="F1083">
        <v>95007</v>
      </c>
      <c r="G1083" t="s">
        <v>9330</v>
      </c>
      <c r="H1083">
        <v>100023</v>
      </c>
    </row>
    <row r="1084" spans="6:8" x14ac:dyDescent="0.25">
      <c r="F1084">
        <v>95236</v>
      </c>
      <c r="G1084" t="s">
        <v>9331</v>
      </c>
      <c r="H1084">
        <v>100024</v>
      </c>
    </row>
    <row r="1085" spans="6:8" x14ac:dyDescent="0.25">
      <c r="F1085">
        <v>97644</v>
      </c>
      <c r="G1085" t="s">
        <v>9332</v>
      </c>
      <c r="H1085">
        <v>100025</v>
      </c>
    </row>
    <row r="1086" spans="6:8" x14ac:dyDescent="0.25">
      <c r="F1086">
        <v>98561</v>
      </c>
      <c r="G1086" t="s">
        <v>9333</v>
      </c>
      <c r="H1086">
        <v>100026</v>
      </c>
    </row>
    <row r="1087" spans="6:8" x14ac:dyDescent="0.25">
      <c r="F1087">
        <v>98567</v>
      </c>
      <c r="G1087" t="s">
        <v>9334</v>
      </c>
      <c r="H1087">
        <v>100027</v>
      </c>
    </row>
    <row r="1088" spans="6:8" x14ac:dyDescent="0.25">
      <c r="F1088">
        <v>98940</v>
      </c>
      <c r="G1088" t="s">
        <v>9335</v>
      </c>
      <c r="H1088">
        <v>100028</v>
      </c>
    </row>
    <row r="1089" spans="6:8" x14ac:dyDescent="0.25">
      <c r="F1089">
        <v>98941</v>
      </c>
      <c r="G1089" t="s">
        <v>9336</v>
      </c>
      <c r="H1089">
        <v>100029</v>
      </c>
    </row>
    <row r="1090" spans="6:8" x14ac:dyDescent="0.25">
      <c r="F1090">
        <v>101228</v>
      </c>
      <c r="G1090" t="s">
        <v>9337</v>
      </c>
      <c r="H1090">
        <v>100030</v>
      </c>
    </row>
    <row r="1091" spans="6:8" x14ac:dyDescent="0.25">
      <c r="F1091">
        <v>101229</v>
      </c>
      <c r="G1091" t="s">
        <v>9338</v>
      </c>
      <c r="H1091">
        <v>100031</v>
      </c>
    </row>
    <row r="1092" spans="6:8" x14ac:dyDescent="0.25">
      <c r="F1092">
        <v>101231</v>
      </c>
      <c r="G1092" t="s">
        <v>9339</v>
      </c>
      <c r="H1092">
        <v>100032</v>
      </c>
    </row>
    <row r="1093" spans="6:8" x14ac:dyDescent="0.25">
      <c r="F1093">
        <v>101232</v>
      </c>
      <c r="G1093" t="s">
        <v>9340</v>
      </c>
      <c r="H1093">
        <v>100033</v>
      </c>
    </row>
    <row r="1094" spans="6:8" x14ac:dyDescent="0.25">
      <c r="F1094">
        <v>101233</v>
      </c>
      <c r="G1094" t="s">
        <v>9341</v>
      </c>
      <c r="H1094">
        <v>100034</v>
      </c>
    </row>
    <row r="1095" spans="6:8" x14ac:dyDescent="0.25">
      <c r="F1095">
        <v>101234</v>
      </c>
      <c r="G1095" t="s">
        <v>9342</v>
      </c>
      <c r="H1095">
        <v>100035</v>
      </c>
    </row>
    <row r="1096" spans="6:8" x14ac:dyDescent="0.25">
      <c r="F1096">
        <v>101235</v>
      </c>
      <c r="G1096" t="s">
        <v>9343</v>
      </c>
      <c r="H1096">
        <v>100036</v>
      </c>
    </row>
    <row r="1097" spans="6:8" x14ac:dyDescent="0.25">
      <c r="F1097">
        <v>101242</v>
      </c>
      <c r="G1097" t="s">
        <v>9344</v>
      </c>
      <c r="H1097">
        <v>100037</v>
      </c>
    </row>
    <row r="1098" spans="6:8" x14ac:dyDescent="0.25">
      <c r="F1098">
        <v>105965</v>
      </c>
      <c r="G1098" t="s">
        <v>9345</v>
      </c>
      <c r="H1098">
        <v>100038</v>
      </c>
    </row>
    <row r="1099" spans="6:8" x14ac:dyDescent="0.25">
      <c r="F1099">
        <v>105966</v>
      </c>
      <c r="G1099" t="s">
        <v>9346</v>
      </c>
      <c r="H1099">
        <v>100039</v>
      </c>
    </row>
    <row r="1100" spans="6:8" x14ac:dyDescent="0.25">
      <c r="F1100">
        <v>105967</v>
      </c>
      <c r="G1100" t="s">
        <v>9347</v>
      </c>
      <c r="H1100">
        <v>100040</v>
      </c>
    </row>
    <row r="1101" spans="6:8" x14ac:dyDescent="0.25">
      <c r="F1101">
        <v>105968</v>
      </c>
      <c r="G1101" t="s">
        <v>9348</v>
      </c>
      <c r="H1101">
        <v>100041</v>
      </c>
    </row>
    <row r="1102" spans="6:8" x14ac:dyDescent="0.25">
      <c r="F1102">
        <v>105969</v>
      </c>
      <c r="G1102" t="s">
        <v>9349</v>
      </c>
      <c r="H1102">
        <v>100042</v>
      </c>
    </row>
    <row r="1103" spans="6:8" x14ac:dyDescent="0.25">
      <c r="F1103">
        <v>105970</v>
      </c>
      <c r="G1103" t="s">
        <v>9350</v>
      </c>
      <c r="H1103">
        <v>100043</v>
      </c>
    </row>
    <row r="1104" spans="6:8" x14ac:dyDescent="0.25">
      <c r="F1104">
        <v>105971</v>
      </c>
      <c r="G1104" t="s">
        <v>9351</v>
      </c>
      <c r="H1104">
        <v>100044</v>
      </c>
    </row>
    <row r="1105" spans="6:8" x14ac:dyDescent="0.25">
      <c r="F1105">
        <v>105972</v>
      </c>
      <c r="G1105" t="s">
        <v>9352</v>
      </c>
      <c r="H1105">
        <v>100045</v>
      </c>
    </row>
    <row r="1106" spans="6:8" x14ac:dyDescent="0.25">
      <c r="F1106">
        <v>105973</v>
      </c>
      <c r="G1106" t="s">
        <v>9353</v>
      </c>
      <c r="H1106">
        <v>100046</v>
      </c>
    </row>
    <row r="1107" spans="6:8" x14ac:dyDescent="0.25">
      <c r="F1107">
        <v>105974</v>
      </c>
      <c r="G1107" t="s">
        <v>9354</v>
      </c>
      <c r="H1107">
        <v>100047</v>
      </c>
    </row>
    <row r="1108" spans="6:8" x14ac:dyDescent="0.25">
      <c r="F1108">
        <v>105975</v>
      </c>
      <c r="G1108" t="s">
        <v>9355</v>
      </c>
      <c r="H1108">
        <v>100048</v>
      </c>
    </row>
    <row r="1109" spans="6:8" x14ac:dyDescent="0.25">
      <c r="F1109">
        <v>105976</v>
      </c>
      <c r="G1109" t="s">
        <v>9356</v>
      </c>
      <c r="H1109">
        <v>100049</v>
      </c>
    </row>
    <row r="1110" spans="6:8" x14ac:dyDescent="0.25">
      <c r="F1110">
        <v>105977</v>
      </c>
      <c r="G1110" t="s">
        <v>9357</v>
      </c>
      <c r="H1110">
        <v>100050</v>
      </c>
    </row>
    <row r="1111" spans="6:8" x14ac:dyDescent="0.25">
      <c r="F1111">
        <v>105978</v>
      </c>
      <c r="G1111" t="s">
        <v>9358</v>
      </c>
      <c r="H1111">
        <v>100051</v>
      </c>
    </row>
    <row r="1112" spans="6:8" x14ac:dyDescent="0.25">
      <c r="F1112">
        <v>105979</v>
      </c>
      <c r="G1112" t="s">
        <v>9359</v>
      </c>
      <c r="H1112">
        <v>100052</v>
      </c>
    </row>
    <row r="1113" spans="6:8" x14ac:dyDescent="0.25">
      <c r="F1113">
        <v>105980</v>
      </c>
      <c r="G1113" t="s">
        <v>9360</v>
      </c>
      <c r="H1113">
        <v>100053</v>
      </c>
    </row>
    <row r="1114" spans="6:8" x14ac:dyDescent="0.25">
      <c r="F1114">
        <v>105981</v>
      </c>
      <c r="G1114" t="s">
        <v>9361</v>
      </c>
      <c r="H1114">
        <v>100054</v>
      </c>
    </row>
    <row r="1115" spans="6:8" x14ac:dyDescent="0.25">
      <c r="F1115">
        <v>105982</v>
      </c>
      <c r="G1115" t="s">
        <v>9362</v>
      </c>
      <c r="H1115">
        <v>100055</v>
      </c>
    </row>
    <row r="1116" spans="6:8" x14ac:dyDescent="0.25">
      <c r="F1116">
        <v>105983</v>
      </c>
      <c r="G1116" t="s">
        <v>9363</v>
      </c>
      <c r="H1116">
        <v>100056</v>
      </c>
    </row>
    <row r="1117" spans="6:8" x14ac:dyDescent="0.25">
      <c r="F1117">
        <v>105984</v>
      </c>
      <c r="G1117" t="s">
        <v>9364</v>
      </c>
      <c r="H1117">
        <v>100057</v>
      </c>
    </row>
    <row r="1118" spans="6:8" x14ac:dyDescent="0.25">
      <c r="F1118">
        <v>105985</v>
      </c>
      <c r="G1118" t="s">
        <v>9365</v>
      </c>
      <c r="H1118">
        <v>100058</v>
      </c>
    </row>
    <row r="1119" spans="6:8" x14ac:dyDescent="0.25">
      <c r="F1119">
        <v>105986</v>
      </c>
      <c r="G1119" t="s">
        <v>9366</v>
      </c>
      <c r="H1119">
        <v>100059</v>
      </c>
    </row>
    <row r="1120" spans="6:8" x14ac:dyDescent="0.25">
      <c r="F1120">
        <v>105987</v>
      </c>
      <c r="G1120" t="s">
        <v>9367</v>
      </c>
      <c r="H1120">
        <v>100060</v>
      </c>
    </row>
    <row r="1121" spans="6:8" x14ac:dyDescent="0.25">
      <c r="F1121">
        <v>105988</v>
      </c>
      <c r="G1121" t="s">
        <v>9368</v>
      </c>
      <c r="H1121">
        <v>100061</v>
      </c>
    </row>
    <row r="1122" spans="6:8" x14ac:dyDescent="0.25">
      <c r="F1122">
        <v>105989</v>
      </c>
      <c r="G1122" t="s">
        <v>9369</v>
      </c>
      <c r="H1122">
        <v>100062</v>
      </c>
    </row>
    <row r="1123" spans="6:8" x14ac:dyDescent="0.25">
      <c r="F1123">
        <v>105990</v>
      </c>
      <c r="G1123" t="s">
        <v>9370</v>
      </c>
      <c r="H1123">
        <v>100063</v>
      </c>
    </row>
    <row r="1124" spans="6:8" x14ac:dyDescent="0.25">
      <c r="F1124">
        <v>105991</v>
      </c>
      <c r="G1124" t="s">
        <v>9371</v>
      </c>
      <c r="H1124">
        <v>100064</v>
      </c>
    </row>
    <row r="1125" spans="6:8" x14ac:dyDescent="0.25">
      <c r="F1125">
        <v>105993</v>
      </c>
      <c r="G1125" t="s">
        <v>9372</v>
      </c>
      <c r="H1125">
        <v>100065</v>
      </c>
    </row>
    <row r="1126" spans="6:8" x14ac:dyDescent="0.25">
      <c r="F1126">
        <v>105994</v>
      </c>
      <c r="G1126" t="s">
        <v>9373</v>
      </c>
      <c r="H1126">
        <v>100066</v>
      </c>
    </row>
    <row r="1127" spans="6:8" x14ac:dyDescent="0.25">
      <c r="F1127">
        <v>105995</v>
      </c>
      <c r="G1127" t="s">
        <v>9374</v>
      </c>
      <c r="H1127">
        <v>100067</v>
      </c>
    </row>
    <row r="1128" spans="6:8" x14ac:dyDescent="0.25">
      <c r="F1128">
        <v>105996</v>
      </c>
      <c r="G1128" t="s">
        <v>9375</v>
      </c>
      <c r="H1128">
        <v>100068</v>
      </c>
    </row>
    <row r="1129" spans="6:8" x14ac:dyDescent="0.25">
      <c r="F1129">
        <v>105997</v>
      </c>
      <c r="G1129" t="s">
        <v>9376</v>
      </c>
      <c r="H1129">
        <v>100069</v>
      </c>
    </row>
    <row r="1130" spans="6:8" x14ac:dyDescent="0.25">
      <c r="F1130">
        <v>105998</v>
      </c>
      <c r="G1130" t="s">
        <v>9377</v>
      </c>
      <c r="H1130">
        <v>100070</v>
      </c>
    </row>
    <row r="1131" spans="6:8" x14ac:dyDescent="0.25">
      <c r="F1131">
        <v>105999</v>
      </c>
      <c r="G1131" t="s">
        <v>9378</v>
      </c>
      <c r="H1131">
        <v>100071</v>
      </c>
    </row>
    <row r="1132" spans="6:8" x14ac:dyDescent="0.25">
      <c r="F1132">
        <v>106000</v>
      </c>
      <c r="G1132" t="s">
        <v>9379</v>
      </c>
      <c r="H1132">
        <v>100072</v>
      </c>
    </row>
    <row r="1133" spans="6:8" x14ac:dyDescent="0.25">
      <c r="F1133">
        <v>106001</v>
      </c>
      <c r="G1133" t="s">
        <v>9380</v>
      </c>
      <c r="H1133">
        <v>100073</v>
      </c>
    </row>
    <row r="1134" spans="6:8" x14ac:dyDescent="0.25">
      <c r="F1134">
        <v>106002</v>
      </c>
      <c r="G1134" t="s">
        <v>9381</v>
      </c>
      <c r="H1134">
        <v>100074</v>
      </c>
    </row>
    <row r="1135" spans="6:8" x14ac:dyDescent="0.25">
      <c r="F1135">
        <v>106003</v>
      </c>
      <c r="G1135" t="s">
        <v>9382</v>
      </c>
      <c r="H1135">
        <v>100075</v>
      </c>
    </row>
    <row r="1136" spans="6:8" x14ac:dyDescent="0.25">
      <c r="F1136">
        <v>106004</v>
      </c>
      <c r="G1136" t="s">
        <v>9383</v>
      </c>
      <c r="H1136">
        <v>100076</v>
      </c>
    </row>
    <row r="1137" spans="6:8" x14ac:dyDescent="0.25">
      <c r="F1137">
        <v>106005</v>
      </c>
      <c r="G1137" t="s">
        <v>9384</v>
      </c>
      <c r="H1137">
        <v>100077</v>
      </c>
    </row>
    <row r="1138" spans="6:8" x14ac:dyDescent="0.25">
      <c r="F1138">
        <v>106006</v>
      </c>
      <c r="G1138" t="s">
        <v>9385</v>
      </c>
      <c r="H1138">
        <v>100078</v>
      </c>
    </row>
    <row r="1139" spans="6:8" x14ac:dyDescent="0.25">
      <c r="F1139">
        <v>106007</v>
      </c>
      <c r="G1139" t="s">
        <v>9386</v>
      </c>
      <c r="H1139">
        <v>100079</v>
      </c>
    </row>
    <row r="1140" spans="6:8" x14ac:dyDescent="0.25">
      <c r="F1140">
        <v>106008</v>
      </c>
      <c r="G1140" t="s">
        <v>9387</v>
      </c>
      <c r="H1140">
        <v>100080</v>
      </c>
    </row>
    <row r="1141" spans="6:8" x14ac:dyDescent="0.25">
      <c r="F1141">
        <v>106009</v>
      </c>
      <c r="G1141" t="s">
        <v>9388</v>
      </c>
      <c r="H1141">
        <v>100081</v>
      </c>
    </row>
    <row r="1142" spans="6:8" x14ac:dyDescent="0.25">
      <c r="F1142">
        <v>106010</v>
      </c>
      <c r="G1142" t="s">
        <v>9389</v>
      </c>
      <c r="H1142">
        <v>100082</v>
      </c>
    </row>
    <row r="1143" spans="6:8" x14ac:dyDescent="0.25">
      <c r="F1143">
        <v>106011</v>
      </c>
      <c r="G1143" t="s">
        <v>9390</v>
      </c>
      <c r="H1143">
        <v>100083</v>
      </c>
    </row>
    <row r="1144" spans="6:8" x14ac:dyDescent="0.25">
      <c r="F1144">
        <v>106012</v>
      </c>
      <c r="G1144" t="s">
        <v>9391</v>
      </c>
      <c r="H1144">
        <v>100084</v>
      </c>
    </row>
    <row r="1145" spans="6:8" x14ac:dyDescent="0.25">
      <c r="F1145">
        <v>106013</v>
      </c>
      <c r="G1145" t="s">
        <v>9392</v>
      </c>
      <c r="H1145">
        <v>100085</v>
      </c>
    </row>
    <row r="1146" spans="6:8" x14ac:dyDescent="0.25">
      <c r="F1146">
        <v>106014</v>
      </c>
      <c r="G1146" t="s">
        <v>9393</v>
      </c>
      <c r="H1146">
        <v>100086</v>
      </c>
    </row>
    <row r="1147" spans="6:8" x14ac:dyDescent="0.25">
      <c r="F1147">
        <v>106015</v>
      </c>
      <c r="G1147" t="s">
        <v>9394</v>
      </c>
      <c r="H1147">
        <v>100087</v>
      </c>
    </row>
    <row r="1148" spans="6:8" x14ac:dyDescent="0.25">
      <c r="F1148">
        <v>106016</v>
      </c>
      <c r="G1148" t="s">
        <v>9395</v>
      </c>
      <c r="H1148">
        <v>100088</v>
      </c>
    </row>
    <row r="1149" spans="6:8" x14ac:dyDescent="0.25">
      <c r="F1149">
        <v>106017</v>
      </c>
      <c r="G1149" t="s">
        <v>9396</v>
      </c>
      <c r="H1149">
        <v>100089</v>
      </c>
    </row>
    <row r="1150" spans="6:8" x14ac:dyDescent="0.25">
      <c r="F1150">
        <v>106018</v>
      </c>
      <c r="G1150" t="s">
        <v>9397</v>
      </c>
      <c r="H1150">
        <v>100090</v>
      </c>
    </row>
    <row r="1151" spans="6:8" x14ac:dyDescent="0.25">
      <c r="F1151">
        <v>106019</v>
      </c>
      <c r="G1151" t="s">
        <v>9398</v>
      </c>
      <c r="H1151">
        <v>100091</v>
      </c>
    </row>
    <row r="1152" spans="6:8" x14ac:dyDescent="0.25">
      <c r="F1152">
        <v>106020</v>
      </c>
      <c r="G1152" t="s">
        <v>9399</v>
      </c>
      <c r="H1152">
        <v>100092</v>
      </c>
    </row>
    <row r="1153" spans="6:8" x14ac:dyDescent="0.25">
      <c r="F1153">
        <v>106021</v>
      </c>
      <c r="G1153" t="s">
        <v>9400</v>
      </c>
      <c r="H1153">
        <v>100093</v>
      </c>
    </row>
    <row r="1154" spans="6:8" x14ac:dyDescent="0.25">
      <c r="F1154">
        <v>106022</v>
      </c>
      <c r="G1154" t="s">
        <v>9401</v>
      </c>
      <c r="H1154">
        <v>100094</v>
      </c>
    </row>
    <row r="1155" spans="6:8" x14ac:dyDescent="0.25">
      <c r="F1155">
        <v>106023</v>
      </c>
      <c r="G1155" t="s">
        <v>9402</v>
      </c>
      <c r="H1155">
        <v>100095</v>
      </c>
    </row>
    <row r="1156" spans="6:8" x14ac:dyDescent="0.25">
      <c r="F1156">
        <v>106024</v>
      </c>
      <c r="G1156" t="s">
        <v>9403</v>
      </c>
      <c r="H1156">
        <v>100096</v>
      </c>
    </row>
    <row r="1157" spans="6:8" x14ac:dyDescent="0.25">
      <c r="F1157">
        <v>106025</v>
      </c>
      <c r="G1157" t="s">
        <v>9404</v>
      </c>
      <c r="H1157">
        <v>100097</v>
      </c>
    </row>
    <row r="1158" spans="6:8" x14ac:dyDescent="0.25">
      <c r="F1158">
        <v>106027</v>
      </c>
      <c r="G1158" t="s">
        <v>9405</v>
      </c>
      <c r="H1158">
        <v>100098</v>
      </c>
    </row>
    <row r="1159" spans="6:8" x14ac:dyDescent="0.25">
      <c r="F1159">
        <v>106028</v>
      </c>
      <c r="G1159" t="s">
        <v>9406</v>
      </c>
      <c r="H1159">
        <v>100099</v>
      </c>
    </row>
    <row r="1160" spans="6:8" x14ac:dyDescent="0.25">
      <c r="F1160">
        <v>106029</v>
      </c>
      <c r="G1160" t="s">
        <v>9407</v>
      </c>
      <c r="H1160">
        <v>100100</v>
      </c>
    </row>
    <row r="1161" spans="6:8" x14ac:dyDescent="0.25">
      <c r="F1161">
        <v>106030</v>
      </c>
      <c r="G1161" t="s">
        <v>9408</v>
      </c>
      <c r="H1161">
        <v>100101</v>
      </c>
    </row>
    <row r="1162" spans="6:8" x14ac:dyDescent="0.25">
      <c r="F1162">
        <v>106031</v>
      </c>
      <c r="G1162" t="s">
        <v>9409</v>
      </c>
      <c r="H1162">
        <v>100102</v>
      </c>
    </row>
    <row r="1163" spans="6:8" x14ac:dyDescent="0.25">
      <c r="F1163">
        <v>106032</v>
      </c>
      <c r="G1163" t="s">
        <v>9410</v>
      </c>
      <c r="H1163">
        <v>100103</v>
      </c>
    </row>
    <row r="1164" spans="6:8" x14ac:dyDescent="0.25">
      <c r="F1164">
        <v>106033</v>
      </c>
      <c r="G1164" t="s">
        <v>9411</v>
      </c>
      <c r="H1164">
        <v>100104</v>
      </c>
    </row>
    <row r="1165" spans="6:8" x14ac:dyDescent="0.25">
      <c r="F1165">
        <v>106034</v>
      </c>
      <c r="G1165" t="s">
        <v>9412</v>
      </c>
      <c r="H1165">
        <v>100105</v>
      </c>
    </row>
    <row r="1166" spans="6:8" x14ac:dyDescent="0.25">
      <c r="F1166">
        <v>106035</v>
      </c>
      <c r="G1166" t="s">
        <v>9413</v>
      </c>
      <c r="H1166">
        <v>100106</v>
      </c>
    </row>
    <row r="1167" spans="6:8" x14ac:dyDescent="0.25">
      <c r="F1167">
        <v>106036</v>
      </c>
      <c r="G1167" t="s">
        <v>9414</v>
      </c>
      <c r="H1167">
        <v>100107</v>
      </c>
    </row>
    <row r="1168" spans="6:8" x14ac:dyDescent="0.25">
      <c r="F1168">
        <v>106037</v>
      </c>
      <c r="G1168" t="s">
        <v>9415</v>
      </c>
      <c r="H1168">
        <v>100108</v>
      </c>
    </row>
    <row r="1169" spans="6:8" x14ac:dyDescent="0.25">
      <c r="F1169">
        <v>106038</v>
      </c>
      <c r="G1169" t="s">
        <v>9416</v>
      </c>
      <c r="H1169">
        <v>100109</v>
      </c>
    </row>
    <row r="1170" spans="6:8" x14ac:dyDescent="0.25">
      <c r="F1170">
        <v>106039</v>
      </c>
      <c r="G1170" t="s">
        <v>9417</v>
      </c>
      <c r="H1170">
        <v>100110</v>
      </c>
    </row>
    <row r="1171" spans="6:8" x14ac:dyDescent="0.25">
      <c r="F1171">
        <v>106040</v>
      </c>
      <c r="G1171" t="s">
        <v>9418</v>
      </c>
      <c r="H1171">
        <v>100111</v>
      </c>
    </row>
    <row r="1172" spans="6:8" x14ac:dyDescent="0.25">
      <c r="F1172">
        <v>106041</v>
      </c>
      <c r="G1172" t="s">
        <v>9419</v>
      </c>
      <c r="H1172">
        <v>100112</v>
      </c>
    </row>
    <row r="1173" spans="6:8" x14ac:dyDescent="0.25">
      <c r="F1173">
        <v>106042</v>
      </c>
      <c r="G1173" t="s">
        <v>9420</v>
      </c>
      <c r="H1173">
        <v>100113</v>
      </c>
    </row>
    <row r="1174" spans="6:8" x14ac:dyDescent="0.25">
      <c r="F1174">
        <v>106119</v>
      </c>
      <c r="G1174" t="s">
        <v>9421</v>
      </c>
      <c r="H1174">
        <v>100114</v>
      </c>
    </row>
    <row r="1175" spans="6:8" x14ac:dyDescent="0.25">
      <c r="F1175">
        <v>106120</v>
      </c>
      <c r="G1175" t="s">
        <v>9422</v>
      </c>
      <c r="H1175">
        <v>100115</v>
      </c>
    </row>
    <row r="1176" spans="6:8" x14ac:dyDescent="0.25">
      <c r="F1176">
        <v>106121</v>
      </c>
      <c r="G1176" t="s">
        <v>9423</v>
      </c>
      <c r="H1176">
        <v>100116</v>
      </c>
    </row>
    <row r="1177" spans="6:8" x14ac:dyDescent="0.25">
      <c r="F1177">
        <v>106122</v>
      </c>
      <c r="G1177" t="s">
        <v>9424</v>
      </c>
      <c r="H1177">
        <v>100117</v>
      </c>
    </row>
    <row r="1178" spans="6:8" x14ac:dyDescent="0.25">
      <c r="F1178">
        <v>106123</v>
      </c>
      <c r="G1178" t="s">
        <v>9425</v>
      </c>
      <c r="H1178">
        <v>100118</v>
      </c>
    </row>
    <row r="1179" spans="6:8" x14ac:dyDescent="0.25">
      <c r="F1179">
        <v>106124</v>
      </c>
      <c r="G1179" t="s">
        <v>9426</v>
      </c>
      <c r="H1179">
        <v>100119</v>
      </c>
    </row>
    <row r="1180" spans="6:8" x14ac:dyDescent="0.25">
      <c r="F1180">
        <v>106125</v>
      </c>
      <c r="G1180" t="s">
        <v>9427</v>
      </c>
      <c r="H1180">
        <v>100120</v>
      </c>
    </row>
    <row r="1181" spans="6:8" x14ac:dyDescent="0.25">
      <c r="F1181">
        <v>106126</v>
      </c>
      <c r="G1181" t="s">
        <v>9428</v>
      </c>
      <c r="H1181">
        <v>100121</v>
      </c>
    </row>
    <row r="1182" spans="6:8" x14ac:dyDescent="0.25">
      <c r="F1182">
        <v>106127</v>
      </c>
      <c r="G1182" t="s">
        <v>9429</v>
      </c>
      <c r="H1182">
        <v>100122</v>
      </c>
    </row>
    <row r="1183" spans="6:8" x14ac:dyDescent="0.25">
      <c r="F1183">
        <v>106128</v>
      </c>
      <c r="G1183" t="s">
        <v>9430</v>
      </c>
      <c r="H1183">
        <v>100123</v>
      </c>
    </row>
    <row r="1184" spans="6:8" x14ac:dyDescent="0.25">
      <c r="F1184">
        <v>106129</v>
      </c>
      <c r="G1184" t="s">
        <v>9431</v>
      </c>
      <c r="H1184">
        <v>100124</v>
      </c>
    </row>
    <row r="1185" spans="6:8" x14ac:dyDescent="0.25">
      <c r="F1185">
        <v>106130</v>
      </c>
      <c r="G1185" t="s">
        <v>9432</v>
      </c>
      <c r="H1185">
        <v>100125</v>
      </c>
    </row>
    <row r="1186" spans="6:8" x14ac:dyDescent="0.25">
      <c r="F1186">
        <v>106131</v>
      </c>
      <c r="G1186" t="s">
        <v>9433</v>
      </c>
      <c r="H1186">
        <v>100126</v>
      </c>
    </row>
    <row r="1187" spans="6:8" x14ac:dyDescent="0.25">
      <c r="F1187">
        <v>106132</v>
      </c>
      <c r="G1187" t="s">
        <v>9434</v>
      </c>
      <c r="H1187">
        <v>100127</v>
      </c>
    </row>
    <row r="1188" spans="6:8" x14ac:dyDescent="0.25">
      <c r="F1188">
        <v>106133</v>
      </c>
      <c r="G1188" t="s">
        <v>9435</v>
      </c>
      <c r="H1188">
        <v>100128</v>
      </c>
    </row>
    <row r="1189" spans="6:8" x14ac:dyDescent="0.25">
      <c r="F1189">
        <v>106134</v>
      </c>
      <c r="G1189" t="s">
        <v>9436</v>
      </c>
      <c r="H1189">
        <v>100129</v>
      </c>
    </row>
    <row r="1190" spans="6:8" x14ac:dyDescent="0.25">
      <c r="F1190">
        <v>106135</v>
      </c>
      <c r="G1190" t="s">
        <v>9437</v>
      </c>
      <c r="H1190">
        <v>100130</v>
      </c>
    </row>
    <row r="1191" spans="6:8" x14ac:dyDescent="0.25">
      <c r="F1191">
        <v>106136</v>
      </c>
      <c r="G1191" t="s">
        <v>9438</v>
      </c>
      <c r="H1191">
        <v>100131</v>
      </c>
    </row>
    <row r="1192" spans="6:8" x14ac:dyDescent="0.25">
      <c r="F1192">
        <v>106137</v>
      </c>
      <c r="G1192" t="s">
        <v>9439</v>
      </c>
      <c r="H1192">
        <v>100132</v>
      </c>
    </row>
    <row r="1193" spans="6:8" x14ac:dyDescent="0.25">
      <c r="F1193">
        <v>106138</v>
      </c>
      <c r="G1193" t="s">
        <v>9440</v>
      </c>
      <c r="H1193">
        <v>100133</v>
      </c>
    </row>
    <row r="1194" spans="6:8" x14ac:dyDescent="0.25">
      <c r="F1194">
        <v>106139</v>
      </c>
      <c r="G1194" t="s">
        <v>9441</v>
      </c>
      <c r="H1194">
        <v>100134</v>
      </c>
    </row>
    <row r="1195" spans="6:8" x14ac:dyDescent="0.25">
      <c r="F1195">
        <v>106140</v>
      </c>
      <c r="G1195" t="s">
        <v>9442</v>
      </c>
      <c r="H1195">
        <v>100135</v>
      </c>
    </row>
    <row r="1196" spans="6:8" x14ac:dyDescent="0.25">
      <c r="F1196">
        <v>106141</v>
      </c>
      <c r="G1196" t="s">
        <v>9443</v>
      </c>
      <c r="H1196">
        <v>100136</v>
      </c>
    </row>
    <row r="1197" spans="6:8" x14ac:dyDescent="0.25">
      <c r="F1197">
        <v>106142</v>
      </c>
      <c r="G1197" t="s">
        <v>9444</v>
      </c>
      <c r="H1197">
        <v>100137</v>
      </c>
    </row>
    <row r="1198" spans="6:8" x14ac:dyDescent="0.25">
      <c r="F1198">
        <v>106143</v>
      </c>
      <c r="G1198" t="s">
        <v>9445</v>
      </c>
      <c r="H1198">
        <v>100138</v>
      </c>
    </row>
    <row r="1199" spans="6:8" x14ac:dyDescent="0.25">
      <c r="F1199">
        <v>106144</v>
      </c>
      <c r="G1199" t="s">
        <v>9446</v>
      </c>
      <c r="H1199">
        <v>100139</v>
      </c>
    </row>
    <row r="1200" spans="6:8" x14ac:dyDescent="0.25">
      <c r="F1200">
        <v>106145</v>
      </c>
      <c r="G1200" t="s">
        <v>9447</v>
      </c>
      <c r="H1200">
        <v>100140</v>
      </c>
    </row>
    <row r="1201" spans="6:8" x14ac:dyDescent="0.25">
      <c r="F1201">
        <v>106146</v>
      </c>
      <c r="G1201" t="s">
        <v>9448</v>
      </c>
      <c r="H1201">
        <v>100141</v>
      </c>
    </row>
    <row r="1202" spans="6:8" x14ac:dyDescent="0.25">
      <c r="F1202">
        <v>106147</v>
      </c>
      <c r="G1202" t="s">
        <v>9449</v>
      </c>
      <c r="H1202">
        <v>100142</v>
      </c>
    </row>
    <row r="1203" spans="6:8" x14ac:dyDescent="0.25">
      <c r="F1203">
        <v>106148</v>
      </c>
      <c r="G1203" t="s">
        <v>9450</v>
      </c>
      <c r="H1203">
        <v>100143</v>
      </c>
    </row>
    <row r="1204" spans="6:8" x14ac:dyDescent="0.25">
      <c r="F1204">
        <v>106149</v>
      </c>
      <c r="G1204" t="s">
        <v>9451</v>
      </c>
      <c r="H1204">
        <v>100144</v>
      </c>
    </row>
    <row r="1205" spans="6:8" x14ac:dyDescent="0.25">
      <c r="F1205">
        <v>106150</v>
      </c>
      <c r="G1205" t="s">
        <v>9452</v>
      </c>
      <c r="H1205">
        <v>100145</v>
      </c>
    </row>
    <row r="1206" spans="6:8" x14ac:dyDescent="0.25">
      <c r="F1206">
        <v>106151</v>
      </c>
      <c r="G1206" t="s">
        <v>9453</v>
      </c>
      <c r="H1206">
        <v>100146</v>
      </c>
    </row>
    <row r="1207" spans="6:8" x14ac:dyDescent="0.25">
      <c r="F1207">
        <v>106152</v>
      </c>
      <c r="G1207" t="s">
        <v>9454</v>
      </c>
      <c r="H1207">
        <v>100147</v>
      </c>
    </row>
    <row r="1208" spans="6:8" x14ac:dyDescent="0.25">
      <c r="F1208">
        <v>106153</v>
      </c>
      <c r="G1208" t="s">
        <v>9455</v>
      </c>
      <c r="H1208">
        <v>100148</v>
      </c>
    </row>
    <row r="1209" spans="6:8" x14ac:dyDescent="0.25">
      <c r="F1209">
        <v>106154</v>
      </c>
      <c r="G1209" t="s">
        <v>9456</v>
      </c>
      <c r="H1209">
        <v>100149</v>
      </c>
    </row>
    <row r="1210" spans="6:8" x14ac:dyDescent="0.25">
      <c r="F1210">
        <v>106155</v>
      </c>
      <c r="G1210" t="s">
        <v>9457</v>
      </c>
      <c r="H1210">
        <v>100150</v>
      </c>
    </row>
    <row r="1211" spans="6:8" x14ac:dyDescent="0.25">
      <c r="F1211">
        <v>106156</v>
      </c>
      <c r="G1211" t="s">
        <v>9458</v>
      </c>
      <c r="H1211">
        <v>100151</v>
      </c>
    </row>
    <row r="1212" spans="6:8" x14ac:dyDescent="0.25">
      <c r="F1212">
        <v>106157</v>
      </c>
      <c r="G1212" t="s">
        <v>9459</v>
      </c>
      <c r="H1212">
        <v>100152</v>
      </c>
    </row>
    <row r="1213" spans="6:8" x14ac:dyDescent="0.25">
      <c r="F1213">
        <v>106158</v>
      </c>
      <c r="G1213" t="s">
        <v>9460</v>
      </c>
      <c r="H1213">
        <v>100153</v>
      </c>
    </row>
    <row r="1214" spans="6:8" x14ac:dyDescent="0.25">
      <c r="F1214">
        <v>106159</v>
      </c>
      <c r="G1214" t="s">
        <v>9461</v>
      </c>
      <c r="H1214">
        <v>100154</v>
      </c>
    </row>
    <row r="1215" spans="6:8" x14ac:dyDescent="0.25">
      <c r="F1215">
        <v>106160</v>
      </c>
      <c r="G1215" t="s">
        <v>9462</v>
      </c>
      <c r="H1215">
        <v>100155</v>
      </c>
    </row>
    <row r="1216" spans="6:8" x14ac:dyDescent="0.25">
      <c r="F1216">
        <v>106161</v>
      </c>
      <c r="G1216" t="s">
        <v>9463</v>
      </c>
      <c r="H1216">
        <v>100156</v>
      </c>
    </row>
    <row r="1217" spans="6:8" x14ac:dyDescent="0.25">
      <c r="F1217">
        <v>106162</v>
      </c>
      <c r="G1217" t="s">
        <v>9464</v>
      </c>
      <c r="H1217">
        <v>100157</v>
      </c>
    </row>
    <row r="1218" spans="6:8" x14ac:dyDescent="0.25">
      <c r="F1218">
        <v>106163</v>
      </c>
      <c r="G1218" t="s">
        <v>9465</v>
      </c>
      <c r="H1218">
        <v>100158</v>
      </c>
    </row>
    <row r="1219" spans="6:8" x14ac:dyDescent="0.25">
      <c r="F1219">
        <v>106164</v>
      </c>
      <c r="G1219" t="s">
        <v>9466</v>
      </c>
      <c r="H1219">
        <v>100159</v>
      </c>
    </row>
    <row r="1220" spans="6:8" x14ac:dyDescent="0.25">
      <c r="F1220">
        <v>106165</v>
      </c>
      <c r="G1220" t="s">
        <v>9467</v>
      </c>
      <c r="H1220">
        <v>100160</v>
      </c>
    </row>
    <row r="1221" spans="6:8" x14ac:dyDescent="0.25">
      <c r="F1221">
        <v>106166</v>
      </c>
      <c r="G1221" t="s">
        <v>9468</v>
      </c>
      <c r="H1221">
        <v>100161</v>
      </c>
    </row>
    <row r="1222" spans="6:8" x14ac:dyDescent="0.25">
      <c r="F1222">
        <v>106167</v>
      </c>
      <c r="G1222" t="s">
        <v>9469</v>
      </c>
      <c r="H1222">
        <v>100162</v>
      </c>
    </row>
    <row r="1223" spans="6:8" x14ac:dyDescent="0.25">
      <c r="F1223">
        <v>106168</v>
      </c>
      <c r="G1223" t="s">
        <v>9470</v>
      </c>
      <c r="H1223">
        <v>100163</v>
      </c>
    </row>
    <row r="1224" spans="6:8" x14ac:dyDescent="0.25">
      <c r="F1224">
        <v>106169</v>
      </c>
      <c r="G1224" t="s">
        <v>9471</v>
      </c>
      <c r="H1224">
        <v>100164</v>
      </c>
    </row>
    <row r="1225" spans="6:8" x14ac:dyDescent="0.25">
      <c r="F1225">
        <v>106170</v>
      </c>
      <c r="G1225" t="s">
        <v>9472</v>
      </c>
      <c r="H1225">
        <v>100165</v>
      </c>
    </row>
    <row r="1226" spans="6:8" x14ac:dyDescent="0.25">
      <c r="F1226">
        <v>106171</v>
      </c>
      <c r="G1226" t="s">
        <v>9473</v>
      </c>
      <c r="H1226">
        <v>100166</v>
      </c>
    </row>
    <row r="1227" spans="6:8" x14ac:dyDescent="0.25">
      <c r="F1227">
        <v>106172</v>
      </c>
      <c r="G1227" t="s">
        <v>9474</v>
      </c>
      <c r="H1227">
        <v>100167</v>
      </c>
    </row>
    <row r="1228" spans="6:8" x14ac:dyDescent="0.25">
      <c r="F1228">
        <v>106173</v>
      </c>
      <c r="G1228" t="s">
        <v>9475</v>
      </c>
      <c r="H1228">
        <v>100168</v>
      </c>
    </row>
    <row r="1229" spans="6:8" x14ac:dyDescent="0.25">
      <c r="F1229">
        <v>106174</v>
      </c>
      <c r="G1229" t="s">
        <v>9476</v>
      </c>
      <c r="H1229">
        <v>100169</v>
      </c>
    </row>
    <row r="1230" spans="6:8" x14ac:dyDescent="0.25">
      <c r="F1230">
        <v>106175</v>
      </c>
      <c r="G1230" t="s">
        <v>9477</v>
      </c>
      <c r="H1230">
        <v>100170</v>
      </c>
    </row>
    <row r="1231" spans="6:8" x14ac:dyDescent="0.25">
      <c r="F1231">
        <v>106176</v>
      </c>
      <c r="G1231" t="s">
        <v>9478</v>
      </c>
      <c r="H1231">
        <v>100171</v>
      </c>
    </row>
    <row r="1232" spans="6:8" x14ac:dyDescent="0.25">
      <c r="F1232">
        <v>106177</v>
      </c>
      <c r="G1232" t="s">
        <v>9479</v>
      </c>
      <c r="H1232">
        <v>100172</v>
      </c>
    </row>
    <row r="1233" spans="6:8" x14ac:dyDescent="0.25">
      <c r="F1233">
        <v>106178</v>
      </c>
      <c r="G1233" t="s">
        <v>9480</v>
      </c>
      <c r="H1233">
        <v>100173</v>
      </c>
    </row>
    <row r="1234" spans="6:8" x14ac:dyDescent="0.25">
      <c r="F1234">
        <v>106179</v>
      </c>
      <c r="G1234" t="s">
        <v>9481</v>
      </c>
      <c r="H1234">
        <v>100174</v>
      </c>
    </row>
    <row r="1235" spans="6:8" x14ac:dyDescent="0.25">
      <c r="F1235">
        <v>106180</v>
      </c>
      <c r="G1235" t="s">
        <v>9482</v>
      </c>
      <c r="H1235">
        <v>100175</v>
      </c>
    </row>
    <row r="1236" spans="6:8" x14ac:dyDescent="0.25">
      <c r="F1236">
        <v>106181</v>
      </c>
      <c r="G1236" t="s">
        <v>9483</v>
      </c>
      <c r="H1236">
        <v>100176</v>
      </c>
    </row>
    <row r="1237" spans="6:8" x14ac:dyDescent="0.25">
      <c r="F1237">
        <v>106182</v>
      </c>
      <c r="G1237" t="s">
        <v>9484</v>
      </c>
      <c r="H1237">
        <v>100177</v>
      </c>
    </row>
    <row r="1238" spans="6:8" x14ac:dyDescent="0.25">
      <c r="F1238">
        <v>106183</v>
      </c>
      <c r="G1238" t="s">
        <v>9485</v>
      </c>
      <c r="H1238">
        <v>100178</v>
      </c>
    </row>
    <row r="1239" spans="6:8" x14ac:dyDescent="0.25">
      <c r="F1239">
        <v>106184</v>
      </c>
      <c r="G1239" t="s">
        <v>9486</v>
      </c>
      <c r="H1239">
        <v>100179</v>
      </c>
    </row>
    <row r="1240" spans="6:8" x14ac:dyDescent="0.25">
      <c r="F1240">
        <v>106185</v>
      </c>
      <c r="G1240" t="s">
        <v>9487</v>
      </c>
      <c r="H1240">
        <v>100180</v>
      </c>
    </row>
    <row r="1241" spans="6:8" x14ac:dyDescent="0.25">
      <c r="F1241">
        <v>106186</v>
      </c>
      <c r="G1241" t="s">
        <v>9488</v>
      </c>
      <c r="H1241">
        <v>100181</v>
      </c>
    </row>
    <row r="1242" spans="6:8" x14ac:dyDescent="0.25">
      <c r="F1242">
        <v>106187</v>
      </c>
      <c r="G1242" t="s">
        <v>9489</v>
      </c>
      <c r="H1242">
        <v>100182</v>
      </c>
    </row>
    <row r="1243" spans="6:8" x14ac:dyDescent="0.25">
      <c r="F1243">
        <v>106188</v>
      </c>
      <c r="G1243" t="s">
        <v>9490</v>
      </c>
      <c r="H1243">
        <v>100183</v>
      </c>
    </row>
    <row r="1244" spans="6:8" x14ac:dyDescent="0.25">
      <c r="F1244">
        <v>106189</v>
      </c>
      <c r="G1244" t="s">
        <v>9491</v>
      </c>
      <c r="H1244">
        <v>100184</v>
      </c>
    </row>
    <row r="1245" spans="6:8" x14ac:dyDescent="0.25">
      <c r="F1245">
        <v>106190</v>
      </c>
      <c r="G1245" t="s">
        <v>9492</v>
      </c>
      <c r="H1245">
        <v>100185</v>
      </c>
    </row>
    <row r="1246" spans="6:8" x14ac:dyDescent="0.25">
      <c r="F1246">
        <v>106191</v>
      </c>
      <c r="G1246" t="s">
        <v>9493</v>
      </c>
      <c r="H1246">
        <v>100186</v>
      </c>
    </row>
    <row r="1247" spans="6:8" x14ac:dyDescent="0.25">
      <c r="F1247">
        <v>106192</v>
      </c>
      <c r="G1247" t="s">
        <v>9494</v>
      </c>
      <c r="H1247">
        <v>100187</v>
      </c>
    </row>
    <row r="1248" spans="6:8" x14ac:dyDescent="0.25">
      <c r="F1248">
        <v>106193</v>
      </c>
      <c r="G1248" t="s">
        <v>9495</v>
      </c>
      <c r="H1248">
        <v>100188</v>
      </c>
    </row>
    <row r="1249" spans="6:8" x14ac:dyDescent="0.25">
      <c r="F1249">
        <v>106194</v>
      </c>
      <c r="G1249" t="s">
        <v>9496</v>
      </c>
      <c r="H1249">
        <v>100189</v>
      </c>
    </row>
    <row r="1250" spans="6:8" x14ac:dyDescent="0.25">
      <c r="F1250">
        <v>106195</v>
      </c>
      <c r="G1250" t="s">
        <v>9497</v>
      </c>
      <c r="H1250">
        <v>100190</v>
      </c>
    </row>
    <row r="1251" spans="6:8" x14ac:dyDescent="0.25">
      <c r="F1251">
        <v>106196</v>
      </c>
      <c r="G1251" t="s">
        <v>9498</v>
      </c>
      <c r="H1251">
        <v>100191</v>
      </c>
    </row>
    <row r="1252" spans="6:8" x14ac:dyDescent="0.25">
      <c r="F1252">
        <v>106197</v>
      </c>
      <c r="G1252" t="s">
        <v>9499</v>
      </c>
      <c r="H1252">
        <v>100192</v>
      </c>
    </row>
    <row r="1253" spans="6:8" x14ac:dyDescent="0.25">
      <c r="F1253">
        <v>106198</v>
      </c>
      <c r="G1253" t="s">
        <v>9500</v>
      </c>
      <c r="H1253">
        <v>100193</v>
      </c>
    </row>
    <row r="1254" spans="6:8" x14ac:dyDescent="0.25">
      <c r="F1254">
        <v>106199</v>
      </c>
      <c r="G1254" t="s">
        <v>9501</v>
      </c>
      <c r="H1254">
        <v>100194</v>
      </c>
    </row>
    <row r="1255" spans="6:8" x14ac:dyDescent="0.25">
      <c r="F1255">
        <v>106200</v>
      </c>
      <c r="G1255" t="s">
        <v>9502</v>
      </c>
      <c r="H1255">
        <v>100195</v>
      </c>
    </row>
    <row r="1256" spans="6:8" x14ac:dyDescent="0.25">
      <c r="F1256">
        <v>106201</v>
      </c>
      <c r="G1256" t="s">
        <v>9503</v>
      </c>
      <c r="H1256">
        <v>100196</v>
      </c>
    </row>
    <row r="1257" spans="6:8" x14ac:dyDescent="0.25">
      <c r="F1257">
        <v>106202</v>
      </c>
      <c r="G1257" t="s">
        <v>9504</v>
      </c>
      <c r="H1257">
        <v>100197</v>
      </c>
    </row>
    <row r="1258" spans="6:8" x14ac:dyDescent="0.25">
      <c r="F1258">
        <v>106203</v>
      </c>
      <c r="G1258" t="s">
        <v>9505</v>
      </c>
      <c r="H1258">
        <v>100198</v>
      </c>
    </row>
    <row r="1259" spans="6:8" x14ac:dyDescent="0.25">
      <c r="F1259">
        <v>106204</v>
      </c>
      <c r="G1259" t="s">
        <v>9506</v>
      </c>
      <c r="H1259">
        <v>100199</v>
      </c>
    </row>
    <row r="1260" spans="6:8" x14ac:dyDescent="0.25">
      <c r="F1260">
        <v>106205</v>
      </c>
      <c r="G1260" t="s">
        <v>9507</v>
      </c>
      <c r="H1260">
        <v>100200</v>
      </c>
    </row>
    <row r="1261" spans="6:8" x14ac:dyDescent="0.25">
      <c r="F1261">
        <v>106206</v>
      </c>
      <c r="G1261" t="s">
        <v>9508</v>
      </c>
      <c r="H1261">
        <v>100201</v>
      </c>
    </row>
    <row r="1262" spans="6:8" x14ac:dyDescent="0.25">
      <c r="F1262">
        <v>106207</v>
      </c>
      <c r="G1262" t="s">
        <v>9509</v>
      </c>
      <c r="H1262">
        <v>100202</v>
      </c>
    </row>
    <row r="1263" spans="6:8" x14ac:dyDescent="0.25">
      <c r="F1263">
        <v>106208</v>
      </c>
      <c r="G1263" t="s">
        <v>9510</v>
      </c>
      <c r="H1263">
        <v>100203</v>
      </c>
    </row>
    <row r="1264" spans="6:8" x14ac:dyDescent="0.25">
      <c r="F1264">
        <v>106209</v>
      </c>
      <c r="G1264" t="s">
        <v>9511</v>
      </c>
      <c r="H1264">
        <v>100204</v>
      </c>
    </row>
    <row r="1265" spans="6:8" x14ac:dyDescent="0.25">
      <c r="F1265">
        <v>106210</v>
      </c>
      <c r="G1265" t="s">
        <v>9512</v>
      </c>
      <c r="H1265">
        <v>100205</v>
      </c>
    </row>
    <row r="1266" spans="6:8" x14ac:dyDescent="0.25">
      <c r="F1266">
        <v>106211</v>
      </c>
      <c r="G1266" t="s">
        <v>9513</v>
      </c>
      <c r="H1266">
        <v>100206</v>
      </c>
    </row>
    <row r="1267" spans="6:8" x14ac:dyDescent="0.25">
      <c r="F1267">
        <v>106212</v>
      </c>
      <c r="G1267" t="s">
        <v>9514</v>
      </c>
      <c r="H1267">
        <v>100207</v>
      </c>
    </row>
    <row r="1268" spans="6:8" x14ac:dyDescent="0.25">
      <c r="F1268">
        <v>106213</v>
      </c>
      <c r="G1268" t="s">
        <v>9515</v>
      </c>
      <c r="H1268">
        <v>100208</v>
      </c>
    </row>
    <row r="1269" spans="6:8" x14ac:dyDescent="0.25">
      <c r="F1269">
        <v>106214</v>
      </c>
      <c r="G1269" t="s">
        <v>9516</v>
      </c>
      <c r="H1269">
        <v>100209</v>
      </c>
    </row>
    <row r="1270" spans="6:8" x14ac:dyDescent="0.25">
      <c r="F1270">
        <v>106215</v>
      </c>
      <c r="G1270" t="s">
        <v>9517</v>
      </c>
      <c r="H1270">
        <v>100210</v>
      </c>
    </row>
    <row r="1271" spans="6:8" x14ac:dyDescent="0.25">
      <c r="F1271">
        <v>106216</v>
      </c>
      <c r="G1271" t="s">
        <v>9518</v>
      </c>
      <c r="H1271">
        <v>100211</v>
      </c>
    </row>
    <row r="1272" spans="6:8" x14ac:dyDescent="0.25">
      <c r="F1272">
        <v>106217</v>
      </c>
      <c r="G1272" t="s">
        <v>9519</v>
      </c>
      <c r="H1272">
        <v>100212</v>
      </c>
    </row>
    <row r="1273" spans="6:8" x14ac:dyDescent="0.25">
      <c r="F1273">
        <v>106218</v>
      </c>
      <c r="G1273" t="s">
        <v>9520</v>
      </c>
      <c r="H1273">
        <v>100213</v>
      </c>
    </row>
    <row r="1274" spans="6:8" x14ac:dyDescent="0.25">
      <c r="F1274">
        <v>106219</v>
      </c>
      <c r="G1274" t="s">
        <v>9521</v>
      </c>
      <c r="H1274">
        <v>100214</v>
      </c>
    </row>
    <row r="1275" spans="6:8" x14ac:dyDescent="0.25">
      <c r="F1275">
        <v>106220</v>
      </c>
      <c r="G1275" t="s">
        <v>9522</v>
      </c>
      <c r="H1275">
        <v>100215</v>
      </c>
    </row>
    <row r="1276" spans="6:8" x14ac:dyDescent="0.25">
      <c r="F1276">
        <v>106221</v>
      </c>
      <c r="G1276" t="s">
        <v>9523</v>
      </c>
      <c r="H1276">
        <v>100216</v>
      </c>
    </row>
    <row r="1277" spans="6:8" x14ac:dyDescent="0.25">
      <c r="F1277">
        <v>106222</v>
      </c>
      <c r="G1277" t="s">
        <v>9524</v>
      </c>
      <c r="H1277">
        <v>100217</v>
      </c>
    </row>
    <row r="1278" spans="6:8" x14ac:dyDescent="0.25">
      <c r="F1278">
        <v>106223</v>
      </c>
      <c r="G1278" t="s">
        <v>9525</v>
      </c>
      <c r="H1278">
        <v>100218</v>
      </c>
    </row>
    <row r="1279" spans="6:8" x14ac:dyDescent="0.25">
      <c r="F1279">
        <v>106224</v>
      </c>
      <c r="G1279" t="s">
        <v>9526</v>
      </c>
      <c r="H1279">
        <v>100219</v>
      </c>
    </row>
    <row r="1280" spans="6:8" x14ac:dyDescent="0.25">
      <c r="F1280">
        <v>106225</v>
      </c>
      <c r="G1280" t="s">
        <v>9527</v>
      </c>
      <c r="H1280">
        <v>100220</v>
      </c>
    </row>
    <row r="1281" spans="6:8" x14ac:dyDescent="0.25">
      <c r="F1281">
        <v>106226</v>
      </c>
      <c r="G1281" t="s">
        <v>9528</v>
      </c>
      <c r="H1281">
        <v>100221</v>
      </c>
    </row>
    <row r="1282" spans="6:8" x14ac:dyDescent="0.25">
      <c r="F1282">
        <v>106227</v>
      </c>
      <c r="G1282" t="s">
        <v>9529</v>
      </c>
      <c r="H1282">
        <v>100222</v>
      </c>
    </row>
    <row r="1283" spans="6:8" x14ac:dyDescent="0.25">
      <c r="F1283">
        <v>106228</v>
      </c>
      <c r="G1283" t="s">
        <v>9530</v>
      </c>
      <c r="H1283">
        <v>100223</v>
      </c>
    </row>
    <row r="1284" spans="6:8" x14ac:dyDescent="0.25">
      <c r="F1284">
        <v>106229</v>
      </c>
      <c r="G1284" t="s">
        <v>9531</v>
      </c>
      <c r="H1284">
        <v>100224</v>
      </c>
    </row>
    <row r="1285" spans="6:8" x14ac:dyDescent="0.25">
      <c r="F1285">
        <v>106230</v>
      </c>
      <c r="G1285" t="s">
        <v>9532</v>
      </c>
      <c r="H1285">
        <v>100225</v>
      </c>
    </row>
    <row r="1286" spans="6:8" x14ac:dyDescent="0.25">
      <c r="F1286">
        <v>106231</v>
      </c>
      <c r="G1286" t="s">
        <v>9533</v>
      </c>
      <c r="H1286">
        <v>100226</v>
      </c>
    </row>
    <row r="1287" spans="6:8" x14ac:dyDescent="0.25">
      <c r="F1287">
        <v>106232</v>
      </c>
      <c r="G1287" t="s">
        <v>9534</v>
      </c>
      <c r="H1287">
        <v>100227</v>
      </c>
    </row>
    <row r="1288" spans="6:8" x14ac:dyDescent="0.25">
      <c r="F1288">
        <v>106233</v>
      </c>
      <c r="G1288" t="s">
        <v>9535</v>
      </c>
      <c r="H1288">
        <v>100228</v>
      </c>
    </row>
    <row r="1289" spans="6:8" x14ac:dyDescent="0.25">
      <c r="F1289">
        <v>106472</v>
      </c>
      <c r="G1289" t="s">
        <v>9536</v>
      </c>
      <c r="H1289">
        <v>100229</v>
      </c>
    </row>
    <row r="1290" spans="6:8" x14ac:dyDescent="0.25">
      <c r="F1290">
        <v>111285</v>
      </c>
      <c r="G1290" t="s">
        <v>9537</v>
      </c>
      <c r="H1290">
        <v>100230</v>
      </c>
    </row>
    <row r="1291" spans="6:8" x14ac:dyDescent="0.25">
      <c r="F1291">
        <v>111286</v>
      </c>
      <c r="G1291" t="s">
        <v>9538</v>
      </c>
      <c r="H1291">
        <v>100231</v>
      </c>
    </row>
    <row r="1292" spans="6:8" x14ac:dyDescent="0.25">
      <c r="F1292">
        <v>111287</v>
      </c>
      <c r="G1292" t="s">
        <v>9539</v>
      </c>
      <c r="H1292">
        <v>100232</v>
      </c>
    </row>
    <row r="1293" spans="6:8" x14ac:dyDescent="0.25">
      <c r="F1293">
        <v>111288</v>
      </c>
      <c r="G1293" t="s">
        <v>9540</v>
      </c>
      <c r="H1293">
        <v>100233</v>
      </c>
    </row>
    <row r="1294" spans="6:8" x14ac:dyDescent="0.25">
      <c r="F1294">
        <v>111289</v>
      </c>
      <c r="G1294" t="s">
        <v>9541</v>
      </c>
      <c r="H1294">
        <v>100234</v>
      </c>
    </row>
    <row r="1295" spans="6:8" x14ac:dyDescent="0.25">
      <c r="F1295">
        <v>111290</v>
      </c>
      <c r="G1295" t="s">
        <v>9542</v>
      </c>
      <c r="H1295">
        <v>100235</v>
      </c>
    </row>
    <row r="1296" spans="6:8" x14ac:dyDescent="0.25">
      <c r="F1296">
        <v>111291</v>
      </c>
      <c r="G1296" t="s">
        <v>9543</v>
      </c>
      <c r="H1296">
        <v>100236</v>
      </c>
    </row>
    <row r="1297" spans="6:8" x14ac:dyDescent="0.25">
      <c r="F1297">
        <v>111292</v>
      </c>
      <c r="G1297" t="s">
        <v>9544</v>
      </c>
      <c r="H1297">
        <v>100237</v>
      </c>
    </row>
    <row r="1298" spans="6:8" x14ac:dyDescent="0.25">
      <c r="F1298">
        <v>111293</v>
      </c>
      <c r="G1298" t="s">
        <v>9545</v>
      </c>
      <c r="H1298">
        <v>100238</v>
      </c>
    </row>
    <row r="1299" spans="6:8" x14ac:dyDescent="0.25">
      <c r="F1299">
        <v>111294</v>
      </c>
      <c r="G1299" t="s">
        <v>9546</v>
      </c>
      <c r="H1299">
        <v>100239</v>
      </c>
    </row>
    <row r="1300" spans="6:8" x14ac:dyDescent="0.25">
      <c r="F1300">
        <v>111295</v>
      </c>
      <c r="G1300" t="s">
        <v>9547</v>
      </c>
      <c r="H1300">
        <v>100240</v>
      </c>
    </row>
    <row r="1301" spans="6:8" x14ac:dyDescent="0.25">
      <c r="F1301">
        <v>111296</v>
      </c>
      <c r="G1301" t="s">
        <v>9548</v>
      </c>
      <c r="H1301">
        <v>100241</v>
      </c>
    </row>
    <row r="1302" spans="6:8" x14ac:dyDescent="0.25">
      <c r="F1302">
        <v>111297</v>
      </c>
      <c r="G1302" t="s">
        <v>9549</v>
      </c>
      <c r="H1302">
        <v>100242</v>
      </c>
    </row>
    <row r="1303" spans="6:8" x14ac:dyDescent="0.25">
      <c r="F1303">
        <v>111298</v>
      </c>
      <c r="G1303" t="s">
        <v>9550</v>
      </c>
      <c r="H1303">
        <v>100243</v>
      </c>
    </row>
    <row r="1304" spans="6:8" x14ac:dyDescent="0.25">
      <c r="F1304">
        <v>111299</v>
      </c>
      <c r="G1304" t="s">
        <v>9551</v>
      </c>
      <c r="H1304">
        <v>100244</v>
      </c>
    </row>
    <row r="1305" spans="6:8" x14ac:dyDescent="0.25">
      <c r="F1305">
        <v>111300</v>
      </c>
      <c r="G1305" t="s">
        <v>9552</v>
      </c>
      <c r="H1305">
        <v>100245</v>
      </c>
    </row>
    <row r="1306" spans="6:8" x14ac:dyDescent="0.25">
      <c r="F1306">
        <v>111301</v>
      </c>
      <c r="G1306" t="s">
        <v>9553</v>
      </c>
      <c r="H1306">
        <v>100246</v>
      </c>
    </row>
    <row r="1307" spans="6:8" x14ac:dyDescent="0.25">
      <c r="F1307">
        <v>111302</v>
      </c>
      <c r="G1307" t="s">
        <v>9554</v>
      </c>
      <c r="H1307">
        <v>100247</v>
      </c>
    </row>
    <row r="1308" spans="6:8" x14ac:dyDescent="0.25">
      <c r="F1308">
        <v>111303</v>
      </c>
      <c r="G1308" t="s">
        <v>9555</v>
      </c>
      <c r="H1308">
        <v>100248</v>
      </c>
    </row>
    <row r="1309" spans="6:8" x14ac:dyDescent="0.25">
      <c r="F1309">
        <v>111304</v>
      </c>
      <c r="G1309" t="s">
        <v>9556</v>
      </c>
      <c r="H1309">
        <v>100249</v>
      </c>
    </row>
    <row r="1310" spans="6:8" x14ac:dyDescent="0.25">
      <c r="F1310">
        <v>111305</v>
      </c>
      <c r="G1310" t="s">
        <v>9557</v>
      </c>
      <c r="H1310">
        <v>100250</v>
      </c>
    </row>
    <row r="1311" spans="6:8" x14ac:dyDescent="0.25">
      <c r="F1311">
        <v>111306</v>
      </c>
      <c r="G1311" t="s">
        <v>9558</v>
      </c>
      <c r="H1311">
        <v>100251</v>
      </c>
    </row>
    <row r="1312" spans="6:8" x14ac:dyDescent="0.25">
      <c r="F1312">
        <v>111307</v>
      </c>
      <c r="G1312" t="s">
        <v>9559</v>
      </c>
      <c r="H1312">
        <v>100252</v>
      </c>
    </row>
    <row r="1313" spans="6:8" x14ac:dyDescent="0.25">
      <c r="F1313">
        <v>111308</v>
      </c>
      <c r="G1313" t="s">
        <v>9560</v>
      </c>
      <c r="H1313">
        <v>100253</v>
      </c>
    </row>
    <row r="1314" spans="6:8" x14ac:dyDescent="0.25">
      <c r="F1314">
        <v>111309</v>
      </c>
      <c r="G1314" t="s">
        <v>9561</v>
      </c>
      <c r="H1314">
        <v>100254</v>
      </c>
    </row>
    <row r="1315" spans="6:8" x14ac:dyDescent="0.25">
      <c r="F1315">
        <v>111310</v>
      </c>
      <c r="G1315" t="s">
        <v>9562</v>
      </c>
      <c r="H1315">
        <v>100255</v>
      </c>
    </row>
    <row r="1316" spans="6:8" x14ac:dyDescent="0.25">
      <c r="F1316">
        <v>111311</v>
      </c>
      <c r="G1316" t="s">
        <v>9563</v>
      </c>
      <c r="H1316">
        <v>100256</v>
      </c>
    </row>
    <row r="1317" spans="6:8" x14ac:dyDescent="0.25">
      <c r="F1317">
        <v>111312</v>
      </c>
      <c r="G1317" t="s">
        <v>9564</v>
      </c>
      <c r="H1317">
        <v>100257</v>
      </c>
    </row>
    <row r="1318" spans="6:8" x14ac:dyDescent="0.25">
      <c r="F1318">
        <v>111313</v>
      </c>
      <c r="G1318" t="s">
        <v>9565</v>
      </c>
      <c r="H1318">
        <v>100258</v>
      </c>
    </row>
    <row r="1319" spans="6:8" x14ac:dyDescent="0.25">
      <c r="F1319">
        <v>111314</v>
      </c>
      <c r="G1319" t="s">
        <v>9566</v>
      </c>
      <c r="H1319">
        <v>100259</v>
      </c>
    </row>
    <row r="1320" spans="6:8" x14ac:dyDescent="0.25">
      <c r="F1320">
        <v>111315</v>
      </c>
      <c r="G1320" t="s">
        <v>9567</v>
      </c>
      <c r="H1320">
        <v>100260</v>
      </c>
    </row>
    <row r="1321" spans="6:8" x14ac:dyDescent="0.25">
      <c r="F1321">
        <v>111316</v>
      </c>
      <c r="G1321" t="s">
        <v>9568</v>
      </c>
      <c r="H1321">
        <v>100261</v>
      </c>
    </row>
    <row r="1322" spans="6:8" x14ac:dyDescent="0.25">
      <c r="F1322">
        <v>111317</v>
      </c>
      <c r="G1322" t="s">
        <v>9569</v>
      </c>
      <c r="H1322">
        <v>100262</v>
      </c>
    </row>
    <row r="1323" spans="6:8" x14ac:dyDescent="0.25">
      <c r="F1323">
        <v>111318</v>
      </c>
      <c r="G1323" t="s">
        <v>9570</v>
      </c>
      <c r="H1323">
        <v>100263</v>
      </c>
    </row>
    <row r="1324" spans="6:8" x14ac:dyDescent="0.25">
      <c r="F1324">
        <v>111319</v>
      </c>
      <c r="G1324" t="s">
        <v>9571</v>
      </c>
      <c r="H1324">
        <v>100264</v>
      </c>
    </row>
    <row r="1325" spans="6:8" x14ac:dyDescent="0.25">
      <c r="F1325">
        <v>111320</v>
      </c>
      <c r="G1325" t="s">
        <v>9572</v>
      </c>
      <c r="H1325">
        <v>100265</v>
      </c>
    </row>
    <row r="1326" spans="6:8" x14ac:dyDescent="0.25">
      <c r="F1326">
        <v>111321</v>
      </c>
      <c r="G1326" t="s">
        <v>9573</v>
      </c>
      <c r="H1326">
        <v>100266</v>
      </c>
    </row>
    <row r="1327" spans="6:8" x14ac:dyDescent="0.25">
      <c r="F1327">
        <v>111322</v>
      </c>
      <c r="G1327" t="s">
        <v>9574</v>
      </c>
      <c r="H1327">
        <v>100267</v>
      </c>
    </row>
    <row r="1328" spans="6:8" x14ac:dyDescent="0.25">
      <c r="F1328">
        <v>111323</v>
      </c>
      <c r="G1328" t="s">
        <v>9575</v>
      </c>
      <c r="H1328">
        <v>100268</v>
      </c>
    </row>
    <row r="1329" spans="6:8" x14ac:dyDescent="0.25">
      <c r="F1329">
        <v>111324</v>
      </c>
      <c r="G1329" t="s">
        <v>9576</v>
      </c>
      <c r="H1329">
        <v>100269</v>
      </c>
    </row>
    <row r="1330" spans="6:8" x14ac:dyDescent="0.25">
      <c r="F1330">
        <v>111325</v>
      </c>
      <c r="G1330" t="s">
        <v>9577</v>
      </c>
      <c r="H1330">
        <v>100270</v>
      </c>
    </row>
    <row r="1331" spans="6:8" x14ac:dyDescent="0.25">
      <c r="F1331">
        <v>111326</v>
      </c>
      <c r="G1331" t="s">
        <v>9578</v>
      </c>
      <c r="H1331">
        <v>100271</v>
      </c>
    </row>
    <row r="1332" spans="6:8" x14ac:dyDescent="0.25">
      <c r="F1332">
        <v>111327</v>
      </c>
      <c r="G1332" t="s">
        <v>9579</v>
      </c>
      <c r="H1332">
        <v>100272</v>
      </c>
    </row>
    <row r="1333" spans="6:8" x14ac:dyDescent="0.25">
      <c r="F1333">
        <v>111328</v>
      </c>
      <c r="G1333" t="s">
        <v>9580</v>
      </c>
      <c r="H1333">
        <v>100273</v>
      </c>
    </row>
    <row r="1334" spans="6:8" x14ac:dyDescent="0.25">
      <c r="F1334">
        <v>111329</v>
      </c>
      <c r="G1334" t="s">
        <v>9581</v>
      </c>
      <c r="H1334">
        <v>100274</v>
      </c>
    </row>
    <row r="1335" spans="6:8" x14ac:dyDescent="0.25">
      <c r="F1335">
        <v>111330</v>
      </c>
      <c r="G1335" t="s">
        <v>9582</v>
      </c>
      <c r="H1335">
        <v>100275</v>
      </c>
    </row>
    <row r="1336" spans="6:8" x14ac:dyDescent="0.25">
      <c r="F1336">
        <v>111331</v>
      </c>
      <c r="G1336" t="s">
        <v>9583</v>
      </c>
      <c r="H1336">
        <v>100276</v>
      </c>
    </row>
    <row r="1337" spans="6:8" x14ac:dyDescent="0.25">
      <c r="F1337">
        <v>111332</v>
      </c>
      <c r="G1337" t="s">
        <v>9584</v>
      </c>
      <c r="H1337">
        <v>100277</v>
      </c>
    </row>
    <row r="1338" spans="6:8" x14ac:dyDescent="0.25">
      <c r="F1338">
        <v>111333</v>
      </c>
      <c r="G1338" t="s">
        <v>9585</v>
      </c>
      <c r="H1338">
        <v>100278</v>
      </c>
    </row>
    <row r="1339" spans="6:8" x14ac:dyDescent="0.25">
      <c r="F1339">
        <v>111334</v>
      </c>
      <c r="G1339" t="s">
        <v>9586</v>
      </c>
      <c r="H1339">
        <v>100279</v>
      </c>
    </row>
    <row r="1340" spans="6:8" x14ac:dyDescent="0.25">
      <c r="F1340">
        <v>111335</v>
      </c>
      <c r="G1340" t="s">
        <v>9587</v>
      </c>
      <c r="H1340">
        <v>100280</v>
      </c>
    </row>
    <row r="1341" spans="6:8" x14ac:dyDescent="0.25">
      <c r="F1341">
        <v>111336</v>
      </c>
      <c r="G1341" t="s">
        <v>9588</v>
      </c>
      <c r="H1341">
        <v>100281</v>
      </c>
    </row>
    <row r="1342" spans="6:8" x14ac:dyDescent="0.25">
      <c r="F1342">
        <v>111337</v>
      </c>
      <c r="G1342" t="s">
        <v>9589</v>
      </c>
      <c r="H1342">
        <v>100282</v>
      </c>
    </row>
    <row r="1343" spans="6:8" x14ac:dyDescent="0.25">
      <c r="F1343">
        <v>111338</v>
      </c>
      <c r="G1343" t="s">
        <v>9590</v>
      </c>
      <c r="H1343">
        <v>100283</v>
      </c>
    </row>
    <row r="1344" spans="6:8" x14ac:dyDescent="0.25">
      <c r="F1344">
        <v>111339</v>
      </c>
      <c r="G1344" t="s">
        <v>9591</v>
      </c>
      <c r="H1344">
        <v>100284</v>
      </c>
    </row>
    <row r="1345" spans="6:8" x14ac:dyDescent="0.25">
      <c r="F1345">
        <v>111340</v>
      </c>
      <c r="G1345" t="s">
        <v>9592</v>
      </c>
      <c r="H1345">
        <v>100285</v>
      </c>
    </row>
    <row r="1346" spans="6:8" x14ac:dyDescent="0.25">
      <c r="F1346">
        <v>111341</v>
      </c>
      <c r="G1346" t="s">
        <v>9593</v>
      </c>
      <c r="H1346">
        <v>100286</v>
      </c>
    </row>
    <row r="1347" spans="6:8" x14ac:dyDescent="0.25">
      <c r="F1347">
        <v>111342</v>
      </c>
      <c r="G1347" t="s">
        <v>9594</v>
      </c>
      <c r="H1347">
        <v>100287</v>
      </c>
    </row>
    <row r="1348" spans="6:8" x14ac:dyDescent="0.25">
      <c r="F1348">
        <v>111343</v>
      </c>
      <c r="G1348" t="s">
        <v>9595</v>
      </c>
      <c r="H1348">
        <v>100288</v>
      </c>
    </row>
    <row r="1349" spans="6:8" x14ac:dyDescent="0.25">
      <c r="F1349">
        <v>111344</v>
      </c>
      <c r="G1349" t="s">
        <v>9596</v>
      </c>
      <c r="H1349">
        <v>100289</v>
      </c>
    </row>
    <row r="1350" spans="6:8" x14ac:dyDescent="0.25">
      <c r="F1350">
        <v>111345</v>
      </c>
      <c r="G1350" t="s">
        <v>9597</v>
      </c>
      <c r="H1350">
        <v>100290</v>
      </c>
    </row>
    <row r="1351" spans="6:8" x14ac:dyDescent="0.25">
      <c r="F1351">
        <v>111346</v>
      </c>
      <c r="G1351" t="s">
        <v>9598</v>
      </c>
      <c r="H1351">
        <v>100291</v>
      </c>
    </row>
    <row r="1352" spans="6:8" x14ac:dyDescent="0.25">
      <c r="F1352">
        <v>111347</v>
      </c>
      <c r="G1352" t="s">
        <v>9599</v>
      </c>
      <c r="H1352">
        <v>100292</v>
      </c>
    </row>
    <row r="1353" spans="6:8" x14ac:dyDescent="0.25">
      <c r="F1353">
        <v>111348</v>
      </c>
      <c r="G1353" t="s">
        <v>9600</v>
      </c>
      <c r="H1353">
        <v>100293</v>
      </c>
    </row>
    <row r="1354" spans="6:8" x14ac:dyDescent="0.25">
      <c r="F1354">
        <v>111349</v>
      </c>
      <c r="G1354" t="s">
        <v>9601</v>
      </c>
      <c r="H1354">
        <v>100294</v>
      </c>
    </row>
    <row r="1355" spans="6:8" x14ac:dyDescent="0.25">
      <c r="F1355">
        <v>111350</v>
      </c>
      <c r="G1355" t="s">
        <v>9602</v>
      </c>
      <c r="H1355">
        <v>100295</v>
      </c>
    </row>
    <row r="1356" spans="6:8" x14ac:dyDescent="0.25">
      <c r="F1356">
        <v>111351</v>
      </c>
      <c r="G1356" t="s">
        <v>9603</v>
      </c>
      <c r="H1356">
        <v>100296</v>
      </c>
    </row>
    <row r="1357" spans="6:8" x14ac:dyDescent="0.25">
      <c r="F1357">
        <v>111352</v>
      </c>
      <c r="G1357" t="s">
        <v>9604</v>
      </c>
      <c r="H1357">
        <v>100297</v>
      </c>
    </row>
    <row r="1358" spans="6:8" x14ac:dyDescent="0.25">
      <c r="F1358">
        <v>111353</v>
      </c>
      <c r="G1358" t="s">
        <v>9605</v>
      </c>
      <c r="H1358">
        <v>100298</v>
      </c>
    </row>
    <row r="1359" spans="6:8" x14ac:dyDescent="0.25">
      <c r="F1359">
        <v>111354</v>
      </c>
      <c r="G1359" t="s">
        <v>9606</v>
      </c>
      <c r="H1359">
        <v>100299</v>
      </c>
    </row>
    <row r="1360" spans="6:8" x14ac:dyDescent="0.25">
      <c r="F1360">
        <v>111355</v>
      </c>
      <c r="G1360" t="s">
        <v>9607</v>
      </c>
      <c r="H1360">
        <v>100300</v>
      </c>
    </row>
    <row r="1361" spans="6:8" x14ac:dyDescent="0.25">
      <c r="F1361">
        <v>111356</v>
      </c>
      <c r="G1361" t="s">
        <v>9608</v>
      </c>
      <c r="H1361">
        <v>100301</v>
      </c>
    </row>
    <row r="1362" spans="6:8" x14ac:dyDescent="0.25">
      <c r="F1362">
        <v>111357</v>
      </c>
      <c r="G1362" t="s">
        <v>9609</v>
      </c>
      <c r="H1362">
        <v>100302</v>
      </c>
    </row>
    <row r="1363" spans="6:8" x14ac:dyDescent="0.25">
      <c r="F1363">
        <v>111358</v>
      </c>
      <c r="G1363" t="s">
        <v>9610</v>
      </c>
      <c r="H1363">
        <v>100303</v>
      </c>
    </row>
    <row r="1364" spans="6:8" x14ac:dyDescent="0.25">
      <c r="F1364">
        <v>111359</v>
      </c>
      <c r="G1364" t="s">
        <v>9611</v>
      </c>
      <c r="H1364">
        <v>100304</v>
      </c>
    </row>
    <row r="1365" spans="6:8" x14ac:dyDescent="0.25">
      <c r="F1365">
        <v>111360</v>
      </c>
      <c r="G1365" t="s">
        <v>9612</v>
      </c>
      <c r="H1365">
        <v>100305</v>
      </c>
    </row>
    <row r="1366" spans="6:8" x14ac:dyDescent="0.25">
      <c r="F1366">
        <v>111361</v>
      </c>
      <c r="G1366" t="s">
        <v>9613</v>
      </c>
      <c r="H1366">
        <v>100306</v>
      </c>
    </row>
    <row r="1367" spans="6:8" x14ac:dyDescent="0.25">
      <c r="F1367">
        <v>111362</v>
      </c>
      <c r="G1367" t="s">
        <v>9614</v>
      </c>
      <c r="H1367">
        <v>100307</v>
      </c>
    </row>
    <row r="1368" spans="6:8" x14ac:dyDescent="0.25">
      <c r="F1368">
        <v>111363</v>
      </c>
      <c r="G1368" t="s">
        <v>9615</v>
      </c>
      <c r="H1368">
        <v>100308</v>
      </c>
    </row>
    <row r="1369" spans="6:8" x14ac:dyDescent="0.25">
      <c r="F1369">
        <v>111364</v>
      </c>
      <c r="G1369" t="s">
        <v>9616</v>
      </c>
      <c r="H1369">
        <v>100309</v>
      </c>
    </row>
    <row r="1370" spans="6:8" x14ac:dyDescent="0.25">
      <c r="F1370">
        <v>111365</v>
      </c>
      <c r="G1370" t="s">
        <v>9617</v>
      </c>
      <c r="H1370">
        <v>100310</v>
      </c>
    </row>
    <row r="1371" spans="6:8" x14ac:dyDescent="0.25">
      <c r="F1371">
        <v>111366</v>
      </c>
      <c r="G1371" t="s">
        <v>9618</v>
      </c>
      <c r="H1371">
        <v>100311</v>
      </c>
    </row>
    <row r="1372" spans="6:8" x14ac:dyDescent="0.25">
      <c r="F1372">
        <v>111367</v>
      </c>
      <c r="G1372" t="s">
        <v>9619</v>
      </c>
      <c r="H1372">
        <v>100312</v>
      </c>
    </row>
    <row r="1373" spans="6:8" x14ac:dyDescent="0.25">
      <c r="F1373">
        <v>111368</v>
      </c>
      <c r="G1373" t="s">
        <v>9620</v>
      </c>
      <c r="H1373">
        <v>100313</v>
      </c>
    </row>
    <row r="1374" spans="6:8" x14ac:dyDescent="0.25">
      <c r="F1374">
        <v>111369</v>
      </c>
      <c r="G1374" t="s">
        <v>9621</v>
      </c>
      <c r="H1374">
        <v>100314</v>
      </c>
    </row>
    <row r="1375" spans="6:8" x14ac:dyDescent="0.25">
      <c r="F1375">
        <v>111370</v>
      </c>
      <c r="G1375" t="s">
        <v>9622</v>
      </c>
      <c r="H1375">
        <v>100315</v>
      </c>
    </row>
    <row r="1376" spans="6:8" x14ac:dyDescent="0.25">
      <c r="F1376">
        <v>111371</v>
      </c>
      <c r="G1376" t="s">
        <v>9623</v>
      </c>
      <c r="H1376">
        <v>100316</v>
      </c>
    </row>
    <row r="1377" spans="6:8" x14ac:dyDescent="0.25">
      <c r="F1377">
        <v>111372</v>
      </c>
      <c r="G1377" t="s">
        <v>9624</v>
      </c>
      <c r="H1377">
        <v>100317</v>
      </c>
    </row>
    <row r="1378" spans="6:8" x14ac:dyDescent="0.25">
      <c r="F1378">
        <v>111373</v>
      </c>
      <c r="G1378" t="s">
        <v>9625</v>
      </c>
      <c r="H1378">
        <v>100318</v>
      </c>
    </row>
    <row r="1379" spans="6:8" x14ac:dyDescent="0.25">
      <c r="F1379">
        <v>111374</v>
      </c>
      <c r="G1379" t="s">
        <v>9626</v>
      </c>
      <c r="H1379">
        <v>100319</v>
      </c>
    </row>
    <row r="1380" spans="6:8" x14ac:dyDescent="0.25">
      <c r="F1380">
        <v>111375</v>
      </c>
      <c r="G1380" t="s">
        <v>9627</v>
      </c>
      <c r="H1380">
        <v>100320</v>
      </c>
    </row>
    <row r="1381" spans="6:8" x14ac:dyDescent="0.25">
      <c r="F1381">
        <v>111376</v>
      </c>
      <c r="G1381" t="s">
        <v>9628</v>
      </c>
      <c r="H1381">
        <v>100321</v>
      </c>
    </row>
    <row r="1382" spans="6:8" x14ac:dyDescent="0.25">
      <c r="F1382">
        <v>111377</v>
      </c>
      <c r="G1382" t="s">
        <v>9629</v>
      </c>
      <c r="H1382">
        <v>100322</v>
      </c>
    </row>
    <row r="1383" spans="6:8" x14ac:dyDescent="0.25">
      <c r="F1383">
        <v>111378</v>
      </c>
      <c r="G1383" t="s">
        <v>9630</v>
      </c>
      <c r="H1383">
        <v>100323</v>
      </c>
    </row>
    <row r="1384" spans="6:8" x14ac:dyDescent="0.25">
      <c r="F1384">
        <v>111379</v>
      </c>
      <c r="G1384" t="s">
        <v>9631</v>
      </c>
      <c r="H1384">
        <v>100324</v>
      </c>
    </row>
    <row r="1385" spans="6:8" x14ac:dyDescent="0.25">
      <c r="F1385">
        <v>111380</v>
      </c>
      <c r="G1385" t="s">
        <v>9632</v>
      </c>
      <c r="H1385">
        <v>100325</v>
      </c>
    </row>
    <row r="1386" spans="6:8" x14ac:dyDescent="0.25">
      <c r="F1386">
        <v>111381</v>
      </c>
      <c r="G1386" t="s">
        <v>9633</v>
      </c>
      <c r="H1386">
        <v>100326</v>
      </c>
    </row>
    <row r="1387" spans="6:8" x14ac:dyDescent="0.25">
      <c r="F1387">
        <v>111382</v>
      </c>
      <c r="G1387" t="s">
        <v>9634</v>
      </c>
      <c r="H1387">
        <v>100327</v>
      </c>
    </row>
    <row r="1388" spans="6:8" x14ac:dyDescent="0.25">
      <c r="F1388">
        <v>111383</v>
      </c>
      <c r="G1388" t="s">
        <v>9635</v>
      </c>
      <c r="H1388">
        <v>100328</v>
      </c>
    </row>
    <row r="1389" spans="6:8" x14ac:dyDescent="0.25">
      <c r="F1389">
        <v>111384</v>
      </c>
      <c r="G1389" t="s">
        <v>9636</v>
      </c>
      <c r="H1389">
        <v>100329</v>
      </c>
    </row>
    <row r="1390" spans="6:8" x14ac:dyDescent="0.25">
      <c r="F1390">
        <v>111385</v>
      </c>
      <c r="G1390" t="s">
        <v>9637</v>
      </c>
      <c r="H1390">
        <v>100330</v>
      </c>
    </row>
    <row r="1391" spans="6:8" x14ac:dyDescent="0.25">
      <c r="F1391">
        <v>111386</v>
      </c>
      <c r="G1391" t="s">
        <v>9638</v>
      </c>
      <c r="H1391">
        <v>100331</v>
      </c>
    </row>
    <row r="1392" spans="6:8" x14ac:dyDescent="0.25">
      <c r="F1392">
        <v>111387</v>
      </c>
      <c r="G1392" t="s">
        <v>9639</v>
      </c>
      <c r="H1392">
        <v>100332</v>
      </c>
    </row>
    <row r="1393" spans="6:8" x14ac:dyDescent="0.25">
      <c r="F1393">
        <v>111388</v>
      </c>
      <c r="G1393" t="s">
        <v>9640</v>
      </c>
      <c r="H1393">
        <v>100333</v>
      </c>
    </row>
    <row r="1394" spans="6:8" x14ac:dyDescent="0.25">
      <c r="F1394">
        <v>111389</v>
      </c>
      <c r="G1394" t="s">
        <v>9641</v>
      </c>
      <c r="H1394">
        <v>100334</v>
      </c>
    </row>
    <row r="1395" spans="6:8" x14ac:dyDescent="0.25">
      <c r="F1395">
        <v>111390</v>
      </c>
      <c r="G1395" t="s">
        <v>9642</v>
      </c>
      <c r="H1395">
        <v>100335</v>
      </c>
    </row>
    <row r="1396" spans="6:8" x14ac:dyDescent="0.25">
      <c r="F1396">
        <v>111391</v>
      </c>
      <c r="G1396" t="s">
        <v>9643</v>
      </c>
      <c r="H1396">
        <v>100336</v>
      </c>
    </row>
    <row r="1397" spans="6:8" x14ac:dyDescent="0.25">
      <c r="F1397">
        <v>111392</v>
      </c>
      <c r="G1397" t="s">
        <v>9644</v>
      </c>
      <c r="H1397">
        <v>100337</v>
      </c>
    </row>
    <row r="1398" spans="6:8" x14ac:dyDescent="0.25">
      <c r="F1398">
        <v>111393</v>
      </c>
      <c r="G1398" t="s">
        <v>9645</v>
      </c>
      <c r="H1398">
        <v>100338</v>
      </c>
    </row>
    <row r="1399" spans="6:8" x14ac:dyDescent="0.25">
      <c r="F1399">
        <v>111394</v>
      </c>
      <c r="G1399" t="s">
        <v>9646</v>
      </c>
      <c r="H1399">
        <v>100339</v>
      </c>
    </row>
    <row r="1400" spans="6:8" x14ac:dyDescent="0.25">
      <c r="F1400">
        <v>111395</v>
      </c>
      <c r="G1400" t="s">
        <v>9647</v>
      </c>
      <c r="H1400">
        <v>100340</v>
      </c>
    </row>
    <row r="1401" spans="6:8" x14ac:dyDescent="0.25">
      <c r="F1401">
        <v>111396</v>
      </c>
      <c r="G1401" t="s">
        <v>9648</v>
      </c>
      <c r="H1401">
        <v>100341</v>
      </c>
    </row>
    <row r="1402" spans="6:8" x14ac:dyDescent="0.25">
      <c r="F1402">
        <v>111397</v>
      </c>
      <c r="G1402" t="s">
        <v>9649</v>
      </c>
      <c r="H1402">
        <v>100342</v>
      </c>
    </row>
    <row r="1403" spans="6:8" x14ac:dyDescent="0.25">
      <c r="F1403">
        <v>111398</v>
      </c>
      <c r="G1403" t="s">
        <v>9650</v>
      </c>
      <c r="H1403">
        <v>100343</v>
      </c>
    </row>
    <row r="1404" spans="6:8" x14ac:dyDescent="0.25">
      <c r="F1404">
        <v>111399</v>
      </c>
      <c r="G1404" t="s">
        <v>9651</v>
      </c>
      <c r="H1404">
        <v>100344</v>
      </c>
    </row>
    <row r="1405" spans="6:8" x14ac:dyDescent="0.25">
      <c r="F1405">
        <v>111400</v>
      </c>
      <c r="G1405" t="s">
        <v>9652</v>
      </c>
      <c r="H1405">
        <v>100345</v>
      </c>
    </row>
    <row r="1406" spans="6:8" x14ac:dyDescent="0.25">
      <c r="F1406">
        <v>111401</v>
      </c>
      <c r="G1406" t="s">
        <v>9653</v>
      </c>
      <c r="H1406">
        <v>100346</v>
      </c>
    </row>
    <row r="1407" spans="6:8" x14ac:dyDescent="0.25">
      <c r="F1407">
        <v>111402</v>
      </c>
      <c r="G1407" t="s">
        <v>9654</v>
      </c>
      <c r="H1407">
        <v>100347</v>
      </c>
    </row>
    <row r="1408" spans="6:8" x14ac:dyDescent="0.25">
      <c r="F1408">
        <v>111403</v>
      </c>
      <c r="G1408" t="s">
        <v>9655</v>
      </c>
      <c r="H1408">
        <v>100348</v>
      </c>
    </row>
    <row r="1409" spans="6:8" x14ac:dyDescent="0.25">
      <c r="F1409">
        <v>111404</v>
      </c>
      <c r="G1409" t="s">
        <v>9656</v>
      </c>
      <c r="H1409">
        <v>100349</v>
      </c>
    </row>
    <row r="1410" spans="6:8" x14ac:dyDescent="0.25">
      <c r="F1410">
        <v>111405</v>
      </c>
      <c r="G1410" t="s">
        <v>9657</v>
      </c>
      <c r="H1410">
        <v>100350</v>
      </c>
    </row>
    <row r="1411" spans="6:8" x14ac:dyDescent="0.25">
      <c r="F1411">
        <v>111406</v>
      </c>
      <c r="G1411" t="s">
        <v>9658</v>
      </c>
      <c r="H1411">
        <v>100351</v>
      </c>
    </row>
    <row r="1412" spans="6:8" x14ac:dyDescent="0.25">
      <c r="F1412">
        <v>111407</v>
      </c>
      <c r="G1412" t="s">
        <v>9659</v>
      </c>
      <c r="H1412">
        <v>100352</v>
      </c>
    </row>
    <row r="1413" spans="6:8" x14ac:dyDescent="0.25">
      <c r="F1413">
        <v>111408</v>
      </c>
      <c r="G1413" t="s">
        <v>9660</v>
      </c>
      <c r="H1413">
        <v>100353</v>
      </c>
    </row>
    <row r="1414" spans="6:8" x14ac:dyDescent="0.25">
      <c r="F1414">
        <v>111409</v>
      </c>
      <c r="G1414" t="s">
        <v>9661</v>
      </c>
      <c r="H1414">
        <v>100354</v>
      </c>
    </row>
    <row r="1415" spans="6:8" x14ac:dyDescent="0.25">
      <c r="F1415">
        <v>111410</v>
      </c>
      <c r="G1415" t="s">
        <v>9662</v>
      </c>
      <c r="H1415">
        <v>100355</v>
      </c>
    </row>
    <row r="1416" spans="6:8" x14ac:dyDescent="0.25">
      <c r="F1416">
        <v>111411</v>
      </c>
      <c r="G1416" t="s">
        <v>9663</v>
      </c>
      <c r="H1416">
        <v>100356</v>
      </c>
    </row>
    <row r="1417" spans="6:8" x14ac:dyDescent="0.25">
      <c r="F1417">
        <v>111412</v>
      </c>
      <c r="G1417" t="s">
        <v>9664</v>
      </c>
      <c r="H1417">
        <v>100357</v>
      </c>
    </row>
    <row r="1418" spans="6:8" x14ac:dyDescent="0.25">
      <c r="F1418">
        <v>111413</v>
      </c>
      <c r="G1418" t="s">
        <v>9665</v>
      </c>
      <c r="H1418">
        <v>100358</v>
      </c>
    </row>
    <row r="1419" spans="6:8" x14ac:dyDescent="0.25">
      <c r="F1419">
        <v>111414</v>
      </c>
      <c r="G1419" t="s">
        <v>9666</v>
      </c>
      <c r="H1419">
        <v>100359</v>
      </c>
    </row>
    <row r="1420" spans="6:8" x14ac:dyDescent="0.25">
      <c r="F1420">
        <v>111415</v>
      </c>
      <c r="G1420" t="s">
        <v>9667</v>
      </c>
      <c r="H1420">
        <v>100360</v>
      </c>
    </row>
    <row r="1421" spans="6:8" x14ac:dyDescent="0.25">
      <c r="F1421">
        <v>111416</v>
      </c>
      <c r="G1421" t="s">
        <v>9668</v>
      </c>
      <c r="H1421">
        <v>100361</v>
      </c>
    </row>
    <row r="1422" spans="6:8" x14ac:dyDescent="0.25">
      <c r="F1422">
        <v>111417</v>
      </c>
      <c r="G1422" t="s">
        <v>9669</v>
      </c>
      <c r="H1422">
        <v>100362</v>
      </c>
    </row>
    <row r="1423" spans="6:8" x14ac:dyDescent="0.25">
      <c r="F1423">
        <v>111418</v>
      </c>
      <c r="G1423" t="s">
        <v>9670</v>
      </c>
      <c r="H1423">
        <v>100363</v>
      </c>
    </row>
    <row r="1424" spans="6:8" x14ac:dyDescent="0.25">
      <c r="F1424">
        <v>111419</v>
      </c>
      <c r="G1424" t="s">
        <v>9671</v>
      </c>
      <c r="H1424">
        <v>100364</v>
      </c>
    </row>
    <row r="1425" spans="6:8" x14ac:dyDescent="0.25">
      <c r="F1425">
        <v>111420</v>
      </c>
      <c r="G1425" t="s">
        <v>9672</v>
      </c>
      <c r="H1425">
        <v>100365</v>
      </c>
    </row>
    <row r="1426" spans="6:8" x14ac:dyDescent="0.25">
      <c r="F1426">
        <v>111421</v>
      </c>
      <c r="G1426" t="s">
        <v>9673</v>
      </c>
      <c r="H1426">
        <v>100366</v>
      </c>
    </row>
    <row r="1427" spans="6:8" x14ac:dyDescent="0.25">
      <c r="F1427">
        <v>111422</v>
      </c>
      <c r="G1427" t="s">
        <v>9674</v>
      </c>
      <c r="H1427">
        <v>100367</v>
      </c>
    </row>
    <row r="1428" spans="6:8" x14ac:dyDescent="0.25">
      <c r="F1428">
        <v>111423</v>
      </c>
      <c r="G1428" t="s">
        <v>9675</v>
      </c>
      <c r="H1428">
        <v>100368</v>
      </c>
    </row>
    <row r="1429" spans="6:8" x14ac:dyDescent="0.25">
      <c r="F1429">
        <v>111424</v>
      </c>
      <c r="G1429" t="s">
        <v>9676</v>
      </c>
      <c r="H1429">
        <v>100369</v>
      </c>
    </row>
    <row r="1430" spans="6:8" x14ac:dyDescent="0.25">
      <c r="F1430">
        <v>111425</v>
      </c>
      <c r="G1430" t="s">
        <v>9677</v>
      </c>
      <c r="H1430">
        <v>100370</v>
      </c>
    </row>
    <row r="1431" spans="6:8" x14ac:dyDescent="0.25">
      <c r="F1431">
        <v>111426</v>
      </c>
      <c r="G1431" t="s">
        <v>9678</v>
      </c>
      <c r="H1431">
        <v>100371</v>
      </c>
    </row>
    <row r="1432" spans="6:8" x14ac:dyDescent="0.25">
      <c r="F1432">
        <v>111427</v>
      </c>
      <c r="G1432" t="s">
        <v>9679</v>
      </c>
      <c r="H1432">
        <v>100372</v>
      </c>
    </row>
    <row r="1433" spans="6:8" x14ac:dyDescent="0.25">
      <c r="F1433">
        <v>111428</v>
      </c>
      <c r="G1433" t="s">
        <v>9680</v>
      </c>
      <c r="H1433">
        <v>100373</v>
      </c>
    </row>
    <row r="1434" spans="6:8" x14ac:dyDescent="0.25">
      <c r="F1434">
        <v>111429</v>
      </c>
      <c r="G1434" t="s">
        <v>9681</v>
      </c>
      <c r="H1434">
        <v>100374</v>
      </c>
    </row>
    <row r="1435" spans="6:8" x14ac:dyDescent="0.25">
      <c r="F1435">
        <v>111430</v>
      </c>
      <c r="G1435" t="s">
        <v>9682</v>
      </c>
      <c r="H1435">
        <v>100375</v>
      </c>
    </row>
    <row r="1436" spans="6:8" x14ac:dyDescent="0.25">
      <c r="F1436">
        <v>111431</v>
      </c>
      <c r="G1436" t="s">
        <v>9683</v>
      </c>
      <c r="H1436">
        <v>100376</v>
      </c>
    </row>
    <row r="1437" spans="6:8" x14ac:dyDescent="0.25">
      <c r="F1437">
        <v>111432</v>
      </c>
      <c r="G1437" t="s">
        <v>9684</v>
      </c>
      <c r="H1437">
        <v>100377</v>
      </c>
    </row>
    <row r="1438" spans="6:8" x14ac:dyDescent="0.25">
      <c r="F1438">
        <v>111433</v>
      </c>
      <c r="G1438" t="s">
        <v>9685</v>
      </c>
      <c r="H1438">
        <v>100378</v>
      </c>
    </row>
    <row r="1439" spans="6:8" x14ac:dyDescent="0.25">
      <c r="F1439">
        <v>111434</v>
      </c>
      <c r="G1439" t="s">
        <v>9686</v>
      </c>
      <c r="H1439">
        <v>100379</v>
      </c>
    </row>
    <row r="1440" spans="6:8" x14ac:dyDescent="0.25">
      <c r="F1440">
        <v>111435</v>
      </c>
      <c r="G1440" t="s">
        <v>9687</v>
      </c>
      <c r="H1440">
        <v>100380</v>
      </c>
    </row>
    <row r="1441" spans="6:8" x14ac:dyDescent="0.25">
      <c r="F1441">
        <v>111436</v>
      </c>
      <c r="G1441" t="s">
        <v>9688</v>
      </c>
      <c r="H1441">
        <v>100381</v>
      </c>
    </row>
    <row r="1442" spans="6:8" x14ac:dyDescent="0.25">
      <c r="F1442">
        <v>111437</v>
      </c>
      <c r="G1442" t="s">
        <v>9689</v>
      </c>
      <c r="H1442">
        <v>100382</v>
      </c>
    </row>
    <row r="1443" spans="6:8" x14ac:dyDescent="0.25">
      <c r="F1443">
        <v>111438</v>
      </c>
      <c r="G1443" t="s">
        <v>9690</v>
      </c>
      <c r="H1443">
        <v>100383</v>
      </c>
    </row>
    <row r="1444" spans="6:8" x14ac:dyDescent="0.25">
      <c r="F1444">
        <v>111439</v>
      </c>
      <c r="G1444" t="s">
        <v>9691</v>
      </c>
      <c r="H1444">
        <v>100384</v>
      </c>
    </row>
    <row r="1445" spans="6:8" x14ac:dyDescent="0.25">
      <c r="F1445">
        <v>111440</v>
      </c>
      <c r="G1445" t="s">
        <v>9692</v>
      </c>
      <c r="H1445">
        <v>100385</v>
      </c>
    </row>
    <row r="1446" spans="6:8" x14ac:dyDescent="0.25">
      <c r="F1446">
        <v>111441</v>
      </c>
      <c r="G1446" t="s">
        <v>9693</v>
      </c>
      <c r="H1446">
        <v>100386</v>
      </c>
    </row>
    <row r="1447" spans="6:8" x14ac:dyDescent="0.25">
      <c r="F1447">
        <v>111442</v>
      </c>
      <c r="G1447" t="s">
        <v>9694</v>
      </c>
      <c r="H1447">
        <v>100387</v>
      </c>
    </row>
    <row r="1448" spans="6:8" x14ac:dyDescent="0.25">
      <c r="F1448">
        <v>111443</v>
      </c>
      <c r="G1448" t="s">
        <v>9695</v>
      </c>
      <c r="H1448">
        <v>100388</v>
      </c>
    </row>
    <row r="1449" spans="6:8" x14ac:dyDescent="0.25">
      <c r="F1449">
        <v>111444</v>
      </c>
      <c r="G1449" t="s">
        <v>9696</v>
      </c>
      <c r="H1449">
        <v>100389</v>
      </c>
    </row>
    <row r="1450" spans="6:8" x14ac:dyDescent="0.25">
      <c r="F1450">
        <v>111445</v>
      </c>
      <c r="G1450" t="s">
        <v>9697</v>
      </c>
      <c r="H1450">
        <v>100390</v>
      </c>
    </row>
    <row r="1451" spans="6:8" x14ac:dyDescent="0.25">
      <c r="F1451">
        <v>111446</v>
      </c>
      <c r="G1451" t="s">
        <v>9698</v>
      </c>
      <c r="H1451">
        <v>100391</v>
      </c>
    </row>
    <row r="1452" spans="6:8" x14ac:dyDescent="0.25">
      <c r="F1452">
        <v>111447</v>
      </c>
      <c r="G1452" t="s">
        <v>9699</v>
      </c>
      <c r="H1452">
        <v>100392</v>
      </c>
    </row>
    <row r="1453" spans="6:8" x14ac:dyDescent="0.25">
      <c r="F1453">
        <v>111448</v>
      </c>
      <c r="G1453" t="s">
        <v>9700</v>
      </c>
      <c r="H1453">
        <v>100393</v>
      </c>
    </row>
    <row r="1454" spans="6:8" x14ac:dyDescent="0.25">
      <c r="F1454">
        <v>111449</v>
      </c>
      <c r="G1454" t="s">
        <v>9701</v>
      </c>
      <c r="H1454">
        <v>100394</v>
      </c>
    </row>
    <row r="1455" spans="6:8" x14ac:dyDescent="0.25">
      <c r="F1455">
        <v>111450</v>
      </c>
      <c r="G1455" t="s">
        <v>9702</v>
      </c>
      <c r="H1455">
        <v>100395</v>
      </c>
    </row>
    <row r="1456" spans="6:8" x14ac:dyDescent="0.25">
      <c r="F1456">
        <v>111451</v>
      </c>
      <c r="G1456" t="s">
        <v>9703</v>
      </c>
      <c r="H1456">
        <v>100396</v>
      </c>
    </row>
    <row r="1457" spans="6:8" x14ac:dyDescent="0.25">
      <c r="F1457">
        <v>111452</v>
      </c>
      <c r="G1457" t="s">
        <v>9704</v>
      </c>
      <c r="H1457">
        <v>100397</v>
      </c>
    </row>
    <row r="1458" spans="6:8" x14ac:dyDescent="0.25">
      <c r="F1458">
        <v>111453</v>
      </c>
      <c r="G1458" t="s">
        <v>9705</v>
      </c>
      <c r="H1458">
        <v>100398</v>
      </c>
    </row>
    <row r="1459" spans="6:8" x14ac:dyDescent="0.25">
      <c r="F1459">
        <v>111454</v>
      </c>
      <c r="G1459" t="s">
        <v>9706</v>
      </c>
      <c r="H1459">
        <v>100399</v>
      </c>
    </row>
    <row r="1460" spans="6:8" x14ac:dyDescent="0.25">
      <c r="F1460">
        <v>111455</v>
      </c>
      <c r="G1460" t="s">
        <v>9707</v>
      </c>
      <c r="H1460">
        <v>100400</v>
      </c>
    </row>
    <row r="1461" spans="6:8" x14ac:dyDescent="0.25">
      <c r="F1461">
        <v>111456</v>
      </c>
      <c r="G1461" t="s">
        <v>9708</v>
      </c>
      <c r="H1461">
        <v>100401</v>
      </c>
    </row>
    <row r="1462" spans="6:8" x14ac:dyDescent="0.25">
      <c r="F1462">
        <v>111457</v>
      </c>
      <c r="G1462" t="s">
        <v>9709</v>
      </c>
      <c r="H1462">
        <v>100402</v>
      </c>
    </row>
    <row r="1463" spans="6:8" x14ac:dyDescent="0.25">
      <c r="F1463">
        <v>111458</v>
      </c>
      <c r="G1463" t="s">
        <v>9710</v>
      </c>
      <c r="H1463">
        <v>100403</v>
      </c>
    </row>
    <row r="1464" spans="6:8" x14ac:dyDescent="0.25">
      <c r="F1464">
        <v>111459</v>
      </c>
      <c r="G1464" t="s">
        <v>9711</v>
      </c>
      <c r="H1464">
        <v>100404</v>
      </c>
    </row>
    <row r="1465" spans="6:8" x14ac:dyDescent="0.25">
      <c r="F1465">
        <v>111460</v>
      </c>
      <c r="G1465" t="s">
        <v>9712</v>
      </c>
      <c r="H1465">
        <v>100405</v>
      </c>
    </row>
    <row r="1466" spans="6:8" x14ac:dyDescent="0.25">
      <c r="F1466">
        <v>111461</v>
      </c>
      <c r="G1466" t="s">
        <v>9713</v>
      </c>
      <c r="H1466">
        <v>100406</v>
      </c>
    </row>
    <row r="1467" spans="6:8" x14ac:dyDescent="0.25">
      <c r="F1467">
        <v>111462</v>
      </c>
      <c r="G1467" t="s">
        <v>9714</v>
      </c>
      <c r="H1467">
        <v>100407</v>
      </c>
    </row>
    <row r="1468" spans="6:8" x14ac:dyDescent="0.25">
      <c r="F1468">
        <v>111463</v>
      </c>
      <c r="G1468" t="s">
        <v>9715</v>
      </c>
      <c r="H1468">
        <v>100408</v>
      </c>
    </row>
    <row r="1469" spans="6:8" x14ac:dyDescent="0.25">
      <c r="F1469">
        <v>111464</v>
      </c>
      <c r="G1469" t="s">
        <v>9716</v>
      </c>
      <c r="H1469">
        <v>100409</v>
      </c>
    </row>
    <row r="1470" spans="6:8" x14ac:dyDescent="0.25">
      <c r="F1470">
        <v>111465</v>
      </c>
      <c r="G1470" t="s">
        <v>9717</v>
      </c>
      <c r="H1470">
        <v>100410</v>
      </c>
    </row>
    <row r="1471" spans="6:8" x14ac:dyDescent="0.25">
      <c r="F1471">
        <v>111466</v>
      </c>
      <c r="G1471" t="s">
        <v>9718</v>
      </c>
      <c r="H1471">
        <v>100411</v>
      </c>
    </row>
    <row r="1472" spans="6:8" x14ac:dyDescent="0.25">
      <c r="F1472">
        <v>111467</v>
      </c>
      <c r="G1472" t="s">
        <v>9719</v>
      </c>
      <c r="H1472">
        <v>100412</v>
      </c>
    </row>
    <row r="1473" spans="6:8" x14ac:dyDescent="0.25">
      <c r="F1473">
        <v>111468</v>
      </c>
      <c r="G1473" t="s">
        <v>9720</v>
      </c>
      <c r="H1473">
        <v>100413</v>
      </c>
    </row>
    <row r="1474" spans="6:8" x14ac:dyDescent="0.25">
      <c r="F1474">
        <v>111469</v>
      </c>
      <c r="G1474" t="s">
        <v>9721</v>
      </c>
      <c r="H1474">
        <v>100414</v>
      </c>
    </row>
    <row r="1475" spans="6:8" x14ac:dyDescent="0.25">
      <c r="F1475">
        <v>111470</v>
      </c>
      <c r="G1475" t="s">
        <v>9722</v>
      </c>
      <c r="H1475">
        <v>100415</v>
      </c>
    </row>
    <row r="1476" spans="6:8" x14ac:dyDescent="0.25">
      <c r="F1476">
        <v>111471</v>
      </c>
      <c r="G1476" t="s">
        <v>9723</v>
      </c>
      <c r="H1476">
        <v>100416</v>
      </c>
    </row>
    <row r="1477" spans="6:8" x14ac:dyDescent="0.25">
      <c r="F1477">
        <v>111472</v>
      </c>
      <c r="G1477" t="s">
        <v>9724</v>
      </c>
      <c r="H1477">
        <v>100417</v>
      </c>
    </row>
    <row r="1478" spans="6:8" x14ac:dyDescent="0.25">
      <c r="F1478">
        <v>111473</v>
      </c>
      <c r="G1478" t="s">
        <v>9725</v>
      </c>
      <c r="H1478">
        <v>100418</v>
      </c>
    </row>
    <row r="1479" spans="6:8" x14ac:dyDescent="0.25">
      <c r="F1479">
        <v>111474</v>
      </c>
      <c r="G1479" t="s">
        <v>9726</v>
      </c>
      <c r="H1479">
        <v>100419</v>
      </c>
    </row>
    <row r="1480" spans="6:8" x14ac:dyDescent="0.25">
      <c r="F1480">
        <v>111475</v>
      </c>
      <c r="G1480" t="s">
        <v>9727</v>
      </c>
      <c r="H1480">
        <v>100420</v>
      </c>
    </row>
    <row r="1481" spans="6:8" x14ac:dyDescent="0.25">
      <c r="F1481">
        <v>111476</v>
      </c>
      <c r="G1481" t="s">
        <v>9728</v>
      </c>
      <c r="H1481">
        <v>100421</v>
      </c>
    </row>
    <row r="1482" spans="6:8" x14ac:dyDescent="0.25">
      <c r="F1482">
        <v>111477</v>
      </c>
      <c r="G1482" t="s">
        <v>9729</v>
      </c>
      <c r="H1482">
        <v>100422</v>
      </c>
    </row>
    <row r="1483" spans="6:8" x14ac:dyDescent="0.25">
      <c r="F1483">
        <v>111478</v>
      </c>
      <c r="G1483" t="s">
        <v>9730</v>
      </c>
      <c r="H1483">
        <v>100423</v>
      </c>
    </row>
    <row r="1484" spans="6:8" x14ac:dyDescent="0.25">
      <c r="F1484">
        <v>111479</v>
      </c>
      <c r="G1484" t="s">
        <v>9731</v>
      </c>
      <c r="H1484">
        <v>100424</v>
      </c>
    </row>
    <row r="1485" spans="6:8" x14ac:dyDescent="0.25">
      <c r="F1485">
        <v>111480</v>
      </c>
      <c r="G1485" t="s">
        <v>9732</v>
      </c>
      <c r="H1485">
        <v>100425</v>
      </c>
    </row>
    <row r="1486" spans="6:8" x14ac:dyDescent="0.25">
      <c r="F1486">
        <v>111481</v>
      </c>
      <c r="G1486" t="s">
        <v>9733</v>
      </c>
      <c r="H1486">
        <v>100426</v>
      </c>
    </row>
    <row r="1487" spans="6:8" x14ac:dyDescent="0.25">
      <c r="F1487">
        <v>111482</v>
      </c>
      <c r="G1487" t="s">
        <v>9734</v>
      </c>
      <c r="H1487">
        <v>100427</v>
      </c>
    </row>
    <row r="1488" spans="6:8" x14ac:dyDescent="0.25">
      <c r="F1488">
        <v>111483</v>
      </c>
      <c r="G1488" t="s">
        <v>9735</v>
      </c>
      <c r="H1488">
        <v>100428</v>
      </c>
    </row>
    <row r="1489" spans="6:8" x14ac:dyDescent="0.25">
      <c r="F1489">
        <v>111484</v>
      </c>
      <c r="G1489" t="s">
        <v>9736</v>
      </c>
      <c r="H1489">
        <v>100429</v>
      </c>
    </row>
    <row r="1490" spans="6:8" x14ac:dyDescent="0.25">
      <c r="F1490">
        <v>111485</v>
      </c>
      <c r="G1490" t="s">
        <v>9737</v>
      </c>
      <c r="H1490">
        <v>100430</v>
      </c>
    </row>
    <row r="1491" spans="6:8" x14ac:dyDescent="0.25">
      <c r="F1491">
        <v>111486</v>
      </c>
      <c r="G1491" t="s">
        <v>9738</v>
      </c>
      <c r="H1491">
        <v>100431</v>
      </c>
    </row>
    <row r="1492" spans="6:8" x14ac:dyDescent="0.25">
      <c r="F1492">
        <v>111487</v>
      </c>
      <c r="G1492" t="s">
        <v>9739</v>
      </c>
      <c r="H1492">
        <v>100432</v>
      </c>
    </row>
    <row r="1493" spans="6:8" x14ac:dyDescent="0.25">
      <c r="F1493">
        <v>111488</v>
      </c>
      <c r="G1493" t="s">
        <v>9740</v>
      </c>
      <c r="H1493">
        <v>100433</v>
      </c>
    </row>
    <row r="1494" spans="6:8" x14ac:dyDescent="0.25">
      <c r="F1494">
        <v>111489</v>
      </c>
      <c r="G1494" t="s">
        <v>9741</v>
      </c>
      <c r="H1494">
        <v>100434</v>
      </c>
    </row>
    <row r="1495" spans="6:8" x14ac:dyDescent="0.25">
      <c r="F1495">
        <v>111490</v>
      </c>
      <c r="G1495" t="s">
        <v>9742</v>
      </c>
      <c r="H1495">
        <v>100435</v>
      </c>
    </row>
    <row r="1496" spans="6:8" x14ac:dyDescent="0.25">
      <c r="F1496">
        <v>111491</v>
      </c>
      <c r="G1496" t="s">
        <v>9743</v>
      </c>
      <c r="H1496">
        <v>100436</v>
      </c>
    </row>
    <row r="1497" spans="6:8" x14ac:dyDescent="0.25">
      <c r="F1497">
        <v>111492</v>
      </c>
      <c r="G1497" t="s">
        <v>9744</v>
      </c>
      <c r="H1497">
        <v>100437</v>
      </c>
    </row>
    <row r="1498" spans="6:8" x14ac:dyDescent="0.25">
      <c r="F1498">
        <v>111493</v>
      </c>
      <c r="G1498" t="s">
        <v>9745</v>
      </c>
      <c r="H1498">
        <v>100438</v>
      </c>
    </row>
    <row r="1499" spans="6:8" x14ac:dyDescent="0.25">
      <c r="F1499">
        <v>111494</v>
      </c>
      <c r="G1499" t="s">
        <v>9746</v>
      </c>
      <c r="H1499">
        <v>100439</v>
      </c>
    </row>
    <row r="1500" spans="6:8" x14ac:dyDescent="0.25">
      <c r="F1500">
        <v>111495</v>
      </c>
      <c r="G1500" t="s">
        <v>9747</v>
      </c>
      <c r="H1500">
        <v>100440</v>
      </c>
    </row>
    <row r="1501" spans="6:8" x14ac:dyDescent="0.25">
      <c r="F1501">
        <v>111496</v>
      </c>
      <c r="G1501" t="s">
        <v>9748</v>
      </c>
      <c r="H1501">
        <v>100441</v>
      </c>
    </row>
    <row r="1502" spans="6:8" x14ac:dyDescent="0.25">
      <c r="F1502">
        <v>111497</v>
      </c>
      <c r="G1502" t="s">
        <v>9749</v>
      </c>
      <c r="H1502">
        <v>100442</v>
      </c>
    </row>
    <row r="1503" spans="6:8" x14ac:dyDescent="0.25">
      <c r="F1503">
        <v>111498</v>
      </c>
      <c r="G1503" t="s">
        <v>9750</v>
      </c>
      <c r="H1503">
        <v>100443</v>
      </c>
    </row>
    <row r="1504" spans="6:8" x14ac:dyDescent="0.25">
      <c r="F1504">
        <v>111499</v>
      </c>
      <c r="G1504" t="s">
        <v>9751</v>
      </c>
      <c r="H1504">
        <v>100444</v>
      </c>
    </row>
    <row r="1505" spans="6:8" x14ac:dyDescent="0.25">
      <c r="F1505">
        <v>111500</v>
      </c>
      <c r="G1505" t="s">
        <v>9752</v>
      </c>
      <c r="H1505">
        <v>100445</v>
      </c>
    </row>
    <row r="1506" spans="6:8" x14ac:dyDescent="0.25">
      <c r="F1506">
        <v>111501</v>
      </c>
      <c r="G1506" t="s">
        <v>9753</v>
      </c>
      <c r="H1506">
        <v>100446</v>
      </c>
    </row>
    <row r="1507" spans="6:8" x14ac:dyDescent="0.25">
      <c r="F1507">
        <v>111502</v>
      </c>
      <c r="G1507" t="s">
        <v>9754</v>
      </c>
      <c r="H1507">
        <v>100447</v>
      </c>
    </row>
    <row r="1508" spans="6:8" x14ac:dyDescent="0.25">
      <c r="F1508">
        <v>111503</v>
      </c>
      <c r="G1508" t="s">
        <v>9755</v>
      </c>
      <c r="H1508">
        <v>100448</v>
      </c>
    </row>
    <row r="1509" spans="6:8" x14ac:dyDescent="0.25">
      <c r="F1509">
        <v>111504</v>
      </c>
      <c r="G1509" t="s">
        <v>9756</v>
      </c>
      <c r="H1509">
        <v>100449</v>
      </c>
    </row>
    <row r="1510" spans="6:8" x14ac:dyDescent="0.25">
      <c r="F1510">
        <v>111505</v>
      </c>
      <c r="G1510" t="s">
        <v>9757</v>
      </c>
      <c r="H1510">
        <v>100450</v>
      </c>
    </row>
    <row r="1511" spans="6:8" x14ac:dyDescent="0.25">
      <c r="F1511">
        <v>111506</v>
      </c>
      <c r="G1511" t="s">
        <v>9758</v>
      </c>
      <c r="H1511">
        <v>100451</v>
      </c>
    </row>
    <row r="1512" spans="6:8" x14ac:dyDescent="0.25">
      <c r="F1512">
        <v>111507</v>
      </c>
      <c r="G1512" t="s">
        <v>9759</v>
      </c>
      <c r="H1512">
        <v>100452</v>
      </c>
    </row>
    <row r="1513" spans="6:8" x14ac:dyDescent="0.25">
      <c r="F1513">
        <v>111508</v>
      </c>
      <c r="G1513" t="s">
        <v>9760</v>
      </c>
      <c r="H1513">
        <v>100453</v>
      </c>
    </row>
    <row r="1514" spans="6:8" x14ac:dyDescent="0.25">
      <c r="F1514">
        <v>111509</v>
      </c>
      <c r="G1514" t="s">
        <v>9761</v>
      </c>
      <c r="H1514">
        <v>100454</v>
      </c>
    </row>
    <row r="1515" spans="6:8" x14ac:dyDescent="0.25">
      <c r="F1515">
        <v>111510</v>
      </c>
      <c r="G1515" t="s">
        <v>9762</v>
      </c>
      <c r="H1515">
        <v>100455</v>
      </c>
    </row>
    <row r="1516" spans="6:8" x14ac:dyDescent="0.25">
      <c r="F1516">
        <v>111511</v>
      </c>
      <c r="G1516" t="s">
        <v>9763</v>
      </c>
      <c r="H1516">
        <v>100456</v>
      </c>
    </row>
    <row r="1517" spans="6:8" x14ac:dyDescent="0.25">
      <c r="F1517">
        <v>111512</v>
      </c>
      <c r="G1517" t="s">
        <v>9764</v>
      </c>
      <c r="H1517">
        <v>100457</v>
      </c>
    </row>
    <row r="1518" spans="6:8" x14ac:dyDescent="0.25">
      <c r="F1518">
        <v>111513</v>
      </c>
      <c r="G1518" t="s">
        <v>9765</v>
      </c>
      <c r="H1518">
        <v>100458</v>
      </c>
    </row>
    <row r="1519" spans="6:8" x14ac:dyDescent="0.25">
      <c r="F1519">
        <v>111514</v>
      </c>
      <c r="G1519" t="s">
        <v>9766</v>
      </c>
      <c r="H1519">
        <v>100459</v>
      </c>
    </row>
    <row r="1520" spans="6:8" x14ac:dyDescent="0.25">
      <c r="F1520">
        <v>111515</v>
      </c>
      <c r="G1520" t="s">
        <v>9767</v>
      </c>
      <c r="H1520">
        <v>100460</v>
      </c>
    </row>
    <row r="1521" spans="6:8" x14ac:dyDescent="0.25">
      <c r="F1521">
        <v>111516</v>
      </c>
      <c r="G1521" t="s">
        <v>9768</v>
      </c>
      <c r="H1521">
        <v>100461</v>
      </c>
    </row>
    <row r="1522" spans="6:8" x14ac:dyDescent="0.25">
      <c r="F1522">
        <v>111517</v>
      </c>
      <c r="G1522" t="s">
        <v>9769</v>
      </c>
      <c r="H1522">
        <v>100462</v>
      </c>
    </row>
    <row r="1523" spans="6:8" x14ac:dyDescent="0.25">
      <c r="F1523">
        <v>111518</v>
      </c>
      <c r="G1523" t="s">
        <v>9770</v>
      </c>
      <c r="H1523">
        <v>100463</v>
      </c>
    </row>
    <row r="1524" spans="6:8" x14ac:dyDescent="0.25">
      <c r="F1524">
        <v>111519</v>
      </c>
      <c r="G1524" t="s">
        <v>9771</v>
      </c>
      <c r="H1524">
        <v>100464</v>
      </c>
    </row>
    <row r="1525" spans="6:8" x14ac:dyDescent="0.25">
      <c r="F1525">
        <v>111520</v>
      </c>
      <c r="G1525" t="s">
        <v>9772</v>
      </c>
      <c r="H1525">
        <v>100465</v>
      </c>
    </row>
    <row r="1526" spans="6:8" x14ac:dyDescent="0.25">
      <c r="F1526">
        <v>111521</v>
      </c>
      <c r="G1526" t="s">
        <v>9773</v>
      </c>
      <c r="H1526">
        <v>100466</v>
      </c>
    </row>
    <row r="1527" spans="6:8" x14ac:dyDescent="0.25">
      <c r="F1527">
        <v>111522</v>
      </c>
      <c r="G1527" t="s">
        <v>9774</v>
      </c>
      <c r="H1527">
        <v>100467</v>
      </c>
    </row>
    <row r="1528" spans="6:8" x14ac:dyDescent="0.25">
      <c r="F1528">
        <v>111523</v>
      </c>
      <c r="G1528" t="s">
        <v>9775</v>
      </c>
      <c r="H1528">
        <v>100468</v>
      </c>
    </row>
    <row r="1529" spans="6:8" x14ac:dyDescent="0.25">
      <c r="F1529">
        <v>111524</v>
      </c>
      <c r="G1529" t="s">
        <v>9776</v>
      </c>
      <c r="H1529">
        <v>100469</v>
      </c>
    </row>
    <row r="1530" spans="6:8" x14ac:dyDescent="0.25">
      <c r="F1530">
        <v>111525</v>
      </c>
      <c r="G1530" t="s">
        <v>9777</v>
      </c>
      <c r="H1530">
        <v>100470</v>
      </c>
    </row>
    <row r="1531" spans="6:8" x14ac:dyDescent="0.25">
      <c r="F1531">
        <v>111526</v>
      </c>
      <c r="G1531" t="s">
        <v>9778</v>
      </c>
      <c r="H1531">
        <v>100471</v>
      </c>
    </row>
    <row r="1532" spans="6:8" x14ac:dyDescent="0.25">
      <c r="F1532">
        <v>111527</v>
      </c>
      <c r="G1532" t="s">
        <v>9779</v>
      </c>
      <c r="H1532">
        <v>100472</v>
      </c>
    </row>
    <row r="1533" spans="6:8" x14ac:dyDescent="0.25">
      <c r="F1533">
        <v>111528</v>
      </c>
      <c r="G1533" t="s">
        <v>9780</v>
      </c>
      <c r="H1533">
        <v>100473</v>
      </c>
    </row>
    <row r="1534" spans="6:8" x14ac:dyDescent="0.25">
      <c r="F1534">
        <v>114457</v>
      </c>
      <c r="G1534" t="s">
        <v>9781</v>
      </c>
      <c r="H1534">
        <v>100474</v>
      </c>
    </row>
    <row r="1535" spans="6:8" x14ac:dyDescent="0.25">
      <c r="F1535">
        <v>114614</v>
      </c>
      <c r="G1535" t="s">
        <v>9782</v>
      </c>
      <c r="H1535">
        <v>100475</v>
      </c>
    </row>
    <row r="1536" spans="6:8" x14ac:dyDescent="0.25">
      <c r="F1536">
        <v>114615</v>
      </c>
      <c r="G1536" t="s">
        <v>9783</v>
      </c>
      <c r="H1536">
        <v>100476</v>
      </c>
    </row>
    <row r="1537" spans="6:8" x14ac:dyDescent="0.25">
      <c r="F1537">
        <v>114616</v>
      </c>
      <c r="G1537" t="s">
        <v>9784</v>
      </c>
      <c r="H1537">
        <v>100477</v>
      </c>
    </row>
    <row r="1538" spans="6:8" x14ac:dyDescent="0.25">
      <c r="F1538">
        <v>114617</v>
      </c>
      <c r="G1538" t="s">
        <v>9785</v>
      </c>
      <c r="H1538">
        <v>100478</v>
      </c>
    </row>
    <row r="1539" spans="6:8" x14ac:dyDescent="0.25">
      <c r="F1539">
        <v>114618</v>
      </c>
      <c r="G1539" t="s">
        <v>9786</v>
      </c>
      <c r="H1539">
        <v>100479</v>
      </c>
    </row>
    <row r="1540" spans="6:8" x14ac:dyDescent="0.25">
      <c r="F1540">
        <v>114619</v>
      </c>
      <c r="G1540" t="s">
        <v>9787</v>
      </c>
      <c r="H1540">
        <v>100480</v>
      </c>
    </row>
    <row r="1541" spans="6:8" x14ac:dyDescent="0.25">
      <c r="F1541">
        <v>114620</v>
      </c>
      <c r="G1541" t="s">
        <v>9788</v>
      </c>
      <c r="H1541">
        <v>100481</v>
      </c>
    </row>
    <row r="1542" spans="6:8" x14ac:dyDescent="0.25">
      <c r="F1542">
        <v>114621</v>
      </c>
      <c r="G1542" t="s">
        <v>9789</v>
      </c>
      <c r="H1542">
        <v>100482</v>
      </c>
    </row>
    <row r="1543" spans="6:8" x14ac:dyDescent="0.25">
      <c r="F1543">
        <v>114622</v>
      </c>
      <c r="G1543" t="s">
        <v>9790</v>
      </c>
      <c r="H1543">
        <v>100483</v>
      </c>
    </row>
    <row r="1544" spans="6:8" x14ac:dyDescent="0.25">
      <c r="F1544">
        <v>114623</v>
      </c>
      <c r="G1544" t="s">
        <v>9791</v>
      </c>
      <c r="H1544">
        <v>100484</v>
      </c>
    </row>
    <row r="1545" spans="6:8" x14ac:dyDescent="0.25">
      <c r="F1545">
        <v>114624</v>
      </c>
      <c r="G1545" t="s">
        <v>9792</v>
      </c>
      <c r="H1545">
        <v>100485</v>
      </c>
    </row>
    <row r="1546" spans="6:8" x14ac:dyDescent="0.25">
      <c r="F1546">
        <v>114625</v>
      </c>
      <c r="G1546" t="s">
        <v>9793</v>
      </c>
      <c r="H1546">
        <v>100486</v>
      </c>
    </row>
    <row r="1547" spans="6:8" x14ac:dyDescent="0.25">
      <c r="F1547">
        <v>114626</v>
      </c>
      <c r="G1547" t="s">
        <v>9794</v>
      </c>
      <c r="H1547">
        <v>100487</v>
      </c>
    </row>
    <row r="1548" spans="6:8" x14ac:dyDescent="0.25">
      <c r="F1548">
        <v>114627</v>
      </c>
      <c r="G1548" t="s">
        <v>9795</v>
      </c>
      <c r="H1548">
        <v>100488</v>
      </c>
    </row>
    <row r="1549" spans="6:8" x14ac:dyDescent="0.25">
      <c r="F1549">
        <v>114628</v>
      </c>
      <c r="G1549" t="s">
        <v>9796</v>
      </c>
      <c r="H1549">
        <v>100489</v>
      </c>
    </row>
    <row r="1550" spans="6:8" x14ac:dyDescent="0.25">
      <c r="F1550">
        <v>114629</v>
      </c>
      <c r="G1550" t="s">
        <v>9797</v>
      </c>
      <c r="H1550">
        <v>100490</v>
      </c>
    </row>
    <row r="1551" spans="6:8" x14ac:dyDescent="0.25">
      <c r="F1551">
        <v>114630</v>
      </c>
      <c r="G1551" t="s">
        <v>9798</v>
      </c>
      <c r="H1551">
        <v>100491</v>
      </c>
    </row>
    <row r="1552" spans="6:8" x14ac:dyDescent="0.25">
      <c r="F1552">
        <v>114631</v>
      </c>
      <c r="G1552" t="s">
        <v>9799</v>
      </c>
      <c r="H1552">
        <v>100492</v>
      </c>
    </row>
    <row r="1553" spans="6:8" x14ac:dyDescent="0.25">
      <c r="F1553">
        <v>114632</v>
      </c>
      <c r="G1553" t="s">
        <v>9800</v>
      </c>
      <c r="H1553">
        <v>100493</v>
      </c>
    </row>
    <row r="1554" spans="6:8" x14ac:dyDescent="0.25">
      <c r="F1554">
        <v>114633</v>
      </c>
      <c r="G1554" t="s">
        <v>9801</v>
      </c>
      <c r="H1554">
        <v>100494</v>
      </c>
    </row>
    <row r="1555" spans="6:8" x14ac:dyDescent="0.25">
      <c r="F1555">
        <v>114634</v>
      </c>
      <c r="G1555" t="s">
        <v>9802</v>
      </c>
      <c r="H1555">
        <v>100495</v>
      </c>
    </row>
    <row r="1556" spans="6:8" x14ac:dyDescent="0.25">
      <c r="F1556">
        <v>114635</v>
      </c>
      <c r="G1556" t="s">
        <v>9803</v>
      </c>
      <c r="H1556">
        <v>100496</v>
      </c>
    </row>
    <row r="1557" spans="6:8" x14ac:dyDescent="0.25">
      <c r="F1557">
        <v>115752</v>
      </c>
      <c r="G1557" t="s">
        <v>9804</v>
      </c>
      <c r="H1557">
        <v>100497</v>
      </c>
    </row>
    <row r="1558" spans="6:8" x14ac:dyDescent="0.25">
      <c r="F1558">
        <v>115753</v>
      </c>
      <c r="G1558" t="s">
        <v>9805</v>
      </c>
      <c r="H1558">
        <v>100498</v>
      </c>
    </row>
    <row r="1559" spans="6:8" x14ac:dyDescent="0.25">
      <c r="F1559">
        <v>115754</v>
      </c>
      <c r="G1559" t="s">
        <v>9806</v>
      </c>
      <c r="H1559">
        <v>100499</v>
      </c>
    </row>
    <row r="1560" spans="6:8" x14ac:dyDescent="0.25">
      <c r="F1560">
        <v>115755</v>
      </c>
      <c r="G1560" t="s">
        <v>9807</v>
      </c>
      <c r="H1560">
        <v>100500</v>
      </c>
    </row>
    <row r="1561" spans="6:8" x14ac:dyDescent="0.25">
      <c r="F1561">
        <v>115756</v>
      </c>
      <c r="G1561" t="s">
        <v>9808</v>
      </c>
      <c r="H1561">
        <v>100501</v>
      </c>
    </row>
    <row r="1562" spans="6:8" x14ac:dyDescent="0.25">
      <c r="F1562">
        <v>115757</v>
      </c>
      <c r="G1562" t="s">
        <v>9809</v>
      </c>
      <c r="H1562">
        <v>100502</v>
      </c>
    </row>
    <row r="1563" spans="6:8" x14ac:dyDescent="0.25">
      <c r="F1563">
        <v>115758</v>
      </c>
      <c r="G1563" t="s">
        <v>9810</v>
      </c>
      <c r="H1563">
        <v>100503</v>
      </c>
    </row>
    <row r="1564" spans="6:8" x14ac:dyDescent="0.25">
      <c r="F1564">
        <v>115759</v>
      </c>
      <c r="G1564" t="s">
        <v>9811</v>
      </c>
      <c r="H1564">
        <v>100504</v>
      </c>
    </row>
    <row r="1565" spans="6:8" x14ac:dyDescent="0.25">
      <c r="F1565">
        <v>115760</v>
      </c>
      <c r="G1565" t="s">
        <v>9812</v>
      </c>
      <c r="H1565">
        <v>100505</v>
      </c>
    </row>
    <row r="1566" spans="6:8" x14ac:dyDescent="0.25">
      <c r="F1566">
        <v>115761</v>
      </c>
      <c r="G1566" t="s">
        <v>9813</v>
      </c>
      <c r="H1566">
        <v>100506</v>
      </c>
    </row>
    <row r="1567" spans="6:8" x14ac:dyDescent="0.25">
      <c r="F1567">
        <v>115941</v>
      </c>
      <c r="G1567" t="s">
        <v>9814</v>
      </c>
      <c r="H1567">
        <v>100507</v>
      </c>
    </row>
    <row r="1568" spans="6:8" x14ac:dyDescent="0.25">
      <c r="F1568">
        <v>115942</v>
      </c>
      <c r="G1568" t="s">
        <v>9815</v>
      </c>
      <c r="H1568">
        <v>100508</v>
      </c>
    </row>
    <row r="1569" spans="6:8" x14ac:dyDescent="0.25">
      <c r="F1569">
        <v>115943</v>
      </c>
      <c r="G1569" t="s">
        <v>9816</v>
      </c>
      <c r="H1569">
        <v>100509</v>
      </c>
    </row>
    <row r="1570" spans="6:8" x14ac:dyDescent="0.25">
      <c r="F1570">
        <v>115944</v>
      </c>
      <c r="G1570" t="s">
        <v>9817</v>
      </c>
      <c r="H1570">
        <v>100510</v>
      </c>
    </row>
    <row r="1571" spans="6:8" x14ac:dyDescent="0.25">
      <c r="F1571">
        <v>116301</v>
      </c>
      <c r="G1571" t="s">
        <v>9818</v>
      </c>
      <c r="H1571">
        <v>100511</v>
      </c>
    </row>
    <row r="1572" spans="6:8" x14ac:dyDescent="0.25">
      <c r="F1572">
        <v>116302</v>
      </c>
      <c r="G1572" t="s">
        <v>9819</v>
      </c>
      <c r="H1572">
        <v>100512</v>
      </c>
    </row>
    <row r="1573" spans="6:8" x14ac:dyDescent="0.25">
      <c r="F1573">
        <v>116410</v>
      </c>
      <c r="G1573" t="s">
        <v>9820</v>
      </c>
      <c r="H1573">
        <v>100513</v>
      </c>
    </row>
    <row r="1574" spans="6:8" x14ac:dyDescent="0.25">
      <c r="F1574">
        <v>119371</v>
      </c>
      <c r="G1574" t="s">
        <v>9821</v>
      </c>
      <c r="H1574">
        <v>100514</v>
      </c>
    </row>
    <row r="1575" spans="6:8" x14ac:dyDescent="0.25">
      <c r="F1575">
        <v>123846</v>
      </c>
      <c r="G1575" t="s">
        <v>9822</v>
      </c>
      <c r="H1575">
        <v>100515</v>
      </c>
    </row>
    <row r="1576" spans="6:8" x14ac:dyDescent="0.25">
      <c r="F1576">
        <v>123847</v>
      </c>
      <c r="G1576" t="s">
        <v>9823</v>
      </c>
      <c r="H1576">
        <v>100516</v>
      </c>
    </row>
    <row r="1577" spans="6:8" x14ac:dyDescent="0.25">
      <c r="F1577">
        <v>123848</v>
      </c>
      <c r="G1577" t="s">
        <v>9824</v>
      </c>
      <c r="H1577">
        <v>100517</v>
      </c>
    </row>
    <row r="1578" spans="6:8" x14ac:dyDescent="0.25">
      <c r="F1578">
        <v>123849</v>
      </c>
      <c r="G1578" t="s">
        <v>9825</v>
      </c>
      <c r="H1578">
        <v>100518</v>
      </c>
    </row>
    <row r="1579" spans="6:8" x14ac:dyDescent="0.25">
      <c r="F1579">
        <v>123850</v>
      </c>
      <c r="G1579" t="s">
        <v>9826</v>
      </c>
      <c r="H1579">
        <v>100519</v>
      </c>
    </row>
    <row r="1580" spans="6:8" x14ac:dyDescent="0.25">
      <c r="F1580">
        <v>123851</v>
      </c>
      <c r="G1580" t="s">
        <v>9827</v>
      </c>
      <c r="H1580">
        <v>100520</v>
      </c>
    </row>
    <row r="1581" spans="6:8" x14ac:dyDescent="0.25">
      <c r="F1581">
        <v>123852</v>
      </c>
      <c r="G1581" t="s">
        <v>9828</v>
      </c>
      <c r="H1581">
        <v>100521</v>
      </c>
    </row>
    <row r="1582" spans="6:8" x14ac:dyDescent="0.25">
      <c r="F1582">
        <v>123853</v>
      </c>
      <c r="G1582" t="s">
        <v>9829</v>
      </c>
      <c r="H1582">
        <v>100522</v>
      </c>
    </row>
    <row r="1583" spans="6:8" x14ac:dyDescent="0.25">
      <c r="F1583">
        <v>123854</v>
      </c>
      <c r="G1583" t="s">
        <v>9830</v>
      </c>
      <c r="H1583">
        <v>100523</v>
      </c>
    </row>
    <row r="1584" spans="6:8" x14ac:dyDescent="0.25">
      <c r="F1584">
        <v>123856</v>
      </c>
      <c r="G1584" t="s">
        <v>9831</v>
      </c>
      <c r="H1584">
        <v>100524</v>
      </c>
    </row>
    <row r="1585" spans="6:8" x14ac:dyDescent="0.25">
      <c r="F1585">
        <v>123952</v>
      </c>
      <c r="G1585" t="s">
        <v>9832</v>
      </c>
      <c r="H1585">
        <v>100525</v>
      </c>
    </row>
    <row r="1586" spans="6:8" x14ac:dyDescent="0.25">
      <c r="F1586">
        <v>123953</v>
      </c>
      <c r="G1586" t="s">
        <v>9833</v>
      </c>
      <c r="H1586">
        <v>100526</v>
      </c>
    </row>
    <row r="1587" spans="6:8" x14ac:dyDescent="0.25">
      <c r="F1587">
        <v>123954</v>
      </c>
      <c r="G1587" t="s">
        <v>9834</v>
      </c>
      <c r="H1587">
        <v>100527</v>
      </c>
    </row>
    <row r="1588" spans="6:8" x14ac:dyDescent="0.25">
      <c r="F1588">
        <v>123955</v>
      </c>
      <c r="G1588" t="s">
        <v>9835</v>
      </c>
      <c r="H1588">
        <v>100528</v>
      </c>
    </row>
    <row r="1589" spans="6:8" x14ac:dyDescent="0.25">
      <c r="F1589">
        <v>123956</v>
      </c>
      <c r="G1589" t="s">
        <v>9836</v>
      </c>
      <c r="H1589">
        <v>100529</v>
      </c>
    </row>
    <row r="1590" spans="6:8" x14ac:dyDescent="0.25">
      <c r="F1590">
        <v>123957</v>
      </c>
      <c r="G1590" t="s">
        <v>9837</v>
      </c>
      <c r="H1590">
        <v>100530</v>
      </c>
    </row>
    <row r="1591" spans="6:8" x14ac:dyDescent="0.25">
      <c r="F1591">
        <v>123958</v>
      </c>
      <c r="G1591" t="s">
        <v>9838</v>
      </c>
      <c r="H1591">
        <v>100531</v>
      </c>
    </row>
    <row r="1592" spans="6:8" x14ac:dyDescent="0.25">
      <c r="F1592">
        <v>123959</v>
      </c>
      <c r="G1592" t="s">
        <v>9839</v>
      </c>
      <c r="H1592">
        <v>100532</v>
      </c>
    </row>
    <row r="1593" spans="6:8" x14ac:dyDescent="0.25">
      <c r="F1593">
        <v>123960</v>
      </c>
      <c r="G1593" t="s">
        <v>9840</v>
      </c>
      <c r="H1593">
        <v>100533</v>
      </c>
    </row>
    <row r="1594" spans="6:8" x14ac:dyDescent="0.25">
      <c r="F1594">
        <v>123961</v>
      </c>
      <c r="G1594" t="s">
        <v>9841</v>
      </c>
      <c r="H1594">
        <v>100534</v>
      </c>
    </row>
    <row r="1595" spans="6:8" x14ac:dyDescent="0.25">
      <c r="F1595">
        <v>123962</v>
      </c>
      <c r="G1595" t="s">
        <v>9842</v>
      </c>
      <c r="H1595">
        <v>100535</v>
      </c>
    </row>
    <row r="1596" spans="6:8" x14ac:dyDescent="0.25">
      <c r="F1596">
        <v>123963</v>
      </c>
      <c r="G1596" t="s">
        <v>9843</v>
      </c>
      <c r="H1596">
        <v>100536</v>
      </c>
    </row>
    <row r="1597" spans="6:8" x14ac:dyDescent="0.25">
      <c r="F1597">
        <v>123964</v>
      </c>
      <c r="G1597" t="s">
        <v>9844</v>
      </c>
      <c r="H1597">
        <v>100537</v>
      </c>
    </row>
    <row r="1598" spans="6:8" x14ac:dyDescent="0.25">
      <c r="F1598">
        <v>123965</v>
      </c>
      <c r="G1598" t="s">
        <v>9845</v>
      </c>
      <c r="H1598">
        <v>100538</v>
      </c>
    </row>
    <row r="1599" spans="6:8" x14ac:dyDescent="0.25">
      <c r="F1599">
        <v>123966</v>
      </c>
      <c r="G1599" t="s">
        <v>9846</v>
      </c>
      <c r="H1599">
        <v>100539</v>
      </c>
    </row>
    <row r="1600" spans="6:8" x14ac:dyDescent="0.25">
      <c r="F1600">
        <v>123967</v>
      </c>
      <c r="G1600" t="s">
        <v>9847</v>
      </c>
      <c r="H1600">
        <v>100540</v>
      </c>
    </row>
    <row r="1601" spans="6:8" x14ac:dyDescent="0.25">
      <c r="F1601">
        <v>123968</v>
      </c>
      <c r="G1601" t="s">
        <v>9848</v>
      </c>
      <c r="H1601">
        <v>100541</v>
      </c>
    </row>
    <row r="1602" spans="6:8" x14ac:dyDescent="0.25">
      <c r="F1602">
        <v>123969</v>
      </c>
      <c r="G1602" t="s">
        <v>9849</v>
      </c>
      <c r="H1602">
        <v>100542</v>
      </c>
    </row>
    <row r="1603" spans="6:8" x14ac:dyDescent="0.25">
      <c r="F1603">
        <v>123970</v>
      </c>
      <c r="G1603" t="s">
        <v>9850</v>
      </c>
      <c r="H1603">
        <v>100543</v>
      </c>
    </row>
    <row r="1604" spans="6:8" x14ac:dyDescent="0.25">
      <c r="F1604">
        <v>123971</v>
      </c>
      <c r="G1604" t="s">
        <v>9851</v>
      </c>
      <c r="H1604">
        <v>100544</v>
      </c>
    </row>
    <row r="1605" spans="6:8" x14ac:dyDescent="0.25">
      <c r="F1605">
        <v>123972</v>
      </c>
      <c r="G1605" t="s">
        <v>9852</v>
      </c>
      <c r="H1605">
        <v>100545</v>
      </c>
    </row>
    <row r="1606" spans="6:8" x14ac:dyDescent="0.25">
      <c r="F1606">
        <v>123973</v>
      </c>
      <c r="G1606" t="s">
        <v>9853</v>
      </c>
      <c r="H1606">
        <v>100546</v>
      </c>
    </row>
    <row r="1607" spans="6:8" x14ac:dyDescent="0.25">
      <c r="F1607">
        <v>123974</v>
      </c>
      <c r="G1607" t="s">
        <v>9854</v>
      </c>
      <c r="H1607">
        <v>100547</v>
      </c>
    </row>
    <row r="1608" spans="6:8" x14ac:dyDescent="0.25">
      <c r="F1608">
        <v>123975</v>
      </c>
      <c r="G1608" t="s">
        <v>9855</v>
      </c>
      <c r="H1608">
        <v>100548</v>
      </c>
    </row>
    <row r="1609" spans="6:8" x14ac:dyDescent="0.25">
      <c r="F1609">
        <v>123976</v>
      </c>
      <c r="G1609" t="s">
        <v>9856</v>
      </c>
      <c r="H1609">
        <v>100549</v>
      </c>
    </row>
    <row r="1610" spans="6:8" x14ac:dyDescent="0.25">
      <c r="F1610">
        <v>123977</v>
      </c>
      <c r="G1610" t="s">
        <v>9857</v>
      </c>
      <c r="H1610">
        <v>100550</v>
      </c>
    </row>
    <row r="1611" spans="6:8" x14ac:dyDescent="0.25">
      <c r="F1611">
        <v>123978</v>
      </c>
      <c r="G1611" t="s">
        <v>9858</v>
      </c>
      <c r="H1611">
        <v>100551</v>
      </c>
    </row>
    <row r="1612" spans="6:8" x14ac:dyDescent="0.25">
      <c r="F1612">
        <v>123979</v>
      </c>
      <c r="G1612" t="s">
        <v>9859</v>
      </c>
      <c r="H1612">
        <v>100552</v>
      </c>
    </row>
    <row r="1613" spans="6:8" x14ac:dyDescent="0.25">
      <c r="F1613">
        <v>123980</v>
      </c>
      <c r="G1613" t="s">
        <v>9860</v>
      </c>
      <c r="H1613">
        <v>100553</v>
      </c>
    </row>
    <row r="1614" spans="6:8" x14ac:dyDescent="0.25">
      <c r="F1614">
        <v>123981</v>
      </c>
      <c r="G1614" t="s">
        <v>9861</v>
      </c>
      <c r="H1614">
        <v>100554</v>
      </c>
    </row>
    <row r="1615" spans="6:8" x14ac:dyDescent="0.25">
      <c r="F1615">
        <v>123982</v>
      </c>
      <c r="G1615" t="s">
        <v>9862</v>
      </c>
      <c r="H1615">
        <v>100555</v>
      </c>
    </row>
    <row r="1616" spans="6:8" x14ac:dyDescent="0.25">
      <c r="F1616">
        <v>123983</v>
      </c>
      <c r="G1616" t="s">
        <v>9863</v>
      </c>
      <c r="H1616">
        <v>100556</v>
      </c>
    </row>
    <row r="1617" spans="6:8" x14ac:dyDescent="0.25">
      <c r="F1617">
        <v>123984</v>
      </c>
      <c r="G1617" t="s">
        <v>9864</v>
      </c>
      <c r="H1617">
        <v>100557</v>
      </c>
    </row>
    <row r="1618" spans="6:8" x14ac:dyDescent="0.25">
      <c r="F1618">
        <v>123985</v>
      </c>
      <c r="G1618" t="s">
        <v>9865</v>
      </c>
      <c r="H1618">
        <v>100558</v>
      </c>
    </row>
    <row r="1619" spans="6:8" x14ac:dyDescent="0.25">
      <c r="F1619">
        <v>123986</v>
      </c>
      <c r="G1619" t="s">
        <v>9866</v>
      </c>
      <c r="H1619">
        <v>100559</v>
      </c>
    </row>
    <row r="1620" spans="6:8" x14ac:dyDescent="0.25">
      <c r="F1620">
        <v>123987</v>
      </c>
      <c r="G1620" t="s">
        <v>9867</v>
      </c>
      <c r="H1620">
        <v>100560</v>
      </c>
    </row>
    <row r="1621" spans="6:8" x14ac:dyDescent="0.25">
      <c r="F1621">
        <v>123988</v>
      </c>
      <c r="G1621" t="s">
        <v>9868</v>
      </c>
      <c r="H1621">
        <v>100561</v>
      </c>
    </row>
    <row r="1622" spans="6:8" x14ac:dyDescent="0.25">
      <c r="F1622">
        <v>123989</v>
      </c>
      <c r="G1622" t="s">
        <v>9869</v>
      </c>
      <c r="H1622">
        <v>100562</v>
      </c>
    </row>
    <row r="1623" spans="6:8" x14ac:dyDescent="0.25">
      <c r="F1623">
        <v>123990</v>
      </c>
      <c r="G1623" t="s">
        <v>9870</v>
      </c>
      <c r="H1623">
        <v>100563</v>
      </c>
    </row>
    <row r="1624" spans="6:8" x14ac:dyDescent="0.25">
      <c r="F1624">
        <v>123991</v>
      </c>
      <c r="G1624" t="s">
        <v>9871</v>
      </c>
      <c r="H1624">
        <v>100564</v>
      </c>
    </row>
    <row r="1625" spans="6:8" x14ac:dyDescent="0.25">
      <c r="F1625">
        <v>123992</v>
      </c>
      <c r="G1625" t="s">
        <v>9872</v>
      </c>
      <c r="H1625">
        <v>100565</v>
      </c>
    </row>
    <row r="1626" spans="6:8" x14ac:dyDescent="0.25">
      <c r="F1626">
        <v>123993</v>
      </c>
      <c r="G1626" t="s">
        <v>9873</v>
      </c>
      <c r="H1626">
        <v>100566</v>
      </c>
    </row>
    <row r="1627" spans="6:8" x14ac:dyDescent="0.25">
      <c r="F1627">
        <v>123994</v>
      </c>
      <c r="G1627" t="s">
        <v>9874</v>
      </c>
      <c r="H1627">
        <v>100567</v>
      </c>
    </row>
    <row r="1628" spans="6:8" x14ac:dyDescent="0.25">
      <c r="F1628">
        <v>123995</v>
      </c>
      <c r="G1628" t="s">
        <v>9875</v>
      </c>
      <c r="H1628">
        <v>100568</v>
      </c>
    </row>
    <row r="1629" spans="6:8" x14ac:dyDescent="0.25">
      <c r="F1629">
        <v>123996</v>
      </c>
      <c r="G1629" t="s">
        <v>9876</v>
      </c>
      <c r="H1629">
        <v>100569</v>
      </c>
    </row>
    <row r="1630" spans="6:8" x14ac:dyDescent="0.25">
      <c r="F1630">
        <v>123997</v>
      </c>
      <c r="G1630" t="s">
        <v>9877</v>
      </c>
      <c r="H1630">
        <v>100570</v>
      </c>
    </row>
    <row r="1631" spans="6:8" x14ac:dyDescent="0.25">
      <c r="F1631">
        <v>123998</v>
      </c>
      <c r="G1631" t="s">
        <v>9878</v>
      </c>
      <c r="H1631">
        <v>100571</v>
      </c>
    </row>
    <row r="1632" spans="6:8" x14ac:dyDescent="0.25">
      <c r="F1632">
        <v>123999</v>
      </c>
      <c r="G1632" t="s">
        <v>9879</v>
      </c>
      <c r="H1632">
        <v>100572</v>
      </c>
    </row>
    <row r="1633" spans="6:8" x14ac:dyDescent="0.25">
      <c r="F1633">
        <v>124000</v>
      </c>
      <c r="G1633" t="s">
        <v>9880</v>
      </c>
      <c r="H1633">
        <v>100573</v>
      </c>
    </row>
    <row r="1634" spans="6:8" x14ac:dyDescent="0.25">
      <c r="F1634">
        <v>124001</v>
      </c>
      <c r="G1634" t="s">
        <v>9881</v>
      </c>
      <c r="H1634">
        <v>100574</v>
      </c>
    </row>
    <row r="1635" spans="6:8" x14ac:dyDescent="0.25">
      <c r="F1635">
        <v>124002</v>
      </c>
      <c r="G1635" t="s">
        <v>9882</v>
      </c>
      <c r="H1635">
        <v>100575</v>
      </c>
    </row>
    <row r="1636" spans="6:8" x14ac:dyDescent="0.25">
      <c r="F1636">
        <v>124003</v>
      </c>
      <c r="G1636" t="s">
        <v>9883</v>
      </c>
      <c r="H1636">
        <v>100576</v>
      </c>
    </row>
    <row r="1637" spans="6:8" x14ac:dyDescent="0.25">
      <c r="F1637">
        <v>124004</v>
      </c>
      <c r="G1637" t="s">
        <v>9884</v>
      </c>
      <c r="H1637">
        <v>100577</v>
      </c>
    </row>
    <row r="1638" spans="6:8" x14ac:dyDescent="0.25">
      <c r="F1638">
        <v>124005</v>
      </c>
      <c r="G1638" t="s">
        <v>9885</v>
      </c>
      <c r="H1638">
        <v>100578</v>
      </c>
    </row>
    <row r="1639" spans="6:8" x14ac:dyDescent="0.25">
      <c r="F1639">
        <v>124006</v>
      </c>
      <c r="G1639" t="s">
        <v>9886</v>
      </c>
      <c r="H1639">
        <v>100579</v>
      </c>
    </row>
    <row r="1640" spans="6:8" x14ac:dyDescent="0.25">
      <c r="F1640">
        <v>124007</v>
      </c>
      <c r="G1640" t="s">
        <v>9887</v>
      </c>
      <c r="H1640">
        <v>100580</v>
      </c>
    </row>
    <row r="1641" spans="6:8" x14ac:dyDescent="0.25">
      <c r="F1641">
        <v>124008</v>
      </c>
      <c r="G1641" t="s">
        <v>9888</v>
      </c>
      <c r="H1641">
        <v>100581</v>
      </c>
    </row>
    <row r="1642" spans="6:8" x14ac:dyDescent="0.25">
      <c r="F1642">
        <v>124009</v>
      </c>
      <c r="G1642" t="s">
        <v>9889</v>
      </c>
      <c r="H1642">
        <v>100582</v>
      </c>
    </row>
    <row r="1643" spans="6:8" x14ac:dyDescent="0.25">
      <c r="F1643">
        <v>124010</v>
      </c>
      <c r="G1643" t="s">
        <v>9890</v>
      </c>
      <c r="H1643">
        <v>100583</v>
      </c>
    </row>
    <row r="1644" spans="6:8" x14ac:dyDescent="0.25">
      <c r="F1644">
        <v>124011</v>
      </c>
      <c r="G1644" t="s">
        <v>9891</v>
      </c>
      <c r="H1644">
        <v>100584</v>
      </c>
    </row>
    <row r="1645" spans="6:8" x14ac:dyDescent="0.25">
      <c r="F1645">
        <v>124012</v>
      </c>
      <c r="G1645" t="s">
        <v>9892</v>
      </c>
      <c r="H1645">
        <v>100585</v>
      </c>
    </row>
    <row r="1646" spans="6:8" x14ac:dyDescent="0.25">
      <c r="F1646">
        <v>124013</v>
      </c>
      <c r="G1646" t="s">
        <v>9893</v>
      </c>
      <c r="H1646">
        <v>100586</v>
      </c>
    </row>
    <row r="1647" spans="6:8" x14ac:dyDescent="0.25">
      <c r="F1647">
        <v>124014</v>
      </c>
      <c r="G1647" t="s">
        <v>9894</v>
      </c>
      <c r="H1647">
        <v>100587</v>
      </c>
    </row>
    <row r="1648" spans="6:8" x14ac:dyDescent="0.25">
      <c r="F1648">
        <v>124015</v>
      </c>
      <c r="G1648" t="s">
        <v>9895</v>
      </c>
      <c r="H1648">
        <v>100588</v>
      </c>
    </row>
    <row r="1649" spans="6:8" x14ac:dyDescent="0.25">
      <c r="F1649">
        <v>124016</v>
      </c>
      <c r="G1649" t="s">
        <v>9896</v>
      </c>
      <c r="H1649">
        <v>100589</v>
      </c>
    </row>
    <row r="1650" spans="6:8" x14ac:dyDescent="0.25">
      <c r="F1650">
        <v>124017</v>
      </c>
      <c r="G1650" t="s">
        <v>9897</v>
      </c>
      <c r="H1650">
        <v>100590</v>
      </c>
    </row>
    <row r="1651" spans="6:8" x14ac:dyDescent="0.25">
      <c r="F1651">
        <v>124018</v>
      </c>
      <c r="G1651" t="s">
        <v>9898</v>
      </c>
      <c r="H1651">
        <v>100591</v>
      </c>
    </row>
    <row r="1652" spans="6:8" x14ac:dyDescent="0.25">
      <c r="F1652">
        <v>124019</v>
      </c>
      <c r="G1652" t="s">
        <v>9899</v>
      </c>
      <c r="H1652">
        <v>100592</v>
      </c>
    </row>
    <row r="1653" spans="6:8" x14ac:dyDescent="0.25">
      <c r="F1653">
        <v>124020</v>
      </c>
      <c r="G1653" t="s">
        <v>9900</v>
      </c>
      <c r="H1653">
        <v>100593</v>
      </c>
    </row>
    <row r="1654" spans="6:8" x14ac:dyDescent="0.25">
      <c r="F1654">
        <v>124021</v>
      </c>
      <c r="G1654" t="s">
        <v>9901</v>
      </c>
      <c r="H1654">
        <v>100594</v>
      </c>
    </row>
    <row r="1655" spans="6:8" x14ac:dyDescent="0.25">
      <c r="F1655">
        <v>124022</v>
      </c>
      <c r="G1655" t="s">
        <v>9902</v>
      </c>
      <c r="H1655">
        <v>100595</v>
      </c>
    </row>
    <row r="1656" spans="6:8" x14ac:dyDescent="0.25">
      <c r="F1656">
        <v>124023</v>
      </c>
      <c r="G1656" t="s">
        <v>9903</v>
      </c>
      <c r="H1656">
        <v>100596</v>
      </c>
    </row>
    <row r="1657" spans="6:8" x14ac:dyDescent="0.25">
      <c r="F1657">
        <v>124024</v>
      </c>
      <c r="G1657" t="s">
        <v>9904</v>
      </c>
      <c r="H1657">
        <v>100597</v>
      </c>
    </row>
    <row r="1658" spans="6:8" x14ac:dyDescent="0.25">
      <c r="F1658">
        <v>124025</v>
      </c>
      <c r="G1658" t="s">
        <v>9905</v>
      </c>
      <c r="H1658">
        <v>100598</v>
      </c>
    </row>
    <row r="1659" spans="6:8" x14ac:dyDescent="0.25">
      <c r="F1659">
        <v>124026</v>
      </c>
      <c r="G1659" t="s">
        <v>9906</v>
      </c>
      <c r="H1659">
        <v>100599</v>
      </c>
    </row>
    <row r="1660" spans="6:8" x14ac:dyDescent="0.25">
      <c r="F1660">
        <v>124027</v>
      </c>
      <c r="G1660" t="s">
        <v>9907</v>
      </c>
      <c r="H1660">
        <v>100600</v>
      </c>
    </row>
    <row r="1661" spans="6:8" x14ac:dyDescent="0.25">
      <c r="F1661">
        <v>124028</v>
      </c>
      <c r="G1661" t="s">
        <v>9908</v>
      </c>
      <c r="H1661">
        <v>100601</v>
      </c>
    </row>
    <row r="1662" spans="6:8" x14ac:dyDescent="0.25">
      <c r="F1662">
        <v>124029</v>
      </c>
      <c r="G1662" t="s">
        <v>9909</v>
      </c>
      <c r="H1662">
        <v>100602</v>
      </c>
    </row>
    <row r="1663" spans="6:8" x14ac:dyDescent="0.25">
      <c r="F1663">
        <v>124030</v>
      </c>
      <c r="G1663" t="s">
        <v>9910</v>
      </c>
      <c r="H1663">
        <v>100603</v>
      </c>
    </row>
    <row r="1664" spans="6:8" x14ac:dyDescent="0.25">
      <c r="F1664">
        <v>124031</v>
      </c>
      <c r="G1664" t="s">
        <v>9911</v>
      </c>
      <c r="H1664">
        <v>100604</v>
      </c>
    </row>
    <row r="1665" spans="6:8" x14ac:dyDescent="0.25">
      <c r="F1665">
        <v>124032</v>
      </c>
      <c r="G1665" t="s">
        <v>9912</v>
      </c>
      <c r="H1665">
        <v>100605</v>
      </c>
    </row>
    <row r="1666" spans="6:8" x14ac:dyDescent="0.25">
      <c r="F1666">
        <v>124033</v>
      </c>
      <c r="G1666" t="s">
        <v>9913</v>
      </c>
      <c r="H1666">
        <v>100606</v>
      </c>
    </row>
    <row r="1667" spans="6:8" x14ac:dyDescent="0.25">
      <c r="F1667">
        <v>124034</v>
      </c>
      <c r="G1667" t="s">
        <v>9914</v>
      </c>
      <c r="H1667">
        <v>100607</v>
      </c>
    </row>
    <row r="1668" spans="6:8" x14ac:dyDescent="0.25">
      <c r="F1668">
        <v>124035</v>
      </c>
      <c r="G1668" t="s">
        <v>9915</v>
      </c>
      <c r="H1668">
        <v>100608</v>
      </c>
    </row>
    <row r="1669" spans="6:8" x14ac:dyDescent="0.25">
      <c r="F1669">
        <v>124036</v>
      </c>
      <c r="G1669" t="s">
        <v>9916</v>
      </c>
      <c r="H1669">
        <v>100609</v>
      </c>
    </row>
    <row r="1670" spans="6:8" x14ac:dyDescent="0.25">
      <c r="F1670">
        <v>124037</v>
      </c>
      <c r="G1670" t="s">
        <v>9917</v>
      </c>
      <c r="H1670">
        <v>100610</v>
      </c>
    </row>
    <row r="1671" spans="6:8" x14ac:dyDescent="0.25">
      <c r="F1671">
        <v>124038</v>
      </c>
      <c r="G1671" t="s">
        <v>9918</v>
      </c>
      <c r="H1671">
        <v>100611</v>
      </c>
    </row>
    <row r="1672" spans="6:8" x14ac:dyDescent="0.25">
      <c r="F1672">
        <v>124039</v>
      </c>
      <c r="G1672" t="s">
        <v>9919</v>
      </c>
      <c r="H1672">
        <v>100612</v>
      </c>
    </row>
    <row r="1673" spans="6:8" x14ac:dyDescent="0.25">
      <c r="F1673">
        <v>124040</v>
      </c>
      <c r="G1673" t="s">
        <v>9920</v>
      </c>
      <c r="H1673">
        <v>100613</v>
      </c>
    </row>
    <row r="1674" spans="6:8" x14ac:dyDescent="0.25">
      <c r="F1674">
        <v>124041</v>
      </c>
      <c r="G1674" t="s">
        <v>9921</v>
      </c>
      <c r="H1674">
        <v>100614</v>
      </c>
    </row>
    <row r="1675" spans="6:8" x14ac:dyDescent="0.25">
      <c r="F1675">
        <v>124042</v>
      </c>
      <c r="G1675" t="s">
        <v>9922</v>
      </c>
      <c r="H1675">
        <v>100615</v>
      </c>
    </row>
    <row r="1676" spans="6:8" x14ac:dyDescent="0.25">
      <c r="F1676">
        <v>124043</v>
      </c>
      <c r="G1676" t="s">
        <v>9923</v>
      </c>
      <c r="H1676">
        <v>100616</v>
      </c>
    </row>
    <row r="1677" spans="6:8" x14ac:dyDescent="0.25">
      <c r="F1677">
        <v>124044</v>
      </c>
      <c r="G1677" t="s">
        <v>9924</v>
      </c>
      <c r="H1677">
        <v>100617</v>
      </c>
    </row>
    <row r="1678" spans="6:8" x14ac:dyDescent="0.25">
      <c r="F1678">
        <v>124045</v>
      </c>
      <c r="G1678" t="s">
        <v>9925</v>
      </c>
      <c r="H1678">
        <v>100618</v>
      </c>
    </row>
    <row r="1679" spans="6:8" x14ac:dyDescent="0.25">
      <c r="F1679">
        <v>124046</v>
      </c>
      <c r="G1679" t="s">
        <v>9926</v>
      </c>
      <c r="H1679">
        <v>100619</v>
      </c>
    </row>
    <row r="1680" spans="6:8" x14ac:dyDescent="0.25">
      <c r="F1680">
        <v>124047</v>
      </c>
      <c r="G1680" t="s">
        <v>9927</v>
      </c>
      <c r="H1680">
        <v>100620</v>
      </c>
    </row>
    <row r="1681" spans="6:8" x14ac:dyDescent="0.25">
      <c r="F1681">
        <v>124048</v>
      </c>
      <c r="G1681" t="s">
        <v>9928</v>
      </c>
      <c r="H1681">
        <v>100621</v>
      </c>
    </row>
    <row r="1682" spans="6:8" x14ac:dyDescent="0.25">
      <c r="F1682">
        <v>124049</v>
      </c>
      <c r="G1682" t="s">
        <v>9929</v>
      </c>
      <c r="H1682">
        <v>100622</v>
      </c>
    </row>
    <row r="1683" spans="6:8" x14ac:dyDescent="0.25">
      <c r="F1683">
        <v>124050</v>
      </c>
      <c r="G1683" t="s">
        <v>9930</v>
      </c>
      <c r="H1683">
        <v>100623</v>
      </c>
    </row>
    <row r="1684" spans="6:8" x14ac:dyDescent="0.25">
      <c r="F1684">
        <v>124051</v>
      </c>
      <c r="G1684" t="s">
        <v>9931</v>
      </c>
      <c r="H1684">
        <v>100624</v>
      </c>
    </row>
    <row r="1685" spans="6:8" x14ac:dyDescent="0.25">
      <c r="F1685">
        <v>124052</v>
      </c>
      <c r="G1685" t="s">
        <v>9932</v>
      </c>
      <c r="H1685">
        <v>100625</v>
      </c>
    </row>
    <row r="1686" spans="6:8" x14ac:dyDescent="0.25">
      <c r="F1686">
        <v>124053</v>
      </c>
      <c r="G1686" t="s">
        <v>9933</v>
      </c>
      <c r="H1686">
        <v>100626</v>
      </c>
    </row>
    <row r="1687" spans="6:8" x14ac:dyDescent="0.25">
      <c r="F1687">
        <v>124054</v>
      </c>
      <c r="G1687" t="s">
        <v>9934</v>
      </c>
      <c r="H1687">
        <v>100627</v>
      </c>
    </row>
    <row r="1688" spans="6:8" x14ac:dyDescent="0.25">
      <c r="F1688">
        <v>124055</v>
      </c>
      <c r="G1688" t="s">
        <v>9935</v>
      </c>
      <c r="H1688">
        <v>100628</v>
      </c>
    </row>
    <row r="1689" spans="6:8" x14ac:dyDescent="0.25">
      <c r="F1689">
        <v>124056</v>
      </c>
      <c r="G1689" t="s">
        <v>9936</v>
      </c>
      <c r="H1689">
        <v>100629</v>
      </c>
    </row>
    <row r="1690" spans="6:8" x14ac:dyDescent="0.25">
      <c r="F1690">
        <v>124057</v>
      </c>
      <c r="G1690" t="s">
        <v>9937</v>
      </c>
      <c r="H1690">
        <v>100630</v>
      </c>
    </row>
    <row r="1691" spans="6:8" x14ac:dyDescent="0.25">
      <c r="F1691">
        <v>124058</v>
      </c>
      <c r="G1691" t="s">
        <v>9938</v>
      </c>
      <c r="H1691">
        <v>100631</v>
      </c>
    </row>
    <row r="1692" spans="6:8" x14ac:dyDescent="0.25">
      <c r="F1692">
        <v>124059</v>
      </c>
      <c r="G1692" t="s">
        <v>9939</v>
      </c>
      <c r="H1692">
        <v>100632</v>
      </c>
    </row>
    <row r="1693" spans="6:8" x14ac:dyDescent="0.25">
      <c r="F1693">
        <v>124060</v>
      </c>
      <c r="G1693" t="s">
        <v>9940</v>
      </c>
      <c r="H1693">
        <v>100633</v>
      </c>
    </row>
    <row r="1694" spans="6:8" x14ac:dyDescent="0.25">
      <c r="F1694">
        <v>124061</v>
      </c>
      <c r="G1694" t="s">
        <v>9941</v>
      </c>
      <c r="H1694">
        <v>100634</v>
      </c>
    </row>
    <row r="1695" spans="6:8" x14ac:dyDescent="0.25">
      <c r="F1695">
        <v>124062</v>
      </c>
      <c r="G1695" t="s">
        <v>9942</v>
      </c>
      <c r="H1695">
        <v>100635</v>
      </c>
    </row>
    <row r="1696" spans="6:8" x14ac:dyDescent="0.25">
      <c r="F1696">
        <v>124063</v>
      </c>
      <c r="G1696" t="s">
        <v>9943</v>
      </c>
      <c r="H1696">
        <v>100636</v>
      </c>
    </row>
    <row r="1697" spans="6:8" x14ac:dyDescent="0.25">
      <c r="F1697">
        <v>124064</v>
      </c>
      <c r="G1697" t="s">
        <v>9944</v>
      </c>
      <c r="H1697">
        <v>100637</v>
      </c>
    </row>
    <row r="1698" spans="6:8" x14ac:dyDescent="0.25">
      <c r="F1698">
        <v>124065</v>
      </c>
      <c r="G1698" t="s">
        <v>9945</v>
      </c>
      <c r="H1698">
        <v>100638</v>
      </c>
    </row>
    <row r="1699" spans="6:8" x14ac:dyDescent="0.25">
      <c r="F1699">
        <v>124066</v>
      </c>
      <c r="G1699" t="s">
        <v>9946</v>
      </c>
      <c r="H1699">
        <v>100639</v>
      </c>
    </row>
    <row r="1700" spans="6:8" x14ac:dyDescent="0.25">
      <c r="F1700">
        <v>124067</v>
      </c>
      <c r="G1700" t="s">
        <v>9947</v>
      </c>
      <c r="H1700">
        <v>100640</v>
      </c>
    </row>
    <row r="1701" spans="6:8" x14ac:dyDescent="0.25">
      <c r="F1701">
        <v>124068</v>
      </c>
      <c r="G1701" t="s">
        <v>9948</v>
      </c>
      <c r="H1701">
        <v>100641</v>
      </c>
    </row>
    <row r="1702" spans="6:8" x14ac:dyDescent="0.25">
      <c r="F1702">
        <v>124069</v>
      </c>
      <c r="G1702" t="s">
        <v>9949</v>
      </c>
      <c r="H1702">
        <v>100642</v>
      </c>
    </row>
    <row r="1703" spans="6:8" x14ac:dyDescent="0.25">
      <c r="F1703">
        <v>124070</v>
      </c>
      <c r="G1703" t="s">
        <v>9950</v>
      </c>
      <c r="H1703">
        <v>100643</v>
      </c>
    </row>
    <row r="1704" spans="6:8" x14ac:dyDescent="0.25">
      <c r="F1704">
        <v>124071</v>
      </c>
      <c r="G1704" t="s">
        <v>9951</v>
      </c>
      <c r="H1704">
        <v>100644</v>
      </c>
    </row>
    <row r="1705" spans="6:8" x14ac:dyDescent="0.25">
      <c r="F1705">
        <v>124072</v>
      </c>
      <c r="G1705" t="s">
        <v>9952</v>
      </c>
      <c r="H1705">
        <v>100645</v>
      </c>
    </row>
    <row r="1706" spans="6:8" x14ac:dyDescent="0.25">
      <c r="F1706">
        <v>124073</v>
      </c>
      <c r="G1706" t="s">
        <v>9953</v>
      </c>
      <c r="H1706">
        <v>100646</v>
      </c>
    </row>
    <row r="1707" spans="6:8" x14ac:dyDescent="0.25">
      <c r="F1707">
        <v>124074</v>
      </c>
      <c r="G1707" t="s">
        <v>9954</v>
      </c>
      <c r="H1707">
        <v>100647</v>
      </c>
    </row>
    <row r="1708" spans="6:8" x14ac:dyDescent="0.25">
      <c r="F1708">
        <v>124075</v>
      </c>
      <c r="G1708" t="s">
        <v>9955</v>
      </c>
      <c r="H1708">
        <v>100648</v>
      </c>
    </row>
    <row r="1709" spans="6:8" x14ac:dyDescent="0.25">
      <c r="F1709">
        <v>124076</v>
      </c>
      <c r="G1709" t="s">
        <v>9956</v>
      </c>
      <c r="H1709">
        <v>100649</v>
      </c>
    </row>
    <row r="1710" spans="6:8" x14ac:dyDescent="0.25">
      <c r="F1710">
        <v>124077</v>
      </c>
      <c r="G1710" t="s">
        <v>9957</v>
      </c>
      <c r="H1710">
        <v>100650</v>
      </c>
    </row>
    <row r="1711" spans="6:8" x14ac:dyDescent="0.25">
      <c r="F1711">
        <v>124078</v>
      </c>
      <c r="G1711" t="s">
        <v>9958</v>
      </c>
      <c r="H1711">
        <v>100651</v>
      </c>
    </row>
    <row r="1712" spans="6:8" x14ac:dyDescent="0.25">
      <c r="F1712">
        <v>127915</v>
      </c>
      <c r="G1712" t="s">
        <v>9959</v>
      </c>
      <c r="H1712">
        <v>100652</v>
      </c>
    </row>
    <row r="1713" spans="6:8" x14ac:dyDescent="0.25">
      <c r="F1713">
        <v>127990</v>
      </c>
      <c r="G1713" t="s">
        <v>9960</v>
      </c>
      <c r="H1713">
        <v>100653</v>
      </c>
    </row>
    <row r="1714" spans="6:8" x14ac:dyDescent="0.25">
      <c r="F1714">
        <v>127991</v>
      </c>
      <c r="G1714" t="s">
        <v>9961</v>
      </c>
      <c r="H1714">
        <v>100654</v>
      </c>
    </row>
    <row r="1715" spans="6:8" x14ac:dyDescent="0.25">
      <c r="F1715">
        <v>127992</v>
      </c>
      <c r="G1715" t="s">
        <v>9962</v>
      </c>
      <c r="H1715">
        <v>100655</v>
      </c>
    </row>
    <row r="1716" spans="6:8" x14ac:dyDescent="0.25">
      <c r="F1716">
        <v>127993</v>
      </c>
      <c r="G1716" t="s">
        <v>9963</v>
      </c>
      <c r="H1716">
        <v>100656</v>
      </c>
    </row>
    <row r="1717" spans="6:8" x14ac:dyDescent="0.25">
      <c r="F1717">
        <v>127994</v>
      </c>
      <c r="G1717" t="s">
        <v>9964</v>
      </c>
      <c r="H1717">
        <v>100657</v>
      </c>
    </row>
    <row r="1718" spans="6:8" x14ac:dyDescent="0.25">
      <c r="F1718">
        <v>127995</v>
      </c>
      <c r="G1718" t="s">
        <v>9965</v>
      </c>
      <c r="H1718">
        <v>100658</v>
      </c>
    </row>
    <row r="1719" spans="6:8" x14ac:dyDescent="0.25">
      <c r="F1719">
        <v>127996</v>
      </c>
      <c r="G1719" t="s">
        <v>9966</v>
      </c>
      <c r="H1719">
        <v>100659</v>
      </c>
    </row>
    <row r="1720" spans="6:8" x14ac:dyDescent="0.25">
      <c r="F1720">
        <v>127997</v>
      </c>
      <c r="G1720" t="s">
        <v>9967</v>
      </c>
      <c r="H1720">
        <v>100660</v>
      </c>
    </row>
    <row r="1721" spans="6:8" x14ac:dyDescent="0.25">
      <c r="F1721">
        <v>127998</v>
      </c>
      <c r="G1721" t="s">
        <v>9968</v>
      </c>
      <c r="H1721">
        <v>100661</v>
      </c>
    </row>
    <row r="1722" spans="6:8" x14ac:dyDescent="0.25">
      <c r="F1722">
        <v>127999</v>
      </c>
      <c r="G1722" t="s">
        <v>9969</v>
      </c>
      <c r="H1722">
        <v>100662</v>
      </c>
    </row>
    <row r="1723" spans="6:8" x14ac:dyDescent="0.25">
      <c r="F1723">
        <v>128000</v>
      </c>
      <c r="G1723" t="s">
        <v>9970</v>
      </c>
      <c r="H1723">
        <v>100663</v>
      </c>
    </row>
    <row r="1724" spans="6:8" x14ac:dyDescent="0.25">
      <c r="F1724">
        <v>128001</v>
      </c>
      <c r="G1724" t="s">
        <v>9971</v>
      </c>
      <c r="H1724">
        <v>100664</v>
      </c>
    </row>
    <row r="1725" spans="6:8" x14ac:dyDescent="0.25">
      <c r="F1725">
        <v>128002</v>
      </c>
      <c r="G1725" t="s">
        <v>9972</v>
      </c>
      <c r="H1725">
        <v>100665</v>
      </c>
    </row>
    <row r="1726" spans="6:8" x14ac:dyDescent="0.25">
      <c r="F1726">
        <v>128003</v>
      </c>
      <c r="G1726" t="s">
        <v>9973</v>
      </c>
      <c r="H1726">
        <v>100666</v>
      </c>
    </row>
    <row r="1727" spans="6:8" x14ac:dyDescent="0.25">
      <c r="F1727">
        <v>128004</v>
      </c>
      <c r="G1727" t="s">
        <v>9974</v>
      </c>
      <c r="H1727">
        <v>100667</v>
      </c>
    </row>
    <row r="1728" spans="6:8" x14ac:dyDescent="0.25">
      <c r="F1728">
        <v>128005</v>
      </c>
      <c r="G1728" t="s">
        <v>9975</v>
      </c>
      <c r="H1728">
        <v>100668</v>
      </c>
    </row>
    <row r="1729" spans="6:8" x14ac:dyDescent="0.25">
      <c r="F1729">
        <v>128006</v>
      </c>
      <c r="G1729" t="s">
        <v>9976</v>
      </c>
      <c r="H1729">
        <v>100669</v>
      </c>
    </row>
    <row r="1730" spans="6:8" x14ac:dyDescent="0.25">
      <c r="F1730">
        <v>128007</v>
      </c>
      <c r="G1730" t="s">
        <v>9977</v>
      </c>
      <c r="H1730">
        <v>100670</v>
      </c>
    </row>
    <row r="1731" spans="6:8" x14ac:dyDescent="0.25">
      <c r="F1731">
        <v>128008</v>
      </c>
      <c r="G1731" t="s">
        <v>9978</v>
      </c>
      <c r="H1731">
        <v>100671</v>
      </c>
    </row>
    <row r="1732" spans="6:8" x14ac:dyDescent="0.25">
      <c r="F1732">
        <v>128009</v>
      </c>
      <c r="G1732" t="s">
        <v>9979</v>
      </c>
      <c r="H1732">
        <v>100672</v>
      </c>
    </row>
    <row r="1733" spans="6:8" x14ac:dyDescent="0.25">
      <c r="F1733">
        <v>128010</v>
      </c>
      <c r="G1733" t="s">
        <v>9980</v>
      </c>
      <c r="H1733">
        <v>100673</v>
      </c>
    </row>
    <row r="1734" spans="6:8" x14ac:dyDescent="0.25">
      <c r="F1734">
        <v>128011</v>
      </c>
      <c r="G1734" t="s">
        <v>9981</v>
      </c>
      <c r="H1734">
        <v>100674</v>
      </c>
    </row>
    <row r="1735" spans="6:8" x14ac:dyDescent="0.25">
      <c r="F1735">
        <v>128012</v>
      </c>
      <c r="G1735" t="s">
        <v>9982</v>
      </c>
      <c r="H1735">
        <v>100675</v>
      </c>
    </row>
    <row r="1736" spans="6:8" x14ac:dyDescent="0.25">
      <c r="F1736">
        <v>128013</v>
      </c>
      <c r="G1736" t="s">
        <v>9983</v>
      </c>
      <c r="H1736">
        <v>100676</v>
      </c>
    </row>
    <row r="1737" spans="6:8" x14ac:dyDescent="0.25">
      <c r="F1737">
        <v>128014</v>
      </c>
      <c r="G1737" t="s">
        <v>9984</v>
      </c>
      <c r="H1737">
        <v>100677</v>
      </c>
    </row>
    <row r="1738" spans="6:8" x14ac:dyDescent="0.25">
      <c r="F1738">
        <v>128015</v>
      </c>
      <c r="G1738" t="s">
        <v>9985</v>
      </c>
      <c r="H1738">
        <v>100678</v>
      </c>
    </row>
    <row r="1739" spans="6:8" x14ac:dyDescent="0.25">
      <c r="F1739">
        <v>128016</v>
      </c>
      <c r="G1739" t="s">
        <v>9986</v>
      </c>
      <c r="H1739">
        <v>100679</v>
      </c>
    </row>
    <row r="1740" spans="6:8" x14ac:dyDescent="0.25">
      <c r="F1740">
        <v>128017</v>
      </c>
      <c r="G1740" t="s">
        <v>9987</v>
      </c>
      <c r="H1740">
        <v>100680</v>
      </c>
    </row>
    <row r="1741" spans="6:8" x14ac:dyDescent="0.25">
      <c r="F1741">
        <v>128018</v>
      </c>
      <c r="G1741" t="s">
        <v>9988</v>
      </c>
      <c r="H1741">
        <v>100681</v>
      </c>
    </row>
    <row r="1742" spans="6:8" x14ac:dyDescent="0.25">
      <c r="F1742">
        <v>128019</v>
      </c>
      <c r="G1742" t="s">
        <v>9989</v>
      </c>
      <c r="H1742">
        <v>100682</v>
      </c>
    </row>
    <row r="1743" spans="6:8" x14ac:dyDescent="0.25">
      <c r="F1743">
        <v>128020</v>
      </c>
      <c r="G1743" t="s">
        <v>9990</v>
      </c>
      <c r="H1743">
        <v>100683</v>
      </c>
    </row>
    <row r="1744" spans="6:8" x14ac:dyDescent="0.25">
      <c r="F1744">
        <v>128021</v>
      </c>
      <c r="G1744" t="s">
        <v>9991</v>
      </c>
      <c r="H1744">
        <v>100684</v>
      </c>
    </row>
    <row r="1745" spans="6:8" x14ac:dyDescent="0.25">
      <c r="F1745">
        <v>128022</v>
      </c>
      <c r="G1745" t="s">
        <v>9992</v>
      </c>
      <c r="H1745">
        <v>100685</v>
      </c>
    </row>
    <row r="1746" spans="6:8" x14ac:dyDescent="0.25">
      <c r="F1746">
        <v>128023</v>
      </c>
      <c r="G1746" t="s">
        <v>9993</v>
      </c>
      <c r="H1746">
        <v>100686</v>
      </c>
    </row>
    <row r="1747" spans="6:8" x14ac:dyDescent="0.25">
      <c r="F1747">
        <v>128024</v>
      </c>
      <c r="G1747" t="s">
        <v>9994</v>
      </c>
      <c r="H1747">
        <v>100687</v>
      </c>
    </row>
    <row r="1748" spans="6:8" x14ac:dyDescent="0.25">
      <c r="F1748">
        <v>128025</v>
      </c>
      <c r="G1748" t="s">
        <v>9995</v>
      </c>
      <c r="H1748">
        <v>100688</v>
      </c>
    </row>
    <row r="1749" spans="6:8" x14ac:dyDescent="0.25">
      <c r="F1749">
        <v>128026</v>
      </c>
      <c r="G1749" t="s">
        <v>9996</v>
      </c>
      <c r="H1749">
        <v>100689</v>
      </c>
    </row>
    <row r="1750" spans="6:8" x14ac:dyDescent="0.25">
      <c r="F1750">
        <v>128027</v>
      </c>
      <c r="G1750" t="s">
        <v>9997</v>
      </c>
      <c r="H1750">
        <v>100690</v>
      </c>
    </row>
    <row r="1751" spans="6:8" x14ac:dyDescent="0.25">
      <c r="F1751">
        <v>128028</v>
      </c>
      <c r="G1751" t="s">
        <v>9998</v>
      </c>
      <c r="H1751">
        <v>100691</v>
      </c>
    </row>
    <row r="1752" spans="6:8" x14ac:dyDescent="0.25">
      <c r="F1752">
        <v>128029</v>
      </c>
      <c r="G1752" t="s">
        <v>9999</v>
      </c>
      <c r="H1752">
        <v>100692</v>
      </c>
    </row>
    <row r="1753" spans="6:8" x14ac:dyDescent="0.25">
      <c r="F1753">
        <v>128030</v>
      </c>
      <c r="G1753" t="s">
        <v>10000</v>
      </c>
      <c r="H1753">
        <v>100693</v>
      </c>
    </row>
    <row r="1754" spans="6:8" x14ac:dyDescent="0.25">
      <c r="F1754">
        <v>128031</v>
      </c>
      <c r="G1754" t="s">
        <v>10001</v>
      </c>
      <c r="H1754">
        <v>100694</v>
      </c>
    </row>
    <row r="1755" spans="6:8" x14ac:dyDescent="0.25">
      <c r="F1755">
        <v>128032</v>
      </c>
      <c r="G1755" t="s">
        <v>10002</v>
      </c>
      <c r="H1755">
        <v>100695</v>
      </c>
    </row>
    <row r="1756" spans="6:8" x14ac:dyDescent="0.25">
      <c r="F1756">
        <v>128033</v>
      </c>
      <c r="G1756" t="s">
        <v>10003</v>
      </c>
      <c r="H1756">
        <v>100696</v>
      </c>
    </row>
    <row r="1757" spans="6:8" x14ac:dyDescent="0.25">
      <c r="F1757">
        <v>128034</v>
      </c>
      <c r="G1757" t="s">
        <v>10004</v>
      </c>
      <c r="H1757">
        <v>100697</v>
      </c>
    </row>
    <row r="1758" spans="6:8" x14ac:dyDescent="0.25">
      <c r="F1758">
        <v>128035</v>
      </c>
      <c r="G1758" t="s">
        <v>10005</v>
      </c>
      <c r="H1758">
        <v>100698</v>
      </c>
    </row>
    <row r="1759" spans="6:8" x14ac:dyDescent="0.25">
      <c r="F1759">
        <v>128036</v>
      </c>
      <c r="G1759" t="s">
        <v>10006</v>
      </c>
      <c r="H1759">
        <v>100699</v>
      </c>
    </row>
    <row r="1760" spans="6:8" x14ac:dyDescent="0.25">
      <c r="F1760">
        <v>128037</v>
      </c>
      <c r="G1760" t="s">
        <v>10007</v>
      </c>
      <c r="H1760">
        <v>100700</v>
      </c>
    </row>
    <row r="1761" spans="6:8" x14ac:dyDescent="0.25">
      <c r="F1761">
        <v>128038</v>
      </c>
      <c r="G1761" t="s">
        <v>10008</v>
      </c>
      <c r="H1761">
        <v>100701</v>
      </c>
    </row>
    <row r="1762" spans="6:8" x14ac:dyDescent="0.25">
      <c r="F1762">
        <v>128039</v>
      </c>
      <c r="G1762" t="s">
        <v>10009</v>
      </c>
      <c r="H1762">
        <v>100702</v>
      </c>
    </row>
    <row r="1763" spans="6:8" x14ac:dyDescent="0.25">
      <c r="F1763">
        <v>128040</v>
      </c>
      <c r="G1763" t="s">
        <v>10010</v>
      </c>
      <c r="H1763">
        <v>100703</v>
      </c>
    </row>
    <row r="1764" spans="6:8" x14ac:dyDescent="0.25">
      <c r="F1764">
        <v>128041</v>
      </c>
      <c r="G1764" t="s">
        <v>10011</v>
      </c>
      <c r="H1764">
        <v>100704</v>
      </c>
    </row>
    <row r="1765" spans="6:8" x14ac:dyDescent="0.25">
      <c r="F1765">
        <v>128042</v>
      </c>
      <c r="G1765" t="s">
        <v>10012</v>
      </c>
      <c r="H1765">
        <v>100705</v>
      </c>
    </row>
    <row r="1766" spans="6:8" x14ac:dyDescent="0.25">
      <c r="F1766">
        <v>128043</v>
      </c>
      <c r="G1766" t="s">
        <v>10013</v>
      </c>
      <c r="H1766">
        <v>100706</v>
      </c>
    </row>
    <row r="1767" spans="6:8" x14ac:dyDescent="0.25">
      <c r="F1767">
        <v>128044</v>
      </c>
      <c r="G1767" t="s">
        <v>10014</v>
      </c>
      <c r="H1767">
        <v>100707</v>
      </c>
    </row>
    <row r="1768" spans="6:8" x14ac:dyDescent="0.25">
      <c r="F1768">
        <v>128045</v>
      </c>
      <c r="G1768" t="s">
        <v>10015</v>
      </c>
      <c r="H1768">
        <v>100708</v>
      </c>
    </row>
    <row r="1769" spans="6:8" x14ac:dyDescent="0.25">
      <c r="F1769">
        <v>128046</v>
      </c>
      <c r="G1769" t="s">
        <v>10016</v>
      </c>
      <c r="H1769">
        <v>100709</v>
      </c>
    </row>
    <row r="1770" spans="6:8" x14ac:dyDescent="0.25">
      <c r="F1770">
        <v>128047</v>
      </c>
      <c r="G1770" t="s">
        <v>10017</v>
      </c>
      <c r="H1770">
        <v>100710</v>
      </c>
    </row>
    <row r="1771" spans="6:8" x14ac:dyDescent="0.25">
      <c r="F1771">
        <v>128048</v>
      </c>
      <c r="G1771" t="s">
        <v>10018</v>
      </c>
      <c r="H1771">
        <v>100711</v>
      </c>
    </row>
    <row r="1772" spans="6:8" x14ac:dyDescent="0.25">
      <c r="F1772">
        <v>128049</v>
      </c>
      <c r="G1772" t="s">
        <v>10019</v>
      </c>
      <c r="H1772">
        <v>100712</v>
      </c>
    </row>
    <row r="1773" spans="6:8" x14ac:dyDescent="0.25">
      <c r="F1773">
        <v>128050</v>
      </c>
      <c r="G1773" t="s">
        <v>10020</v>
      </c>
      <c r="H1773">
        <v>100713</v>
      </c>
    </row>
    <row r="1774" spans="6:8" x14ac:dyDescent="0.25">
      <c r="F1774">
        <v>128051</v>
      </c>
      <c r="G1774" t="s">
        <v>10021</v>
      </c>
      <c r="H1774">
        <v>100714</v>
      </c>
    </row>
    <row r="1775" spans="6:8" x14ac:dyDescent="0.25">
      <c r="F1775">
        <v>128052</v>
      </c>
      <c r="G1775" t="s">
        <v>10022</v>
      </c>
      <c r="H1775">
        <v>100715</v>
      </c>
    </row>
    <row r="1776" spans="6:8" x14ac:dyDescent="0.25">
      <c r="F1776">
        <v>128053</v>
      </c>
      <c r="G1776" t="s">
        <v>10023</v>
      </c>
      <c r="H1776">
        <v>100716</v>
      </c>
    </row>
    <row r="1777" spans="6:8" x14ac:dyDescent="0.25">
      <c r="F1777">
        <v>128054</v>
      </c>
      <c r="G1777" t="s">
        <v>10024</v>
      </c>
      <c r="H1777">
        <v>100717</v>
      </c>
    </row>
    <row r="1778" spans="6:8" x14ac:dyDescent="0.25">
      <c r="F1778">
        <v>128055</v>
      </c>
      <c r="G1778" t="s">
        <v>10025</v>
      </c>
      <c r="H1778">
        <v>100718</v>
      </c>
    </row>
    <row r="1779" spans="6:8" x14ac:dyDescent="0.25">
      <c r="F1779">
        <v>128056</v>
      </c>
      <c r="G1779" t="s">
        <v>10026</v>
      </c>
      <c r="H1779">
        <v>100719</v>
      </c>
    </row>
    <row r="1780" spans="6:8" x14ac:dyDescent="0.25">
      <c r="F1780">
        <v>128057</v>
      </c>
      <c r="G1780" t="s">
        <v>10027</v>
      </c>
      <c r="H1780">
        <v>100720</v>
      </c>
    </row>
    <row r="1781" spans="6:8" x14ac:dyDescent="0.25">
      <c r="F1781">
        <v>128058</v>
      </c>
      <c r="G1781" t="s">
        <v>10028</v>
      </c>
      <c r="H1781">
        <v>100721</v>
      </c>
    </row>
    <row r="1782" spans="6:8" x14ac:dyDescent="0.25">
      <c r="F1782">
        <v>128059</v>
      </c>
      <c r="G1782" t="s">
        <v>10029</v>
      </c>
      <c r="H1782">
        <v>100722</v>
      </c>
    </row>
    <row r="1783" spans="6:8" x14ac:dyDescent="0.25">
      <c r="F1783">
        <v>128060</v>
      </c>
      <c r="G1783" t="s">
        <v>10030</v>
      </c>
      <c r="H1783">
        <v>100723</v>
      </c>
    </row>
    <row r="1784" spans="6:8" x14ac:dyDescent="0.25">
      <c r="F1784">
        <v>128061</v>
      </c>
      <c r="G1784" t="s">
        <v>10031</v>
      </c>
      <c r="H1784">
        <v>100724</v>
      </c>
    </row>
    <row r="1785" spans="6:8" x14ac:dyDescent="0.25">
      <c r="F1785">
        <v>128062</v>
      </c>
      <c r="G1785" t="s">
        <v>10032</v>
      </c>
      <c r="H1785">
        <v>100725</v>
      </c>
    </row>
    <row r="1786" spans="6:8" x14ac:dyDescent="0.25">
      <c r="F1786">
        <v>128063</v>
      </c>
      <c r="G1786" t="s">
        <v>10033</v>
      </c>
      <c r="H1786">
        <v>100726</v>
      </c>
    </row>
    <row r="1787" spans="6:8" x14ac:dyDescent="0.25">
      <c r="F1787">
        <v>128064</v>
      </c>
      <c r="G1787" t="s">
        <v>10034</v>
      </c>
      <c r="H1787">
        <v>100727</v>
      </c>
    </row>
    <row r="1788" spans="6:8" x14ac:dyDescent="0.25">
      <c r="F1788">
        <v>128065</v>
      </c>
      <c r="G1788" t="s">
        <v>10035</v>
      </c>
      <c r="H1788">
        <v>100728</v>
      </c>
    </row>
    <row r="1789" spans="6:8" x14ac:dyDescent="0.25">
      <c r="F1789">
        <v>128066</v>
      </c>
      <c r="G1789" t="s">
        <v>10036</v>
      </c>
      <c r="H1789">
        <v>100729</v>
      </c>
    </row>
    <row r="1790" spans="6:8" x14ac:dyDescent="0.25">
      <c r="F1790">
        <v>128067</v>
      </c>
      <c r="G1790" t="s">
        <v>10037</v>
      </c>
      <c r="H1790">
        <v>100730</v>
      </c>
    </row>
    <row r="1791" spans="6:8" x14ac:dyDescent="0.25">
      <c r="F1791">
        <v>128068</v>
      </c>
      <c r="G1791" t="s">
        <v>10038</v>
      </c>
      <c r="H1791">
        <v>100731</v>
      </c>
    </row>
    <row r="1792" spans="6:8" x14ac:dyDescent="0.25">
      <c r="F1792">
        <v>128069</v>
      </c>
      <c r="G1792" t="s">
        <v>10039</v>
      </c>
      <c r="H1792">
        <v>100732</v>
      </c>
    </row>
    <row r="1793" spans="6:8" x14ac:dyDescent="0.25">
      <c r="F1793">
        <v>128070</v>
      </c>
      <c r="G1793" t="s">
        <v>10040</v>
      </c>
      <c r="H1793">
        <v>100733</v>
      </c>
    </row>
    <row r="1794" spans="6:8" x14ac:dyDescent="0.25">
      <c r="F1794">
        <v>128071</v>
      </c>
      <c r="G1794" t="s">
        <v>10041</v>
      </c>
      <c r="H1794">
        <v>100734</v>
      </c>
    </row>
    <row r="1795" spans="6:8" x14ac:dyDescent="0.25">
      <c r="F1795">
        <v>128072</v>
      </c>
      <c r="G1795" t="s">
        <v>10042</v>
      </c>
      <c r="H1795">
        <v>100735</v>
      </c>
    </row>
    <row r="1796" spans="6:8" x14ac:dyDescent="0.25">
      <c r="F1796">
        <v>128073</v>
      </c>
      <c r="G1796" t="s">
        <v>10043</v>
      </c>
      <c r="H1796">
        <v>100736</v>
      </c>
    </row>
    <row r="1797" spans="6:8" x14ac:dyDescent="0.25">
      <c r="F1797">
        <v>128074</v>
      </c>
      <c r="G1797" t="s">
        <v>10044</v>
      </c>
      <c r="H1797">
        <v>100737</v>
      </c>
    </row>
    <row r="1798" spans="6:8" x14ac:dyDescent="0.25">
      <c r="F1798">
        <v>128075</v>
      </c>
      <c r="G1798" t="s">
        <v>10045</v>
      </c>
      <c r="H1798">
        <v>100738</v>
      </c>
    </row>
    <row r="1799" spans="6:8" x14ac:dyDescent="0.25">
      <c r="F1799">
        <v>128076</v>
      </c>
      <c r="G1799" t="s">
        <v>10046</v>
      </c>
      <c r="H1799">
        <v>100739</v>
      </c>
    </row>
    <row r="1800" spans="6:8" x14ac:dyDescent="0.25">
      <c r="F1800">
        <v>128077</v>
      </c>
      <c r="G1800" t="s">
        <v>10047</v>
      </c>
      <c r="H1800">
        <v>100740</v>
      </c>
    </row>
    <row r="1801" spans="6:8" x14ac:dyDescent="0.25">
      <c r="F1801">
        <v>128078</v>
      </c>
      <c r="G1801" t="s">
        <v>10048</v>
      </c>
      <c r="H1801">
        <v>100741</v>
      </c>
    </row>
    <row r="1802" spans="6:8" x14ac:dyDescent="0.25">
      <c r="F1802">
        <v>128079</v>
      </c>
      <c r="G1802" t="s">
        <v>10049</v>
      </c>
      <c r="H1802">
        <v>100742</v>
      </c>
    </row>
    <row r="1803" spans="6:8" x14ac:dyDescent="0.25">
      <c r="F1803">
        <v>128080</v>
      </c>
      <c r="G1803" t="s">
        <v>10050</v>
      </c>
      <c r="H1803">
        <v>100743</v>
      </c>
    </row>
    <row r="1804" spans="6:8" x14ac:dyDescent="0.25">
      <c r="F1804">
        <v>128081</v>
      </c>
      <c r="G1804" t="s">
        <v>10051</v>
      </c>
      <c r="H1804">
        <v>100744</v>
      </c>
    </row>
    <row r="1805" spans="6:8" x14ac:dyDescent="0.25">
      <c r="F1805">
        <v>128082</v>
      </c>
      <c r="G1805" t="s">
        <v>10052</v>
      </c>
      <c r="H1805">
        <v>100745</v>
      </c>
    </row>
    <row r="1806" spans="6:8" x14ac:dyDescent="0.25">
      <c r="F1806">
        <v>128083</v>
      </c>
      <c r="G1806" t="s">
        <v>10053</v>
      </c>
      <c r="H1806">
        <v>100746</v>
      </c>
    </row>
    <row r="1807" spans="6:8" x14ac:dyDescent="0.25">
      <c r="F1807">
        <v>128084</v>
      </c>
      <c r="G1807" t="s">
        <v>10054</v>
      </c>
      <c r="H1807">
        <v>100747</v>
      </c>
    </row>
    <row r="1808" spans="6:8" x14ac:dyDescent="0.25">
      <c r="F1808">
        <v>128085</v>
      </c>
      <c r="G1808" t="s">
        <v>10055</v>
      </c>
      <c r="H1808">
        <v>100748</v>
      </c>
    </row>
    <row r="1809" spans="6:8" x14ac:dyDescent="0.25">
      <c r="F1809">
        <v>128086</v>
      </c>
      <c r="G1809" t="s">
        <v>10056</v>
      </c>
      <c r="H1809">
        <v>100749</v>
      </c>
    </row>
    <row r="1810" spans="6:8" x14ac:dyDescent="0.25">
      <c r="F1810">
        <v>128087</v>
      </c>
      <c r="G1810" t="s">
        <v>10057</v>
      </c>
      <c r="H1810">
        <v>100750</v>
      </c>
    </row>
    <row r="1811" spans="6:8" x14ac:dyDescent="0.25">
      <c r="F1811">
        <v>128088</v>
      </c>
      <c r="G1811" t="s">
        <v>10058</v>
      </c>
      <c r="H1811">
        <v>100751</v>
      </c>
    </row>
    <row r="1812" spans="6:8" x14ac:dyDescent="0.25">
      <c r="F1812">
        <v>128089</v>
      </c>
      <c r="G1812" t="s">
        <v>10059</v>
      </c>
      <c r="H1812">
        <v>100752</v>
      </c>
    </row>
    <row r="1813" spans="6:8" x14ac:dyDescent="0.25">
      <c r="F1813">
        <v>128090</v>
      </c>
      <c r="G1813" t="s">
        <v>10060</v>
      </c>
      <c r="H1813">
        <v>100753</v>
      </c>
    </row>
    <row r="1814" spans="6:8" x14ac:dyDescent="0.25">
      <c r="F1814">
        <v>128091</v>
      </c>
      <c r="G1814" t="s">
        <v>10061</v>
      </c>
      <c r="H1814">
        <v>100754</v>
      </c>
    </row>
    <row r="1815" spans="6:8" x14ac:dyDescent="0.25">
      <c r="F1815">
        <v>128092</v>
      </c>
      <c r="G1815" t="s">
        <v>10062</v>
      </c>
      <c r="H1815">
        <v>100755</v>
      </c>
    </row>
    <row r="1816" spans="6:8" x14ac:dyDescent="0.25">
      <c r="F1816">
        <v>128093</v>
      </c>
      <c r="G1816" t="s">
        <v>10063</v>
      </c>
      <c r="H1816">
        <v>100756</v>
      </c>
    </row>
    <row r="1817" spans="6:8" x14ac:dyDescent="0.25">
      <c r="F1817">
        <v>128094</v>
      </c>
      <c r="G1817" t="s">
        <v>10064</v>
      </c>
      <c r="H1817">
        <v>100757</v>
      </c>
    </row>
    <row r="1818" spans="6:8" x14ac:dyDescent="0.25">
      <c r="F1818">
        <v>128095</v>
      </c>
      <c r="G1818" t="s">
        <v>10065</v>
      </c>
      <c r="H1818">
        <v>100758</v>
      </c>
    </row>
    <row r="1819" spans="6:8" x14ac:dyDescent="0.25">
      <c r="F1819">
        <v>128096</v>
      </c>
      <c r="G1819" t="s">
        <v>10066</v>
      </c>
      <c r="H1819">
        <v>100759</v>
      </c>
    </row>
    <row r="1820" spans="6:8" x14ac:dyDescent="0.25">
      <c r="F1820">
        <v>128097</v>
      </c>
      <c r="G1820" t="s">
        <v>10067</v>
      </c>
      <c r="H1820">
        <v>100760</v>
      </c>
    </row>
    <row r="1821" spans="6:8" x14ac:dyDescent="0.25">
      <c r="F1821">
        <v>128098</v>
      </c>
      <c r="G1821" t="s">
        <v>10068</v>
      </c>
      <c r="H1821">
        <v>100761</v>
      </c>
    </row>
    <row r="1822" spans="6:8" x14ac:dyDescent="0.25">
      <c r="F1822">
        <v>128099</v>
      </c>
      <c r="G1822" t="s">
        <v>10069</v>
      </c>
      <c r="H1822">
        <v>100762</v>
      </c>
    </row>
    <row r="1823" spans="6:8" x14ac:dyDescent="0.25">
      <c r="F1823">
        <v>128100</v>
      </c>
      <c r="G1823" t="s">
        <v>10070</v>
      </c>
      <c r="H1823">
        <v>100763</v>
      </c>
    </row>
    <row r="1824" spans="6:8" x14ac:dyDescent="0.25">
      <c r="F1824">
        <v>128101</v>
      </c>
      <c r="G1824" t="s">
        <v>10071</v>
      </c>
      <c r="H1824">
        <v>100764</v>
      </c>
    </row>
    <row r="1825" spans="6:8" x14ac:dyDescent="0.25">
      <c r="F1825">
        <v>128102</v>
      </c>
      <c r="G1825" t="s">
        <v>10072</v>
      </c>
      <c r="H1825">
        <v>100765</v>
      </c>
    </row>
    <row r="1826" spans="6:8" x14ac:dyDescent="0.25">
      <c r="F1826">
        <v>128103</v>
      </c>
      <c r="G1826" t="s">
        <v>10073</v>
      </c>
      <c r="H1826">
        <v>100766</v>
      </c>
    </row>
    <row r="1827" spans="6:8" x14ac:dyDescent="0.25">
      <c r="F1827">
        <v>128104</v>
      </c>
      <c r="G1827" t="s">
        <v>10074</v>
      </c>
      <c r="H1827">
        <v>100767</v>
      </c>
    </row>
    <row r="1828" spans="6:8" x14ac:dyDescent="0.25">
      <c r="F1828">
        <v>128105</v>
      </c>
      <c r="G1828" t="s">
        <v>10075</v>
      </c>
      <c r="H1828">
        <v>100768</v>
      </c>
    </row>
    <row r="1829" spans="6:8" x14ac:dyDescent="0.25">
      <c r="F1829">
        <v>128106</v>
      </c>
      <c r="G1829" t="s">
        <v>10076</v>
      </c>
      <c r="H1829">
        <v>100769</v>
      </c>
    </row>
    <row r="1830" spans="6:8" x14ac:dyDescent="0.25">
      <c r="F1830">
        <v>128107</v>
      </c>
      <c r="G1830" t="s">
        <v>10077</v>
      </c>
      <c r="H1830">
        <v>100770</v>
      </c>
    </row>
    <row r="1831" spans="6:8" x14ac:dyDescent="0.25">
      <c r="F1831">
        <v>128108</v>
      </c>
      <c r="G1831" t="s">
        <v>10078</v>
      </c>
      <c r="H1831">
        <v>100771</v>
      </c>
    </row>
    <row r="1832" spans="6:8" x14ac:dyDescent="0.25">
      <c r="F1832">
        <v>128109</v>
      </c>
      <c r="G1832" t="s">
        <v>10079</v>
      </c>
      <c r="H1832">
        <v>100772</v>
      </c>
    </row>
    <row r="1833" spans="6:8" x14ac:dyDescent="0.25">
      <c r="F1833">
        <v>128110</v>
      </c>
      <c r="G1833" t="s">
        <v>10080</v>
      </c>
      <c r="H1833">
        <v>100773</v>
      </c>
    </row>
    <row r="1834" spans="6:8" x14ac:dyDescent="0.25">
      <c r="F1834">
        <v>128111</v>
      </c>
      <c r="G1834" t="s">
        <v>10081</v>
      </c>
      <c r="H1834">
        <v>100774</v>
      </c>
    </row>
    <row r="1835" spans="6:8" x14ac:dyDescent="0.25">
      <c r="F1835">
        <v>128112</v>
      </c>
      <c r="G1835" t="s">
        <v>10082</v>
      </c>
      <c r="H1835">
        <v>100775</v>
      </c>
    </row>
    <row r="1836" spans="6:8" x14ac:dyDescent="0.25">
      <c r="F1836">
        <v>128113</v>
      </c>
      <c r="G1836" t="s">
        <v>10083</v>
      </c>
      <c r="H1836">
        <v>100776</v>
      </c>
    </row>
    <row r="1837" spans="6:8" x14ac:dyDescent="0.25">
      <c r="F1837">
        <v>128114</v>
      </c>
      <c r="G1837" t="s">
        <v>10084</v>
      </c>
      <c r="H1837">
        <v>100777</v>
      </c>
    </row>
    <row r="1838" spans="6:8" x14ac:dyDescent="0.25">
      <c r="F1838">
        <v>128115</v>
      </c>
      <c r="G1838" t="s">
        <v>10085</v>
      </c>
      <c r="H1838">
        <v>100778</v>
      </c>
    </row>
    <row r="1839" spans="6:8" x14ac:dyDescent="0.25">
      <c r="F1839">
        <v>128116</v>
      </c>
      <c r="G1839" t="s">
        <v>10086</v>
      </c>
      <c r="H1839">
        <v>100779</v>
      </c>
    </row>
    <row r="1840" spans="6:8" x14ac:dyDescent="0.25">
      <c r="F1840">
        <v>128117</v>
      </c>
      <c r="G1840" t="s">
        <v>10087</v>
      </c>
      <c r="H1840">
        <v>100780</v>
      </c>
    </row>
    <row r="1841" spans="6:8" x14ac:dyDescent="0.25">
      <c r="F1841">
        <v>128118</v>
      </c>
      <c r="G1841" t="s">
        <v>10088</v>
      </c>
      <c r="H1841">
        <v>100781</v>
      </c>
    </row>
    <row r="1842" spans="6:8" x14ac:dyDescent="0.25">
      <c r="F1842">
        <v>128119</v>
      </c>
      <c r="G1842" t="s">
        <v>10089</v>
      </c>
      <c r="H1842">
        <v>100782</v>
      </c>
    </row>
    <row r="1843" spans="6:8" x14ac:dyDescent="0.25">
      <c r="F1843">
        <v>128120</v>
      </c>
      <c r="G1843" t="s">
        <v>10090</v>
      </c>
      <c r="H1843">
        <v>100783</v>
      </c>
    </row>
    <row r="1844" spans="6:8" x14ac:dyDescent="0.25">
      <c r="F1844">
        <v>128121</v>
      </c>
      <c r="G1844" t="s">
        <v>10091</v>
      </c>
      <c r="H1844">
        <v>100784</v>
      </c>
    </row>
    <row r="1845" spans="6:8" x14ac:dyDescent="0.25">
      <c r="F1845">
        <v>128122</v>
      </c>
      <c r="G1845" t="s">
        <v>10092</v>
      </c>
      <c r="H1845">
        <v>100785</v>
      </c>
    </row>
    <row r="1846" spans="6:8" x14ac:dyDescent="0.25">
      <c r="F1846">
        <v>128123</v>
      </c>
      <c r="G1846" t="s">
        <v>10093</v>
      </c>
      <c r="H1846">
        <v>100786</v>
      </c>
    </row>
    <row r="1847" spans="6:8" x14ac:dyDescent="0.25">
      <c r="F1847">
        <v>128124</v>
      </c>
      <c r="G1847" t="s">
        <v>10094</v>
      </c>
      <c r="H1847">
        <v>100787</v>
      </c>
    </row>
    <row r="1848" spans="6:8" x14ac:dyDescent="0.25">
      <c r="F1848">
        <v>128125</v>
      </c>
      <c r="G1848" t="s">
        <v>10095</v>
      </c>
      <c r="H1848">
        <v>100788</v>
      </c>
    </row>
    <row r="1849" spans="6:8" x14ac:dyDescent="0.25">
      <c r="F1849">
        <v>128126</v>
      </c>
      <c r="G1849" t="s">
        <v>10096</v>
      </c>
      <c r="H1849">
        <v>100789</v>
      </c>
    </row>
    <row r="1850" spans="6:8" x14ac:dyDescent="0.25">
      <c r="F1850">
        <v>128127</v>
      </c>
      <c r="G1850" t="s">
        <v>10097</v>
      </c>
      <c r="H1850">
        <v>100790</v>
      </c>
    </row>
    <row r="1851" spans="6:8" x14ac:dyDescent="0.25">
      <c r="F1851">
        <v>128128</v>
      </c>
      <c r="G1851" t="s">
        <v>10098</v>
      </c>
      <c r="H1851">
        <v>100791</v>
      </c>
    </row>
    <row r="1852" spans="6:8" x14ac:dyDescent="0.25">
      <c r="F1852">
        <v>128129</v>
      </c>
      <c r="G1852" t="s">
        <v>10099</v>
      </c>
      <c r="H1852">
        <v>100792</v>
      </c>
    </row>
    <row r="1853" spans="6:8" x14ac:dyDescent="0.25">
      <c r="F1853">
        <v>128130</v>
      </c>
      <c r="G1853" t="s">
        <v>10100</v>
      </c>
      <c r="H1853">
        <v>100793</v>
      </c>
    </row>
    <row r="1854" spans="6:8" x14ac:dyDescent="0.25">
      <c r="F1854">
        <v>128131</v>
      </c>
      <c r="G1854" t="s">
        <v>10101</v>
      </c>
      <c r="H1854">
        <v>100794</v>
      </c>
    </row>
    <row r="1855" spans="6:8" x14ac:dyDescent="0.25">
      <c r="F1855">
        <v>128132</v>
      </c>
      <c r="G1855" t="s">
        <v>10102</v>
      </c>
      <c r="H1855">
        <v>100795</v>
      </c>
    </row>
    <row r="1856" spans="6:8" x14ac:dyDescent="0.25">
      <c r="F1856">
        <v>128133</v>
      </c>
      <c r="G1856" t="s">
        <v>10103</v>
      </c>
      <c r="H1856">
        <v>100796</v>
      </c>
    </row>
    <row r="1857" spans="6:8" x14ac:dyDescent="0.25">
      <c r="F1857">
        <v>128134</v>
      </c>
      <c r="G1857" t="s">
        <v>10104</v>
      </c>
      <c r="H1857">
        <v>100797</v>
      </c>
    </row>
    <row r="1858" spans="6:8" x14ac:dyDescent="0.25">
      <c r="F1858">
        <v>128135</v>
      </c>
      <c r="G1858" t="s">
        <v>10105</v>
      </c>
      <c r="H1858">
        <v>100798</v>
      </c>
    </row>
    <row r="1859" spans="6:8" x14ac:dyDescent="0.25">
      <c r="F1859">
        <v>128136</v>
      </c>
      <c r="G1859" t="s">
        <v>10106</v>
      </c>
      <c r="H1859">
        <v>100799</v>
      </c>
    </row>
    <row r="1860" spans="6:8" x14ac:dyDescent="0.25">
      <c r="F1860">
        <v>128137</v>
      </c>
      <c r="G1860" t="s">
        <v>10107</v>
      </c>
      <c r="H1860">
        <v>100800</v>
      </c>
    </row>
    <row r="1861" spans="6:8" x14ac:dyDescent="0.25">
      <c r="F1861">
        <v>128138</v>
      </c>
      <c r="G1861" t="s">
        <v>10108</v>
      </c>
      <c r="H1861">
        <v>100801</v>
      </c>
    </row>
    <row r="1862" spans="6:8" x14ac:dyDescent="0.25">
      <c r="F1862">
        <v>128139</v>
      </c>
      <c r="G1862" t="s">
        <v>10109</v>
      </c>
      <c r="H1862">
        <v>100802</v>
      </c>
    </row>
    <row r="1863" spans="6:8" x14ac:dyDescent="0.25">
      <c r="F1863">
        <v>128140</v>
      </c>
      <c r="G1863" t="s">
        <v>10110</v>
      </c>
      <c r="H1863">
        <v>100803</v>
      </c>
    </row>
    <row r="1864" spans="6:8" x14ac:dyDescent="0.25">
      <c r="F1864">
        <v>128141</v>
      </c>
      <c r="G1864" t="s">
        <v>10111</v>
      </c>
      <c r="H1864">
        <v>100804</v>
      </c>
    </row>
    <row r="1865" spans="6:8" x14ac:dyDescent="0.25">
      <c r="F1865">
        <v>128142</v>
      </c>
      <c r="G1865" t="s">
        <v>10112</v>
      </c>
      <c r="H1865">
        <v>100805</v>
      </c>
    </row>
    <row r="1866" spans="6:8" x14ac:dyDescent="0.25">
      <c r="F1866">
        <v>128143</v>
      </c>
      <c r="G1866" t="s">
        <v>10113</v>
      </c>
      <c r="H1866">
        <v>100806</v>
      </c>
    </row>
    <row r="1867" spans="6:8" x14ac:dyDescent="0.25">
      <c r="F1867">
        <v>128144</v>
      </c>
      <c r="G1867" t="s">
        <v>10114</v>
      </c>
      <c r="H1867">
        <v>100807</v>
      </c>
    </row>
    <row r="1868" spans="6:8" x14ac:dyDescent="0.25">
      <c r="F1868">
        <v>128145</v>
      </c>
      <c r="G1868" t="s">
        <v>10115</v>
      </c>
      <c r="H1868">
        <v>100808</v>
      </c>
    </row>
    <row r="1869" spans="6:8" x14ac:dyDescent="0.25">
      <c r="F1869">
        <v>128146</v>
      </c>
      <c r="G1869" t="s">
        <v>10116</v>
      </c>
      <c r="H1869">
        <v>100809</v>
      </c>
    </row>
    <row r="1870" spans="6:8" x14ac:dyDescent="0.25">
      <c r="F1870">
        <v>128147</v>
      </c>
      <c r="G1870" t="s">
        <v>10117</v>
      </c>
      <c r="H1870">
        <v>100810</v>
      </c>
    </row>
    <row r="1871" spans="6:8" x14ac:dyDescent="0.25">
      <c r="F1871">
        <v>128148</v>
      </c>
      <c r="G1871" t="s">
        <v>10118</v>
      </c>
      <c r="H1871">
        <v>100811</v>
      </c>
    </row>
    <row r="1872" spans="6:8" x14ac:dyDescent="0.25">
      <c r="F1872">
        <v>128149</v>
      </c>
      <c r="G1872" t="s">
        <v>10119</v>
      </c>
      <c r="H1872">
        <v>100812</v>
      </c>
    </row>
    <row r="1873" spans="6:8" x14ac:dyDescent="0.25">
      <c r="F1873">
        <v>128150</v>
      </c>
      <c r="G1873" t="s">
        <v>10120</v>
      </c>
      <c r="H1873">
        <v>100813</v>
      </c>
    </row>
    <row r="1874" spans="6:8" x14ac:dyDescent="0.25">
      <c r="F1874">
        <v>128151</v>
      </c>
      <c r="G1874" t="s">
        <v>10121</v>
      </c>
      <c r="H1874">
        <v>100814</v>
      </c>
    </row>
    <row r="1875" spans="6:8" x14ac:dyDescent="0.25">
      <c r="F1875">
        <v>128152</v>
      </c>
      <c r="G1875" t="s">
        <v>10122</v>
      </c>
      <c r="H1875">
        <v>100815</v>
      </c>
    </row>
    <row r="1876" spans="6:8" x14ac:dyDescent="0.25">
      <c r="F1876">
        <v>128153</v>
      </c>
      <c r="G1876" t="s">
        <v>10123</v>
      </c>
      <c r="H1876">
        <v>100816</v>
      </c>
    </row>
    <row r="1877" spans="6:8" x14ac:dyDescent="0.25">
      <c r="F1877">
        <v>128154</v>
      </c>
      <c r="G1877" t="s">
        <v>10124</v>
      </c>
      <c r="H1877">
        <v>100817</v>
      </c>
    </row>
    <row r="1878" spans="6:8" x14ac:dyDescent="0.25">
      <c r="F1878">
        <v>128155</v>
      </c>
      <c r="G1878" t="s">
        <v>10125</v>
      </c>
      <c r="H1878">
        <v>100818</v>
      </c>
    </row>
    <row r="1879" spans="6:8" x14ac:dyDescent="0.25">
      <c r="F1879">
        <v>128156</v>
      </c>
      <c r="G1879" t="s">
        <v>10126</v>
      </c>
      <c r="H1879">
        <v>100819</v>
      </c>
    </row>
    <row r="1880" spans="6:8" x14ac:dyDescent="0.25">
      <c r="F1880">
        <v>128157</v>
      </c>
      <c r="G1880" t="s">
        <v>10127</v>
      </c>
      <c r="H1880">
        <v>100820</v>
      </c>
    </row>
    <row r="1881" spans="6:8" x14ac:dyDescent="0.25">
      <c r="F1881">
        <v>128158</v>
      </c>
      <c r="G1881" t="s">
        <v>10128</v>
      </c>
      <c r="H1881">
        <v>100821</v>
      </c>
    </row>
    <row r="1882" spans="6:8" x14ac:dyDescent="0.25">
      <c r="F1882">
        <v>128159</v>
      </c>
      <c r="G1882" t="s">
        <v>10129</v>
      </c>
      <c r="H1882">
        <v>100822</v>
      </c>
    </row>
    <row r="1883" spans="6:8" x14ac:dyDescent="0.25">
      <c r="F1883">
        <v>128160</v>
      </c>
      <c r="G1883" t="s">
        <v>10130</v>
      </c>
      <c r="H1883">
        <v>100823</v>
      </c>
    </row>
    <row r="1884" spans="6:8" x14ac:dyDescent="0.25">
      <c r="F1884">
        <v>128161</v>
      </c>
      <c r="G1884" t="s">
        <v>10131</v>
      </c>
      <c r="H1884">
        <v>100824</v>
      </c>
    </row>
    <row r="1885" spans="6:8" x14ac:dyDescent="0.25">
      <c r="F1885">
        <v>128162</v>
      </c>
      <c r="G1885" t="s">
        <v>10132</v>
      </c>
      <c r="H1885">
        <v>100825</v>
      </c>
    </row>
    <row r="1886" spans="6:8" x14ac:dyDescent="0.25">
      <c r="F1886">
        <v>128163</v>
      </c>
      <c r="G1886" t="s">
        <v>10133</v>
      </c>
      <c r="H1886">
        <v>100826</v>
      </c>
    </row>
    <row r="1887" spans="6:8" x14ac:dyDescent="0.25">
      <c r="F1887">
        <v>128164</v>
      </c>
      <c r="G1887" t="s">
        <v>10134</v>
      </c>
      <c r="H1887">
        <v>100827</v>
      </c>
    </row>
    <row r="1888" spans="6:8" x14ac:dyDescent="0.25">
      <c r="F1888">
        <v>128165</v>
      </c>
      <c r="G1888" t="s">
        <v>10135</v>
      </c>
      <c r="H1888">
        <v>100828</v>
      </c>
    </row>
    <row r="1889" spans="6:8" x14ac:dyDescent="0.25">
      <c r="F1889">
        <v>128166</v>
      </c>
      <c r="G1889" t="s">
        <v>10136</v>
      </c>
      <c r="H1889">
        <v>100829</v>
      </c>
    </row>
    <row r="1890" spans="6:8" x14ac:dyDescent="0.25">
      <c r="F1890">
        <v>128167</v>
      </c>
      <c r="G1890" t="s">
        <v>10137</v>
      </c>
      <c r="H1890">
        <v>100830</v>
      </c>
    </row>
    <row r="1891" spans="6:8" x14ac:dyDescent="0.25">
      <c r="F1891">
        <v>128168</v>
      </c>
      <c r="G1891" t="s">
        <v>10138</v>
      </c>
      <c r="H1891">
        <v>100831</v>
      </c>
    </row>
    <row r="1892" spans="6:8" x14ac:dyDescent="0.25">
      <c r="F1892">
        <v>128169</v>
      </c>
      <c r="G1892" t="s">
        <v>10139</v>
      </c>
      <c r="H1892">
        <v>100832</v>
      </c>
    </row>
    <row r="1893" spans="6:8" x14ac:dyDescent="0.25">
      <c r="F1893">
        <v>128170</v>
      </c>
      <c r="G1893" t="s">
        <v>10140</v>
      </c>
      <c r="H1893">
        <v>100833</v>
      </c>
    </row>
    <row r="1894" spans="6:8" x14ac:dyDescent="0.25">
      <c r="F1894">
        <v>128171</v>
      </c>
      <c r="G1894" t="s">
        <v>10141</v>
      </c>
      <c r="H1894">
        <v>100834</v>
      </c>
    </row>
    <row r="1895" spans="6:8" x14ac:dyDescent="0.25">
      <c r="F1895">
        <v>128172</v>
      </c>
      <c r="G1895" t="s">
        <v>10142</v>
      </c>
      <c r="H1895">
        <v>100835</v>
      </c>
    </row>
    <row r="1896" spans="6:8" x14ac:dyDescent="0.25">
      <c r="F1896">
        <v>128173</v>
      </c>
      <c r="G1896" t="s">
        <v>10143</v>
      </c>
      <c r="H1896">
        <v>100836</v>
      </c>
    </row>
    <row r="1897" spans="6:8" x14ac:dyDescent="0.25">
      <c r="F1897">
        <v>128174</v>
      </c>
      <c r="G1897" t="s">
        <v>10144</v>
      </c>
      <c r="H1897">
        <v>100837</v>
      </c>
    </row>
    <row r="1898" spans="6:8" x14ac:dyDescent="0.25">
      <c r="F1898">
        <v>131277</v>
      </c>
      <c r="G1898" t="s">
        <v>10145</v>
      </c>
      <c r="H1898">
        <v>100838</v>
      </c>
    </row>
    <row r="1899" spans="6:8" x14ac:dyDescent="0.25">
      <c r="F1899">
        <v>131672</v>
      </c>
      <c r="G1899" t="s">
        <v>10146</v>
      </c>
      <c r="H1899">
        <v>100839</v>
      </c>
    </row>
    <row r="1900" spans="6:8" x14ac:dyDescent="0.25">
      <c r="F1900">
        <v>132413</v>
      </c>
      <c r="G1900" t="s">
        <v>10147</v>
      </c>
      <c r="H1900">
        <v>100840</v>
      </c>
    </row>
    <row r="1901" spans="6:8" x14ac:dyDescent="0.25">
      <c r="F1901">
        <v>132510</v>
      </c>
      <c r="G1901" t="s">
        <v>10148</v>
      </c>
      <c r="H1901">
        <v>100841</v>
      </c>
    </row>
    <row r="1902" spans="6:8" x14ac:dyDescent="0.25">
      <c r="F1902">
        <v>132746</v>
      </c>
      <c r="G1902" t="s">
        <v>10149</v>
      </c>
      <c r="H1902">
        <v>100842</v>
      </c>
    </row>
    <row r="1903" spans="6:8" x14ac:dyDescent="0.25">
      <c r="F1903">
        <v>132747</v>
      </c>
      <c r="G1903" t="s">
        <v>10150</v>
      </c>
      <c r="H1903">
        <v>100843</v>
      </c>
    </row>
    <row r="1904" spans="6:8" x14ac:dyDescent="0.25">
      <c r="F1904">
        <v>132748</v>
      </c>
      <c r="G1904" t="s">
        <v>10151</v>
      </c>
      <c r="H1904">
        <v>100844</v>
      </c>
    </row>
    <row r="1905" spans="6:8" x14ac:dyDescent="0.25">
      <c r="F1905">
        <v>132749</v>
      </c>
      <c r="G1905" t="s">
        <v>10152</v>
      </c>
      <c r="H1905">
        <v>100845</v>
      </c>
    </row>
    <row r="1906" spans="6:8" x14ac:dyDescent="0.25">
      <c r="F1906">
        <v>138768</v>
      </c>
      <c r="G1906" t="s">
        <v>10153</v>
      </c>
      <c r="H1906">
        <v>100846</v>
      </c>
    </row>
    <row r="1907" spans="6:8" x14ac:dyDescent="0.25">
      <c r="F1907">
        <v>140622</v>
      </c>
      <c r="G1907" t="s">
        <v>10154</v>
      </c>
      <c r="H1907">
        <v>100847</v>
      </c>
    </row>
    <row r="1908" spans="6:8" x14ac:dyDescent="0.25">
      <c r="F1908">
        <v>140623</v>
      </c>
      <c r="G1908" t="s">
        <v>10155</v>
      </c>
      <c r="H1908">
        <v>100848</v>
      </c>
    </row>
    <row r="1909" spans="6:8" x14ac:dyDescent="0.25">
      <c r="F1909">
        <v>140624</v>
      </c>
      <c r="G1909" t="s">
        <v>10156</v>
      </c>
      <c r="H1909">
        <v>100849</v>
      </c>
    </row>
    <row r="1910" spans="6:8" x14ac:dyDescent="0.25">
      <c r="F1910">
        <v>140625</v>
      </c>
      <c r="G1910" t="s">
        <v>10157</v>
      </c>
      <c r="H1910">
        <v>100850</v>
      </c>
    </row>
    <row r="1911" spans="6:8" x14ac:dyDescent="0.25">
      <c r="F1911">
        <v>140626</v>
      </c>
      <c r="G1911" t="s">
        <v>10158</v>
      </c>
      <c r="H1911">
        <v>100851</v>
      </c>
    </row>
    <row r="1912" spans="6:8" x14ac:dyDescent="0.25">
      <c r="F1912">
        <v>140627</v>
      </c>
      <c r="G1912" t="s">
        <v>10159</v>
      </c>
      <c r="H1912">
        <v>100852</v>
      </c>
    </row>
    <row r="1913" spans="6:8" x14ac:dyDescent="0.25">
      <c r="F1913">
        <v>140628</v>
      </c>
      <c r="G1913" t="s">
        <v>10160</v>
      </c>
      <c r="H1913">
        <v>100853</v>
      </c>
    </row>
    <row r="1914" spans="6:8" x14ac:dyDescent="0.25">
      <c r="F1914">
        <v>140629</v>
      </c>
      <c r="G1914" t="s">
        <v>10161</v>
      </c>
      <c r="H1914">
        <v>100854</v>
      </c>
    </row>
    <row r="1915" spans="6:8" x14ac:dyDescent="0.25">
      <c r="F1915">
        <v>140630</v>
      </c>
      <c r="G1915" t="s">
        <v>10162</v>
      </c>
      <c r="H1915">
        <v>100855</v>
      </c>
    </row>
    <row r="1916" spans="6:8" x14ac:dyDescent="0.25">
      <c r="F1916">
        <v>140631</v>
      </c>
      <c r="G1916" t="s">
        <v>10163</v>
      </c>
      <c r="H1916">
        <v>100856</v>
      </c>
    </row>
    <row r="1917" spans="6:8" x14ac:dyDescent="0.25">
      <c r="F1917">
        <v>140632</v>
      </c>
      <c r="G1917" t="s">
        <v>10164</v>
      </c>
      <c r="H1917">
        <v>100857</v>
      </c>
    </row>
    <row r="1918" spans="6:8" x14ac:dyDescent="0.25">
      <c r="F1918">
        <v>140633</v>
      </c>
      <c r="G1918" t="s">
        <v>10165</v>
      </c>
      <c r="H1918">
        <v>100858</v>
      </c>
    </row>
    <row r="1919" spans="6:8" x14ac:dyDescent="0.25">
      <c r="F1919">
        <v>140634</v>
      </c>
      <c r="G1919" t="s">
        <v>10166</v>
      </c>
      <c r="H1919">
        <v>100859</v>
      </c>
    </row>
    <row r="1920" spans="6:8" x14ac:dyDescent="0.25">
      <c r="F1920">
        <v>140635</v>
      </c>
      <c r="G1920" t="s">
        <v>10167</v>
      </c>
      <c r="H1920">
        <v>100860</v>
      </c>
    </row>
    <row r="1921" spans="6:8" x14ac:dyDescent="0.25">
      <c r="F1921">
        <v>140636</v>
      </c>
      <c r="G1921" t="s">
        <v>10168</v>
      </c>
      <c r="H1921">
        <v>100861</v>
      </c>
    </row>
    <row r="1922" spans="6:8" x14ac:dyDescent="0.25">
      <c r="F1922">
        <v>140637</v>
      </c>
      <c r="G1922" t="s">
        <v>10169</v>
      </c>
      <c r="H1922">
        <v>100862</v>
      </c>
    </row>
    <row r="1923" spans="6:8" x14ac:dyDescent="0.25">
      <c r="F1923">
        <v>140638</v>
      </c>
      <c r="G1923" t="s">
        <v>10170</v>
      </c>
      <c r="H1923">
        <v>100863</v>
      </c>
    </row>
    <row r="1924" spans="6:8" x14ac:dyDescent="0.25">
      <c r="F1924">
        <v>140639</v>
      </c>
      <c r="G1924" t="s">
        <v>10171</v>
      </c>
      <c r="H1924">
        <v>100864</v>
      </c>
    </row>
    <row r="1925" spans="6:8" x14ac:dyDescent="0.25">
      <c r="F1925">
        <v>140640</v>
      </c>
      <c r="G1925" t="s">
        <v>10172</v>
      </c>
      <c r="H1925">
        <v>100865</v>
      </c>
    </row>
    <row r="1926" spans="6:8" x14ac:dyDescent="0.25">
      <c r="F1926">
        <v>140641</v>
      </c>
      <c r="G1926" t="s">
        <v>10173</v>
      </c>
      <c r="H1926">
        <v>100866</v>
      </c>
    </row>
    <row r="1927" spans="6:8" x14ac:dyDescent="0.25">
      <c r="F1927">
        <v>140642</v>
      </c>
      <c r="G1927" t="s">
        <v>10174</v>
      </c>
      <c r="H1927">
        <v>100867</v>
      </c>
    </row>
    <row r="1928" spans="6:8" x14ac:dyDescent="0.25">
      <c r="F1928">
        <v>140643</v>
      </c>
      <c r="G1928" t="s">
        <v>10175</v>
      </c>
      <c r="H1928">
        <v>100868</v>
      </c>
    </row>
    <row r="1929" spans="6:8" x14ac:dyDescent="0.25">
      <c r="F1929">
        <v>140644</v>
      </c>
      <c r="G1929" t="s">
        <v>10176</v>
      </c>
      <c r="H1929">
        <v>100869</v>
      </c>
    </row>
    <row r="1930" spans="6:8" x14ac:dyDescent="0.25">
      <c r="F1930">
        <v>140645</v>
      </c>
      <c r="G1930" t="s">
        <v>10177</v>
      </c>
      <c r="H1930">
        <v>100870</v>
      </c>
    </row>
    <row r="1931" spans="6:8" x14ac:dyDescent="0.25">
      <c r="F1931">
        <v>140646</v>
      </c>
      <c r="G1931" t="s">
        <v>10178</v>
      </c>
      <c r="H1931">
        <v>100871</v>
      </c>
    </row>
    <row r="1932" spans="6:8" x14ac:dyDescent="0.25">
      <c r="F1932">
        <v>140647</v>
      </c>
      <c r="G1932" t="s">
        <v>10179</v>
      </c>
      <c r="H1932">
        <v>100872</v>
      </c>
    </row>
    <row r="1933" spans="6:8" x14ac:dyDescent="0.25">
      <c r="F1933">
        <v>140648</v>
      </c>
      <c r="G1933" t="s">
        <v>10180</v>
      </c>
      <c r="H1933">
        <v>100873</v>
      </c>
    </row>
    <row r="1934" spans="6:8" x14ac:dyDescent="0.25">
      <c r="F1934">
        <v>140649</v>
      </c>
      <c r="G1934" t="s">
        <v>10181</v>
      </c>
      <c r="H1934">
        <v>100874</v>
      </c>
    </row>
    <row r="1935" spans="6:8" x14ac:dyDescent="0.25">
      <c r="F1935">
        <v>140650</v>
      </c>
      <c r="G1935" t="s">
        <v>10182</v>
      </c>
      <c r="H1935">
        <v>100875</v>
      </c>
    </row>
    <row r="1936" spans="6:8" x14ac:dyDescent="0.25">
      <c r="F1936">
        <v>140651</v>
      </c>
      <c r="G1936" t="s">
        <v>10183</v>
      </c>
      <c r="H1936">
        <v>100876</v>
      </c>
    </row>
    <row r="1937" spans="6:8" x14ac:dyDescent="0.25">
      <c r="F1937">
        <v>140652</v>
      </c>
      <c r="G1937" t="s">
        <v>10184</v>
      </c>
      <c r="H1937">
        <v>100877</v>
      </c>
    </row>
    <row r="1938" spans="6:8" x14ac:dyDescent="0.25">
      <c r="F1938">
        <v>140653</v>
      </c>
      <c r="G1938" t="s">
        <v>10185</v>
      </c>
      <c r="H1938">
        <v>100878</v>
      </c>
    </row>
    <row r="1939" spans="6:8" x14ac:dyDescent="0.25">
      <c r="F1939">
        <v>140654</v>
      </c>
      <c r="G1939" t="s">
        <v>10186</v>
      </c>
      <c r="H1939">
        <v>100879</v>
      </c>
    </row>
    <row r="1940" spans="6:8" x14ac:dyDescent="0.25">
      <c r="F1940">
        <v>140655</v>
      </c>
      <c r="G1940" t="s">
        <v>10187</v>
      </c>
      <c r="H1940">
        <v>100880</v>
      </c>
    </row>
    <row r="1941" spans="6:8" x14ac:dyDescent="0.25">
      <c r="F1941">
        <v>140656</v>
      </c>
      <c r="G1941" t="s">
        <v>10188</v>
      </c>
      <c r="H1941">
        <v>100881</v>
      </c>
    </row>
    <row r="1942" spans="6:8" x14ac:dyDescent="0.25">
      <c r="F1942">
        <v>140657</v>
      </c>
      <c r="G1942" t="s">
        <v>10189</v>
      </c>
      <c r="H1942">
        <v>100882</v>
      </c>
    </row>
    <row r="1943" spans="6:8" x14ac:dyDescent="0.25">
      <c r="F1943">
        <v>140658</v>
      </c>
      <c r="G1943" t="s">
        <v>10190</v>
      </c>
      <c r="H1943">
        <v>100883</v>
      </c>
    </row>
    <row r="1944" spans="6:8" x14ac:dyDescent="0.25">
      <c r="F1944">
        <v>140659</v>
      </c>
      <c r="G1944" t="s">
        <v>10191</v>
      </c>
      <c r="H1944">
        <v>100884</v>
      </c>
    </row>
    <row r="1945" spans="6:8" x14ac:dyDescent="0.25">
      <c r="F1945">
        <v>140660</v>
      </c>
      <c r="G1945" t="s">
        <v>10192</v>
      </c>
      <c r="H1945">
        <v>100885</v>
      </c>
    </row>
    <row r="1946" spans="6:8" x14ac:dyDescent="0.25">
      <c r="F1946">
        <v>140661</v>
      </c>
      <c r="G1946" t="s">
        <v>10193</v>
      </c>
      <c r="H1946">
        <v>100886</v>
      </c>
    </row>
    <row r="1947" spans="6:8" x14ac:dyDescent="0.25">
      <c r="F1947">
        <v>147815</v>
      </c>
      <c r="G1947" t="s">
        <v>10194</v>
      </c>
      <c r="H1947">
        <v>100887</v>
      </c>
    </row>
    <row r="1948" spans="6:8" x14ac:dyDescent="0.25">
      <c r="F1948">
        <v>147816</v>
      </c>
      <c r="G1948" t="s">
        <v>10195</v>
      </c>
      <c r="H1948">
        <v>100888</v>
      </c>
    </row>
    <row r="1949" spans="6:8" x14ac:dyDescent="0.25">
      <c r="F1949">
        <v>147817</v>
      </c>
      <c r="G1949" t="s">
        <v>10196</v>
      </c>
      <c r="H1949">
        <v>100889</v>
      </c>
    </row>
    <row r="1950" spans="6:8" x14ac:dyDescent="0.25">
      <c r="F1950">
        <v>147818</v>
      </c>
      <c r="G1950" t="s">
        <v>10197</v>
      </c>
      <c r="H1950">
        <v>100890</v>
      </c>
    </row>
    <row r="1951" spans="6:8" x14ac:dyDescent="0.25">
      <c r="F1951">
        <v>147819</v>
      </c>
      <c r="G1951" t="s">
        <v>10198</v>
      </c>
      <c r="H1951">
        <v>100891</v>
      </c>
    </row>
    <row r="1952" spans="6:8" x14ac:dyDescent="0.25">
      <c r="F1952">
        <v>150867</v>
      </c>
      <c r="G1952" t="s">
        <v>10199</v>
      </c>
      <c r="H1952">
        <v>100892</v>
      </c>
    </row>
    <row r="1953" spans="6:8" x14ac:dyDescent="0.25">
      <c r="F1953">
        <v>150868</v>
      </c>
      <c r="G1953" t="s">
        <v>10200</v>
      </c>
      <c r="H1953">
        <v>100893</v>
      </c>
    </row>
    <row r="1954" spans="6:8" x14ac:dyDescent="0.25">
      <c r="F1954">
        <v>150869</v>
      </c>
      <c r="G1954" t="s">
        <v>10201</v>
      </c>
      <c r="H1954">
        <v>100894</v>
      </c>
    </row>
    <row r="1955" spans="6:8" x14ac:dyDescent="0.25">
      <c r="F1955">
        <v>150870</v>
      </c>
      <c r="G1955" t="s">
        <v>10202</v>
      </c>
      <c r="H1955">
        <v>100895</v>
      </c>
    </row>
    <row r="1956" spans="6:8" x14ac:dyDescent="0.25">
      <c r="F1956">
        <v>150871</v>
      </c>
      <c r="G1956" t="s">
        <v>10203</v>
      </c>
      <c r="H1956">
        <v>100896</v>
      </c>
    </row>
    <row r="1957" spans="6:8" x14ac:dyDescent="0.25">
      <c r="F1957">
        <v>150872</v>
      </c>
      <c r="G1957" t="s">
        <v>10204</v>
      </c>
      <c r="H1957">
        <v>100897</v>
      </c>
    </row>
    <row r="1958" spans="6:8" x14ac:dyDescent="0.25">
      <c r="F1958">
        <v>150873</v>
      </c>
      <c r="G1958" t="s">
        <v>10205</v>
      </c>
      <c r="H1958">
        <v>100898</v>
      </c>
    </row>
    <row r="1959" spans="6:8" x14ac:dyDescent="0.25">
      <c r="F1959">
        <v>150874</v>
      </c>
      <c r="G1959" t="s">
        <v>10206</v>
      </c>
      <c r="H1959">
        <v>100899</v>
      </c>
    </row>
    <row r="1960" spans="6:8" x14ac:dyDescent="0.25">
      <c r="F1960">
        <v>150875</v>
      </c>
      <c r="G1960" t="s">
        <v>10207</v>
      </c>
      <c r="H1960">
        <v>100900</v>
      </c>
    </row>
    <row r="1961" spans="6:8" x14ac:dyDescent="0.25">
      <c r="F1961">
        <v>150876</v>
      </c>
      <c r="G1961" t="s">
        <v>10208</v>
      </c>
      <c r="H1961">
        <v>100901</v>
      </c>
    </row>
    <row r="1962" spans="6:8" x14ac:dyDescent="0.25">
      <c r="F1962">
        <v>150877</v>
      </c>
      <c r="G1962" t="s">
        <v>10209</v>
      </c>
      <c r="H1962">
        <v>100902</v>
      </c>
    </row>
    <row r="1963" spans="6:8" x14ac:dyDescent="0.25">
      <c r="F1963">
        <v>150878</v>
      </c>
      <c r="G1963" t="s">
        <v>10210</v>
      </c>
      <c r="H1963">
        <v>100903</v>
      </c>
    </row>
    <row r="1964" spans="6:8" x14ac:dyDescent="0.25">
      <c r="F1964">
        <v>150879</v>
      </c>
      <c r="G1964" t="s">
        <v>10211</v>
      </c>
      <c r="H1964">
        <v>100904</v>
      </c>
    </row>
    <row r="1965" spans="6:8" x14ac:dyDescent="0.25">
      <c r="F1965">
        <v>150880</v>
      </c>
      <c r="G1965" t="s">
        <v>10212</v>
      </c>
      <c r="H1965">
        <v>100905</v>
      </c>
    </row>
    <row r="1966" spans="6:8" x14ac:dyDescent="0.25">
      <c r="F1966">
        <v>150881</v>
      </c>
      <c r="G1966" t="s">
        <v>10213</v>
      </c>
      <c r="H1966">
        <v>100906</v>
      </c>
    </row>
    <row r="1967" spans="6:8" x14ac:dyDescent="0.25">
      <c r="F1967">
        <v>150882</v>
      </c>
      <c r="G1967" t="s">
        <v>10214</v>
      </c>
      <c r="H1967">
        <v>100907</v>
      </c>
    </row>
    <row r="1968" spans="6:8" x14ac:dyDescent="0.25">
      <c r="F1968">
        <v>150883</v>
      </c>
      <c r="G1968" t="s">
        <v>10215</v>
      </c>
      <c r="H1968">
        <v>100908</v>
      </c>
    </row>
    <row r="1969" spans="6:8" x14ac:dyDescent="0.25">
      <c r="F1969">
        <v>150884</v>
      </c>
      <c r="G1969" t="s">
        <v>10216</v>
      </c>
      <c r="H1969">
        <v>100909</v>
      </c>
    </row>
    <row r="1970" spans="6:8" x14ac:dyDescent="0.25">
      <c r="F1970">
        <v>150885</v>
      </c>
      <c r="G1970" t="s">
        <v>10217</v>
      </c>
      <c r="H1970">
        <v>100910</v>
      </c>
    </row>
    <row r="1971" spans="6:8" x14ac:dyDescent="0.25">
      <c r="F1971">
        <v>150886</v>
      </c>
      <c r="G1971" t="s">
        <v>10218</v>
      </c>
      <c r="H1971">
        <v>100911</v>
      </c>
    </row>
    <row r="1972" spans="6:8" x14ac:dyDescent="0.25">
      <c r="F1972">
        <v>150887</v>
      </c>
      <c r="G1972" t="s">
        <v>10219</v>
      </c>
      <c r="H1972">
        <v>100912</v>
      </c>
    </row>
    <row r="1973" spans="6:8" x14ac:dyDescent="0.25">
      <c r="F1973">
        <v>150888</v>
      </c>
      <c r="G1973" t="s">
        <v>10220</v>
      </c>
      <c r="H1973">
        <v>100913</v>
      </c>
    </row>
    <row r="1974" spans="6:8" x14ac:dyDescent="0.25">
      <c r="F1974">
        <v>150889</v>
      </c>
      <c r="G1974" t="s">
        <v>10221</v>
      </c>
      <c r="H1974">
        <v>100914</v>
      </c>
    </row>
    <row r="1975" spans="6:8" x14ac:dyDescent="0.25">
      <c r="F1975">
        <v>150890</v>
      </c>
      <c r="G1975" t="s">
        <v>10222</v>
      </c>
      <c r="H1975">
        <v>100915</v>
      </c>
    </row>
    <row r="1976" spans="6:8" x14ac:dyDescent="0.25">
      <c r="F1976">
        <v>150891</v>
      </c>
      <c r="G1976" t="s">
        <v>10223</v>
      </c>
      <c r="H1976">
        <v>100916</v>
      </c>
    </row>
    <row r="1977" spans="6:8" x14ac:dyDescent="0.25">
      <c r="F1977">
        <v>150892</v>
      </c>
      <c r="G1977" t="s">
        <v>10224</v>
      </c>
      <c r="H1977">
        <v>100917</v>
      </c>
    </row>
    <row r="1978" spans="6:8" x14ac:dyDescent="0.25">
      <c r="F1978">
        <v>150893</v>
      </c>
      <c r="G1978" t="s">
        <v>10225</v>
      </c>
      <c r="H1978">
        <v>100918</v>
      </c>
    </row>
    <row r="1979" spans="6:8" x14ac:dyDescent="0.25">
      <c r="F1979">
        <v>150894</v>
      </c>
      <c r="G1979" t="s">
        <v>10226</v>
      </c>
      <c r="H1979">
        <v>100919</v>
      </c>
    </row>
    <row r="1980" spans="6:8" x14ac:dyDescent="0.25">
      <c r="F1980">
        <v>150895</v>
      </c>
      <c r="G1980" t="s">
        <v>10227</v>
      </c>
      <c r="H1980">
        <v>100920</v>
      </c>
    </row>
    <row r="1981" spans="6:8" x14ac:dyDescent="0.25">
      <c r="F1981">
        <v>150896</v>
      </c>
      <c r="G1981" t="s">
        <v>10228</v>
      </c>
      <c r="H1981">
        <v>100921</v>
      </c>
    </row>
    <row r="1982" spans="6:8" x14ac:dyDescent="0.25">
      <c r="F1982">
        <v>150897</v>
      </c>
      <c r="G1982" t="s">
        <v>10229</v>
      </c>
      <c r="H1982">
        <v>100922</v>
      </c>
    </row>
    <row r="1983" spans="6:8" x14ac:dyDescent="0.25">
      <c r="F1983">
        <v>153882</v>
      </c>
      <c r="G1983" t="s">
        <v>10230</v>
      </c>
      <c r="H1983">
        <v>100923</v>
      </c>
    </row>
    <row r="1984" spans="6:8" x14ac:dyDescent="0.25">
      <c r="F1984">
        <v>155695</v>
      </c>
      <c r="G1984" t="s">
        <v>10231</v>
      </c>
      <c r="H1984">
        <v>100924</v>
      </c>
    </row>
    <row r="1985" spans="6:8" x14ac:dyDescent="0.25">
      <c r="F1985">
        <v>155938</v>
      </c>
      <c r="G1985" t="s">
        <v>10232</v>
      </c>
      <c r="H1985">
        <v>100925</v>
      </c>
    </row>
    <row r="1986" spans="6:8" x14ac:dyDescent="0.25">
      <c r="F1986">
        <v>155939</v>
      </c>
      <c r="G1986" t="s">
        <v>10233</v>
      </c>
      <c r="H1986">
        <v>100926</v>
      </c>
    </row>
    <row r="1987" spans="6:8" x14ac:dyDescent="0.25">
      <c r="F1987">
        <v>155945</v>
      </c>
      <c r="G1987" t="s">
        <v>10234</v>
      </c>
      <c r="H1987">
        <v>100927</v>
      </c>
    </row>
    <row r="1988" spans="6:8" x14ac:dyDescent="0.25">
      <c r="F1988">
        <v>155946</v>
      </c>
      <c r="G1988" t="s">
        <v>10235</v>
      </c>
      <c r="H1988">
        <v>100928</v>
      </c>
    </row>
    <row r="1989" spans="6:8" x14ac:dyDescent="0.25">
      <c r="F1989">
        <v>155947</v>
      </c>
      <c r="G1989" t="s">
        <v>10236</v>
      </c>
      <c r="H1989">
        <v>100929</v>
      </c>
    </row>
    <row r="1990" spans="6:8" x14ac:dyDescent="0.25">
      <c r="F1990">
        <v>155948</v>
      </c>
      <c r="G1990" t="s">
        <v>10237</v>
      </c>
      <c r="H1990">
        <v>100930</v>
      </c>
    </row>
    <row r="1991" spans="6:8" x14ac:dyDescent="0.25">
      <c r="F1991">
        <v>155949</v>
      </c>
      <c r="G1991" t="s">
        <v>10238</v>
      </c>
      <c r="H1991">
        <v>100931</v>
      </c>
    </row>
    <row r="1992" spans="6:8" x14ac:dyDescent="0.25">
      <c r="F1992">
        <v>155950</v>
      </c>
      <c r="G1992" t="s">
        <v>10239</v>
      </c>
      <c r="H1992">
        <v>100932</v>
      </c>
    </row>
    <row r="1993" spans="6:8" x14ac:dyDescent="0.25">
      <c r="F1993">
        <v>155951</v>
      </c>
      <c r="G1993" t="s">
        <v>10240</v>
      </c>
      <c r="H1993">
        <v>100933</v>
      </c>
    </row>
    <row r="1994" spans="6:8" x14ac:dyDescent="0.25">
      <c r="F1994">
        <v>155952</v>
      </c>
      <c r="G1994" t="s">
        <v>10241</v>
      </c>
      <c r="H1994">
        <v>100934</v>
      </c>
    </row>
    <row r="1995" spans="6:8" x14ac:dyDescent="0.25">
      <c r="F1995">
        <v>155953</v>
      </c>
      <c r="G1995" t="s">
        <v>10242</v>
      </c>
      <c r="H1995">
        <v>100935</v>
      </c>
    </row>
    <row r="1996" spans="6:8" x14ac:dyDescent="0.25">
      <c r="F1996">
        <v>155954</v>
      </c>
      <c r="G1996" t="s">
        <v>10243</v>
      </c>
      <c r="H1996">
        <v>100936</v>
      </c>
    </row>
    <row r="1997" spans="6:8" x14ac:dyDescent="0.25">
      <c r="F1997">
        <v>155955</v>
      </c>
      <c r="G1997" t="s">
        <v>10244</v>
      </c>
      <c r="H1997">
        <v>100937</v>
      </c>
    </row>
    <row r="1998" spans="6:8" x14ac:dyDescent="0.25">
      <c r="F1998">
        <v>155956</v>
      </c>
      <c r="G1998" t="s">
        <v>10245</v>
      </c>
      <c r="H1998">
        <v>100938</v>
      </c>
    </row>
    <row r="1999" spans="6:8" x14ac:dyDescent="0.25">
      <c r="F1999">
        <v>155957</v>
      </c>
      <c r="G1999" t="s">
        <v>10246</v>
      </c>
      <c r="H1999">
        <v>100939</v>
      </c>
    </row>
    <row r="2000" spans="6:8" x14ac:dyDescent="0.25">
      <c r="F2000">
        <v>155958</v>
      </c>
      <c r="G2000" t="s">
        <v>10247</v>
      </c>
      <c r="H2000">
        <v>100940</v>
      </c>
    </row>
    <row r="2001" spans="6:8" x14ac:dyDescent="0.25">
      <c r="F2001">
        <v>155959</v>
      </c>
      <c r="G2001" t="s">
        <v>10248</v>
      </c>
      <c r="H2001">
        <v>100941</v>
      </c>
    </row>
    <row r="2002" spans="6:8" x14ac:dyDescent="0.25">
      <c r="F2002">
        <v>155960</v>
      </c>
      <c r="G2002" t="s">
        <v>10249</v>
      </c>
      <c r="H2002">
        <v>100942</v>
      </c>
    </row>
    <row r="2003" spans="6:8" x14ac:dyDescent="0.25">
      <c r="F2003">
        <v>155961</v>
      </c>
      <c r="G2003" t="s">
        <v>10250</v>
      </c>
      <c r="H2003">
        <v>100943</v>
      </c>
    </row>
    <row r="2004" spans="6:8" x14ac:dyDescent="0.25">
      <c r="F2004">
        <v>155962</v>
      </c>
      <c r="G2004" t="s">
        <v>10251</v>
      </c>
      <c r="H2004">
        <v>100944</v>
      </c>
    </row>
    <row r="2005" spans="6:8" x14ac:dyDescent="0.25">
      <c r="F2005">
        <v>155963</v>
      </c>
      <c r="G2005" t="s">
        <v>10252</v>
      </c>
      <c r="H2005">
        <v>100945</v>
      </c>
    </row>
    <row r="2006" spans="6:8" x14ac:dyDescent="0.25">
      <c r="F2006">
        <v>155964</v>
      </c>
      <c r="G2006" t="s">
        <v>10253</v>
      </c>
      <c r="H2006">
        <v>100946</v>
      </c>
    </row>
    <row r="2007" spans="6:8" x14ac:dyDescent="0.25">
      <c r="F2007">
        <v>155965</v>
      </c>
      <c r="G2007" t="s">
        <v>10254</v>
      </c>
      <c r="H2007">
        <v>100947</v>
      </c>
    </row>
    <row r="2008" spans="6:8" x14ac:dyDescent="0.25">
      <c r="F2008">
        <v>155966</v>
      </c>
      <c r="G2008" t="s">
        <v>10255</v>
      </c>
      <c r="H2008">
        <v>100948</v>
      </c>
    </row>
    <row r="2009" spans="6:8" x14ac:dyDescent="0.25">
      <c r="F2009">
        <v>155967</v>
      </c>
      <c r="G2009" t="s">
        <v>10256</v>
      </c>
      <c r="H2009">
        <v>100949</v>
      </c>
    </row>
    <row r="2010" spans="6:8" x14ac:dyDescent="0.25">
      <c r="F2010">
        <v>155968</v>
      </c>
      <c r="G2010" t="s">
        <v>10257</v>
      </c>
      <c r="H2010">
        <v>100950</v>
      </c>
    </row>
    <row r="2011" spans="6:8" x14ac:dyDescent="0.25">
      <c r="F2011">
        <v>155969</v>
      </c>
      <c r="G2011" t="s">
        <v>10258</v>
      </c>
      <c r="H2011">
        <v>100951</v>
      </c>
    </row>
    <row r="2012" spans="6:8" x14ac:dyDescent="0.25">
      <c r="F2012">
        <v>155973</v>
      </c>
      <c r="G2012" t="s">
        <v>10259</v>
      </c>
      <c r="H2012">
        <v>100952</v>
      </c>
    </row>
    <row r="2013" spans="6:8" x14ac:dyDescent="0.25">
      <c r="F2013">
        <v>155974</v>
      </c>
      <c r="G2013" t="s">
        <v>10260</v>
      </c>
      <c r="H2013">
        <v>100953</v>
      </c>
    </row>
    <row r="2014" spans="6:8" x14ac:dyDescent="0.25">
      <c r="F2014">
        <v>155975</v>
      </c>
      <c r="G2014" t="s">
        <v>10261</v>
      </c>
      <c r="H2014">
        <v>100954</v>
      </c>
    </row>
    <row r="2015" spans="6:8" x14ac:dyDescent="0.25">
      <c r="F2015">
        <v>156422</v>
      </c>
      <c r="G2015" t="s">
        <v>10262</v>
      </c>
      <c r="H2015">
        <v>100955</v>
      </c>
    </row>
    <row r="2016" spans="6:8" x14ac:dyDescent="0.25">
      <c r="F2016">
        <v>156474</v>
      </c>
      <c r="G2016" t="s">
        <v>10263</v>
      </c>
      <c r="H2016">
        <v>100956</v>
      </c>
    </row>
    <row r="2017" spans="6:8" x14ac:dyDescent="0.25">
      <c r="F2017">
        <v>156475</v>
      </c>
      <c r="G2017" t="s">
        <v>10264</v>
      </c>
      <c r="H2017">
        <v>100957</v>
      </c>
    </row>
    <row r="2018" spans="6:8" x14ac:dyDescent="0.25">
      <c r="F2018">
        <v>156476</v>
      </c>
      <c r="G2018" t="s">
        <v>10265</v>
      </c>
      <c r="H2018">
        <v>100958</v>
      </c>
    </row>
    <row r="2019" spans="6:8" x14ac:dyDescent="0.25">
      <c r="F2019">
        <v>156593</v>
      </c>
      <c r="G2019" t="s">
        <v>10266</v>
      </c>
      <c r="H2019">
        <v>100959</v>
      </c>
    </row>
    <row r="2020" spans="6:8" x14ac:dyDescent="0.25">
      <c r="F2020">
        <v>156594</v>
      </c>
      <c r="G2020" t="s">
        <v>10267</v>
      </c>
      <c r="H2020">
        <v>100960</v>
      </c>
    </row>
    <row r="2021" spans="6:8" x14ac:dyDescent="0.25">
      <c r="F2021">
        <v>156603</v>
      </c>
      <c r="G2021" t="s">
        <v>10268</v>
      </c>
      <c r="H2021">
        <v>100961</v>
      </c>
    </row>
    <row r="2022" spans="6:8" x14ac:dyDescent="0.25">
      <c r="F2022">
        <v>156604</v>
      </c>
      <c r="G2022" t="s">
        <v>10269</v>
      </c>
      <c r="H2022">
        <v>100962</v>
      </c>
    </row>
    <row r="2023" spans="6:8" x14ac:dyDescent="0.25">
      <c r="F2023">
        <v>156605</v>
      </c>
      <c r="G2023" t="s">
        <v>10270</v>
      </c>
      <c r="H2023">
        <v>100963</v>
      </c>
    </row>
    <row r="2024" spans="6:8" x14ac:dyDescent="0.25">
      <c r="F2024">
        <v>156606</v>
      </c>
      <c r="G2024" t="s">
        <v>10271</v>
      </c>
      <c r="H2024">
        <v>100964</v>
      </c>
    </row>
    <row r="2025" spans="6:8" x14ac:dyDescent="0.25">
      <c r="F2025">
        <v>156607</v>
      </c>
      <c r="G2025" t="s">
        <v>10272</v>
      </c>
      <c r="H2025">
        <v>100965</v>
      </c>
    </row>
    <row r="2026" spans="6:8" x14ac:dyDescent="0.25">
      <c r="F2026">
        <v>156608</v>
      </c>
      <c r="G2026" t="s">
        <v>10273</v>
      </c>
      <c r="H2026">
        <v>100966</v>
      </c>
    </row>
    <row r="2027" spans="6:8" x14ac:dyDescent="0.25">
      <c r="F2027">
        <v>156609</v>
      </c>
      <c r="G2027" t="s">
        <v>10274</v>
      </c>
      <c r="H2027">
        <v>100967</v>
      </c>
    </row>
    <row r="2028" spans="6:8" x14ac:dyDescent="0.25">
      <c r="F2028">
        <v>156610</v>
      </c>
      <c r="G2028" t="s">
        <v>10275</v>
      </c>
      <c r="H2028">
        <v>100968</v>
      </c>
    </row>
    <row r="2029" spans="6:8" x14ac:dyDescent="0.25">
      <c r="F2029">
        <v>156611</v>
      </c>
      <c r="G2029" t="s">
        <v>10276</v>
      </c>
      <c r="H2029">
        <v>100969</v>
      </c>
    </row>
    <row r="2030" spans="6:8" x14ac:dyDescent="0.25">
      <c r="F2030">
        <v>156612</v>
      </c>
      <c r="G2030" t="s">
        <v>10277</v>
      </c>
      <c r="H2030">
        <v>100970</v>
      </c>
    </row>
    <row r="2031" spans="6:8" x14ac:dyDescent="0.25">
      <c r="F2031">
        <v>156613</v>
      </c>
      <c r="G2031" t="s">
        <v>10278</v>
      </c>
      <c r="H2031">
        <v>100971</v>
      </c>
    </row>
    <row r="2032" spans="6:8" x14ac:dyDescent="0.25">
      <c r="F2032">
        <v>156614</v>
      </c>
      <c r="G2032" t="s">
        <v>10279</v>
      </c>
      <c r="H2032">
        <v>100972</v>
      </c>
    </row>
    <row r="2033" spans="6:8" x14ac:dyDescent="0.25">
      <c r="F2033">
        <v>156615</v>
      </c>
      <c r="G2033" t="s">
        <v>10280</v>
      </c>
      <c r="H2033">
        <v>100973</v>
      </c>
    </row>
    <row r="2034" spans="6:8" x14ac:dyDescent="0.25">
      <c r="F2034">
        <v>156616</v>
      </c>
      <c r="G2034" t="s">
        <v>10281</v>
      </c>
      <c r="H2034">
        <v>100974</v>
      </c>
    </row>
    <row r="2035" spans="6:8" x14ac:dyDescent="0.25">
      <c r="F2035">
        <v>156617</v>
      </c>
      <c r="G2035" t="s">
        <v>10282</v>
      </c>
      <c r="H2035">
        <v>100975</v>
      </c>
    </row>
    <row r="2036" spans="6:8" x14ac:dyDescent="0.25">
      <c r="F2036">
        <v>156618</v>
      </c>
      <c r="G2036" t="s">
        <v>10283</v>
      </c>
      <c r="H2036">
        <v>100976</v>
      </c>
    </row>
    <row r="2037" spans="6:8" x14ac:dyDescent="0.25">
      <c r="F2037">
        <v>156619</v>
      </c>
      <c r="G2037" t="s">
        <v>10284</v>
      </c>
      <c r="H2037">
        <v>100977</v>
      </c>
    </row>
    <row r="2038" spans="6:8" x14ac:dyDescent="0.25">
      <c r="F2038">
        <v>156620</v>
      </c>
      <c r="G2038" t="s">
        <v>10285</v>
      </c>
      <c r="H2038">
        <v>100978</v>
      </c>
    </row>
    <row r="2039" spans="6:8" x14ac:dyDescent="0.25">
      <c r="F2039">
        <v>156621</v>
      </c>
      <c r="G2039" t="s">
        <v>10286</v>
      </c>
      <c r="H2039">
        <v>100979</v>
      </c>
    </row>
    <row r="2040" spans="6:8" x14ac:dyDescent="0.25">
      <c r="F2040">
        <v>156622</v>
      </c>
      <c r="G2040" t="s">
        <v>10287</v>
      </c>
      <c r="H2040">
        <v>100980</v>
      </c>
    </row>
    <row r="2041" spans="6:8" x14ac:dyDescent="0.25">
      <c r="F2041">
        <v>156623</v>
      </c>
      <c r="G2041" t="s">
        <v>10288</v>
      </c>
      <c r="H2041">
        <v>100981</v>
      </c>
    </row>
    <row r="2042" spans="6:8" x14ac:dyDescent="0.25">
      <c r="F2042">
        <v>156624</v>
      </c>
      <c r="G2042" t="s">
        <v>10289</v>
      </c>
      <c r="H2042">
        <v>100982</v>
      </c>
    </row>
    <row r="2043" spans="6:8" x14ac:dyDescent="0.25">
      <c r="F2043">
        <v>156625</v>
      </c>
      <c r="G2043" t="s">
        <v>10290</v>
      </c>
      <c r="H2043">
        <v>100983</v>
      </c>
    </row>
    <row r="2044" spans="6:8" x14ac:dyDescent="0.25">
      <c r="F2044">
        <v>156626</v>
      </c>
      <c r="G2044" t="s">
        <v>10291</v>
      </c>
      <c r="H2044">
        <v>100984</v>
      </c>
    </row>
    <row r="2045" spans="6:8" x14ac:dyDescent="0.25">
      <c r="F2045">
        <v>156627</v>
      </c>
      <c r="G2045" t="s">
        <v>10292</v>
      </c>
      <c r="H2045">
        <v>100985</v>
      </c>
    </row>
    <row r="2046" spans="6:8" x14ac:dyDescent="0.25">
      <c r="F2046">
        <v>156628</v>
      </c>
      <c r="G2046" t="s">
        <v>10293</v>
      </c>
      <c r="H2046">
        <v>100986</v>
      </c>
    </row>
    <row r="2047" spans="6:8" x14ac:dyDescent="0.25">
      <c r="F2047">
        <v>156629</v>
      </c>
      <c r="G2047" t="s">
        <v>10294</v>
      </c>
      <c r="H2047">
        <v>100987</v>
      </c>
    </row>
    <row r="2048" spans="6:8" x14ac:dyDescent="0.25">
      <c r="F2048">
        <v>156630</v>
      </c>
      <c r="G2048" t="s">
        <v>10295</v>
      </c>
      <c r="H2048">
        <v>100988</v>
      </c>
    </row>
    <row r="2049" spans="6:8" x14ac:dyDescent="0.25">
      <c r="F2049">
        <v>156631</v>
      </c>
      <c r="G2049" t="s">
        <v>10296</v>
      </c>
      <c r="H2049">
        <v>100989</v>
      </c>
    </row>
    <row r="2050" spans="6:8" x14ac:dyDescent="0.25">
      <c r="F2050">
        <v>156632</v>
      </c>
      <c r="G2050" t="s">
        <v>10297</v>
      </c>
      <c r="H2050">
        <v>100990</v>
      </c>
    </row>
    <row r="2051" spans="6:8" x14ac:dyDescent="0.25">
      <c r="F2051">
        <v>156633</v>
      </c>
      <c r="G2051" t="s">
        <v>10298</v>
      </c>
      <c r="H2051">
        <v>100991</v>
      </c>
    </row>
    <row r="2052" spans="6:8" x14ac:dyDescent="0.25">
      <c r="F2052">
        <v>156634</v>
      </c>
      <c r="G2052" t="s">
        <v>10299</v>
      </c>
      <c r="H2052">
        <v>100992</v>
      </c>
    </row>
    <row r="2053" spans="6:8" x14ac:dyDescent="0.25">
      <c r="F2053">
        <v>156635</v>
      </c>
      <c r="G2053" t="s">
        <v>10300</v>
      </c>
      <c r="H2053">
        <v>100993</v>
      </c>
    </row>
    <row r="2054" spans="6:8" x14ac:dyDescent="0.25">
      <c r="F2054">
        <v>156636</v>
      </c>
      <c r="G2054" t="s">
        <v>10301</v>
      </c>
      <c r="H2054">
        <v>100994</v>
      </c>
    </row>
    <row r="2055" spans="6:8" x14ac:dyDescent="0.25">
      <c r="F2055">
        <v>156637</v>
      </c>
      <c r="G2055" t="s">
        <v>10302</v>
      </c>
      <c r="H2055">
        <v>100995</v>
      </c>
    </row>
    <row r="2056" spans="6:8" x14ac:dyDescent="0.25">
      <c r="F2056">
        <v>156638</v>
      </c>
      <c r="G2056" t="s">
        <v>10303</v>
      </c>
      <c r="H2056">
        <v>100996</v>
      </c>
    </row>
    <row r="2057" spans="6:8" x14ac:dyDescent="0.25">
      <c r="F2057">
        <v>156639</v>
      </c>
      <c r="G2057" t="s">
        <v>10304</v>
      </c>
      <c r="H2057">
        <v>100997</v>
      </c>
    </row>
    <row r="2058" spans="6:8" x14ac:dyDescent="0.25">
      <c r="F2058">
        <v>156640</v>
      </c>
      <c r="G2058" t="s">
        <v>10305</v>
      </c>
      <c r="H2058">
        <v>100998</v>
      </c>
    </row>
    <row r="2059" spans="6:8" x14ac:dyDescent="0.25">
      <c r="F2059">
        <v>156641</v>
      </c>
      <c r="G2059" t="s">
        <v>10306</v>
      </c>
      <c r="H2059">
        <v>100999</v>
      </c>
    </row>
    <row r="2060" spans="6:8" x14ac:dyDescent="0.25">
      <c r="F2060">
        <v>156642</v>
      </c>
      <c r="G2060" t="s">
        <v>10307</v>
      </c>
      <c r="H2060">
        <v>101000</v>
      </c>
    </row>
    <row r="2061" spans="6:8" x14ac:dyDescent="0.25">
      <c r="F2061">
        <v>156643</v>
      </c>
      <c r="G2061" t="s">
        <v>10308</v>
      </c>
      <c r="H2061">
        <v>101001</v>
      </c>
    </row>
    <row r="2062" spans="6:8" x14ac:dyDescent="0.25">
      <c r="F2062">
        <v>156644</v>
      </c>
      <c r="G2062" t="s">
        <v>10309</v>
      </c>
      <c r="H2062">
        <v>101002</v>
      </c>
    </row>
    <row r="2063" spans="6:8" x14ac:dyDescent="0.25">
      <c r="F2063">
        <v>156645</v>
      </c>
      <c r="G2063" t="s">
        <v>10310</v>
      </c>
      <c r="H2063">
        <v>101003</v>
      </c>
    </row>
    <row r="2064" spans="6:8" x14ac:dyDescent="0.25">
      <c r="F2064">
        <v>156646</v>
      </c>
      <c r="G2064" t="s">
        <v>10311</v>
      </c>
      <c r="H2064">
        <v>101004</v>
      </c>
    </row>
    <row r="2065" spans="6:8" x14ac:dyDescent="0.25">
      <c r="F2065">
        <v>156647</v>
      </c>
      <c r="G2065" t="s">
        <v>10312</v>
      </c>
      <c r="H2065">
        <v>101005</v>
      </c>
    </row>
    <row r="2066" spans="6:8" x14ac:dyDescent="0.25">
      <c r="F2066">
        <v>156648</v>
      </c>
      <c r="G2066" t="s">
        <v>10313</v>
      </c>
      <c r="H2066">
        <v>101006</v>
      </c>
    </row>
    <row r="2067" spans="6:8" x14ac:dyDescent="0.25">
      <c r="F2067">
        <v>156649</v>
      </c>
      <c r="G2067" t="s">
        <v>10314</v>
      </c>
      <c r="H2067">
        <v>101007</v>
      </c>
    </row>
    <row r="2068" spans="6:8" x14ac:dyDescent="0.25">
      <c r="F2068">
        <v>156650</v>
      </c>
      <c r="G2068" t="s">
        <v>10315</v>
      </c>
      <c r="H2068">
        <v>101008</v>
      </c>
    </row>
    <row r="2069" spans="6:8" x14ac:dyDescent="0.25">
      <c r="F2069">
        <v>156651</v>
      </c>
      <c r="G2069" t="s">
        <v>10316</v>
      </c>
      <c r="H2069">
        <v>101009</v>
      </c>
    </row>
    <row r="2070" spans="6:8" x14ac:dyDescent="0.25">
      <c r="F2070">
        <v>156652</v>
      </c>
      <c r="G2070" t="s">
        <v>10317</v>
      </c>
      <c r="H2070">
        <v>101010</v>
      </c>
    </row>
    <row r="2071" spans="6:8" x14ac:dyDescent="0.25">
      <c r="F2071">
        <v>156653</v>
      </c>
      <c r="G2071" t="s">
        <v>10318</v>
      </c>
      <c r="H2071">
        <v>101011</v>
      </c>
    </row>
    <row r="2072" spans="6:8" x14ac:dyDescent="0.25">
      <c r="F2072">
        <v>156654</v>
      </c>
      <c r="G2072" t="s">
        <v>10319</v>
      </c>
      <c r="H2072">
        <v>101012</v>
      </c>
    </row>
    <row r="2073" spans="6:8" x14ac:dyDescent="0.25">
      <c r="F2073">
        <v>156655</v>
      </c>
      <c r="G2073" t="s">
        <v>10320</v>
      </c>
      <c r="H2073">
        <v>101013</v>
      </c>
    </row>
    <row r="2074" spans="6:8" x14ac:dyDescent="0.25">
      <c r="F2074">
        <v>156656</v>
      </c>
      <c r="G2074" t="s">
        <v>10321</v>
      </c>
      <c r="H2074">
        <v>101014</v>
      </c>
    </row>
    <row r="2075" spans="6:8" x14ac:dyDescent="0.25">
      <c r="F2075">
        <v>156657</v>
      </c>
      <c r="G2075" t="s">
        <v>10322</v>
      </c>
      <c r="H2075">
        <v>101015</v>
      </c>
    </row>
    <row r="2076" spans="6:8" x14ac:dyDescent="0.25">
      <c r="F2076">
        <v>156658</v>
      </c>
      <c r="G2076" t="s">
        <v>10323</v>
      </c>
      <c r="H2076">
        <v>101016</v>
      </c>
    </row>
    <row r="2077" spans="6:8" x14ac:dyDescent="0.25">
      <c r="F2077">
        <v>156659</v>
      </c>
      <c r="G2077" t="s">
        <v>10324</v>
      </c>
      <c r="H2077">
        <v>101017</v>
      </c>
    </row>
    <row r="2078" spans="6:8" x14ac:dyDescent="0.25">
      <c r="F2078">
        <v>156660</v>
      </c>
      <c r="G2078" t="s">
        <v>10325</v>
      </c>
      <c r="H2078">
        <v>101018</v>
      </c>
    </row>
    <row r="2079" spans="6:8" x14ac:dyDescent="0.25">
      <c r="F2079">
        <v>156661</v>
      </c>
      <c r="G2079" t="s">
        <v>10326</v>
      </c>
      <c r="H2079">
        <v>101019</v>
      </c>
    </row>
    <row r="2080" spans="6:8" x14ac:dyDescent="0.25">
      <c r="F2080">
        <v>156662</v>
      </c>
      <c r="G2080" t="s">
        <v>10327</v>
      </c>
      <c r="H2080">
        <v>101020</v>
      </c>
    </row>
    <row r="2081" spans="6:8" x14ac:dyDescent="0.25">
      <c r="F2081">
        <v>156663</v>
      </c>
      <c r="G2081" t="s">
        <v>10328</v>
      </c>
      <c r="H2081">
        <v>101021</v>
      </c>
    </row>
    <row r="2082" spans="6:8" x14ac:dyDescent="0.25">
      <c r="F2082">
        <v>156664</v>
      </c>
      <c r="G2082" t="s">
        <v>10329</v>
      </c>
      <c r="H2082">
        <v>101022</v>
      </c>
    </row>
    <row r="2083" spans="6:8" x14ac:dyDescent="0.25">
      <c r="F2083">
        <v>156665</v>
      </c>
      <c r="G2083" t="s">
        <v>10330</v>
      </c>
      <c r="H2083">
        <v>101023</v>
      </c>
    </row>
    <row r="2084" spans="6:8" x14ac:dyDescent="0.25">
      <c r="F2084">
        <v>156666</v>
      </c>
      <c r="G2084" t="s">
        <v>10331</v>
      </c>
      <c r="H2084">
        <v>101024</v>
      </c>
    </row>
    <row r="2085" spans="6:8" x14ac:dyDescent="0.25">
      <c r="F2085">
        <v>156667</v>
      </c>
      <c r="G2085" t="s">
        <v>10332</v>
      </c>
      <c r="H2085">
        <v>101025</v>
      </c>
    </row>
    <row r="2086" spans="6:8" x14ac:dyDescent="0.25">
      <c r="F2086">
        <v>156668</v>
      </c>
      <c r="G2086" t="s">
        <v>10333</v>
      </c>
      <c r="H2086">
        <v>101026</v>
      </c>
    </row>
    <row r="2087" spans="6:8" x14ac:dyDescent="0.25">
      <c r="F2087">
        <v>156669</v>
      </c>
      <c r="G2087" t="s">
        <v>10334</v>
      </c>
      <c r="H2087">
        <v>101027</v>
      </c>
    </row>
    <row r="2088" spans="6:8" x14ac:dyDescent="0.25">
      <c r="F2088">
        <v>156670</v>
      </c>
      <c r="G2088" t="s">
        <v>10335</v>
      </c>
      <c r="H2088">
        <v>101028</v>
      </c>
    </row>
    <row r="2089" spans="6:8" x14ac:dyDescent="0.25">
      <c r="F2089">
        <v>156671</v>
      </c>
      <c r="G2089" t="s">
        <v>10336</v>
      </c>
      <c r="H2089">
        <v>101029</v>
      </c>
    </row>
    <row r="2090" spans="6:8" x14ac:dyDescent="0.25">
      <c r="F2090">
        <v>156672</v>
      </c>
      <c r="G2090" t="s">
        <v>10337</v>
      </c>
      <c r="H2090">
        <v>101030</v>
      </c>
    </row>
    <row r="2091" spans="6:8" x14ac:dyDescent="0.25">
      <c r="F2091">
        <v>156673</v>
      </c>
      <c r="G2091" t="s">
        <v>10338</v>
      </c>
      <c r="H2091">
        <v>101031</v>
      </c>
    </row>
    <row r="2092" spans="6:8" x14ac:dyDescent="0.25">
      <c r="F2092">
        <v>156674</v>
      </c>
      <c r="G2092" t="s">
        <v>10339</v>
      </c>
      <c r="H2092">
        <v>101032</v>
      </c>
    </row>
    <row r="2093" spans="6:8" x14ac:dyDescent="0.25">
      <c r="F2093">
        <v>156675</v>
      </c>
      <c r="G2093" t="s">
        <v>10340</v>
      </c>
      <c r="H2093">
        <v>101033</v>
      </c>
    </row>
    <row r="2094" spans="6:8" x14ac:dyDescent="0.25">
      <c r="F2094">
        <v>156676</v>
      </c>
      <c r="G2094" t="s">
        <v>10341</v>
      </c>
      <c r="H2094">
        <v>101034</v>
      </c>
    </row>
    <row r="2095" spans="6:8" x14ac:dyDescent="0.25">
      <c r="F2095">
        <v>156677</v>
      </c>
      <c r="G2095" t="s">
        <v>10342</v>
      </c>
      <c r="H2095">
        <v>101035</v>
      </c>
    </row>
    <row r="2096" spans="6:8" x14ac:dyDescent="0.25">
      <c r="F2096">
        <v>156678</v>
      </c>
      <c r="G2096" t="s">
        <v>10343</v>
      </c>
      <c r="H2096">
        <v>101036</v>
      </c>
    </row>
    <row r="2097" spans="6:8" x14ac:dyDescent="0.25">
      <c r="F2097">
        <v>156679</v>
      </c>
      <c r="G2097" t="s">
        <v>10344</v>
      </c>
      <c r="H2097">
        <v>101037</v>
      </c>
    </row>
    <row r="2098" spans="6:8" x14ac:dyDescent="0.25">
      <c r="F2098">
        <v>156680</v>
      </c>
      <c r="G2098" t="s">
        <v>10345</v>
      </c>
      <c r="H2098">
        <v>101038</v>
      </c>
    </row>
    <row r="2099" spans="6:8" x14ac:dyDescent="0.25">
      <c r="F2099">
        <v>156681</v>
      </c>
      <c r="G2099" t="s">
        <v>10346</v>
      </c>
      <c r="H2099">
        <v>101039</v>
      </c>
    </row>
    <row r="2100" spans="6:8" x14ac:dyDescent="0.25">
      <c r="F2100">
        <v>156682</v>
      </c>
      <c r="G2100" t="s">
        <v>10347</v>
      </c>
      <c r="H2100">
        <v>101040</v>
      </c>
    </row>
    <row r="2101" spans="6:8" x14ac:dyDescent="0.25">
      <c r="F2101">
        <v>156683</v>
      </c>
      <c r="G2101" t="s">
        <v>10348</v>
      </c>
      <c r="H2101">
        <v>101041</v>
      </c>
    </row>
    <row r="2102" spans="6:8" x14ac:dyDescent="0.25">
      <c r="F2102">
        <v>156684</v>
      </c>
      <c r="G2102" t="s">
        <v>10349</v>
      </c>
      <c r="H2102">
        <v>101042</v>
      </c>
    </row>
    <row r="2103" spans="6:8" x14ac:dyDescent="0.25">
      <c r="F2103">
        <v>156685</v>
      </c>
      <c r="G2103" t="s">
        <v>10350</v>
      </c>
      <c r="H2103">
        <v>101043</v>
      </c>
    </row>
    <row r="2104" spans="6:8" x14ac:dyDescent="0.25">
      <c r="F2104">
        <v>156686</v>
      </c>
      <c r="G2104" t="s">
        <v>10351</v>
      </c>
      <c r="H2104">
        <v>101044</v>
      </c>
    </row>
    <row r="2105" spans="6:8" x14ac:dyDescent="0.25">
      <c r="F2105">
        <v>156687</v>
      </c>
      <c r="G2105" t="s">
        <v>10352</v>
      </c>
      <c r="H2105">
        <v>101045</v>
      </c>
    </row>
    <row r="2106" spans="6:8" x14ac:dyDescent="0.25">
      <c r="F2106">
        <v>156688</v>
      </c>
      <c r="G2106" t="s">
        <v>10353</v>
      </c>
      <c r="H2106">
        <v>101046</v>
      </c>
    </row>
    <row r="2107" spans="6:8" x14ac:dyDescent="0.25">
      <c r="F2107">
        <v>156689</v>
      </c>
      <c r="G2107" t="s">
        <v>10354</v>
      </c>
      <c r="H2107">
        <v>101047</v>
      </c>
    </row>
    <row r="2108" spans="6:8" x14ac:dyDescent="0.25">
      <c r="F2108">
        <v>156690</v>
      </c>
      <c r="G2108" t="s">
        <v>10355</v>
      </c>
      <c r="H2108">
        <v>101048</v>
      </c>
    </row>
    <row r="2109" spans="6:8" x14ac:dyDescent="0.25">
      <c r="F2109">
        <v>156691</v>
      </c>
      <c r="G2109" t="s">
        <v>10356</v>
      </c>
      <c r="H2109">
        <v>101049</v>
      </c>
    </row>
    <row r="2110" spans="6:8" x14ac:dyDescent="0.25">
      <c r="F2110">
        <v>156692</v>
      </c>
      <c r="G2110" t="s">
        <v>10357</v>
      </c>
      <c r="H2110">
        <v>101050</v>
      </c>
    </row>
    <row r="2111" spans="6:8" x14ac:dyDescent="0.25">
      <c r="F2111">
        <v>156693</v>
      </c>
      <c r="G2111" t="s">
        <v>10358</v>
      </c>
      <c r="H2111">
        <v>101051</v>
      </c>
    </row>
    <row r="2112" spans="6:8" x14ac:dyDescent="0.25">
      <c r="F2112">
        <v>156694</v>
      </c>
      <c r="G2112" t="s">
        <v>10359</v>
      </c>
      <c r="H2112">
        <v>101052</v>
      </c>
    </row>
    <row r="2113" spans="6:8" x14ac:dyDescent="0.25">
      <c r="F2113">
        <v>156695</v>
      </c>
      <c r="G2113" t="s">
        <v>10360</v>
      </c>
      <c r="H2113">
        <v>101053</v>
      </c>
    </row>
    <row r="2114" spans="6:8" x14ac:dyDescent="0.25">
      <c r="F2114">
        <v>156696</v>
      </c>
      <c r="G2114" t="s">
        <v>10361</v>
      </c>
      <c r="H2114">
        <v>101054</v>
      </c>
    </row>
    <row r="2115" spans="6:8" x14ac:dyDescent="0.25">
      <c r="F2115">
        <v>156697</v>
      </c>
      <c r="G2115" t="s">
        <v>10362</v>
      </c>
      <c r="H2115">
        <v>101055</v>
      </c>
    </row>
    <row r="2116" spans="6:8" x14ac:dyDescent="0.25">
      <c r="F2116">
        <v>156698</v>
      </c>
      <c r="G2116" t="s">
        <v>10363</v>
      </c>
      <c r="H2116">
        <v>101056</v>
      </c>
    </row>
    <row r="2117" spans="6:8" x14ac:dyDescent="0.25">
      <c r="F2117">
        <v>156699</v>
      </c>
      <c r="G2117" t="s">
        <v>10364</v>
      </c>
      <c r="H2117">
        <v>101057</v>
      </c>
    </row>
    <row r="2118" spans="6:8" x14ac:dyDescent="0.25">
      <c r="F2118">
        <v>156700</v>
      </c>
      <c r="G2118" t="s">
        <v>10365</v>
      </c>
      <c r="H2118">
        <v>101058</v>
      </c>
    </row>
    <row r="2119" spans="6:8" x14ac:dyDescent="0.25">
      <c r="F2119">
        <v>156701</v>
      </c>
      <c r="G2119" t="s">
        <v>10366</v>
      </c>
      <c r="H2119">
        <v>101059</v>
      </c>
    </row>
    <row r="2120" spans="6:8" x14ac:dyDescent="0.25">
      <c r="F2120">
        <v>156702</v>
      </c>
      <c r="G2120" t="s">
        <v>10367</v>
      </c>
      <c r="H2120">
        <v>101060</v>
      </c>
    </row>
    <row r="2121" spans="6:8" x14ac:dyDescent="0.25">
      <c r="F2121">
        <v>156703</v>
      </c>
      <c r="G2121" t="s">
        <v>10368</v>
      </c>
      <c r="H2121">
        <v>101061</v>
      </c>
    </row>
    <row r="2122" spans="6:8" x14ac:dyDescent="0.25">
      <c r="F2122">
        <v>156704</v>
      </c>
      <c r="G2122" t="s">
        <v>10369</v>
      </c>
      <c r="H2122">
        <v>101062</v>
      </c>
    </row>
    <row r="2123" spans="6:8" x14ac:dyDescent="0.25">
      <c r="F2123">
        <v>156705</v>
      </c>
      <c r="G2123" t="s">
        <v>10370</v>
      </c>
      <c r="H2123">
        <v>101063</v>
      </c>
    </row>
    <row r="2124" spans="6:8" x14ac:dyDescent="0.25">
      <c r="F2124">
        <v>156706</v>
      </c>
      <c r="G2124" t="s">
        <v>10371</v>
      </c>
      <c r="H2124">
        <v>101064</v>
      </c>
    </row>
    <row r="2125" spans="6:8" x14ac:dyDescent="0.25">
      <c r="F2125">
        <v>156707</v>
      </c>
      <c r="G2125" t="s">
        <v>10372</v>
      </c>
      <c r="H2125">
        <v>101065</v>
      </c>
    </row>
    <row r="2126" spans="6:8" x14ac:dyDescent="0.25">
      <c r="F2126">
        <v>156708</v>
      </c>
      <c r="G2126" t="s">
        <v>10373</v>
      </c>
      <c r="H2126">
        <v>101066</v>
      </c>
    </row>
    <row r="2127" spans="6:8" x14ac:dyDescent="0.25">
      <c r="F2127">
        <v>156709</v>
      </c>
      <c r="G2127" t="s">
        <v>10374</v>
      </c>
      <c r="H2127">
        <v>101067</v>
      </c>
    </row>
    <row r="2128" spans="6:8" x14ac:dyDescent="0.25">
      <c r="F2128">
        <v>156710</v>
      </c>
      <c r="G2128" t="s">
        <v>10375</v>
      </c>
      <c r="H2128">
        <v>101068</v>
      </c>
    </row>
    <row r="2129" spans="6:8" x14ac:dyDescent="0.25">
      <c r="F2129">
        <v>156711</v>
      </c>
      <c r="G2129" t="s">
        <v>10376</v>
      </c>
      <c r="H2129">
        <v>101069</v>
      </c>
    </row>
    <row r="2130" spans="6:8" x14ac:dyDescent="0.25">
      <c r="F2130">
        <v>156712</v>
      </c>
      <c r="G2130" t="s">
        <v>10377</v>
      </c>
      <c r="H2130">
        <v>101070</v>
      </c>
    </row>
    <row r="2131" spans="6:8" x14ac:dyDescent="0.25">
      <c r="F2131">
        <v>156713</v>
      </c>
      <c r="G2131" t="s">
        <v>10378</v>
      </c>
      <c r="H2131">
        <v>101071</v>
      </c>
    </row>
    <row r="2132" spans="6:8" x14ac:dyDescent="0.25">
      <c r="F2132">
        <v>156714</v>
      </c>
      <c r="G2132" t="s">
        <v>10379</v>
      </c>
      <c r="H2132">
        <v>101072</v>
      </c>
    </row>
    <row r="2133" spans="6:8" x14ac:dyDescent="0.25">
      <c r="F2133">
        <v>156715</v>
      </c>
      <c r="G2133" t="s">
        <v>10380</v>
      </c>
      <c r="H2133">
        <v>101073</v>
      </c>
    </row>
    <row r="2134" spans="6:8" x14ac:dyDescent="0.25">
      <c r="F2134">
        <v>156716</v>
      </c>
      <c r="G2134" t="s">
        <v>10381</v>
      </c>
      <c r="H2134">
        <v>101074</v>
      </c>
    </row>
    <row r="2135" spans="6:8" x14ac:dyDescent="0.25">
      <c r="F2135">
        <v>156717</v>
      </c>
      <c r="G2135" t="s">
        <v>10382</v>
      </c>
      <c r="H2135">
        <v>101075</v>
      </c>
    </row>
    <row r="2136" spans="6:8" x14ac:dyDescent="0.25">
      <c r="F2136">
        <v>156718</v>
      </c>
      <c r="G2136" t="s">
        <v>10383</v>
      </c>
      <c r="H2136">
        <v>101076</v>
      </c>
    </row>
    <row r="2137" spans="6:8" x14ac:dyDescent="0.25">
      <c r="F2137">
        <v>156719</v>
      </c>
      <c r="G2137" t="s">
        <v>10384</v>
      </c>
      <c r="H2137">
        <v>101077</v>
      </c>
    </row>
    <row r="2138" spans="6:8" x14ac:dyDescent="0.25">
      <c r="F2138">
        <v>158709</v>
      </c>
      <c r="G2138" t="s">
        <v>10385</v>
      </c>
      <c r="H2138">
        <v>101078</v>
      </c>
    </row>
    <row r="2139" spans="6:8" x14ac:dyDescent="0.25">
      <c r="F2139">
        <v>158710</v>
      </c>
      <c r="G2139" t="s">
        <v>10386</v>
      </c>
      <c r="H2139">
        <v>101079</v>
      </c>
    </row>
    <row r="2140" spans="6:8" x14ac:dyDescent="0.25">
      <c r="F2140">
        <v>158711</v>
      </c>
      <c r="G2140" t="s">
        <v>10387</v>
      </c>
      <c r="H2140">
        <v>101080</v>
      </c>
    </row>
    <row r="2141" spans="6:8" x14ac:dyDescent="0.25">
      <c r="F2141">
        <v>158712</v>
      </c>
      <c r="G2141" t="s">
        <v>10388</v>
      </c>
      <c r="H2141">
        <v>101081</v>
      </c>
    </row>
    <row r="2142" spans="6:8" x14ac:dyDescent="0.25">
      <c r="F2142">
        <v>158713</v>
      </c>
      <c r="G2142" t="s">
        <v>10389</v>
      </c>
      <c r="H2142">
        <v>101082</v>
      </c>
    </row>
    <row r="2143" spans="6:8" x14ac:dyDescent="0.25">
      <c r="F2143">
        <v>158714</v>
      </c>
      <c r="G2143" t="s">
        <v>10390</v>
      </c>
      <c r="H2143">
        <v>101083</v>
      </c>
    </row>
    <row r="2144" spans="6:8" x14ac:dyDescent="0.25">
      <c r="F2144">
        <v>159133</v>
      </c>
      <c r="G2144" t="s">
        <v>10391</v>
      </c>
      <c r="H2144">
        <v>101084</v>
      </c>
    </row>
    <row r="2145" spans="6:8" x14ac:dyDescent="0.25">
      <c r="F2145">
        <v>159134</v>
      </c>
      <c r="G2145" t="s">
        <v>10392</v>
      </c>
      <c r="H2145">
        <v>101085</v>
      </c>
    </row>
    <row r="2146" spans="6:8" x14ac:dyDescent="0.25">
      <c r="F2146">
        <v>159135</v>
      </c>
      <c r="G2146" t="s">
        <v>10393</v>
      </c>
      <c r="H2146">
        <v>101086</v>
      </c>
    </row>
    <row r="2147" spans="6:8" x14ac:dyDescent="0.25">
      <c r="F2147">
        <v>159136</v>
      </c>
      <c r="G2147" t="s">
        <v>10394</v>
      </c>
      <c r="H2147">
        <v>101087</v>
      </c>
    </row>
    <row r="2148" spans="6:8" x14ac:dyDescent="0.25">
      <c r="F2148">
        <v>159137</v>
      </c>
      <c r="G2148" t="s">
        <v>10395</v>
      </c>
      <c r="H2148">
        <v>101088</v>
      </c>
    </row>
    <row r="2149" spans="6:8" x14ac:dyDescent="0.25">
      <c r="F2149">
        <v>159138</v>
      </c>
      <c r="G2149" t="s">
        <v>10396</v>
      </c>
      <c r="H2149">
        <v>101089</v>
      </c>
    </row>
    <row r="2150" spans="6:8" x14ac:dyDescent="0.25">
      <c r="F2150">
        <v>161706</v>
      </c>
      <c r="G2150" t="s">
        <v>10146</v>
      </c>
      <c r="H2150">
        <v>100839</v>
      </c>
    </row>
    <row r="2151" spans="6:8" x14ac:dyDescent="0.25">
      <c r="F2151">
        <v>161707</v>
      </c>
      <c r="G2151" t="s">
        <v>10146</v>
      </c>
      <c r="H2151">
        <v>100839</v>
      </c>
    </row>
    <row r="2152" spans="6:8" x14ac:dyDescent="0.25">
      <c r="F2152">
        <v>161708</v>
      </c>
      <c r="G2152" t="s">
        <v>10146</v>
      </c>
      <c r="H2152">
        <v>100839</v>
      </c>
    </row>
    <row r="2153" spans="6:8" x14ac:dyDescent="0.25">
      <c r="F2153">
        <v>161709</v>
      </c>
      <c r="G2153" t="s">
        <v>10146</v>
      </c>
      <c r="H2153">
        <v>100839</v>
      </c>
    </row>
    <row r="2154" spans="6:8" x14ac:dyDescent="0.25">
      <c r="F2154">
        <v>161710</v>
      </c>
      <c r="G2154" t="s">
        <v>10146</v>
      </c>
      <c r="H2154">
        <v>100839</v>
      </c>
    </row>
    <row r="2155" spans="6:8" x14ac:dyDescent="0.25">
      <c r="F2155">
        <v>161711</v>
      </c>
      <c r="G2155" t="s">
        <v>10146</v>
      </c>
      <c r="H2155">
        <v>100839</v>
      </c>
    </row>
    <row r="2156" spans="6:8" x14ac:dyDescent="0.25">
      <c r="F2156">
        <v>161712</v>
      </c>
      <c r="G2156" t="s">
        <v>10146</v>
      </c>
      <c r="H2156">
        <v>100839</v>
      </c>
    </row>
    <row r="2157" spans="6:8" x14ac:dyDescent="0.25">
      <c r="F2157">
        <v>161713</v>
      </c>
      <c r="G2157" t="s">
        <v>10146</v>
      </c>
      <c r="H2157">
        <v>100839</v>
      </c>
    </row>
    <row r="2158" spans="6:8" x14ac:dyDescent="0.25">
      <c r="F2158">
        <v>161714</v>
      </c>
      <c r="G2158" t="s">
        <v>10146</v>
      </c>
      <c r="H2158">
        <v>100839</v>
      </c>
    </row>
    <row r="2159" spans="6:8" x14ac:dyDescent="0.25">
      <c r="F2159">
        <v>161715</v>
      </c>
      <c r="G2159" t="s">
        <v>10146</v>
      </c>
      <c r="H2159">
        <v>100839</v>
      </c>
    </row>
    <row r="2160" spans="6:8" x14ac:dyDescent="0.25">
      <c r="F2160">
        <v>162039</v>
      </c>
      <c r="G2160" t="s">
        <v>10397</v>
      </c>
      <c r="H2160">
        <v>101100</v>
      </c>
    </row>
    <row r="2161" spans="6:8" x14ac:dyDescent="0.25">
      <c r="F2161">
        <v>163130</v>
      </c>
      <c r="G2161" t="s">
        <v>10398</v>
      </c>
      <c r="H2161">
        <v>101101</v>
      </c>
    </row>
    <row r="2162" spans="6:8" x14ac:dyDescent="0.25">
      <c r="F2162">
        <v>166150</v>
      </c>
      <c r="G2162" t="s">
        <v>10399</v>
      </c>
      <c r="H2162">
        <v>101102</v>
      </c>
    </row>
    <row r="2163" spans="6:8" x14ac:dyDescent="0.25">
      <c r="F2163">
        <v>166151</v>
      </c>
      <c r="G2163" t="s">
        <v>10400</v>
      </c>
      <c r="H2163">
        <v>101103</v>
      </c>
    </row>
    <row r="2164" spans="6:8" x14ac:dyDescent="0.25">
      <c r="F2164">
        <v>166152</v>
      </c>
      <c r="G2164" t="s">
        <v>10401</v>
      </c>
      <c r="H2164">
        <v>101104</v>
      </c>
    </row>
    <row r="2165" spans="6:8" x14ac:dyDescent="0.25">
      <c r="F2165">
        <v>166172</v>
      </c>
      <c r="G2165" t="s">
        <v>10399</v>
      </c>
      <c r="H2165">
        <v>101105</v>
      </c>
    </row>
    <row r="2166" spans="6:8" x14ac:dyDescent="0.25">
      <c r="F2166">
        <v>166173</v>
      </c>
      <c r="G2166" t="s">
        <v>10402</v>
      </c>
      <c r="H2166">
        <v>101106</v>
      </c>
    </row>
    <row r="2167" spans="6:8" x14ac:dyDescent="0.25">
      <c r="F2167">
        <v>166174</v>
      </c>
      <c r="G2167" t="s">
        <v>10403</v>
      </c>
      <c r="H2167">
        <v>101107</v>
      </c>
    </row>
    <row r="2168" spans="6:8" x14ac:dyDescent="0.25">
      <c r="F2168">
        <v>166175</v>
      </c>
      <c r="G2168" t="s">
        <v>10400</v>
      </c>
      <c r="H2168">
        <v>101108</v>
      </c>
    </row>
    <row r="2169" spans="6:8" x14ac:dyDescent="0.25">
      <c r="F2169">
        <v>166176</v>
      </c>
      <c r="G2169" t="s">
        <v>10401</v>
      </c>
      <c r="H2169">
        <v>101109</v>
      </c>
    </row>
    <row r="2170" spans="6:8" x14ac:dyDescent="0.25">
      <c r="F2170">
        <v>166177</v>
      </c>
      <c r="G2170" t="s">
        <v>10404</v>
      </c>
      <c r="H2170">
        <v>101110</v>
      </c>
    </row>
    <row r="2171" spans="6:8" x14ac:dyDescent="0.25">
      <c r="F2171">
        <v>168348</v>
      </c>
      <c r="G2171" t="s">
        <v>10405</v>
      </c>
      <c r="H2171">
        <v>101111</v>
      </c>
    </row>
    <row r="2172" spans="6:8" x14ac:dyDescent="0.25">
      <c r="F2172">
        <v>170632</v>
      </c>
      <c r="G2172" t="s">
        <v>10406</v>
      </c>
      <c r="H2172">
        <v>101112</v>
      </c>
    </row>
    <row r="2173" spans="6:8" x14ac:dyDescent="0.25">
      <c r="F2173">
        <v>175677</v>
      </c>
      <c r="G2173" t="s">
        <v>10407</v>
      </c>
      <c r="H2173">
        <v>101113</v>
      </c>
    </row>
    <row r="2174" spans="6:8" x14ac:dyDescent="0.25">
      <c r="F2174">
        <v>175678</v>
      </c>
      <c r="G2174" t="s">
        <v>10408</v>
      </c>
      <c r="H2174">
        <v>101114</v>
      </c>
    </row>
    <row r="2175" spans="6:8" x14ac:dyDescent="0.25">
      <c r="F2175">
        <v>175679</v>
      </c>
      <c r="G2175" t="s">
        <v>10409</v>
      </c>
      <c r="H2175">
        <v>101115</v>
      </c>
    </row>
    <row r="2176" spans="6:8" x14ac:dyDescent="0.25">
      <c r="F2176">
        <v>175680</v>
      </c>
      <c r="G2176" t="s">
        <v>10410</v>
      </c>
      <c r="H2176">
        <v>101116</v>
      </c>
    </row>
    <row r="2177" spans="6:8" x14ac:dyDescent="0.25">
      <c r="F2177">
        <v>175681</v>
      </c>
      <c r="G2177" t="s">
        <v>10411</v>
      </c>
      <c r="H2177">
        <v>101117</v>
      </c>
    </row>
    <row r="2178" spans="6:8" x14ac:dyDescent="0.25">
      <c r="F2178">
        <v>175682</v>
      </c>
      <c r="G2178" t="s">
        <v>10412</v>
      </c>
      <c r="H2178">
        <v>101118</v>
      </c>
    </row>
    <row r="2179" spans="6:8" x14ac:dyDescent="0.25">
      <c r="F2179">
        <v>175683</v>
      </c>
      <c r="G2179" t="s">
        <v>10413</v>
      </c>
      <c r="H2179">
        <v>101119</v>
      </c>
    </row>
    <row r="2180" spans="6:8" x14ac:dyDescent="0.25">
      <c r="F2180">
        <v>175684</v>
      </c>
      <c r="G2180" t="s">
        <v>10414</v>
      </c>
      <c r="H2180">
        <v>101120</v>
      </c>
    </row>
    <row r="2181" spans="6:8" x14ac:dyDescent="0.25">
      <c r="F2181">
        <v>175685</v>
      </c>
      <c r="G2181" t="s">
        <v>10415</v>
      </c>
      <c r="H2181">
        <v>101121</v>
      </c>
    </row>
    <row r="2182" spans="6:8" x14ac:dyDescent="0.25">
      <c r="F2182">
        <v>175686</v>
      </c>
      <c r="G2182" t="s">
        <v>10416</v>
      </c>
      <c r="H2182">
        <v>101122</v>
      </c>
    </row>
    <row r="2183" spans="6:8" x14ac:dyDescent="0.25">
      <c r="F2183">
        <v>175826</v>
      </c>
      <c r="G2183" t="s">
        <v>10417</v>
      </c>
      <c r="H2183">
        <v>101123</v>
      </c>
    </row>
    <row r="2184" spans="6:8" x14ac:dyDescent="0.25">
      <c r="F2184">
        <v>175827</v>
      </c>
      <c r="G2184" t="s">
        <v>10418</v>
      </c>
      <c r="H2184">
        <v>101124</v>
      </c>
    </row>
    <row r="2185" spans="6:8" x14ac:dyDescent="0.25">
      <c r="F2185">
        <v>177707</v>
      </c>
      <c r="G2185" t="s">
        <v>10419</v>
      </c>
      <c r="H2185">
        <v>101125</v>
      </c>
    </row>
    <row r="2186" spans="6:8" x14ac:dyDescent="0.25">
      <c r="F2186">
        <v>177708</v>
      </c>
      <c r="G2186" t="s">
        <v>10420</v>
      </c>
      <c r="H2186">
        <v>101126</v>
      </c>
    </row>
    <row r="2187" spans="6:8" x14ac:dyDescent="0.25">
      <c r="F2187">
        <v>177709</v>
      </c>
      <c r="G2187" t="s">
        <v>10421</v>
      </c>
      <c r="H2187">
        <v>101127</v>
      </c>
    </row>
    <row r="2188" spans="6:8" x14ac:dyDescent="0.25">
      <c r="F2188">
        <v>177710</v>
      </c>
      <c r="G2188" t="s">
        <v>10422</v>
      </c>
      <c r="H2188">
        <v>101128</v>
      </c>
    </row>
    <row r="2189" spans="6:8" x14ac:dyDescent="0.25">
      <c r="F2189">
        <v>180588</v>
      </c>
      <c r="G2189" t="s">
        <v>10423</v>
      </c>
      <c r="H2189">
        <v>101129</v>
      </c>
    </row>
    <row r="2190" spans="6:8" x14ac:dyDescent="0.25">
      <c r="F2190">
        <v>180589</v>
      </c>
      <c r="G2190" t="s">
        <v>10424</v>
      </c>
      <c r="H2190">
        <v>101130</v>
      </c>
    </row>
    <row r="2191" spans="6:8" x14ac:dyDescent="0.25">
      <c r="F2191">
        <v>180590</v>
      </c>
      <c r="G2191" t="s">
        <v>10425</v>
      </c>
      <c r="H2191">
        <v>101131</v>
      </c>
    </row>
    <row r="2192" spans="6:8" x14ac:dyDescent="0.25">
      <c r="F2192">
        <v>180591</v>
      </c>
      <c r="G2192" t="s">
        <v>10426</v>
      </c>
      <c r="H2192">
        <v>101132</v>
      </c>
    </row>
    <row r="2193" spans="6:8" x14ac:dyDescent="0.25">
      <c r="F2193">
        <v>180592</v>
      </c>
      <c r="G2193" t="s">
        <v>10427</v>
      </c>
      <c r="H2193">
        <v>101133</v>
      </c>
    </row>
    <row r="2194" spans="6:8" x14ac:dyDescent="0.25">
      <c r="F2194">
        <v>180593</v>
      </c>
      <c r="G2194" t="s">
        <v>10428</v>
      </c>
      <c r="H2194">
        <v>101134</v>
      </c>
    </row>
    <row r="2195" spans="6:8" x14ac:dyDescent="0.25">
      <c r="F2195">
        <v>180594</v>
      </c>
      <c r="G2195" t="s">
        <v>10429</v>
      </c>
      <c r="H2195">
        <v>101135</v>
      </c>
    </row>
    <row r="2196" spans="6:8" x14ac:dyDescent="0.25">
      <c r="F2196">
        <v>180595</v>
      </c>
      <c r="G2196" t="s">
        <v>10430</v>
      </c>
      <c r="H2196">
        <v>101136</v>
      </c>
    </row>
    <row r="2197" spans="6:8" x14ac:dyDescent="0.25">
      <c r="F2197">
        <v>181472</v>
      </c>
      <c r="G2197" t="s">
        <v>10431</v>
      </c>
      <c r="H2197">
        <v>101137</v>
      </c>
    </row>
    <row r="2198" spans="6:8" x14ac:dyDescent="0.25">
      <c r="F2198">
        <v>185897</v>
      </c>
      <c r="G2198" t="s">
        <v>10432</v>
      </c>
      <c r="H2198">
        <v>101138</v>
      </c>
    </row>
    <row r="2199" spans="6:8" x14ac:dyDescent="0.25">
      <c r="F2199">
        <v>185898</v>
      </c>
      <c r="G2199" t="s">
        <v>10433</v>
      </c>
      <c r="H2199">
        <v>101139</v>
      </c>
    </row>
    <row r="2200" spans="6:8" x14ac:dyDescent="0.25">
      <c r="F2200">
        <v>185899</v>
      </c>
      <c r="G2200" t="s">
        <v>10434</v>
      </c>
      <c r="H2200">
        <v>101140</v>
      </c>
    </row>
    <row r="2201" spans="6:8" x14ac:dyDescent="0.25">
      <c r="F2201">
        <v>185900</v>
      </c>
      <c r="G2201" t="s">
        <v>10435</v>
      </c>
      <c r="H2201">
        <v>101141</v>
      </c>
    </row>
    <row r="2202" spans="6:8" x14ac:dyDescent="0.25">
      <c r="F2202">
        <v>185901</v>
      </c>
      <c r="G2202" t="s">
        <v>10436</v>
      </c>
      <c r="H2202">
        <v>101142</v>
      </c>
    </row>
    <row r="2203" spans="6:8" x14ac:dyDescent="0.25">
      <c r="F2203">
        <v>185902</v>
      </c>
      <c r="G2203" t="s">
        <v>10437</v>
      </c>
      <c r="H2203">
        <v>101143</v>
      </c>
    </row>
    <row r="2204" spans="6:8" x14ac:dyDescent="0.25">
      <c r="F2204">
        <v>185903</v>
      </c>
      <c r="G2204" t="s">
        <v>10438</v>
      </c>
      <c r="H2204">
        <v>101144</v>
      </c>
    </row>
    <row r="2205" spans="6:8" x14ac:dyDescent="0.25">
      <c r="F2205">
        <v>185904</v>
      </c>
      <c r="G2205" t="s">
        <v>10439</v>
      </c>
      <c r="H2205">
        <v>101145</v>
      </c>
    </row>
    <row r="2206" spans="6:8" x14ac:dyDescent="0.25">
      <c r="F2206">
        <v>185905</v>
      </c>
      <c r="G2206" t="s">
        <v>10440</v>
      </c>
      <c r="H2206">
        <v>101146</v>
      </c>
    </row>
    <row r="2207" spans="6:8" x14ac:dyDescent="0.25">
      <c r="F2207">
        <v>185906</v>
      </c>
      <c r="G2207" t="s">
        <v>10441</v>
      </c>
      <c r="H2207">
        <v>101147</v>
      </c>
    </row>
    <row r="2208" spans="6:8" x14ac:dyDescent="0.25">
      <c r="F2208">
        <v>185907</v>
      </c>
      <c r="G2208" t="s">
        <v>10442</v>
      </c>
      <c r="H2208">
        <v>101148</v>
      </c>
    </row>
    <row r="2209" spans="6:8" x14ac:dyDescent="0.25">
      <c r="F2209">
        <v>185908</v>
      </c>
      <c r="G2209" t="s">
        <v>10443</v>
      </c>
      <c r="H2209">
        <v>101149</v>
      </c>
    </row>
    <row r="2210" spans="6:8" x14ac:dyDescent="0.25">
      <c r="F2210">
        <v>185909</v>
      </c>
      <c r="G2210" t="s">
        <v>10444</v>
      </c>
      <c r="H2210">
        <v>101150</v>
      </c>
    </row>
    <row r="2211" spans="6:8" x14ac:dyDescent="0.25">
      <c r="F2211">
        <v>185910</v>
      </c>
      <c r="G2211" t="s">
        <v>10445</v>
      </c>
      <c r="H2211">
        <v>101151</v>
      </c>
    </row>
    <row r="2212" spans="6:8" x14ac:dyDescent="0.25">
      <c r="F2212">
        <v>185911</v>
      </c>
      <c r="G2212" t="s">
        <v>10446</v>
      </c>
      <c r="H2212">
        <v>101152</v>
      </c>
    </row>
    <row r="2213" spans="6:8" x14ac:dyDescent="0.25">
      <c r="F2213">
        <v>185912</v>
      </c>
      <c r="G2213" t="s">
        <v>10447</v>
      </c>
      <c r="H2213">
        <v>101153</v>
      </c>
    </row>
    <row r="2214" spans="6:8" x14ac:dyDescent="0.25">
      <c r="F2214">
        <v>185913</v>
      </c>
      <c r="G2214" t="s">
        <v>10448</v>
      </c>
      <c r="H2214">
        <v>101154</v>
      </c>
    </row>
    <row r="2215" spans="6:8" x14ac:dyDescent="0.25">
      <c r="F2215">
        <v>185914</v>
      </c>
      <c r="G2215" t="s">
        <v>10449</v>
      </c>
      <c r="H2215">
        <v>101155</v>
      </c>
    </row>
    <row r="2216" spans="6:8" x14ac:dyDescent="0.25">
      <c r="F2216">
        <v>185915</v>
      </c>
      <c r="G2216" t="s">
        <v>10450</v>
      </c>
      <c r="H2216">
        <v>101156</v>
      </c>
    </row>
    <row r="2217" spans="6:8" x14ac:dyDescent="0.25">
      <c r="F2217">
        <v>185916</v>
      </c>
      <c r="G2217" t="s">
        <v>10451</v>
      </c>
      <c r="H2217">
        <v>101157</v>
      </c>
    </row>
    <row r="2218" spans="6:8" x14ac:dyDescent="0.25">
      <c r="F2218">
        <v>185917</v>
      </c>
      <c r="G2218" t="s">
        <v>10452</v>
      </c>
      <c r="H2218">
        <v>101158</v>
      </c>
    </row>
    <row r="2219" spans="6:8" x14ac:dyDescent="0.25">
      <c r="F2219">
        <v>185918</v>
      </c>
      <c r="G2219" t="s">
        <v>10453</v>
      </c>
      <c r="H2219">
        <v>101159</v>
      </c>
    </row>
    <row r="2220" spans="6:8" x14ac:dyDescent="0.25">
      <c r="F2220">
        <v>185919</v>
      </c>
      <c r="G2220" t="s">
        <v>10454</v>
      </c>
      <c r="H2220">
        <v>101160</v>
      </c>
    </row>
    <row r="2221" spans="6:8" x14ac:dyDescent="0.25">
      <c r="F2221">
        <v>185920</v>
      </c>
      <c r="G2221" t="s">
        <v>10455</v>
      </c>
      <c r="H2221">
        <v>101161</v>
      </c>
    </row>
    <row r="2222" spans="6:8" x14ac:dyDescent="0.25">
      <c r="F2222">
        <v>185921</v>
      </c>
      <c r="G2222" t="s">
        <v>10456</v>
      </c>
      <c r="H2222">
        <v>101162</v>
      </c>
    </row>
    <row r="2223" spans="6:8" x14ac:dyDescent="0.25">
      <c r="F2223">
        <v>185922</v>
      </c>
      <c r="G2223" t="s">
        <v>10457</v>
      </c>
      <c r="H2223">
        <v>101163</v>
      </c>
    </row>
    <row r="2224" spans="6:8" x14ac:dyDescent="0.25">
      <c r="F2224">
        <v>185923</v>
      </c>
      <c r="G2224" t="s">
        <v>10458</v>
      </c>
      <c r="H2224">
        <v>101164</v>
      </c>
    </row>
    <row r="2225" spans="6:8" x14ac:dyDescent="0.25">
      <c r="F2225">
        <v>185924</v>
      </c>
      <c r="G2225" t="s">
        <v>10459</v>
      </c>
      <c r="H2225">
        <v>101165</v>
      </c>
    </row>
    <row r="2226" spans="6:8" x14ac:dyDescent="0.25">
      <c r="F2226">
        <v>185925</v>
      </c>
      <c r="G2226" t="s">
        <v>10460</v>
      </c>
      <c r="H2226">
        <v>101166</v>
      </c>
    </row>
    <row r="2227" spans="6:8" x14ac:dyDescent="0.25">
      <c r="F2227">
        <v>185926</v>
      </c>
      <c r="G2227" t="s">
        <v>10461</v>
      </c>
      <c r="H2227">
        <v>101167</v>
      </c>
    </row>
    <row r="2228" spans="6:8" x14ac:dyDescent="0.25">
      <c r="F2228">
        <v>185927</v>
      </c>
      <c r="G2228" t="s">
        <v>10462</v>
      </c>
      <c r="H2228">
        <v>101168</v>
      </c>
    </row>
    <row r="2229" spans="6:8" x14ac:dyDescent="0.25">
      <c r="F2229">
        <v>185928</v>
      </c>
      <c r="G2229" t="s">
        <v>10463</v>
      </c>
      <c r="H2229">
        <v>101169</v>
      </c>
    </row>
    <row r="2230" spans="6:8" x14ac:dyDescent="0.25">
      <c r="F2230">
        <v>185929</v>
      </c>
      <c r="G2230" t="s">
        <v>10464</v>
      </c>
      <c r="H2230">
        <v>101170</v>
      </c>
    </row>
    <row r="2231" spans="6:8" x14ac:dyDescent="0.25">
      <c r="F2231">
        <v>185930</v>
      </c>
      <c r="G2231" t="s">
        <v>10465</v>
      </c>
      <c r="H2231">
        <v>101171</v>
      </c>
    </row>
    <row r="2232" spans="6:8" x14ac:dyDescent="0.25">
      <c r="F2232">
        <v>185931</v>
      </c>
      <c r="G2232" t="s">
        <v>10466</v>
      </c>
      <c r="H2232">
        <v>101172</v>
      </c>
    </row>
    <row r="2233" spans="6:8" x14ac:dyDescent="0.25">
      <c r="F2233">
        <v>185932</v>
      </c>
      <c r="G2233" t="s">
        <v>10467</v>
      </c>
      <c r="H2233">
        <v>101173</v>
      </c>
    </row>
    <row r="2234" spans="6:8" x14ac:dyDescent="0.25">
      <c r="F2234">
        <v>185933</v>
      </c>
      <c r="G2234" t="s">
        <v>10468</v>
      </c>
      <c r="H2234">
        <v>101174</v>
      </c>
    </row>
    <row r="2235" spans="6:8" x14ac:dyDescent="0.25">
      <c r="F2235">
        <v>185934</v>
      </c>
      <c r="G2235" t="s">
        <v>10469</v>
      </c>
      <c r="H2235">
        <v>101175</v>
      </c>
    </row>
    <row r="2236" spans="6:8" x14ac:dyDescent="0.25">
      <c r="F2236">
        <v>185935</v>
      </c>
      <c r="G2236" t="s">
        <v>10470</v>
      </c>
      <c r="H2236">
        <v>101176</v>
      </c>
    </row>
    <row r="2237" spans="6:8" x14ac:dyDescent="0.25">
      <c r="F2237">
        <v>185936</v>
      </c>
      <c r="G2237" t="s">
        <v>10471</v>
      </c>
      <c r="H2237">
        <v>101177</v>
      </c>
    </row>
    <row r="2238" spans="6:8" x14ac:dyDescent="0.25">
      <c r="F2238">
        <v>185937</v>
      </c>
      <c r="G2238" t="s">
        <v>10472</v>
      </c>
      <c r="H2238">
        <v>101178</v>
      </c>
    </row>
    <row r="2239" spans="6:8" x14ac:dyDescent="0.25">
      <c r="F2239">
        <v>185938</v>
      </c>
      <c r="G2239" t="s">
        <v>10473</v>
      </c>
      <c r="H2239">
        <v>101179</v>
      </c>
    </row>
    <row r="2240" spans="6:8" x14ac:dyDescent="0.25">
      <c r="F2240">
        <v>185939</v>
      </c>
      <c r="G2240" t="s">
        <v>10474</v>
      </c>
      <c r="H2240">
        <v>101180</v>
      </c>
    </row>
    <row r="2241" spans="6:8" x14ac:dyDescent="0.25">
      <c r="F2241">
        <v>185940</v>
      </c>
      <c r="G2241" t="s">
        <v>10475</v>
      </c>
      <c r="H2241">
        <v>101181</v>
      </c>
    </row>
    <row r="2242" spans="6:8" x14ac:dyDescent="0.25">
      <c r="F2242">
        <v>185941</v>
      </c>
      <c r="G2242" t="s">
        <v>10476</v>
      </c>
      <c r="H2242">
        <v>101182</v>
      </c>
    </row>
    <row r="2243" spans="6:8" x14ac:dyDescent="0.25">
      <c r="F2243">
        <v>185942</v>
      </c>
      <c r="G2243" t="s">
        <v>10477</v>
      </c>
      <c r="H2243">
        <v>101183</v>
      </c>
    </row>
    <row r="2244" spans="6:8" x14ac:dyDescent="0.25">
      <c r="F2244">
        <v>185943</v>
      </c>
      <c r="G2244" t="s">
        <v>10478</v>
      </c>
      <c r="H2244">
        <v>101184</v>
      </c>
    </row>
    <row r="2245" spans="6:8" x14ac:dyDescent="0.25">
      <c r="F2245">
        <v>185944</v>
      </c>
      <c r="G2245" t="s">
        <v>10479</v>
      </c>
      <c r="H2245">
        <v>101185</v>
      </c>
    </row>
    <row r="2246" spans="6:8" x14ac:dyDescent="0.25">
      <c r="F2246">
        <v>185945</v>
      </c>
      <c r="G2246" t="s">
        <v>10480</v>
      </c>
      <c r="H2246">
        <v>101186</v>
      </c>
    </row>
    <row r="2247" spans="6:8" x14ac:dyDescent="0.25">
      <c r="F2247">
        <v>185946</v>
      </c>
      <c r="G2247" t="s">
        <v>10481</v>
      </c>
      <c r="H2247">
        <v>101187</v>
      </c>
    </row>
    <row r="2248" spans="6:8" x14ac:dyDescent="0.25">
      <c r="F2248">
        <v>185947</v>
      </c>
      <c r="G2248" t="s">
        <v>10482</v>
      </c>
      <c r="H2248">
        <v>101188</v>
      </c>
    </row>
    <row r="2249" spans="6:8" x14ac:dyDescent="0.25">
      <c r="F2249">
        <v>185948</v>
      </c>
      <c r="G2249" t="s">
        <v>10483</v>
      </c>
      <c r="H2249">
        <v>101189</v>
      </c>
    </row>
    <row r="2250" spans="6:8" x14ac:dyDescent="0.25">
      <c r="F2250">
        <v>185949</v>
      </c>
      <c r="G2250" t="s">
        <v>10484</v>
      </c>
      <c r="H2250">
        <v>101190</v>
      </c>
    </row>
    <row r="2251" spans="6:8" x14ac:dyDescent="0.25">
      <c r="F2251">
        <v>185951</v>
      </c>
      <c r="G2251" t="s">
        <v>10485</v>
      </c>
      <c r="H2251">
        <v>101192</v>
      </c>
    </row>
    <row r="2252" spans="6:8" x14ac:dyDescent="0.25">
      <c r="F2252">
        <v>185952</v>
      </c>
      <c r="G2252" t="s">
        <v>10486</v>
      </c>
      <c r="H2252">
        <v>101193</v>
      </c>
    </row>
    <row r="2253" spans="6:8" x14ac:dyDescent="0.25">
      <c r="F2253">
        <v>185953</v>
      </c>
      <c r="G2253" t="s">
        <v>10487</v>
      </c>
      <c r="H2253">
        <v>101194</v>
      </c>
    </row>
    <row r="2254" spans="6:8" x14ac:dyDescent="0.25">
      <c r="F2254">
        <v>185954</v>
      </c>
      <c r="G2254" t="s">
        <v>10488</v>
      </c>
      <c r="H2254">
        <v>101195</v>
      </c>
    </row>
    <row r="2255" spans="6:8" x14ac:dyDescent="0.25">
      <c r="F2255">
        <v>185955</v>
      </c>
      <c r="G2255" t="s">
        <v>10489</v>
      </c>
      <c r="H2255">
        <v>101196</v>
      </c>
    </row>
    <row r="2256" spans="6:8" x14ac:dyDescent="0.25">
      <c r="F2256">
        <v>185956</v>
      </c>
      <c r="G2256" t="s">
        <v>10490</v>
      </c>
      <c r="H2256">
        <v>101197</v>
      </c>
    </row>
    <row r="2257" spans="6:8" x14ac:dyDescent="0.25">
      <c r="F2257">
        <v>185957</v>
      </c>
      <c r="G2257" t="s">
        <v>10490</v>
      </c>
      <c r="H2257">
        <v>101198</v>
      </c>
    </row>
    <row r="2258" spans="6:8" x14ac:dyDescent="0.25">
      <c r="F2258">
        <v>185958</v>
      </c>
      <c r="G2258" t="s">
        <v>10490</v>
      </c>
      <c r="H2258">
        <v>101199</v>
      </c>
    </row>
    <row r="2259" spans="6:8" x14ac:dyDescent="0.25">
      <c r="F2259">
        <v>185959</v>
      </c>
      <c r="G2259" t="s">
        <v>10490</v>
      </c>
      <c r="H2259">
        <v>101200</v>
      </c>
    </row>
    <row r="2260" spans="6:8" x14ac:dyDescent="0.25">
      <c r="F2260">
        <v>185960</v>
      </c>
      <c r="G2260" t="s">
        <v>10490</v>
      </c>
      <c r="H2260">
        <v>101201</v>
      </c>
    </row>
    <row r="2261" spans="6:8" x14ac:dyDescent="0.25">
      <c r="F2261">
        <v>185961</v>
      </c>
      <c r="G2261" t="s">
        <v>10490</v>
      </c>
      <c r="H2261">
        <v>101202</v>
      </c>
    </row>
    <row r="2262" spans="6:8" x14ac:dyDescent="0.25">
      <c r="F2262">
        <v>185962</v>
      </c>
      <c r="G2262" t="s">
        <v>10491</v>
      </c>
      <c r="H2262">
        <v>101203</v>
      </c>
    </row>
    <row r="2263" spans="6:8" x14ac:dyDescent="0.25">
      <c r="F2263">
        <v>185963</v>
      </c>
      <c r="G2263" t="s">
        <v>10492</v>
      </c>
      <c r="H2263">
        <v>101204</v>
      </c>
    </row>
    <row r="2264" spans="6:8" x14ac:dyDescent="0.25">
      <c r="F2264">
        <v>185964</v>
      </c>
      <c r="G2264" t="s">
        <v>10493</v>
      </c>
      <c r="H2264">
        <v>101205</v>
      </c>
    </row>
    <row r="2265" spans="6:8" x14ac:dyDescent="0.25">
      <c r="F2265">
        <v>185965</v>
      </c>
      <c r="G2265" t="s">
        <v>10494</v>
      </c>
      <c r="H2265">
        <v>101206</v>
      </c>
    </row>
    <row r="2266" spans="6:8" x14ac:dyDescent="0.25">
      <c r="F2266">
        <v>185966</v>
      </c>
      <c r="G2266" t="s">
        <v>10495</v>
      </c>
      <c r="H2266">
        <v>101207</v>
      </c>
    </row>
    <row r="2267" spans="6:8" x14ac:dyDescent="0.25">
      <c r="F2267">
        <v>185967</v>
      </c>
      <c r="G2267" t="s">
        <v>10496</v>
      </c>
      <c r="H2267">
        <v>101208</v>
      </c>
    </row>
    <row r="2268" spans="6:8" x14ac:dyDescent="0.25">
      <c r="F2268">
        <v>185968</v>
      </c>
      <c r="G2268" t="s">
        <v>10497</v>
      </c>
      <c r="H2268">
        <v>101209</v>
      </c>
    </row>
    <row r="2269" spans="6:8" x14ac:dyDescent="0.25">
      <c r="F2269">
        <v>185969</v>
      </c>
      <c r="G2269" t="s">
        <v>10498</v>
      </c>
      <c r="H2269">
        <v>101210</v>
      </c>
    </row>
    <row r="2270" spans="6:8" x14ac:dyDescent="0.25">
      <c r="F2270">
        <v>185970</v>
      </c>
      <c r="G2270" t="s">
        <v>10499</v>
      </c>
      <c r="H2270">
        <v>101211</v>
      </c>
    </row>
    <row r="2271" spans="6:8" x14ac:dyDescent="0.25">
      <c r="F2271">
        <v>185971</v>
      </c>
      <c r="G2271" t="s">
        <v>10500</v>
      </c>
      <c r="H2271">
        <v>101212</v>
      </c>
    </row>
    <row r="2272" spans="6:8" x14ac:dyDescent="0.25">
      <c r="F2272">
        <v>185972</v>
      </c>
      <c r="G2272" t="s">
        <v>10501</v>
      </c>
      <c r="H2272">
        <v>101213</v>
      </c>
    </row>
    <row r="2273" spans="6:8" x14ac:dyDescent="0.25">
      <c r="F2273">
        <v>185973</v>
      </c>
      <c r="G2273" t="s">
        <v>10502</v>
      </c>
      <c r="H2273">
        <v>101214</v>
      </c>
    </row>
    <row r="2274" spans="6:8" x14ac:dyDescent="0.25">
      <c r="F2274">
        <v>185974</v>
      </c>
      <c r="G2274" t="s">
        <v>10503</v>
      </c>
      <c r="H2274">
        <v>101215</v>
      </c>
    </row>
    <row r="2275" spans="6:8" x14ac:dyDescent="0.25">
      <c r="F2275">
        <v>185975</v>
      </c>
      <c r="G2275" t="s">
        <v>10504</v>
      </c>
      <c r="H2275">
        <v>101216</v>
      </c>
    </row>
    <row r="2276" spans="6:8" x14ac:dyDescent="0.25">
      <c r="F2276">
        <v>185976</v>
      </c>
      <c r="G2276" t="s">
        <v>10505</v>
      </c>
      <c r="H2276">
        <v>101217</v>
      </c>
    </row>
    <row r="2277" spans="6:8" x14ac:dyDescent="0.25">
      <c r="F2277">
        <v>185977</v>
      </c>
      <c r="G2277" t="s">
        <v>10506</v>
      </c>
      <c r="H2277">
        <v>101218</v>
      </c>
    </row>
    <row r="2278" spans="6:8" x14ac:dyDescent="0.25">
      <c r="F2278">
        <v>185978</v>
      </c>
      <c r="G2278" t="s">
        <v>10507</v>
      </c>
      <c r="H2278">
        <v>101219</v>
      </c>
    </row>
    <row r="2279" spans="6:8" x14ac:dyDescent="0.25">
      <c r="F2279">
        <v>185979</v>
      </c>
      <c r="G2279" t="s">
        <v>10508</v>
      </c>
      <c r="H2279">
        <v>101220</v>
      </c>
    </row>
    <row r="2280" spans="6:8" x14ac:dyDescent="0.25">
      <c r="F2280">
        <v>185980</v>
      </c>
      <c r="G2280" t="s">
        <v>10509</v>
      </c>
      <c r="H2280">
        <v>101221</v>
      </c>
    </row>
    <row r="2281" spans="6:8" x14ac:dyDescent="0.25">
      <c r="F2281">
        <v>185981</v>
      </c>
      <c r="G2281" t="s">
        <v>10510</v>
      </c>
      <c r="H2281">
        <v>101222</v>
      </c>
    </row>
    <row r="2282" spans="6:8" x14ac:dyDescent="0.25">
      <c r="F2282">
        <v>185982</v>
      </c>
      <c r="G2282" t="s">
        <v>10511</v>
      </c>
      <c r="H2282">
        <v>101223</v>
      </c>
    </row>
    <row r="2283" spans="6:8" x14ac:dyDescent="0.25">
      <c r="F2283">
        <v>185983</v>
      </c>
      <c r="G2283" t="s">
        <v>10512</v>
      </c>
      <c r="H2283">
        <v>101224</v>
      </c>
    </row>
    <row r="2284" spans="6:8" x14ac:dyDescent="0.25">
      <c r="F2284">
        <v>185984</v>
      </c>
      <c r="G2284" t="s">
        <v>10513</v>
      </c>
      <c r="H2284">
        <v>101225</v>
      </c>
    </row>
    <row r="2285" spans="6:8" x14ac:dyDescent="0.25">
      <c r="F2285">
        <v>185985</v>
      </c>
      <c r="G2285" t="s">
        <v>10514</v>
      </c>
      <c r="H2285">
        <v>101226</v>
      </c>
    </row>
    <row r="2286" spans="6:8" x14ac:dyDescent="0.25">
      <c r="F2286">
        <v>185986</v>
      </c>
      <c r="G2286" t="s">
        <v>10515</v>
      </c>
      <c r="H2286">
        <v>101227</v>
      </c>
    </row>
    <row r="2287" spans="6:8" x14ac:dyDescent="0.25">
      <c r="F2287">
        <v>185987</v>
      </c>
      <c r="G2287" t="s">
        <v>10516</v>
      </c>
      <c r="H2287">
        <v>101228</v>
      </c>
    </row>
    <row r="2288" spans="6:8" x14ac:dyDescent="0.25">
      <c r="F2288">
        <v>185988</v>
      </c>
      <c r="G2288" t="s">
        <v>10517</v>
      </c>
      <c r="H2288">
        <v>101229</v>
      </c>
    </row>
    <row r="2289" spans="6:8" x14ac:dyDescent="0.25">
      <c r="F2289">
        <v>185989</v>
      </c>
      <c r="G2289" t="s">
        <v>10518</v>
      </c>
      <c r="H2289">
        <v>101230</v>
      </c>
    </row>
    <row r="2290" spans="6:8" x14ac:dyDescent="0.25">
      <c r="F2290">
        <v>185990</v>
      </c>
      <c r="G2290" t="s">
        <v>10519</v>
      </c>
      <c r="H2290">
        <v>101231</v>
      </c>
    </row>
    <row r="2291" spans="6:8" x14ac:dyDescent="0.25">
      <c r="F2291">
        <v>185991</v>
      </c>
      <c r="G2291" t="s">
        <v>10520</v>
      </c>
      <c r="H2291">
        <v>101232</v>
      </c>
    </row>
    <row r="2292" spans="6:8" x14ac:dyDescent="0.25">
      <c r="F2292">
        <v>185992</v>
      </c>
      <c r="G2292" t="s">
        <v>10521</v>
      </c>
      <c r="H2292">
        <v>101233</v>
      </c>
    </row>
    <row r="2293" spans="6:8" x14ac:dyDescent="0.25">
      <c r="F2293">
        <v>185993</v>
      </c>
      <c r="G2293" t="s">
        <v>10522</v>
      </c>
      <c r="H2293">
        <v>101234</v>
      </c>
    </row>
    <row r="2294" spans="6:8" x14ac:dyDescent="0.25">
      <c r="F2294">
        <v>185994</v>
      </c>
      <c r="G2294" t="s">
        <v>10523</v>
      </c>
      <c r="H2294">
        <v>101235</v>
      </c>
    </row>
    <row r="2295" spans="6:8" x14ac:dyDescent="0.25">
      <c r="F2295">
        <v>185995</v>
      </c>
      <c r="G2295" t="s">
        <v>10524</v>
      </c>
      <c r="H2295">
        <v>101236</v>
      </c>
    </row>
    <row r="2296" spans="6:8" x14ac:dyDescent="0.25">
      <c r="F2296">
        <v>185996</v>
      </c>
      <c r="G2296" t="s">
        <v>10525</v>
      </c>
      <c r="H2296">
        <v>101237</v>
      </c>
    </row>
    <row r="2297" spans="6:8" x14ac:dyDescent="0.25">
      <c r="F2297">
        <v>185997</v>
      </c>
      <c r="G2297" t="s">
        <v>10526</v>
      </c>
      <c r="H2297">
        <v>101238</v>
      </c>
    </row>
    <row r="2298" spans="6:8" x14ac:dyDescent="0.25">
      <c r="F2298">
        <v>185998</v>
      </c>
      <c r="G2298" t="s">
        <v>10527</v>
      </c>
      <c r="H2298">
        <v>101239</v>
      </c>
    </row>
    <row r="2299" spans="6:8" x14ac:dyDescent="0.25">
      <c r="F2299">
        <v>185999</v>
      </c>
      <c r="G2299" t="s">
        <v>10528</v>
      </c>
      <c r="H2299">
        <v>101240</v>
      </c>
    </row>
    <row r="2300" spans="6:8" x14ac:dyDescent="0.25">
      <c r="F2300">
        <v>186000</v>
      </c>
      <c r="G2300" t="s">
        <v>10529</v>
      </c>
      <c r="H2300">
        <v>101241</v>
      </c>
    </row>
    <row r="2301" spans="6:8" x14ac:dyDescent="0.25">
      <c r="F2301">
        <v>186001</v>
      </c>
      <c r="G2301" t="s">
        <v>10530</v>
      </c>
      <c r="H2301">
        <v>101242</v>
      </c>
    </row>
    <row r="2302" spans="6:8" x14ac:dyDescent="0.25">
      <c r="F2302">
        <v>186002</v>
      </c>
      <c r="G2302" t="s">
        <v>10531</v>
      </c>
      <c r="H2302">
        <v>101243</v>
      </c>
    </row>
    <row r="2303" spans="6:8" x14ac:dyDescent="0.25">
      <c r="F2303">
        <v>186003</v>
      </c>
      <c r="G2303" t="s">
        <v>10532</v>
      </c>
      <c r="H2303">
        <v>101244</v>
      </c>
    </row>
    <row r="2304" spans="6:8" x14ac:dyDescent="0.25">
      <c r="F2304">
        <v>186004</v>
      </c>
      <c r="G2304" t="s">
        <v>10533</v>
      </c>
      <c r="H2304">
        <v>101245</v>
      </c>
    </row>
    <row r="2305" spans="6:8" x14ac:dyDescent="0.25">
      <c r="F2305">
        <v>186005</v>
      </c>
      <c r="G2305" t="s">
        <v>10534</v>
      </c>
      <c r="H2305">
        <v>101246</v>
      </c>
    </row>
    <row r="2306" spans="6:8" x14ac:dyDescent="0.25">
      <c r="F2306">
        <v>186006</v>
      </c>
      <c r="G2306" t="s">
        <v>10535</v>
      </c>
      <c r="H2306">
        <v>101247</v>
      </c>
    </row>
    <row r="2307" spans="6:8" x14ac:dyDescent="0.25">
      <c r="F2307">
        <v>186007</v>
      </c>
      <c r="G2307" t="s">
        <v>10536</v>
      </c>
      <c r="H2307">
        <v>101248</v>
      </c>
    </row>
    <row r="2308" spans="6:8" x14ac:dyDescent="0.25">
      <c r="F2308">
        <v>186008</v>
      </c>
      <c r="G2308" t="s">
        <v>10537</v>
      </c>
      <c r="H2308">
        <v>101249</v>
      </c>
    </row>
    <row r="2309" spans="6:8" x14ac:dyDescent="0.25">
      <c r="F2309">
        <v>186009</v>
      </c>
      <c r="G2309" t="s">
        <v>10538</v>
      </c>
      <c r="H2309">
        <v>101250</v>
      </c>
    </row>
    <row r="2310" spans="6:8" x14ac:dyDescent="0.25">
      <c r="F2310">
        <v>186010</v>
      </c>
      <c r="G2310" t="s">
        <v>10539</v>
      </c>
      <c r="H2310">
        <v>101251</v>
      </c>
    </row>
    <row r="2311" spans="6:8" x14ac:dyDescent="0.25">
      <c r="F2311">
        <v>186011</v>
      </c>
      <c r="G2311" t="s">
        <v>10540</v>
      </c>
      <c r="H2311">
        <v>101252</v>
      </c>
    </row>
    <row r="2312" spans="6:8" x14ac:dyDescent="0.25">
      <c r="F2312">
        <v>186012</v>
      </c>
      <c r="G2312" t="s">
        <v>10541</v>
      </c>
      <c r="H2312">
        <v>101253</v>
      </c>
    </row>
    <row r="2313" spans="6:8" x14ac:dyDescent="0.25">
      <c r="F2313">
        <v>186013</v>
      </c>
      <c r="G2313" t="s">
        <v>10542</v>
      </c>
      <c r="H2313">
        <v>101254</v>
      </c>
    </row>
    <row r="2314" spans="6:8" x14ac:dyDescent="0.25">
      <c r="F2314">
        <v>186014</v>
      </c>
      <c r="G2314" t="s">
        <v>10543</v>
      </c>
      <c r="H2314">
        <v>101255</v>
      </c>
    </row>
    <row r="2315" spans="6:8" x14ac:dyDescent="0.25">
      <c r="F2315">
        <v>186015</v>
      </c>
      <c r="G2315" t="s">
        <v>10544</v>
      </c>
      <c r="H2315">
        <v>101256</v>
      </c>
    </row>
    <row r="2316" spans="6:8" x14ac:dyDescent="0.25">
      <c r="F2316">
        <v>186016</v>
      </c>
      <c r="G2316" t="s">
        <v>10545</v>
      </c>
      <c r="H2316">
        <v>101257</v>
      </c>
    </row>
    <row r="2317" spans="6:8" x14ac:dyDescent="0.25">
      <c r="F2317">
        <v>186017</v>
      </c>
      <c r="G2317" t="s">
        <v>10546</v>
      </c>
      <c r="H2317">
        <v>101258</v>
      </c>
    </row>
    <row r="2318" spans="6:8" x14ac:dyDescent="0.25">
      <c r="F2318">
        <v>186018</v>
      </c>
      <c r="G2318" t="s">
        <v>10547</v>
      </c>
      <c r="H2318">
        <v>101259</v>
      </c>
    </row>
    <row r="2319" spans="6:8" x14ac:dyDescent="0.25">
      <c r="F2319">
        <v>186019</v>
      </c>
      <c r="G2319" t="s">
        <v>10548</v>
      </c>
      <c r="H2319">
        <v>101260</v>
      </c>
    </row>
    <row r="2320" spans="6:8" x14ac:dyDescent="0.25">
      <c r="F2320">
        <v>186020</v>
      </c>
      <c r="G2320" t="s">
        <v>10549</v>
      </c>
      <c r="H2320">
        <v>101261</v>
      </c>
    </row>
    <row r="2321" spans="6:8" x14ac:dyDescent="0.25">
      <c r="F2321">
        <v>186021</v>
      </c>
      <c r="G2321" t="s">
        <v>10550</v>
      </c>
      <c r="H2321">
        <v>101262</v>
      </c>
    </row>
    <row r="2322" spans="6:8" x14ac:dyDescent="0.25">
      <c r="F2322">
        <v>186022</v>
      </c>
      <c r="G2322" t="s">
        <v>10551</v>
      </c>
      <c r="H2322">
        <v>101263</v>
      </c>
    </row>
    <row r="2323" spans="6:8" x14ac:dyDescent="0.25">
      <c r="F2323">
        <v>186023</v>
      </c>
      <c r="G2323" t="s">
        <v>10552</v>
      </c>
      <c r="H2323">
        <v>101264</v>
      </c>
    </row>
    <row r="2324" spans="6:8" x14ac:dyDescent="0.25">
      <c r="F2324">
        <v>186024</v>
      </c>
      <c r="G2324" t="s">
        <v>10553</v>
      </c>
      <c r="H2324">
        <v>101265</v>
      </c>
    </row>
    <row r="2325" spans="6:8" x14ac:dyDescent="0.25">
      <c r="F2325">
        <v>186025</v>
      </c>
      <c r="G2325" t="s">
        <v>10554</v>
      </c>
      <c r="H2325">
        <v>101266</v>
      </c>
    </row>
    <row r="2326" spans="6:8" x14ac:dyDescent="0.25">
      <c r="F2326">
        <v>186026</v>
      </c>
      <c r="G2326" t="s">
        <v>10555</v>
      </c>
      <c r="H2326">
        <v>101267</v>
      </c>
    </row>
    <row r="2327" spans="6:8" x14ac:dyDescent="0.25">
      <c r="F2327">
        <v>186027</v>
      </c>
      <c r="G2327" t="s">
        <v>10556</v>
      </c>
      <c r="H2327">
        <v>101268</v>
      </c>
    </row>
    <row r="2328" spans="6:8" x14ac:dyDescent="0.25">
      <c r="F2328">
        <v>186028</v>
      </c>
      <c r="G2328" t="s">
        <v>10557</v>
      </c>
      <c r="H2328">
        <v>101269</v>
      </c>
    </row>
    <row r="2329" spans="6:8" x14ac:dyDescent="0.25">
      <c r="F2329">
        <v>186029</v>
      </c>
      <c r="G2329" t="s">
        <v>10558</v>
      </c>
      <c r="H2329">
        <v>101270</v>
      </c>
    </row>
    <row r="2330" spans="6:8" x14ac:dyDescent="0.25">
      <c r="F2330">
        <v>186030</v>
      </c>
      <c r="G2330" t="s">
        <v>10559</v>
      </c>
      <c r="H2330">
        <v>101271</v>
      </c>
    </row>
    <row r="2331" spans="6:8" x14ac:dyDescent="0.25">
      <c r="F2331">
        <v>186031</v>
      </c>
      <c r="G2331" t="s">
        <v>10560</v>
      </c>
      <c r="H2331">
        <v>101272</v>
      </c>
    </row>
    <row r="2332" spans="6:8" x14ac:dyDescent="0.25">
      <c r="F2332">
        <v>186032</v>
      </c>
      <c r="G2332" t="s">
        <v>10561</v>
      </c>
      <c r="H2332">
        <v>101273</v>
      </c>
    </row>
    <row r="2333" spans="6:8" x14ac:dyDescent="0.25">
      <c r="F2333">
        <v>186033</v>
      </c>
      <c r="G2333" t="s">
        <v>10562</v>
      </c>
      <c r="H2333">
        <v>101274</v>
      </c>
    </row>
    <row r="2334" spans="6:8" x14ac:dyDescent="0.25">
      <c r="F2334">
        <v>186034</v>
      </c>
      <c r="G2334" t="s">
        <v>10563</v>
      </c>
      <c r="H2334">
        <v>101275</v>
      </c>
    </row>
    <row r="2335" spans="6:8" x14ac:dyDescent="0.25">
      <c r="F2335">
        <v>186035</v>
      </c>
      <c r="G2335" t="s">
        <v>10564</v>
      </c>
      <c r="H2335">
        <v>101276</v>
      </c>
    </row>
    <row r="2336" spans="6:8" x14ac:dyDescent="0.25">
      <c r="F2336">
        <v>186036</v>
      </c>
      <c r="G2336" t="s">
        <v>10565</v>
      </c>
      <c r="H2336">
        <v>101277</v>
      </c>
    </row>
    <row r="2337" spans="6:8" x14ac:dyDescent="0.25">
      <c r="F2337">
        <v>186037</v>
      </c>
      <c r="G2337" t="s">
        <v>10566</v>
      </c>
      <c r="H2337">
        <v>101278</v>
      </c>
    </row>
    <row r="2338" spans="6:8" x14ac:dyDescent="0.25">
      <c r="F2338">
        <v>186038</v>
      </c>
      <c r="G2338" t="s">
        <v>10567</v>
      </c>
      <c r="H2338">
        <v>101279</v>
      </c>
    </row>
    <row r="2339" spans="6:8" x14ac:dyDescent="0.25">
      <c r="F2339">
        <v>186039</v>
      </c>
      <c r="G2339" t="s">
        <v>10568</v>
      </c>
      <c r="H2339">
        <v>101280</v>
      </c>
    </row>
    <row r="2340" spans="6:8" x14ac:dyDescent="0.25">
      <c r="F2340">
        <v>186040</v>
      </c>
      <c r="G2340" t="s">
        <v>10569</v>
      </c>
      <c r="H2340">
        <v>101281</v>
      </c>
    </row>
    <row r="2341" spans="6:8" x14ac:dyDescent="0.25">
      <c r="F2341">
        <v>186041</v>
      </c>
      <c r="G2341" t="s">
        <v>10570</v>
      </c>
      <c r="H2341">
        <v>101282</v>
      </c>
    </row>
    <row r="2342" spans="6:8" x14ac:dyDescent="0.25">
      <c r="F2342">
        <v>186042</v>
      </c>
      <c r="G2342" t="s">
        <v>10571</v>
      </c>
      <c r="H2342">
        <v>101283</v>
      </c>
    </row>
    <row r="2343" spans="6:8" x14ac:dyDescent="0.25">
      <c r="F2343">
        <v>186043</v>
      </c>
      <c r="G2343" t="s">
        <v>10572</v>
      </c>
      <c r="H2343">
        <v>101284</v>
      </c>
    </row>
    <row r="2344" spans="6:8" x14ac:dyDescent="0.25">
      <c r="F2344">
        <v>186044</v>
      </c>
      <c r="G2344" t="s">
        <v>10573</v>
      </c>
      <c r="H2344">
        <v>101285</v>
      </c>
    </row>
    <row r="2345" spans="6:8" x14ac:dyDescent="0.25">
      <c r="F2345">
        <v>186045</v>
      </c>
      <c r="G2345" t="s">
        <v>10574</v>
      </c>
      <c r="H2345">
        <v>101286</v>
      </c>
    </row>
    <row r="2346" spans="6:8" x14ac:dyDescent="0.25">
      <c r="F2346">
        <v>186046</v>
      </c>
      <c r="G2346" t="s">
        <v>10575</v>
      </c>
      <c r="H2346">
        <v>101287</v>
      </c>
    </row>
    <row r="2347" spans="6:8" x14ac:dyDescent="0.25">
      <c r="F2347">
        <v>186047</v>
      </c>
      <c r="G2347" t="s">
        <v>10576</v>
      </c>
      <c r="H2347">
        <v>101288</v>
      </c>
    </row>
    <row r="2348" spans="6:8" x14ac:dyDescent="0.25">
      <c r="F2348">
        <v>186048</v>
      </c>
      <c r="G2348" t="s">
        <v>10577</v>
      </c>
      <c r="H2348">
        <v>101289</v>
      </c>
    </row>
    <row r="2349" spans="6:8" x14ac:dyDescent="0.25">
      <c r="F2349">
        <v>186049</v>
      </c>
      <c r="G2349" t="s">
        <v>10578</v>
      </c>
      <c r="H2349">
        <v>101290</v>
      </c>
    </row>
    <row r="2350" spans="6:8" x14ac:dyDescent="0.25">
      <c r="F2350">
        <v>186050</v>
      </c>
      <c r="G2350" t="s">
        <v>10579</v>
      </c>
      <c r="H2350">
        <v>101291</v>
      </c>
    </row>
    <row r="2351" spans="6:8" x14ac:dyDescent="0.25">
      <c r="F2351">
        <v>186051</v>
      </c>
      <c r="G2351" t="s">
        <v>10580</v>
      </c>
      <c r="H2351">
        <v>101292</v>
      </c>
    </row>
    <row r="2352" spans="6:8" x14ac:dyDescent="0.25">
      <c r="F2352">
        <v>186052</v>
      </c>
      <c r="G2352" t="s">
        <v>10581</v>
      </c>
      <c r="H2352">
        <v>101293</v>
      </c>
    </row>
    <row r="2353" spans="6:8" x14ac:dyDescent="0.25">
      <c r="F2353">
        <v>186053</v>
      </c>
      <c r="G2353" t="s">
        <v>10582</v>
      </c>
      <c r="H2353">
        <v>101294</v>
      </c>
    </row>
    <row r="2354" spans="6:8" x14ac:dyDescent="0.25">
      <c r="F2354">
        <v>186054</v>
      </c>
      <c r="G2354" t="s">
        <v>10583</v>
      </c>
      <c r="H2354">
        <v>101295</v>
      </c>
    </row>
    <row r="2355" spans="6:8" x14ac:dyDescent="0.25">
      <c r="F2355">
        <v>186055</v>
      </c>
      <c r="G2355" t="s">
        <v>10584</v>
      </c>
      <c r="H2355">
        <v>101296</v>
      </c>
    </row>
    <row r="2356" spans="6:8" x14ac:dyDescent="0.25">
      <c r="F2356">
        <v>186056</v>
      </c>
      <c r="G2356" t="s">
        <v>10585</v>
      </c>
      <c r="H2356">
        <v>101297</v>
      </c>
    </row>
    <row r="2357" spans="6:8" x14ac:dyDescent="0.25">
      <c r="F2357">
        <v>186057</v>
      </c>
      <c r="G2357" t="s">
        <v>10586</v>
      </c>
      <c r="H2357">
        <v>101298</v>
      </c>
    </row>
    <row r="2358" spans="6:8" x14ac:dyDescent="0.25">
      <c r="F2358">
        <v>186058</v>
      </c>
      <c r="G2358" t="s">
        <v>10587</v>
      </c>
      <c r="H2358">
        <v>101299</v>
      </c>
    </row>
    <row r="2359" spans="6:8" x14ac:dyDescent="0.25">
      <c r="F2359">
        <v>186059</v>
      </c>
      <c r="G2359" t="s">
        <v>10588</v>
      </c>
      <c r="H2359">
        <v>101300</v>
      </c>
    </row>
    <row r="2360" spans="6:8" x14ac:dyDescent="0.25">
      <c r="F2360">
        <v>186060</v>
      </c>
      <c r="G2360" t="s">
        <v>10589</v>
      </c>
      <c r="H2360">
        <v>101301</v>
      </c>
    </row>
    <row r="2361" spans="6:8" x14ac:dyDescent="0.25">
      <c r="F2361">
        <v>186061</v>
      </c>
      <c r="G2361" t="s">
        <v>10590</v>
      </c>
      <c r="H2361">
        <v>101302</v>
      </c>
    </row>
    <row r="2362" spans="6:8" x14ac:dyDescent="0.25">
      <c r="F2362">
        <v>186062</v>
      </c>
      <c r="G2362" t="s">
        <v>10591</v>
      </c>
      <c r="H2362">
        <v>101303</v>
      </c>
    </row>
    <row r="2363" spans="6:8" x14ac:dyDescent="0.25">
      <c r="F2363">
        <v>186063</v>
      </c>
      <c r="G2363" t="s">
        <v>10592</v>
      </c>
      <c r="H2363">
        <v>101304</v>
      </c>
    </row>
    <row r="2364" spans="6:8" x14ac:dyDescent="0.25">
      <c r="F2364">
        <v>186064</v>
      </c>
      <c r="G2364" t="s">
        <v>10593</v>
      </c>
      <c r="H2364">
        <v>101305</v>
      </c>
    </row>
    <row r="2365" spans="6:8" x14ac:dyDescent="0.25">
      <c r="F2365">
        <v>186065</v>
      </c>
      <c r="G2365" t="s">
        <v>10594</v>
      </c>
      <c r="H2365">
        <v>101306</v>
      </c>
    </row>
    <row r="2366" spans="6:8" x14ac:dyDescent="0.25">
      <c r="F2366">
        <v>186066</v>
      </c>
      <c r="G2366" t="s">
        <v>10595</v>
      </c>
      <c r="H2366">
        <v>101307</v>
      </c>
    </row>
    <row r="2367" spans="6:8" x14ac:dyDescent="0.25">
      <c r="F2367">
        <v>186067</v>
      </c>
      <c r="G2367" t="s">
        <v>10596</v>
      </c>
      <c r="H2367">
        <v>101308</v>
      </c>
    </row>
    <row r="2368" spans="6:8" x14ac:dyDescent="0.25">
      <c r="F2368">
        <v>186068</v>
      </c>
      <c r="G2368" t="s">
        <v>10597</v>
      </c>
      <c r="H2368">
        <v>101309</v>
      </c>
    </row>
    <row r="2369" spans="6:8" x14ac:dyDescent="0.25">
      <c r="F2369">
        <v>186069</v>
      </c>
      <c r="G2369" t="s">
        <v>10598</v>
      </c>
      <c r="H2369">
        <v>101310</v>
      </c>
    </row>
    <row r="2370" spans="6:8" x14ac:dyDescent="0.25">
      <c r="F2370">
        <v>186070</v>
      </c>
      <c r="G2370" t="s">
        <v>10599</v>
      </c>
      <c r="H2370">
        <v>101311</v>
      </c>
    </row>
    <row r="2371" spans="6:8" x14ac:dyDescent="0.25">
      <c r="F2371">
        <v>186071</v>
      </c>
      <c r="G2371" t="s">
        <v>10600</v>
      </c>
      <c r="H2371">
        <v>101312</v>
      </c>
    </row>
    <row r="2372" spans="6:8" x14ac:dyDescent="0.25">
      <c r="F2372">
        <v>186072</v>
      </c>
      <c r="G2372" t="s">
        <v>10601</v>
      </c>
      <c r="H2372">
        <v>101313</v>
      </c>
    </row>
    <row r="2373" spans="6:8" x14ac:dyDescent="0.25">
      <c r="F2373">
        <v>186073</v>
      </c>
      <c r="G2373" t="s">
        <v>10602</v>
      </c>
      <c r="H2373">
        <v>101314</v>
      </c>
    </row>
    <row r="2374" spans="6:8" x14ac:dyDescent="0.25">
      <c r="F2374">
        <v>186074</v>
      </c>
      <c r="G2374" t="s">
        <v>10603</v>
      </c>
      <c r="H2374">
        <v>101315</v>
      </c>
    </row>
    <row r="2375" spans="6:8" x14ac:dyDescent="0.25">
      <c r="F2375">
        <v>186075</v>
      </c>
      <c r="G2375" t="s">
        <v>10604</v>
      </c>
      <c r="H2375">
        <v>101316</v>
      </c>
    </row>
    <row r="2376" spans="6:8" x14ac:dyDescent="0.25">
      <c r="F2376">
        <v>186076</v>
      </c>
      <c r="G2376" t="s">
        <v>10605</v>
      </c>
      <c r="H2376">
        <v>101317</v>
      </c>
    </row>
    <row r="2377" spans="6:8" x14ac:dyDescent="0.25">
      <c r="F2377">
        <v>186077</v>
      </c>
      <c r="G2377" t="s">
        <v>10606</v>
      </c>
      <c r="H2377">
        <v>101318</v>
      </c>
    </row>
    <row r="2378" spans="6:8" x14ac:dyDescent="0.25">
      <c r="F2378">
        <v>186078</v>
      </c>
      <c r="G2378" t="s">
        <v>10607</v>
      </c>
      <c r="H2378">
        <v>101319</v>
      </c>
    </row>
    <row r="2379" spans="6:8" x14ac:dyDescent="0.25">
      <c r="F2379">
        <v>186079</v>
      </c>
      <c r="G2379" t="s">
        <v>10608</v>
      </c>
      <c r="H2379">
        <v>101320</v>
      </c>
    </row>
    <row r="2380" spans="6:8" x14ac:dyDescent="0.25">
      <c r="F2380">
        <v>186080</v>
      </c>
      <c r="G2380" t="s">
        <v>10609</v>
      </c>
      <c r="H2380">
        <v>101321</v>
      </c>
    </row>
    <row r="2381" spans="6:8" x14ac:dyDescent="0.25">
      <c r="F2381">
        <v>186081</v>
      </c>
      <c r="G2381" t="s">
        <v>10610</v>
      </c>
      <c r="H2381">
        <v>101322</v>
      </c>
    </row>
    <row r="2382" spans="6:8" x14ac:dyDescent="0.25">
      <c r="F2382">
        <v>186082</v>
      </c>
      <c r="G2382" t="s">
        <v>10611</v>
      </c>
      <c r="H2382">
        <v>101323</v>
      </c>
    </row>
    <row r="2383" spans="6:8" x14ac:dyDescent="0.25">
      <c r="F2383">
        <v>186083</v>
      </c>
      <c r="G2383" t="s">
        <v>10612</v>
      </c>
      <c r="H2383">
        <v>101324</v>
      </c>
    </row>
    <row r="2384" spans="6:8" x14ac:dyDescent="0.25">
      <c r="F2384">
        <v>186084</v>
      </c>
      <c r="G2384" t="s">
        <v>10613</v>
      </c>
      <c r="H2384">
        <v>101325</v>
      </c>
    </row>
    <row r="2385" spans="6:8" x14ac:dyDescent="0.25">
      <c r="F2385">
        <v>186085</v>
      </c>
      <c r="G2385" t="s">
        <v>10614</v>
      </c>
      <c r="H2385">
        <v>101326</v>
      </c>
    </row>
    <row r="2386" spans="6:8" x14ac:dyDescent="0.25">
      <c r="F2386">
        <v>186086</v>
      </c>
      <c r="G2386" t="s">
        <v>10615</v>
      </c>
      <c r="H2386">
        <v>101327</v>
      </c>
    </row>
    <row r="2387" spans="6:8" x14ac:dyDescent="0.25">
      <c r="F2387">
        <v>186087</v>
      </c>
      <c r="G2387" t="s">
        <v>10616</v>
      </c>
      <c r="H2387">
        <v>101328</v>
      </c>
    </row>
    <row r="2388" spans="6:8" x14ac:dyDescent="0.25">
      <c r="F2388">
        <v>186088</v>
      </c>
      <c r="G2388" t="s">
        <v>10617</v>
      </c>
      <c r="H2388">
        <v>101329</v>
      </c>
    </row>
    <row r="2389" spans="6:8" x14ac:dyDescent="0.25">
      <c r="F2389">
        <v>186089</v>
      </c>
      <c r="G2389" t="s">
        <v>10618</v>
      </c>
      <c r="H2389">
        <v>101330</v>
      </c>
    </row>
    <row r="2390" spans="6:8" x14ac:dyDescent="0.25">
      <c r="F2390">
        <v>186090</v>
      </c>
      <c r="G2390" t="s">
        <v>10619</v>
      </c>
      <c r="H2390">
        <v>101331</v>
      </c>
    </row>
    <row r="2391" spans="6:8" x14ac:dyDescent="0.25">
      <c r="F2391">
        <v>186091</v>
      </c>
      <c r="G2391" t="s">
        <v>10620</v>
      </c>
      <c r="H2391">
        <v>101332</v>
      </c>
    </row>
    <row r="2392" spans="6:8" x14ac:dyDescent="0.25">
      <c r="F2392">
        <v>186092</v>
      </c>
      <c r="G2392" t="s">
        <v>10621</v>
      </c>
      <c r="H2392">
        <v>101333</v>
      </c>
    </row>
    <row r="2393" spans="6:8" x14ac:dyDescent="0.25">
      <c r="F2393">
        <v>186093</v>
      </c>
      <c r="G2393" t="s">
        <v>10622</v>
      </c>
      <c r="H2393">
        <v>101334</v>
      </c>
    </row>
    <row r="2394" spans="6:8" x14ac:dyDescent="0.25">
      <c r="F2394">
        <v>186094</v>
      </c>
      <c r="G2394" t="s">
        <v>10623</v>
      </c>
      <c r="H2394">
        <v>101335</v>
      </c>
    </row>
    <row r="2395" spans="6:8" x14ac:dyDescent="0.25">
      <c r="F2395">
        <v>186095</v>
      </c>
      <c r="G2395" t="s">
        <v>10624</v>
      </c>
      <c r="H2395">
        <v>101336</v>
      </c>
    </row>
    <row r="2396" spans="6:8" x14ac:dyDescent="0.25">
      <c r="F2396">
        <v>186096</v>
      </c>
      <c r="G2396" t="s">
        <v>10625</v>
      </c>
      <c r="H2396">
        <v>101337</v>
      </c>
    </row>
    <row r="2397" spans="6:8" x14ac:dyDescent="0.25">
      <c r="F2397">
        <v>186097</v>
      </c>
      <c r="G2397" t="s">
        <v>10626</v>
      </c>
      <c r="H2397">
        <v>101338</v>
      </c>
    </row>
    <row r="2398" spans="6:8" x14ac:dyDescent="0.25">
      <c r="F2398">
        <v>186098</v>
      </c>
      <c r="G2398" t="s">
        <v>10627</v>
      </c>
      <c r="H2398">
        <v>101339</v>
      </c>
    </row>
    <row r="2399" spans="6:8" x14ac:dyDescent="0.25">
      <c r="F2399">
        <v>186099</v>
      </c>
      <c r="G2399" t="s">
        <v>10628</v>
      </c>
      <c r="H2399">
        <v>101340</v>
      </c>
    </row>
    <row r="2400" spans="6:8" x14ac:dyDescent="0.25">
      <c r="F2400">
        <v>186100</v>
      </c>
      <c r="G2400" t="s">
        <v>10629</v>
      </c>
      <c r="H2400">
        <v>101341</v>
      </c>
    </row>
    <row r="2401" spans="6:8" x14ac:dyDescent="0.25">
      <c r="F2401">
        <v>186101</v>
      </c>
      <c r="G2401" t="s">
        <v>10630</v>
      </c>
      <c r="H2401">
        <v>101342</v>
      </c>
    </row>
    <row r="2402" spans="6:8" x14ac:dyDescent="0.25">
      <c r="F2402">
        <v>186102</v>
      </c>
      <c r="G2402" t="s">
        <v>10631</v>
      </c>
      <c r="H2402">
        <v>101343</v>
      </c>
    </row>
    <row r="2403" spans="6:8" x14ac:dyDescent="0.25">
      <c r="F2403">
        <v>186103</v>
      </c>
      <c r="G2403" t="s">
        <v>10632</v>
      </c>
      <c r="H2403">
        <v>101344</v>
      </c>
    </row>
    <row r="2404" spans="6:8" x14ac:dyDescent="0.25">
      <c r="F2404">
        <v>186104</v>
      </c>
      <c r="G2404" t="s">
        <v>10633</v>
      </c>
      <c r="H2404">
        <v>101345</v>
      </c>
    </row>
    <row r="2405" spans="6:8" x14ac:dyDescent="0.25">
      <c r="F2405">
        <v>186105</v>
      </c>
      <c r="G2405" t="s">
        <v>10634</v>
      </c>
      <c r="H2405">
        <v>101346</v>
      </c>
    </row>
    <row r="2406" spans="6:8" x14ac:dyDescent="0.25">
      <c r="F2406">
        <v>186106</v>
      </c>
      <c r="G2406" t="s">
        <v>10635</v>
      </c>
      <c r="H2406">
        <v>101347</v>
      </c>
    </row>
    <row r="2407" spans="6:8" x14ac:dyDescent="0.25">
      <c r="F2407">
        <v>186107</v>
      </c>
      <c r="G2407" t="s">
        <v>10636</v>
      </c>
      <c r="H2407">
        <v>101348</v>
      </c>
    </row>
    <row r="2408" spans="6:8" x14ac:dyDescent="0.25">
      <c r="F2408">
        <v>186108</v>
      </c>
      <c r="G2408" t="s">
        <v>10637</v>
      </c>
      <c r="H2408">
        <v>101349</v>
      </c>
    </row>
    <row r="2409" spans="6:8" x14ac:dyDescent="0.25">
      <c r="F2409">
        <v>186109</v>
      </c>
      <c r="G2409" t="s">
        <v>10638</v>
      </c>
      <c r="H2409">
        <v>101350</v>
      </c>
    </row>
    <row r="2410" spans="6:8" x14ac:dyDescent="0.25">
      <c r="F2410">
        <v>186110</v>
      </c>
      <c r="G2410" t="s">
        <v>10639</v>
      </c>
      <c r="H2410">
        <v>101351</v>
      </c>
    </row>
    <row r="2411" spans="6:8" x14ac:dyDescent="0.25">
      <c r="F2411">
        <v>186111</v>
      </c>
      <c r="G2411" t="s">
        <v>10640</v>
      </c>
      <c r="H2411">
        <v>101352</v>
      </c>
    </row>
    <row r="2412" spans="6:8" x14ac:dyDescent="0.25">
      <c r="F2412">
        <v>186112</v>
      </c>
      <c r="G2412" t="s">
        <v>10641</v>
      </c>
      <c r="H2412">
        <v>101353</v>
      </c>
    </row>
    <row r="2413" spans="6:8" x14ac:dyDescent="0.25">
      <c r="F2413">
        <v>186113</v>
      </c>
      <c r="G2413" t="s">
        <v>10642</v>
      </c>
      <c r="H2413">
        <v>101354</v>
      </c>
    </row>
    <row r="2414" spans="6:8" x14ac:dyDescent="0.25">
      <c r="F2414">
        <v>186114</v>
      </c>
      <c r="G2414" t="s">
        <v>10643</v>
      </c>
      <c r="H2414">
        <v>101355</v>
      </c>
    </row>
    <row r="2415" spans="6:8" x14ac:dyDescent="0.25">
      <c r="F2415">
        <v>186115</v>
      </c>
      <c r="G2415" t="s">
        <v>10644</v>
      </c>
      <c r="H2415">
        <v>101356</v>
      </c>
    </row>
    <row r="2416" spans="6:8" x14ac:dyDescent="0.25">
      <c r="F2416">
        <v>186116</v>
      </c>
      <c r="G2416" t="s">
        <v>10645</v>
      </c>
      <c r="H2416">
        <v>101357</v>
      </c>
    </row>
    <row r="2417" spans="6:8" x14ac:dyDescent="0.25">
      <c r="F2417">
        <v>186117</v>
      </c>
      <c r="G2417" t="s">
        <v>10646</v>
      </c>
      <c r="H2417">
        <v>101358</v>
      </c>
    </row>
    <row r="2418" spans="6:8" x14ac:dyDescent="0.25">
      <c r="F2418">
        <v>186118</v>
      </c>
      <c r="G2418" t="s">
        <v>10647</v>
      </c>
      <c r="H2418">
        <v>101359</v>
      </c>
    </row>
    <row r="2419" spans="6:8" x14ac:dyDescent="0.25">
      <c r="F2419">
        <v>186119</v>
      </c>
      <c r="G2419" t="s">
        <v>10648</v>
      </c>
      <c r="H2419">
        <v>101360</v>
      </c>
    </row>
    <row r="2420" spans="6:8" x14ac:dyDescent="0.25">
      <c r="F2420">
        <v>186120</v>
      </c>
      <c r="G2420" t="s">
        <v>10649</v>
      </c>
      <c r="H2420">
        <v>101361</v>
      </c>
    </row>
    <row r="2421" spans="6:8" x14ac:dyDescent="0.25">
      <c r="F2421">
        <v>186121</v>
      </c>
      <c r="G2421" t="s">
        <v>10650</v>
      </c>
      <c r="H2421">
        <v>101362</v>
      </c>
    </row>
    <row r="2422" spans="6:8" x14ac:dyDescent="0.25">
      <c r="F2422">
        <v>186122</v>
      </c>
      <c r="G2422" t="s">
        <v>10651</v>
      </c>
      <c r="H2422">
        <v>101363</v>
      </c>
    </row>
    <row r="2423" spans="6:8" x14ac:dyDescent="0.25">
      <c r="F2423">
        <v>186139</v>
      </c>
      <c r="G2423" t="s">
        <v>10652</v>
      </c>
      <c r="H2423">
        <v>101364</v>
      </c>
    </row>
    <row r="2424" spans="6:8" x14ac:dyDescent="0.25">
      <c r="F2424">
        <v>186140</v>
      </c>
      <c r="G2424" t="s">
        <v>10653</v>
      </c>
      <c r="H2424">
        <v>101365</v>
      </c>
    </row>
    <row r="2425" spans="6:8" x14ac:dyDescent="0.25">
      <c r="F2425">
        <v>186141</v>
      </c>
      <c r="G2425" t="s">
        <v>10654</v>
      </c>
      <c r="H2425">
        <v>101366</v>
      </c>
    </row>
    <row r="2426" spans="6:8" x14ac:dyDescent="0.25">
      <c r="F2426">
        <v>186142</v>
      </c>
      <c r="G2426" t="s">
        <v>10655</v>
      </c>
      <c r="H2426">
        <v>101367</v>
      </c>
    </row>
    <row r="2427" spans="6:8" x14ac:dyDescent="0.25">
      <c r="F2427">
        <v>186143</v>
      </c>
      <c r="G2427" t="s">
        <v>10656</v>
      </c>
      <c r="H2427">
        <v>101368</v>
      </c>
    </row>
    <row r="2428" spans="6:8" x14ac:dyDescent="0.25">
      <c r="F2428">
        <v>186144</v>
      </c>
      <c r="G2428" t="s">
        <v>10657</v>
      </c>
      <c r="H2428">
        <v>101369</v>
      </c>
    </row>
    <row r="2429" spans="6:8" x14ac:dyDescent="0.25">
      <c r="F2429">
        <v>186145</v>
      </c>
      <c r="G2429" t="s">
        <v>10658</v>
      </c>
      <c r="H2429">
        <v>101370</v>
      </c>
    </row>
    <row r="2430" spans="6:8" x14ac:dyDescent="0.25">
      <c r="F2430">
        <v>186146</v>
      </c>
      <c r="G2430" t="s">
        <v>10659</v>
      </c>
      <c r="H2430">
        <v>101371</v>
      </c>
    </row>
    <row r="2431" spans="6:8" x14ac:dyDescent="0.25">
      <c r="F2431">
        <v>186147</v>
      </c>
      <c r="G2431" t="s">
        <v>10660</v>
      </c>
      <c r="H2431">
        <v>101372</v>
      </c>
    </row>
    <row r="2432" spans="6:8" x14ac:dyDescent="0.25">
      <c r="F2432">
        <v>186148</v>
      </c>
      <c r="G2432" t="s">
        <v>10661</v>
      </c>
      <c r="H2432">
        <v>101373</v>
      </c>
    </row>
    <row r="2433" spans="6:8" x14ac:dyDescent="0.25">
      <c r="F2433">
        <v>186154</v>
      </c>
      <c r="G2433" t="s">
        <v>10662</v>
      </c>
      <c r="H2433">
        <v>101374</v>
      </c>
    </row>
    <row r="2434" spans="6:8" x14ac:dyDescent="0.25">
      <c r="F2434">
        <v>186155</v>
      </c>
      <c r="G2434" t="s">
        <v>10663</v>
      </c>
      <c r="H2434">
        <v>101375</v>
      </c>
    </row>
    <row r="2435" spans="6:8" x14ac:dyDescent="0.25">
      <c r="F2435">
        <v>186156</v>
      </c>
      <c r="G2435" t="s">
        <v>10664</v>
      </c>
      <c r="H2435">
        <v>101376</v>
      </c>
    </row>
    <row r="2436" spans="6:8" x14ac:dyDescent="0.25">
      <c r="F2436">
        <v>186157</v>
      </c>
      <c r="G2436" t="s">
        <v>10665</v>
      </c>
      <c r="H2436">
        <v>101377</v>
      </c>
    </row>
    <row r="2437" spans="6:8" x14ac:dyDescent="0.25">
      <c r="F2437">
        <v>186158</v>
      </c>
      <c r="G2437" t="s">
        <v>10666</v>
      </c>
      <c r="H2437">
        <v>101378</v>
      </c>
    </row>
    <row r="2438" spans="6:8" x14ac:dyDescent="0.25">
      <c r="F2438">
        <v>186159</v>
      </c>
      <c r="G2438" t="s">
        <v>10667</v>
      </c>
      <c r="H2438">
        <v>101379</v>
      </c>
    </row>
    <row r="2439" spans="6:8" x14ac:dyDescent="0.25">
      <c r="F2439">
        <v>186160</v>
      </c>
      <c r="G2439" t="s">
        <v>10668</v>
      </c>
      <c r="H2439">
        <v>101380</v>
      </c>
    </row>
    <row r="2440" spans="6:8" x14ac:dyDescent="0.25">
      <c r="F2440">
        <v>186161</v>
      </c>
      <c r="G2440" t="s">
        <v>10669</v>
      </c>
      <c r="H2440">
        <v>101381</v>
      </c>
    </row>
    <row r="2441" spans="6:8" x14ac:dyDescent="0.25">
      <c r="F2441">
        <v>186162</v>
      </c>
      <c r="G2441" t="s">
        <v>10670</v>
      </c>
      <c r="H2441">
        <v>101382</v>
      </c>
    </row>
    <row r="2442" spans="6:8" x14ac:dyDescent="0.25">
      <c r="F2442">
        <v>186163</v>
      </c>
      <c r="G2442" t="s">
        <v>10671</v>
      </c>
      <c r="H2442">
        <v>101383</v>
      </c>
    </row>
    <row r="2443" spans="6:8" x14ac:dyDescent="0.25">
      <c r="F2443">
        <v>186164</v>
      </c>
      <c r="G2443" t="s">
        <v>10672</v>
      </c>
      <c r="H2443">
        <v>101384</v>
      </c>
    </row>
    <row r="2444" spans="6:8" x14ac:dyDescent="0.25">
      <c r="F2444">
        <v>186165</v>
      </c>
      <c r="G2444" t="s">
        <v>10673</v>
      </c>
      <c r="H2444">
        <v>101385</v>
      </c>
    </row>
    <row r="2445" spans="6:8" x14ac:dyDescent="0.25">
      <c r="F2445">
        <v>186166</v>
      </c>
      <c r="G2445" t="s">
        <v>10674</v>
      </c>
      <c r="H2445">
        <v>101386</v>
      </c>
    </row>
    <row r="2446" spans="6:8" x14ac:dyDescent="0.25">
      <c r="F2446">
        <v>186167</v>
      </c>
      <c r="G2446" t="s">
        <v>10675</v>
      </c>
      <c r="H2446">
        <v>101387</v>
      </c>
    </row>
    <row r="2447" spans="6:8" x14ac:dyDescent="0.25">
      <c r="F2447">
        <v>186168</v>
      </c>
      <c r="G2447" t="s">
        <v>10676</v>
      </c>
      <c r="H2447">
        <v>101388</v>
      </c>
    </row>
    <row r="2448" spans="6:8" x14ac:dyDescent="0.25">
      <c r="F2448">
        <v>186169</v>
      </c>
      <c r="G2448" t="s">
        <v>10677</v>
      </c>
      <c r="H2448">
        <v>101389</v>
      </c>
    </row>
    <row r="2449" spans="6:8" x14ac:dyDescent="0.25">
      <c r="F2449">
        <v>186170</v>
      </c>
      <c r="G2449" t="s">
        <v>10678</v>
      </c>
      <c r="H2449">
        <v>101390</v>
      </c>
    </row>
    <row r="2450" spans="6:8" x14ac:dyDescent="0.25">
      <c r="F2450">
        <v>186171</v>
      </c>
      <c r="G2450" t="s">
        <v>10679</v>
      </c>
      <c r="H2450">
        <v>101391</v>
      </c>
    </row>
    <row r="2451" spans="6:8" x14ac:dyDescent="0.25">
      <c r="F2451">
        <v>186172</v>
      </c>
      <c r="G2451" t="s">
        <v>10680</v>
      </c>
      <c r="H2451">
        <v>101392</v>
      </c>
    </row>
    <row r="2452" spans="6:8" x14ac:dyDescent="0.25">
      <c r="F2452">
        <v>186173</v>
      </c>
      <c r="G2452" t="s">
        <v>10681</v>
      </c>
      <c r="H2452">
        <v>101393</v>
      </c>
    </row>
    <row r="2453" spans="6:8" x14ac:dyDescent="0.25">
      <c r="F2453">
        <v>186174</v>
      </c>
      <c r="G2453" t="s">
        <v>10682</v>
      </c>
      <c r="H2453">
        <v>101394</v>
      </c>
    </row>
    <row r="2454" spans="6:8" x14ac:dyDescent="0.25">
      <c r="F2454">
        <v>186175</v>
      </c>
      <c r="G2454" t="s">
        <v>10683</v>
      </c>
      <c r="H2454">
        <v>101395</v>
      </c>
    </row>
    <row r="2455" spans="6:8" x14ac:dyDescent="0.25">
      <c r="F2455">
        <v>186176</v>
      </c>
      <c r="G2455" t="s">
        <v>10684</v>
      </c>
      <c r="H2455">
        <v>101396</v>
      </c>
    </row>
    <row r="2456" spans="6:8" x14ac:dyDescent="0.25">
      <c r="F2456">
        <v>186177</v>
      </c>
      <c r="G2456" t="s">
        <v>10685</v>
      </c>
      <c r="H2456">
        <v>101397</v>
      </c>
    </row>
    <row r="2457" spans="6:8" x14ac:dyDescent="0.25">
      <c r="F2457">
        <v>186178</v>
      </c>
      <c r="G2457" t="s">
        <v>10686</v>
      </c>
      <c r="H2457">
        <v>101398</v>
      </c>
    </row>
    <row r="2458" spans="6:8" x14ac:dyDescent="0.25">
      <c r="F2458">
        <v>186179</v>
      </c>
      <c r="G2458" t="s">
        <v>10687</v>
      </c>
      <c r="H2458">
        <v>101399</v>
      </c>
    </row>
    <row r="2459" spans="6:8" x14ac:dyDescent="0.25">
      <c r="F2459">
        <v>186180</v>
      </c>
      <c r="G2459" t="s">
        <v>10688</v>
      </c>
      <c r="H2459">
        <v>101400</v>
      </c>
    </row>
    <row r="2460" spans="6:8" x14ac:dyDescent="0.25">
      <c r="F2460">
        <v>186181</v>
      </c>
      <c r="G2460" t="s">
        <v>10689</v>
      </c>
      <c r="H2460">
        <v>101401</v>
      </c>
    </row>
    <row r="2461" spans="6:8" x14ac:dyDescent="0.25">
      <c r="F2461">
        <v>186182</v>
      </c>
      <c r="G2461" t="s">
        <v>10690</v>
      </c>
      <c r="H2461">
        <v>101402</v>
      </c>
    </row>
    <row r="2462" spans="6:8" x14ac:dyDescent="0.25">
      <c r="F2462">
        <v>186183</v>
      </c>
      <c r="G2462" t="s">
        <v>10691</v>
      </c>
      <c r="H2462">
        <v>101403</v>
      </c>
    </row>
    <row r="2463" spans="6:8" x14ac:dyDescent="0.25">
      <c r="F2463">
        <v>186184</v>
      </c>
      <c r="G2463" t="s">
        <v>10692</v>
      </c>
      <c r="H2463">
        <v>101404</v>
      </c>
    </row>
    <row r="2464" spans="6:8" x14ac:dyDescent="0.25">
      <c r="F2464">
        <v>186185</v>
      </c>
      <c r="G2464" t="s">
        <v>10693</v>
      </c>
      <c r="H2464">
        <v>101405</v>
      </c>
    </row>
    <row r="2465" spans="6:8" x14ac:dyDescent="0.25">
      <c r="F2465">
        <v>186186</v>
      </c>
      <c r="G2465" t="s">
        <v>10694</v>
      </c>
      <c r="H2465">
        <v>101406</v>
      </c>
    </row>
    <row r="2466" spans="6:8" x14ac:dyDescent="0.25">
      <c r="F2466">
        <v>186187</v>
      </c>
      <c r="G2466" t="s">
        <v>10695</v>
      </c>
      <c r="H2466">
        <v>101407</v>
      </c>
    </row>
    <row r="2467" spans="6:8" x14ac:dyDescent="0.25">
      <c r="F2467">
        <v>186188</v>
      </c>
      <c r="G2467" t="s">
        <v>10696</v>
      </c>
      <c r="H2467">
        <v>101408</v>
      </c>
    </row>
    <row r="2468" spans="6:8" x14ac:dyDescent="0.25">
      <c r="F2468">
        <v>186189</v>
      </c>
      <c r="G2468" t="s">
        <v>10697</v>
      </c>
      <c r="H2468">
        <v>101409</v>
      </c>
    </row>
    <row r="2469" spans="6:8" x14ac:dyDescent="0.25">
      <c r="F2469">
        <v>186190</v>
      </c>
      <c r="G2469" t="s">
        <v>10698</v>
      </c>
      <c r="H2469">
        <v>101410</v>
      </c>
    </row>
    <row r="2470" spans="6:8" x14ac:dyDescent="0.25">
      <c r="F2470">
        <v>186191</v>
      </c>
      <c r="G2470" t="s">
        <v>10699</v>
      </c>
      <c r="H2470">
        <v>101411</v>
      </c>
    </row>
    <row r="2471" spans="6:8" x14ac:dyDescent="0.25">
      <c r="F2471">
        <v>186192</v>
      </c>
      <c r="G2471" t="s">
        <v>10700</v>
      </c>
      <c r="H2471">
        <v>101412</v>
      </c>
    </row>
    <row r="2472" spans="6:8" x14ac:dyDescent="0.25">
      <c r="F2472">
        <v>186193</v>
      </c>
      <c r="G2472" t="s">
        <v>10701</v>
      </c>
      <c r="H2472">
        <v>101413</v>
      </c>
    </row>
    <row r="2473" spans="6:8" x14ac:dyDescent="0.25">
      <c r="F2473">
        <v>186194</v>
      </c>
      <c r="G2473" t="s">
        <v>10702</v>
      </c>
      <c r="H2473">
        <v>101414</v>
      </c>
    </row>
    <row r="2474" spans="6:8" x14ac:dyDescent="0.25">
      <c r="F2474">
        <v>186195</v>
      </c>
      <c r="G2474" t="s">
        <v>10703</v>
      </c>
      <c r="H2474">
        <v>101415</v>
      </c>
    </row>
    <row r="2475" spans="6:8" x14ac:dyDescent="0.25">
      <c r="F2475">
        <v>186196</v>
      </c>
      <c r="G2475" t="s">
        <v>10704</v>
      </c>
      <c r="H2475">
        <v>101416</v>
      </c>
    </row>
    <row r="2476" spans="6:8" x14ac:dyDescent="0.25">
      <c r="F2476">
        <v>186197</v>
      </c>
      <c r="G2476" t="s">
        <v>10705</v>
      </c>
      <c r="H2476">
        <v>101417</v>
      </c>
    </row>
    <row r="2477" spans="6:8" x14ac:dyDescent="0.25">
      <c r="F2477">
        <v>186198</v>
      </c>
      <c r="G2477" t="s">
        <v>10706</v>
      </c>
      <c r="H2477">
        <v>101418</v>
      </c>
    </row>
    <row r="2478" spans="6:8" x14ac:dyDescent="0.25">
      <c r="F2478">
        <v>186199</v>
      </c>
      <c r="G2478" t="s">
        <v>10707</v>
      </c>
      <c r="H2478">
        <v>101419</v>
      </c>
    </row>
    <row r="2479" spans="6:8" x14ac:dyDescent="0.25">
      <c r="F2479">
        <v>186200</v>
      </c>
      <c r="G2479" t="s">
        <v>10708</v>
      </c>
      <c r="H2479">
        <v>101420</v>
      </c>
    </row>
    <row r="2480" spans="6:8" x14ac:dyDescent="0.25">
      <c r="F2480">
        <v>186201</v>
      </c>
      <c r="G2480" t="s">
        <v>10709</v>
      </c>
      <c r="H2480">
        <v>101421</v>
      </c>
    </row>
    <row r="2481" spans="6:8" x14ac:dyDescent="0.25">
      <c r="F2481">
        <v>186202</v>
      </c>
      <c r="G2481" t="s">
        <v>10710</v>
      </c>
      <c r="H2481">
        <v>101422</v>
      </c>
    </row>
    <row r="2482" spans="6:8" x14ac:dyDescent="0.25">
      <c r="F2482">
        <v>186203</v>
      </c>
      <c r="G2482" t="s">
        <v>10711</v>
      </c>
      <c r="H2482">
        <v>101423</v>
      </c>
    </row>
    <row r="2483" spans="6:8" x14ac:dyDescent="0.25">
      <c r="F2483">
        <v>186204</v>
      </c>
      <c r="G2483" t="s">
        <v>10712</v>
      </c>
      <c r="H2483">
        <v>101424</v>
      </c>
    </row>
    <row r="2484" spans="6:8" x14ac:dyDescent="0.25">
      <c r="F2484">
        <v>186242</v>
      </c>
      <c r="G2484" t="s">
        <v>10651</v>
      </c>
      <c r="H2484">
        <v>101425</v>
      </c>
    </row>
    <row r="2485" spans="6:8" x14ac:dyDescent="0.25">
      <c r="F2485">
        <v>199103</v>
      </c>
      <c r="G2485" t="s">
        <v>10713</v>
      </c>
      <c r="H2485">
        <v>101426</v>
      </c>
    </row>
    <row r="2486" spans="6:8" x14ac:dyDescent="0.25">
      <c r="F2486">
        <v>199104</v>
      </c>
      <c r="G2486" t="s">
        <v>10714</v>
      </c>
      <c r="H2486">
        <v>101427</v>
      </c>
    </row>
    <row r="2487" spans="6:8" x14ac:dyDescent="0.25">
      <c r="F2487">
        <v>199105</v>
      </c>
      <c r="G2487" t="s">
        <v>10715</v>
      </c>
      <c r="H2487">
        <v>101428</v>
      </c>
    </row>
    <row r="2488" spans="6:8" x14ac:dyDescent="0.25">
      <c r="F2488">
        <v>199106</v>
      </c>
      <c r="G2488" t="s">
        <v>10716</v>
      </c>
      <c r="H2488">
        <v>101429</v>
      </c>
    </row>
    <row r="2489" spans="6:8" x14ac:dyDescent="0.25">
      <c r="F2489">
        <v>199107</v>
      </c>
      <c r="G2489" t="s">
        <v>10717</v>
      </c>
      <c r="H2489">
        <v>101430</v>
      </c>
    </row>
    <row r="2490" spans="6:8" x14ac:dyDescent="0.25">
      <c r="F2490">
        <v>199108</v>
      </c>
      <c r="G2490" t="s">
        <v>10718</v>
      </c>
      <c r="H2490">
        <v>101431</v>
      </c>
    </row>
    <row r="2491" spans="6:8" x14ac:dyDescent="0.25">
      <c r="F2491">
        <v>199109</v>
      </c>
      <c r="G2491" t="s">
        <v>10719</v>
      </c>
      <c r="H2491">
        <v>101432</v>
      </c>
    </row>
    <row r="2492" spans="6:8" x14ac:dyDescent="0.25">
      <c r="F2492">
        <v>199110</v>
      </c>
      <c r="G2492" t="s">
        <v>10720</v>
      </c>
      <c r="H2492">
        <v>101433</v>
      </c>
    </row>
    <row r="2493" spans="6:8" x14ac:dyDescent="0.25">
      <c r="F2493">
        <v>199111</v>
      </c>
      <c r="G2493" t="s">
        <v>10721</v>
      </c>
      <c r="H2493">
        <v>101434</v>
      </c>
    </row>
    <row r="2494" spans="6:8" x14ac:dyDescent="0.25">
      <c r="F2494">
        <v>199112</v>
      </c>
      <c r="G2494" t="s">
        <v>10722</v>
      </c>
      <c r="H2494">
        <v>101435</v>
      </c>
    </row>
    <row r="2495" spans="6:8" x14ac:dyDescent="0.25">
      <c r="F2495">
        <v>199113</v>
      </c>
      <c r="G2495" t="s">
        <v>10723</v>
      </c>
      <c r="H2495">
        <v>101436</v>
      </c>
    </row>
    <row r="2496" spans="6:8" x14ac:dyDescent="0.25">
      <c r="F2496">
        <v>199114</v>
      </c>
      <c r="G2496" t="s">
        <v>10724</v>
      </c>
      <c r="H2496">
        <v>101437</v>
      </c>
    </row>
    <row r="2497" spans="6:8" x14ac:dyDescent="0.25">
      <c r="F2497">
        <v>199115</v>
      </c>
      <c r="G2497" t="s">
        <v>10725</v>
      </c>
      <c r="H2497">
        <v>101438</v>
      </c>
    </row>
    <row r="2498" spans="6:8" x14ac:dyDescent="0.25">
      <c r="F2498">
        <v>199116</v>
      </c>
      <c r="G2498" t="s">
        <v>10726</v>
      </c>
      <c r="H2498">
        <v>101439</v>
      </c>
    </row>
    <row r="2499" spans="6:8" x14ac:dyDescent="0.25">
      <c r="F2499">
        <v>199117</v>
      </c>
      <c r="G2499" t="s">
        <v>10727</v>
      </c>
      <c r="H2499">
        <v>101440</v>
      </c>
    </row>
    <row r="2500" spans="6:8" x14ac:dyDescent="0.25">
      <c r="F2500">
        <v>199118</v>
      </c>
      <c r="G2500" t="s">
        <v>10728</v>
      </c>
      <c r="H2500">
        <v>101441</v>
      </c>
    </row>
    <row r="2501" spans="6:8" x14ac:dyDescent="0.25">
      <c r="F2501">
        <v>199119</v>
      </c>
      <c r="G2501" t="s">
        <v>10729</v>
      </c>
      <c r="H2501">
        <v>101442</v>
      </c>
    </row>
    <row r="2502" spans="6:8" x14ac:dyDescent="0.25">
      <c r="F2502">
        <v>199120</v>
      </c>
      <c r="G2502" t="s">
        <v>10730</v>
      </c>
      <c r="H2502">
        <v>101443</v>
      </c>
    </row>
    <row r="2503" spans="6:8" x14ac:dyDescent="0.25">
      <c r="F2503">
        <v>199121</v>
      </c>
      <c r="G2503" t="s">
        <v>10731</v>
      </c>
      <c r="H2503">
        <v>101444</v>
      </c>
    </row>
    <row r="2504" spans="6:8" x14ac:dyDescent="0.25">
      <c r="F2504">
        <v>199122</v>
      </c>
      <c r="G2504" t="s">
        <v>10732</v>
      </c>
      <c r="H2504">
        <v>101445</v>
      </c>
    </row>
    <row r="2505" spans="6:8" x14ac:dyDescent="0.25">
      <c r="F2505">
        <v>199123</v>
      </c>
      <c r="G2505" t="s">
        <v>10733</v>
      </c>
      <c r="H2505">
        <v>101446</v>
      </c>
    </row>
    <row r="2506" spans="6:8" x14ac:dyDescent="0.25">
      <c r="F2506">
        <v>199124</v>
      </c>
      <c r="G2506" t="s">
        <v>10734</v>
      </c>
      <c r="H2506">
        <v>101447</v>
      </c>
    </row>
    <row r="2507" spans="6:8" x14ac:dyDescent="0.25">
      <c r="F2507">
        <v>199125</v>
      </c>
      <c r="G2507" t="s">
        <v>10735</v>
      </c>
      <c r="H2507">
        <v>101448</v>
      </c>
    </row>
    <row r="2508" spans="6:8" x14ac:dyDescent="0.25">
      <c r="F2508">
        <v>199126</v>
      </c>
      <c r="G2508" t="s">
        <v>10736</v>
      </c>
      <c r="H2508">
        <v>101449</v>
      </c>
    </row>
    <row r="2509" spans="6:8" x14ac:dyDescent="0.25">
      <c r="F2509">
        <v>199127</v>
      </c>
      <c r="G2509" t="s">
        <v>10737</v>
      </c>
      <c r="H2509">
        <v>101450</v>
      </c>
    </row>
    <row r="2510" spans="6:8" x14ac:dyDescent="0.25">
      <c r="F2510">
        <v>199128</v>
      </c>
      <c r="G2510" t="s">
        <v>10738</v>
      </c>
      <c r="H2510">
        <v>101451</v>
      </c>
    </row>
    <row r="2511" spans="6:8" x14ac:dyDescent="0.25">
      <c r="F2511">
        <v>199129</v>
      </c>
      <c r="G2511" t="s">
        <v>10739</v>
      </c>
      <c r="H2511">
        <v>101452</v>
      </c>
    </row>
    <row r="2512" spans="6:8" x14ac:dyDescent="0.25">
      <c r="F2512">
        <v>199130</v>
      </c>
      <c r="G2512" t="s">
        <v>10740</v>
      </c>
      <c r="H2512">
        <v>101453</v>
      </c>
    </row>
    <row r="2513" spans="6:8" x14ac:dyDescent="0.25">
      <c r="F2513">
        <v>199131</v>
      </c>
      <c r="G2513" t="s">
        <v>10741</v>
      </c>
      <c r="H2513">
        <v>101454</v>
      </c>
    </row>
    <row r="2514" spans="6:8" x14ac:dyDescent="0.25">
      <c r="F2514">
        <v>199132</v>
      </c>
      <c r="G2514" t="s">
        <v>10742</v>
      </c>
      <c r="H2514">
        <v>101455</v>
      </c>
    </row>
    <row r="2515" spans="6:8" x14ac:dyDescent="0.25">
      <c r="F2515">
        <v>199133</v>
      </c>
      <c r="G2515" t="s">
        <v>10743</v>
      </c>
      <c r="H2515">
        <v>101456</v>
      </c>
    </row>
    <row r="2516" spans="6:8" x14ac:dyDescent="0.25">
      <c r="F2516">
        <v>199134</v>
      </c>
      <c r="G2516" t="s">
        <v>10744</v>
      </c>
      <c r="H2516">
        <v>101457</v>
      </c>
    </row>
    <row r="2517" spans="6:8" x14ac:dyDescent="0.25">
      <c r="F2517">
        <v>199135</v>
      </c>
      <c r="G2517" t="s">
        <v>10745</v>
      </c>
      <c r="H2517">
        <v>101458</v>
      </c>
    </row>
    <row r="2518" spans="6:8" x14ac:dyDescent="0.25">
      <c r="F2518">
        <v>199136</v>
      </c>
      <c r="G2518" t="s">
        <v>10746</v>
      </c>
      <c r="H2518">
        <v>101459</v>
      </c>
    </row>
    <row r="2519" spans="6:8" x14ac:dyDescent="0.25">
      <c r="F2519">
        <v>199137</v>
      </c>
      <c r="G2519" t="s">
        <v>10747</v>
      </c>
      <c r="H2519">
        <v>101460</v>
      </c>
    </row>
    <row r="2520" spans="6:8" x14ac:dyDescent="0.25">
      <c r="F2520">
        <v>199138</v>
      </c>
      <c r="G2520" t="s">
        <v>10748</v>
      </c>
      <c r="H2520">
        <v>101461</v>
      </c>
    </row>
    <row r="2521" spans="6:8" x14ac:dyDescent="0.25">
      <c r="F2521">
        <v>199139</v>
      </c>
      <c r="G2521" t="s">
        <v>10749</v>
      </c>
      <c r="H2521">
        <v>101462</v>
      </c>
    </row>
    <row r="2522" spans="6:8" x14ac:dyDescent="0.25">
      <c r="F2522">
        <v>199140</v>
      </c>
      <c r="G2522" t="s">
        <v>10750</v>
      </c>
      <c r="H2522">
        <v>101463</v>
      </c>
    </row>
    <row r="2523" spans="6:8" x14ac:dyDescent="0.25">
      <c r="F2523">
        <v>199141</v>
      </c>
      <c r="G2523" t="s">
        <v>10751</v>
      </c>
      <c r="H2523">
        <v>101464</v>
      </c>
    </row>
    <row r="2524" spans="6:8" x14ac:dyDescent="0.25">
      <c r="F2524">
        <v>199142</v>
      </c>
      <c r="G2524" t="s">
        <v>10752</v>
      </c>
      <c r="H2524">
        <v>101465</v>
      </c>
    </row>
    <row r="2525" spans="6:8" x14ac:dyDescent="0.25">
      <c r="F2525">
        <v>199143</v>
      </c>
      <c r="G2525" t="s">
        <v>10753</v>
      </c>
      <c r="H2525">
        <v>101466</v>
      </c>
    </row>
    <row r="2526" spans="6:8" x14ac:dyDescent="0.25">
      <c r="F2526">
        <v>199144</v>
      </c>
      <c r="G2526" t="s">
        <v>10754</v>
      </c>
      <c r="H2526">
        <v>101467</v>
      </c>
    </row>
    <row r="2527" spans="6:8" x14ac:dyDescent="0.25">
      <c r="F2527">
        <v>199145</v>
      </c>
      <c r="G2527" t="s">
        <v>10755</v>
      </c>
      <c r="H2527">
        <v>101468</v>
      </c>
    </row>
    <row r="2528" spans="6:8" x14ac:dyDescent="0.25">
      <c r="F2528">
        <v>199146</v>
      </c>
      <c r="G2528" t="s">
        <v>10756</v>
      </c>
      <c r="H2528">
        <v>101469</v>
      </c>
    </row>
    <row r="2529" spans="6:8" x14ac:dyDescent="0.25">
      <c r="F2529">
        <v>199147</v>
      </c>
      <c r="G2529" t="s">
        <v>10757</v>
      </c>
      <c r="H2529">
        <v>101470</v>
      </c>
    </row>
    <row r="2530" spans="6:8" x14ac:dyDescent="0.25">
      <c r="F2530">
        <v>199148</v>
      </c>
      <c r="G2530" t="s">
        <v>10758</v>
      </c>
      <c r="H2530">
        <v>101471</v>
      </c>
    </row>
    <row r="2531" spans="6:8" x14ac:dyDescent="0.25">
      <c r="F2531">
        <v>199149</v>
      </c>
      <c r="G2531" t="s">
        <v>10759</v>
      </c>
      <c r="H2531">
        <v>101472</v>
      </c>
    </row>
    <row r="2532" spans="6:8" x14ac:dyDescent="0.25">
      <c r="F2532">
        <v>199150</v>
      </c>
      <c r="G2532" t="s">
        <v>10760</v>
      </c>
      <c r="H2532">
        <v>101473</v>
      </c>
    </row>
    <row r="2533" spans="6:8" x14ac:dyDescent="0.25">
      <c r="F2533">
        <v>199151</v>
      </c>
      <c r="G2533" t="s">
        <v>10761</v>
      </c>
      <c r="H2533">
        <v>101474</v>
      </c>
    </row>
    <row r="2534" spans="6:8" x14ac:dyDescent="0.25">
      <c r="F2534">
        <v>199152</v>
      </c>
      <c r="G2534" t="s">
        <v>10762</v>
      </c>
      <c r="H2534">
        <v>101475</v>
      </c>
    </row>
    <row r="2535" spans="6:8" x14ac:dyDescent="0.25">
      <c r="F2535">
        <v>199153</v>
      </c>
      <c r="G2535" t="s">
        <v>10763</v>
      </c>
      <c r="H2535">
        <v>101476</v>
      </c>
    </row>
    <row r="2536" spans="6:8" x14ac:dyDescent="0.25">
      <c r="F2536">
        <v>199154</v>
      </c>
      <c r="G2536" t="s">
        <v>10764</v>
      </c>
      <c r="H2536">
        <v>101477</v>
      </c>
    </row>
    <row r="2537" spans="6:8" x14ac:dyDescent="0.25">
      <c r="F2537">
        <v>199155</v>
      </c>
      <c r="G2537" t="s">
        <v>10765</v>
      </c>
      <c r="H2537">
        <v>101478</v>
      </c>
    </row>
    <row r="2538" spans="6:8" x14ac:dyDescent="0.25">
      <c r="F2538">
        <v>199156</v>
      </c>
      <c r="G2538" t="s">
        <v>10766</v>
      </c>
      <c r="H2538">
        <v>101479</v>
      </c>
    </row>
    <row r="2539" spans="6:8" x14ac:dyDescent="0.25">
      <c r="F2539">
        <v>199157</v>
      </c>
      <c r="G2539" t="s">
        <v>10767</v>
      </c>
      <c r="H2539">
        <v>101480</v>
      </c>
    </row>
    <row r="2540" spans="6:8" x14ac:dyDescent="0.25">
      <c r="F2540">
        <v>199158</v>
      </c>
      <c r="G2540" t="s">
        <v>10768</v>
      </c>
      <c r="H2540">
        <v>101481</v>
      </c>
    </row>
    <row r="2541" spans="6:8" x14ac:dyDescent="0.25">
      <c r="F2541">
        <v>199159</v>
      </c>
      <c r="G2541" t="s">
        <v>10769</v>
      </c>
      <c r="H2541">
        <v>101482</v>
      </c>
    </row>
    <row r="2542" spans="6:8" x14ac:dyDescent="0.25">
      <c r="F2542">
        <v>199160</v>
      </c>
      <c r="G2542" t="s">
        <v>10770</v>
      </c>
      <c r="H2542">
        <v>101483</v>
      </c>
    </row>
    <row r="2543" spans="6:8" x14ac:dyDescent="0.25">
      <c r="F2543">
        <v>199161</v>
      </c>
      <c r="G2543" t="s">
        <v>10771</v>
      </c>
      <c r="H2543">
        <v>101484</v>
      </c>
    </row>
    <row r="2544" spans="6:8" x14ac:dyDescent="0.25">
      <c r="F2544">
        <v>199162</v>
      </c>
      <c r="G2544" t="s">
        <v>10772</v>
      </c>
      <c r="H2544">
        <v>101485</v>
      </c>
    </row>
    <row r="2545" spans="6:8" x14ac:dyDescent="0.25">
      <c r="F2545">
        <v>199163</v>
      </c>
      <c r="G2545" t="s">
        <v>10773</v>
      </c>
      <c r="H2545">
        <v>101486</v>
      </c>
    </row>
    <row r="2546" spans="6:8" x14ac:dyDescent="0.25">
      <c r="F2546">
        <v>199164</v>
      </c>
      <c r="G2546" t="s">
        <v>10774</v>
      </c>
      <c r="H2546">
        <v>101487</v>
      </c>
    </row>
    <row r="2547" spans="6:8" x14ac:dyDescent="0.25">
      <c r="F2547">
        <v>199165</v>
      </c>
      <c r="G2547" t="s">
        <v>10775</v>
      </c>
      <c r="H2547">
        <v>101488</v>
      </c>
    </row>
    <row r="2548" spans="6:8" x14ac:dyDescent="0.25">
      <c r="F2548">
        <v>199166</v>
      </c>
      <c r="G2548" t="s">
        <v>10776</v>
      </c>
      <c r="H2548">
        <v>101489</v>
      </c>
    </row>
    <row r="2549" spans="6:8" x14ac:dyDescent="0.25">
      <c r="F2549">
        <v>199167</v>
      </c>
      <c r="G2549" t="s">
        <v>10777</v>
      </c>
      <c r="H2549">
        <v>101490</v>
      </c>
    </row>
    <row r="2550" spans="6:8" x14ac:dyDescent="0.25">
      <c r="F2550">
        <v>199168</v>
      </c>
      <c r="G2550" t="s">
        <v>10778</v>
      </c>
      <c r="H2550">
        <v>101491</v>
      </c>
    </row>
    <row r="2551" spans="6:8" x14ac:dyDescent="0.25">
      <c r="F2551">
        <v>199169</v>
      </c>
      <c r="G2551" t="s">
        <v>10779</v>
      </c>
      <c r="H2551">
        <v>101492</v>
      </c>
    </row>
    <row r="2552" spans="6:8" x14ac:dyDescent="0.25">
      <c r="F2552">
        <v>199170</v>
      </c>
      <c r="G2552" t="s">
        <v>10780</v>
      </c>
      <c r="H2552">
        <v>101493</v>
      </c>
    </row>
    <row r="2553" spans="6:8" x14ac:dyDescent="0.25">
      <c r="F2553">
        <v>199171</v>
      </c>
      <c r="G2553" t="s">
        <v>10781</v>
      </c>
      <c r="H2553">
        <v>101494</v>
      </c>
    </row>
    <row r="2554" spans="6:8" x14ac:dyDescent="0.25">
      <c r="F2554">
        <v>199172</v>
      </c>
      <c r="G2554" t="s">
        <v>10782</v>
      </c>
      <c r="H2554">
        <v>101495</v>
      </c>
    </row>
    <row r="2555" spans="6:8" x14ac:dyDescent="0.25">
      <c r="F2555">
        <v>199173</v>
      </c>
      <c r="G2555" t="s">
        <v>10783</v>
      </c>
      <c r="H2555">
        <v>101496</v>
      </c>
    </row>
    <row r="2556" spans="6:8" x14ac:dyDescent="0.25">
      <c r="F2556">
        <v>199174</v>
      </c>
      <c r="G2556" t="s">
        <v>10784</v>
      </c>
      <c r="H2556">
        <v>101497</v>
      </c>
    </row>
    <row r="2557" spans="6:8" x14ac:dyDescent="0.25">
      <c r="F2557">
        <v>199175</v>
      </c>
      <c r="G2557" t="s">
        <v>10785</v>
      </c>
      <c r="H2557">
        <v>101498</v>
      </c>
    </row>
    <row r="2558" spans="6:8" x14ac:dyDescent="0.25">
      <c r="F2558">
        <v>199176</v>
      </c>
      <c r="G2558" t="s">
        <v>10786</v>
      </c>
      <c r="H2558">
        <v>101499</v>
      </c>
    </row>
    <row r="2559" spans="6:8" x14ac:dyDescent="0.25">
      <c r="F2559">
        <v>199177</v>
      </c>
      <c r="G2559" t="s">
        <v>10787</v>
      </c>
      <c r="H2559">
        <v>101500</v>
      </c>
    </row>
    <row r="2560" spans="6:8" x14ac:dyDescent="0.25">
      <c r="F2560">
        <v>199178</v>
      </c>
      <c r="G2560" t="s">
        <v>10788</v>
      </c>
      <c r="H2560">
        <v>101501</v>
      </c>
    </row>
    <row r="2561" spans="6:8" x14ac:dyDescent="0.25">
      <c r="F2561">
        <v>199179</v>
      </c>
      <c r="G2561" t="s">
        <v>10789</v>
      </c>
      <c r="H2561">
        <v>101502</v>
      </c>
    </row>
    <row r="2562" spans="6:8" x14ac:dyDescent="0.25">
      <c r="F2562">
        <v>199180</v>
      </c>
      <c r="G2562" t="s">
        <v>10790</v>
      </c>
      <c r="H2562">
        <v>101503</v>
      </c>
    </row>
    <row r="2563" spans="6:8" x14ac:dyDescent="0.25">
      <c r="F2563">
        <v>199181</v>
      </c>
      <c r="G2563" t="s">
        <v>10791</v>
      </c>
      <c r="H2563">
        <v>101504</v>
      </c>
    </row>
    <row r="2564" spans="6:8" x14ac:dyDescent="0.25">
      <c r="F2564">
        <v>199182</v>
      </c>
      <c r="G2564" t="s">
        <v>10792</v>
      </c>
      <c r="H2564">
        <v>101505</v>
      </c>
    </row>
    <row r="2565" spans="6:8" x14ac:dyDescent="0.25">
      <c r="F2565">
        <v>199183</v>
      </c>
      <c r="G2565" t="s">
        <v>10793</v>
      </c>
      <c r="H2565">
        <v>101506</v>
      </c>
    </row>
    <row r="2566" spans="6:8" x14ac:dyDescent="0.25">
      <c r="F2566">
        <v>199184</v>
      </c>
      <c r="G2566" t="s">
        <v>10794</v>
      </c>
      <c r="H2566">
        <v>101507</v>
      </c>
    </row>
    <row r="2567" spans="6:8" x14ac:dyDescent="0.25">
      <c r="F2567">
        <v>199185</v>
      </c>
      <c r="G2567" t="s">
        <v>10795</v>
      </c>
      <c r="H2567">
        <v>101508</v>
      </c>
    </row>
    <row r="2568" spans="6:8" x14ac:dyDescent="0.25">
      <c r="F2568">
        <v>199186</v>
      </c>
      <c r="G2568" t="s">
        <v>10796</v>
      </c>
      <c r="H2568">
        <v>101509</v>
      </c>
    </row>
    <row r="2569" spans="6:8" x14ac:dyDescent="0.25">
      <c r="F2569">
        <v>199187</v>
      </c>
      <c r="G2569" t="s">
        <v>10797</v>
      </c>
      <c r="H2569">
        <v>101510</v>
      </c>
    </row>
    <row r="2570" spans="6:8" x14ac:dyDescent="0.25">
      <c r="F2570">
        <v>199188</v>
      </c>
      <c r="G2570" t="s">
        <v>10798</v>
      </c>
      <c r="H2570">
        <v>101511</v>
      </c>
    </row>
    <row r="2571" spans="6:8" x14ac:dyDescent="0.25">
      <c r="F2571">
        <v>199189</v>
      </c>
      <c r="G2571" t="s">
        <v>10799</v>
      </c>
      <c r="H2571">
        <v>101512</v>
      </c>
    </row>
    <row r="2572" spans="6:8" x14ac:dyDescent="0.25">
      <c r="F2572">
        <v>199190</v>
      </c>
      <c r="G2572" t="s">
        <v>10800</v>
      </c>
      <c r="H2572">
        <v>101513</v>
      </c>
    </row>
    <row r="2573" spans="6:8" x14ac:dyDescent="0.25">
      <c r="F2573">
        <v>199191</v>
      </c>
      <c r="G2573" t="s">
        <v>10801</v>
      </c>
      <c r="H2573">
        <v>101514</v>
      </c>
    </row>
    <row r="2574" spans="6:8" x14ac:dyDescent="0.25">
      <c r="F2574">
        <v>199192</v>
      </c>
      <c r="G2574" t="s">
        <v>10802</v>
      </c>
      <c r="H2574">
        <v>101515</v>
      </c>
    </row>
    <row r="2575" spans="6:8" x14ac:dyDescent="0.25">
      <c r="F2575">
        <v>199193</v>
      </c>
      <c r="G2575" t="s">
        <v>10803</v>
      </c>
      <c r="H2575">
        <v>101516</v>
      </c>
    </row>
    <row r="2576" spans="6:8" x14ac:dyDescent="0.25">
      <c r="F2576">
        <v>199194</v>
      </c>
      <c r="G2576" t="s">
        <v>10804</v>
      </c>
      <c r="H2576">
        <v>101517</v>
      </c>
    </row>
    <row r="2577" spans="6:8" x14ac:dyDescent="0.25">
      <c r="F2577">
        <v>199195</v>
      </c>
      <c r="G2577" t="s">
        <v>10805</v>
      </c>
      <c r="H2577">
        <v>101518</v>
      </c>
    </row>
    <row r="2578" spans="6:8" x14ac:dyDescent="0.25">
      <c r="F2578">
        <v>199196</v>
      </c>
      <c r="G2578" t="s">
        <v>10806</v>
      </c>
      <c r="H2578">
        <v>101519</v>
      </c>
    </row>
    <row r="2579" spans="6:8" x14ac:dyDescent="0.25">
      <c r="F2579">
        <v>199197</v>
      </c>
      <c r="G2579" t="s">
        <v>10807</v>
      </c>
      <c r="H2579">
        <v>101520</v>
      </c>
    </row>
    <row r="2580" spans="6:8" x14ac:dyDescent="0.25">
      <c r="F2580">
        <v>199198</v>
      </c>
      <c r="G2580" t="s">
        <v>10808</v>
      </c>
      <c r="H2580">
        <v>101521</v>
      </c>
    </row>
    <row r="2581" spans="6:8" x14ac:dyDescent="0.25">
      <c r="F2581">
        <v>199199</v>
      </c>
      <c r="G2581" t="s">
        <v>10809</v>
      </c>
      <c r="H2581">
        <v>101522</v>
      </c>
    </row>
    <row r="2582" spans="6:8" x14ac:dyDescent="0.25">
      <c r="F2582">
        <v>199200</v>
      </c>
      <c r="G2582" t="s">
        <v>10810</v>
      </c>
      <c r="H2582">
        <v>101523</v>
      </c>
    </row>
    <row r="2583" spans="6:8" x14ac:dyDescent="0.25">
      <c r="F2583">
        <v>199201</v>
      </c>
      <c r="G2583" t="s">
        <v>10811</v>
      </c>
      <c r="H2583">
        <v>101524</v>
      </c>
    </row>
    <row r="2584" spans="6:8" x14ac:dyDescent="0.25">
      <c r="F2584">
        <v>199202</v>
      </c>
      <c r="G2584" t="s">
        <v>10812</v>
      </c>
      <c r="H2584">
        <v>101525</v>
      </c>
    </row>
    <row r="2585" spans="6:8" x14ac:dyDescent="0.25">
      <c r="F2585">
        <v>199203</v>
      </c>
      <c r="G2585" t="s">
        <v>10813</v>
      </c>
      <c r="H2585">
        <v>101526</v>
      </c>
    </row>
    <row r="2586" spans="6:8" x14ac:dyDescent="0.25">
      <c r="F2586">
        <v>199204</v>
      </c>
      <c r="G2586" t="s">
        <v>10814</v>
      </c>
      <c r="H2586">
        <v>101527</v>
      </c>
    </row>
    <row r="2587" spans="6:8" x14ac:dyDescent="0.25">
      <c r="F2587">
        <v>199205</v>
      </c>
      <c r="G2587" t="s">
        <v>10815</v>
      </c>
      <c r="H2587">
        <v>101528</v>
      </c>
    </row>
    <row r="2588" spans="6:8" x14ac:dyDescent="0.25">
      <c r="F2588">
        <v>199206</v>
      </c>
      <c r="G2588" t="s">
        <v>10816</v>
      </c>
      <c r="H2588">
        <v>101529</v>
      </c>
    </row>
    <row r="2589" spans="6:8" x14ac:dyDescent="0.25">
      <c r="F2589">
        <v>199207</v>
      </c>
      <c r="G2589" t="s">
        <v>10817</v>
      </c>
      <c r="H2589">
        <v>101530</v>
      </c>
    </row>
    <row r="2590" spans="6:8" x14ac:dyDescent="0.25">
      <c r="F2590">
        <v>199208</v>
      </c>
      <c r="G2590" t="s">
        <v>10818</v>
      </c>
      <c r="H2590">
        <v>101531</v>
      </c>
    </row>
    <row r="2591" spans="6:8" x14ac:dyDescent="0.25">
      <c r="F2591">
        <v>199209</v>
      </c>
      <c r="G2591" t="s">
        <v>10819</v>
      </c>
      <c r="H2591">
        <v>101532</v>
      </c>
    </row>
    <row r="2592" spans="6:8" x14ac:dyDescent="0.25">
      <c r="F2592">
        <v>199210</v>
      </c>
      <c r="G2592" t="s">
        <v>10820</v>
      </c>
      <c r="H2592">
        <v>101533</v>
      </c>
    </row>
    <row r="2593" spans="6:8" x14ac:dyDescent="0.25">
      <c r="F2593">
        <v>199211</v>
      </c>
      <c r="G2593" t="s">
        <v>10821</v>
      </c>
      <c r="H2593">
        <v>101534</v>
      </c>
    </row>
    <row r="2594" spans="6:8" x14ac:dyDescent="0.25">
      <c r="F2594">
        <v>199212</v>
      </c>
      <c r="G2594" t="s">
        <v>10822</v>
      </c>
      <c r="H2594">
        <v>101535</v>
      </c>
    </row>
    <row r="2595" spans="6:8" x14ac:dyDescent="0.25">
      <c r="F2595">
        <v>199213</v>
      </c>
      <c r="G2595" t="s">
        <v>10823</v>
      </c>
      <c r="H2595">
        <v>101536</v>
      </c>
    </row>
    <row r="2596" spans="6:8" x14ac:dyDescent="0.25">
      <c r="F2596">
        <v>199214</v>
      </c>
      <c r="G2596" t="s">
        <v>10824</v>
      </c>
      <c r="H2596">
        <v>101537</v>
      </c>
    </row>
    <row r="2597" spans="6:8" x14ac:dyDescent="0.25">
      <c r="F2597">
        <v>199215</v>
      </c>
      <c r="G2597" t="s">
        <v>10825</v>
      </c>
      <c r="H2597">
        <v>101538</v>
      </c>
    </row>
    <row r="2598" spans="6:8" x14ac:dyDescent="0.25">
      <c r="F2598">
        <v>199216</v>
      </c>
      <c r="G2598" t="s">
        <v>10826</v>
      </c>
      <c r="H2598">
        <v>101539</v>
      </c>
    </row>
    <row r="2599" spans="6:8" x14ac:dyDescent="0.25">
      <c r="F2599">
        <v>199217</v>
      </c>
      <c r="G2599" t="s">
        <v>10827</v>
      </c>
      <c r="H2599">
        <v>101540</v>
      </c>
    </row>
    <row r="2600" spans="6:8" x14ac:dyDescent="0.25">
      <c r="F2600">
        <v>199218</v>
      </c>
      <c r="G2600" t="s">
        <v>10828</v>
      </c>
      <c r="H2600">
        <v>101541</v>
      </c>
    </row>
    <row r="2601" spans="6:8" x14ac:dyDescent="0.25">
      <c r="F2601">
        <v>199219</v>
      </c>
      <c r="G2601" t="s">
        <v>10829</v>
      </c>
      <c r="H2601">
        <v>101542</v>
      </c>
    </row>
    <row r="2602" spans="6:8" x14ac:dyDescent="0.25">
      <c r="F2602">
        <v>199220</v>
      </c>
      <c r="G2602" t="s">
        <v>10830</v>
      </c>
      <c r="H2602">
        <v>101543</v>
      </c>
    </row>
    <row r="2603" spans="6:8" x14ac:dyDescent="0.25">
      <c r="F2603">
        <v>199221</v>
      </c>
      <c r="G2603" t="s">
        <v>10831</v>
      </c>
      <c r="H2603">
        <v>101544</v>
      </c>
    </row>
    <row r="2604" spans="6:8" x14ac:dyDescent="0.25">
      <c r="F2604">
        <v>199222</v>
      </c>
      <c r="G2604" t="s">
        <v>10832</v>
      </c>
      <c r="H2604">
        <v>101545</v>
      </c>
    </row>
    <row r="2605" spans="6:8" x14ac:dyDescent="0.25">
      <c r="F2605">
        <v>199223</v>
      </c>
      <c r="G2605" t="s">
        <v>10833</v>
      </c>
      <c r="H2605">
        <v>101546</v>
      </c>
    </row>
    <row r="2606" spans="6:8" x14ac:dyDescent="0.25">
      <c r="F2606">
        <v>199224</v>
      </c>
      <c r="G2606" t="s">
        <v>10834</v>
      </c>
      <c r="H2606">
        <v>101547</v>
      </c>
    </row>
    <row r="2607" spans="6:8" x14ac:dyDescent="0.25">
      <c r="F2607">
        <v>199225</v>
      </c>
      <c r="G2607" t="s">
        <v>10835</v>
      </c>
      <c r="H2607">
        <v>101548</v>
      </c>
    </row>
    <row r="2608" spans="6:8" x14ac:dyDescent="0.25">
      <c r="F2608">
        <v>199226</v>
      </c>
      <c r="G2608" t="s">
        <v>10836</v>
      </c>
      <c r="H2608">
        <v>101549</v>
      </c>
    </row>
    <row r="2609" spans="6:8" x14ac:dyDescent="0.25">
      <c r="F2609">
        <v>199227</v>
      </c>
      <c r="G2609" t="s">
        <v>10837</v>
      </c>
      <c r="H2609">
        <v>101550</v>
      </c>
    </row>
    <row r="2610" spans="6:8" x14ac:dyDescent="0.25">
      <c r="F2610">
        <v>199228</v>
      </c>
      <c r="G2610" t="s">
        <v>10838</v>
      </c>
      <c r="H2610">
        <v>101551</v>
      </c>
    </row>
    <row r="2611" spans="6:8" x14ac:dyDescent="0.25">
      <c r="F2611">
        <v>199229</v>
      </c>
      <c r="G2611" t="s">
        <v>10839</v>
      </c>
      <c r="H2611">
        <v>101552</v>
      </c>
    </row>
    <row r="2612" spans="6:8" x14ac:dyDescent="0.25">
      <c r="F2612">
        <v>199230</v>
      </c>
      <c r="G2612" t="s">
        <v>10840</v>
      </c>
      <c r="H2612">
        <v>101553</v>
      </c>
    </row>
    <row r="2613" spans="6:8" x14ac:dyDescent="0.25">
      <c r="F2613">
        <v>199231</v>
      </c>
      <c r="G2613" t="s">
        <v>10841</v>
      </c>
      <c r="H2613">
        <v>101554</v>
      </c>
    </row>
    <row r="2614" spans="6:8" x14ac:dyDescent="0.25">
      <c r="F2614">
        <v>199232</v>
      </c>
      <c r="G2614" t="s">
        <v>10842</v>
      </c>
      <c r="H2614">
        <v>101555</v>
      </c>
    </row>
    <row r="2615" spans="6:8" x14ac:dyDescent="0.25">
      <c r="F2615">
        <v>199233</v>
      </c>
      <c r="G2615" t="s">
        <v>10843</v>
      </c>
      <c r="H2615">
        <v>101556</v>
      </c>
    </row>
    <row r="2616" spans="6:8" x14ac:dyDescent="0.25">
      <c r="F2616">
        <v>199234</v>
      </c>
      <c r="G2616" t="s">
        <v>10844</v>
      </c>
      <c r="H2616">
        <v>101557</v>
      </c>
    </row>
    <row r="2617" spans="6:8" x14ac:dyDescent="0.25">
      <c r="F2617">
        <v>199235</v>
      </c>
      <c r="G2617" t="s">
        <v>10845</v>
      </c>
      <c r="H2617">
        <v>101558</v>
      </c>
    </row>
    <row r="2618" spans="6:8" x14ac:dyDescent="0.25">
      <c r="F2618">
        <v>199236</v>
      </c>
      <c r="G2618" t="s">
        <v>10846</v>
      </c>
      <c r="H2618">
        <v>101559</v>
      </c>
    </row>
    <row r="2619" spans="6:8" x14ac:dyDescent="0.25">
      <c r="F2619">
        <v>199237</v>
      </c>
      <c r="G2619" t="s">
        <v>10847</v>
      </c>
      <c r="H2619">
        <v>101560</v>
      </c>
    </row>
    <row r="2620" spans="6:8" x14ac:dyDescent="0.25">
      <c r="F2620">
        <v>199238</v>
      </c>
      <c r="G2620" t="s">
        <v>10848</v>
      </c>
      <c r="H2620">
        <v>101561</v>
      </c>
    </row>
    <row r="2621" spans="6:8" x14ac:dyDescent="0.25">
      <c r="F2621">
        <v>199239</v>
      </c>
      <c r="G2621" t="s">
        <v>10849</v>
      </c>
      <c r="H2621">
        <v>101562</v>
      </c>
    </row>
    <row r="2622" spans="6:8" x14ac:dyDescent="0.25">
      <c r="F2622">
        <v>199240</v>
      </c>
      <c r="G2622" t="s">
        <v>10850</v>
      </c>
      <c r="H2622">
        <v>101563</v>
      </c>
    </row>
    <row r="2623" spans="6:8" x14ac:dyDescent="0.25">
      <c r="F2623">
        <v>199241</v>
      </c>
      <c r="G2623" t="s">
        <v>10851</v>
      </c>
      <c r="H2623">
        <v>101564</v>
      </c>
    </row>
    <row r="2624" spans="6:8" x14ac:dyDescent="0.25">
      <c r="F2624">
        <v>199242</v>
      </c>
      <c r="G2624" t="s">
        <v>10852</v>
      </c>
      <c r="H2624">
        <v>101565</v>
      </c>
    </row>
    <row r="2625" spans="6:8" x14ac:dyDescent="0.25">
      <c r="F2625">
        <v>199243</v>
      </c>
      <c r="G2625" t="s">
        <v>10853</v>
      </c>
      <c r="H2625">
        <v>101566</v>
      </c>
    </row>
    <row r="2626" spans="6:8" x14ac:dyDescent="0.25">
      <c r="F2626">
        <v>199244</v>
      </c>
      <c r="G2626" t="s">
        <v>10854</v>
      </c>
      <c r="H2626">
        <v>101567</v>
      </c>
    </row>
    <row r="2627" spans="6:8" x14ac:dyDescent="0.25">
      <c r="F2627">
        <v>199245</v>
      </c>
      <c r="G2627" t="s">
        <v>10855</v>
      </c>
      <c r="H2627">
        <v>101568</v>
      </c>
    </row>
    <row r="2628" spans="6:8" x14ac:dyDescent="0.25">
      <c r="F2628">
        <v>199246</v>
      </c>
      <c r="G2628" t="s">
        <v>10856</v>
      </c>
      <c r="H2628">
        <v>101569</v>
      </c>
    </row>
    <row r="2629" spans="6:8" x14ac:dyDescent="0.25">
      <c r="F2629">
        <v>199247</v>
      </c>
      <c r="G2629" t="s">
        <v>10857</v>
      </c>
      <c r="H2629">
        <v>101570</v>
      </c>
    </row>
    <row r="2630" spans="6:8" x14ac:dyDescent="0.25">
      <c r="F2630">
        <v>199248</v>
      </c>
      <c r="G2630" t="s">
        <v>10858</v>
      </c>
      <c r="H2630">
        <v>101571</v>
      </c>
    </row>
    <row r="2631" spans="6:8" x14ac:dyDescent="0.25">
      <c r="F2631">
        <v>199249</v>
      </c>
      <c r="G2631" t="s">
        <v>10859</v>
      </c>
      <c r="H2631">
        <v>101572</v>
      </c>
    </row>
    <row r="2632" spans="6:8" x14ac:dyDescent="0.25">
      <c r="F2632">
        <v>199250</v>
      </c>
      <c r="G2632" t="s">
        <v>10860</v>
      </c>
      <c r="H2632">
        <v>101573</v>
      </c>
    </row>
    <row r="2633" spans="6:8" x14ac:dyDescent="0.25">
      <c r="F2633">
        <v>199251</v>
      </c>
      <c r="G2633" t="s">
        <v>10861</v>
      </c>
      <c r="H2633">
        <v>101574</v>
      </c>
    </row>
    <row r="2634" spans="6:8" x14ac:dyDescent="0.25">
      <c r="F2634">
        <v>199252</v>
      </c>
      <c r="G2634" t="s">
        <v>10862</v>
      </c>
      <c r="H2634">
        <v>101575</v>
      </c>
    </row>
    <row r="2635" spans="6:8" x14ac:dyDescent="0.25">
      <c r="F2635">
        <v>199253</v>
      </c>
      <c r="G2635" t="s">
        <v>10863</v>
      </c>
      <c r="H2635">
        <v>101576</v>
      </c>
    </row>
    <row r="2636" spans="6:8" x14ac:dyDescent="0.25">
      <c r="F2636">
        <v>199254</v>
      </c>
      <c r="G2636" t="s">
        <v>10864</v>
      </c>
      <c r="H2636">
        <v>101577</v>
      </c>
    </row>
    <row r="2637" spans="6:8" x14ac:dyDescent="0.25">
      <c r="F2637">
        <v>199255</v>
      </c>
      <c r="G2637" t="s">
        <v>10865</v>
      </c>
      <c r="H2637">
        <v>101578</v>
      </c>
    </row>
    <row r="2638" spans="6:8" x14ac:dyDescent="0.25">
      <c r="F2638">
        <v>199256</v>
      </c>
      <c r="G2638" t="s">
        <v>10866</v>
      </c>
      <c r="H2638">
        <v>101579</v>
      </c>
    </row>
    <row r="2639" spans="6:8" x14ac:dyDescent="0.25">
      <c r="F2639">
        <v>199257</v>
      </c>
      <c r="G2639" t="s">
        <v>10867</v>
      </c>
      <c r="H2639">
        <v>101580</v>
      </c>
    </row>
    <row r="2640" spans="6:8" x14ac:dyDescent="0.25">
      <c r="F2640">
        <v>199258</v>
      </c>
      <c r="G2640" t="s">
        <v>10868</v>
      </c>
      <c r="H2640">
        <v>101581</v>
      </c>
    </row>
    <row r="2641" spans="6:8" x14ac:dyDescent="0.25">
      <c r="F2641">
        <v>199259</v>
      </c>
      <c r="G2641" t="s">
        <v>10869</v>
      </c>
      <c r="H2641">
        <v>101582</v>
      </c>
    </row>
    <row r="2642" spans="6:8" x14ac:dyDescent="0.25">
      <c r="F2642">
        <v>199260</v>
      </c>
      <c r="G2642" t="s">
        <v>10870</v>
      </c>
      <c r="H2642">
        <v>101583</v>
      </c>
    </row>
    <row r="2643" spans="6:8" x14ac:dyDescent="0.25">
      <c r="F2643">
        <v>199261</v>
      </c>
      <c r="G2643" t="s">
        <v>10871</v>
      </c>
      <c r="H2643">
        <v>101584</v>
      </c>
    </row>
    <row r="2644" spans="6:8" x14ac:dyDescent="0.25">
      <c r="F2644">
        <v>199262</v>
      </c>
      <c r="G2644" t="s">
        <v>10872</v>
      </c>
      <c r="H2644">
        <v>101585</v>
      </c>
    </row>
    <row r="2645" spans="6:8" x14ac:dyDescent="0.25">
      <c r="F2645">
        <v>199263</v>
      </c>
      <c r="G2645" t="s">
        <v>10873</v>
      </c>
      <c r="H2645">
        <v>101586</v>
      </c>
    </row>
    <row r="2646" spans="6:8" x14ac:dyDescent="0.25">
      <c r="F2646">
        <v>199264</v>
      </c>
      <c r="G2646" t="s">
        <v>10874</v>
      </c>
      <c r="H2646">
        <v>101587</v>
      </c>
    </row>
    <row r="2647" spans="6:8" x14ac:dyDescent="0.25">
      <c r="F2647">
        <v>199265</v>
      </c>
      <c r="G2647" t="s">
        <v>10875</v>
      </c>
      <c r="H2647">
        <v>101588</v>
      </c>
    </row>
    <row r="2648" spans="6:8" x14ac:dyDescent="0.25">
      <c r="F2648">
        <v>199266</v>
      </c>
      <c r="G2648" t="s">
        <v>10876</v>
      </c>
      <c r="H2648">
        <v>101589</v>
      </c>
    </row>
    <row r="2649" spans="6:8" x14ac:dyDescent="0.25">
      <c r="F2649">
        <v>199267</v>
      </c>
      <c r="G2649" t="s">
        <v>10877</v>
      </c>
      <c r="H2649">
        <v>101590</v>
      </c>
    </row>
    <row r="2650" spans="6:8" x14ac:dyDescent="0.25">
      <c r="F2650">
        <v>199268</v>
      </c>
      <c r="G2650" t="s">
        <v>10878</v>
      </c>
      <c r="H2650">
        <v>101591</v>
      </c>
    </row>
    <row r="2651" spans="6:8" x14ac:dyDescent="0.25">
      <c r="F2651">
        <v>199269</v>
      </c>
      <c r="G2651" t="s">
        <v>10879</v>
      </c>
      <c r="H2651">
        <v>101592</v>
      </c>
    </row>
    <row r="2652" spans="6:8" x14ac:dyDescent="0.25">
      <c r="F2652">
        <v>199270</v>
      </c>
      <c r="G2652" t="s">
        <v>10880</v>
      </c>
      <c r="H2652">
        <v>101593</v>
      </c>
    </row>
    <row r="2653" spans="6:8" x14ac:dyDescent="0.25">
      <c r="F2653">
        <v>199271</v>
      </c>
      <c r="G2653" t="s">
        <v>10881</v>
      </c>
      <c r="H2653">
        <v>101594</v>
      </c>
    </row>
    <row r="2654" spans="6:8" x14ac:dyDescent="0.25">
      <c r="F2654">
        <v>199272</v>
      </c>
      <c r="G2654" t="s">
        <v>10882</v>
      </c>
      <c r="H2654">
        <v>101595</v>
      </c>
    </row>
    <row r="2655" spans="6:8" x14ac:dyDescent="0.25">
      <c r="F2655">
        <v>199273</v>
      </c>
      <c r="G2655" t="s">
        <v>10883</v>
      </c>
      <c r="H2655">
        <v>101596</v>
      </c>
    </row>
    <row r="2656" spans="6:8" x14ac:dyDescent="0.25">
      <c r="F2656">
        <v>199274</v>
      </c>
      <c r="G2656" t="s">
        <v>10884</v>
      </c>
      <c r="H2656">
        <v>101597</v>
      </c>
    </row>
    <row r="2657" spans="6:8" x14ac:dyDescent="0.25">
      <c r="F2657">
        <v>199275</v>
      </c>
      <c r="G2657" t="s">
        <v>10885</v>
      </c>
      <c r="H2657">
        <v>101598</v>
      </c>
    </row>
    <row r="2658" spans="6:8" x14ac:dyDescent="0.25">
      <c r="F2658">
        <v>199276</v>
      </c>
      <c r="G2658" t="s">
        <v>10886</v>
      </c>
      <c r="H2658">
        <v>101599</v>
      </c>
    </row>
    <row r="2659" spans="6:8" x14ac:dyDescent="0.25">
      <c r="F2659">
        <v>199277</v>
      </c>
      <c r="G2659" t="s">
        <v>10887</v>
      </c>
      <c r="H2659">
        <v>101600</v>
      </c>
    </row>
    <row r="2660" spans="6:8" x14ac:dyDescent="0.25">
      <c r="F2660">
        <v>199278</v>
      </c>
      <c r="G2660" t="s">
        <v>10888</v>
      </c>
      <c r="H2660">
        <v>101601</v>
      </c>
    </row>
    <row r="2661" spans="6:8" x14ac:dyDescent="0.25">
      <c r="F2661">
        <v>199279</v>
      </c>
      <c r="G2661" t="s">
        <v>10889</v>
      </c>
      <c r="H2661">
        <v>101602</v>
      </c>
    </row>
    <row r="2662" spans="6:8" x14ac:dyDescent="0.25">
      <c r="F2662">
        <v>199280</v>
      </c>
      <c r="G2662" t="s">
        <v>10890</v>
      </c>
      <c r="H2662">
        <v>101603</v>
      </c>
    </row>
    <row r="2663" spans="6:8" x14ac:dyDescent="0.25">
      <c r="F2663">
        <v>199281</v>
      </c>
      <c r="G2663" t="s">
        <v>10891</v>
      </c>
      <c r="H2663">
        <v>101604</v>
      </c>
    </row>
    <row r="2664" spans="6:8" x14ac:dyDescent="0.25">
      <c r="F2664">
        <v>199282</v>
      </c>
      <c r="G2664" t="s">
        <v>10892</v>
      </c>
      <c r="H2664">
        <v>101605</v>
      </c>
    </row>
    <row r="2665" spans="6:8" x14ac:dyDescent="0.25">
      <c r="F2665">
        <v>199283</v>
      </c>
      <c r="G2665" t="s">
        <v>10893</v>
      </c>
      <c r="H2665">
        <v>101606</v>
      </c>
    </row>
    <row r="2666" spans="6:8" x14ac:dyDescent="0.25">
      <c r="F2666">
        <v>199284</v>
      </c>
      <c r="G2666" t="s">
        <v>10894</v>
      </c>
      <c r="H2666">
        <v>101607</v>
      </c>
    </row>
    <row r="2667" spans="6:8" x14ac:dyDescent="0.25">
      <c r="F2667">
        <v>199285</v>
      </c>
      <c r="G2667" t="s">
        <v>10895</v>
      </c>
      <c r="H2667">
        <v>101608</v>
      </c>
    </row>
    <row r="2668" spans="6:8" x14ac:dyDescent="0.25">
      <c r="F2668">
        <v>199286</v>
      </c>
      <c r="G2668" t="s">
        <v>10896</v>
      </c>
      <c r="H2668">
        <v>101609</v>
      </c>
    </row>
    <row r="2669" spans="6:8" x14ac:dyDescent="0.25">
      <c r="F2669">
        <v>199287</v>
      </c>
      <c r="G2669" t="s">
        <v>10897</v>
      </c>
      <c r="H2669">
        <v>101610</v>
      </c>
    </row>
    <row r="2670" spans="6:8" x14ac:dyDescent="0.25">
      <c r="F2670">
        <v>199288</v>
      </c>
      <c r="G2670" t="s">
        <v>10898</v>
      </c>
      <c r="H2670">
        <v>101611</v>
      </c>
    </row>
    <row r="2671" spans="6:8" x14ac:dyDescent="0.25">
      <c r="F2671">
        <v>199289</v>
      </c>
      <c r="G2671" t="s">
        <v>10899</v>
      </c>
      <c r="H2671">
        <v>101612</v>
      </c>
    </row>
    <row r="2672" spans="6:8" x14ac:dyDescent="0.25">
      <c r="F2672">
        <v>199290</v>
      </c>
      <c r="G2672" t="s">
        <v>10900</v>
      </c>
      <c r="H2672">
        <v>101613</v>
      </c>
    </row>
    <row r="2673" spans="6:8" x14ac:dyDescent="0.25">
      <c r="F2673">
        <v>199291</v>
      </c>
      <c r="G2673" t="s">
        <v>10901</v>
      </c>
      <c r="H2673">
        <v>101614</v>
      </c>
    </row>
    <row r="2674" spans="6:8" x14ac:dyDescent="0.25">
      <c r="F2674">
        <v>199292</v>
      </c>
      <c r="G2674" t="s">
        <v>10902</v>
      </c>
      <c r="H2674">
        <v>101615</v>
      </c>
    </row>
    <row r="2675" spans="6:8" x14ac:dyDescent="0.25">
      <c r="F2675">
        <v>199293</v>
      </c>
      <c r="G2675" t="s">
        <v>10903</v>
      </c>
      <c r="H2675">
        <v>101616</v>
      </c>
    </row>
    <row r="2676" spans="6:8" x14ac:dyDescent="0.25">
      <c r="F2676">
        <v>199294</v>
      </c>
      <c r="G2676" t="s">
        <v>10904</v>
      </c>
      <c r="H2676">
        <v>101617</v>
      </c>
    </row>
    <row r="2677" spans="6:8" x14ac:dyDescent="0.25">
      <c r="F2677">
        <v>199295</v>
      </c>
      <c r="G2677" t="s">
        <v>10905</v>
      </c>
      <c r="H2677">
        <v>101618</v>
      </c>
    </row>
    <row r="2678" spans="6:8" x14ac:dyDescent="0.25">
      <c r="F2678">
        <v>199296</v>
      </c>
      <c r="G2678" t="s">
        <v>10906</v>
      </c>
      <c r="H2678">
        <v>101619</v>
      </c>
    </row>
    <row r="2679" spans="6:8" x14ac:dyDescent="0.25">
      <c r="F2679">
        <v>199297</v>
      </c>
      <c r="G2679" t="s">
        <v>10907</v>
      </c>
      <c r="H2679">
        <v>101620</v>
      </c>
    </row>
    <row r="2680" spans="6:8" x14ac:dyDescent="0.25">
      <c r="F2680">
        <v>199298</v>
      </c>
      <c r="G2680" t="s">
        <v>10908</v>
      </c>
      <c r="H2680">
        <v>101621</v>
      </c>
    </row>
    <row r="2681" spans="6:8" x14ac:dyDescent="0.25">
      <c r="F2681">
        <v>199299</v>
      </c>
      <c r="G2681" t="s">
        <v>10909</v>
      </c>
      <c r="H2681">
        <v>101622</v>
      </c>
    </row>
    <row r="2682" spans="6:8" x14ac:dyDescent="0.25">
      <c r="F2682">
        <v>199300</v>
      </c>
      <c r="G2682" t="s">
        <v>10910</v>
      </c>
      <c r="H2682">
        <v>101623</v>
      </c>
    </row>
    <row r="2683" spans="6:8" x14ac:dyDescent="0.25">
      <c r="F2683">
        <v>199301</v>
      </c>
      <c r="G2683" t="s">
        <v>10911</v>
      </c>
      <c r="H2683">
        <v>101624</v>
      </c>
    </row>
    <row r="2684" spans="6:8" x14ac:dyDescent="0.25">
      <c r="F2684">
        <v>199302</v>
      </c>
      <c r="G2684" t="s">
        <v>10912</v>
      </c>
      <c r="H2684">
        <v>101625</v>
      </c>
    </row>
    <row r="2685" spans="6:8" x14ac:dyDescent="0.25">
      <c r="F2685">
        <v>199303</v>
      </c>
      <c r="G2685" t="s">
        <v>10913</v>
      </c>
      <c r="H2685">
        <v>101626</v>
      </c>
    </row>
    <row r="2686" spans="6:8" x14ac:dyDescent="0.25">
      <c r="F2686">
        <v>199304</v>
      </c>
      <c r="G2686" t="s">
        <v>10914</v>
      </c>
      <c r="H2686">
        <v>101627</v>
      </c>
    </row>
    <row r="2687" spans="6:8" x14ac:dyDescent="0.25">
      <c r="F2687">
        <v>199305</v>
      </c>
      <c r="G2687" t="s">
        <v>10915</v>
      </c>
      <c r="H2687">
        <v>101628</v>
      </c>
    </row>
    <row r="2688" spans="6:8" x14ac:dyDescent="0.25">
      <c r="F2688">
        <v>199306</v>
      </c>
      <c r="G2688" t="s">
        <v>10916</v>
      </c>
      <c r="H2688">
        <v>101629</v>
      </c>
    </row>
    <row r="2689" spans="6:8" x14ac:dyDescent="0.25">
      <c r="F2689">
        <v>199307</v>
      </c>
      <c r="G2689" t="s">
        <v>10917</v>
      </c>
      <c r="H2689">
        <v>101630</v>
      </c>
    </row>
    <row r="2690" spans="6:8" x14ac:dyDescent="0.25">
      <c r="F2690">
        <v>199308</v>
      </c>
      <c r="G2690" t="s">
        <v>10918</v>
      </c>
      <c r="H2690">
        <v>101631</v>
      </c>
    </row>
    <row r="2691" spans="6:8" x14ac:dyDescent="0.25">
      <c r="F2691">
        <v>199309</v>
      </c>
      <c r="G2691" t="s">
        <v>10919</v>
      </c>
      <c r="H2691">
        <v>101632</v>
      </c>
    </row>
    <row r="2692" spans="6:8" x14ac:dyDescent="0.25">
      <c r="F2692">
        <v>199310</v>
      </c>
      <c r="G2692" t="s">
        <v>10920</v>
      </c>
      <c r="H2692">
        <v>101633</v>
      </c>
    </row>
    <row r="2693" spans="6:8" x14ac:dyDescent="0.25">
      <c r="F2693">
        <v>199311</v>
      </c>
      <c r="G2693" t="s">
        <v>10921</v>
      </c>
      <c r="H2693">
        <v>101634</v>
      </c>
    </row>
    <row r="2694" spans="6:8" x14ac:dyDescent="0.25">
      <c r="F2694">
        <v>199312</v>
      </c>
      <c r="G2694" t="s">
        <v>10922</v>
      </c>
      <c r="H2694">
        <v>101635</v>
      </c>
    </row>
    <row r="2695" spans="6:8" x14ac:dyDescent="0.25">
      <c r="F2695">
        <v>199313</v>
      </c>
      <c r="G2695" t="s">
        <v>10923</v>
      </c>
      <c r="H2695">
        <v>101636</v>
      </c>
    </row>
    <row r="2696" spans="6:8" x14ac:dyDescent="0.25">
      <c r="F2696">
        <v>199314</v>
      </c>
      <c r="G2696" t="s">
        <v>10924</v>
      </c>
      <c r="H2696">
        <v>101637</v>
      </c>
    </row>
    <row r="2697" spans="6:8" x14ac:dyDescent="0.25">
      <c r="F2697">
        <v>199315</v>
      </c>
      <c r="G2697" t="s">
        <v>10925</v>
      </c>
      <c r="H2697">
        <v>101638</v>
      </c>
    </row>
    <row r="2698" spans="6:8" x14ac:dyDescent="0.25">
      <c r="F2698">
        <v>199316</v>
      </c>
      <c r="G2698" t="s">
        <v>10926</v>
      </c>
      <c r="H2698">
        <v>101639</v>
      </c>
    </row>
    <row r="2699" spans="6:8" x14ac:dyDescent="0.25">
      <c r="F2699">
        <v>199317</v>
      </c>
      <c r="G2699" t="s">
        <v>10927</v>
      </c>
      <c r="H2699">
        <v>101640</v>
      </c>
    </row>
    <row r="2700" spans="6:8" x14ac:dyDescent="0.25">
      <c r="F2700">
        <v>199318</v>
      </c>
      <c r="G2700" t="s">
        <v>10928</v>
      </c>
      <c r="H2700">
        <v>101641</v>
      </c>
    </row>
    <row r="2701" spans="6:8" x14ac:dyDescent="0.25">
      <c r="F2701">
        <v>199319</v>
      </c>
      <c r="G2701" t="s">
        <v>10929</v>
      </c>
      <c r="H2701">
        <v>101642</v>
      </c>
    </row>
    <row r="2702" spans="6:8" x14ac:dyDescent="0.25">
      <c r="F2702">
        <v>199320</v>
      </c>
      <c r="G2702" t="s">
        <v>10930</v>
      </c>
      <c r="H2702">
        <v>101643</v>
      </c>
    </row>
    <row r="2703" spans="6:8" x14ac:dyDescent="0.25">
      <c r="F2703">
        <v>199321</v>
      </c>
      <c r="G2703" t="s">
        <v>10931</v>
      </c>
      <c r="H2703">
        <v>101644</v>
      </c>
    </row>
    <row r="2704" spans="6:8" x14ac:dyDescent="0.25">
      <c r="F2704">
        <v>199322</v>
      </c>
      <c r="G2704" t="s">
        <v>10932</v>
      </c>
      <c r="H2704">
        <v>101645</v>
      </c>
    </row>
    <row r="2705" spans="6:8" x14ac:dyDescent="0.25">
      <c r="F2705">
        <v>199323</v>
      </c>
      <c r="G2705" t="s">
        <v>10933</v>
      </c>
      <c r="H2705">
        <v>101646</v>
      </c>
    </row>
    <row r="2706" spans="6:8" x14ac:dyDescent="0.25">
      <c r="F2706">
        <v>199324</v>
      </c>
      <c r="G2706" t="s">
        <v>10934</v>
      </c>
      <c r="H2706">
        <v>101647</v>
      </c>
    </row>
    <row r="2707" spans="6:8" x14ac:dyDescent="0.25">
      <c r="F2707">
        <v>199325</v>
      </c>
      <c r="G2707" t="s">
        <v>10935</v>
      </c>
      <c r="H2707">
        <v>101648</v>
      </c>
    </row>
    <row r="2708" spans="6:8" x14ac:dyDescent="0.25">
      <c r="F2708">
        <v>199326</v>
      </c>
      <c r="G2708" t="s">
        <v>10936</v>
      </c>
      <c r="H2708">
        <v>101649</v>
      </c>
    </row>
    <row r="2709" spans="6:8" x14ac:dyDescent="0.25">
      <c r="F2709">
        <v>199327</v>
      </c>
      <c r="G2709" t="s">
        <v>10937</v>
      </c>
      <c r="H2709">
        <v>101650</v>
      </c>
    </row>
    <row r="2710" spans="6:8" x14ac:dyDescent="0.25">
      <c r="F2710">
        <v>199328</v>
      </c>
      <c r="G2710" t="s">
        <v>10938</v>
      </c>
      <c r="H2710">
        <v>101651</v>
      </c>
    </row>
    <row r="2711" spans="6:8" x14ac:dyDescent="0.25">
      <c r="F2711">
        <v>199329</v>
      </c>
      <c r="G2711" t="s">
        <v>10939</v>
      </c>
      <c r="H2711">
        <v>101652</v>
      </c>
    </row>
    <row r="2712" spans="6:8" x14ac:dyDescent="0.25">
      <c r="F2712">
        <v>199330</v>
      </c>
      <c r="G2712" t="s">
        <v>10940</v>
      </c>
      <c r="H2712">
        <v>101653</v>
      </c>
    </row>
    <row r="2713" spans="6:8" x14ac:dyDescent="0.25">
      <c r="F2713">
        <v>199331</v>
      </c>
      <c r="G2713" t="s">
        <v>10941</v>
      </c>
      <c r="H2713">
        <v>101654</v>
      </c>
    </row>
    <row r="2714" spans="6:8" x14ac:dyDescent="0.25">
      <c r="F2714">
        <v>199332</v>
      </c>
      <c r="G2714" t="s">
        <v>10942</v>
      </c>
      <c r="H2714">
        <v>101655</v>
      </c>
    </row>
    <row r="2715" spans="6:8" x14ac:dyDescent="0.25">
      <c r="F2715">
        <v>199333</v>
      </c>
      <c r="G2715" t="s">
        <v>10943</v>
      </c>
      <c r="H2715">
        <v>101656</v>
      </c>
    </row>
    <row r="2716" spans="6:8" x14ac:dyDescent="0.25">
      <c r="F2716">
        <v>199334</v>
      </c>
      <c r="G2716" t="s">
        <v>10944</v>
      </c>
      <c r="H2716">
        <v>101657</v>
      </c>
    </row>
    <row r="2717" spans="6:8" x14ac:dyDescent="0.25">
      <c r="F2717">
        <v>199335</v>
      </c>
      <c r="G2717" t="s">
        <v>10945</v>
      </c>
      <c r="H2717">
        <v>101658</v>
      </c>
    </row>
    <row r="2718" spans="6:8" x14ac:dyDescent="0.25">
      <c r="F2718">
        <v>199336</v>
      </c>
      <c r="G2718" t="s">
        <v>10946</v>
      </c>
      <c r="H2718">
        <v>101659</v>
      </c>
    </row>
    <row r="2719" spans="6:8" x14ac:dyDescent="0.25">
      <c r="F2719">
        <v>199337</v>
      </c>
      <c r="G2719" t="s">
        <v>10947</v>
      </c>
      <c r="H2719">
        <v>101660</v>
      </c>
    </row>
    <row r="2720" spans="6:8" x14ac:dyDescent="0.25">
      <c r="F2720">
        <v>199338</v>
      </c>
      <c r="G2720" t="s">
        <v>10948</v>
      </c>
      <c r="H2720">
        <v>101661</v>
      </c>
    </row>
    <row r="2721" spans="6:8" x14ac:dyDescent="0.25">
      <c r="F2721">
        <v>199339</v>
      </c>
      <c r="G2721" t="s">
        <v>10949</v>
      </c>
      <c r="H2721">
        <v>101662</v>
      </c>
    </row>
    <row r="2722" spans="6:8" x14ac:dyDescent="0.25">
      <c r="F2722">
        <v>199340</v>
      </c>
      <c r="G2722" t="s">
        <v>10950</v>
      </c>
      <c r="H2722">
        <v>101663</v>
      </c>
    </row>
    <row r="2723" spans="6:8" x14ac:dyDescent="0.25">
      <c r="F2723">
        <v>199341</v>
      </c>
      <c r="G2723" t="s">
        <v>10951</v>
      </c>
      <c r="H2723">
        <v>101664</v>
      </c>
    </row>
    <row r="2724" spans="6:8" x14ac:dyDescent="0.25">
      <c r="F2724">
        <v>199342</v>
      </c>
      <c r="G2724" t="s">
        <v>10952</v>
      </c>
      <c r="H2724">
        <v>101665</v>
      </c>
    </row>
    <row r="2725" spans="6:8" x14ac:dyDescent="0.25">
      <c r="F2725">
        <v>199343</v>
      </c>
      <c r="G2725" t="s">
        <v>10953</v>
      </c>
      <c r="H2725">
        <v>101666</v>
      </c>
    </row>
    <row r="2726" spans="6:8" x14ac:dyDescent="0.25">
      <c r="F2726">
        <v>199344</v>
      </c>
      <c r="G2726" t="s">
        <v>10954</v>
      </c>
      <c r="H2726">
        <v>101667</v>
      </c>
    </row>
    <row r="2727" spans="6:8" x14ac:dyDescent="0.25">
      <c r="F2727">
        <v>199345</v>
      </c>
      <c r="G2727" t="s">
        <v>10955</v>
      </c>
      <c r="H2727">
        <v>101668</v>
      </c>
    </row>
    <row r="2728" spans="6:8" x14ac:dyDescent="0.25">
      <c r="F2728">
        <v>199346</v>
      </c>
      <c r="G2728" t="s">
        <v>10956</v>
      </c>
      <c r="H2728">
        <v>101669</v>
      </c>
    </row>
    <row r="2729" spans="6:8" x14ac:dyDescent="0.25">
      <c r="F2729">
        <v>199347</v>
      </c>
      <c r="G2729" t="s">
        <v>10957</v>
      </c>
      <c r="H2729">
        <v>101670</v>
      </c>
    </row>
    <row r="2730" spans="6:8" x14ac:dyDescent="0.25">
      <c r="F2730">
        <v>199348</v>
      </c>
      <c r="G2730" t="s">
        <v>10958</v>
      </c>
      <c r="H2730">
        <v>101671</v>
      </c>
    </row>
    <row r="2731" spans="6:8" x14ac:dyDescent="0.25">
      <c r="F2731">
        <v>199349</v>
      </c>
      <c r="G2731" t="s">
        <v>10959</v>
      </c>
      <c r="H2731">
        <v>101672</v>
      </c>
    </row>
    <row r="2732" spans="6:8" x14ac:dyDescent="0.25">
      <c r="F2732">
        <v>199350</v>
      </c>
      <c r="G2732" t="s">
        <v>10960</v>
      </c>
      <c r="H2732">
        <v>101673</v>
      </c>
    </row>
    <row r="2733" spans="6:8" x14ac:dyDescent="0.25">
      <c r="F2733">
        <v>199351</v>
      </c>
      <c r="G2733" t="s">
        <v>10961</v>
      </c>
      <c r="H2733">
        <v>101674</v>
      </c>
    </row>
    <row r="2734" spans="6:8" x14ac:dyDescent="0.25">
      <c r="F2734">
        <v>199352</v>
      </c>
      <c r="G2734" t="s">
        <v>10962</v>
      </c>
      <c r="H2734">
        <v>101675</v>
      </c>
    </row>
    <row r="2735" spans="6:8" x14ac:dyDescent="0.25">
      <c r="F2735">
        <v>199353</v>
      </c>
      <c r="G2735" t="s">
        <v>10963</v>
      </c>
      <c r="H2735">
        <v>101676</v>
      </c>
    </row>
    <row r="2736" spans="6:8" x14ac:dyDescent="0.25">
      <c r="F2736">
        <v>199354</v>
      </c>
      <c r="G2736" t="s">
        <v>10964</v>
      </c>
      <c r="H2736">
        <v>101677</v>
      </c>
    </row>
    <row r="2737" spans="6:8" x14ac:dyDescent="0.25">
      <c r="F2737">
        <v>199355</v>
      </c>
      <c r="G2737" t="s">
        <v>10965</v>
      </c>
      <c r="H2737">
        <v>101678</v>
      </c>
    </row>
    <row r="2738" spans="6:8" x14ac:dyDescent="0.25">
      <c r="F2738">
        <v>199356</v>
      </c>
      <c r="G2738" t="s">
        <v>10966</v>
      </c>
      <c r="H2738">
        <v>101679</v>
      </c>
    </row>
    <row r="2739" spans="6:8" x14ac:dyDescent="0.25">
      <c r="F2739">
        <v>199357</v>
      </c>
      <c r="G2739" t="s">
        <v>10967</v>
      </c>
      <c r="H2739">
        <v>101680</v>
      </c>
    </row>
    <row r="2740" spans="6:8" x14ac:dyDescent="0.25">
      <c r="F2740">
        <v>199358</v>
      </c>
      <c r="G2740" t="s">
        <v>10968</v>
      </c>
      <c r="H2740">
        <v>101681</v>
      </c>
    </row>
    <row r="2741" spans="6:8" x14ac:dyDescent="0.25">
      <c r="F2741">
        <v>199359</v>
      </c>
      <c r="G2741" t="s">
        <v>10969</v>
      </c>
      <c r="H2741">
        <v>101682</v>
      </c>
    </row>
    <row r="2742" spans="6:8" x14ac:dyDescent="0.25">
      <c r="F2742">
        <v>199360</v>
      </c>
      <c r="G2742" t="s">
        <v>10970</v>
      </c>
      <c r="H2742">
        <v>101683</v>
      </c>
    </row>
    <row r="2743" spans="6:8" x14ac:dyDescent="0.25">
      <c r="F2743">
        <v>199361</v>
      </c>
      <c r="G2743" t="s">
        <v>10971</v>
      </c>
      <c r="H2743">
        <v>101684</v>
      </c>
    </row>
    <row r="2744" spans="6:8" x14ac:dyDescent="0.25">
      <c r="F2744">
        <v>199362</v>
      </c>
      <c r="G2744" t="s">
        <v>10972</v>
      </c>
      <c r="H2744">
        <v>101685</v>
      </c>
    </row>
    <row r="2745" spans="6:8" x14ac:dyDescent="0.25">
      <c r="F2745">
        <v>199363</v>
      </c>
      <c r="G2745" t="s">
        <v>10973</v>
      </c>
      <c r="H2745">
        <v>101686</v>
      </c>
    </row>
    <row r="2746" spans="6:8" x14ac:dyDescent="0.25">
      <c r="F2746">
        <v>199364</v>
      </c>
      <c r="G2746" t="s">
        <v>10974</v>
      </c>
      <c r="H2746">
        <v>101687</v>
      </c>
    </row>
    <row r="2747" spans="6:8" x14ac:dyDescent="0.25">
      <c r="F2747">
        <v>199365</v>
      </c>
      <c r="G2747" t="s">
        <v>10975</v>
      </c>
      <c r="H2747">
        <v>101688</v>
      </c>
    </row>
    <row r="2748" spans="6:8" x14ac:dyDescent="0.25">
      <c r="F2748">
        <v>199366</v>
      </c>
      <c r="G2748" t="s">
        <v>10976</v>
      </c>
      <c r="H2748">
        <v>101689</v>
      </c>
    </row>
    <row r="2749" spans="6:8" x14ac:dyDescent="0.25">
      <c r="F2749">
        <v>199367</v>
      </c>
      <c r="G2749" t="s">
        <v>10977</v>
      </c>
      <c r="H2749">
        <v>101690</v>
      </c>
    </row>
    <row r="2750" spans="6:8" x14ac:dyDescent="0.25">
      <c r="F2750">
        <v>199368</v>
      </c>
      <c r="G2750" t="s">
        <v>10978</v>
      </c>
      <c r="H2750">
        <v>101691</v>
      </c>
    </row>
    <row r="2751" spans="6:8" x14ac:dyDescent="0.25">
      <c r="F2751">
        <v>199369</v>
      </c>
      <c r="G2751" t="s">
        <v>10979</v>
      </c>
      <c r="H2751">
        <v>101692</v>
      </c>
    </row>
    <row r="2752" spans="6:8" x14ac:dyDescent="0.25">
      <c r="F2752">
        <v>199370</v>
      </c>
      <c r="G2752" t="s">
        <v>10980</v>
      </c>
      <c r="H2752">
        <v>101693</v>
      </c>
    </row>
    <row r="2753" spans="6:8" x14ac:dyDescent="0.25">
      <c r="F2753">
        <v>199371</v>
      </c>
      <c r="G2753" t="s">
        <v>10981</v>
      </c>
      <c r="H2753">
        <v>101694</v>
      </c>
    </row>
    <row r="2754" spans="6:8" x14ac:dyDescent="0.25">
      <c r="F2754">
        <v>199372</v>
      </c>
      <c r="G2754" t="s">
        <v>10982</v>
      </c>
      <c r="H2754">
        <v>101695</v>
      </c>
    </row>
    <row r="2755" spans="6:8" x14ac:dyDescent="0.25">
      <c r="F2755">
        <v>199373</v>
      </c>
      <c r="G2755" t="s">
        <v>10983</v>
      </c>
      <c r="H2755">
        <v>101696</v>
      </c>
    </row>
    <row r="2756" spans="6:8" x14ac:dyDescent="0.25">
      <c r="F2756">
        <v>199374</v>
      </c>
      <c r="G2756" t="s">
        <v>10984</v>
      </c>
      <c r="H2756">
        <v>101697</v>
      </c>
    </row>
    <row r="2757" spans="6:8" x14ac:dyDescent="0.25">
      <c r="F2757">
        <v>199375</v>
      </c>
      <c r="G2757" t="s">
        <v>10985</v>
      </c>
      <c r="H2757">
        <v>101698</v>
      </c>
    </row>
    <row r="2758" spans="6:8" x14ac:dyDescent="0.25">
      <c r="F2758">
        <v>199376</v>
      </c>
      <c r="G2758" t="s">
        <v>10986</v>
      </c>
      <c r="H2758">
        <v>101699</v>
      </c>
    </row>
    <row r="2759" spans="6:8" x14ac:dyDescent="0.25">
      <c r="F2759">
        <v>199377</v>
      </c>
      <c r="G2759" t="s">
        <v>10987</v>
      </c>
      <c r="H2759">
        <v>101700</v>
      </c>
    </row>
    <row r="2760" spans="6:8" x14ac:dyDescent="0.25">
      <c r="F2760">
        <v>199378</v>
      </c>
      <c r="G2760" t="s">
        <v>10988</v>
      </c>
      <c r="H2760">
        <v>101701</v>
      </c>
    </row>
    <row r="2761" spans="6:8" x14ac:dyDescent="0.25">
      <c r="F2761">
        <v>199379</v>
      </c>
      <c r="G2761" t="s">
        <v>10989</v>
      </c>
      <c r="H2761">
        <v>101702</v>
      </c>
    </row>
    <row r="2762" spans="6:8" x14ac:dyDescent="0.25">
      <c r="F2762">
        <v>199381</v>
      </c>
      <c r="G2762" t="s">
        <v>10990</v>
      </c>
      <c r="H2762">
        <v>101703</v>
      </c>
    </row>
    <row r="2763" spans="6:8" x14ac:dyDescent="0.25">
      <c r="F2763">
        <v>199382</v>
      </c>
      <c r="G2763" t="s">
        <v>10991</v>
      </c>
      <c r="H2763">
        <v>101704</v>
      </c>
    </row>
    <row r="2764" spans="6:8" x14ac:dyDescent="0.25">
      <c r="F2764">
        <v>199383</v>
      </c>
      <c r="G2764" t="s">
        <v>10992</v>
      </c>
      <c r="H2764">
        <v>101705</v>
      </c>
    </row>
    <row r="2765" spans="6:8" x14ac:dyDescent="0.25">
      <c r="F2765">
        <v>199384</v>
      </c>
      <c r="G2765" t="s">
        <v>10993</v>
      </c>
      <c r="H2765">
        <v>101706</v>
      </c>
    </row>
    <row r="2766" spans="6:8" x14ac:dyDescent="0.25">
      <c r="F2766">
        <v>199385</v>
      </c>
      <c r="G2766" t="s">
        <v>10994</v>
      </c>
      <c r="H2766">
        <v>101707</v>
      </c>
    </row>
    <row r="2767" spans="6:8" x14ac:dyDescent="0.25">
      <c r="F2767">
        <v>199386</v>
      </c>
      <c r="G2767" t="s">
        <v>10995</v>
      </c>
      <c r="H2767">
        <v>101708</v>
      </c>
    </row>
    <row r="2768" spans="6:8" x14ac:dyDescent="0.25">
      <c r="F2768">
        <v>199387</v>
      </c>
      <c r="G2768" t="s">
        <v>10996</v>
      </c>
      <c r="H2768">
        <v>101709</v>
      </c>
    </row>
    <row r="2769" spans="6:8" x14ac:dyDescent="0.25">
      <c r="F2769">
        <v>199388</v>
      </c>
      <c r="G2769" t="s">
        <v>10997</v>
      </c>
      <c r="H2769">
        <v>101710</v>
      </c>
    </row>
    <row r="2770" spans="6:8" x14ac:dyDescent="0.25">
      <c r="F2770">
        <v>199389</v>
      </c>
      <c r="G2770" t="s">
        <v>10998</v>
      </c>
      <c r="H2770">
        <v>101711</v>
      </c>
    </row>
    <row r="2771" spans="6:8" x14ac:dyDescent="0.25">
      <c r="F2771">
        <v>199390</v>
      </c>
      <c r="G2771" t="s">
        <v>10999</v>
      </c>
      <c r="H2771">
        <v>101712</v>
      </c>
    </row>
    <row r="2772" spans="6:8" x14ac:dyDescent="0.25">
      <c r="F2772">
        <v>199391</v>
      </c>
      <c r="G2772" t="s">
        <v>11000</v>
      </c>
      <c r="H2772">
        <v>101713</v>
      </c>
    </row>
    <row r="2773" spans="6:8" x14ac:dyDescent="0.25">
      <c r="F2773">
        <v>199392</v>
      </c>
      <c r="G2773" t="s">
        <v>11001</v>
      </c>
      <c r="H2773">
        <v>101714</v>
      </c>
    </row>
    <row r="2774" spans="6:8" x14ac:dyDescent="0.25">
      <c r="F2774">
        <v>199393</v>
      </c>
      <c r="G2774" t="s">
        <v>11002</v>
      </c>
      <c r="H2774">
        <v>101715</v>
      </c>
    </row>
    <row r="2775" spans="6:8" x14ac:dyDescent="0.25">
      <c r="F2775">
        <v>199394</v>
      </c>
      <c r="G2775" t="s">
        <v>11003</v>
      </c>
      <c r="H2775">
        <v>101716</v>
      </c>
    </row>
    <row r="2776" spans="6:8" x14ac:dyDescent="0.25">
      <c r="F2776">
        <v>199395</v>
      </c>
      <c r="G2776" t="s">
        <v>11004</v>
      </c>
      <c r="H2776">
        <v>101717</v>
      </c>
    </row>
    <row r="2777" spans="6:8" x14ac:dyDescent="0.25">
      <c r="F2777">
        <v>199396</v>
      </c>
      <c r="G2777" t="s">
        <v>11005</v>
      </c>
      <c r="H2777">
        <v>101718</v>
      </c>
    </row>
    <row r="2778" spans="6:8" x14ac:dyDescent="0.25">
      <c r="F2778">
        <v>199397</v>
      </c>
      <c r="G2778" t="s">
        <v>11006</v>
      </c>
      <c r="H2778">
        <v>101719</v>
      </c>
    </row>
    <row r="2779" spans="6:8" x14ac:dyDescent="0.25">
      <c r="F2779">
        <v>199398</v>
      </c>
      <c r="G2779" t="s">
        <v>11007</v>
      </c>
      <c r="H2779">
        <v>101720</v>
      </c>
    </row>
    <row r="2780" spans="6:8" x14ac:dyDescent="0.25">
      <c r="F2780">
        <v>199399</v>
      </c>
      <c r="G2780" t="s">
        <v>11008</v>
      </c>
      <c r="H2780">
        <v>101721</v>
      </c>
    </row>
    <row r="2781" spans="6:8" x14ac:dyDescent="0.25">
      <c r="F2781">
        <v>199400</v>
      </c>
      <c r="G2781" t="s">
        <v>11009</v>
      </c>
      <c r="H2781">
        <v>101722</v>
      </c>
    </row>
    <row r="2782" spans="6:8" x14ac:dyDescent="0.25">
      <c r="F2782">
        <v>199401</v>
      </c>
      <c r="G2782" t="s">
        <v>11010</v>
      </c>
      <c r="H2782">
        <v>101723</v>
      </c>
    </row>
    <row r="2783" spans="6:8" x14ac:dyDescent="0.25">
      <c r="F2783">
        <v>199402</v>
      </c>
      <c r="G2783" t="s">
        <v>11011</v>
      </c>
      <c r="H2783">
        <v>101724</v>
      </c>
    </row>
    <row r="2784" spans="6:8" x14ac:dyDescent="0.25">
      <c r="F2784">
        <v>199403</v>
      </c>
      <c r="G2784" t="s">
        <v>11012</v>
      </c>
      <c r="H2784">
        <v>101725</v>
      </c>
    </row>
    <row r="2785" spans="6:8" x14ac:dyDescent="0.25">
      <c r="F2785">
        <v>199404</v>
      </c>
      <c r="G2785" t="s">
        <v>11013</v>
      </c>
      <c r="H2785">
        <v>101726</v>
      </c>
    </row>
    <row r="2786" spans="6:8" x14ac:dyDescent="0.25">
      <c r="F2786">
        <v>199405</v>
      </c>
      <c r="G2786" t="s">
        <v>11014</v>
      </c>
      <c r="H2786">
        <v>101727</v>
      </c>
    </row>
    <row r="2787" spans="6:8" x14ac:dyDescent="0.25">
      <c r="F2787">
        <v>199406</v>
      </c>
      <c r="G2787" t="s">
        <v>11015</v>
      </c>
      <c r="H2787">
        <v>101728</v>
      </c>
    </row>
    <row r="2788" spans="6:8" x14ac:dyDescent="0.25">
      <c r="F2788">
        <v>199407</v>
      </c>
      <c r="G2788" t="s">
        <v>11016</v>
      </c>
      <c r="H2788">
        <v>101729</v>
      </c>
    </row>
    <row r="2789" spans="6:8" x14ac:dyDescent="0.25">
      <c r="F2789">
        <v>199408</v>
      </c>
      <c r="G2789" t="s">
        <v>11017</v>
      </c>
      <c r="H2789">
        <v>101730</v>
      </c>
    </row>
    <row r="2790" spans="6:8" x14ac:dyDescent="0.25">
      <c r="F2790">
        <v>199409</v>
      </c>
      <c r="G2790" t="s">
        <v>11018</v>
      </c>
      <c r="H2790">
        <v>101731</v>
      </c>
    </row>
    <row r="2791" spans="6:8" x14ac:dyDescent="0.25">
      <c r="F2791">
        <v>199410</v>
      </c>
      <c r="G2791" t="s">
        <v>11019</v>
      </c>
      <c r="H2791">
        <v>101732</v>
      </c>
    </row>
    <row r="2792" spans="6:8" x14ac:dyDescent="0.25">
      <c r="F2792">
        <v>199411</v>
      </c>
      <c r="G2792" t="s">
        <v>11020</v>
      </c>
      <c r="H2792">
        <v>101733</v>
      </c>
    </row>
    <row r="2793" spans="6:8" x14ac:dyDescent="0.25">
      <c r="F2793">
        <v>199412</v>
      </c>
      <c r="G2793" t="s">
        <v>11021</v>
      </c>
      <c r="H2793">
        <v>101734</v>
      </c>
    </row>
    <row r="2794" spans="6:8" x14ac:dyDescent="0.25">
      <c r="F2794">
        <v>199413</v>
      </c>
      <c r="G2794" t="s">
        <v>11022</v>
      </c>
      <c r="H2794">
        <v>101735</v>
      </c>
    </row>
    <row r="2795" spans="6:8" x14ac:dyDescent="0.25">
      <c r="F2795">
        <v>199414</v>
      </c>
      <c r="G2795" t="s">
        <v>11023</v>
      </c>
      <c r="H2795">
        <v>101736</v>
      </c>
    </row>
    <row r="2796" spans="6:8" x14ac:dyDescent="0.25">
      <c r="F2796">
        <v>199415</v>
      </c>
      <c r="G2796" t="s">
        <v>11024</v>
      </c>
      <c r="H2796">
        <v>101737</v>
      </c>
    </row>
    <row r="2797" spans="6:8" x14ac:dyDescent="0.25">
      <c r="F2797">
        <v>199416</v>
      </c>
      <c r="G2797" t="s">
        <v>11025</v>
      </c>
      <c r="H2797">
        <v>101738</v>
      </c>
    </row>
    <row r="2798" spans="6:8" x14ac:dyDescent="0.25">
      <c r="F2798">
        <v>199417</v>
      </c>
      <c r="G2798" t="s">
        <v>11026</v>
      </c>
      <c r="H2798">
        <v>101739</v>
      </c>
    </row>
    <row r="2799" spans="6:8" x14ac:dyDescent="0.25">
      <c r="F2799">
        <v>199418</v>
      </c>
      <c r="G2799" t="s">
        <v>11027</v>
      </c>
      <c r="H2799">
        <v>101740</v>
      </c>
    </row>
    <row r="2800" spans="6:8" x14ac:dyDescent="0.25">
      <c r="F2800">
        <v>199419</v>
      </c>
      <c r="G2800" t="s">
        <v>11028</v>
      </c>
      <c r="H2800">
        <v>101741</v>
      </c>
    </row>
    <row r="2801" spans="6:8" x14ac:dyDescent="0.25">
      <c r="F2801">
        <v>199420</v>
      </c>
      <c r="G2801" t="s">
        <v>11029</v>
      </c>
      <c r="H2801">
        <v>101742</v>
      </c>
    </row>
    <row r="2802" spans="6:8" x14ac:dyDescent="0.25">
      <c r="F2802">
        <v>199421</v>
      </c>
      <c r="G2802" t="s">
        <v>11030</v>
      </c>
      <c r="H2802">
        <v>101743</v>
      </c>
    </row>
    <row r="2803" spans="6:8" x14ac:dyDescent="0.25">
      <c r="F2803">
        <v>199422</v>
      </c>
      <c r="G2803" t="s">
        <v>11031</v>
      </c>
      <c r="H2803">
        <v>101744</v>
      </c>
    </row>
    <row r="2804" spans="6:8" x14ac:dyDescent="0.25">
      <c r="F2804">
        <v>199423</v>
      </c>
      <c r="G2804" t="s">
        <v>11032</v>
      </c>
      <c r="H2804">
        <v>101745</v>
      </c>
    </row>
    <row r="2805" spans="6:8" x14ac:dyDescent="0.25">
      <c r="F2805">
        <v>199424</v>
      </c>
      <c r="G2805" t="s">
        <v>11033</v>
      </c>
      <c r="H2805">
        <v>101746</v>
      </c>
    </row>
    <row r="2806" spans="6:8" x14ac:dyDescent="0.25">
      <c r="F2806">
        <v>199425</v>
      </c>
      <c r="G2806" t="s">
        <v>11034</v>
      </c>
      <c r="H2806">
        <v>101747</v>
      </c>
    </row>
    <row r="2807" spans="6:8" x14ac:dyDescent="0.25">
      <c r="F2807">
        <v>199426</v>
      </c>
      <c r="G2807" t="s">
        <v>11035</v>
      </c>
      <c r="H2807">
        <v>101748</v>
      </c>
    </row>
    <row r="2808" spans="6:8" x14ac:dyDescent="0.25">
      <c r="F2808">
        <v>199427</v>
      </c>
      <c r="G2808" t="s">
        <v>11036</v>
      </c>
      <c r="H2808">
        <v>101749</v>
      </c>
    </row>
    <row r="2809" spans="6:8" x14ac:dyDescent="0.25">
      <c r="F2809">
        <v>199428</v>
      </c>
      <c r="G2809" t="s">
        <v>11037</v>
      </c>
      <c r="H2809">
        <v>101750</v>
      </c>
    </row>
    <row r="2810" spans="6:8" x14ac:dyDescent="0.25">
      <c r="F2810">
        <v>199429</v>
      </c>
      <c r="G2810" t="s">
        <v>11038</v>
      </c>
      <c r="H2810">
        <v>101751</v>
      </c>
    </row>
    <row r="2811" spans="6:8" x14ac:dyDescent="0.25">
      <c r="F2811">
        <v>199430</v>
      </c>
      <c r="G2811" t="s">
        <v>11039</v>
      </c>
      <c r="H2811">
        <v>101752</v>
      </c>
    </row>
    <row r="2812" spans="6:8" x14ac:dyDescent="0.25">
      <c r="F2812">
        <v>199431</v>
      </c>
      <c r="G2812" t="s">
        <v>11040</v>
      </c>
      <c r="H2812">
        <v>101753</v>
      </c>
    </row>
    <row r="2813" spans="6:8" x14ac:dyDescent="0.25">
      <c r="F2813">
        <v>199432</v>
      </c>
      <c r="G2813" t="s">
        <v>11041</v>
      </c>
      <c r="H2813">
        <v>101754</v>
      </c>
    </row>
    <row r="2814" spans="6:8" x14ac:dyDescent="0.25">
      <c r="F2814">
        <v>199433</v>
      </c>
      <c r="G2814" t="s">
        <v>11042</v>
      </c>
      <c r="H2814">
        <v>101755</v>
      </c>
    </row>
    <row r="2815" spans="6:8" x14ac:dyDescent="0.25">
      <c r="F2815">
        <v>199434</v>
      </c>
      <c r="G2815" t="s">
        <v>11043</v>
      </c>
      <c r="H2815">
        <v>101756</v>
      </c>
    </row>
    <row r="2816" spans="6:8" x14ac:dyDescent="0.25">
      <c r="F2816">
        <v>199435</v>
      </c>
      <c r="G2816" t="s">
        <v>11044</v>
      </c>
      <c r="H2816">
        <v>101757</v>
      </c>
    </row>
    <row r="2817" spans="6:8" x14ac:dyDescent="0.25">
      <c r="F2817">
        <v>199436</v>
      </c>
      <c r="G2817" t="s">
        <v>11045</v>
      </c>
      <c r="H2817">
        <v>101758</v>
      </c>
    </row>
    <row r="2818" spans="6:8" x14ac:dyDescent="0.25">
      <c r="F2818">
        <v>199437</v>
      </c>
      <c r="G2818" t="s">
        <v>11046</v>
      </c>
      <c r="H2818">
        <v>101759</v>
      </c>
    </row>
    <row r="2819" spans="6:8" x14ac:dyDescent="0.25">
      <c r="F2819">
        <v>199438</v>
      </c>
      <c r="G2819" t="s">
        <v>11047</v>
      </c>
      <c r="H2819">
        <v>101760</v>
      </c>
    </row>
    <row r="2820" spans="6:8" x14ac:dyDescent="0.25">
      <c r="F2820">
        <v>199439</v>
      </c>
      <c r="G2820" t="s">
        <v>11048</v>
      </c>
      <c r="H2820">
        <v>101761</v>
      </c>
    </row>
    <row r="2821" spans="6:8" x14ac:dyDescent="0.25">
      <c r="F2821">
        <v>199440</v>
      </c>
      <c r="G2821" t="s">
        <v>11049</v>
      </c>
      <c r="H2821">
        <v>101762</v>
      </c>
    </row>
    <row r="2822" spans="6:8" x14ac:dyDescent="0.25">
      <c r="F2822">
        <v>199441</v>
      </c>
      <c r="G2822" t="s">
        <v>11050</v>
      </c>
      <c r="H2822">
        <v>101763</v>
      </c>
    </row>
    <row r="2823" spans="6:8" x14ac:dyDescent="0.25">
      <c r="F2823">
        <v>199442</v>
      </c>
      <c r="G2823" t="s">
        <v>11051</v>
      </c>
      <c r="H2823">
        <v>101764</v>
      </c>
    </row>
    <row r="2824" spans="6:8" x14ac:dyDescent="0.25">
      <c r="F2824">
        <v>199443</v>
      </c>
      <c r="G2824" t="s">
        <v>11052</v>
      </c>
      <c r="H2824">
        <v>101765</v>
      </c>
    </row>
    <row r="2825" spans="6:8" x14ac:dyDescent="0.25">
      <c r="F2825">
        <v>199444</v>
      </c>
      <c r="G2825" t="s">
        <v>11053</v>
      </c>
      <c r="H2825">
        <v>101766</v>
      </c>
    </row>
    <row r="2826" spans="6:8" x14ac:dyDescent="0.25">
      <c r="F2826">
        <v>199445</v>
      </c>
      <c r="G2826" t="s">
        <v>11054</v>
      </c>
      <c r="H2826">
        <v>101767</v>
      </c>
    </row>
    <row r="2827" spans="6:8" x14ac:dyDescent="0.25">
      <c r="F2827">
        <v>199446</v>
      </c>
      <c r="G2827" t="s">
        <v>11055</v>
      </c>
      <c r="H2827">
        <v>101768</v>
      </c>
    </row>
    <row r="2828" spans="6:8" x14ac:dyDescent="0.25">
      <c r="F2828">
        <v>199447</v>
      </c>
      <c r="G2828" t="s">
        <v>11056</v>
      </c>
      <c r="H2828">
        <v>101769</v>
      </c>
    </row>
    <row r="2829" spans="6:8" x14ac:dyDescent="0.25">
      <c r="F2829">
        <v>199448</v>
      </c>
      <c r="G2829" t="s">
        <v>11057</v>
      </c>
      <c r="H2829">
        <v>101770</v>
      </c>
    </row>
    <row r="2830" spans="6:8" x14ac:dyDescent="0.25">
      <c r="F2830">
        <v>199449</v>
      </c>
      <c r="G2830" t="s">
        <v>11058</v>
      </c>
      <c r="H2830">
        <v>101771</v>
      </c>
    </row>
    <row r="2831" spans="6:8" x14ac:dyDescent="0.25">
      <c r="F2831">
        <v>199450</v>
      </c>
      <c r="G2831" t="s">
        <v>11059</v>
      </c>
      <c r="H2831">
        <v>101772</v>
      </c>
    </row>
    <row r="2832" spans="6:8" x14ac:dyDescent="0.25">
      <c r="F2832">
        <v>199451</v>
      </c>
      <c r="G2832" t="s">
        <v>11060</v>
      </c>
      <c r="H2832">
        <v>101773</v>
      </c>
    </row>
    <row r="2833" spans="6:8" x14ac:dyDescent="0.25">
      <c r="F2833">
        <v>199452</v>
      </c>
      <c r="G2833" t="s">
        <v>11061</v>
      </c>
      <c r="H2833">
        <v>101774</v>
      </c>
    </row>
    <row r="2834" spans="6:8" x14ac:dyDescent="0.25">
      <c r="F2834">
        <v>199453</v>
      </c>
      <c r="G2834" t="s">
        <v>11062</v>
      </c>
      <c r="H2834">
        <v>101775</v>
      </c>
    </row>
    <row r="2835" spans="6:8" x14ac:dyDescent="0.25">
      <c r="F2835">
        <v>199454</v>
      </c>
      <c r="G2835" t="s">
        <v>11063</v>
      </c>
      <c r="H2835">
        <v>101776</v>
      </c>
    </row>
    <row r="2836" spans="6:8" x14ac:dyDescent="0.25">
      <c r="F2836">
        <v>199455</v>
      </c>
      <c r="G2836" t="s">
        <v>11064</v>
      </c>
      <c r="H2836">
        <v>101777</v>
      </c>
    </row>
    <row r="2837" spans="6:8" x14ac:dyDescent="0.25">
      <c r="F2837">
        <v>199456</v>
      </c>
      <c r="G2837" t="s">
        <v>11065</v>
      </c>
      <c r="H2837">
        <v>101778</v>
      </c>
    </row>
    <row r="2838" spans="6:8" x14ac:dyDescent="0.25">
      <c r="F2838">
        <v>199457</v>
      </c>
      <c r="G2838" t="s">
        <v>11066</v>
      </c>
      <c r="H2838">
        <v>101779</v>
      </c>
    </row>
    <row r="2839" spans="6:8" x14ac:dyDescent="0.25">
      <c r="F2839">
        <v>199458</v>
      </c>
      <c r="G2839" t="s">
        <v>11067</v>
      </c>
      <c r="H2839">
        <v>101780</v>
      </c>
    </row>
    <row r="2840" spans="6:8" x14ac:dyDescent="0.25">
      <c r="F2840">
        <v>199459</v>
      </c>
      <c r="G2840" t="s">
        <v>11068</v>
      </c>
      <c r="H2840">
        <v>101781</v>
      </c>
    </row>
    <row r="2841" spans="6:8" x14ac:dyDescent="0.25">
      <c r="F2841">
        <v>199460</v>
      </c>
      <c r="G2841" t="s">
        <v>11069</v>
      </c>
      <c r="H2841">
        <v>101782</v>
      </c>
    </row>
    <row r="2842" spans="6:8" x14ac:dyDescent="0.25">
      <c r="F2842">
        <v>199461</v>
      </c>
      <c r="G2842" t="s">
        <v>11070</v>
      </c>
      <c r="H2842">
        <v>101783</v>
      </c>
    </row>
    <row r="2843" spans="6:8" x14ac:dyDescent="0.25">
      <c r="F2843">
        <v>199462</v>
      </c>
      <c r="G2843" t="s">
        <v>11071</v>
      </c>
      <c r="H2843">
        <v>101784</v>
      </c>
    </row>
    <row r="2844" spans="6:8" x14ac:dyDescent="0.25">
      <c r="F2844">
        <v>199463</v>
      </c>
      <c r="G2844" t="s">
        <v>11072</v>
      </c>
      <c r="H2844">
        <v>101785</v>
      </c>
    </row>
    <row r="2845" spans="6:8" x14ac:dyDescent="0.25">
      <c r="F2845">
        <v>199464</v>
      </c>
      <c r="G2845" t="s">
        <v>11073</v>
      </c>
      <c r="H2845">
        <v>101786</v>
      </c>
    </row>
    <row r="2846" spans="6:8" x14ac:dyDescent="0.25">
      <c r="F2846">
        <v>199465</v>
      </c>
      <c r="G2846" t="s">
        <v>11074</v>
      </c>
      <c r="H2846">
        <v>101787</v>
      </c>
    </row>
    <row r="2847" spans="6:8" x14ac:dyDescent="0.25">
      <c r="F2847">
        <v>199466</v>
      </c>
      <c r="G2847" t="s">
        <v>11075</v>
      </c>
      <c r="H2847">
        <v>101788</v>
      </c>
    </row>
    <row r="2848" spans="6:8" x14ac:dyDescent="0.25">
      <c r="F2848">
        <v>199467</v>
      </c>
      <c r="G2848" t="s">
        <v>11076</v>
      </c>
      <c r="H2848">
        <v>101789</v>
      </c>
    </row>
    <row r="2849" spans="6:8" x14ac:dyDescent="0.25">
      <c r="F2849">
        <v>199468</v>
      </c>
      <c r="G2849" t="s">
        <v>11077</v>
      </c>
      <c r="H2849">
        <v>101790</v>
      </c>
    </row>
    <row r="2850" spans="6:8" x14ac:dyDescent="0.25">
      <c r="F2850">
        <v>199469</v>
      </c>
      <c r="G2850" t="s">
        <v>11078</v>
      </c>
      <c r="H2850">
        <v>101791</v>
      </c>
    </row>
    <row r="2851" spans="6:8" x14ac:dyDescent="0.25">
      <c r="F2851">
        <v>199470</v>
      </c>
      <c r="G2851" t="s">
        <v>11079</v>
      </c>
      <c r="H2851">
        <v>101792</v>
      </c>
    </row>
    <row r="2852" spans="6:8" x14ac:dyDescent="0.25">
      <c r="F2852">
        <v>199471</v>
      </c>
      <c r="G2852" t="s">
        <v>11080</v>
      </c>
      <c r="H2852">
        <v>101793</v>
      </c>
    </row>
    <row r="2853" spans="6:8" x14ac:dyDescent="0.25">
      <c r="F2853">
        <v>199472</v>
      </c>
      <c r="G2853" t="s">
        <v>11081</v>
      </c>
      <c r="H2853">
        <v>101794</v>
      </c>
    </row>
    <row r="2854" spans="6:8" x14ac:dyDescent="0.25">
      <c r="F2854">
        <v>199473</v>
      </c>
      <c r="G2854" t="s">
        <v>11082</v>
      </c>
      <c r="H2854">
        <v>101795</v>
      </c>
    </row>
    <row r="2855" spans="6:8" x14ac:dyDescent="0.25">
      <c r="F2855">
        <v>199474</v>
      </c>
      <c r="G2855" t="s">
        <v>11083</v>
      </c>
      <c r="H2855">
        <v>101796</v>
      </c>
    </row>
    <row r="2856" spans="6:8" x14ac:dyDescent="0.25">
      <c r="F2856">
        <v>199475</v>
      </c>
      <c r="G2856" t="s">
        <v>11084</v>
      </c>
      <c r="H2856">
        <v>101797</v>
      </c>
    </row>
    <row r="2857" spans="6:8" x14ac:dyDescent="0.25">
      <c r="F2857">
        <v>199476</v>
      </c>
      <c r="G2857" t="s">
        <v>11085</v>
      </c>
      <c r="H2857">
        <v>101798</v>
      </c>
    </row>
    <row r="2858" spans="6:8" x14ac:dyDescent="0.25">
      <c r="F2858">
        <v>199477</v>
      </c>
      <c r="G2858" t="s">
        <v>11086</v>
      </c>
      <c r="H2858">
        <v>101799</v>
      </c>
    </row>
    <row r="2859" spans="6:8" x14ac:dyDescent="0.25">
      <c r="F2859">
        <v>199478</v>
      </c>
      <c r="G2859" t="s">
        <v>11087</v>
      </c>
      <c r="H2859">
        <v>101800</v>
      </c>
    </row>
    <row r="2860" spans="6:8" x14ac:dyDescent="0.25">
      <c r="F2860">
        <v>199479</v>
      </c>
      <c r="G2860" t="s">
        <v>11088</v>
      </c>
      <c r="H2860">
        <v>101801</v>
      </c>
    </row>
    <row r="2861" spans="6:8" x14ac:dyDescent="0.25">
      <c r="F2861">
        <v>199480</v>
      </c>
      <c r="G2861" t="s">
        <v>11089</v>
      </c>
      <c r="H2861">
        <v>101802</v>
      </c>
    </row>
    <row r="2862" spans="6:8" x14ac:dyDescent="0.25">
      <c r="F2862">
        <v>199481</v>
      </c>
      <c r="G2862" t="s">
        <v>11090</v>
      </c>
      <c r="H2862">
        <v>101803</v>
      </c>
    </row>
    <row r="2863" spans="6:8" x14ac:dyDescent="0.25">
      <c r="F2863">
        <v>199482</v>
      </c>
      <c r="G2863" t="s">
        <v>11091</v>
      </c>
      <c r="H2863">
        <v>101804</v>
      </c>
    </row>
    <row r="2864" spans="6:8" x14ac:dyDescent="0.25">
      <c r="F2864">
        <v>199483</v>
      </c>
      <c r="G2864" t="s">
        <v>11092</v>
      </c>
      <c r="H2864">
        <v>101805</v>
      </c>
    </row>
    <row r="2865" spans="6:8" x14ac:dyDescent="0.25">
      <c r="F2865">
        <v>199484</v>
      </c>
      <c r="G2865" t="s">
        <v>11093</v>
      </c>
      <c r="H2865">
        <v>101806</v>
      </c>
    </row>
    <row r="2866" spans="6:8" x14ac:dyDescent="0.25">
      <c r="F2866">
        <v>199485</v>
      </c>
      <c r="G2866" t="s">
        <v>11094</v>
      </c>
      <c r="H2866">
        <v>101807</v>
      </c>
    </row>
    <row r="2867" spans="6:8" x14ac:dyDescent="0.25">
      <c r="F2867">
        <v>199486</v>
      </c>
      <c r="G2867" t="s">
        <v>11095</v>
      </c>
      <c r="H2867">
        <v>101808</v>
      </c>
    </row>
    <row r="2868" spans="6:8" x14ac:dyDescent="0.25">
      <c r="F2868">
        <v>199487</v>
      </c>
      <c r="G2868" t="s">
        <v>11096</v>
      </c>
      <c r="H2868">
        <v>101809</v>
      </c>
    </row>
    <row r="2869" spans="6:8" x14ac:dyDescent="0.25">
      <c r="F2869">
        <v>199488</v>
      </c>
      <c r="G2869" t="s">
        <v>11097</v>
      </c>
      <c r="H2869">
        <v>101810</v>
      </c>
    </row>
    <row r="2870" spans="6:8" x14ac:dyDescent="0.25">
      <c r="F2870">
        <v>199489</v>
      </c>
      <c r="G2870" t="s">
        <v>11098</v>
      </c>
      <c r="H2870">
        <v>101811</v>
      </c>
    </row>
    <row r="2871" spans="6:8" x14ac:dyDescent="0.25">
      <c r="F2871">
        <v>199490</v>
      </c>
      <c r="G2871" t="s">
        <v>11099</v>
      </c>
      <c r="H2871">
        <v>101812</v>
      </c>
    </row>
    <row r="2872" spans="6:8" x14ac:dyDescent="0.25">
      <c r="F2872">
        <v>199491</v>
      </c>
      <c r="G2872" t="s">
        <v>11100</v>
      </c>
      <c r="H2872">
        <v>101813</v>
      </c>
    </row>
    <row r="2873" spans="6:8" x14ac:dyDescent="0.25">
      <c r="F2873">
        <v>199492</v>
      </c>
      <c r="G2873" t="s">
        <v>11101</v>
      </c>
      <c r="H2873">
        <v>101814</v>
      </c>
    </row>
    <row r="2874" spans="6:8" x14ac:dyDescent="0.25">
      <c r="F2874">
        <v>199493</v>
      </c>
      <c r="G2874" t="s">
        <v>11102</v>
      </c>
      <c r="H2874">
        <v>101815</v>
      </c>
    </row>
    <row r="2875" spans="6:8" x14ac:dyDescent="0.25">
      <c r="F2875">
        <v>199494</v>
      </c>
      <c r="G2875" t="s">
        <v>11103</v>
      </c>
      <c r="H2875">
        <v>101816</v>
      </c>
    </row>
    <row r="2876" spans="6:8" x14ac:dyDescent="0.25">
      <c r="F2876">
        <v>199495</v>
      </c>
      <c r="G2876" t="s">
        <v>11104</v>
      </c>
      <c r="H2876">
        <v>101817</v>
      </c>
    </row>
    <row r="2877" spans="6:8" x14ac:dyDescent="0.25">
      <c r="F2877">
        <v>199496</v>
      </c>
      <c r="G2877" t="s">
        <v>11105</v>
      </c>
      <c r="H2877">
        <v>101818</v>
      </c>
    </row>
    <row r="2878" spans="6:8" x14ac:dyDescent="0.25">
      <c r="F2878">
        <v>199497</v>
      </c>
      <c r="G2878" t="s">
        <v>11106</v>
      </c>
      <c r="H2878">
        <v>101819</v>
      </c>
    </row>
    <row r="2879" spans="6:8" x14ac:dyDescent="0.25">
      <c r="F2879">
        <v>199498</v>
      </c>
      <c r="G2879" t="s">
        <v>11107</v>
      </c>
      <c r="H2879">
        <v>101820</v>
      </c>
    </row>
    <row r="2880" spans="6:8" x14ac:dyDescent="0.25">
      <c r="F2880">
        <v>199499</v>
      </c>
      <c r="G2880" t="s">
        <v>11108</v>
      </c>
      <c r="H2880">
        <v>101821</v>
      </c>
    </row>
    <row r="2881" spans="6:8" x14ac:dyDescent="0.25">
      <c r="F2881">
        <v>199500</v>
      </c>
      <c r="G2881" t="s">
        <v>11109</v>
      </c>
      <c r="H2881">
        <v>101822</v>
      </c>
    </row>
    <row r="2882" spans="6:8" x14ac:dyDescent="0.25">
      <c r="F2882">
        <v>199501</v>
      </c>
      <c r="G2882" t="s">
        <v>11110</v>
      </c>
      <c r="H2882">
        <v>101823</v>
      </c>
    </row>
    <row r="2883" spans="6:8" x14ac:dyDescent="0.25">
      <c r="F2883">
        <v>199502</v>
      </c>
      <c r="G2883" t="s">
        <v>11111</v>
      </c>
      <c r="H2883">
        <v>101824</v>
      </c>
    </row>
    <row r="2884" spans="6:8" x14ac:dyDescent="0.25">
      <c r="F2884">
        <v>199503</v>
      </c>
      <c r="G2884" t="s">
        <v>11112</v>
      </c>
      <c r="H2884">
        <v>101825</v>
      </c>
    </row>
    <row r="2885" spans="6:8" x14ac:dyDescent="0.25">
      <c r="F2885">
        <v>199504</v>
      </c>
      <c r="G2885" t="s">
        <v>11113</v>
      </c>
      <c r="H2885">
        <v>101826</v>
      </c>
    </row>
    <row r="2886" spans="6:8" x14ac:dyDescent="0.25">
      <c r="F2886">
        <v>199505</v>
      </c>
      <c r="G2886" t="s">
        <v>11114</v>
      </c>
      <c r="H2886">
        <v>101827</v>
      </c>
    </row>
    <row r="2887" spans="6:8" x14ac:dyDescent="0.25">
      <c r="F2887">
        <v>199506</v>
      </c>
      <c r="G2887" t="s">
        <v>11115</v>
      </c>
      <c r="H2887">
        <v>101828</v>
      </c>
    </row>
    <row r="2888" spans="6:8" x14ac:dyDescent="0.25">
      <c r="F2888">
        <v>199507</v>
      </c>
      <c r="G2888" t="s">
        <v>11116</v>
      </c>
      <c r="H2888">
        <v>101829</v>
      </c>
    </row>
    <row r="2889" spans="6:8" x14ac:dyDescent="0.25">
      <c r="F2889">
        <v>199508</v>
      </c>
      <c r="G2889" t="s">
        <v>11117</v>
      </c>
      <c r="H2889">
        <v>101830</v>
      </c>
    </row>
    <row r="2890" spans="6:8" x14ac:dyDescent="0.25">
      <c r="F2890">
        <v>199509</v>
      </c>
      <c r="G2890" t="s">
        <v>11118</v>
      </c>
      <c r="H2890">
        <v>101831</v>
      </c>
    </row>
    <row r="2891" spans="6:8" x14ac:dyDescent="0.25">
      <c r="F2891">
        <v>199510</v>
      </c>
      <c r="G2891" t="s">
        <v>11119</v>
      </c>
      <c r="H2891">
        <v>101832</v>
      </c>
    </row>
    <row r="2892" spans="6:8" x14ac:dyDescent="0.25">
      <c r="F2892">
        <v>199511</v>
      </c>
      <c r="G2892" t="s">
        <v>11120</v>
      </c>
      <c r="H2892">
        <v>101833</v>
      </c>
    </row>
    <row r="2893" spans="6:8" x14ac:dyDescent="0.25">
      <c r="F2893">
        <v>199512</v>
      </c>
      <c r="G2893" t="s">
        <v>11121</v>
      </c>
      <c r="H2893">
        <v>101834</v>
      </c>
    </row>
    <row r="2894" spans="6:8" x14ac:dyDescent="0.25">
      <c r="F2894">
        <v>199513</v>
      </c>
      <c r="G2894" t="s">
        <v>11122</v>
      </c>
      <c r="H2894">
        <v>101835</v>
      </c>
    </row>
    <row r="2895" spans="6:8" x14ac:dyDescent="0.25">
      <c r="F2895">
        <v>199514</v>
      </c>
      <c r="G2895" t="s">
        <v>11123</v>
      </c>
      <c r="H2895">
        <v>101836</v>
      </c>
    </row>
    <row r="2896" spans="6:8" x14ac:dyDescent="0.25">
      <c r="F2896">
        <v>199515</v>
      </c>
      <c r="G2896" t="s">
        <v>11124</v>
      </c>
      <c r="H2896">
        <v>101837</v>
      </c>
    </row>
    <row r="2897" spans="6:8" x14ac:dyDescent="0.25">
      <c r="F2897">
        <v>199516</v>
      </c>
      <c r="G2897" t="s">
        <v>11125</v>
      </c>
      <c r="H2897">
        <v>101838</v>
      </c>
    </row>
    <row r="2898" spans="6:8" x14ac:dyDescent="0.25">
      <c r="F2898">
        <v>199517</v>
      </c>
      <c r="G2898" t="s">
        <v>11126</v>
      </c>
      <c r="H2898">
        <v>101839</v>
      </c>
    </row>
    <row r="2899" spans="6:8" x14ac:dyDescent="0.25">
      <c r="F2899">
        <v>199518</v>
      </c>
      <c r="G2899" t="s">
        <v>11127</v>
      </c>
      <c r="H2899">
        <v>101840</v>
      </c>
    </row>
    <row r="2900" spans="6:8" x14ac:dyDescent="0.25">
      <c r="F2900">
        <v>199519</v>
      </c>
      <c r="G2900" t="s">
        <v>11128</v>
      </c>
      <c r="H2900">
        <v>101841</v>
      </c>
    </row>
    <row r="2901" spans="6:8" x14ac:dyDescent="0.25">
      <c r="F2901">
        <v>199520</v>
      </c>
      <c r="G2901" t="s">
        <v>11129</v>
      </c>
      <c r="H2901">
        <v>101842</v>
      </c>
    </row>
    <row r="2902" spans="6:8" x14ac:dyDescent="0.25">
      <c r="F2902">
        <v>199521</v>
      </c>
      <c r="G2902" t="s">
        <v>11130</v>
      </c>
      <c r="H2902">
        <v>101843</v>
      </c>
    </row>
    <row r="2903" spans="6:8" x14ac:dyDescent="0.25">
      <c r="F2903">
        <v>199522</v>
      </c>
      <c r="G2903" t="s">
        <v>11131</v>
      </c>
      <c r="H2903">
        <v>101844</v>
      </c>
    </row>
    <row r="2904" spans="6:8" x14ac:dyDescent="0.25">
      <c r="F2904">
        <v>199523</v>
      </c>
      <c r="G2904" t="s">
        <v>11132</v>
      </c>
      <c r="H2904">
        <v>101845</v>
      </c>
    </row>
    <row r="2905" spans="6:8" x14ac:dyDescent="0.25">
      <c r="F2905">
        <v>199524</v>
      </c>
      <c r="G2905" t="s">
        <v>11133</v>
      </c>
      <c r="H2905">
        <v>101846</v>
      </c>
    </row>
    <row r="2906" spans="6:8" x14ac:dyDescent="0.25">
      <c r="F2906">
        <v>199525</v>
      </c>
      <c r="G2906" t="s">
        <v>11134</v>
      </c>
      <c r="H2906">
        <v>101847</v>
      </c>
    </row>
    <row r="2907" spans="6:8" x14ac:dyDescent="0.25">
      <c r="F2907">
        <v>199526</v>
      </c>
      <c r="G2907" t="s">
        <v>11135</v>
      </c>
      <c r="H2907">
        <v>101848</v>
      </c>
    </row>
    <row r="2908" spans="6:8" x14ac:dyDescent="0.25">
      <c r="F2908">
        <v>199527</v>
      </c>
      <c r="G2908" t="s">
        <v>11136</v>
      </c>
      <c r="H2908">
        <v>101849</v>
      </c>
    </row>
    <row r="2909" spans="6:8" x14ac:dyDescent="0.25">
      <c r="F2909">
        <v>199528</v>
      </c>
      <c r="G2909" t="s">
        <v>11137</v>
      </c>
      <c r="H2909">
        <v>101850</v>
      </c>
    </row>
    <row r="2910" spans="6:8" x14ac:dyDescent="0.25">
      <c r="F2910">
        <v>199529</v>
      </c>
      <c r="G2910" t="s">
        <v>11138</v>
      </c>
      <c r="H2910">
        <v>101851</v>
      </c>
    </row>
    <row r="2911" spans="6:8" x14ac:dyDescent="0.25">
      <c r="F2911">
        <v>199530</v>
      </c>
      <c r="G2911" t="s">
        <v>11139</v>
      </c>
      <c r="H2911">
        <v>101852</v>
      </c>
    </row>
    <row r="2912" spans="6:8" x14ac:dyDescent="0.25">
      <c r="F2912">
        <v>199531</v>
      </c>
      <c r="G2912" t="s">
        <v>11140</v>
      </c>
      <c r="H2912">
        <v>101853</v>
      </c>
    </row>
    <row r="2913" spans="6:8" x14ac:dyDescent="0.25">
      <c r="F2913">
        <v>199532</v>
      </c>
      <c r="G2913" t="s">
        <v>11141</v>
      </c>
      <c r="H2913">
        <v>101854</v>
      </c>
    </row>
    <row r="2914" spans="6:8" x14ac:dyDescent="0.25">
      <c r="F2914">
        <v>199533</v>
      </c>
      <c r="G2914" t="s">
        <v>11142</v>
      </c>
      <c r="H2914">
        <v>101855</v>
      </c>
    </row>
    <row r="2915" spans="6:8" x14ac:dyDescent="0.25">
      <c r="F2915">
        <v>199534</v>
      </c>
      <c r="G2915" t="s">
        <v>11143</v>
      </c>
      <c r="H2915">
        <v>101856</v>
      </c>
    </row>
    <row r="2916" spans="6:8" x14ac:dyDescent="0.25">
      <c r="F2916">
        <v>199535</v>
      </c>
      <c r="G2916" t="s">
        <v>11144</v>
      </c>
      <c r="H2916">
        <v>101857</v>
      </c>
    </row>
    <row r="2917" spans="6:8" x14ac:dyDescent="0.25">
      <c r="F2917">
        <v>199536</v>
      </c>
      <c r="G2917" t="s">
        <v>11145</v>
      </c>
      <c r="H2917">
        <v>101858</v>
      </c>
    </row>
    <row r="2918" spans="6:8" x14ac:dyDescent="0.25">
      <c r="F2918">
        <v>199537</v>
      </c>
      <c r="G2918" t="s">
        <v>11146</v>
      </c>
      <c r="H2918">
        <v>101859</v>
      </c>
    </row>
    <row r="2919" spans="6:8" x14ac:dyDescent="0.25">
      <c r="F2919">
        <v>199538</v>
      </c>
      <c r="G2919" t="s">
        <v>11147</v>
      </c>
      <c r="H2919">
        <v>101860</v>
      </c>
    </row>
    <row r="2920" spans="6:8" x14ac:dyDescent="0.25">
      <c r="F2920">
        <v>199539</v>
      </c>
      <c r="G2920" t="s">
        <v>11148</v>
      </c>
      <c r="H2920">
        <v>101861</v>
      </c>
    </row>
    <row r="2921" spans="6:8" x14ac:dyDescent="0.25">
      <c r="F2921">
        <v>199540</v>
      </c>
      <c r="G2921" t="s">
        <v>11149</v>
      </c>
      <c r="H2921">
        <v>101862</v>
      </c>
    </row>
    <row r="2922" spans="6:8" x14ac:dyDescent="0.25">
      <c r="F2922">
        <v>199541</v>
      </c>
      <c r="G2922" t="s">
        <v>11150</v>
      </c>
      <c r="H2922">
        <v>101863</v>
      </c>
    </row>
    <row r="2923" spans="6:8" x14ac:dyDescent="0.25">
      <c r="F2923">
        <v>199542</v>
      </c>
      <c r="G2923" t="s">
        <v>11151</v>
      </c>
      <c r="H2923">
        <v>101864</v>
      </c>
    </row>
    <row r="2924" spans="6:8" x14ac:dyDescent="0.25">
      <c r="F2924">
        <v>199543</v>
      </c>
      <c r="G2924" t="s">
        <v>11152</v>
      </c>
      <c r="H2924">
        <v>101865</v>
      </c>
    </row>
    <row r="2925" spans="6:8" x14ac:dyDescent="0.25">
      <c r="F2925">
        <v>199544</v>
      </c>
      <c r="G2925" t="s">
        <v>11153</v>
      </c>
      <c r="H2925">
        <v>101866</v>
      </c>
    </row>
    <row r="2926" spans="6:8" x14ac:dyDescent="0.25">
      <c r="F2926">
        <v>199545</v>
      </c>
      <c r="G2926" t="s">
        <v>11154</v>
      </c>
      <c r="H2926">
        <v>101867</v>
      </c>
    </row>
    <row r="2927" spans="6:8" x14ac:dyDescent="0.25">
      <c r="F2927">
        <v>199546</v>
      </c>
      <c r="G2927" t="s">
        <v>11155</v>
      </c>
      <c r="H2927">
        <v>101868</v>
      </c>
    </row>
    <row r="2928" spans="6:8" x14ac:dyDescent="0.25">
      <c r="F2928">
        <v>199547</v>
      </c>
      <c r="G2928" t="s">
        <v>11156</v>
      </c>
      <c r="H2928">
        <v>101869</v>
      </c>
    </row>
    <row r="2929" spans="6:8" x14ac:dyDescent="0.25">
      <c r="F2929">
        <v>199548</v>
      </c>
      <c r="G2929" t="s">
        <v>11157</v>
      </c>
      <c r="H2929">
        <v>101870</v>
      </c>
    </row>
    <row r="2930" spans="6:8" x14ac:dyDescent="0.25">
      <c r="F2930">
        <v>199549</v>
      </c>
      <c r="G2930" t="s">
        <v>11158</v>
      </c>
      <c r="H2930">
        <v>101871</v>
      </c>
    </row>
    <row r="2931" spans="6:8" x14ac:dyDescent="0.25">
      <c r="F2931">
        <v>199550</v>
      </c>
      <c r="G2931" t="s">
        <v>11159</v>
      </c>
      <c r="H2931">
        <v>101872</v>
      </c>
    </row>
    <row r="2932" spans="6:8" x14ac:dyDescent="0.25">
      <c r="F2932">
        <v>199551</v>
      </c>
      <c r="G2932" t="s">
        <v>11160</v>
      </c>
      <c r="H2932">
        <v>101873</v>
      </c>
    </row>
    <row r="2933" spans="6:8" x14ac:dyDescent="0.25">
      <c r="F2933">
        <v>199552</v>
      </c>
      <c r="G2933" t="s">
        <v>11161</v>
      </c>
      <c r="H2933">
        <v>101874</v>
      </c>
    </row>
    <row r="2934" spans="6:8" x14ac:dyDescent="0.25">
      <c r="F2934">
        <v>199553</v>
      </c>
      <c r="G2934" t="s">
        <v>11162</v>
      </c>
      <c r="H2934">
        <v>101875</v>
      </c>
    </row>
    <row r="2935" spans="6:8" x14ac:dyDescent="0.25">
      <c r="F2935">
        <v>199554</v>
      </c>
      <c r="G2935" t="s">
        <v>11163</v>
      </c>
      <c r="H2935">
        <v>101876</v>
      </c>
    </row>
    <row r="2936" spans="6:8" x14ac:dyDescent="0.25">
      <c r="F2936">
        <v>199555</v>
      </c>
      <c r="G2936" t="s">
        <v>11164</v>
      </c>
      <c r="H2936">
        <v>101877</v>
      </c>
    </row>
    <row r="2937" spans="6:8" x14ac:dyDescent="0.25">
      <c r="F2937">
        <v>199556</v>
      </c>
      <c r="G2937" t="s">
        <v>11165</v>
      </c>
      <c r="H2937">
        <v>101878</v>
      </c>
    </row>
    <row r="2938" spans="6:8" x14ac:dyDescent="0.25">
      <c r="F2938">
        <v>199557</v>
      </c>
      <c r="G2938" t="s">
        <v>11166</v>
      </c>
      <c r="H2938">
        <v>101879</v>
      </c>
    </row>
    <row r="2939" spans="6:8" x14ac:dyDescent="0.25">
      <c r="F2939">
        <v>199558</v>
      </c>
      <c r="G2939" t="s">
        <v>11167</v>
      </c>
      <c r="H2939">
        <v>101880</v>
      </c>
    </row>
    <row r="2940" spans="6:8" x14ac:dyDescent="0.25">
      <c r="F2940">
        <v>199559</v>
      </c>
      <c r="G2940" t="s">
        <v>11168</v>
      </c>
      <c r="H2940">
        <v>101881</v>
      </c>
    </row>
    <row r="2941" spans="6:8" x14ac:dyDescent="0.25">
      <c r="F2941">
        <v>199560</v>
      </c>
      <c r="G2941" t="s">
        <v>11169</v>
      </c>
      <c r="H2941">
        <v>101882</v>
      </c>
    </row>
    <row r="2942" spans="6:8" x14ac:dyDescent="0.25">
      <c r="F2942">
        <v>199561</v>
      </c>
      <c r="G2942" t="s">
        <v>11170</v>
      </c>
      <c r="H2942">
        <v>101883</v>
      </c>
    </row>
    <row r="2943" spans="6:8" x14ac:dyDescent="0.25">
      <c r="F2943">
        <v>199562</v>
      </c>
      <c r="G2943" t="s">
        <v>11171</v>
      </c>
      <c r="H2943">
        <v>101884</v>
      </c>
    </row>
    <row r="2944" spans="6:8" x14ac:dyDescent="0.25">
      <c r="F2944">
        <v>199563</v>
      </c>
      <c r="G2944" t="s">
        <v>11172</v>
      </c>
      <c r="H2944">
        <v>101885</v>
      </c>
    </row>
    <row r="2945" spans="6:8" x14ac:dyDescent="0.25">
      <c r="F2945">
        <v>199564</v>
      </c>
      <c r="G2945" t="s">
        <v>11173</v>
      </c>
      <c r="H2945">
        <v>101886</v>
      </c>
    </row>
    <row r="2946" spans="6:8" x14ac:dyDescent="0.25">
      <c r="F2946">
        <v>199565</v>
      </c>
      <c r="G2946" t="s">
        <v>11174</v>
      </c>
      <c r="H2946">
        <v>101887</v>
      </c>
    </row>
    <row r="2947" spans="6:8" x14ac:dyDescent="0.25">
      <c r="F2947">
        <v>199566</v>
      </c>
      <c r="G2947" t="s">
        <v>11175</v>
      </c>
      <c r="H2947">
        <v>101888</v>
      </c>
    </row>
    <row r="2948" spans="6:8" x14ac:dyDescent="0.25">
      <c r="F2948">
        <v>199567</v>
      </c>
      <c r="G2948" t="s">
        <v>11176</v>
      </c>
      <c r="H2948">
        <v>101889</v>
      </c>
    </row>
    <row r="2949" spans="6:8" x14ac:dyDescent="0.25">
      <c r="F2949">
        <v>199568</v>
      </c>
      <c r="G2949" t="s">
        <v>11177</v>
      </c>
      <c r="H2949">
        <v>101890</v>
      </c>
    </row>
    <row r="2950" spans="6:8" x14ac:dyDescent="0.25">
      <c r="F2950">
        <v>199569</v>
      </c>
      <c r="G2950" t="s">
        <v>11178</v>
      </c>
      <c r="H2950">
        <v>101891</v>
      </c>
    </row>
    <row r="2951" spans="6:8" x14ac:dyDescent="0.25">
      <c r="F2951">
        <v>199570</v>
      </c>
      <c r="G2951" t="s">
        <v>11179</v>
      </c>
      <c r="H2951">
        <v>101892</v>
      </c>
    </row>
    <row r="2952" spans="6:8" x14ac:dyDescent="0.25">
      <c r="F2952">
        <v>199571</v>
      </c>
      <c r="G2952" t="s">
        <v>11180</v>
      </c>
      <c r="H2952">
        <v>101893</v>
      </c>
    </row>
    <row r="2953" spans="6:8" x14ac:dyDescent="0.25">
      <c r="F2953">
        <v>199572</v>
      </c>
      <c r="G2953" t="s">
        <v>11181</v>
      </c>
      <c r="H2953">
        <v>101894</v>
      </c>
    </row>
    <row r="2954" spans="6:8" x14ac:dyDescent="0.25">
      <c r="F2954">
        <v>199573</v>
      </c>
      <c r="G2954" t="s">
        <v>11182</v>
      </c>
      <c r="H2954">
        <v>101895</v>
      </c>
    </row>
    <row r="2955" spans="6:8" x14ac:dyDescent="0.25">
      <c r="F2955">
        <v>199574</v>
      </c>
      <c r="G2955" t="s">
        <v>11183</v>
      </c>
      <c r="H2955">
        <v>101896</v>
      </c>
    </row>
    <row r="2956" spans="6:8" x14ac:dyDescent="0.25">
      <c r="F2956">
        <v>199575</v>
      </c>
      <c r="G2956" t="s">
        <v>11184</v>
      </c>
      <c r="H2956">
        <v>101897</v>
      </c>
    </row>
    <row r="2957" spans="6:8" x14ac:dyDescent="0.25">
      <c r="F2957">
        <v>199576</v>
      </c>
      <c r="G2957" t="s">
        <v>11185</v>
      </c>
      <c r="H2957">
        <v>101898</v>
      </c>
    </row>
    <row r="2958" spans="6:8" x14ac:dyDescent="0.25">
      <c r="F2958">
        <v>199577</v>
      </c>
      <c r="G2958" t="s">
        <v>11186</v>
      </c>
      <c r="H2958">
        <v>101899</v>
      </c>
    </row>
    <row r="2959" spans="6:8" x14ac:dyDescent="0.25">
      <c r="F2959">
        <v>199578</v>
      </c>
      <c r="G2959" t="s">
        <v>11187</v>
      </c>
      <c r="H2959">
        <v>101900</v>
      </c>
    </row>
    <row r="2960" spans="6:8" x14ac:dyDescent="0.25">
      <c r="F2960">
        <v>199579</v>
      </c>
      <c r="G2960" t="s">
        <v>11188</v>
      </c>
      <c r="H2960">
        <v>101901</v>
      </c>
    </row>
    <row r="2961" spans="6:8" x14ac:dyDescent="0.25">
      <c r="F2961">
        <v>199580</v>
      </c>
      <c r="G2961" t="s">
        <v>11189</v>
      </c>
      <c r="H2961">
        <v>101902</v>
      </c>
    </row>
    <row r="2962" spans="6:8" x14ac:dyDescent="0.25">
      <c r="F2962">
        <v>199581</v>
      </c>
      <c r="G2962" t="s">
        <v>11190</v>
      </c>
      <c r="H2962">
        <v>101903</v>
      </c>
    </row>
    <row r="2963" spans="6:8" x14ac:dyDescent="0.25">
      <c r="F2963">
        <v>199582</v>
      </c>
      <c r="G2963" t="s">
        <v>11191</v>
      </c>
      <c r="H2963">
        <v>101904</v>
      </c>
    </row>
    <row r="2964" spans="6:8" x14ac:dyDescent="0.25">
      <c r="F2964">
        <v>199583</v>
      </c>
      <c r="G2964" t="s">
        <v>11192</v>
      </c>
      <c r="H2964">
        <v>101905</v>
      </c>
    </row>
    <row r="2965" spans="6:8" x14ac:dyDescent="0.25">
      <c r="F2965">
        <v>199584</v>
      </c>
      <c r="G2965" t="s">
        <v>11193</v>
      </c>
      <c r="H2965">
        <v>101906</v>
      </c>
    </row>
    <row r="2966" spans="6:8" x14ac:dyDescent="0.25">
      <c r="F2966">
        <v>199585</v>
      </c>
      <c r="G2966" t="s">
        <v>11194</v>
      </c>
      <c r="H2966">
        <v>101907</v>
      </c>
    </row>
    <row r="2967" spans="6:8" x14ac:dyDescent="0.25">
      <c r="F2967">
        <v>199586</v>
      </c>
      <c r="G2967" t="s">
        <v>11195</v>
      </c>
      <c r="H2967">
        <v>101908</v>
      </c>
    </row>
    <row r="2968" spans="6:8" x14ac:dyDescent="0.25">
      <c r="F2968">
        <v>199587</v>
      </c>
      <c r="G2968" t="s">
        <v>11196</v>
      </c>
      <c r="H2968">
        <v>101909</v>
      </c>
    </row>
    <row r="2969" spans="6:8" x14ac:dyDescent="0.25">
      <c r="F2969">
        <v>199588</v>
      </c>
      <c r="G2969" t="s">
        <v>11197</v>
      </c>
      <c r="H2969">
        <v>101910</v>
      </c>
    </row>
    <row r="2970" spans="6:8" x14ac:dyDescent="0.25">
      <c r="F2970">
        <v>199589</v>
      </c>
      <c r="G2970" t="s">
        <v>11198</v>
      </c>
      <c r="H2970">
        <v>101911</v>
      </c>
    </row>
    <row r="2971" spans="6:8" x14ac:dyDescent="0.25">
      <c r="F2971">
        <v>199590</v>
      </c>
      <c r="G2971" t="s">
        <v>11199</v>
      </c>
      <c r="H2971">
        <v>101912</v>
      </c>
    </row>
    <row r="2972" spans="6:8" x14ac:dyDescent="0.25">
      <c r="F2972">
        <v>199591</v>
      </c>
      <c r="G2972" t="s">
        <v>11200</v>
      </c>
      <c r="H2972">
        <v>101913</v>
      </c>
    </row>
    <row r="2973" spans="6:8" x14ac:dyDescent="0.25">
      <c r="F2973">
        <v>199592</v>
      </c>
      <c r="G2973" t="s">
        <v>11201</v>
      </c>
      <c r="H2973">
        <v>101914</v>
      </c>
    </row>
    <row r="2974" spans="6:8" x14ac:dyDescent="0.25">
      <c r="F2974">
        <v>199593</v>
      </c>
      <c r="G2974" t="s">
        <v>11202</v>
      </c>
      <c r="H2974">
        <v>101915</v>
      </c>
    </row>
    <row r="2975" spans="6:8" x14ac:dyDescent="0.25">
      <c r="F2975">
        <v>199594</v>
      </c>
      <c r="G2975" t="s">
        <v>11203</v>
      </c>
      <c r="H2975">
        <v>101916</v>
      </c>
    </row>
    <row r="2976" spans="6:8" x14ac:dyDescent="0.25">
      <c r="F2976">
        <v>199595</v>
      </c>
      <c r="G2976" t="s">
        <v>11204</v>
      </c>
      <c r="H2976">
        <v>101917</v>
      </c>
    </row>
    <row r="2977" spans="6:8" x14ac:dyDescent="0.25">
      <c r="F2977">
        <v>199596</v>
      </c>
      <c r="G2977" t="s">
        <v>11205</v>
      </c>
      <c r="H2977">
        <v>101918</v>
      </c>
    </row>
    <row r="2978" spans="6:8" x14ac:dyDescent="0.25">
      <c r="F2978">
        <v>199597</v>
      </c>
      <c r="G2978" t="s">
        <v>11206</v>
      </c>
      <c r="H2978">
        <v>101919</v>
      </c>
    </row>
    <row r="2979" spans="6:8" x14ac:dyDescent="0.25">
      <c r="F2979">
        <v>199598</v>
      </c>
      <c r="G2979" t="s">
        <v>11207</v>
      </c>
      <c r="H2979">
        <v>101920</v>
      </c>
    </row>
    <row r="2980" spans="6:8" x14ac:dyDescent="0.25">
      <c r="F2980">
        <v>199599</v>
      </c>
      <c r="G2980" t="s">
        <v>11208</v>
      </c>
      <c r="H2980">
        <v>101921</v>
      </c>
    </row>
    <row r="2981" spans="6:8" x14ac:dyDescent="0.25">
      <c r="F2981">
        <v>199600</v>
      </c>
      <c r="G2981" t="s">
        <v>11209</v>
      </c>
      <c r="H2981">
        <v>101922</v>
      </c>
    </row>
    <row r="2982" spans="6:8" x14ac:dyDescent="0.25">
      <c r="F2982">
        <v>199601</v>
      </c>
      <c r="G2982" t="s">
        <v>11210</v>
      </c>
      <c r="H2982">
        <v>101923</v>
      </c>
    </row>
    <row r="2983" spans="6:8" x14ac:dyDescent="0.25">
      <c r="F2983">
        <v>199602</v>
      </c>
      <c r="G2983" t="s">
        <v>11211</v>
      </c>
      <c r="H2983">
        <v>101924</v>
      </c>
    </row>
    <row r="2984" spans="6:8" x14ac:dyDescent="0.25">
      <c r="F2984">
        <v>199603</v>
      </c>
      <c r="G2984" t="s">
        <v>11212</v>
      </c>
      <c r="H2984">
        <v>101925</v>
      </c>
    </row>
    <row r="2985" spans="6:8" x14ac:dyDescent="0.25">
      <c r="F2985">
        <v>199604</v>
      </c>
      <c r="G2985" t="s">
        <v>11213</v>
      </c>
      <c r="H2985">
        <v>101926</v>
      </c>
    </row>
    <row r="2986" spans="6:8" x14ac:dyDescent="0.25">
      <c r="F2986">
        <v>199605</v>
      </c>
      <c r="G2986" t="s">
        <v>11214</v>
      </c>
      <c r="H2986">
        <v>101927</v>
      </c>
    </row>
    <row r="2987" spans="6:8" x14ac:dyDescent="0.25">
      <c r="F2987">
        <v>199606</v>
      </c>
      <c r="G2987" t="s">
        <v>11215</v>
      </c>
      <c r="H2987">
        <v>101928</v>
      </c>
    </row>
    <row r="2988" spans="6:8" x14ac:dyDescent="0.25">
      <c r="F2988">
        <v>199607</v>
      </c>
      <c r="G2988" t="s">
        <v>11216</v>
      </c>
      <c r="H2988">
        <v>101929</v>
      </c>
    </row>
    <row r="2989" spans="6:8" x14ac:dyDescent="0.25">
      <c r="F2989">
        <v>199608</v>
      </c>
      <c r="G2989" t="s">
        <v>11217</v>
      </c>
      <c r="H2989">
        <v>101930</v>
      </c>
    </row>
    <row r="2990" spans="6:8" x14ac:dyDescent="0.25">
      <c r="F2990">
        <v>199609</v>
      </c>
      <c r="G2990" t="s">
        <v>11218</v>
      </c>
      <c r="H2990">
        <v>101931</v>
      </c>
    </row>
    <row r="2991" spans="6:8" x14ac:dyDescent="0.25">
      <c r="F2991">
        <v>199610</v>
      </c>
      <c r="G2991" t="s">
        <v>11219</v>
      </c>
      <c r="H2991">
        <v>101932</v>
      </c>
    </row>
    <row r="2992" spans="6:8" x14ac:dyDescent="0.25">
      <c r="F2992">
        <v>199611</v>
      </c>
      <c r="G2992" t="s">
        <v>11220</v>
      </c>
      <c r="H2992">
        <v>101933</v>
      </c>
    </row>
    <row r="2993" spans="6:8" x14ac:dyDescent="0.25">
      <c r="F2993">
        <v>199612</v>
      </c>
      <c r="G2993" t="s">
        <v>11221</v>
      </c>
      <c r="H2993">
        <v>101934</v>
      </c>
    </row>
    <row r="2994" spans="6:8" x14ac:dyDescent="0.25">
      <c r="F2994">
        <v>199613</v>
      </c>
      <c r="G2994" t="s">
        <v>11222</v>
      </c>
      <c r="H2994">
        <v>101935</v>
      </c>
    </row>
    <row r="2995" spans="6:8" x14ac:dyDescent="0.25">
      <c r="F2995">
        <v>199614</v>
      </c>
      <c r="G2995" t="s">
        <v>11223</v>
      </c>
      <c r="H2995">
        <v>101936</v>
      </c>
    </row>
    <row r="2996" spans="6:8" x14ac:dyDescent="0.25">
      <c r="F2996">
        <v>199615</v>
      </c>
      <c r="G2996" t="s">
        <v>11224</v>
      </c>
      <c r="H2996">
        <v>101937</v>
      </c>
    </row>
    <row r="2997" spans="6:8" x14ac:dyDescent="0.25">
      <c r="F2997">
        <v>199616</v>
      </c>
      <c r="G2997" t="s">
        <v>11225</v>
      </c>
      <c r="H2997">
        <v>101938</v>
      </c>
    </row>
    <row r="2998" spans="6:8" x14ac:dyDescent="0.25">
      <c r="F2998">
        <v>199617</v>
      </c>
      <c r="G2998" t="s">
        <v>11226</v>
      </c>
      <c r="H2998">
        <v>101939</v>
      </c>
    </row>
    <row r="2999" spans="6:8" x14ac:dyDescent="0.25">
      <c r="F2999">
        <v>199618</v>
      </c>
      <c r="G2999" t="s">
        <v>11227</v>
      </c>
      <c r="H2999">
        <v>101940</v>
      </c>
    </row>
    <row r="3000" spans="6:8" x14ac:dyDescent="0.25">
      <c r="F3000">
        <v>199619</v>
      </c>
      <c r="G3000" t="s">
        <v>11228</v>
      </c>
      <c r="H3000">
        <v>101941</v>
      </c>
    </row>
    <row r="3001" spans="6:8" x14ac:dyDescent="0.25">
      <c r="F3001">
        <v>199620</v>
      </c>
      <c r="G3001" t="s">
        <v>11229</v>
      </c>
      <c r="H3001">
        <v>101942</v>
      </c>
    </row>
    <row r="3002" spans="6:8" x14ac:dyDescent="0.25">
      <c r="F3002">
        <v>199932</v>
      </c>
      <c r="G3002" t="s">
        <v>11230</v>
      </c>
      <c r="H3002">
        <v>101943</v>
      </c>
    </row>
    <row r="3003" spans="6:8" x14ac:dyDescent="0.25">
      <c r="F3003">
        <v>199933</v>
      </c>
      <c r="G3003" t="s">
        <v>11231</v>
      </c>
      <c r="H3003">
        <v>101944</v>
      </c>
    </row>
    <row r="3004" spans="6:8" x14ac:dyDescent="0.25">
      <c r="F3004">
        <v>199934</v>
      </c>
      <c r="G3004" t="s">
        <v>11232</v>
      </c>
      <c r="H3004">
        <v>101945</v>
      </c>
    </row>
    <row r="3005" spans="6:8" x14ac:dyDescent="0.25">
      <c r="F3005">
        <v>199935</v>
      </c>
      <c r="G3005" t="s">
        <v>11233</v>
      </c>
      <c r="H3005">
        <v>101946</v>
      </c>
    </row>
    <row r="3006" spans="6:8" x14ac:dyDescent="0.25">
      <c r="F3006">
        <v>200548</v>
      </c>
      <c r="G3006" t="s">
        <v>11234</v>
      </c>
      <c r="H3006">
        <v>101947</v>
      </c>
    </row>
    <row r="3007" spans="6:8" x14ac:dyDescent="0.25">
      <c r="F3007">
        <v>200549</v>
      </c>
      <c r="G3007" t="s">
        <v>11235</v>
      </c>
      <c r="H3007">
        <v>101948</v>
      </c>
    </row>
    <row r="3008" spans="6:8" x14ac:dyDescent="0.25">
      <c r="F3008">
        <v>200550</v>
      </c>
      <c r="G3008" t="s">
        <v>11236</v>
      </c>
      <c r="H3008">
        <v>101949</v>
      </c>
    </row>
    <row r="3009" spans="6:8" x14ac:dyDescent="0.25">
      <c r="F3009">
        <v>200551</v>
      </c>
      <c r="G3009" t="s">
        <v>11237</v>
      </c>
      <c r="H3009">
        <v>101950</v>
      </c>
    </row>
    <row r="3010" spans="6:8" x14ac:dyDescent="0.25">
      <c r="F3010">
        <v>200553</v>
      </c>
      <c r="G3010" t="s">
        <v>11238</v>
      </c>
      <c r="H3010">
        <v>101951</v>
      </c>
    </row>
    <row r="3011" spans="6:8" x14ac:dyDescent="0.25">
      <c r="F3011">
        <v>200554</v>
      </c>
      <c r="G3011" t="s">
        <v>11239</v>
      </c>
      <c r="H3011">
        <v>101952</v>
      </c>
    </row>
    <row r="3012" spans="6:8" x14ac:dyDescent="0.25">
      <c r="F3012">
        <v>200556</v>
      </c>
      <c r="G3012" t="s">
        <v>11240</v>
      </c>
      <c r="H3012">
        <v>101953</v>
      </c>
    </row>
    <row r="3013" spans="6:8" x14ac:dyDescent="0.25">
      <c r="F3013">
        <v>200557</v>
      </c>
      <c r="G3013" t="s">
        <v>11241</v>
      </c>
      <c r="H3013">
        <v>101954</v>
      </c>
    </row>
    <row r="3014" spans="6:8" x14ac:dyDescent="0.25">
      <c r="F3014">
        <v>200558</v>
      </c>
      <c r="G3014" t="s">
        <v>11242</v>
      </c>
      <c r="H3014">
        <v>101955</v>
      </c>
    </row>
    <row r="3015" spans="6:8" x14ac:dyDescent="0.25">
      <c r="F3015">
        <v>200559</v>
      </c>
      <c r="G3015" t="s">
        <v>11243</v>
      </c>
      <c r="H3015">
        <v>101956</v>
      </c>
    </row>
    <row r="3016" spans="6:8" x14ac:dyDescent="0.25">
      <c r="F3016">
        <v>200560</v>
      </c>
      <c r="G3016" t="s">
        <v>11244</v>
      </c>
      <c r="H3016">
        <v>101957</v>
      </c>
    </row>
    <row r="3017" spans="6:8" x14ac:dyDescent="0.25">
      <c r="F3017">
        <v>200561</v>
      </c>
      <c r="G3017" t="s">
        <v>11245</v>
      </c>
      <c r="H3017">
        <v>101958</v>
      </c>
    </row>
    <row r="3018" spans="6:8" x14ac:dyDescent="0.25">
      <c r="F3018">
        <v>202334</v>
      </c>
      <c r="G3018" t="s">
        <v>11246</v>
      </c>
      <c r="H3018">
        <v>101959</v>
      </c>
    </row>
    <row r="3019" spans="6:8" x14ac:dyDescent="0.25">
      <c r="F3019">
        <v>202794</v>
      </c>
      <c r="G3019" t="s">
        <v>11247</v>
      </c>
      <c r="H3019">
        <v>101960</v>
      </c>
    </row>
    <row r="3020" spans="6:8" x14ac:dyDescent="0.25">
      <c r="F3020">
        <v>202795</v>
      </c>
      <c r="G3020" t="s">
        <v>11248</v>
      </c>
      <c r="H3020">
        <v>101961</v>
      </c>
    </row>
    <row r="3021" spans="6:8" x14ac:dyDescent="0.25">
      <c r="F3021">
        <v>202796</v>
      </c>
      <c r="G3021" t="s">
        <v>11249</v>
      </c>
      <c r="H3021">
        <v>101962</v>
      </c>
    </row>
    <row r="3022" spans="6:8" x14ac:dyDescent="0.25">
      <c r="F3022">
        <v>202797</v>
      </c>
      <c r="G3022" t="s">
        <v>11250</v>
      </c>
      <c r="H3022">
        <v>101963</v>
      </c>
    </row>
    <row r="3023" spans="6:8" x14ac:dyDescent="0.25">
      <c r="F3023">
        <v>204607</v>
      </c>
      <c r="G3023" t="s">
        <v>11251</v>
      </c>
      <c r="H3023">
        <v>101964</v>
      </c>
    </row>
    <row r="3024" spans="6:8" x14ac:dyDescent="0.25">
      <c r="F3024">
        <v>205765</v>
      </c>
      <c r="G3024" t="s">
        <v>11252</v>
      </c>
      <c r="H3024">
        <v>101965</v>
      </c>
    </row>
    <row r="3025" spans="6:8" x14ac:dyDescent="0.25">
      <c r="F3025">
        <v>205766</v>
      </c>
      <c r="G3025" t="s">
        <v>11253</v>
      </c>
      <c r="H3025">
        <v>101966</v>
      </c>
    </row>
    <row r="3026" spans="6:8" x14ac:dyDescent="0.25">
      <c r="F3026">
        <v>205767</v>
      </c>
      <c r="G3026" t="s">
        <v>11254</v>
      </c>
      <c r="H3026">
        <v>101967</v>
      </c>
    </row>
    <row r="3027" spans="6:8" x14ac:dyDescent="0.25">
      <c r="F3027">
        <v>205768</v>
      </c>
      <c r="G3027" t="s">
        <v>11255</v>
      </c>
      <c r="H3027">
        <v>101968</v>
      </c>
    </row>
    <row r="3028" spans="6:8" x14ac:dyDescent="0.25">
      <c r="F3028">
        <v>205769</v>
      </c>
      <c r="G3028" t="s">
        <v>11256</v>
      </c>
      <c r="H3028">
        <v>101969</v>
      </c>
    </row>
    <row r="3029" spans="6:8" x14ac:dyDescent="0.25">
      <c r="F3029">
        <v>205770</v>
      </c>
      <c r="G3029" t="s">
        <v>11257</v>
      </c>
      <c r="H3029">
        <v>101970</v>
      </c>
    </row>
    <row r="3030" spans="6:8" x14ac:dyDescent="0.25">
      <c r="F3030">
        <v>205771</v>
      </c>
      <c r="G3030" t="s">
        <v>11258</v>
      </c>
      <c r="H3030">
        <v>101971</v>
      </c>
    </row>
    <row r="3031" spans="6:8" x14ac:dyDescent="0.25">
      <c r="F3031">
        <v>205772</v>
      </c>
      <c r="G3031" t="s">
        <v>11259</v>
      </c>
      <c r="H3031">
        <v>101972</v>
      </c>
    </row>
    <row r="3032" spans="6:8" x14ac:dyDescent="0.25">
      <c r="F3032">
        <v>205773</v>
      </c>
      <c r="G3032" t="s">
        <v>11260</v>
      </c>
      <c r="H3032">
        <v>101973</v>
      </c>
    </row>
    <row r="3033" spans="6:8" x14ac:dyDescent="0.25">
      <c r="F3033">
        <v>205774</v>
      </c>
      <c r="G3033" t="s">
        <v>11261</v>
      </c>
      <c r="H3033">
        <v>101974</v>
      </c>
    </row>
    <row r="3034" spans="6:8" x14ac:dyDescent="0.25">
      <c r="F3034">
        <v>205775</v>
      </c>
      <c r="G3034" t="s">
        <v>11262</v>
      </c>
      <c r="H3034">
        <v>101975</v>
      </c>
    </row>
    <row r="3035" spans="6:8" x14ac:dyDescent="0.25">
      <c r="F3035">
        <v>205776</v>
      </c>
      <c r="G3035" t="s">
        <v>11263</v>
      </c>
      <c r="H3035">
        <v>101976</v>
      </c>
    </row>
    <row r="3036" spans="6:8" x14ac:dyDescent="0.25">
      <c r="F3036">
        <v>205777</v>
      </c>
      <c r="G3036" t="s">
        <v>11264</v>
      </c>
      <c r="H3036">
        <v>101977</v>
      </c>
    </row>
    <row r="3037" spans="6:8" x14ac:dyDescent="0.25">
      <c r="F3037">
        <v>205778</v>
      </c>
      <c r="G3037" t="s">
        <v>11265</v>
      </c>
      <c r="H3037">
        <v>101978</v>
      </c>
    </row>
    <row r="3038" spans="6:8" x14ac:dyDescent="0.25">
      <c r="F3038">
        <v>205779</v>
      </c>
      <c r="G3038" t="s">
        <v>11266</v>
      </c>
      <c r="H3038">
        <v>101979</v>
      </c>
    </row>
    <row r="3039" spans="6:8" x14ac:dyDescent="0.25">
      <c r="F3039">
        <v>205780</v>
      </c>
      <c r="G3039" t="s">
        <v>11267</v>
      </c>
      <c r="H3039">
        <v>101980</v>
      </c>
    </row>
    <row r="3040" spans="6:8" x14ac:dyDescent="0.25">
      <c r="F3040">
        <v>205781</v>
      </c>
      <c r="G3040" t="s">
        <v>11268</v>
      </c>
      <c r="H3040">
        <v>101981</v>
      </c>
    </row>
    <row r="3041" spans="6:8" x14ac:dyDescent="0.25">
      <c r="F3041">
        <v>205782</v>
      </c>
      <c r="G3041" t="s">
        <v>11269</v>
      </c>
      <c r="H3041">
        <v>101982</v>
      </c>
    </row>
    <row r="3042" spans="6:8" x14ac:dyDescent="0.25">
      <c r="F3042">
        <v>205783</v>
      </c>
      <c r="G3042" t="s">
        <v>11270</v>
      </c>
      <c r="H3042">
        <v>101983</v>
      </c>
    </row>
    <row r="3043" spans="6:8" x14ac:dyDescent="0.25">
      <c r="F3043">
        <v>205784</v>
      </c>
      <c r="G3043" t="s">
        <v>11271</v>
      </c>
      <c r="H3043">
        <v>101984</v>
      </c>
    </row>
    <row r="3044" spans="6:8" x14ac:dyDescent="0.25">
      <c r="F3044">
        <v>205785</v>
      </c>
      <c r="G3044" t="s">
        <v>11272</v>
      </c>
      <c r="H3044">
        <v>101985</v>
      </c>
    </row>
    <row r="3045" spans="6:8" x14ac:dyDescent="0.25">
      <c r="F3045">
        <v>205786</v>
      </c>
      <c r="G3045" t="s">
        <v>11273</v>
      </c>
      <c r="H3045">
        <v>101986</v>
      </c>
    </row>
    <row r="3046" spans="6:8" x14ac:dyDescent="0.25">
      <c r="F3046">
        <v>205787</v>
      </c>
      <c r="G3046" t="s">
        <v>11274</v>
      </c>
      <c r="H3046">
        <v>101987</v>
      </c>
    </row>
    <row r="3047" spans="6:8" x14ac:dyDescent="0.25">
      <c r="F3047">
        <v>205788</v>
      </c>
      <c r="G3047" t="s">
        <v>11275</v>
      </c>
      <c r="H3047">
        <v>101988</v>
      </c>
    </row>
    <row r="3048" spans="6:8" x14ac:dyDescent="0.25">
      <c r="F3048">
        <v>205789</v>
      </c>
      <c r="G3048" t="s">
        <v>11276</v>
      </c>
      <c r="H3048">
        <v>101989</v>
      </c>
    </row>
    <row r="3049" spans="6:8" x14ac:dyDescent="0.25">
      <c r="F3049">
        <v>205790</v>
      </c>
      <c r="G3049" t="s">
        <v>11277</v>
      </c>
      <c r="H3049">
        <v>101990</v>
      </c>
    </row>
    <row r="3050" spans="6:8" x14ac:dyDescent="0.25">
      <c r="F3050">
        <v>205791</v>
      </c>
      <c r="G3050" t="s">
        <v>11278</v>
      </c>
      <c r="H3050">
        <v>101991</v>
      </c>
    </row>
    <row r="3051" spans="6:8" x14ac:dyDescent="0.25">
      <c r="F3051">
        <v>205792</v>
      </c>
      <c r="G3051" t="s">
        <v>11279</v>
      </c>
      <c r="H3051">
        <v>101992</v>
      </c>
    </row>
    <row r="3052" spans="6:8" x14ac:dyDescent="0.25">
      <c r="F3052">
        <v>205793</v>
      </c>
      <c r="G3052" t="s">
        <v>11280</v>
      </c>
      <c r="H3052">
        <v>101993</v>
      </c>
    </row>
    <row r="3053" spans="6:8" x14ac:dyDescent="0.25">
      <c r="F3053">
        <v>205794</v>
      </c>
      <c r="G3053" t="s">
        <v>11281</v>
      </c>
      <c r="H3053">
        <v>101994</v>
      </c>
    </row>
    <row r="3054" spans="6:8" x14ac:dyDescent="0.25">
      <c r="F3054">
        <v>205795</v>
      </c>
      <c r="G3054" t="s">
        <v>11282</v>
      </c>
      <c r="H3054">
        <v>101995</v>
      </c>
    </row>
    <row r="3055" spans="6:8" x14ac:dyDescent="0.25">
      <c r="F3055">
        <v>205796</v>
      </c>
      <c r="G3055" t="s">
        <v>11283</v>
      </c>
      <c r="H3055">
        <v>101996</v>
      </c>
    </row>
    <row r="3056" spans="6:8" x14ac:dyDescent="0.25">
      <c r="F3056">
        <v>205797</v>
      </c>
      <c r="G3056" t="s">
        <v>11284</v>
      </c>
      <c r="H3056">
        <v>101997</v>
      </c>
    </row>
    <row r="3057" spans="6:8" x14ac:dyDescent="0.25">
      <c r="F3057">
        <v>205798</v>
      </c>
      <c r="G3057" t="s">
        <v>11285</v>
      </c>
      <c r="H3057">
        <v>101998</v>
      </c>
    </row>
    <row r="3058" spans="6:8" x14ac:dyDescent="0.25">
      <c r="F3058">
        <v>205799</v>
      </c>
      <c r="G3058" t="s">
        <v>11286</v>
      </c>
      <c r="H3058">
        <v>101999</v>
      </c>
    </row>
    <row r="3059" spans="6:8" x14ac:dyDescent="0.25">
      <c r="F3059">
        <v>205800</v>
      </c>
      <c r="G3059" t="s">
        <v>11287</v>
      </c>
      <c r="H3059">
        <v>102000</v>
      </c>
    </row>
    <row r="3060" spans="6:8" x14ac:dyDescent="0.25">
      <c r="F3060">
        <v>205801</v>
      </c>
      <c r="G3060" t="s">
        <v>11288</v>
      </c>
      <c r="H3060">
        <v>102001</v>
      </c>
    </row>
    <row r="3061" spans="6:8" x14ac:dyDescent="0.25">
      <c r="F3061">
        <v>205802</v>
      </c>
      <c r="G3061" t="s">
        <v>11289</v>
      </c>
      <c r="H3061">
        <v>102002</v>
      </c>
    </row>
    <row r="3062" spans="6:8" x14ac:dyDescent="0.25">
      <c r="F3062">
        <v>205803</v>
      </c>
      <c r="G3062" t="s">
        <v>11290</v>
      </c>
      <c r="H3062">
        <v>102003</v>
      </c>
    </row>
    <row r="3063" spans="6:8" x14ac:dyDescent="0.25">
      <c r="F3063">
        <v>205804</v>
      </c>
      <c r="G3063" t="s">
        <v>11291</v>
      </c>
      <c r="H3063">
        <v>102004</v>
      </c>
    </row>
    <row r="3064" spans="6:8" x14ac:dyDescent="0.25">
      <c r="F3064">
        <v>205805</v>
      </c>
      <c r="G3064" t="s">
        <v>11292</v>
      </c>
      <c r="H3064">
        <v>102005</v>
      </c>
    </row>
    <row r="3065" spans="6:8" x14ac:dyDescent="0.25">
      <c r="F3065">
        <v>205806</v>
      </c>
      <c r="G3065" t="s">
        <v>11293</v>
      </c>
      <c r="H3065">
        <v>102006</v>
      </c>
    </row>
    <row r="3066" spans="6:8" x14ac:dyDescent="0.25">
      <c r="F3066">
        <v>205807</v>
      </c>
      <c r="G3066" t="s">
        <v>11294</v>
      </c>
      <c r="H3066">
        <v>102007</v>
      </c>
    </row>
    <row r="3067" spans="6:8" x14ac:dyDescent="0.25">
      <c r="F3067">
        <v>205808</v>
      </c>
      <c r="G3067" t="s">
        <v>11295</v>
      </c>
      <c r="H3067">
        <v>102008</v>
      </c>
    </row>
    <row r="3068" spans="6:8" x14ac:dyDescent="0.25">
      <c r="F3068">
        <v>205809</v>
      </c>
      <c r="G3068" t="s">
        <v>11296</v>
      </c>
      <c r="H3068">
        <v>102009</v>
      </c>
    </row>
    <row r="3069" spans="6:8" x14ac:dyDescent="0.25">
      <c r="F3069">
        <v>205810</v>
      </c>
      <c r="G3069" t="s">
        <v>11297</v>
      </c>
      <c r="H3069">
        <v>102010</v>
      </c>
    </row>
    <row r="3070" spans="6:8" x14ac:dyDescent="0.25">
      <c r="F3070">
        <v>205811</v>
      </c>
      <c r="G3070" t="s">
        <v>11298</v>
      </c>
      <c r="H3070">
        <v>102011</v>
      </c>
    </row>
    <row r="3071" spans="6:8" x14ac:dyDescent="0.25">
      <c r="F3071">
        <v>205812</v>
      </c>
      <c r="G3071" t="s">
        <v>11299</v>
      </c>
      <c r="H3071">
        <v>102012</v>
      </c>
    </row>
    <row r="3072" spans="6:8" x14ac:dyDescent="0.25">
      <c r="F3072">
        <v>205813</v>
      </c>
      <c r="G3072" t="s">
        <v>11300</v>
      </c>
      <c r="H3072">
        <v>102013</v>
      </c>
    </row>
    <row r="3073" spans="6:8" x14ac:dyDescent="0.25">
      <c r="F3073">
        <v>205814</v>
      </c>
      <c r="G3073" t="s">
        <v>11301</v>
      </c>
      <c r="H3073">
        <v>102014</v>
      </c>
    </row>
    <row r="3074" spans="6:8" x14ac:dyDescent="0.25">
      <c r="F3074">
        <v>205815</v>
      </c>
      <c r="G3074" t="s">
        <v>11302</v>
      </c>
      <c r="H3074">
        <v>102015</v>
      </c>
    </row>
    <row r="3075" spans="6:8" x14ac:dyDescent="0.25">
      <c r="F3075">
        <v>205816</v>
      </c>
      <c r="G3075" t="s">
        <v>11303</v>
      </c>
      <c r="H3075">
        <v>102016</v>
      </c>
    </row>
    <row r="3076" spans="6:8" x14ac:dyDescent="0.25">
      <c r="F3076">
        <v>205817</v>
      </c>
      <c r="G3076" t="s">
        <v>11304</v>
      </c>
      <c r="H3076">
        <v>102017</v>
      </c>
    </row>
    <row r="3077" spans="6:8" x14ac:dyDescent="0.25">
      <c r="F3077">
        <v>205818</v>
      </c>
      <c r="G3077" t="s">
        <v>11305</v>
      </c>
      <c r="H3077">
        <v>102018</v>
      </c>
    </row>
    <row r="3078" spans="6:8" x14ac:dyDescent="0.25">
      <c r="F3078">
        <v>205819</v>
      </c>
      <c r="G3078" t="s">
        <v>11306</v>
      </c>
      <c r="H3078">
        <v>102019</v>
      </c>
    </row>
    <row r="3079" spans="6:8" x14ac:dyDescent="0.25">
      <c r="F3079">
        <v>205820</v>
      </c>
      <c r="G3079" t="s">
        <v>11307</v>
      </c>
      <c r="H3079">
        <v>102020</v>
      </c>
    </row>
    <row r="3080" spans="6:8" x14ac:dyDescent="0.25">
      <c r="F3080">
        <v>205821</v>
      </c>
      <c r="G3080" t="s">
        <v>11308</v>
      </c>
      <c r="H3080">
        <v>102021</v>
      </c>
    </row>
    <row r="3081" spans="6:8" x14ac:dyDescent="0.25">
      <c r="F3081">
        <v>205822</v>
      </c>
      <c r="G3081" t="s">
        <v>11309</v>
      </c>
      <c r="H3081">
        <v>102022</v>
      </c>
    </row>
    <row r="3082" spans="6:8" x14ac:dyDescent="0.25">
      <c r="F3082">
        <v>206420</v>
      </c>
      <c r="G3082" t="s">
        <v>11310</v>
      </c>
      <c r="H3082">
        <v>102023</v>
      </c>
    </row>
    <row r="3083" spans="6:8" x14ac:dyDescent="0.25">
      <c r="F3083">
        <v>206421</v>
      </c>
      <c r="G3083" t="s">
        <v>11311</v>
      </c>
      <c r="H3083">
        <v>102024</v>
      </c>
    </row>
    <row r="3084" spans="6:8" x14ac:dyDescent="0.25">
      <c r="F3084">
        <v>206422</v>
      </c>
      <c r="G3084" t="s">
        <v>11312</v>
      </c>
      <c r="H3084">
        <v>102025</v>
      </c>
    </row>
    <row r="3085" spans="6:8" x14ac:dyDescent="0.25">
      <c r="F3085">
        <v>206725</v>
      </c>
      <c r="G3085" t="s">
        <v>11313</v>
      </c>
      <c r="H3085">
        <v>102026</v>
      </c>
    </row>
    <row r="3086" spans="6:8" x14ac:dyDescent="0.25">
      <c r="F3086">
        <v>206730</v>
      </c>
      <c r="G3086" t="s">
        <v>11314</v>
      </c>
      <c r="H3086">
        <v>102027</v>
      </c>
    </row>
    <row r="3087" spans="6:8" x14ac:dyDescent="0.25">
      <c r="F3087">
        <v>207743</v>
      </c>
      <c r="G3087" t="s">
        <v>11315</v>
      </c>
      <c r="H3087">
        <v>102028</v>
      </c>
    </row>
    <row r="3088" spans="6:8" x14ac:dyDescent="0.25">
      <c r="F3088">
        <v>209350</v>
      </c>
      <c r="G3088" t="s">
        <v>11316</v>
      </c>
      <c r="H3088">
        <v>102029</v>
      </c>
    </row>
    <row r="3089" spans="6:8" x14ac:dyDescent="0.25">
      <c r="F3089">
        <v>209788</v>
      </c>
      <c r="G3089" t="s">
        <v>11317</v>
      </c>
      <c r="H3089">
        <v>102030</v>
      </c>
    </row>
    <row r="3090" spans="6:8" x14ac:dyDescent="0.25">
      <c r="F3090">
        <v>210684</v>
      </c>
      <c r="G3090" t="s">
        <v>11318</v>
      </c>
      <c r="H3090">
        <v>102031</v>
      </c>
    </row>
    <row r="3091" spans="6:8" x14ac:dyDescent="0.25">
      <c r="F3091">
        <v>214966</v>
      </c>
      <c r="G3091" t="s">
        <v>11319</v>
      </c>
      <c r="H3091">
        <v>102032</v>
      </c>
    </row>
    <row r="3092" spans="6:8" x14ac:dyDescent="0.25">
      <c r="F3092">
        <v>214967</v>
      </c>
      <c r="G3092" t="s">
        <v>11320</v>
      </c>
      <c r="H3092">
        <v>102033</v>
      </c>
    </row>
    <row r="3093" spans="6:8" x14ac:dyDescent="0.25">
      <c r="F3093">
        <v>214968</v>
      </c>
      <c r="G3093" t="s">
        <v>11321</v>
      </c>
      <c r="H3093">
        <v>102034</v>
      </c>
    </row>
    <row r="3094" spans="6:8" x14ac:dyDescent="0.25">
      <c r="F3094">
        <v>214969</v>
      </c>
      <c r="G3094" t="s">
        <v>11322</v>
      </c>
      <c r="H3094">
        <v>102035</v>
      </c>
    </row>
    <row r="3095" spans="6:8" x14ac:dyDescent="0.25">
      <c r="F3095">
        <v>214970</v>
      </c>
      <c r="G3095" t="s">
        <v>11323</v>
      </c>
      <c r="H3095">
        <v>102036</v>
      </c>
    </row>
    <row r="3096" spans="6:8" x14ac:dyDescent="0.25">
      <c r="F3096">
        <v>214971</v>
      </c>
      <c r="G3096" t="s">
        <v>11324</v>
      </c>
      <c r="H3096">
        <v>102037</v>
      </c>
    </row>
    <row r="3097" spans="6:8" x14ac:dyDescent="0.25">
      <c r="F3097">
        <v>214972</v>
      </c>
      <c r="G3097" t="s">
        <v>11325</v>
      </c>
      <c r="H3097">
        <v>102038</v>
      </c>
    </row>
    <row r="3098" spans="6:8" x14ac:dyDescent="0.25">
      <c r="F3098">
        <v>214973</v>
      </c>
      <c r="G3098" t="s">
        <v>11326</v>
      </c>
      <c r="H3098">
        <v>102039</v>
      </c>
    </row>
    <row r="3099" spans="6:8" x14ac:dyDescent="0.25">
      <c r="F3099">
        <v>214974</v>
      </c>
      <c r="G3099" t="s">
        <v>11327</v>
      </c>
      <c r="H3099">
        <v>102040</v>
      </c>
    </row>
    <row r="3100" spans="6:8" x14ac:dyDescent="0.25">
      <c r="F3100">
        <v>214975</v>
      </c>
      <c r="G3100" t="s">
        <v>11328</v>
      </c>
      <c r="H3100">
        <v>102041</v>
      </c>
    </row>
    <row r="3101" spans="6:8" x14ac:dyDescent="0.25">
      <c r="F3101">
        <v>215519</v>
      </c>
      <c r="G3101" t="s">
        <v>11329</v>
      </c>
      <c r="H3101">
        <v>102042</v>
      </c>
    </row>
    <row r="3102" spans="6:8" x14ac:dyDescent="0.25">
      <c r="F3102">
        <v>216099</v>
      </c>
      <c r="G3102" t="s">
        <v>11330</v>
      </c>
      <c r="H3102">
        <v>102043</v>
      </c>
    </row>
    <row r="3103" spans="6:8" x14ac:dyDescent="0.25">
      <c r="F3103">
        <v>216313</v>
      </c>
      <c r="G3103" t="s">
        <v>11331</v>
      </c>
      <c r="H3103">
        <v>102044</v>
      </c>
    </row>
    <row r="3104" spans="6:8" x14ac:dyDescent="0.25">
      <c r="F3104">
        <v>216638</v>
      </c>
      <c r="G3104" t="s">
        <v>11332</v>
      </c>
      <c r="H3104">
        <v>102045</v>
      </c>
    </row>
    <row r="3105" spans="6:8" x14ac:dyDescent="0.25">
      <c r="F3105">
        <v>216639</v>
      </c>
      <c r="G3105" t="s">
        <v>11333</v>
      </c>
      <c r="H3105">
        <v>102046</v>
      </c>
    </row>
    <row r="3106" spans="6:8" x14ac:dyDescent="0.25">
      <c r="F3106">
        <v>216640</v>
      </c>
      <c r="G3106" t="s">
        <v>11334</v>
      </c>
      <c r="H3106">
        <v>102047</v>
      </c>
    </row>
    <row r="3107" spans="6:8" x14ac:dyDescent="0.25">
      <c r="F3107">
        <v>216641</v>
      </c>
      <c r="G3107" t="s">
        <v>11335</v>
      </c>
      <c r="H3107">
        <v>102048</v>
      </c>
    </row>
    <row r="3108" spans="6:8" x14ac:dyDescent="0.25">
      <c r="F3108">
        <v>216642</v>
      </c>
      <c r="G3108" t="s">
        <v>11336</v>
      </c>
      <c r="H3108">
        <v>102049</v>
      </c>
    </row>
    <row r="3109" spans="6:8" x14ac:dyDescent="0.25">
      <c r="F3109">
        <v>216644</v>
      </c>
      <c r="G3109" t="s">
        <v>11337</v>
      </c>
      <c r="H3109">
        <v>102050</v>
      </c>
    </row>
    <row r="3110" spans="6:8" x14ac:dyDescent="0.25">
      <c r="F3110">
        <v>216645</v>
      </c>
      <c r="G3110" t="s">
        <v>11338</v>
      </c>
      <c r="H3110">
        <v>102051</v>
      </c>
    </row>
    <row r="3111" spans="6:8" x14ac:dyDescent="0.25">
      <c r="F3111">
        <v>216646</v>
      </c>
      <c r="G3111" t="s">
        <v>11339</v>
      </c>
      <c r="H3111">
        <v>102052</v>
      </c>
    </row>
    <row r="3112" spans="6:8" x14ac:dyDescent="0.25">
      <c r="F3112">
        <v>216647</v>
      </c>
      <c r="G3112" t="s">
        <v>11340</v>
      </c>
      <c r="H3112">
        <v>102053</v>
      </c>
    </row>
    <row r="3113" spans="6:8" x14ac:dyDescent="0.25">
      <c r="F3113">
        <v>216648</v>
      </c>
      <c r="G3113" t="s">
        <v>11341</v>
      </c>
      <c r="H3113">
        <v>102054</v>
      </c>
    </row>
    <row r="3114" spans="6:8" x14ac:dyDescent="0.25">
      <c r="F3114">
        <v>216649</v>
      </c>
      <c r="G3114" t="s">
        <v>11342</v>
      </c>
      <c r="H3114">
        <v>102055</v>
      </c>
    </row>
    <row r="3115" spans="6:8" x14ac:dyDescent="0.25">
      <c r="F3115">
        <v>216650</v>
      </c>
      <c r="G3115" t="s">
        <v>11343</v>
      </c>
      <c r="H3115">
        <v>102056</v>
      </c>
    </row>
    <row r="3116" spans="6:8" x14ac:dyDescent="0.25">
      <c r="F3116">
        <v>216653</v>
      </c>
      <c r="G3116" t="s">
        <v>11344</v>
      </c>
      <c r="H3116">
        <v>102057</v>
      </c>
    </row>
    <row r="3117" spans="6:8" x14ac:dyDescent="0.25">
      <c r="F3117">
        <v>216654</v>
      </c>
      <c r="G3117" t="s">
        <v>11345</v>
      </c>
      <c r="H3117">
        <v>102058</v>
      </c>
    </row>
    <row r="3118" spans="6:8" x14ac:dyDescent="0.25">
      <c r="F3118">
        <v>216655</v>
      </c>
      <c r="G3118" t="s">
        <v>11346</v>
      </c>
      <c r="H3118">
        <v>102059</v>
      </c>
    </row>
    <row r="3119" spans="6:8" x14ac:dyDescent="0.25">
      <c r="F3119">
        <v>216656</v>
      </c>
      <c r="G3119" t="s">
        <v>11347</v>
      </c>
      <c r="H3119">
        <v>102060</v>
      </c>
    </row>
    <row r="3120" spans="6:8" x14ac:dyDescent="0.25">
      <c r="F3120">
        <v>216657</v>
      </c>
      <c r="G3120" t="s">
        <v>11348</v>
      </c>
      <c r="H3120">
        <v>102061</v>
      </c>
    </row>
    <row r="3121" spans="6:8" x14ac:dyDescent="0.25">
      <c r="F3121">
        <v>216658</v>
      </c>
      <c r="G3121" t="s">
        <v>11349</v>
      </c>
      <c r="H3121">
        <v>102062</v>
      </c>
    </row>
    <row r="3122" spans="6:8" x14ac:dyDescent="0.25">
      <c r="F3122">
        <v>216658</v>
      </c>
      <c r="G3122" t="s">
        <v>11349</v>
      </c>
      <c r="H3122">
        <v>102062</v>
      </c>
    </row>
    <row r="3123" spans="6:8" x14ac:dyDescent="0.25">
      <c r="F3123">
        <v>216659</v>
      </c>
      <c r="G3123" t="s">
        <v>11350</v>
      </c>
      <c r="H3123">
        <v>102063</v>
      </c>
    </row>
    <row r="3124" spans="6:8" x14ac:dyDescent="0.25">
      <c r="F3124">
        <v>216660</v>
      </c>
      <c r="G3124" t="s">
        <v>11351</v>
      </c>
      <c r="H3124">
        <v>102064</v>
      </c>
    </row>
    <row r="3125" spans="6:8" x14ac:dyDescent="0.25">
      <c r="F3125">
        <v>216661</v>
      </c>
      <c r="G3125" t="s">
        <v>11352</v>
      </c>
      <c r="H3125">
        <v>102065</v>
      </c>
    </row>
    <row r="3126" spans="6:8" x14ac:dyDescent="0.25">
      <c r="F3126">
        <v>216662</v>
      </c>
      <c r="G3126" t="s">
        <v>11353</v>
      </c>
      <c r="H3126">
        <v>102066</v>
      </c>
    </row>
    <row r="3127" spans="6:8" x14ac:dyDescent="0.25">
      <c r="F3127">
        <v>216663</v>
      </c>
      <c r="G3127" t="s">
        <v>11354</v>
      </c>
      <c r="H3127">
        <v>102067</v>
      </c>
    </row>
    <row r="3128" spans="6:8" x14ac:dyDescent="0.25">
      <c r="F3128">
        <v>216665</v>
      </c>
      <c r="G3128" t="s">
        <v>11355</v>
      </c>
      <c r="H3128">
        <v>102068</v>
      </c>
    </row>
    <row r="3129" spans="6:8" x14ac:dyDescent="0.25">
      <c r="F3129">
        <v>216667</v>
      </c>
      <c r="G3129" t="s">
        <v>11356</v>
      </c>
      <c r="H3129">
        <v>102069</v>
      </c>
    </row>
    <row r="3130" spans="6:8" x14ac:dyDescent="0.25">
      <c r="F3130">
        <v>216668</v>
      </c>
      <c r="G3130" t="s">
        <v>11357</v>
      </c>
      <c r="H3130">
        <v>102070</v>
      </c>
    </row>
    <row r="3131" spans="6:8" x14ac:dyDescent="0.25">
      <c r="F3131">
        <v>216670</v>
      </c>
      <c r="G3131" t="s">
        <v>11358</v>
      </c>
      <c r="H3131">
        <v>102071</v>
      </c>
    </row>
    <row r="3132" spans="6:8" x14ac:dyDescent="0.25">
      <c r="F3132">
        <v>216671</v>
      </c>
      <c r="G3132" t="s">
        <v>11359</v>
      </c>
      <c r="H3132">
        <v>102072</v>
      </c>
    </row>
    <row r="3133" spans="6:8" x14ac:dyDescent="0.25">
      <c r="F3133">
        <v>216673</v>
      </c>
      <c r="G3133" t="s">
        <v>11360</v>
      </c>
      <c r="H3133">
        <v>102073</v>
      </c>
    </row>
    <row r="3134" spans="6:8" x14ac:dyDescent="0.25">
      <c r="F3134">
        <v>216674</v>
      </c>
      <c r="G3134" t="s">
        <v>11361</v>
      </c>
      <c r="H3134">
        <v>102074</v>
      </c>
    </row>
    <row r="3135" spans="6:8" x14ac:dyDescent="0.25">
      <c r="F3135">
        <v>216675</v>
      </c>
      <c r="G3135" t="s">
        <v>11362</v>
      </c>
      <c r="H3135">
        <v>102075</v>
      </c>
    </row>
    <row r="3136" spans="6:8" x14ac:dyDescent="0.25">
      <c r="F3136">
        <v>216676</v>
      </c>
      <c r="G3136" t="s">
        <v>11363</v>
      </c>
      <c r="H3136">
        <v>102076</v>
      </c>
    </row>
    <row r="3137" spans="6:8" x14ac:dyDescent="0.25">
      <c r="F3137">
        <v>216677</v>
      </c>
      <c r="G3137" t="s">
        <v>11364</v>
      </c>
      <c r="H3137">
        <v>102077</v>
      </c>
    </row>
    <row r="3138" spans="6:8" x14ac:dyDescent="0.25">
      <c r="F3138">
        <v>216678</v>
      </c>
      <c r="G3138" t="s">
        <v>11365</v>
      </c>
      <c r="H3138">
        <v>102078</v>
      </c>
    </row>
    <row r="3139" spans="6:8" x14ac:dyDescent="0.25">
      <c r="F3139">
        <v>216679</v>
      </c>
      <c r="G3139" t="s">
        <v>11366</v>
      </c>
      <c r="H3139">
        <v>102079</v>
      </c>
    </row>
    <row r="3140" spans="6:8" x14ac:dyDescent="0.25">
      <c r="F3140">
        <v>216681</v>
      </c>
      <c r="G3140" t="s">
        <v>11367</v>
      </c>
      <c r="H3140">
        <v>102080</v>
      </c>
    </row>
    <row r="3141" spans="6:8" x14ac:dyDescent="0.25">
      <c r="F3141">
        <v>216683</v>
      </c>
      <c r="G3141" t="s">
        <v>11368</v>
      </c>
      <c r="H3141">
        <v>102081</v>
      </c>
    </row>
    <row r="3142" spans="6:8" x14ac:dyDescent="0.25">
      <c r="F3142">
        <v>216684</v>
      </c>
      <c r="G3142" t="s">
        <v>11369</v>
      </c>
      <c r="H3142">
        <v>102082</v>
      </c>
    </row>
    <row r="3143" spans="6:8" x14ac:dyDescent="0.25">
      <c r="F3143">
        <v>216685</v>
      </c>
      <c r="G3143" t="s">
        <v>11370</v>
      </c>
      <c r="H3143">
        <v>102083</v>
      </c>
    </row>
    <row r="3144" spans="6:8" x14ac:dyDescent="0.25">
      <c r="F3144">
        <v>216686</v>
      </c>
      <c r="G3144" t="s">
        <v>11371</v>
      </c>
      <c r="H3144">
        <v>102084</v>
      </c>
    </row>
    <row r="3145" spans="6:8" x14ac:dyDescent="0.25">
      <c r="F3145">
        <v>216688</v>
      </c>
      <c r="G3145" t="s">
        <v>11372</v>
      </c>
      <c r="H3145">
        <v>102085</v>
      </c>
    </row>
    <row r="3146" spans="6:8" x14ac:dyDescent="0.25">
      <c r="F3146">
        <v>216689</v>
      </c>
      <c r="G3146" t="s">
        <v>11373</v>
      </c>
      <c r="H3146">
        <v>102086</v>
      </c>
    </row>
    <row r="3147" spans="6:8" x14ac:dyDescent="0.25">
      <c r="F3147">
        <v>216690</v>
      </c>
      <c r="G3147" t="s">
        <v>11374</v>
      </c>
      <c r="H3147">
        <v>102087</v>
      </c>
    </row>
    <row r="3148" spans="6:8" x14ac:dyDescent="0.25">
      <c r="F3148">
        <v>216693</v>
      </c>
      <c r="G3148" t="s">
        <v>11375</v>
      </c>
      <c r="H3148">
        <v>102088</v>
      </c>
    </row>
    <row r="3149" spans="6:8" x14ac:dyDescent="0.25">
      <c r="F3149">
        <v>216694</v>
      </c>
      <c r="G3149" t="s">
        <v>11376</v>
      </c>
      <c r="H3149">
        <v>102089</v>
      </c>
    </row>
    <row r="3150" spans="6:8" x14ac:dyDescent="0.25">
      <c r="F3150">
        <v>216695</v>
      </c>
      <c r="G3150" t="s">
        <v>11377</v>
      </c>
      <c r="H3150">
        <v>102090</v>
      </c>
    </row>
    <row r="3151" spans="6:8" x14ac:dyDescent="0.25">
      <c r="F3151">
        <v>216696</v>
      </c>
      <c r="G3151" t="s">
        <v>11378</v>
      </c>
      <c r="H3151">
        <v>102091</v>
      </c>
    </row>
    <row r="3152" spans="6:8" x14ac:dyDescent="0.25">
      <c r="F3152">
        <v>216697</v>
      </c>
      <c r="G3152" t="s">
        <v>11379</v>
      </c>
      <c r="H3152">
        <v>102092</v>
      </c>
    </row>
    <row r="3153" spans="6:8" x14ac:dyDescent="0.25">
      <c r="F3153">
        <v>216698</v>
      </c>
      <c r="G3153" t="s">
        <v>11380</v>
      </c>
      <c r="H3153">
        <v>102093</v>
      </c>
    </row>
    <row r="3154" spans="6:8" x14ac:dyDescent="0.25">
      <c r="F3154">
        <v>216699</v>
      </c>
      <c r="G3154" t="s">
        <v>11381</v>
      </c>
      <c r="H3154">
        <v>102094</v>
      </c>
    </row>
    <row r="3155" spans="6:8" x14ac:dyDescent="0.25">
      <c r="F3155">
        <v>216701</v>
      </c>
      <c r="G3155" t="s">
        <v>11382</v>
      </c>
      <c r="H3155">
        <v>102095</v>
      </c>
    </row>
    <row r="3156" spans="6:8" x14ac:dyDescent="0.25">
      <c r="F3156">
        <v>216702</v>
      </c>
      <c r="G3156" t="s">
        <v>11383</v>
      </c>
      <c r="H3156">
        <v>102096</v>
      </c>
    </row>
    <row r="3157" spans="6:8" x14ac:dyDescent="0.25">
      <c r="F3157">
        <v>216703</v>
      </c>
      <c r="G3157" t="s">
        <v>11384</v>
      </c>
      <c r="H3157">
        <v>102097</v>
      </c>
    </row>
    <row r="3158" spans="6:8" x14ac:dyDescent="0.25">
      <c r="F3158">
        <v>216704</v>
      </c>
      <c r="G3158" t="s">
        <v>11385</v>
      </c>
      <c r="H3158">
        <v>102098</v>
      </c>
    </row>
    <row r="3159" spans="6:8" x14ac:dyDescent="0.25">
      <c r="F3159">
        <v>216706</v>
      </c>
      <c r="G3159" t="s">
        <v>11386</v>
      </c>
      <c r="H3159">
        <v>102099</v>
      </c>
    </row>
    <row r="3160" spans="6:8" x14ac:dyDescent="0.25">
      <c r="F3160">
        <v>216707</v>
      </c>
      <c r="G3160" t="s">
        <v>11387</v>
      </c>
      <c r="H3160">
        <v>102100</v>
      </c>
    </row>
    <row r="3161" spans="6:8" x14ac:dyDescent="0.25">
      <c r="F3161">
        <v>216708</v>
      </c>
      <c r="G3161" t="s">
        <v>11388</v>
      </c>
      <c r="H3161">
        <v>102101</v>
      </c>
    </row>
    <row r="3162" spans="6:8" x14ac:dyDescent="0.25">
      <c r="F3162">
        <v>216709</v>
      </c>
      <c r="G3162" t="s">
        <v>11389</v>
      </c>
      <c r="H3162">
        <v>102102</v>
      </c>
    </row>
    <row r="3163" spans="6:8" x14ac:dyDescent="0.25">
      <c r="F3163">
        <v>216710</v>
      </c>
      <c r="G3163" t="s">
        <v>11390</v>
      </c>
      <c r="H3163">
        <v>102103</v>
      </c>
    </row>
    <row r="3164" spans="6:8" x14ac:dyDescent="0.25">
      <c r="F3164">
        <v>216711</v>
      </c>
      <c r="G3164" t="s">
        <v>11391</v>
      </c>
      <c r="H3164">
        <v>102104</v>
      </c>
    </row>
    <row r="3165" spans="6:8" x14ac:dyDescent="0.25">
      <c r="F3165">
        <v>216712</v>
      </c>
      <c r="G3165" t="s">
        <v>11392</v>
      </c>
      <c r="H3165">
        <v>102105</v>
      </c>
    </row>
    <row r="3166" spans="6:8" x14ac:dyDescent="0.25">
      <c r="F3166">
        <v>216713</v>
      </c>
      <c r="G3166" t="s">
        <v>11393</v>
      </c>
      <c r="H3166">
        <v>102106</v>
      </c>
    </row>
    <row r="3167" spans="6:8" x14ac:dyDescent="0.25">
      <c r="F3167">
        <v>216714</v>
      </c>
      <c r="G3167" t="s">
        <v>11394</v>
      </c>
      <c r="H3167">
        <v>102107</v>
      </c>
    </row>
    <row r="3168" spans="6:8" x14ac:dyDescent="0.25">
      <c r="F3168">
        <v>216715</v>
      </c>
      <c r="G3168" t="s">
        <v>11395</v>
      </c>
      <c r="H3168">
        <v>102108</v>
      </c>
    </row>
    <row r="3169" spans="6:8" x14ac:dyDescent="0.25">
      <c r="F3169">
        <v>216716</v>
      </c>
      <c r="G3169" t="s">
        <v>11396</v>
      </c>
      <c r="H3169">
        <v>102109</v>
      </c>
    </row>
    <row r="3170" spans="6:8" x14ac:dyDescent="0.25">
      <c r="F3170">
        <v>216717</v>
      </c>
      <c r="G3170" t="s">
        <v>11397</v>
      </c>
      <c r="H3170">
        <v>102110</v>
      </c>
    </row>
    <row r="3171" spans="6:8" x14ac:dyDescent="0.25">
      <c r="F3171">
        <v>216718</v>
      </c>
      <c r="G3171" t="s">
        <v>11398</v>
      </c>
      <c r="H3171">
        <v>102111</v>
      </c>
    </row>
    <row r="3172" spans="6:8" x14ac:dyDescent="0.25">
      <c r="F3172">
        <v>216719</v>
      </c>
      <c r="G3172" t="s">
        <v>11399</v>
      </c>
      <c r="H3172">
        <v>102112</v>
      </c>
    </row>
    <row r="3173" spans="6:8" x14ac:dyDescent="0.25">
      <c r="F3173">
        <v>216720</v>
      </c>
      <c r="G3173" t="s">
        <v>11400</v>
      </c>
      <c r="H3173">
        <v>102113</v>
      </c>
    </row>
    <row r="3174" spans="6:8" x14ac:dyDescent="0.25">
      <c r="F3174">
        <v>216721</v>
      </c>
      <c r="G3174" t="s">
        <v>11401</v>
      </c>
      <c r="H3174">
        <v>102114</v>
      </c>
    </row>
    <row r="3175" spans="6:8" x14ac:dyDescent="0.25">
      <c r="F3175">
        <v>216722</v>
      </c>
      <c r="G3175" t="s">
        <v>11402</v>
      </c>
      <c r="H3175">
        <v>102115</v>
      </c>
    </row>
    <row r="3176" spans="6:8" x14ac:dyDescent="0.25">
      <c r="F3176">
        <v>216723</v>
      </c>
      <c r="G3176" t="s">
        <v>11403</v>
      </c>
      <c r="H3176">
        <v>102116</v>
      </c>
    </row>
    <row r="3177" spans="6:8" x14ac:dyDescent="0.25">
      <c r="F3177">
        <v>216724</v>
      </c>
      <c r="G3177" t="s">
        <v>11404</v>
      </c>
      <c r="H3177">
        <v>102117</v>
      </c>
    </row>
    <row r="3178" spans="6:8" x14ac:dyDescent="0.25">
      <c r="F3178">
        <v>216725</v>
      </c>
      <c r="G3178" t="s">
        <v>11405</v>
      </c>
      <c r="H3178">
        <v>102118</v>
      </c>
    </row>
    <row r="3179" spans="6:8" x14ac:dyDescent="0.25">
      <c r="F3179">
        <v>216726</v>
      </c>
      <c r="G3179" t="s">
        <v>11406</v>
      </c>
      <c r="H3179">
        <v>102119</v>
      </c>
    </row>
    <row r="3180" spans="6:8" x14ac:dyDescent="0.25">
      <c r="F3180">
        <v>216727</v>
      </c>
      <c r="G3180" t="s">
        <v>11407</v>
      </c>
      <c r="H3180">
        <v>102120</v>
      </c>
    </row>
    <row r="3181" spans="6:8" x14ac:dyDescent="0.25">
      <c r="F3181">
        <v>216728</v>
      </c>
      <c r="G3181" t="s">
        <v>11408</v>
      </c>
      <c r="H3181">
        <v>102121</v>
      </c>
    </row>
    <row r="3182" spans="6:8" x14ac:dyDescent="0.25">
      <c r="F3182">
        <v>216729</v>
      </c>
      <c r="G3182" t="s">
        <v>11409</v>
      </c>
      <c r="H3182">
        <v>102122</v>
      </c>
    </row>
    <row r="3183" spans="6:8" x14ac:dyDescent="0.25">
      <c r="F3183">
        <v>216730</v>
      </c>
      <c r="G3183" t="s">
        <v>11410</v>
      </c>
      <c r="H3183">
        <v>102123</v>
      </c>
    </row>
    <row r="3184" spans="6:8" x14ac:dyDescent="0.25">
      <c r="F3184">
        <v>216731</v>
      </c>
      <c r="G3184" t="s">
        <v>11411</v>
      </c>
      <c r="H3184">
        <v>102124</v>
      </c>
    </row>
    <row r="3185" spans="6:8" x14ac:dyDescent="0.25">
      <c r="F3185">
        <v>216732</v>
      </c>
      <c r="G3185" t="s">
        <v>11412</v>
      </c>
      <c r="H3185">
        <v>102125</v>
      </c>
    </row>
    <row r="3186" spans="6:8" x14ac:dyDescent="0.25">
      <c r="F3186">
        <v>216734</v>
      </c>
      <c r="G3186" t="s">
        <v>11413</v>
      </c>
      <c r="H3186">
        <v>102126</v>
      </c>
    </row>
    <row r="3187" spans="6:8" x14ac:dyDescent="0.25">
      <c r="F3187">
        <v>216735</v>
      </c>
      <c r="G3187" t="s">
        <v>11414</v>
      </c>
      <c r="H3187">
        <v>102127</v>
      </c>
    </row>
    <row r="3188" spans="6:8" x14ac:dyDescent="0.25">
      <c r="F3188">
        <v>216739</v>
      </c>
      <c r="G3188" t="s">
        <v>11415</v>
      </c>
      <c r="H3188">
        <v>102128</v>
      </c>
    </row>
    <row r="3189" spans="6:8" x14ac:dyDescent="0.25">
      <c r="F3189">
        <v>216740</v>
      </c>
      <c r="G3189" t="s">
        <v>11416</v>
      </c>
      <c r="H3189">
        <v>102129</v>
      </c>
    </row>
    <row r="3190" spans="6:8" x14ac:dyDescent="0.25">
      <c r="F3190">
        <v>216741</v>
      </c>
      <c r="G3190" t="s">
        <v>11417</v>
      </c>
      <c r="H3190">
        <v>102130</v>
      </c>
    </row>
    <row r="3191" spans="6:8" x14ac:dyDescent="0.25">
      <c r="F3191">
        <v>216742</v>
      </c>
      <c r="G3191" t="s">
        <v>11418</v>
      </c>
      <c r="H3191">
        <v>102131</v>
      </c>
    </row>
    <row r="3192" spans="6:8" x14ac:dyDescent="0.25">
      <c r="F3192">
        <v>216743</v>
      </c>
      <c r="G3192" t="s">
        <v>11419</v>
      </c>
      <c r="H3192">
        <v>102132</v>
      </c>
    </row>
    <row r="3193" spans="6:8" x14ac:dyDescent="0.25">
      <c r="F3193">
        <v>216744</v>
      </c>
      <c r="G3193" t="s">
        <v>11420</v>
      </c>
      <c r="H3193">
        <v>102133</v>
      </c>
    </row>
    <row r="3194" spans="6:8" x14ac:dyDescent="0.25">
      <c r="F3194">
        <v>216745</v>
      </c>
      <c r="G3194" t="s">
        <v>11421</v>
      </c>
      <c r="H3194">
        <v>102134</v>
      </c>
    </row>
    <row r="3195" spans="6:8" x14ac:dyDescent="0.25">
      <c r="F3195">
        <v>216746</v>
      </c>
      <c r="G3195" t="s">
        <v>11422</v>
      </c>
      <c r="H3195">
        <v>102135</v>
      </c>
    </row>
    <row r="3196" spans="6:8" x14ac:dyDescent="0.25">
      <c r="F3196">
        <v>216747</v>
      </c>
      <c r="G3196" t="s">
        <v>11423</v>
      </c>
      <c r="H3196">
        <v>102136</v>
      </c>
    </row>
    <row r="3197" spans="6:8" x14ac:dyDescent="0.25">
      <c r="F3197">
        <v>216748</v>
      </c>
      <c r="G3197" t="s">
        <v>11424</v>
      </c>
      <c r="H3197">
        <v>102137</v>
      </c>
    </row>
    <row r="3198" spans="6:8" x14ac:dyDescent="0.25">
      <c r="F3198">
        <v>216749</v>
      </c>
      <c r="G3198" t="s">
        <v>11425</v>
      </c>
      <c r="H3198">
        <v>102138</v>
      </c>
    </row>
    <row r="3199" spans="6:8" x14ac:dyDescent="0.25">
      <c r="F3199">
        <v>216750</v>
      </c>
      <c r="G3199" t="s">
        <v>11426</v>
      </c>
      <c r="H3199">
        <v>102139</v>
      </c>
    </row>
    <row r="3200" spans="6:8" x14ac:dyDescent="0.25">
      <c r="F3200">
        <v>216751</v>
      </c>
      <c r="G3200" t="s">
        <v>11427</v>
      </c>
      <c r="H3200">
        <v>102140</v>
      </c>
    </row>
    <row r="3201" spans="6:8" x14ac:dyDescent="0.25">
      <c r="F3201">
        <v>216752</v>
      </c>
      <c r="G3201" t="s">
        <v>11428</v>
      </c>
      <c r="H3201">
        <v>102141</v>
      </c>
    </row>
    <row r="3202" spans="6:8" x14ac:dyDescent="0.25">
      <c r="F3202">
        <v>216753</v>
      </c>
      <c r="G3202" t="s">
        <v>11429</v>
      </c>
      <c r="H3202">
        <v>102142</v>
      </c>
    </row>
    <row r="3203" spans="6:8" x14ac:dyDescent="0.25">
      <c r="F3203">
        <v>216754</v>
      </c>
      <c r="G3203" t="s">
        <v>11430</v>
      </c>
      <c r="H3203">
        <v>102143</v>
      </c>
    </row>
    <row r="3204" spans="6:8" x14ac:dyDescent="0.25">
      <c r="F3204">
        <v>216755</v>
      </c>
      <c r="G3204" t="s">
        <v>11431</v>
      </c>
      <c r="H3204">
        <v>102144</v>
      </c>
    </row>
    <row r="3205" spans="6:8" x14ac:dyDescent="0.25">
      <c r="F3205">
        <v>216756</v>
      </c>
      <c r="G3205" t="s">
        <v>11432</v>
      </c>
      <c r="H3205">
        <v>102145</v>
      </c>
    </row>
    <row r="3206" spans="6:8" x14ac:dyDescent="0.25">
      <c r="F3206">
        <v>216757</v>
      </c>
      <c r="G3206" t="s">
        <v>11433</v>
      </c>
      <c r="H3206">
        <v>102146</v>
      </c>
    </row>
    <row r="3207" spans="6:8" x14ac:dyDescent="0.25">
      <c r="F3207">
        <v>216758</v>
      </c>
      <c r="G3207" t="s">
        <v>11434</v>
      </c>
      <c r="H3207">
        <v>102147</v>
      </c>
    </row>
    <row r="3208" spans="6:8" x14ac:dyDescent="0.25">
      <c r="F3208">
        <v>216759</v>
      </c>
      <c r="G3208" t="s">
        <v>11435</v>
      </c>
      <c r="H3208">
        <v>102148</v>
      </c>
    </row>
    <row r="3209" spans="6:8" x14ac:dyDescent="0.25">
      <c r="F3209">
        <v>216760</v>
      </c>
      <c r="G3209" t="s">
        <v>11436</v>
      </c>
      <c r="H3209">
        <v>102149</v>
      </c>
    </row>
    <row r="3210" spans="6:8" x14ac:dyDescent="0.25">
      <c r="F3210">
        <v>216761</v>
      </c>
      <c r="G3210" t="s">
        <v>11437</v>
      </c>
      <c r="H3210">
        <v>102150</v>
      </c>
    </row>
    <row r="3211" spans="6:8" x14ac:dyDescent="0.25">
      <c r="F3211">
        <v>216762</v>
      </c>
      <c r="G3211" t="s">
        <v>11438</v>
      </c>
      <c r="H3211">
        <v>102151</v>
      </c>
    </row>
    <row r="3212" spans="6:8" x14ac:dyDescent="0.25">
      <c r="F3212">
        <v>216763</v>
      </c>
      <c r="G3212" t="s">
        <v>11439</v>
      </c>
      <c r="H3212">
        <v>102152</v>
      </c>
    </row>
    <row r="3213" spans="6:8" x14ac:dyDescent="0.25">
      <c r="F3213">
        <v>216764</v>
      </c>
      <c r="G3213" t="s">
        <v>11440</v>
      </c>
      <c r="H3213">
        <v>102153</v>
      </c>
    </row>
    <row r="3214" spans="6:8" x14ac:dyDescent="0.25">
      <c r="F3214">
        <v>216765</v>
      </c>
      <c r="G3214" t="s">
        <v>11441</v>
      </c>
      <c r="H3214">
        <v>102154</v>
      </c>
    </row>
    <row r="3215" spans="6:8" x14ac:dyDescent="0.25">
      <c r="F3215">
        <v>216766</v>
      </c>
      <c r="G3215" t="s">
        <v>11442</v>
      </c>
      <c r="H3215">
        <v>102155</v>
      </c>
    </row>
    <row r="3216" spans="6:8" x14ac:dyDescent="0.25">
      <c r="F3216">
        <v>216767</v>
      </c>
      <c r="G3216" t="s">
        <v>11443</v>
      </c>
      <c r="H3216">
        <v>102156</v>
      </c>
    </row>
    <row r="3217" spans="6:8" x14ac:dyDescent="0.25">
      <c r="F3217">
        <v>216768</v>
      </c>
      <c r="G3217" t="s">
        <v>11444</v>
      </c>
      <c r="H3217">
        <v>102157</v>
      </c>
    </row>
    <row r="3218" spans="6:8" x14ac:dyDescent="0.25">
      <c r="F3218">
        <v>216769</v>
      </c>
      <c r="G3218" t="s">
        <v>11445</v>
      </c>
      <c r="H3218">
        <v>102158</v>
      </c>
    </row>
    <row r="3219" spans="6:8" x14ac:dyDescent="0.25">
      <c r="F3219">
        <v>216770</v>
      </c>
      <c r="G3219" t="s">
        <v>11446</v>
      </c>
      <c r="H3219">
        <v>102159</v>
      </c>
    </row>
    <row r="3220" spans="6:8" x14ac:dyDescent="0.25">
      <c r="F3220">
        <v>216771</v>
      </c>
      <c r="G3220" t="s">
        <v>11447</v>
      </c>
      <c r="H3220">
        <v>102160</v>
      </c>
    </row>
    <row r="3221" spans="6:8" x14ac:dyDescent="0.25">
      <c r="F3221">
        <v>216772</v>
      </c>
      <c r="G3221" t="s">
        <v>11448</v>
      </c>
      <c r="H3221">
        <v>102161</v>
      </c>
    </row>
    <row r="3222" spans="6:8" x14ac:dyDescent="0.25">
      <c r="F3222">
        <v>216773</v>
      </c>
      <c r="G3222" t="s">
        <v>11449</v>
      </c>
      <c r="H3222">
        <v>102162</v>
      </c>
    </row>
    <row r="3223" spans="6:8" x14ac:dyDescent="0.25">
      <c r="F3223">
        <v>216774</v>
      </c>
      <c r="G3223" t="s">
        <v>11450</v>
      </c>
      <c r="H3223">
        <v>102163</v>
      </c>
    </row>
    <row r="3224" spans="6:8" x14ac:dyDescent="0.25">
      <c r="F3224">
        <v>216775</v>
      </c>
      <c r="G3224" t="s">
        <v>11451</v>
      </c>
      <c r="H3224">
        <v>102164</v>
      </c>
    </row>
    <row r="3225" spans="6:8" x14ac:dyDescent="0.25">
      <c r="F3225">
        <v>216776</v>
      </c>
      <c r="G3225" t="s">
        <v>11452</v>
      </c>
      <c r="H3225">
        <v>102165</v>
      </c>
    </row>
    <row r="3226" spans="6:8" x14ac:dyDescent="0.25">
      <c r="F3226">
        <v>216777</v>
      </c>
      <c r="G3226" t="s">
        <v>11453</v>
      </c>
      <c r="H3226">
        <v>102166</v>
      </c>
    </row>
    <row r="3227" spans="6:8" x14ac:dyDescent="0.25">
      <c r="F3227">
        <v>216778</v>
      </c>
      <c r="G3227" t="s">
        <v>11454</v>
      </c>
      <c r="H3227">
        <v>102167</v>
      </c>
    </row>
    <row r="3228" spans="6:8" x14ac:dyDescent="0.25">
      <c r="F3228">
        <v>216779</v>
      </c>
      <c r="G3228" t="s">
        <v>11455</v>
      </c>
      <c r="H3228">
        <v>102168</v>
      </c>
    </row>
    <row r="3229" spans="6:8" x14ac:dyDescent="0.25">
      <c r="F3229">
        <v>216780</v>
      </c>
      <c r="G3229" t="s">
        <v>11456</v>
      </c>
      <c r="H3229">
        <v>102169</v>
      </c>
    </row>
    <row r="3230" spans="6:8" x14ac:dyDescent="0.25">
      <c r="F3230">
        <v>216781</v>
      </c>
      <c r="G3230" t="s">
        <v>11457</v>
      </c>
      <c r="H3230">
        <v>102170</v>
      </c>
    </row>
    <row r="3231" spans="6:8" x14ac:dyDescent="0.25">
      <c r="F3231">
        <v>216782</v>
      </c>
      <c r="G3231" t="s">
        <v>11458</v>
      </c>
      <c r="H3231">
        <v>102171</v>
      </c>
    </row>
    <row r="3232" spans="6:8" x14ac:dyDescent="0.25">
      <c r="F3232">
        <v>216783</v>
      </c>
      <c r="G3232" t="s">
        <v>11459</v>
      </c>
      <c r="H3232">
        <v>102172</v>
      </c>
    </row>
    <row r="3233" spans="6:8" x14ac:dyDescent="0.25">
      <c r="F3233">
        <v>216784</v>
      </c>
      <c r="G3233" t="s">
        <v>11460</v>
      </c>
      <c r="H3233">
        <v>102173</v>
      </c>
    </row>
    <row r="3234" spans="6:8" x14ac:dyDescent="0.25">
      <c r="F3234">
        <v>216785</v>
      </c>
      <c r="G3234" t="s">
        <v>11461</v>
      </c>
      <c r="H3234">
        <v>102174</v>
      </c>
    </row>
    <row r="3235" spans="6:8" x14ac:dyDescent="0.25">
      <c r="F3235">
        <v>216786</v>
      </c>
      <c r="G3235" t="s">
        <v>11462</v>
      </c>
      <c r="H3235">
        <v>102175</v>
      </c>
    </row>
    <row r="3236" spans="6:8" x14ac:dyDescent="0.25">
      <c r="F3236">
        <v>216787</v>
      </c>
      <c r="G3236" t="s">
        <v>11463</v>
      </c>
      <c r="H3236">
        <v>102176</v>
      </c>
    </row>
    <row r="3237" spans="6:8" x14ac:dyDescent="0.25">
      <c r="F3237">
        <v>216788</v>
      </c>
      <c r="G3237" t="s">
        <v>11464</v>
      </c>
      <c r="H3237">
        <v>102177</v>
      </c>
    </row>
    <row r="3238" spans="6:8" x14ac:dyDescent="0.25">
      <c r="F3238">
        <v>216789</v>
      </c>
      <c r="G3238" t="s">
        <v>11465</v>
      </c>
      <c r="H3238">
        <v>102178</v>
      </c>
    </row>
    <row r="3239" spans="6:8" x14ac:dyDescent="0.25">
      <c r="F3239">
        <v>216790</v>
      </c>
      <c r="G3239" t="s">
        <v>11466</v>
      </c>
      <c r="H3239">
        <v>102179</v>
      </c>
    </row>
    <row r="3240" spans="6:8" x14ac:dyDescent="0.25">
      <c r="F3240">
        <v>216791</v>
      </c>
      <c r="G3240" t="s">
        <v>11467</v>
      </c>
      <c r="H3240">
        <v>102180</v>
      </c>
    </row>
    <row r="3241" spans="6:8" x14ac:dyDescent="0.25">
      <c r="F3241">
        <v>216792</v>
      </c>
      <c r="G3241" t="s">
        <v>11468</v>
      </c>
      <c r="H3241">
        <v>102181</v>
      </c>
    </row>
    <row r="3242" spans="6:8" x14ac:dyDescent="0.25">
      <c r="F3242">
        <v>216793</v>
      </c>
      <c r="G3242" t="s">
        <v>11469</v>
      </c>
      <c r="H3242">
        <v>102182</v>
      </c>
    </row>
    <row r="3243" spans="6:8" x14ac:dyDescent="0.25">
      <c r="F3243">
        <v>216794</v>
      </c>
      <c r="G3243" t="s">
        <v>11470</v>
      </c>
      <c r="H3243">
        <v>102183</v>
      </c>
    </row>
    <row r="3244" spans="6:8" x14ac:dyDescent="0.25">
      <c r="F3244">
        <v>216795</v>
      </c>
      <c r="G3244" t="s">
        <v>11471</v>
      </c>
      <c r="H3244">
        <v>102184</v>
      </c>
    </row>
    <row r="3245" spans="6:8" x14ac:dyDescent="0.25">
      <c r="F3245">
        <v>216796</v>
      </c>
      <c r="G3245" t="s">
        <v>11472</v>
      </c>
      <c r="H3245">
        <v>102185</v>
      </c>
    </row>
    <row r="3246" spans="6:8" x14ac:dyDescent="0.25">
      <c r="F3246">
        <v>216797</v>
      </c>
      <c r="G3246" t="s">
        <v>11473</v>
      </c>
      <c r="H3246">
        <v>102186</v>
      </c>
    </row>
    <row r="3247" spans="6:8" x14ac:dyDescent="0.25">
      <c r="F3247">
        <v>216798</v>
      </c>
      <c r="G3247" t="s">
        <v>11474</v>
      </c>
      <c r="H3247">
        <v>102187</v>
      </c>
    </row>
    <row r="3248" spans="6:8" x14ac:dyDescent="0.25">
      <c r="F3248">
        <v>216799</v>
      </c>
      <c r="G3248" t="s">
        <v>11475</v>
      </c>
      <c r="H3248">
        <v>102188</v>
      </c>
    </row>
    <row r="3249" spans="6:8" x14ac:dyDescent="0.25">
      <c r="F3249">
        <v>216800</v>
      </c>
      <c r="G3249" t="s">
        <v>11476</v>
      </c>
      <c r="H3249">
        <v>102189</v>
      </c>
    </row>
    <row r="3250" spans="6:8" x14ac:dyDescent="0.25">
      <c r="F3250">
        <v>216801</v>
      </c>
      <c r="G3250" t="s">
        <v>11477</v>
      </c>
      <c r="H3250">
        <v>102190</v>
      </c>
    </row>
    <row r="3251" spans="6:8" x14ac:dyDescent="0.25">
      <c r="F3251">
        <v>216802</v>
      </c>
      <c r="G3251" t="s">
        <v>11478</v>
      </c>
      <c r="H3251">
        <v>102191</v>
      </c>
    </row>
    <row r="3252" spans="6:8" x14ac:dyDescent="0.25">
      <c r="F3252">
        <v>216803</v>
      </c>
      <c r="G3252" t="s">
        <v>11479</v>
      </c>
      <c r="H3252">
        <v>102192</v>
      </c>
    </row>
    <row r="3253" spans="6:8" x14ac:dyDescent="0.25">
      <c r="F3253">
        <v>216804</v>
      </c>
      <c r="G3253" t="s">
        <v>11480</v>
      </c>
      <c r="H3253">
        <v>102193</v>
      </c>
    </row>
    <row r="3254" spans="6:8" x14ac:dyDescent="0.25">
      <c r="F3254">
        <v>216805</v>
      </c>
      <c r="G3254" t="s">
        <v>11481</v>
      </c>
      <c r="H3254">
        <v>102194</v>
      </c>
    </row>
    <row r="3255" spans="6:8" x14ac:dyDescent="0.25">
      <c r="F3255">
        <v>216806</v>
      </c>
      <c r="G3255" t="s">
        <v>11482</v>
      </c>
      <c r="H3255">
        <v>102195</v>
      </c>
    </row>
    <row r="3256" spans="6:8" x14ac:dyDescent="0.25">
      <c r="F3256">
        <v>216807</v>
      </c>
      <c r="G3256" t="s">
        <v>11483</v>
      </c>
      <c r="H3256">
        <v>102196</v>
      </c>
    </row>
    <row r="3257" spans="6:8" x14ac:dyDescent="0.25">
      <c r="F3257">
        <v>216808</v>
      </c>
      <c r="G3257" t="s">
        <v>11484</v>
      </c>
      <c r="H3257">
        <v>102197</v>
      </c>
    </row>
    <row r="3258" spans="6:8" x14ac:dyDescent="0.25">
      <c r="F3258">
        <v>216809</v>
      </c>
      <c r="G3258" t="s">
        <v>11485</v>
      </c>
      <c r="H3258">
        <v>102198</v>
      </c>
    </row>
    <row r="3259" spans="6:8" x14ac:dyDescent="0.25">
      <c r="F3259">
        <v>216810</v>
      </c>
      <c r="G3259" t="s">
        <v>11486</v>
      </c>
      <c r="H3259">
        <v>102199</v>
      </c>
    </row>
    <row r="3260" spans="6:8" x14ac:dyDescent="0.25">
      <c r="F3260">
        <v>216811</v>
      </c>
      <c r="G3260" t="s">
        <v>11487</v>
      </c>
      <c r="H3260">
        <v>102200</v>
      </c>
    </row>
    <row r="3261" spans="6:8" x14ac:dyDescent="0.25">
      <c r="F3261">
        <v>216812</v>
      </c>
      <c r="G3261" t="s">
        <v>11488</v>
      </c>
      <c r="H3261">
        <v>102201</v>
      </c>
    </row>
    <row r="3262" spans="6:8" x14ac:dyDescent="0.25">
      <c r="F3262">
        <v>216814</v>
      </c>
      <c r="G3262" t="s">
        <v>11489</v>
      </c>
      <c r="H3262">
        <v>102202</v>
      </c>
    </row>
    <row r="3263" spans="6:8" x14ac:dyDescent="0.25">
      <c r="F3263">
        <v>216815</v>
      </c>
      <c r="G3263" t="s">
        <v>11490</v>
      </c>
      <c r="H3263">
        <v>102203</v>
      </c>
    </row>
    <row r="3264" spans="6:8" x14ac:dyDescent="0.25">
      <c r="F3264">
        <v>216816</v>
      </c>
      <c r="G3264" t="s">
        <v>11491</v>
      </c>
      <c r="H3264">
        <v>102204</v>
      </c>
    </row>
    <row r="3265" spans="6:8" x14ac:dyDescent="0.25">
      <c r="F3265">
        <v>216817</v>
      </c>
      <c r="G3265" t="s">
        <v>11492</v>
      </c>
      <c r="H3265">
        <v>102205</v>
      </c>
    </row>
    <row r="3266" spans="6:8" x14ac:dyDescent="0.25">
      <c r="F3266">
        <v>216818</v>
      </c>
      <c r="G3266" t="s">
        <v>11493</v>
      </c>
      <c r="H3266">
        <v>102206</v>
      </c>
    </row>
    <row r="3267" spans="6:8" x14ac:dyDescent="0.25">
      <c r="F3267">
        <v>216819</v>
      </c>
      <c r="G3267" t="s">
        <v>11494</v>
      </c>
      <c r="H3267">
        <v>102207</v>
      </c>
    </row>
    <row r="3268" spans="6:8" x14ac:dyDescent="0.25">
      <c r="F3268">
        <v>216820</v>
      </c>
      <c r="G3268" t="s">
        <v>11495</v>
      </c>
      <c r="H3268">
        <v>102208</v>
      </c>
    </row>
    <row r="3269" spans="6:8" x14ac:dyDescent="0.25">
      <c r="F3269">
        <v>216822</v>
      </c>
      <c r="G3269" t="s">
        <v>11496</v>
      </c>
      <c r="H3269">
        <v>102209</v>
      </c>
    </row>
    <row r="3270" spans="6:8" x14ac:dyDescent="0.25">
      <c r="F3270">
        <v>216823</v>
      </c>
      <c r="G3270" t="s">
        <v>11497</v>
      </c>
      <c r="H3270">
        <v>102210</v>
      </c>
    </row>
    <row r="3271" spans="6:8" x14ac:dyDescent="0.25">
      <c r="F3271">
        <v>216824</v>
      </c>
      <c r="G3271" t="s">
        <v>11498</v>
      </c>
      <c r="H3271">
        <v>102211</v>
      </c>
    </row>
    <row r="3272" spans="6:8" x14ac:dyDescent="0.25">
      <c r="F3272">
        <v>216825</v>
      </c>
      <c r="G3272" t="s">
        <v>11499</v>
      </c>
      <c r="H3272">
        <v>102212</v>
      </c>
    </row>
    <row r="3273" spans="6:8" x14ac:dyDescent="0.25">
      <c r="F3273">
        <v>216826</v>
      </c>
      <c r="G3273" t="s">
        <v>11500</v>
      </c>
      <c r="H3273">
        <v>102213</v>
      </c>
    </row>
    <row r="3274" spans="6:8" x14ac:dyDescent="0.25">
      <c r="F3274">
        <v>216827</v>
      </c>
      <c r="G3274" t="s">
        <v>11501</v>
      </c>
      <c r="H3274">
        <v>102214</v>
      </c>
    </row>
    <row r="3275" spans="6:8" x14ac:dyDescent="0.25">
      <c r="F3275">
        <v>216828</v>
      </c>
      <c r="G3275" t="s">
        <v>11502</v>
      </c>
      <c r="H3275">
        <v>102215</v>
      </c>
    </row>
    <row r="3276" spans="6:8" x14ac:dyDescent="0.25">
      <c r="F3276">
        <v>216829</v>
      </c>
      <c r="G3276" t="s">
        <v>11503</v>
      </c>
      <c r="H3276">
        <v>102216</v>
      </c>
    </row>
    <row r="3277" spans="6:8" x14ac:dyDescent="0.25">
      <c r="F3277">
        <v>216830</v>
      </c>
      <c r="G3277" t="s">
        <v>11504</v>
      </c>
      <c r="H3277">
        <v>102217</v>
      </c>
    </row>
    <row r="3278" spans="6:8" x14ac:dyDescent="0.25">
      <c r="F3278">
        <v>216831</v>
      </c>
      <c r="G3278" t="s">
        <v>11505</v>
      </c>
      <c r="H3278">
        <v>102218</v>
      </c>
    </row>
    <row r="3279" spans="6:8" x14ac:dyDescent="0.25">
      <c r="F3279">
        <v>216832</v>
      </c>
      <c r="G3279" t="s">
        <v>11506</v>
      </c>
      <c r="H3279">
        <v>102219</v>
      </c>
    </row>
    <row r="3280" spans="6:8" x14ac:dyDescent="0.25">
      <c r="F3280">
        <v>216833</v>
      </c>
      <c r="G3280" t="s">
        <v>11507</v>
      </c>
      <c r="H3280">
        <v>102220</v>
      </c>
    </row>
    <row r="3281" spans="6:8" x14ac:dyDescent="0.25">
      <c r="F3281">
        <v>216834</v>
      </c>
      <c r="G3281" t="s">
        <v>11508</v>
      </c>
      <c r="H3281">
        <v>102221</v>
      </c>
    </row>
    <row r="3282" spans="6:8" x14ac:dyDescent="0.25">
      <c r="F3282">
        <v>216835</v>
      </c>
      <c r="G3282" t="s">
        <v>11509</v>
      </c>
      <c r="H3282">
        <v>102222</v>
      </c>
    </row>
    <row r="3283" spans="6:8" x14ac:dyDescent="0.25">
      <c r="F3283">
        <v>216836</v>
      </c>
      <c r="G3283" t="s">
        <v>11510</v>
      </c>
      <c r="H3283">
        <v>102223</v>
      </c>
    </row>
    <row r="3284" spans="6:8" x14ac:dyDescent="0.25">
      <c r="F3284">
        <v>216837</v>
      </c>
      <c r="G3284" t="s">
        <v>11511</v>
      </c>
      <c r="H3284">
        <v>102224</v>
      </c>
    </row>
    <row r="3285" spans="6:8" x14ac:dyDescent="0.25">
      <c r="F3285">
        <v>216838</v>
      </c>
      <c r="G3285" t="s">
        <v>11512</v>
      </c>
      <c r="H3285">
        <v>102225</v>
      </c>
    </row>
    <row r="3286" spans="6:8" x14ac:dyDescent="0.25">
      <c r="F3286">
        <v>216839</v>
      </c>
      <c r="G3286" t="s">
        <v>11513</v>
      </c>
      <c r="H3286">
        <v>102226</v>
      </c>
    </row>
    <row r="3287" spans="6:8" x14ac:dyDescent="0.25">
      <c r="F3287">
        <v>216840</v>
      </c>
      <c r="G3287" t="s">
        <v>11514</v>
      </c>
      <c r="H3287">
        <v>102227</v>
      </c>
    </row>
    <row r="3288" spans="6:8" x14ac:dyDescent="0.25">
      <c r="F3288">
        <v>216841</v>
      </c>
      <c r="G3288" t="s">
        <v>11515</v>
      </c>
      <c r="H3288">
        <v>102228</v>
      </c>
    </row>
    <row r="3289" spans="6:8" x14ac:dyDescent="0.25">
      <c r="F3289">
        <v>216845</v>
      </c>
      <c r="G3289" t="s">
        <v>11516</v>
      </c>
      <c r="H3289">
        <v>102229</v>
      </c>
    </row>
    <row r="3290" spans="6:8" x14ac:dyDescent="0.25">
      <c r="F3290">
        <v>216846</v>
      </c>
      <c r="G3290" t="s">
        <v>11517</v>
      </c>
      <c r="H3290">
        <v>102230</v>
      </c>
    </row>
    <row r="3291" spans="6:8" x14ac:dyDescent="0.25">
      <c r="F3291">
        <v>216847</v>
      </c>
      <c r="G3291" t="s">
        <v>11518</v>
      </c>
      <c r="H3291">
        <v>102231</v>
      </c>
    </row>
    <row r="3292" spans="6:8" x14ac:dyDescent="0.25">
      <c r="F3292">
        <v>216848</v>
      </c>
      <c r="G3292" t="s">
        <v>11519</v>
      </c>
      <c r="H3292">
        <v>102232</v>
      </c>
    </row>
    <row r="3293" spans="6:8" x14ac:dyDescent="0.25">
      <c r="F3293">
        <v>216849</v>
      </c>
      <c r="G3293" t="s">
        <v>11520</v>
      </c>
      <c r="H3293">
        <v>102233</v>
      </c>
    </row>
    <row r="3294" spans="6:8" x14ac:dyDescent="0.25">
      <c r="F3294">
        <v>216850</v>
      </c>
      <c r="G3294" t="s">
        <v>11521</v>
      </c>
      <c r="H3294">
        <v>102234</v>
      </c>
    </row>
    <row r="3295" spans="6:8" x14ac:dyDescent="0.25">
      <c r="F3295">
        <v>216851</v>
      </c>
      <c r="G3295" t="s">
        <v>11522</v>
      </c>
      <c r="H3295">
        <v>102235</v>
      </c>
    </row>
    <row r="3296" spans="6:8" x14ac:dyDescent="0.25">
      <c r="F3296">
        <v>216852</v>
      </c>
      <c r="G3296" t="s">
        <v>11523</v>
      </c>
      <c r="H3296">
        <v>102236</v>
      </c>
    </row>
    <row r="3297" spans="6:8" x14ac:dyDescent="0.25">
      <c r="F3297">
        <v>216853</v>
      </c>
      <c r="G3297" t="s">
        <v>11524</v>
      </c>
      <c r="H3297">
        <v>102237</v>
      </c>
    </row>
    <row r="3298" spans="6:8" x14ac:dyDescent="0.25">
      <c r="F3298">
        <v>216854</v>
      </c>
      <c r="G3298" t="s">
        <v>11525</v>
      </c>
      <c r="H3298">
        <v>102238</v>
      </c>
    </row>
    <row r="3299" spans="6:8" x14ac:dyDescent="0.25">
      <c r="F3299">
        <v>216855</v>
      </c>
      <c r="G3299" t="s">
        <v>11526</v>
      </c>
      <c r="H3299">
        <v>102239</v>
      </c>
    </row>
    <row r="3300" spans="6:8" x14ac:dyDescent="0.25">
      <c r="F3300">
        <v>216856</v>
      </c>
      <c r="G3300" t="s">
        <v>11527</v>
      </c>
      <c r="H3300">
        <v>102240</v>
      </c>
    </row>
    <row r="3301" spans="6:8" x14ac:dyDescent="0.25">
      <c r="F3301">
        <v>216857</v>
      </c>
      <c r="G3301" t="s">
        <v>11528</v>
      </c>
      <c r="H3301">
        <v>102241</v>
      </c>
    </row>
    <row r="3302" spans="6:8" x14ac:dyDescent="0.25">
      <c r="F3302">
        <v>216858</v>
      </c>
      <c r="G3302" t="s">
        <v>11529</v>
      </c>
      <c r="H3302">
        <v>102242</v>
      </c>
    </row>
    <row r="3303" spans="6:8" x14ac:dyDescent="0.25">
      <c r="F3303">
        <v>216859</v>
      </c>
      <c r="G3303" t="s">
        <v>11530</v>
      </c>
      <c r="H3303">
        <v>102243</v>
      </c>
    </row>
    <row r="3304" spans="6:8" x14ac:dyDescent="0.25">
      <c r="F3304">
        <v>216860</v>
      </c>
      <c r="G3304" t="s">
        <v>11531</v>
      </c>
      <c r="H3304">
        <v>102244</v>
      </c>
    </row>
    <row r="3305" spans="6:8" x14ac:dyDescent="0.25">
      <c r="F3305">
        <v>216861</v>
      </c>
      <c r="G3305" t="s">
        <v>11532</v>
      </c>
      <c r="H3305">
        <v>102245</v>
      </c>
    </row>
    <row r="3306" spans="6:8" x14ac:dyDescent="0.25">
      <c r="F3306">
        <v>216862</v>
      </c>
      <c r="G3306" t="s">
        <v>11533</v>
      </c>
      <c r="H3306">
        <v>102246</v>
      </c>
    </row>
    <row r="3307" spans="6:8" x14ac:dyDescent="0.25">
      <c r="F3307">
        <v>216863</v>
      </c>
      <c r="G3307" t="s">
        <v>11534</v>
      </c>
      <c r="H3307">
        <v>102247</v>
      </c>
    </row>
    <row r="3308" spans="6:8" x14ac:dyDescent="0.25">
      <c r="F3308">
        <v>216864</v>
      </c>
      <c r="G3308" t="s">
        <v>11535</v>
      </c>
      <c r="H3308">
        <v>102248</v>
      </c>
    </row>
    <row r="3309" spans="6:8" x14ac:dyDescent="0.25">
      <c r="F3309">
        <v>216865</v>
      </c>
      <c r="G3309" t="s">
        <v>11536</v>
      </c>
      <c r="H3309">
        <v>102249</v>
      </c>
    </row>
    <row r="3310" spans="6:8" x14ac:dyDescent="0.25">
      <c r="F3310">
        <v>216866</v>
      </c>
      <c r="G3310" t="s">
        <v>11537</v>
      </c>
      <c r="H3310">
        <v>102250</v>
      </c>
    </row>
    <row r="3311" spans="6:8" x14ac:dyDescent="0.25">
      <c r="F3311">
        <v>216867</v>
      </c>
      <c r="G3311" t="s">
        <v>11538</v>
      </c>
      <c r="H3311">
        <v>102251</v>
      </c>
    </row>
    <row r="3312" spans="6:8" x14ac:dyDescent="0.25">
      <c r="F3312">
        <v>216868</v>
      </c>
      <c r="G3312" t="s">
        <v>11539</v>
      </c>
      <c r="H3312">
        <v>102252</v>
      </c>
    </row>
    <row r="3313" spans="6:8" x14ac:dyDescent="0.25">
      <c r="F3313">
        <v>216869</v>
      </c>
      <c r="G3313" t="s">
        <v>11540</v>
      </c>
      <c r="H3313">
        <v>102253</v>
      </c>
    </row>
    <row r="3314" spans="6:8" x14ac:dyDescent="0.25">
      <c r="F3314">
        <v>216870</v>
      </c>
      <c r="G3314" t="s">
        <v>11541</v>
      </c>
      <c r="H3314">
        <v>102254</v>
      </c>
    </row>
    <row r="3315" spans="6:8" x14ac:dyDescent="0.25">
      <c r="F3315">
        <v>216871</v>
      </c>
      <c r="G3315" t="s">
        <v>11542</v>
      </c>
      <c r="H3315">
        <v>102255</v>
      </c>
    </row>
    <row r="3316" spans="6:8" x14ac:dyDescent="0.25">
      <c r="F3316">
        <v>216872</v>
      </c>
      <c r="G3316" t="s">
        <v>11543</v>
      </c>
      <c r="H3316">
        <v>102256</v>
      </c>
    </row>
    <row r="3317" spans="6:8" x14ac:dyDescent="0.25">
      <c r="F3317">
        <v>216873</v>
      </c>
      <c r="G3317" t="s">
        <v>11544</v>
      </c>
      <c r="H3317">
        <v>102257</v>
      </c>
    </row>
    <row r="3318" spans="6:8" x14ac:dyDescent="0.25">
      <c r="F3318">
        <v>216874</v>
      </c>
      <c r="G3318" t="s">
        <v>11545</v>
      </c>
      <c r="H3318">
        <v>102258</v>
      </c>
    </row>
    <row r="3319" spans="6:8" x14ac:dyDescent="0.25">
      <c r="F3319">
        <v>216875</v>
      </c>
      <c r="G3319" t="s">
        <v>11546</v>
      </c>
      <c r="H3319">
        <v>102259</v>
      </c>
    </row>
    <row r="3320" spans="6:8" x14ac:dyDescent="0.25">
      <c r="F3320">
        <v>216876</v>
      </c>
      <c r="G3320" t="s">
        <v>11547</v>
      </c>
      <c r="H3320">
        <v>102260</v>
      </c>
    </row>
    <row r="3321" spans="6:8" x14ac:dyDescent="0.25">
      <c r="F3321">
        <v>216877</v>
      </c>
      <c r="G3321" t="s">
        <v>11548</v>
      </c>
      <c r="H3321">
        <v>102261</v>
      </c>
    </row>
    <row r="3322" spans="6:8" x14ac:dyDescent="0.25">
      <c r="F3322">
        <v>216878</v>
      </c>
      <c r="G3322" t="s">
        <v>11549</v>
      </c>
      <c r="H3322">
        <v>102262</v>
      </c>
    </row>
    <row r="3323" spans="6:8" x14ac:dyDescent="0.25">
      <c r="F3323">
        <v>216879</v>
      </c>
      <c r="G3323" t="s">
        <v>11550</v>
      </c>
      <c r="H3323">
        <v>102263</v>
      </c>
    </row>
    <row r="3324" spans="6:8" x14ac:dyDescent="0.25">
      <c r="F3324">
        <v>216880</v>
      </c>
      <c r="G3324" t="s">
        <v>11551</v>
      </c>
      <c r="H3324">
        <v>102264</v>
      </c>
    </row>
    <row r="3325" spans="6:8" x14ac:dyDescent="0.25">
      <c r="F3325">
        <v>216881</v>
      </c>
      <c r="G3325" t="s">
        <v>11552</v>
      </c>
      <c r="H3325">
        <v>102265</v>
      </c>
    </row>
    <row r="3326" spans="6:8" x14ac:dyDescent="0.25">
      <c r="F3326">
        <v>216882</v>
      </c>
      <c r="G3326" t="s">
        <v>11553</v>
      </c>
      <c r="H3326">
        <v>102266</v>
      </c>
    </row>
    <row r="3327" spans="6:8" x14ac:dyDescent="0.25">
      <c r="F3327">
        <v>216883</v>
      </c>
      <c r="G3327" t="s">
        <v>11554</v>
      </c>
      <c r="H3327">
        <v>102267</v>
      </c>
    </row>
    <row r="3328" spans="6:8" x14ac:dyDescent="0.25">
      <c r="F3328">
        <v>216884</v>
      </c>
      <c r="G3328" t="s">
        <v>11555</v>
      </c>
      <c r="H3328">
        <v>102268</v>
      </c>
    </row>
    <row r="3329" spans="6:8" x14ac:dyDescent="0.25">
      <c r="F3329">
        <v>216885</v>
      </c>
      <c r="G3329" t="s">
        <v>11556</v>
      </c>
      <c r="H3329">
        <v>102269</v>
      </c>
    </row>
    <row r="3330" spans="6:8" x14ac:dyDescent="0.25">
      <c r="F3330">
        <v>216886</v>
      </c>
      <c r="G3330" t="s">
        <v>11557</v>
      </c>
      <c r="H3330">
        <v>102270</v>
      </c>
    </row>
    <row r="3331" spans="6:8" x14ac:dyDescent="0.25">
      <c r="F3331">
        <v>216887</v>
      </c>
      <c r="G3331" t="s">
        <v>11558</v>
      </c>
      <c r="H3331">
        <v>102271</v>
      </c>
    </row>
    <row r="3332" spans="6:8" x14ac:dyDescent="0.25">
      <c r="F3332">
        <v>216888</v>
      </c>
      <c r="G3332" t="s">
        <v>11559</v>
      </c>
      <c r="H3332">
        <v>102272</v>
      </c>
    </row>
    <row r="3333" spans="6:8" x14ac:dyDescent="0.25">
      <c r="F3333">
        <v>216889</v>
      </c>
      <c r="G3333" t="s">
        <v>11560</v>
      </c>
      <c r="H3333">
        <v>102273</v>
      </c>
    </row>
    <row r="3334" spans="6:8" x14ac:dyDescent="0.25">
      <c r="F3334">
        <v>216890</v>
      </c>
      <c r="G3334" t="s">
        <v>11561</v>
      </c>
      <c r="H3334">
        <v>102274</v>
      </c>
    </row>
    <row r="3335" spans="6:8" x14ac:dyDescent="0.25">
      <c r="F3335">
        <v>216891</v>
      </c>
      <c r="G3335" t="s">
        <v>11562</v>
      </c>
      <c r="H3335">
        <v>102275</v>
      </c>
    </row>
    <row r="3336" spans="6:8" x14ac:dyDescent="0.25">
      <c r="F3336">
        <v>216892</v>
      </c>
      <c r="G3336" t="s">
        <v>11563</v>
      </c>
      <c r="H3336">
        <v>102276</v>
      </c>
    </row>
    <row r="3337" spans="6:8" x14ac:dyDescent="0.25">
      <c r="F3337">
        <v>216893</v>
      </c>
      <c r="G3337" t="s">
        <v>11564</v>
      </c>
      <c r="H3337">
        <v>102277</v>
      </c>
    </row>
    <row r="3338" spans="6:8" x14ac:dyDescent="0.25">
      <c r="F3338">
        <v>216894</v>
      </c>
      <c r="G3338" t="s">
        <v>11565</v>
      </c>
      <c r="H3338">
        <v>102278</v>
      </c>
    </row>
    <row r="3339" spans="6:8" x14ac:dyDescent="0.25">
      <c r="F3339">
        <v>216895</v>
      </c>
      <c r="G3339" t="s">
        <v>11566</v>
      </c>
      <c r="H3339">
        <v>102279</v>
      </c>
    </row>
    <row r="3340" spans="6:8" x14ac:dyDescent="0.25">
      <c r="F3340">
        <v>216896</v>
      </c>
      <c r="G3340" t="s">
        <v>11567</v>
      </c>
      <c r="H3340">
        <v>102280</v>
      </c>
    </row>
    <row r="3341" spans="6:8" x14ac:dyDescent="0.25">
      <c r="F3341">
        <v>216897</v>
      </c>
      <c r="G3341" t="s">
        <v>11568</v>
      </c>
      <c r="H3341">
        <v>102281</v>
      </c>
    </row>
    <row r="3342" spans="6:8" x14ac:dyDescent="0.25">
      <c r="F3342">
        <v>216898</v>
      </c>
      <c r="G3342" t="s">
        <v>11569</v>
      </c>
      <c r="H3342">
        <v>102282</v>
      </c>
    </row>
    <row r="3343" spans="6:8" x14ac:dyDescent="0.25">
      <c r="F3343">
        <v>216899</v>
      </c>
      <c r="G3343" t="s">
        <v>11570</v>
      </c>
      <c r="H3343">
        <v>102283</v>
      </c>
    </row>
    <row r="3344" spans="6:8" x14ac:dyDescent="0.25">
      <c r="F3344">
        <v>216900</v>
      </c>
      <c r="G3344" t="s">
        <v>11571</v>
      </c>
      <c r="H3344">
        <v>102284</v>
      </c>
    </row>
    <row r="3345" spans="6:8" x14ac:dyDescent="0.25">
      <c r="F3345">
        <v>216901</v>
      </c>
      <c r="G3345" t="s">
        <v>11572</v>
      </c>
      <c r="H3345">
        <v>102285</v>
      </c>
    </row>
    <row r="3346" spans="6:8" x14ac:dyDescent="0.25">
      <c r="F3346">
        <v>216902</v>
      </c>
      <c r="G3346" t="s">
        <v>11573</v>
      </c>
      <c r="H3346">
        <v>102286</v>
      </c>
    </row>
    <row r="3347" spans="6:8" x14ac:dyDescent="0.25">
      <c r="F3347">
        <v>216903</v>
      </c>
      <c r="G3347" t="s">
        <v>11574</v>
      </c>
      <c r="H3347">
        <v>102287</v>
      </c>
    </row>
    <row r="3348" spans="6:8" x14ac:dyDescent="0.25">
      <c r="F3348">
        <v>216904</v>
      </c>
      <c r="G3348" t="s">
        <v>11575</v>
      </c>
      <c r="H3348">
        <v>102288</v>
      </c>
    </row>
    <row r="3349" spans="6:8" x14ac:dyDescent="0.25">
      <c r="F3349">
        <v>216905</v>
      </c>
      <c r="G3349" t="s">
        <v>11576</v>
      </c>
      <c r="H3349">
        <v>102289</v>
      </c>
    </row>
    <row r="3350" spans="6:8" x14ac:dyDescent="0.25">
      <c r="F3350">
        <v>216906</v>
      </c>
      <c r="G3350" t="s">
        <v>11577</v>
      </c>
      <c r="H3350">
        <v>102290</v>
      </c>
    </row>
    <row r="3351" spans="6:8" x14ac:dyDescent="0.25">
      <c r="F3351">
        <v>216907</v>
      </c>
      <c r="G3351" t="s">
        <v>11578</v>
      </c>
      <c r="H3351">
        <v>102291</v>
      </c>
    </row>
    <row r="3352" spans="6:8" x14ac:dyDescent="0.25">
      <c r="F3352">
        <v>216908</v>
      </c>
      <c r="G3352" t="s">
        <v>11579</v>
      </c>
      <c r="H3352">
        <v>102292</v>
      </c>
    </row>
    <row r="3353" spans="6:8" x14ac:dyDescent="0.25">
      <c r="F3353">
        <v>216909</v>
      </c>
      <c r="G3353" t="s">
        <v>11580</v>
      </c>
      <c r="H3353">
        <v>102293</v>
      </c>
    </row>
    <row r="3354" spans="6:8" x14ac:dyDescent="0.25">
      <c r="F3354">
        <v>217291</v>
      </c>
      <c r="G3354" t="s">
        <v>11581</v>
      </c>
      <c r="H3354">
        <v>102294</v>
      </c>
    </row>
    <row r="3355" spans="6:8" x14ac:dyDescent="0.25">
      <c r="F3355">
        <v>217738</v>
      </c>
      <c r="G3355" t="s">
        <v>11582</v>
      </c>
      <c r="H3355">
        <v>102295</v>
      </c>
    </row>
    <row r="3356" spans="6:8" x14ac:dyDescent="0.25">
      <c r="F3356">
        <v>217739</v>
      </c>
      <c r="G3356" t="s">
        <v>11583</v>
      </c>
      <c r="H3356">
        <v>102296</v>
      </c>
    </row>
    <row r="3357" spans="6:8" x14ac:dyDescent="0.25">
      <c r="F3357">
        <v>217740</v>
      </c>
      <c r="G3357" t="s">
        <v>11584</v>
      </c>
      <c r="H3357">
        <v>102297</v>
      </c>
    </row>
    <row r="3358" spans="6:8" x14ac:dyDescent="0.25">
      <c r="F3358">
        <v>217741</v>
      </c>
      <c r="G3358" t="s">
        <v>11585</v>
      </c>
      <c r="H3358">
        <v>102298</v>
      </c>
    </row>
    <row r="3359" spans="6:8" x14ac:dyDescent="0.25">
      <c r="F3359">
        <v>217742</v>
      </c>
      <c r="G3359" t="s">
        <v>11586</v>
      </c>
      <c r="H3359">
        <v>102299</v>
      </c>
    </row>
    <row r="3360" spans="6:8" x14ac:dyDescent="0.25">
      <c r="F3360">
        <v>217743</v>
      </c>
      <c r="G3360" t="s">
        <v>11587</v>
      </c>
      <c r="H3360">
        <v>102300</v>
      </c>
    </row>
    <row r="3361" spans="6:8" x14ac:dyDescent="0.25">
      <c r="F3361">
        <v>217744</v>
      </c>
      <c r="G3361" t="s">
        <v>11588</v>
      </c>
      <c r="H3361">
        <v>102301</v>
      </c>
    </row>
    <row r="3362" spans="6:8" x14ac:dyDescent="0.25">
      <c r="F3362">
        <v>217745</v>
      </c>
      <c r="G3362" t="s">
        <v>11589</v>
      </c>
      <c r="H3362">
        <v>102302</v>
      </c>
    </row>
    <row r="3363" spans="6:8" x14ac:dyDescent="0.25">
      <c r="F3363">
        <v>217746</v>
      </c>
      <c r="G3363" t="s">
        <v>11590</v>
      </c>
      <c r="H3363">
        <v>102303</v>
      </c>
    </row>
    <row r="3364" spans="6:8" x14ac:dyDescent="0.25">
      <c r="F3364">
        <v>217747</v>
      </c>
      <c r="G3364" t="s">
        <v>11591</v>
      </c>
      <c r="H3364">
        <v>102304</v>
      </c>
    </row>
    <row r="3365" spans="6:8" x14ac:dyDescent="0.25">
      <c r="F3365">
        <v>217748</v>
      </c>
      <c r="G3365" t="s">
        <v>11592</v>
      </c>
      <c r="H3365">
        <v>102305</v>
      </c>
    </row>
    <row r="3366" spans="6:8" x14ac:dyDescent="0.25">
      <c r="F3366">
        <v>217749</v>
      </c>
      <c r="G3366" t="s">
        <v>11593</v>
      </c>
      <c r="H3366">
        <v>102306</v>
      </c>
    </row>
    <row r="3367" spans="6:8" x14ac:dyDescent="0.25">
      <c r="F3367">
        <v>217750</v>
      </c>
      <c r="G3367" t="s">
        <v>11594</v>
      </c>
      <c r="H3367">
        <v>102307</v>
      </c>
    </row>
    <row r="3368" spans="6:8" x14ac:dyDescent="0.25">
      <c r="F3368">
        <v>217751</v>
      </c>
      <c r="G3368" t="s">
        <v>11595</v>
      </c>
      <c r="H3368">
        <v>102308</v>
      </c>
    </row>
    <row r="3369" spans="6:8" x14ac:dyDescent="0.25">
      <c r="F3369">
        <v>217752</v>
      </c>
      <c r="G3369" t="s">
        <v>11596</v>
      </c>
      <c r="H3369">
        <v>102309</v>
      </c>
    </row>
    <row r="3370" spans="6:8" x14ac:dyDescent="0.25">
      <c r="F3370">
        <v>217753</v>
      </c>
      <c r="G3370" t="s">
        <v>11597</v>
      </c>
      <c r="H3370">
        <v>102310</v>
      </c>
    </row>
    <row r="3371" spans="6:8" x14ac:dyDescent="0.25">
      <c r="F3371">
        <v>217754</v>
      </c>
      <c r="G3371" t="s">
        <v>11598</v>
      </c>
      <c r="H3371">
        <v>102311</v>
      </c>
    </row>
    <row r="3372" spans="6:8" x14ac:dyDescent="0.25">
      <c r="F3372">
        <v>217755</v>
      </c>
      <c r="G3372" t="s">
        <v>11599</v>
      </c>
      <c r="H3372">
        <v>102312</v>
      </c>
    </row>
    <row r="3373" spans="6:8" x14ac:dyDescent="0.25">
      <c r="F3373">
        <v>217756</v>
      </c>
      <c r="G3373" t="s">
        <v>11600</v>
      </c>
      <c r="H3373">
        <v>102313</v>
      </c>
    </row>
    <row r="3374" spans="6:8" x14ac:dyDescent="0.25">
      <c r="F3374">
        <v>217757</v>
      </c>
      <c r="G3374" t="s">
        <v>11601</v>
      </c>
      <c r="H3374">
        <v>102314</v>
      </c>
    </row>
    <row r="3375" spans="6:8" x14ac:dyDescent="0.25">
      <c r="F3375">
        <v>218474</v>
      </c>
      <c r="G3375" t="s">
        <v>11602</v>
      </c>
      <c r="H3375">
        <v>102315</v>
      </c>
    </row>
    <row r="3376" spans="6:8" x14ac:dyDescent="0.25">
      <c r="F3376">
        <v>219017</v>
      </c>
      <c r="G3376" t="s">
        <v>11603</v>
      </c>
      <c r="H3376">
        <v>102316</v>
      </c>
    </row>
    <row r="3377" spans="6:8" x14ac:dyDescent="0.25">
      <c r="F3377">
        <v>219018</v>
      </c>
      <c r="G3377" t="s">
        <v>11604</v>
      </c>
      <c r="H3377">
        <v>102317</v>
      </c>
    </row>
    <row r="3378" spans="6:8" x14ac:dyDescent="0.25">
      <c r="F3378">
        <v>219019</v>
      </c>
      <c r="G3378" t="s">
        <v>11605</v>
      </c>
      <c r="H3378">
        <v>102318</v>
      </c>
    </row>
    <row r="3379" spans="6:8" x14ac:dyDescent="0.25">
      <c r="F3379">
        <v>219020</v>
      </c>
      <c r="G3379" t="s">
        <v>11606</v>
      </c>
      <c r="H3379">
        <v>102319</v>
      </c>
    </row>
    <row r="3380" spans="6:8" x14ac:dyDescent="0.25">
      <c r="F3380">
        <v>219021</v>
      </c>
      <c r="G3380" t="s">
        <v>11607</v>
      </c>
      <c r="H3380">
        <v>102320</v>
      </c>
    </row>
    <row r="3381" spans="6:8" x14ac:dyDescent="0.25">
      <c r="F3381">
        <v>219022</v>
      </c>
      <c r="G3381" t="s">
        <v>11608</v>
      </c>
      <c r="H3381">
        <v>102321</v>
      </c>
    </row>
    <row r="3382" spans="6:8" x14ac:dyDescent="0.25">
      <c r="F3382">
        <v>219023</v>
      </c>
      <c r="G3382" t="s">
        <v>11609</v>
      </c>
      <c r="H3382">
        <v>102322</v>
      </c>
    </row>
    <row r="3383" spans="6:8" x14ac:dyDescent="0.25">
      <c r="F3383">
        <v>219024</v>
      </c>
      <c r="G3383" t="s">
        <v>11610</v>
      </c>
      <c r="H3383">
        <v>102323</v>
      </c>
    </row>
    <row r="3384" spans="6:8" x14ac:dyDescent="0.25">
      <c r="F3384">
        <v>219025</v>
      </c>
      <c r="G3384" t="s">
        <v>11611</v>
      </c>
      <c r="H3384">
        <v>102324</v>
      </c>
    </row>
    <row r="3385" spans="6:8" x14ac:dyDescent="0.25">
      <c r="F3385">
        <v>219026</v>
      </c>
      <c r="G3385" t="s">
        <v>11612</v>
      </c>
      <c r="H3385">
        <v>102325</v>
      </c>
    </row>
    <row r="3386" spans="6:8" x14ac:dyDescent="0.25">
      <c r="F3386">
        <v>219027</v>
      </c>
      <c r="G3386" t="s">
        <v>11613</v>
      </c>
      <c r="H3386">
        <v>102326</v>
      </c>
    </row>
    <row r="3387" spans="6:8" x14ac:dyDescent="0.25">
      <c r="F3387">
        <v>219028</v>
      </c>
      <c r="G3387" t="s">
        <v>11614</v>
      </c>
      <c r="H3387">
        <v>102327</v>
      </c>
    </row>
    <row r="3388" spans="6:8" x14ac:dyDescent="0.25">
      <c r="F3388">
        <v>219029</v>
      </c>
      <c r="G3388" t="s">
        <v>11615</v>
      </c>
      <c r="H3388">
        <v>102328</v>
      </c>
    </row>
    <row r="3389" spans="6:8" x14ac:dyDescent="0.25">
      <c r="F3389">
        <v>219030</v>
      </c>
      <c r="G3389" t="s">
        <v>11616</v>
      </c>
      <c r="H3389">
        <v>102329</v>
      </c>
    </row>
    <row r="3390" spans="6:8" x14ac:dyDescent="0.25">
      <c r="F3390">
        <v>219031</v>
      </c>
      <c r="G3390" t="s">
        <v>11617</v>
      </c>
      <c r="H3390">
        <v>102330</v>
      </c>
    </row>
    <row r="3391" spans="6:8" x14ac:dyDescent="0.25">
      <c r="F3391">
        <v>219032</v>
      </c>
      <c r="G3391" t="s">
        <v>11618</v>
      </c>
      <c r="H3391">
        <v>102331</v>
      </c>
    </row>
    <row r="3392" spans="6:8" x14ac:dyDescent="0.25">
      <c r="F3392">
        <v>219033</v>
      </c>
      <c r="G3392" t="s">
        <v>11619</v>
      </c>
      <c r="H3392">
        <v>102332</v>
      </c>
    </row>
    <row r="3393" spans="6:8" x14ac:dyDescent="0.25">
      <c r="F3393">
        <v>219034</v>
      </c>
      <c r="G3393" t="s">
        <v>11620</v>
      </c>
      <c r="H3393">
        <v>102333</v>
      </c>
    </row>
    <row r="3394" spans="6:8" x14ac:dyDescent="0.25">
      <c r="F3394">
        <v>219035</v>
      </c>
      <c r="G3394" t="s">
        <v>11621</v>
      </c>
      <c r="H3394">
        <v>102334</v>
      </c>
    </row>
    <row r="3395" spans="6:8" x14ac:dyDescent="0.25">
      <c r="F3395">
        <v>219036</v>
      </c>
      <c r="G3395" t="s">
        <v>11622</v>
      </c>
      <c r="H3395">
        <v>102335</v>
      </c>
    </row>
    <row r="3396" spans="6:8" x14ac:dyDescent="0.25">
      <c r="F3396">
        <v>219037</v>
      </c>
      <c r="G3396" t="s">
        <v>11623</v>
      </c>
      <c r="H3396">
        <v>102336</v>
      </c>
    </row>
    <row r="3397" spans="6:8" x14ac:dyDescent="0.25">
      <c r="F3397">
        <v>219038</v>
      </c>
      <c r="G3397" t="s">
        <v>11624</v>
      </c>
      <c r="H3397">
        <v>102337</v>
      </c>
    </row>
    <row r="3398" spans="6:8" x14ac:dyDescent="0.25">
      <c r="F3398">
        <v>219039</v>
      </c>
      <c r="G3398" t="s">
        <v>11625</v>
      </c>
      <c r="H3398">
        <v>102338</v>
      </c>
    </row>
    <row r="3399" spans="6:8" x14ac:dyDescent="0.25">
      <c r="F3399">
        <v>219040</v>
      </c>
      <c r="G3399" t="s">
        <v>11626</v>
      </c>
      <c r="H3399">
        <v>102339</v>
      </c>
    </row>
    <row r="3400" spans="6:8" x14ac:dyDescent="0.25">
      <c r="F3400">
        <v>219041</v>
      </c>
      <c r="G3400" t="s">
        <v>11627</v>
      </c>
      <c r="H3400">
        <v>102340</v>
      </c>
    </row>
    <row r="3401" spans="6:8" x14ac:dyDescent="0.25">
      <c r="F3401">
        <v>219042</v>
      </c>
      <c r="G3401" t="s">
        <v>11628</v>
      </c>
      <c r="H3401">
        <v>102341</v>
      </c>
    </row>
    <row r="3402" spans="6:8" x14ac:dyDescent="0.25">
      <c r="F3402">
        <v>219043</v>
      </c>
      <c r="G3402" t="s">
        <v>11629</v>
      </c>
      <c r="H3402">
        <v>102342</v>
      </c>
    </row>
    <row r="3403" spans="6:8" x14ac:dyDescent="0.25">
      <c r="F3403">
        <v>219044</v>
      </c>
      <c r="G3403" t="s">
        <v>11630</v>
      </c>
      <c r="H3403">
        <v>102343</v>
      </c>
    </row>
    <row r="3404" spans="6:8" x14ac:dyDescent="0.25">
      <c r="F3404">
        <v>219045</v>
      </c>
      <c r="G3404" t="s">
        <v>11631</v>
      </c>
      <c r="H3404">
        <v>102344</v>
      </c>
    </row>
    <row r="3405" spans="6:8" x14ac:dyDescent="0.25">
      <c r="F3405">
        <v>219176</v>
      </c>
      <c r="G3405" t="s">
        <v>11632</v>
      </c>
      <c r="H3405">
        <v>102345</v>
      </c>
    </row>
    <row r="3406" spans="6:8" x14ac:dyDescent="0.25">
      <c r="F3406">
        <v>219177</v>
      </c>
      <c r="G3406" t="s">
        <v>11633</v>
      </c>
      <c r="H3406">
        <v>102346</v>
      </c>
    </row>
    <row r="3407" spans="6:8" x14ac:dyDescent="0.25">
      <c r="F3407">
        <v>219690</v>
      </c>
      <c r="G3407" t="s">
        <v>11634</v>
      </c>
      <c r="H3407">
        <v>102347</v>
      </c>
    </row>
    <row r="3408" spans="6:8" x14ac:dyDescent="0.25">
      <c r="F3408">
        <v>220059</v>
      </c>
      <c r="G3408" t="s">
        <v>11635</v>
      </c>
      <c r="H3408">
        <v>102348</v>
      </c>
    </row>
    <row r="3409" spans="6:8" x14ac:dyDescent="0.25">
      <c r="F3409">
        <v>220060</v>
      </c>
      <c r="G3409" t="s">
        <v>11636</v>
      </c>
      <c r="H3409">
        <v>102349</v>
      </c>
    </row>
    <row r="3410" spans="6:8" x14ac:dyDescent="0.25">
      <c r="F3410">
        <v>220061</v>
      </c>
      <c r="G3410" t="s">
        <v>11637</v>
      </c>
      <c r="H3410">
        <v>102350</v>
      </c>
    </row>
    <row r="3411" spans="6:8" x14ac:dyDescent="0.25">
      <c r="F3411">
        <v>220064</v>
      </c>
      <c r="G3411" t="s">
        <v>11638</v>
      </c>
      <c r="H3411">
        <v>102351</v>
      </c>
    </row>
    <row r="3412" spans="6:8" x14ac:dyDescent="0.25">
      <c r="F3412">
        <v>220065</v>
      </c>
      <c r="G3412" t="s">
        <v>11639</v>
      </c>
      <c r="H3412">
        <v>102352</v>
      </c>
    </row>
    <row r="3413" spans="6:8" x14ac:dyDescent="0.25">
      <c r="F3413">
        <v>221367</v>
      </c>
      <c r="G3413" t="s">
        <v>11640</v>
      </c>
      <c r="H3413">
        <v>102353</v>
      </c>
    </row>
    <row r="3414" spans="6:8" x14ac:dyDescent="0.25">
      <c r="F3414">
        <v>222082</v>
      </c>
      <c r="G3414" t="s">
        <v>11641</v>
      </c>
      <c r="H3414">
        <v>102354</v>
      </c>
    </row>
    <row r="3415" spans="6:8" x14ac:dyDescent="0.25">
      <c r="F3415">
        <v>222083</v>
      </c>
      <c r="G3415" t="s">
        <v>11642</v>
      </c>
      <c r="H3415">
        <v>102355</v>
      </c>
    </row>
    <row r="3416" spans="6:8" x14ac:dyDescent="0.25">
      <c r="F3416">
        <v>222125</v>
      </c>
      <c r="G3416" t="s">
        <v>11643</v>
      </c>
      <c r="H3416">
        <v>102356</v>
      </c>
    </row>
    <row r="3417" spans="6:8" x14ac:dyDescent="0.25">
      <c r="F3417">
        <v>222135</v>
      </c>
      <c r="G3417" t="s">
        <v>11644</v>
      </c>
      <c r="H3417">
        <v>102357</v>
      </c>
    </row>
    <row r="3418" spans="6:8" x14ac:dyDescent="0.25">
      <c r="F3418">
        <v>222136</v>
      </c>
      <c r="G3418" t="s">
        <v>11645</v>
      </c>
      <c r="H3418">
        <v>102358</v>
      </c>
    </row>
    <row r="3419" spans="6:8" x14ac:dyDescent="0.25">
      <c r="F3419">
        <v>222147</v>
      </c>
      <c r="G3419" t="s">
        <v>11646</v>
      </c>
      <c r="H3419">
        <v>102359</v>
      </c>
    </row>
    <row r="3420" spans="6:8" x14ac:dyDescent="0.25">
      <c r="F3420">
        <v>222148</v>
      </c>
      <c r="G3420" t="s">
        <v>11647</v>
      </c>
      <c r="H3420">
        <v>102360</v>
      </c>
    </row>
    <row r="3421" spans="6:8" x14ac:dyDescent="0.25">
      <c r="F3421">
        <v>222150</v>
      </c>
      <c r="G3421" t="s">
        <v>11648</v>
      </c>
      <c r="H3421">
        <v>102361</v>
      </c>
    </row>
    <row r="3422" spans="6:8" x14ac:dyDescent="0.25">
      <c r="F3422">
        <v>222160</v>
      </c>
      <c r="G3422" t="s">
        <v>11649</v>
      </c>
      <c r="H3422">
        <v>102362</v>
      </c>
    </row>
    <row r="3423" spans="6:8" x14ac:dyDescent="0.25">
      <c r="F3423">
        <v>222162</v>
      </c>
      <c r="G3423" t="s">
        <v>11650</v>
      </c>
      <c r="H3423">
        <v>102363</v>
      </c>
    </row>
    <row r="3424" spans="6:8" x14ac:dyDescent="0.25">
      <c r="F3424">
        <v>222672</v>
      </c>
      <c r="G3424" t="s">
        <v>11651</v>
      </c>
      <c r="H3424">
        <v>102364</v>
      </c>
    </row>
    <row r="3425" spans="6:8" x14ac:dyDescent="0.25">
      <c r="F3425">
        <v>222771</v>
      </c>
      <c r="G3425" t="s">
        <v>11652</v>
      </c>
      <c r="H3425">
        <v>102365</v>
      </c>
    </row>
    <row r="3426" spans="6:8" x14ac:dyDescent="0.25">
      <c r="F3426">
        <v>223408</v>
      </c>
      <c r="G3426" t="s">
        <v>11653</v>
      </c>
      <c r="H3426">
        <v>102366</v>
      </c>
    </row>
    <row r="3427" spans="6:8" x14ac:dyDescent="0.25">
      <c r="F3427">
        <v>223409</v>
      </c>
      <c r="G3427" t="s">
        <v>11654</v>
      </c>
      <c r="H3427">
        <v>102367</v>
      </c>
    </row>
    <row r="3428" spans="6:8" x14ac:dyDescent="0.25">
      <c r="F3428">
        <v>223410</v>
      </c>
      <c r="G3428" t="s">
        <v>11655</v>
      </c>
      <c r="H3428">
        <v>102368</v>
      </c>
    </row>
    <row r="3429" spans="6:8" x14ac:dyDescent="0.25">
      <c r="F3429">
        <v>223411</v>
      </c>
      <c r="G3429" t="s">
        <v>11656</v>
      </c>
      <c r="H3429">
        <v>102369</v>
      </c>
    </row>
    <row r="3430" spans="6:8" x14ac:dyDescent="0.25">
      <c r="F3430">
        <v>223412</v>
      </c>
      <c r="G3430" t="s">
        <v>11657</v>
      </c>
      <c r="H3430">
        <v>102370</v>
      </c>
    </row>
    <row r="3431" spans="6:8" x14ac:dyDescent="0.25">
      <c r="F3431">
        <v>223413</v>
      </c>
      <c r="G3431" t="s">
        <v>11658</v>
      </c>
      <c r="H3431">
        <v>102371</v>
      </c>
    </row>
    <row r="3432" spans="6:8" x14ac:dyDescent="0.25">
      <c r="F3432">
        <v>223414</v>
      </c>
      <c r="G3432" t="s">
        <v>11659</v>
      </c>
      <c r="H3432">
        <v>102372</v>
      </c>
    </row>
    <row r="3433" spans="6:8" x14ac:dyDescent="0.25">
      <c r="F3433">
        <v>223415</v>
      </c>
      <c r="G3433" t="s">
        <v>11660</v>
      </c>
      <c r="H3433">
        <v>102373</v>
      </c>
    </row>
    <row r="3434" spans="6:8" x14ac:dyDescent="0.25">
      <c r="F3434">
        <v>223416</v>
      </c>
      <c r="G3434" t="s">
        <v>11661</v>
      </c>
      <c r="H3434">
        <v>102374</v>
      </c>
    </row>
    <row r="3435" spans="6:8" x14ac:dyDescent="0.25">
      <c r="F3435">
        <v>223417</v>
      </c>
      <c r="G3435" t="s">
        <v>11662</v>
      </c>
      <c r="H3435">
        <v>102375</v>
      </c>
    </row>
    <row r="3436" spans="6:8" x14ac:dyDescent="0.25">
      <c r="F3436">
        <v>224704</v>
      </c>
      <c r="G3436" t="s">
        <v>11663</v>
      </c>
      <c r="H3436">
        <v>102376</v>
      </c>
    </row>
    <row r="3437" spans="6:8" x14ac:dyDescent="0.25">
      <c r="F3437">
        <v>224705</v>
      </c>
      <c r="G3437" t="s">
        <v>11664</v>
      </c>
      <c r="H3437">
        <v>102377</v>
      </c>
    </row>
    <row r="3438" spans="6:8" x14ac:dyDescent="0.25">
      <c r="F3438">
        <v>226744</v>
      </c>
      <c r="G3438" t="s">
        <v>11665</v>
      </c>
      <c r="H3438">
        <v>102378</v>
      </c>
    </row>
    <row r="3439" spans="6:8" x14ac:dyDescent="0.25">
      <c r="F3439">
        <v>226749</v>
      </c>
      <c r="G3439" t="s">
        <v>11666</v>
      </c>
      <c r="H3439">
        <v>102379</v>
      </c>
    </row>
    <row r="3440" spans="6:8" x14ac:dyDescent="0.25">
      <c r="F3440">
        <v>226756</v>
      </c>
      <c r="G3440" t="s">
        <v>11667</v>
      </c>
      <c r="H3440">
        <v>102380</v>
      </c>
    </row>
    <row r="3441" spans="6:8" x14ac:dyDescent="0.25">
      <c r="F3441">
        <v>226758</v>
      </c>
      <c r="G3441" t="s">
        <v>11668</v>
      </c>
      <c r="H3441">
        <v>102381</v>
      </c>
    </row>
    <row r="3442" spans="6:8" x14ac:dyDescent="0.25">
      <c r="F3442">
        <v>226759</v>
      </c>
      <c r="G3442" t="s">
        <v>11669</v>
      </c>
      <c r="H3442">
        <v>102382</v>
      </c>
    </row>
    <row r="3443" spans="6:8" x14ac:dyDescent="0.25">
      <c r="F3443">
        <v>226762</v>
      </c>
      <c r="G3443" t="s">
        <v>11670</v>
      </c>
      <c r="H3443">
        <v>102383</v>
      </c>
    </row>
    <row r="3444" spans="6:8" x14ac:dyDescent="0.25">
      <c r="F3444">
        <v>226778</v>
      </c>
      <c r="G3444" t="s">
        <v>11671</v>
      </c>
      <c r="H3444">
        <v>102384</v>
      </c>
    </row>
    <row r="3445" spans="6:8" x14ac:dyDescent="0.25">
      <c r="F3445">
        <v>226779</v>
      </c>
      <c r="G3445" t="s">
        <v>11672</v>
      </c>
      <c r="H3445">
        <v>102385</v>
      </c>
    </row>
    <row r="3446" spans="6:8" x14ac:dyDescent="0.25">
      <c r="F3446">
        <v>226781</v>
      </c>
      <c r="G3446" t="s">
        <v>11673</v>
      </c>
      <c r="H3446">
        <v>102386</v>
      </c>
    </row>
    <row r="3447" spans="6:8" x14ac:dyDescent="0.25">
      <c r="F3447">
        <v>226783</v>
      </c>
      <c r="G3447" t="s">
        <v>11674</v>
      </c>
      <c r="H3447">
        <v>102387</v>
      </c>
    </row>
    <row r="3448" spans="6:8" x14ac:dyDescent="0.25">
      <c r="F3448">
        <v>226785</v>
      </c>
      <c r="G3448" t="s">
        <v>11675</v>
      </c>
      <c r="H3448">
        <v>102388</v>
      </c>
    </row>
    <row r="3449" spans="6:8" x14ac:dyDescent="0.25">
      <c r="F3449">
        <v>226786</v>
      </c>
      <c r="G3449" t="s">
        <v>11676</v>
      </c>
      <c r="H3449">
        <v>102389</v>
      </c>
    </row>
    <row r="3450" spans="6:8" x14ac:dyDescent="0.25">
      <c r="F3450">
        <v>226788</v>
      </c>
      <c r="G3450" t="s">
        <v>11677</v>
      </c>
      <c r="H3450">
        <v>102390</v>
      </c>
    </row>
    <row r="3451" spans="6:8" x14ac:dyDescent="0.25">
      <c r="F3451">
        <v>226792</v>
      </c>
      <c r="G3451" t="s">
        <v>11678</v>
      </c>
      <c r="H3451">
        <v>102391</v>
      </c>
    </row>
    <row r="3452" spans="6:8" x14ac:dyDescent="0.25">
      <c r="F3452">
        <v>226796</v>
      </c>
      <c r="G3452" t="s">
        <v>11679</v>
      </c>
      <c r="H3452">
        <v>102392</v>
      </c>
    </row>
    <row r="3453" spans="6:8" x14ac:dyDescent="0.25">
      <c r="F3453">
        <v>226797</v>
      </c>
      <c r="G3453" t="s">
        <v>11680</v>
      </c>
      <c r="H3453">
        <v>102393</v>
      </c>
    </row>
    <row r="3454" spans="6:8" x14ac:dyDescent="0.25">
      <c r="F3454">
        <v>226805</v>
      </c>
      <c r="G3454" t="s">
        <v>11681</v>
      </c>
      <c r="H3454">
        <v>102394</v>
      </c>
    </row>
    <row r="3455" spans="6:8" x14ac:dyDescent="0.25">
      <c r="F3455">
        <v>226806</v>
      </c>
      <c r="G3455" t="s">
        <v>11682</v>
      </c>
      <c r="H3455">
        <v>102395</v>
      </c>
    </row>
    <row r="3456" spans="6:8" x14ac:dyDescent="0.25">
      <c r="F3456">
        <v>226807</v>
      </c>
      <c r="G3456" t="s">
        <v>11683</v>
      </c>
      <c r="H3456">
        <v>102396</v>
      </c>
    </row>
    <row r="3457" spans="6:8" x14ac:dyDescent="0.25">
      <c r="F3457">
        <v>226808</v>
      </c>
      <c r="G3457" t="s">
        <v>11684</v>
      </c>
      <c r="H3457">
        <v>102397</v>
      </c>
    </row>
    <row r="3458" spans="6:8" x14ac:dyDescent="0.25">
      <c r="F3458">
        <v>226816</v>
      </c>
      <c r="G3458" t="s">
        <v>11685</v>
      </c>
      <c r="H3458">
        <v>102398</v>
      </c>
    </row>
    <row r="3459" spans="6:8" x14ac:dyDescent="0.25">
      <c r="F3459">
        <v>226817</v>
      </c>
      <c r="G3459" t="s">
        <v>11686</v>
      </c>
      <c r="H3459">
        <v>102399</v>
      </c>
    </row>
    <row r="3460" spans="6:8" x14ac:dyDescent="0.25">
      <c r="F3460">
        <v>226954</v>
      </c>
      <c r="G3460" t="s">
        <v>11687</v>
      </c>
      <c r="H3460">
        <v>102400</v>
      </c>
    </row>
    <row r="3461" spans="6:8" x14ac:dyDescent="0.25">
      <c r="F3461">
        <v>228051</v>
      </c>
      <c r="G3461" t="s">
        <v>11688</v>
      </c>
      <c r="H3461">
        <v>102401</v>
      </c>
    </row>
    <row r="3462" spans="6:8" x14ac:dyDescent="0.25">
      <c r="F3462">
        <v>228052</v>
      </c>
      <c r="G3462" t="s">
        <v>11689</v>
      </c>
      <c r="H3462">
        <v>102402</v>
      </c>
    </row>
    <row r="3463" spans="6:8" x14ac:dyDescent="0.25">
      <c r="F3463">
        <v>228154</v>
      </c>
      <c r="G3463" t="s">
        <v>11690</v>
      </c>
      <c r="H3463">
        <v>102403</v>
      </c>
    </row>
    <row r="3464" spans="6:8" x14ac:dyDescent="0.25">
      <c r="F3464">
        <v>228155</v>
      </c>
      <c r="G3464" t="s">
        <v>11691</v>
      </c>
      <c r="H3464">
        <v>102404</v>
      </c>
    </row>
    <row r="3465" spans="6:8" x14ac:dyDescent="0.25">
      <c r="F3465">
        <v>228368</v>
      </c>
      <c r="G3465" t="s">
        <v>11692</v>
      </c>
      <c r="H3465">
        <v>102405</v>
      </c>
    </row>
    <row r="3466" spans="6:8" x14ac:dyDescent="0.25">
      <c r="F3466">
        <v>228380</v>
      </c>
      <c r="G3466" t="s">
        <v>11693</v>
      </c>
      <c r="H3466">
        <v>102406</v>
      </c>
    </row>
    <row r="3467" spans="6:8" x14ac:dyDescent="0.25">
      <c r="F3467">
        <v>228391</v>
      </c>
      <c r="G3467" t="s">
        <v>11694</v>
      </c>
      <c r="H3467">
        <v>102407</v>
      </c>
    </row>
    <row r="3468" spans="6:8" x14ac:dyDescent="0.25">
      <c r="F3468">
        <v>228392</v>
      </c>
      <c r="G3468" t="s">
        <v>11695</v>
      </c>
      <c r="H3468">
        <v>102408</v>
      </c>
    </row>
    <row r="3469" spans="6:8" x14ac:dyDescent="0.25">
      <c r="F3469">
        <v>228393</v>
      </c>
      <c r="G3469" t="s">
        <v>11696</v>
      </c>
      <c r="H3469">
        <v>102409</v>
      </c>
    </row>
    <row r="3470" spans="6:8" x14ac:dyDescent="0.25">
      <c r="F3470">
        <v>228394</v>
      </c>
      <c r="G3470" t="s">
        <v>11697</v>
      </c>
      <c r="H3470">
        <v>102410</v>
      </c>
    </row>
    <row r="3471" spans="6:8" x14ac:dyDescent="0.25">
      <c r="F3471">
        <v>228395</v>
      </c>
      <c r="G3471" t="s">
        <v>11698</v>
      </c>
      <c r="H3471">
        <v>102411</v>
      </c>
    </row>
    <row r="3472" spans="6:8" x14ac:dyDescent="0.25">
      <c r="F3472">
        <v>228396</v>
      </c>
      <c r="G3472" t="s">
        <v>11699</v>
      </c>
      <c r="H3472">
        <v>102412</v>
      </c>
    </row>
    <row r="3473" spans="6:8" x14ac:dyDescent="0.25">
      <c r="F3473">
        <v>228397</v>
      </c>
      <c r="G3473" t="s">
        <v>11700</v>
      </c>
      <c r="H3473">
        <v>102413</v>
      </c>
    </row>
    <row r="3474" spans="6:8" x14ac:dyDescent="0.25">
      <c r="F3474">
        <v>228398</v>
      </c>
      <c r="G3474" t="s">
        <v>11701</v>
      </c>
      <c r="H3474">
        <v>102414</v>
      </c>
    </row>
    <row r="3475" spans="6:8" x14ac:dyDescent="0.25">
      <c r="F3475">
        <v>228399</v>
      </c>
      <c r="G3475" t="s">
        <v>11702</v>
      </c>
      <c r="H3475">
        <v>102415</v>
      </c>
    </row>
    <row r="3476" spans="6:8" x14ac:dyDescent="0.25">
      <c r="F3476">
        <v>228400</v>
      </c>
      <c r="G3476" t="s">
        <v>11703</v>
      </c>
      <c r="H3476">
        <v>102416</v>
      </c>
    </row>
    <row r="3477" spans="6:8" x14ac:dyDescent="0.25">
      <c r="F3477">
        <v>228401</v>
      </c>
      <c r="G3477" t="s">
        <v>11704</v>
      </c>
      <c r="H3477">
        <v>102417</v>
      </c>
    </row>
    <row r="3478" spans="6:8" x14ac:dyDescent="0.25">
      <c r="F3478">
        <v>228402</v>
      </c>
      <c r="G3478" t="s">
        <v>11705</v>
      </c>
      <c r="H3478">
        <v>102418</v>
      </c>
    </row>
    <row r="3479" spans="6:8" x14ac:dyDescent="0.25">
      <c r="F3479">
        <v>228403</v>
      </c>
      <c r="G3479" t="s">
        <v>11706</v>
      </c>
      <c r="H3479">
        <v>102419</v>
      </c>
    </row>
    <row r="3480" spans="6:8" x14ac:dyDescent="0.25">
      <c r="F3480">
        <v>228404</v>
      </c>
      <c r="G3480" t="s">
        <v>11707</v>
      </c>
      <c r="H3480">
        <v>102420</v>
      </c>
    </row>
    <row r="3481" spans="6:8" x14ac:dyDescent="0.25">
      <c r="F3481">
        <v>228405</v>
      </c>
      <c r="G3481" t="s">
        <v>11708</v>
      </c>
      <c r="H3481">
        <v>102421</v>
      </c>
    </row>
    <row r="3482" spans="6:8" x14ac:dyDescent="0.25">
      <c r="F3482">
        <v>228406</v>
      </c>
      <c r="G3482" t="s">
        <v>11709</v>
      </c>
      <c r="H3482">
        <v>102422</v>
      </c>
    </row>
    <row r="3483" spans="6:8" x14ac:dyDescent="0.25">
      <c r="F3483">
        <v>228407</v>
      </c>
      <c r="G3483" t="s">
        <v>11710</v>
      </c>
      <c r="H3483">
        <v>102423</v>
      </c>
    </row>
    <row r="3484" spans="6:8" x14ac:dyDescent="0.25">
      <c r="F3484">
        <v>228408</v>
      </c>
      <c r="G3484" t="s">
        <v>11711</v>
      </c>
      <c r="H3484">
        <v>102424</v>
      </c>
    </row>
    <row r="3485" spans="6:8" x14ac:dyDescent="0.25">
      <c r="F3485">
        <v>228409</v>
      </c>
      <c r="G3485" t="s">
        <v>11712</v>
      </c>
      <c r="H3485">
        <v>102425</v>
      </c>
    </row>
    <row r="3486" spans="6:8" x14ac:dyDescent="0.25">
      <c r="F3486">
        <v>228411</v>
      </c>
      <c r="G3486" t="s">
        <v>11713</v>
      </c>
      <c r="H3486">
        <v>102426</v>
      </c>
    </row>
    <row r="3487" spans="6:8" x14ac:dyDescent="0.25">
      <c r="F3487">
        <v>228412</v>
      </c>
      <c r="G3487" t="s">
        <v>11714</v>
      </c>
      <c r="H3487">
        <v>102427</v>
      </c>
    </row>
    <row r="3488" spans="6:8" x14ac:dyDescent="0.25">
      <c r="F3488">
        <v>228414</v>
      </c>
      <c r="G3488" t="s">
        <v>11715</v>
      </c>
      <c r="H3488">
        <v>102428</v>
      </c>
    </row>
    <row r="3489" spans="6:8" x14ac:dyDescent="0.25">
      <c r="F3489">
        <v>228415</v>
      </c>
      <c r="G3489" t="s">
        <v>11716</v>
      </c>
      <c r="H3489">
        <v>102429</v>
      </c>
    </row>
    <row r="3490" spans="6:8" x14ac:dyDescent="0.25">
      <c r="F3490">
        <v>228416</v>
      </c>
      <c r="G3490" t="s">
        <v>11717</v>
      </c>
      <c r="H3490">
        <v>102430</v>
      </c>
    </row>
    <row r="3491" spans="6:8" x14ac:dyDescent="0.25">
      <c r="F3491">
        <v>228417</v>
      </c>
      <c r="G3491" t="s">
        <v>11718</v>
      </c>
      <c r="H3491">
        <v>102431</v>
      </c>
    </row>
    <row r="3492" spans="6:8" x14ac:dyDescent="0.25">
      <c r="F3492">
        <v>228418</v>
      </c>
      <c r="G3492" t="s">
        <v>11719</v>
      </c>
      <c r="H3492">
        <v>102432</v>
      </c>
    </row>
    <row r="3493" spans="6:8" x14ac:dyDescent="0.25">
      <c r="F3493">
        <v>228419</v>
      </c>
      <c r="G3493" t="s">
        <v>11720</v>
      </c>
      <c r="H3493">
        <v>102433</v>
      </c>
    </row>
    <row r="3494" spans="6:8" x14ac:dyDescent="0.25">
      <c r="F3494">
        <v>228420</v>
      </c>
      <c r="G3494" t="s">
        <v>11721</v>
      </c>
      <c r="H3494">
        <v>102434</v>
      </c>
    </row>
    <row r="3495" spans="6:8" x14ac:dyDescent="0.25">
      <c r="F3495">
        <v>228421</v>
      </c>
      <c r="G3495" t="s">
        <v>11722</v>
      </c>
      <c r="H3495">
        <v>102435</v>
      </c>
    </row>
    <row r="3496" spans="6:8" x14ac:dyDescent="0.25">
      <c r="F3496">
        <v>228422</v>
      </c>
      <c r="G3496" t="s">
        <v>11723</v>
      </c>
      <c r="H3496">
        <v>102436</v>
      </c>
    </row>
    <row r="3497" spans="6:8" x14ac:dyDescent="0.25">
      <c r="F3497">
        <v>228423</v>
      </c>
      <c r="G3497" t="s">
        <v>11724</v>
      </c>
      <c r="H3497">
        <v>102437</v>
      </c>
    </row>
    <row r="3498" spans="6:8" x14ac:dyDescent="0.25">
      <c r="F3498">
        <v>228425</v>
      </c>
      <c r="G3498" t="s">
        <v>11725</v>
      </c>
      <c r="H3498">
        <v>102438</v>
      </c>
    </row>
    <row r="3499" spans="6:8" x14ac:dyDescent="0.25">
      <c r="F3499">
        <v>228426</v>
      </c>
      <c r="G3499" t="s">
        <v>11726</v>
      </c>
      <c r="H3499">
        <v>102439</v>
      </c>
    </row>
    <row r="3500" spans="6:8" x14ac:dyDescent="0.25">
      <c r="F3500">
        <v>228427</v>
      </c>
      <c r="G3500" t="s">
        <v>11727</v>
      </c>
      <c r="H3500">
        <v>102440</v>
      </c>
    </row>
    <row r="3501" spans="6:8" x14ac:dyDescent="0.25">
      <c r="F3501">
        <v>228428</v>
      </c>
      <c r="G3501" t="s">
        <v>11728</v>
      </c>
      <c r="H3501">
        <v>102441</v>
      </c>
    </row>
    <row r="3502" spans="6:8" x14ac:dyDescent="0.25">
      <c r="F3502">
        <v>228429</v>
      </c>
      <c r="G3502" t="s">
        <v>11729</v>
      </c>
      <c r="H3502">
        <v>102442</v>
      </c>
    </row>
    <row r="3503" spans="6:8" x14ac:dyDescent="0.25">
      <c r="F3503">
        <v>228430</v>
      </c>
      <c r="G3503" t="s">
        <v>11730</v>
      </c>
      <c r="H3503">
        <v>102443</v>
      </c>
    </row>
    <row r="3504" spans="6:8" x14ac:dyDescent="0.25">
      <c r="F3504">
        <v>228431</v>
      </c>
      <c r="G3504" t="s">
        <v>11731</v>
      </c>
      <c r="H3504">
        <v>102444</v>
      </c>
    </row>
    <row r="3505" spans="6:8" x14ac:dyDescent="0.25">
      <c r="F3505">
        <v>228434</v>
      </c>
      <c r="G3505" t="s">
        <v>11732</v>
      </c>
      <c r="H3505">
        <v>102445</v>
      </c>
    </row>
    <row r="3506" spans="6:8" x14ac:dyDescent="0.25">
      <c r="F3506">
        <v>228435</v>
      </c>
      <c r="G3506" t="s">
        <v>11733</v>
      </c>
      <c r="H3506">
        <v>102446</v>
      </c>
    </row>
    <row r="3507" spans="6:8" x14ac:dyDescent="0.25">
      <c r="F3507">
        <v>228436</v>
      </c>
      <c r="G3507" t="s">
        <v>11734</v>
      </c>
      <c r="H3507">
        <v>102447</v>
      </c>
    </row>
    <row r="3508" spans="6:8" x14ac:dyDescent="0.25">
      <c r="F3508">
        <v>228437</v>
      </c>
      <c r="G3508" t="s">
        <v>11735</v>
      </c>
      <c r="H3508">
        <v>102448</v>
      </c>
    </row>
    <row r="3509" spans="6:8" x14ac:dyDescent="0.25">
      <c r="F3509">
        <v>228438</v>
      </c>
      <c r="G3509" t="s">
        <v>11736</v>
      </c>
      <c r="H3509">
        <v>102449</v>
      </c>
    </row>
    <row r="3510" spans="6:8" x14ac:dyDescent="0.25">
      <c r="F3510">
        <v>228439</v>
      </c>
      <c r="G3510" t="s">
        <v>11737</v>
      </c>
      <c r="H3510">
        <v>102450</v>
      </c>
    </row>
    <row r="3511" spans="6:8" x14ac:dyDescent="0.25">
      <c r="F3511">
        <v>228440</v>
      </c>
      <c r="G3511" t="s">
        <v>11738</v>
      </c>
      <c r="H3511">
        <v>102451</v>
      </c>
    </row>
    <row r="3512" spans="6:8" x14ac:dyDescent="0.25">
      <c r="F3512">
        <v>228442</v>
      </c>
      <c r="G3512" t="s">
        <v>11739</v>
      </c>
      <c r="H3512">
        <v>102452</v>
      </c>
    </row>
    <row r="3513" spans="6:8" x14ac:dyDescent="0.25">
      <c r="F3513">
        <v>228443</v>
      </c>
      <c r="G3513" t="s">
        <v>11740</v>
      </c>
      <c r="H3513">
        <v>102453</v>
      </c>
    </row>
    <row r="3514" spans="6:8" x14ac:dyDescent="0.25">
      <c r="F3514">
        <v>228444</v>
      </c>
      <c r="G3514" t="s">
        <v>11741</v>
      </c>
      <c r="H3514">
        <v>102454</v>
      </c>
    </row>
    <row r="3515" spans="6:8" x14ac:dyDescent="0.25">
      <c r="F3515">
        <v>228445</v>
      </c>
      <c r="G3515" t="s">
        <v>11742</v>
      </c>
      <c r="H3515">
        <v>102455</v>
      </c>
    </row>
    <row r="3516" spans="6:8" x14ac:dyDescent="0.25">
      <c r="F3516">
        <v>228446</v>
      </c>
      <c r="G3516" t="s">
        <v>11743</v>
      </c>
      <c r="H3516">
        <v>102456</v>
      </c>
    </row>
    <row r="3517" spans="6:8" x14ac:dyDescent="0.25">
      <c r="F3517">
        <v>228447</v>
      </c>
      <c r="G3517" t="s">
        <v>11744</v>
      </c>
      <c r="H3517">
        <v>102457</v>
      </c>
    </row>
    <row r="3518" spans="6:8" x14ac:dyDescent="0.25">
      <c r="F3518">
        <v>228448</v>
      </c>
      <c r="G3518" t="s">
        <v>11745</v>
      </c>
      <c r="H3518">
        <v>102458</v>
      </c>
    </row>
    <row r="3519" spans="6:8" x14ac:dyDescent="0.25">
      <c r="F3519">
        <v>228449</v>
      </c>
      <c r="G3519" t="s">
        <v>11746</v>
      </c>
      <c r="H3519">
        <v>102459</v>
      </c>
    </row>
    <row r="3520" spans="6:8" x14ac:dyDescent="0.25">
      <c r="F3520">
        <v>228450</v>
      </c>
      <c r="G3520" t="s">
        <v>11747</v>
      </c>
      <c r="H3520">
        <v>102460</v>
      </c>
    </row>
    <row r="3521" spans="6:8" x14ac:dyDescent="0.25">
      <c r="F3521">
        <v>228452</v>
      </c>
      <c r="G3521" t="s">
        <v>11748</v>
      </c>
      <c r="H3521">
        <v>102461</v>
      </c>
    </row>
    <row r="3522" spans="6:8" x14ac:dyDescent="0.25">
      <c r="F3522">
        <v>228453</v>
      </c>
      <c r="G3522" t="s">
        <v>11749</v>
      </c>
      <c r="H3522">
        <v>102462</v>
      </c>
    </row>
    <row r="3523" spans="6:8" x14ac:dyDescent="0.25">
      <c r="F3523">
        <v>228454</v>
      </c>
      <c r="G3523" t="s">
        <v>11750</v>
      </c>
      <c r="H3523">
        <v>102463</v>
      </c>
    </row>
    <row r="3524" spans="6:8" x14ac:dyDescent="0.25">
      <c r="F3524">
        <v>228455</v>
      </c>
      <c r="G3524" t="s">
        <v>11751</v>
      </c>
      <c r="H3524">
        <v>102464</v>
      </c>
    </row>
    <row r="3525" spans="6:8" x14ac:dyDescent="0.25">
      <c r="F3525">
        <v>228456</v>
      </c>
      <c r="G3525" t="s">
        <v>11752</v>
      </c>
      <c r="H3525">
        <v>102465</v>
      </c>
    </row>
    <row r="3526" spans="6:8" x14ac:dyDescent="0.25">
      <c r="F3526">
        <v>228457</v>
      </c>
      <c r="G3526" t="s">
        <v>11753</v>
      </c>
      <c r="H3526">
        <v>102466</v>
      </c>
    </row>
    <row r="3527" spans="6:8" x14ac:dyDescent="0.25">
      <c r="F3527">
        <v>228458</v>
      </c>
      <c r="G3527" t="s">
        <v>11754</v>
      </c>
      <c r="H3527">
        <v>102467</v>
      </c>
    </row>
    <row r="3528" spans="6:8" x14ac:dyDescent="0.25">
      <c r="F3528">
        <v>228460</v>
      </c>
      <c r="G3528" t="s">
        <v>11755</v>
      </c>
      <c r="H3528">
        <v>102468</v>
      </c>
    </row>
    <row r="3529" spans="6:8" x14ac:dyDescent="0.25">
      <c r="F3529">
        <v>228461</v>
      </c>
      <c r="G3529" t="s">
        <v>11756</v>
      </c>
      <c r="H3529">
        <v>102469</v>
      </c>
    </row>
    <row r="3530" spans="6:8" x14ac:dyDescent="0.25">
      <c r="F3530">
        <v>228462</v>
      </c>
      <c r="G3530" t="s">
        <v>11757</v>
      </c>
      <c r="H3530">
        <v>102470</v>
      </c>
    </row>
    <row r="3531" spans="6:8" x14ac:dyDescent="0.25">
      <c r="F3531">
        <v>228463</v>
      </c>
      <c r="G3531" t="s">
        <v>11758</v>
      </c>
      <c r="H3531">
        <v>102471</v>
      </c>
    </row>
    <row r="3532" spans="6:8" x14ac:dyDescent="0.25">
      <c r="F3532">
        <v>228464</v>
      </c>
      <c r="G3532" t="s">
        <v>11759</v>
      </c>
      <c r="H3532">
        <v>102472</v>
      </c>
    </row>
    <row r="3533" spans="6:8" x14ac:dyDescent="0.25">
      <c r="F3533">
        <v>228465</v>
      </c>
      <c r="G3533" t="s">
        <v>11760</v>
      </c>
      <c r="H3533">
        <v>102473</v>
      </c>
    </row>
    <row r="3534" spans="6:8" x14ac:dyDescent="0.25">
      <c r="F3534">
        <v>228466</v>
      </c>
      <c r="G3534" t="s">
        <v>11761</v>
      </c>
      <c r="H3534">
        <v>102474</v>
      </c>
    </row>
    <row r="3535" spans="6:8" x14ac:dyDescent="0.25">
      <c r="F3535">
        <v>228467</v>
      </c>
      <c r="G3535" t="s">
        <v>11762</v>
      </c>
      <c r="H3535">
        <v>102475</v>
      </c>
    </row>
    <row r="3536" spans="6:8" x14ac:dyDescent="0.25">
      <c r="F3536">
        <v>228468</v>
      </c>
      <c r="G3536" t="s">
        <v>11763</v>
      </c>
      <c r="H3536">
        <v>102476</v>
      </c>
    </row>
    <row r="3537" spans="6:8" x14ac:dyDescent="0.25">
      <c r="F3537">
        <v>228469</v>
      </c>
      <c r="G3537" t="s">
        <v>11764</v>
      </c>
      <c r="H3537">
        <v>102477</v>
      </c>
    </row>
    <row r="3538" spans="6:8" x14ac:dyDescent="0.25">
      <c r="F3538">
        <v>228470</v>
      </c>
      <c r="G3538" t="s">
        <v>11765</v>
      </c>
      <c r="H3538">
        <v>102478</v>
      </c>
    </row>
    <row r="3539" spans="6:8" x14ac:dyDescent="0.25">
      <c r="F3539">
        <v>228472</v>
      </c>
      <c r="G3539" t="s">
        <v>11766</v>
      </c>
      <c r="H3539">
        <v>102479</v>
      </c>
    </row>
    <row r="3540" spans="6:8" x14ac:dyDescent="0.25">
      <c r="F3540">
        <v>228473</v>
      </c>
      <c r="G3540" t="s">
        <v>11767</v>
      </c>
      <c r="H3540">
        <v>102480</v>
      </c>
    </row>
    <row r="3541" spans="6:8" x14ac:dyDescent="0.25">
      <c r="F3541">
        <v>228475</v>
      </c>
      <c r="G3541" t="s">
        <v>11768</v>
      </c>
      <c r="H3541">
        <v>102481</v>
      </c>
    </row>
    <row r="3542" spans="6:8" x14ac:dyDescent="0.25">
      <c r="F3542">
        <v>228476</v>
      </c>
      <c r="G3542" t="s">
        <v>11769</v>
      </c>
      <c r="H3542">
        <v>102482</v>
      </c>
    </row>
    <row r="3543" spans="6:8" x14ac:dyDescent="0.25">
      <c r="F3543">
        <v>228477</v>
      </c>
      <c r="G3543" t="s">
        <v>11770</v>
      </c>
      <c r="H3543">
        <v>102483</v>
      </c>
    </row>
    <row r="3544" spans="6:8" x14ac:dyDescent="0.25">
      <c r="F3544">
        <v>228478</v>
      </c>
      <c r="G3544" t="s">
        <v>11771</v>
      </c>
      <c r="H3544">
        <v>102484</v>
      </c>
    </row>
    <row r="3545" spans="6:8" x14ac:dyDescent="0.25">
      <c r="F3545">
        <v>228479</v>
      </c>
      <c r="G3545" t="s">
        <v>11772</v>
      </c>
      <c r="H3545">
        <v>102485</v>
      </c>
    </row>
    <row r="3546" spans="6:8" x14ac:dyDescent="0.25">
      <c r="F3546">
        <v>228480</v>
      </c>
      <c r="G3546" t="s">
        <v>11773</v>
      </c>
      <c r="H3546">
        <v>102486</v>
      </c>
    </row>
    <row r="3547" spans="6:8" x14ac:dyDescent="0.25">
      <c r="F3547">
        <v>228482</v>
      </c>
      <c r="G3547" t="s">
        <v>11774</v>
      </c>
      <c r="H3547">
        <v>102487</v>
      </c>
    </row>
    <row r="3548" spans="6:8" x14ac:dyDescent="0.25">
      <c r="F3548">
        <v>228483</v>
      </c>
      <c r="G3548" t="s">
        <v>11775</v>
      </c>
      <c r="H3548">
        <v>102488</v>
      </c>
    </row>
    <row r="3549" spans="6:8" x14ac:dyDescent="0.25">
      <c r="F3549">
        <v>228484</v>
      </c>
      <c r="G3549" t="s">
        <v>11776</v>
      </c>
      <c r="H3549">
        <v>102489</v>
      </c>
    </row>
    <row r="3550" spans="6:8" x14ac:dyDescent="0.25">
      <c r="F3550">
        <v>228485</v>
      </c>
      <c r="G3550" t="s">
        <v>11777</v>
      </c>
      <c r="H3550">
        <v>102490</v>
      </c>
    </row>
    <row r="3551" spans="6:8" x14ac:dyDescent="0.25">
      <c r="F3551">
        <v>228486</v>
      </c>
      <c r="G3551" t="s">
        <v>11778</v>
      </c>
      <c r="H3551">
        <v>102491</v>
      </c>
    </row>
    <row r="3552" spans="6:8" x14ac:dyDescent="0.25">
      <c r="F3552">
        <v>228487</v>
      </c>
      <c r="G3552" t="s">
        <v>11779</v>
      </c>
      <c r="H3552">
        <v>102492</v>
      </c>
    </row>
    <row r="3553" spans="6:8" x14ac:dyDescent="0.25">
      <c r="F3553">
        <v>228488</v>
      </c>
      <c r="G3553" t="s">
        <v>11780</v>
      </c>
      <c r="H3553">
        <v>102493</v>
      </c>
    </row>
    <row r="3554" spans="6:8" x14ac:dyDescent="0.25">
      <c r="F3554">
        <v>228489</v>
      </c>
      <c r="G3554" t="s">
        <v>11781</v>
      </c>
      <c r="H3554">
        <v>102494</v>
      </c>
    </row>
    <row r="3555" spans="6:8" x14ac:dyDescent="0.25">
      <c r="F3555">
        <v>228490</v>
      </c>
      <c r="G3555" t="s">
        <v>11782</v>
      </c>
      <c r="H3555">
        <v>102495</v>
      </c>
    </row>
    <row r="3556" spans="6:8" x14ac:dyDescent="0.25">
      <c r="F3556">
        <v>228492</v>
      </c>
      <c r="G3556" t="s">
        <v>11783</v>
      </c>
      <c r="H3556">
        <v>102496</v>
      </c>
    </row>
    <row r="3557" spans="6:8" x14ac:dyDescent="0.25">
      <c r="F3557">
        <v>228493</v>
      </c>
      <c r="G3557" t="s">
        <v>11784</v>
      </c>
      <c r="H3557">
        <v>102497</v>
      </c>
    </row>
    <row r="3558" spans="6:8" x14ac:dyDescent="0.25">
      <c r="F3558">
        <v>228494</v>
      </c>
      <c r="G3558" t="s">
        <v>11785</v>
      </c>
      <c r="H3558">
        <v>102498</v>
      </c>
    </row>
    <row r="3559" spans="6:8" x14ac:dyDescent="0.25">
      <c r="F3559">
        <v>228495</v>
      </c>
      <c r="G3559" t="s">
        <v>11786</v>
      </c>
      <c r="H3559">
        <v>102499</v>
      </c>
    </row>
    <row r="3560" spans="6:8" x14ac:dyDescent="0.25">
      <c r="F3560">
        <v>228496</v>
      </c>
      <c r="G3560" t="s">
        <v>11787</v>
      </c>
      <c r="H3560">
        <v>102500</v>
      </c>
    </row>
    <row r="3561" spans="6:8" x14ac:dyDescent="0.25">
      <c r="F3561">
        <v>228497</v>
      </c>
      <c r="G3561" t="s">
        <v>11788</v>
      </c>
      <c r="H3561">
        <v>102501</v>
      </c>
    </row>
    <row r="3562" spans="6:8" x14ac:dyDescent="0.25">
      <c r="F3562">
        <v>228498</v>
      </c>
      <c r="G3562" t="s">
        <v>11789</v>
      </c>
      <c r="H3562">
        <v>102502</v>
      </c>
    </row>
    <row r="3563" spans="6:8" x14ac:dyDescent="0.25">
      <c r="F3563">
        <v>228499</v>
      </c>
      <c r="G3563" t="s">
        <v>11790</v>
      </c>
      <c r="H3563">
        <v>102503</v>
      </c>
    </row>
    <row r="3564" spans="6:8" x14ac:dyDescent="0.25">
      <c r="F3564">
        <v>228500</v>
      </c>
      <c r="G3564" t="s">
        <v>11791</v>
      </c>
      <c r="H3564">
        <v>102504</v>
      </c>
    </row>
    <row r="3565" spans="6:8" x14ac:dyDescent="0.25">
      <c r="F3565">
        <v>228501</v>
      </c>
      <c r="G3565" t="s">
        <v>11792</v>
      </c>
      <c r="H3565">
        <v>102505</v>
      </c>
    </row>
    <row r="3566" spans="6:8" x14ac:dyDescent="0.25">
      <c r="F3566">
        <v>228502</v>
      </c>
      <c r="G3566" t="s">
        <v>11793</v>
      </c>
      <c r="H3566">
        <v>102506</v>
      </c>
    </row>
    <row r="3567" spans="6:8" x14ac:dyDescent="0.25">
      <c r="F3567">
        <v>228503</v>
      </c>
      <c r="G3567" t="s">
        <v>11794</v>
      </c>
      <c r="H3567">
        <v>102507</v>
      </c>
    </row>
    <row r="3568" spans="6:8" x14ac:dyDescent="0.25">
      <c r="F3568">
        <v>228504</v>
      </c>
      <c r="G3568" t="s">
        <v>11795</v>
      </c>
      <c r="H3568">
        <v>102508</v>
      </c>
    </row>
    <row r="3569" spans="6:8" x14ac:dyDescent="0.25">
      <c r="F3569">
        <v>228505</v>
      </c>
      <c r="G3569" t="s">
        <v>11796</v>
      </c>
      <c r="H3569">
        <v>102509</v>
      </c>
    </row>
    <row r="3570" spans="6:8" x14ac:dyDescent="0.25">
      <c r="F3570">
        <v>228506</v>
      </c>
      <c r="G3570" t="s">
        <v>11797</v>
      </c>
      <c r="H3570">
        <v>102510</v>
      </c>
    </row>
    <row r="3571" spans="6:8" x14ac:dyDescent="0.25">
      <c r="F3571">
        <v>228507</v>
      </c>
      <c r="G3571" t="s">
        <v>11798</v>
      </c>
      <c r="H3571">
        <v>102511</v>
      </c>
    </row>
    <row r="3572" spans="6:8" x14ac:dyDescent="0.25">
      <c r="F3572">
        <v>228508</v>
      </c>
      <c r="G3572" t="s">
        <v>11799</v>
      </c>
      <c r="H3572">
        <v>102512</v>
      </c>
    </row>
    <row r="3573" spans="6:8" x14ac:dyDescent="0.25">
      <c r="F3573">
        <v>228509</v>
      </c>
      <c r="G3573" t="s">
        <v>11800</v>
      </c>
      <c r="H3573">
        <v>102513</v>
      </c>
    </row>
    <row r="3574" spans="6:8" x14ac:dyDescent="0.25">
      <c r="F3574">
        <v>228510</v>
      </c>
      <c r="G3574" t="s">
        <v>11801</v>
      </c>
      <c r="H3574">
        <v>102514</v>
      </c>
    </row>
    <row r="3575" spans="6:8" x14ac:dyDescent="0.25">
      <c r="F3575">
        <v>228511</v>
      </c>
      <c r="G3575" t="s">
        <v>11802</v>
      </c>
      <c r="H3575">
        <v>102515</v>
      </c>
    </row>
    <row r="3576" spans="6:8" x14ac:dyDescent="0.25">
      <c r="F3576">
        <v>228512</v>
      </c>
      <c r="G3576" t="s">
        <v>11803</v>
      </c>
      <c r="H3576">
        <v>102516</v>
      </c>
    </row>
    <row r="3577" spans="6:8" x14ac:dyDescent="0.25">
      <c r="F3577">
        <v>228513</v>
      </c>
      <c r="G3577" t="s">
        <v>11804</v>
      </c>
      <c r="H3577">
        <v>102517</v>
      </c>
    </row>
    <row r="3578" spans="6:8" x14ac:dyDescent="0.25">
      <c r="F3578">
        <v>228514</v>
      </c>
      <c r="G3578" t="s">
        <v>11805</v>
      </c>
      <c r="H3578">
        <v>102518</v>
      </c>
    </row>
    <row r="3579" spans="6:8" x14ac:dyDescent="0.25">
      <c r="F3579">
        <v>228515</v>
      </c>
      <c r="G3579" t="s">
        <v>11806</v>
      </c>
      <c r="H3579">
        <v>102519</v>
      </c>
    </row>
    <row r="3580" spans="6:8" x14ac:dyDescent="0.25">
      <c r="F3580">
        <v>228516</v>
      </c>
      <c r="G3580" t="s">
        <v>11807</v>
      </c>
      <c r="H3580">
        <v>102520</v>
      </c>
    </row>
    <row r="3581" spans="6:8" x14ac:dyDescent="0.25">
      <c r="F3581">
        <v>228517</v>
      </c>
      <c r="G3581" t="s">
        <v>11808</v>
      </c>
      <c r="H3581">
        <v>102521</v>
      </c>
    </row>
    <row r="3582" spans="6:8" x14ac:dyDescent="0.25">
      <c r="F3582">
        <v>228518</v>
      </c>
      <c r="G3582" t="s">
        <v>11809</v>
      </c>
      <c r="H3582">
        <v>102522</v>
      </c>
    </row>
    <row r="3583" spans="6:8" x14ac:dyDescent="0.25">
      <c r="F3583">
        <v>228519</v>
      </c>
      <c r="G3583" t="s">
        <v>11810</v>
      </c>
      <c r="H3583">
        <v>102523</v>
      </c>
    </row>
    <row r="3584" spans="6:8" x14ac:dyDescent="0.25">
      <c r="F3584">
        <v>228520</v>
      </c>
      <c r="G3584" t="s">
        <v>11811</v>
      </c>
      <c r="H3584">
        <v>102524</v>
      </c>
    </row>
    <row r="3585" spans="6:8" x14ac:dyDescent="0.25">
      <c r="F3585">
        <v>228521</v>
      </c>
      <c r="G3585" t="s">
        <v>11812</v>
      </c>
      <c r="H3585">
        <v>102525</v>
      </c>
    </row>
    <row r="3586" spans="6:8" x14ac:dyDescent="0.25">
      <c r="F3586">
        <v>228522</v>
      </c>
      <c r="G3586" t="s">
        <v>11813</v>
      </c>
      <c r="H3586">
        <v>102526</v>
      </c>
    </row>
    <row r="3587" spans="6:8" x14ac:dyDescent="0.25">
      <c r="F3587">
        <v>228523</v>
      </c>
      <c r="G3587" t="s">
        <v>11814</v>
      </c>
      <c r="H3587">
        <v>102527</v>
      </c>
    </row>
    <row r="3588" spans="6:8" x14ac:dyDescent="0.25">
      <c r="F3588">
        <v>228524</v>
      </c>
      <c r="G3588" t="s">
        <v>11815</v>
      </c>
      <c r="H3588">
        <v>102528</v>
      </c>
    </row>
    <row r="3589" spans="6:8" x14ac:dyDescent="0.25">
      <c r="F3589">
        <v>228525</v>
      </c>
      <c r="G3589" t="s">
        <v>11816</v>
      </c>
      <c r="H3589">
        <v>102529</v>
      </c>
    </row>
    <row r="3590" spans="6:8" x14ac:dyDescent="0.25">
      <c r="F3590">
        <v>228527</v>
      </c>
      <c r="G3590" t="s">
        <v>11817</v>
      </c>
      <c r="H3590">
        <v>102530</v>
      </c>
    </row>
    <row r="3591" spans="6:8" x14ac:dyDescent="0.25">
      <c r="F3591">
        <v>228528</v>
      </c>
      <c r="G3591" t="s">
        <v>11818</v>
      </c>
      <c r="H3591">
        <v>102531</v>
      </c>
    </row>
    <row r="3592" spans="6:8" x14ac:dyDescent="0.25">
      <c r="F3592">
        <v>228529</v>
      </c>
      <c r="G3592" t="s">
        <v>11819</v>
      </c>
      <c r="H3592">
        <v>102532</v>
      </c>
    </row>
    <row r="3593" spans="6:8" x14ac:dyDescent="0.25">
      <c r="F3593">
        <v>228530</v>
      </c>
      <c r="G3593" t="s">
        <v>11820</v>
      </c>
      <c r="H3593">
        <v>102533</v>
      </c>
    </row>
    <row r="3594" spans="6:8" x14ac:dyDescent="0.25">
      <c r="F3594">
        <v>228531</v>
      </c>
      <c r="G3594" t="s">
        <v>11821</v>
      </c>
      <c r="H3594">
        <v>102534</v>
      </c>
    </row>
    <row r="3595" spans="6:8" x14ac:dyDescent="0.25">
      <c r="F3595">
        <v>228532</v>
      </c>
      <c r="G3595" t="s">
        <v>11822</v>
      </c>
      <c r="H3595">
        <v>102535</v>
      </c>
    </row>
    <row r="3596" spans="6:8" x14ac:dyDescent="0.25">
      <c r="F3596">
        <v>228533</v>
      </c>
      <c r="G3596" t="s">
        <v>11823</v>
      </c>
      <c r="H3596">
        <v>102536</v>
      </c>
    </row>
    <row r="3597" spans="6:8" x14ac:dyDescent="0.25">
      <c r="F3597">
        <v>228534</v>
      </c>
      <c r="G3597" t="s">
        <v>11824</v>
      </c>
      <c r="H3597">
        <v>102537</v>
      </c>
    </row>
    <row r="3598" spans="6:8" x14ac:dyDescent="0.25">
      <c r="F3598">
        <v>228535</v>
      </c>
      <c r="G3598" t="s">
        <v>11825</v>
      </c>
      <c r="H3598">
        <v>102538</v>
      </c>
    </row>
    <row r="3599" spans="6:8" x14ac:dyDescent="0.25">
      <c r="F3599">
        <v>228536</v>
      </c>
      <c r="G3599" t="s">
        <v>11826</v>
      </c>
      <c r="H3599">
        <v>102539</v>
      </c>
    </row>
    <row r="3600" spans="6:8" x14ac:dyDescent="0.25">
      <c r="F3600">
        <v>228537</v>
      </c>
      <c r="G3600" t="s">
        <v>11827</v>
      </c>
      <c r="H3600">
        <v>102540</v>
      </c>
    </row>
    <row r="3601" spans="6:8" x14ac:dyDescent="0.25">
      <c r="F3601">
        <v>228538</v>
      </c>
      <c r="G3601" t="s">
        <v>11828</v>
      </c>
      <c r="H3601">
        <v>102541</v>
      </c>
    </row>
    <row r="3602" spans="6:8" x14ac:dyDescent="0.25">
      <c r="F3602">
        <v>228539</v>
      </c>
      <c r="G3602" t="s">
        <v>11829</v>
      </c>
      <c r="H3602">
        <v>102542</v>
      </c>
    </row>
    <row r="3603" spans="6:8" x14ac:dyDescent="0.25">
      <c r="F3603">
        <v>228540</v>
      </c>
      <c r="G3603" t="s">
        <v>11830</v>
      </c>
      <c r="H3603">
        <v>102543</v>
      </c>
    </row>
    <row r="3604" spans="6:8" x14ac:dyDescent="0.25">
      <c r="F3604">
        <v>228541</v>
      </c>
      <c r="G3604" t="s">
        <v>11831</v>
      </c>
      <c r="H3604">
        <v>102544</v>
      </c>
    </row>
    <row r="3605" spans="6:8" x14ac:dyDescent="0.25">
      <c r="F3605">
        <v>228542</v>
      </c>
      <c r="G3605" t="s">
        <v>11832</v>
      </c>
      <c r="H3605">
        <v>102545</v>
      </c>
    </row>
    <row r="3606" spans="6:8" x14ac:dyDescent="0.25">
      <c r="F3606">
        <v>228543</v>
      </c>
      <c r="G3606" t="s">
        <v>11833</v>
      </c>
      <c r="H3606">
        <v>102546</v>
      </c>
    </row>
    <row r="3607" spans="6:8" x14ac:dyDescent="0.25">
      <c r="F3607">
        <v>228544</v>
      </c>
      <c r="G3607" t="s">
        <v>11834</v>
      </c>
      <c r="H3607">
        <v>102547</v>
      </c>
    </row>
    <row r="3608" spans="6:8" x14ac:dyDescent="0.25">
      <c r="F3608">
        <v>228545</v>
      </c>
      <c r="G3608" t="s">
        <v>11835</v>
      </c>
      <c r="H3608">
        <v>102548</v>
      </c>
    </row>
    <row r="3609" spans="6:8" x14ac:dyDescent="0.25">
      <c r="F3609">
        <v>228546</v>
      </c>
      <c r="G3609" t="s">
        <v>11836</v>
      </c>
      <c r="H3609">
        <v>102549</v>
      </c>
    </row>
    <row r="3610" spans="6:8" x14ac:dyDescent="0.25">
      <c r="F3610">
        <v>228547</v>
      </c>
      <c r="G3610" t="s">
        <v>11837</v>
      </c>
      <c r="H3610">
        <v>102550</v>
      </c>
    </row>
    <row r="3611" spans="6:8" x14ac:dyDescent="0.25">
      <c r="F3611">
        <v>228548</v>
      </c>
      <c r="G3611" t="s">
        <v>11838</v>
      </c>
      <c r="H3611">
        <v>102551</v>
      </c>
    </row>
    <row r="3612" spans="6:8" x14ac:dyDescent="0.25">
      <c r="F3612">
        <v>228549</v>
      </c>
      <c r="G3612" t="s">
        <v>11839</v>
      </c>
      <c r="H3612">
        <v>102552</v>
      </c>
    </row>
    <row r="3613" spans="6:8" x14ac:dyDescent="0.25">
      <c r="F3613">
        <v>228550</v>
      </c>
      <c r="G3613" t="s">
        <v>11840</v>
      </c>
      <c r="H3613">
        <v>102553</v>
      </c>
    </row>
    <row r="3614" spans="6:8" x14ac:dyDescent="0.25">
      <c r="F3614">
        <v>228551</v>
      </c>
      <c r="G3614" t="s">
        <v>11841</v>
      </c>
      <c r="H3614">
        <v>102554</v>
      </c>
    </row>
    <row r="3615" spans="6:8" x14ac:dyDescent="0.25">
      <c r="F3615">
        <v>228552</v>
      </c>
      <c r="G3615" t="s">
        <v>11842</v>
      </c>
      <c r="H3615">
        <v>102555</v>
      </c>
    </row>
    <row r="3616" spans="6:8" x14ac:dyDescent="0.25">
      <c r="F3616">
        <v>228553</v>
      </c>
      <c r="G3616" t="s">
        <v>11843</v>
      </c>
      <c r="H3616">
        <v>102556</v>
      </c>
    </row>
    <row r="3617" spans="6:8" x14ac:dyDescent="0.25">
      <c r="F3617">
        <v>228554</v>
      </c>
      <c r="G3617" t="s">
        <v>11844</v>
      </c>
      <c r="H3617">
        <v>102557</v>
      </c>
    </row>
    <row r="3618" spans="6:8" x14ac:dyDescent="0.25">
      <c r="F3618">
        <v>228555</v>
      </c>
      <c r="G3618" t="s">
        <v>11845</v>
      </c>
      <c r="H3618">
        <v>102558</v>
      </c>
    </row>
    <row r="3619" spans="6:8" x14ac:dyDescent="0.25">
      <c r="F3619">
        <v>228556</v>
      </c>
      <c r="G3619" t="s">
        <v>11846</v>
      </c>
      <c r="H3619">
        <v>102559</v>
      </c>
    </row>
    <row r="3620" spans="6:8" x14ac:dyDescent="0.25">
      <c r="F3620">
        <v>228557</v>
      </c>
      <c r="G3620" t="s">
        <v>11847</v>
      </c>
      <c r="H3620">
        <v>102560</v>
      </c>
    </row>
    <row r="3621" spans="6:8" x14ac:dyDescent="0.25">
      <c r="F3621">
        <v>228558</v>
      </c>
      <c r="G3621" t="s">
        <v>11848</v>
      </c>
      <c r="H3621">
        <v>102561</v>
      </c>
    </row>
    <row r="3622" spans="6:8" x14ac:dyDescent="0.25">
      <c r="F3622">
        <v>228559</v>
      </c>
      <c r="G3622" t="s">
        <v>11849</v>
      </c>
      <c r="H3622">
        <v>102562</v>
      </c>
    </row>
    <row r="3623" spans="6:8" x14ac:dyDescent="0.25">
      <c r="F3623">
        <v>228560</v>
      </c>
      <c r="G3623" t="s">
        <v>11850</v>
      </c>
      <c r="H3623">
        <v>102563</v>
      </c>
    </row>
    <row r="3624" spans="6:8" x14ac:dyDescent="0.25">
      <c r="F3624">
        <v>228561</v>
      </c>
      <c r="G3624" t="s">
        <v>11851</v>
      </c>
      <c r="H3624">
        <v>102564</v>
      </c>
    </row>
    <row r="3625" spans="6:8" x14ac:dyDescent="0.25">
      <c r="F3625">
        <v>228562</v>
      </c>
      <c r="G3625" t="s">
        <v>11852</v>
      </c>
      <c r="H3625">
        <v>102565</v>
      </c>
    </row>
    <row r="3626" spans="6:8" x14ac:dyDescent="0.25">
      <c r="F3626">
        <v>228563</v>
      </c>
      <c r="G3626" t="s">
        <v>11853</v>
      </c>
      <c r="H3626">
        <v>102566</v>
      </c>
    </row>
    <row r="3627" spans="6:8" x14ac:dyDescent="0.25">
      <c r="F3627">
        <v>228564</v>
      </c>
      <c r="G3627" t="s">
        <v>11854</v>
      </c>
      <c r="H3627">
        <v>102567</v>
      </c>
    </row>
    <row r="3628" spans="6:8" x14ac:dyDescent="0.25">
      <c r="F3628">
        <v>228565</v>
      </c>
      <c r="G3628" t="s">
        <v>11855</v>
      </c>
      <c r="H3628">
        <v>102568</v>
      </c>
    </row>
    <row r="3629" spans="6:8" x14ac:dyDescent="0.25">
      <c r="F3629">
        <v>228567</v>
      </c>
      <c r="G3629" t="s">
        <v>11856</v>
      </c>
      <c r="H3629">
        <v>102569</v>
      </c>
    </row>
    <row r="3630" spans="6:8" x14ac:dyDescent="0.25">
      <c r="F3630">
        <v>228568</v>
      </c>
      <c r="G3630" t="s">
        <v>11857</v>
      </c>
      <c r="H3630">
        <v>102570</v>
      </c>
    </row>
    <row r="3631" spans="6:8" x14ac:dyDescent="0.25">
      <c r="F3631">
        <v>228569</v>
      </c>
      <c r="G3631" t="s">
        <v>11858</v>
      </c>
      <c r="H3631">
        <v>102571</v>
      </c>
    </row>
    <row r="3632" spans="6:8" x14ac:dyDescent="0.25">
      <c r="F3632">
        <v>228570</v>
      </c>
      <c r="G3632" t="s">
        <v>11859</v>
      </c>
      <c r="H3632">
        <v>102572</v>
      </c>
    </row>
    <row r="3633" spans="6:8" x14ac:dyDescent="0.25">
      <c r="F3633">
        <v>228571</v>
      </c>
      <c r="G3633" t="s">
        <v>11860</v>
      </c>
      <c r="H3633">
        <v>102573</v>
      </c>
    </row>
    <row r="3634" spans="6:8" x14ac:dyDescent="0.25">
      <c r="F3634">
        <v>228572</v>
      </c>
      <c r="G3634" t="s">
        <v>11861</v>
      </c>
      <c r="H3634">
        <v>102574</v>
      </c>
    </row>
    <row r="3635" spans="6:8" x14ac:dyDescent="0.25">
      <c r="F3635">
        <v>228573</v>
      </c>
      <c r="G3635" t="s">
        <v>11862</v>
      </c>
      <c r="H3635">
        <v>102575</v>
      </c>
    </row>
    <row r="3636" spans="6:8" x14ac:dyDescent="0.25">
      <c r="F3636">
        <v>228574</v>
      </c>
      <c r="G3636" t="s">
        <v>11863</v>
      </c>
      <c r="H3636">
        <v>102576</v>
      </c>
    </row>
    <row r="3637" spans="6:8" x14ac:dyDescent="0.25">
      <c r="F3637">
        <v>228575</v>
      </c>
      <c r="G3637" t="s">
        <v>11864</v>
      </c>
      <c r="H3637">
        <v>102577</v>
      </c>
    </row>
    <row r="3638" spans="6:8" x14ac:dyDescent="0.25">
      <c r="F3638">
        <v>228576</v>
      </c>
      <c r="G3638" t="s">
        <v>11865</v>
      </c>
      <c r="H3638">
        <v>102578</v>
      </c>
    </row>
    <row r="3639" spans="6:8" x14ac:dyDescent="0.25">
      <c r="F3639">
        <v>228577</v>
      </c>
      <c r="G3639" t="s">
        <v>11866</v>
      </c>
      <c r="H3639">
        <v>102579</v>
      </c>
    </row>
    <row r="3640" spans="6:8" x14ac:dyDescent="0.25">
      <c r="F3640">
        <v>228578</v>
      </c>
      <c r="G3640" t="s">
        <v>11867</v>
      </c>
      <c r="H3640">
        <v>102580</v>
      </c>
    </row>
    <row r="3641" spans="6:8" x14ac:dyDescent="0.25">
      <c r="F3641">
        <v>228579</v>
      </c>
      <c r="G3641" t="s">
        <v>11868</v>
      </c>
      <c r="H3641">
        <v>102581</v>
      </c>
    </row>
    <row r="3642" spans="6:8" x14ac:dyDescent="0.25">
      <c r="F3642">
        <v>228580</v>
      </c>
      <c r="G3642" t="s">
        <v>11869</v>
      </c>
      <c r="H3642">
        <v>102582</v>
      </c>
    </row>
    <row r="3643" spans="6:8" x14ac:dyDescent="0.25">
      <c r="F3643">
        <v>228581</v>
      </c>
      <c r="G3643" t="s">
        <v>11870</v>
      </c>
      <c r="H3643">
        <v>102583</v>
      </c>
    </row>
    <row r="3644" spans="6:8" x14ac:dyDescent="0.25">
      <c r="F3644">
        <v>228582</v>
      </c>
      <c r="G3644" t="s">
        <v>11871</v>
      </c>
      <c r="H3644">
        <v>102584</v>
      </c>
    </row>
    <row r="3645" spans="6:8" x14ac:dyDescent="0.25">
      <c r="F3645">
        <v>228583</v>
      </c>
      <c r="G3645" t="s">
        <v>11872</v>
      </c>
      <c r="H3645">
        <v>102585</v>
      </c>
    </row>
    <row r="3646" spans="6:8" x14ac:dyDescent="0.25">
      <c r="F3646">
        <v>228584</v>
      </c>
      <c r="G3646" t="s">
        <v>11873</v>
      </c>
      <c r="H3646">
        <v>102586</v>
      </c>
    </row>
    <row r="3647" spans="6:8" x14ac:dyDescent="0.25">
      <c r="F3647">
        <v>228585</v>
      </c>
      <c r="G3647" t="s">
        <v>11874</v>
      </c>
      <c r="H3647">
        <v>102587</v>
      </c>
    </row>
    <row r="3648" spans="6:8" x14ac:dyDescent="0.25">
      <c r="F3648">
        <v>228586</v>
      </c>
      <c r="G3648" t="s">
        <v>11875</v>
      </c>
      <c r="H3648">
        <v>102588</v>
      </c>
    </row>
    <row r="3649" spans="6:8" x14ac:dyDescent="0.25">
      <c r="F3649">
        <v>228587</v>
      </c>
      <c r="G3649" t="s">
        <v>11876</v>
      </c>
      <c r="H3649">
        <v>102589</v>
      </c>
    </row>
    <row r="3650" spans="6:8" x14ac:dyDescent="0.25">
      <c r="F3650">
        <v>228588</v>
      </c>
      <c r="G3650" t="s">
        <v>11877</v>
      </c>
      <c r="H3650">
        <v>102590</v>
      </c>
    </row>
    <row r="3651" spans="6:8" x14ac:dyDescent="0.25">
      <c r="F3651">
        <v>228589</v>
      </c>
      <c r="G3651" t="s">
        <v>11878</v>
      </c>
      <c r="H3651">
        <v>102591</v>
      </c>
    </row>
    <row r="3652" spans="6:8" x14ac:dyDescent="0.25">
      <c r="F3652">
        <v>228590</v>
      </c>
      <c r="G3652" t="s">
        <v>11879</v>
      </c>
      <c r="H3652">
        <v>102592</v>
      </c>
    </row>
    <row r="3653" spans="6:8" x14ac:dyDescent="0.25">
      <c r="F3653">
        <v>228591</v>
      </c>
      <c r="G3653" t="s">
        <v>11880</v>
      </c>
      <c r="H3653">
        <v>102593</v>
      </c>
    </row>
    <row r="3654" spans="6:8" x14ac:dyDescent="0.25">
      <c r="F3654">
        <v>228592</v>
      </c>
      <c r="G3654" t="s">
        <v>11881</v>
      </c>
      <c r="H3654">
        <v>102594</v>
      </c>
    </row>
    <row r="3655" spans="6:8" x14ac:dyDescent="0.25">
      <c r="F3655">
        <v>228593</v>
      </c>
      <c r="G3655" t="s">
        <v>11882</v>
      </c>
      <c r="H3655">
        <v>102595</v>
      </c>
    </row>
    <row r="3656" spans="6:8" x14ac:dyDescent="0.25">
      <c r="F3656">
        <v>228594</v>
      </c>
      <c r="G3656" t="s">
        <v>11883</v>
      </c>
      <c r="H3656">
        <v>102596</v>
      </c>
    </row>
    <row r="3657" spans="6:8" x14ac:dyDescent="0.25">
      <c r="F3657">
        <v>228595</v>
      </c>
      <c r="G3657" t="s">
        <v>11884</v>
      </c>
      <c r="H3657">
        <v>102597</v>
      </c>
    </row>
    <row r="3658" spans="6:8" x14ac:dyDescent="0.25">
      <c r="F3658">
        <v>228596</v>
      </c>
      <c r="G3658" t="s">
        <v>11885</v>
      </c>
      <c r="H3658">
        <v>102598</v>
      </c>
    </row>
    <row r="3659" spans="6:8" x14ac:dyDescent="0.25">
      <c r="F3659">
        <v>228597</v>
      </c>
      <c r="G3659" t="s">
        <v>11886</v>
      </c>
      <c r="H3659">
        <v>102599</v>
      </c>
    </row>
    <row r="3660" spans="6:8" x14ac:dyDescent="0.25">
      <c r="F3660">
        <v>228598</v>
      </c>
      <c r="G3660" t="s">
        <v>11887</v>
      </c>
      <c r="H3660">
        <v>102600</v>
      </c>
    </row>
    <row r="3661" spans="6:8" x14ac:dyDescent="0.25">
      <c r="F3661">
        <v>228599</v>
      </c>
      <c r="G3661" t="s">
        <v>11888</v>
      </c>
      <c r="H3661">
        <v>102601</v>
      </c>
    </row>
    <row r="3662" spans="6:8" x14ac:dyDescent="0.25">
      <c r="F3662">
        <v>228600</v>
      </c>
      <c r="G3662" t="s">
        <v>11889</v>
      </c>
      <c r="H3662">
        <v>102602</v>
      </c>
    </row>
    <row r="3663" spans="6:8" x14ac:dyDescent="0.25">
      <c r="F3663">
        <v>228601</v>
      </c>
      <c r="G3663" t="s">
        <v>11890</v>
      </c>
      <c r="H3663">
        <v>102603</v>
      </c>
    </row>
    <row r="3664" spans="6:8" x14ac:dyDescent="0.25">
      <c r="F3664">
        <v>228602</v>
      </c>
      <c r="G3664" t="s">
        <v>11891</v>
      </c>
      <c r="H3664">
        <v>102604</v>
      </c>
    </row>
    <row r="3665" spans="6:8" x14ac:dyDescent="0.25">
      <c r="F3665">
        <v>228603</v>
      </c>
      <c r="G3665" t="s">
        <v>11892</v>
      </c>
      <c r="H3665">
        <v>102605</v>
      </c>
    </row>
    <row r="3666" spans="6:8" x14ac:dyDescent="0.25">
      <c r="F3666">
        <v>228604</v>
      </c>
      <c r="G3666" t="s">
        <v>11893</v>
      </c>
      <c r="H3666">
        <v>102606</v>
      </c>
    </row>
    <row r="3667" spans="6:8" x14ac:dyDescent="0.25">
      <c r="F3667">
        <v>228605</v>
      </c>
      <c r="G3667" t="s">
        <v>11894</v>
      </c>
      <c r="H3667">
        <v>102607</v>
      </c>
    </row>
    <row r="3668" spans="6:8" x14ac:dyDescent="0.25">
      <c r="F3668">
        <v>228606</v>
      </c>
      <c r="G3668" t="s">
        <v>11895</v>
      </c>
      <c r="H3668">
        <v>102608</v>
      </c>
    </row>
    <row r="3669" spans="6:8" x14ac:dyDescent="0.25">
      <c r="F3669">
        <v>228607</v>
      </c>
      <c r="G3669" t="s">
        <v>11896</v>
      </c>
      <c r="H3669">
        <v>102609</v>
      </c>
    </row>
    <row r="3670" spans="6:8" x14ac:dyDescent="0.25">
      <c r="F3670">
        <v>228608</v>
      </c>
      <c r="G3670" t="s">
        <v>11897</v>
      </c>
      <c r="H3670">
        <v>102610</v>
      </c>
    </row>
    <row r="3671" spans="6:8" x14ac:dyDescent="0.25">
      <c r="F3671">
        <v>228609</v>
      </c>
      <c r="G3671" t="s">
        <v>11898</v>
      </c>
      <c r="H3671">
        <v>102611</v>
      </c>
    </row>
    <row r="3672" spans="6:8" x14ac:dyDescent="0.25">
      <c r="F3672">
        <v>228610</v>
      </c>
      <c r="G3672" t="s">
        <v>11899</v>
      </c>
      <c r="H3672">
        <v>102612</v>
      </c>
    </row>
    <row r="3673" spans="6:8" x14ac:dyDescent="0.25">
      <c r="F3673">
        <v>228611</v>
      </c>
      <c r="G3673" t="s">
        <v>11900</v>
      </c>
      <c r="H3673">
        <v>102613</v>
      </c>
    </row>
    <row r="3674" spans="6:8" x14ac:dyDescent="0.25">
      <c r="F3674">
        <v>228612</v>
      </c>
      <c r="G3674" t="s">
        <v>11901</v>
      </c>
      <c r="H3674">
        <v>102614</v>
      </c>
    </row>
    <row r="3675" spans="6:8" x14ac:dyDescent="0.25">
      <c r="F3675">
        <v>228613</v>
      </c>
      <c r="G3675" t="s">
        <v>11902</v>
      </c>
      <c r="H3675">
        <v>102615</v>
      </c>
    </row>
    <row r="3676" spans="6:8" x14ac:dyDescent="0.25">
      <c r="F3676">
        <v>228614</v>
      </c>
      <c r="G3676" t="s">
        <v>11903</v>
      </c>
      <c r="H3676">
        <v>102616</v>
      </c>
    </row>
    <row r="3677" spans="6:8" x14ac:dyDescent="0.25">
      <c r="F3677">
        <v>228615</v>
      </c>
      <c r="G3677" t="s">
        <v>11904</v>
      </c>
      <c r="H3677">
        <v>102617</v>
      </c>
    </row>
    <row r="3678" spans="6:8" x14ac:dyDescent="0.25">
      <c r="F3678">
        <v>228616</v>
      </c>
      <c r="G3678" t="s">
        <v>11905</v>
      </c>
      <c r="H3678">
        <v>102618</v>
      </c>
    </row>
    <row r="3679" spans="6:8" x14ac:dyDescent="0.25">
      <c r="F3679">
        <v>228617</v>
      </c>
      <c r="G3679" t="s">
        <v>11906</v>
      </c>
      <c r="H3679">
        <v>102619</v>
      </c>
    </row>
    <row r="3680" spans="6:8" x14ac:dyDescent="0.25">
      <c r="F3680">
        <v>228618</v>
      </c>
      <c r="G3680" t="s">
        <v>11907</v>
      </c>
      <c r="H3680">
        <v>102620</v>
      </c>
    </row>
    <row r="3681" spans="6:8" x14ac:dyDescent="0.25">
      <c r="F3681">
        <v>228619</v>
      </c>
      <c r="G3681" t="s">
        <v>11908</v>
      </c>
      <c r="H3681">
        <v>102621</v>
      </c>
    </row>
    <row r="3682" spans="6:8" x14ac:dyDescent="0.25">
      <c r="F3682">
        <v>228620</v>
      </c>
      <c r="G3682" t="s">
        <v>11909</v>
      </c>
      <c r="H3682">
        <v>102622</v>
      </c>
    </row>
    <row r="3683" spans="6:8" x14ac:dyDescent="0.25">
      <c r="F3683">
        <v>228621</v>
      </c>
      <c r="G3683" t="s">
        <v>11910</v>
      </c>
      <c r="H3683">
        <v>102623</v>
      </c>
    </row>
    <row r="3684" spans="6:8" x14ac:dyDescent="0.25">
      <c r="F3684">
        <v>228622</v>
      </c>
      <c r="G3684" t="s">
        <v>11911</v>
      </c>
      <c r="H3684">
        <v>102624</v>
      </c>
    </row>
    <row r="3685" spans="6:8" x14ac:dyDescent="0.25">
      <c r="F3685">
        <v>228623</v>
      </c>
      <c r="G3685" t="s">
        <v>11912</v>
      </c>
      <c r="H3685">
        <v>102625</v>
      </c>
    </row>
    <row r="3686" spans="6:8" x14ac:dyDescent="0.25">
      <c r="F3686">
        <v>228624</v>
      </c>
      <c r="G3686" t="s">
        <v>11913</v>
      </c>
      <c r="H3686">
        <v>102626</v>
      </c>
    </row>
    <row r="3687" spans="6:8" x14ac:dyDescent="0.25">
      <c r="F3687">
        <v>228625</v>
      </c>
      <c r="G3687" t="s">
        <v>11914</v>
      </c>
      <c r="H3687">
        <v>102627</v>
      </c>
    </row>
    <row r="3688" spans="6:8" x14ac:dyDescent="0.25">
      <c r="F3688">
        <v>228626</v>
      </c>
      <c r="G3688" t="s">
        <v>11915</v>
      </c>
      <c r="H3688">
        <v>102628</v>
      </c>
    </row>
    <row r="3689" spans="6:8" x14ac:dyDescent="0.25">
      <c r="F3689">
        <v>228627</v>
      </c>
      <c r="G3689" t="s">
        <v>11916</v>
      </c>
      <c r="H3689">
        <v>102629</v>
      </c>
    </row>
    <row r="3690" spans="6:8" x14ac:dyDescent="0.25">
      <c r="F3690">
        <v>228628</v>
      </c>
      <c r="G3690" t="s">
        <v>11917</v>
      </c>
      <c r="H3690">
        <v>102630</v>
      </c>
    </row>
    <row r="3691" spans="6:8" x14ac:dyDescent="0.25">
      <c r="F3691">
        <v>228629</v>
      </c>
      <c r="G3691" t="s">
        <v>11918</v>
      </c>
      <c r="H3691">
        <v>102631</v>
      </c>
    </row>
    <row r="3692" spans="6:8" x14ac:dyDescent="0.25">
      <c r="F3692">
        <v>228630</v>
      </c>
      <c r="G3692" t="s">
        <v>11919</v>
      </c>
      <c r="H3692">
        <v>102632</v>
      </c>
    </row>
    <row r="3693" spans="6:8" x14ac:dyDescent="0.25">
      <c r="F3693">
        <v>228631</v>
      </c>
      <c r="G3693" t="s">
        <v>11920</v>
      </c>
      <c r="H3693">
        <v>102633</v>
      </c>
    </row>
    <row r="3694" spans="6:8" x14ac:dyDescent="0.25">
      <c r="F3694">
        <v>228632</v>
      </c>
      <c r="G3694" t="s">
        <v>11921</v>
      </c>
      <c r="H3694">
        <v>102634</v>
      </c>
    </row>
    <row r="3695" spans="6:8" x14ac:dyDescent="0.25">
      <c r="F3695">
        <v>228633</v>
      </c>
      <c r="G3695" t="s">
        <v>11922</v>
      </c>
      <c r="H3695">
        <v>102635</v>
      </c>
    </row>
    <row r="3696" spans="6:8" x14ac:dyDescent="0.25">
      <c r="F3696">
        <v>228634</v>
      </c>
      <c r="G3696" t="s">
        <v>11923</v>
      </c>
      <c r="H3696">
        <v>102636</v>
      </c>
    </row>
    <row r="3697" spans="6:8" x14ac:dyDescent="0.25">
      <c r="F3697">
        <v>228635</v>
      </c>
      <c r="G3697" t="s">
        <v>11924</v>
      </c>
      <c r="H3697">
        <v>102637</v>
      </c>
    </row>
    <row r="3698" spans="6:8" x14ac:dyDescent="0.25">
      <c r="F3698">
        <v>228636</v>
      </c>
      <c r="G3698" t="s">
        <v>11925</v>
      </c>
      <c r="H3698">
        <v>102638</v>
      </c>
    </row>
    <row r="3699" spans="6:8" x14ac:dyDescent="0.25">
      <c r="F3699">
        <v>228637</v>
      </c>
      <c r="G3699" t="s">
        <v>11926</v>
      </c>
      <c r="H3699">
        <v>102639</v>
      </c>
    </row>
    <row r="3700" spans="6:8" x14ac:dyDescent="0.25">
      <c r="F3700">
        <v>228638</v>
      </c>
      <c r="G3700" t="s">
        <v>11927</v>
      </c>
      <c r="H3700">
        <v>102640</v>
      </c>
    </row>
    <row r="3701" spans="6:8" x14ac:dyDescent="0.25">
      <c r="F3701">
        <v>228639</v>
      </c>
      <c r="G3701" t="s">
        <v>11928</v>
      </c>
      <c r="H3701">
        <v>102641</v>
      </c>
    </row>
    <row r="3702" spans="6:8" x14ac:dyDescent="0.25">
      <c r="F3702">
        <v>228640</v>
      </c>
      <c r="G3702" t="s">
        <v>11929</v>
      </c>
      <c r="H3702">
        <v>102642</v>
      </c>
    </row>
    <row r="3703" spans="6:8" x14ac:dyDescent="0.25">
      <c r="F3703">
        <v>228641</v>
      </c>
      <c r="G3703" t="s">
        <v>11930</v>
      </c>
      <c r="H3703">
        <v>102643</v>
      </c>
    </row>
    <row r="3704" spans="6:8" x14ac:dyDescent="0.25">
      <c r="F3704">
        <v>228642</v>
      </c>
      <c r="G3704" t="s">
        <v>11931</v>
      </c>
      <c r="H3704">
        <v>102644</v>
      </c>
    </row>
    <row r="3705" spans="6:8" x14ac:dyDescent="0.25">
      <c r="F3705">
        <v>228643</v>
      </c>
      <c r="G3705" t="s">
        <v>11932</v>
      </c>
      <c r="H3705">
        <v>102645</v>
      </c>
    </row>
    <row r="3706" spans="6:8" x14ac:dyDescent="0.25">
      <c r="F3706">
        <v>228644</v>
      </c>
      <c r="G3706" t="s">
        <v>11933</v>
      </c>
      <c r="H3706">
        <v>102646</v>
      </c>
    </row>
    <row r="3707" spans="6:8" x14ac:dyDescent="0.25">
      <c r="F3707">
        <v>228645</v>
      </c>
      <c r="G3707" t="s">
        <v>11934</v>
      </c>
      <c r="H3707">
        <v>102647</v>
      </c>
    </row>
    <row r="3708" spans="6:8" x14ac:dyDescent="0.25">
      <c r="F3708">
        <v>228646</v>
      </c>
      <c r="G3708" t="s">
        <v>11935</v>
      </c>
      <c r="H3708">
        <v>102648</v>
      </c>
    </row>
    <row r="3709" spans="6:8" x14ac:dyDescent="0.25">
      <c r="F3709">
        <v>228647</v>
      </c>
      <c r="G3709" t="s">
        <v>11936</v>
      </c>
      <c r="H3709">
        <v>102649</v>
      </c>
    </row>
    <row r="3710" spans="6:8" x14ac:dyDescent="0.25">
      <c r="F3710">
        <v>228648</v>
      </c>
      <c r="G3710" t="s">
        <v>11937</v>
      </c>
      <c r="H3710">
        <v>102650</v>
      </c>
    </row>
    <row r="3711" spans="6:8" x14ac:dyDescent="0.25">
      <c r="F3711">
        <v>228649</v>
      </c>
      <c r="G3711" t="s">
        <v>11938</v>
      </c>
      <c r="H3711">
        <v>102651</v>
      </c>
    </row>
    <row r="3712" spans="6:8" x14ac:dyDescent="0.25">
      <c r="F3712">
        <v>228650</v>
      </c>
      <c r="G3712" t="s">
        <v>11939</v>
      </c>
      <c r="H3712">
        <v>102652</v>
      </c>
    </row>
    <row r="3713" spans="6:8" x14ac:dyDescent="0.25">
      <c r="F3713">
        <v>228651</v>
      </c>
      <c r="G3713" t="s">
        <v>11940</v>
      </c>
      <c r="H3713">
        <v>102653</v>
      </c>
    </row>
    <row r="3714" spans="6:8" x14ac:dyDescent="0.25">
      <c r="F3714">
        <v>228652</v>
      </c>
      <c r="G3714" t="s">
        <v>11941</v>
      </c>
      <c r="H3714">
        <v>102654</v>
      </c>
    </row>
    <row r="3715" spans="6:8" x14ac:dyDescent="0.25">
      <c r="F3715">
        <v>228653</v>
      </c>
      <c r="G3715" t="s">
        <v>11942</v>
      </c>
      <c r="H3715">
        <v>102655</v>
      </c>
    </row>
    <row r="3716" spans="6:8" x14ac:dyDescent="0.25">
      <c r="F3716">
        <v>228654</v>
      </c>
      <c r="G3716" t="s">
        <v>11943</v>
      </c>
      <c r="H3716">
        <v>102656</v>
      </c>
    </row>
    <row r="3717" spans="6:8" x14ac:dyDescent="0.25">
      <c r="F3717">
        <v>228655</v>
      </c>
      <c r="G3717" t="s">
        <v>11944</v>
      </c>
      <c r="H3717">
        <v>102657</v>
      </c>
    </row>
    <row r="3718" spans="6:8" x14ac:dyDescent="0.25">
      <c r="F3718">
        <v>228656</v>
      </c>
      <c r="G3718" t="s">
        <v>11945</v>
      </c>
      <c r="H3718">
        <v>102658</v>
      </c>
    </row>
    <row r="3719" spans="6:8" x14ac:dyDescent="0.25">
      <c r="F3719">
        <v>228657</v>
      </c>
      <c r="G3719" t="s">
        <v>11946</v>
      </c>
      <c r="H3719">
        <v>102659</v>
      </c>
    </row>
    <row r="3720" spans="6:8" x14ac:dyDescent="0.25">
      <c r="F3720">
        <v>228658</v>
      </c>
      <c r="G3720" t="s">
        <v>11947</v>
      </c>
      <c r="H3720">
        <v>102660</v>
      </c>
    </row>
    <row r="3721" spans="6:8" x14ac:dyDescent="0.25">
      <c r="F3721">
        <v>228659</v>
      </c>
      <c r="G3721" t="s">
        <v>11948</v>
      </c>
      <c r="H3721">
        <v>102661</v>
      </c>
    </row>
    <row r="3722" spans="6:8" x14ac:dyDescent="0.25">
      <c r="F3722">
        <v>228660</v>
      </c>
      <c r="G3722" t="s">
        <v>11949</v>
      </c>
      <c r="H3722">
        <v>102662</v>
      </c>
    </row>
    <row r="3723" spans="6:8" x14ac:dyDescent="0.25">
      <c r="F3723">
        <v>228661</v>
      </c>
      <c r="G3723" t="s">
        <v>11950</v>
      </c>
      <c r="H3723">
        <v>102663</v>
      </c>
    </row>
    <row r="3724" spans="6:8" x14ac:dyDescent="0.25">
      <c r="F3724">
        <v>228662</v>
      </c>
      <c r="G3724" t="s">
        <v>11951</v>
      </c>
      <c r="H3724">
        <v>102664</v>
      </c>
    </row>
    <row r="3725" spans="6:8" x14ac:dyDescent="0.25">
      <c r="F3725">
        <v>228663</v>
      </c>
      <c r="G3725" t="s">
        <v>11952</v>
      </c>
      <c r="H3725">
        <v>102665</v>
      </c>
    </row>
    <row r="3726" spans="6:8" x14ac:dyDescent="0.25">
      <c r="F3726">
        <v>228664</v>
      </c>
      <c r="G3726" t="s">
        <v>11953</v>
      </c>
      <c r="H3726">
        <v>102666</v>
      </c>
    </row>
    <row r="3727" spans="6:8" x14ac:dyDescent="0.25">
      <c r="F3727">
        <v>228665</v>
      </c>
      <c r="G3727" t="s">
        <v>11954</v>
      </c>
      <c r="H3727">
        <v>102667</v>
      </c>
    </row>
    <row r="3728" spans="6:8" x14ac:dyDescent="0.25">
      <c r="F3728">
        <v>228666</v>
      </c>
      <c r="G3728" t="s">
        <v>11955</v>
      </c>
      <c r="H3728">
        <v>102668</v>
      </c>
    </row>
    <row r="3729" spans="6:8" x14ac:dyDescent="0.25">
      <c r="F3729">
        <v>228667</v>
      </c>
      <c r="G3729" t="s">
        <v>11956</v>
      </c>
      <c r="H3729">
        <v>102669</v>
      </c>
    </row>
    <row r="3730" spans="6:8" x14ac:dyDescent="0.25">
      <c r="F3730">
        <v>228668</v>
      </c>
      <c r="G3730" t="s">
        <v>11957</v>
      </c>
      <c r="H3730">
        <v>102670</v>
      </c>
    </row>
    <row r="3731" spans="6:8" x14ac:dyDescent="0.25">
      <c r="F3731">
        <v>228669</v>
      </c>
      <c r="G3731" t="s">
        <v>11958</v>
      </c>
      <c r="H3731">
        <v>102671</v>
      </c>
    </row>
    <row r="3732" spans="6:8" x14ac:dyDescent="0.25">
      <c r="F3732">
        <v>228670</v>
      </c>
      <c r="G3732" t="s">
        <v>11959</v>
      </c>
      <c r="H3732">
        <v>102672</v>
      </c>
    </row>
    <row r="3733" spans="6:8" x14ac:dyDescent="0.25">
      <c r="F3733">
        <v>228671</v>
      </c>
      <c r="G3733" t="s">
        <v>11960</v>
      </c>
      <c r="H3733">
        <v>102673</v>
      </c>
    </row>
    <row r="3734" spans="6:8" x14ac:dyDescent="0.25">
      <c r="F3734">
        <v>228672</v>
      </c>
      <c r="G3734" t="s">
        <v>11961</v>
      </c>
      <c r="H3734">
        <v>102674</v>
      </c>
    </row>
    <row r="3735" spans="6:8" x14ac:dyDescent="0.25">
      <c r="F3735">
        <v>228673</v>
      </c>
      <c r="G3735" t="s">
        <v>11962</v>
      </c>
      <c r="H3735">
        <v>102675</v>
      </c>
    </row>
    <row r="3736" spans="6:8" x14ac:dyDescent="0.25">
      <c r="F3736">
        <v>228674</v>
      </c>
      <c r="G3736" t="s">
        <v>11963</v>
      </c>
      <c r="H3736">
        <v>102676</v>
      </c>
    </row>
    <row r="3737" spans="6:8" x14ac:dyDescent="0.25">
      <c r="F3737">
        <v>228675</v>
      </c>
      <c r="G3737" t="s">
        <v>11964</v>
      </c>
      <c r="H3737">
        <v>102677</v>
      </c>
    </row>
    <row r="3738" spans="6:8" x14ac:dyDescent="0.25">
      <c r="F3738">
        <v>228676</v>
      </c>
      <c r="G3738" t="s">
        <v>11965</v>
      </c>
      <c r="H3738">
        <v>102678</v>
      </c>
    </row>
    <row r="3739" spans="6:8" x14ac:dyDescent="0.25">
      <c r="F3739">
        <v>228677</v>
      </c>
      <c r="G3739" t="s">
        <v>11966</v>
      </c>
      <c r="H3739">
        <v>102679</v>
      </c>
    </row>
    <row r="3740" spans="6:8" x14ac:dyDescent="0.25">
      <c r="F3740">
        <v>228678</v>
      </c>
      <c r="G3740" t="s">
        <v>11967</v>
      </c>
      <c r="H3740">
        <v>102680</v>
      </c>
    </row>
    <row r="3741" spans="6:8" x14ac:dyDescent="0.25">
      <c r="F3741">
        <v>228679</v>
      </c>
      <c r="G3741" t="s">
        <v>11968</v>
      </c>
      <c r="H3741">
        <v>102681</v>
      </c>
    </row>
    <row r="3742" spans="6:8" x14ac:dyDescent="0.25">
      <c r="F3742">
        <v>228680</v>
      </c>
      <c r="G3742" t="s">
        <v>11969</v>
      </c>
      <c r="H3742">
        <v>102682</v>
      </c>
    </row>
    <row r="3743" spans="6:8" x14ac:dyDescent="0.25">
      <c r="F3743">
        <v>228681</v>
      </c>
      <c r="G3743" t="s">
        <v>11970</v>
      </c>
      <c r="H3743">
        <v>102683</v>
      </c>
    </row>
    <row r="3744" spans="6:8" x14ac:dyDescent="0.25">
      <c r="F3744">
        <v>228682</v>
      </c>
      <c r="G3744" t="s">
        <v>11971</v>
      </c>
      <c r="H3744">
        <v>102684</v>
      </c>
    </row>
    <row r="3745" spans="6:8" x14ac:dyDescent="0.25">
      <c r="F3745">
        <v>228683</v>
      </c>
      <c r="G3745" t="s">
        <v>11972</v>
      </c>
      <c r="H3745">
        <v>102685</v>
      </c>
    </row>
    <row r="3746" spans="6:8" x14ac:dyDescent="0.25">
      <c r="F3746">
        <v>228684</v>
      </c>
      <c r="G3746" t="s">
        <v>11973</v>
      </c>
      <c r="H3746">
        <v>102686</v>
      </c>
    </row>
    <row r="3747" spans="6:8" x14ac:dyDescent="0.25">
      <c r="F3747">
        <v>228685</v>
      </c>
      <c r="G3747" t="s">
        <v>11974</v>
      </c>
      <c r="H3747">
        <v>102687</v>
      </c>
    </row>
    <row r="3748" spans="6:8" x14ac:dyDescent="0.25">
      <c r="F3748">
        <v>228686</v>
      </c>
      <c r="G3748" t="s">
        <v>11975</v>
      </c>
      <c r="H3748">
        <v>102688</v>
      </c>
    </row>
    <row r="3749" spans="6:8" x14ac:dyDescent="0.25">
      <c r="F3749">
        <v>228687</v>
      </c>
      <c r="G3749" t="s">
        <v>11976</v>
      </c>
      <c r="H3749">
        <v>102689</v>
      </c>
    </row>
    <row r="3750" spans="6:8" x14ac:dyDescent="0.25">
      <c r="F3750">
        <v>228688</v>
      </c>
      <c r="G3750" t="s">
        <v>11977</v>
      </c>
      <c r="H3750">
        <v>102690</v>
      </c>
    </row>
    <row r="3751" spans="6:8" x14ac:dyDescent="0.25">
      <c r="F3751">
        <v>228689</v>
      </c>
      <c r="G3751" t="s">
        <v>11978</v>
      </c>
      <c r="H3751">
        <v>102691</v>
      </c>
    </row>
    <row r="3752" spans="6:8" x14ac:dyDescent="0.25">
      <c r="F3752">
        <v>228690</v>
      </c>
      <c r="G3752" t="s">
        <v>11979</v>
      </c>
      <c r="H3752">
        <v>102692</v>
      </c>
    </row>
    <row r="3753" spans="6:8" x14ac:dyDescent="0.25">
      <c r="F3753">
        <v>228692</v>
      </c>
      <c r="G3753" t="s">
        <v>11980</v>
      </c>
      <c r="H3753">
        <v>102693</v>
      </c>
    </row>
    <row r="3754" spans="6:8" x14ac:dyDescent="0.25">
      <c r="F3754">
        <v>228693</v>
      </c>
      <c r="G3754" t="s">
        <v>11981</v>
      </c>
      <c r="H3754">
        <v>102694</v>
      </c>
    </row>
    <row r="3755" spans="6:8" x14ac:dyDescent="0.25">
      <c r="F3755">
        <v>228694</v>
      </c>
      <c r="G3755" t="s">
        <v>11982</v>
      </c>
      <c r="H3755">
        <v>102695</v>
      </c>
    </row>
    <row r="3756" spans="6:8" x14ac:dyDescent="0.25">
      <c r="F3756">
        <v>228695</v>
      </c>
      <c r="G3756" t="s">
        <v>11983</v>
      </c>
      <c r="H3756">
        <v>102696</v>
      </c>
    </row>
    <row r="3757" spans="6:8" x14ac:dyDescent="0.25">
      <c r="F3757">
        <v>228696</v>
      </c>
      <c r="G3757" t="s">
        <v>11984</v>
      </c>
      <c r="H3757">
        <v>102697</v>
      </c>
    </row>
    <row r="3758" spans="6:8" x14ac:dyDescent="0.25">
      <c r="F3758">
        <v>228697</v>
      </c>
      <c r="G3758" t="s">
        <v>11985</v>
      </c>
      <c r="H3758">
        <v>102698</v>
      </c>
    </row>
    <row r="3759" spans="6:8" x14ac:dyDescent="0.25">
      <c r="F3759">
        <v>228698</v>
      </c>
      <c r="G3759" t="s">
        <v>11986</v>
      </c>
      <c r="H3759">
        <v>102699</v>
      </c>
    </row>
    <row r="3760" spans="6:8" x14ac:dyDescent="0.25">
      <c r="F3760">
        <v>228699</v>
      </c>
      <c r="G3760" t="s">
        <v>11987</v>
      </c>
      <c r="H3760">
        <v>102700</v>
      </c>
    </row>
    <row r="3761" spans="6:8" x14ac:dyDescent="0.25">
      <c r="F3761">
        <v>228700</v>
      </c>
      <c r="G3761" t="s">
        <v>11988</v>
      </c>
      <c r="H3761">
        <v>102701</v>
      </c>
    </row>
    <row r="3762" spans="6:8" x14ac:dyDescent="0.25">
      <c r="F3762">
        <v>228701</v>
      </c>
      <c r="G3762" t="s">
        <v>11989</v>
      </c>
      <c r="H3762">
        <v>102702</v>
      </c>
    </row>
    <row r="3763" spans="6:8" x14ac:dyDescent="0.25">
      <c r="F3763">
        <v>228702</v>
      </c>
      <c r="G3763" t="s">
        <v>11990</v>
      </c>
      <c r="H3763">
        <v>102703</v>
      </c>
    </row>
    <row r="3764" spans="6:8" x14ac:dyDescent="0.25">
      <c r="F3764">
        <v>228703</v>
      </c>
      <c r="G3764" t="s">
        <v>11991</v>
      </c>
      <c r="H3764">
        <v>102704</v>
      </c>
    </row>
    <row r="3765" spans="6:8" x14ac:dyDescent="0.25">
      <c r="F3765">
        <v>228704</v>
      </c>
      <c r="G3765" t="s">
        <v>11992</v>
      </c>
      <c r="H3765">
        <v>102705</v>
      </c>
    </row>
    <row r="3766" spans="6:8" x14ac:dyDescent="0.25">
      <c r="F3766">
        <v>228705</v>
      </c>
      <c r="G3766" t="s">
        <v>11993</v>
      </c>
      <c r="H3766">
        <v>102706</v>
      </c>
    </row>
    <row r="3767" spans="6:8" x14ac:dyDescent="0.25">
      <c r="F3767">
        <v>228706</v>
      </c>
      <c r="G3767" t="s">
        <v>11994</v>
      </c>
      <c r="H3767">
        <v>102707</v>
      </c>
    </row>
    <row r="3768" spans="6:8" x14ac:dyDescent="0.25">
      <c r="F3768">
        <v>228707</v>
      </c>
      <c r="G3768" t="s">
        <v>11995</v>
      </c>
      <c r="H3768">
        <v>102708</v>
      </c>
    </row>
    <row r="3769" spans="6:8" x14ac:dyDescent="0.25">
      <c r="F3769">
        <v>228708</v>
      </c>
      <c r="G3769" t="s">
        <v>11996</v>
      </c>
      <c r="H3769">
        <v>102709</v>
      </c>
    </row>
    <row r="3770" spans="6:8" x14ac:dyDescent="0.25">
      <c r="F3770">
        <v>228709</v>
      </c>
      <c r="G3770" t="s">
        <v>11997</v>
      </c>
      <c r="H3770">
        <v>102710</v>
      </c>
    </row>
    <row r="3771" spans="6:8" x14ac:dyDescent="0.25">
      <c r="F3771">
        <v>228710</v>
      </c>
      <c r="G3771" t="s">
        <v>11998</v>
      </c>
      <c r="H3771">
        <v>102711</v>
      </c>
    </row>
    <row r="3772" spans="6:8" x14ac:dyDescent="0.25">
      <c r="F3772">
        <v>228711</v>
      </c>
      <c r="G3772" t="s">
        <v>11999</v>
      </c>
      <c r="H3772">
        <v>102712</v>
      </c>
    </row>
    <row r="3773" spans="6:8" x14ac:dyDescent="0.25">
      <c r="F3773">
        <v>228712</v>
      </c>
      <c r="G3773" t="s">
        <v>12000</v>
      </c>
      <c r="H3773">
        <v>102713</v>
      </c>
    </row>
    <row r="3774" spans="6:8" x14ac:dyDescent="0.25">
      <c r="F3774">
        <v>228713</v>
      </c>
      <c r="G3774" t="s">
        <v>12001</v>
      </c>
      <c r="H3774">
        <v>102714</v>
      </c>
    </row>
    <row r="3775" spans="6:8" x14ac:dyDescent="0.25">
      <c r="F3775">
        <v>228714</v>
      </c>
      <c r="G3775" t="s">
        <v>12002</v>
      </c>
      <c r="H3775">
        <v>102715</v>
      </c>
    </row>
    <row r="3776" spans="6:8" x14ac:dyDescent="0.25">
      <c r="F3776">
        <v>228715</v>
      </c>
      <c r="G3776" t="s">
        <v>12003</v>
      </c>
      <c r="H3776">
        <v>102716</v>
      </c>
    </row>
    <row r="3777" spans="6:8" x14ac:dyDescent="0.25">
      <c r="F3777">
        <v>228716</v>
      </c>
      <c r="G3777" t="s">
        <v>12004</v>
      </c>
      <c r="H3777">
        <v>102717</v>
      </c>
    </row>
    <row r="3778" spans="6:8" x14ac:dyDescent="0.25">
      <c r="F3778">
        <v>228717</v>
      </c>
      <c r="G3778" t="s">
        <v>12005</v>
      </c>
      <c r="H3778">
        <v>102718</v>
      </c>
    </row>
    <row r="3779" spans="6:8" x14ac:dyDescent="0.25">
      <c r="F3779">
        <v>228718</v>
      </c>
      <c r="G3779" t="s">
        <v>12006</v>
      </c>
      <c r="H3779">
        <v>102719</v>
      </c>
    </row>
    <row r="3780" spans="6:8" x14ac:dyDescent="0.25">
      <c r="F3780">
        <v>228719</v>
      </c>
      <c r="G3780" t="s">
        <v>12007</v>
      </c>
      <c r="H3780">
        <v>102720</v>
      </c>
    </row>
    <row r="3781" spans="6:8" x14ac:dyDescent="0.25">
      <c r="F3781">
        <v>228720</v>
      </c>
      <c r="G3781" t="s">
        <v>12008</v>
      </c>
      <c r="H3781">
        <v>102721</v>
      </c>
    </row>
    <row r="3782" spans="6:8" x14ac:dyDescent="0.25">
      <c r="F3782">
        <v>228721</v>
      </c>
      <c r="G3782" t="s">
        <v>12009</v>
      </c>
      <c r="H3782">
        <v>102722</v>
      </c>
    </row>
    <row r="3783" spans="6:8" x14ac:dyDescent="0.25">
      <c r="F3783">
        <v>228722</v>
      </c>
      <c r="G3783" t="s">
        <v>12010</v>
      </c>
      <c r="H3783">
        <v>102723</v>
      </c>
    </row>
    <row r="3784" spans="6:8" x14ac:dyDescent="0.25">
      <c r="F3784">
        <v>228723</v>
      </c>
      <c r="G3784" t="s">
        <v>12011</v>
      </c>
      <c r="H3784">
        <v>102724</v>
      </c>
    </row>
    <row r="3785" spans="6:8" x14ac:dyDescent="0.25">
      <c r="F3785">
        <v>228724</v>
      </c>
      <c r="G3785" t="s">
        <v>12012</v>
      </c>
      <c r="H3785">
        <v>102725</v>
      </c>
    </row>
    <row r="3786" spans="6:8" x14ac:dyDescent="0.25">
      <c r="F3786">
        <v>228725</v>
      </c>
      <c r="G3786" t="s">
        <v>12013</v>
      </c>
      <c r="H3786">
        <v>102726</v>
      </c>
    </row>
    <row r="3787" spans="6:8" x14ac:dyDescent="0.25">
      <c r="F3787">
        <v>228726</v>
      </c>
      <c r="G3787" t="s">
        <v>12014</v>
      </c>
      <c r="H3787">
        <v>102727</v>
      </c>
    </row>
    <row r="3788" spans="6:8" x14ac:dyDescent="0.25">
      <c r="F3788">
        <v>228727</v>
      </c>
      <c r="G3788" t="s">
        <v>12015</v>
      </c>
      <c r="H3788">
        <v>102728</v>
      </c>
    </row>
    <row r="3789" spans="6:8" x14ac:dyDescent="0.25">
      <c r="F3789">
        <v>228728</v>
      </c>
      <c r="G3789" t="s">
        <v>12016</v>
      </c>
      <c r="H3789">
        <v>102729</v>
      </c>
    </row>
    <row r="3790" spans="6:8" x14ac:dyDescent="0.25">
      <c r="F3790">
        <v>228729</v>
      </c>
      <c r="G3790" t="s">
        <v>12017</v>
      </c>
      <c r="H3790">
        <v>102730</v>
      </c>
    </row>
    <row r="3791" spans="6:8" x14ac:dyDescent="0.25">
      <c r="F3791">
        <v>228730</v>
      </c>
      <c r="G3791" t="s">
        <v>12018</v>
      </c>
      <c r="H3791">
        <v>102731</v>
      </c>
    </row>
    <row r="3792" spans="6:8" x14ac:dyDescent="0.25">
      <c r="F3792">
        <v>228731</v>
      </c>
      <c r="G3792" t="s">
        <v>12019</v>
      </c>
      <c r="H3792">
        <v>102732</v>
      </c>
    </row>
    <row r="3793" spans="6:8" x14ac:dyDescent="0.25">
      <c r="F3793">
        <v>228732</v>
      </c>
      <c r="G3793" t="s">
        <v>12020</v>
      </c>
      <c r="H3793">
        <v>102733</v>
      </c>
    </row>
    <row r="3794" spans="6:8" x14ac:dyDescent="0.25">
      <c r="F3794">
        <v>228733</v>
      </c>
      <c r="G3794" t="s">
        <v>12021</v>
      </c>
      <c r="H3794">
        <v>102734</v>
      </c>
    </row>
    <row r="3795" spans="6:8" x14ac:dyDescent="0.25">
      <c r="F3795">
        <v>228734</v>
      </c>
      <c r="G3795" t="s">
        <v>12022</v>
      </c>
      <c r="H3795">
        <v>102735</v>
      </c>
    </row>
    <row r="3796" spans="6:8" x14ac:dyDescent="0.25">
      <c r="F3796">
        <v>228789</v>
      </c>
      <c r="G3796" t="s">
        <v>12023</v>
      </c>
      <c r="H3796">
        <v>102736</v>
      </c>
    </row>
    <row r="3797" spans="6:8" x14ac:dyDescent="0.25">
      <c r="F3797">
        <v>228790</v>
      </c>
      <c r="G3797" t="s">
        <v>12024</v>
      </c>
      <c r="H3797">
        <v>102737</v>
      </c>
    </row>
    <row r="3798" spans="6:8" x14ac:dyDescent="0.25">
      <c r="F3798">
        <v>228791</v>
      </c>
      <c r="G3798" t="s">
        <v>12025</v>
      </c>
      <c r="H3798">
        <v>102738</v>
      </c>
    </row>
    <row r="3799" spans="6:8" x14ac:dyDescent="0.25">
      <c r="F3799">
        <v>228792</v>
      </c>
      <c r="G3799" t="s">
        <v>12026</v>
      </c>
      <c r="H3799">
        <v>102739</v>
      </c>
    </row>
    <row r="3800" spans="6:8" x14ac:dyDescent="0.25">
      <c r="F3800">
        <v>229791</v>
      </c>
      <c r="G3800" t="s">
        <v>12027</v>
      </c>
      <c r="H3800">
        <v>102740</v>
      </c>
    </row>
    <row r="3801" spans="6:8" x14ac:dyDescent="0.25">
      <c r="F3801">
        <v>229792</v>
      </c>
      <c r="G3801" t="s">
        <v>12028</v>
      </c>
      <c r="H3801">
        <v>102741</v>
      </c>
    </row>
    <row r="3802" spans="6:8" x14ac:dyDescent="0.25">
      <c r="F3802">
        <v>229931</v>
      </c>
      <c r="G3802" t="s">
        <v>12029</v>
      </c>
      <c r="H3802">
        <v>102742</v>
      </c>
    </row>
    <row r="3803" spans="6:8" x14ac:dyDescent="0.25">
      <c r="F3803">
        <v>230362</v>
      </c>
      <c r="G3803" t="s">
        <v>12030</v>
      </c>
      <c r="H3803">
        <v>102743</v>
      </c>
    </row>
    <row r="3804" spans="6:8" x14ac:dyDescent="0.25">
      <c r="F3804">
        <v>230363</v>
      </c>
      <c r="G3804" t="s">
        <v>12031</v>
      </c>
      <c r="H3804">
        <v>102744</v>
      </c>
    </row>
    <row r="3805" spans="6:8" x14ac:dyDescent="0.25">
      <c r="F3805">
        <v>230364</v>
      </c>
      <c r="G3805" t="s">
        <v>12032</v>
      </c>
      <c r="H3805">
        <v>102745</v>
      </c>
    </row>
    <row r="3806" spans="6:8" x14ac:dyDescent="0.25">
      <c r="F3806">
        <v>232872</v>
      </c>
      <c r="G3806" t="s">
        <v>12033</v>
      </c>
      <c r="H3806">
        <v>102746</v>
      </c>
    </row>
    <row r="3807" spans="6:8" x14ac:dyDescent="0.25">
      <c r="F3807">
        <v>232873</v>
      </c>
      <c r="G3807" t="s">
        <v>12034</v>
      </c>
      <c r="H3807">
        <v>102747</v>
      </c>
    </row>
    <row r="3808" spans="6:8" x14ac:dyDescent="0.25">
      <c r="F3808">
        <v>233867</v>
      </c>
      <c r="G3808" t="s">
        <v>12035</v>
      </c>
      <c r="H3808">
        <v>102748</v>
      </c>
    </row>
    <row r="3809" spans="6:8" x14ac:dyDescent="0.25">
      <c r="F3809">
        <v>235336</v>
      </c>
      <c r="G3809" t="s">
        <v>12036</v>
      </c>
      <c r="H3809">
        <v>102749</v>
      </c>
    </row>
    <row r="3810" spans="6:8" x14ac:dyDescent="0.25">
      <c r="F3810">
        <v>235337</v>
      </c>
      <c r="G3810" t="s">
        <v>12037</v>
      </c>
      <c r="H3810">
        <v>102750</v>
      </c>
    </row>
    <row r="3811" spans="6:8" x14ac:dyDescent="0.25">
      <c r="F3811">
        <v>235338</v>
      </c>
      <c r="G3811" t="s">
        <v>12038</v>
      </c>
      <c r="H3811">
        <v>102751</v>
      </c>
    </row>
    <row r="3812" spans="6:8" x14ac:dyDescent="0.25">
      <c r="F3812">
        <v>235723</v>
      </c>
      <c r="G3812" t="s">
        <v>12039</v>
      </c>
      <c r="H3812">
        <v>102752</v>
      </c>
    </row>
    <row r="3813" spans="6:8" x14ac:dyDescent="0.25">
      <c r="F3813">
        <v>235952</v>
      </c>
      <c r="G3813" t="s">
        <v>12040</v>
      </c>
      <c r="H3813">
        <v>102753</v>
      </c>
    </row>
    <row r="3814" spans="6:8" x14ac:dyDescent="0.25">
      <c r="F3814">
        <v>236057</v>
      </c>
      <c r="G3814" t="s">
        <v>12041</v>
      </c>
      <c r="H3814">
        <v>102754</v>
      </c>
    </row>
    <row r="3815" spans="6:8" x14ac:dyDescent="0.25">
      <c r="F3815">
        <v>237332</v>
      </c>
      <c r="G3815" t="s">
        <v>12042</v>
      </c>
      <c r="H3815">
        <v>102755</v>
      </c>
    </row>
    <row r="3816" spans="6:8" x14ac:dyDescent="0.25">
      <c r="F3816">
        <v>237416</v>
      </c>
      <c r="G3816" t="s">
        <v>12043</v>
      </c>
      <c r="H3816">
        <v>102756</v>
      </c>
    </row>
    <row r="3817" spans="6:8" x14ac:dyDescent="0.25">
      <c r="F3817">
        <v>237417</v>
      </c>
      <c r="G3817" t="s">
        <v>12044</v>
      </c>
      <c r="H3817">
        <v>102757</v>
      </c>
    </row>
    <row r="3818" spans="6:8" x14ac:dyDescent="0.25">
      <c r="F3818">
        <v>237504</v>
      </c>
      <c r="G3818" t="s">
        <v>12045</v>
      </c>
      <c r="H3818">
        <v>102758</v>
      </c>
    </row>
    <row r="3819" spans="6:8" x14ac:dyDescent="0.25">
      <c r="F3819">
        <v>237505</v>
      </c>
      <c r="G3819" t="s">
        <v>12046</v>
      </c>
      <c r="H3819">
        <v>102759</v>
      </c>
    </row>
    <row r="3820" spans="6:8" x14ac:dyDescent="0.25">
      <c r="F3820">
        <v>237506</v>
      </c>
      <c r="G3820" t="s">
        <v>12047</v>
      </c>
      <c r="H3820">
        <v>102760</v>
      </c>
    </row>
    <row r="3821" spans="6:8" x14ac:dyDescent="0.25">
      <c r="F3821">
        <v>237507</v>
      </c>
      <c r="G3821" t="s">
        <v>12048</v>
      </c>
      <c r="H3821">
        <v>102761</v>
      </c>
    </row>
    <row r="3822" spans="6:8" x14ac:dyDescent="0.25">
      <c r="F3822">
        <v>237508</v>
      </c>
      <c r="G3822" t="s">
        <v>12049</v>
      </c>
      <c r="H3822">
        <v>102762</v>
      </c>
    </row>
    <row r="3823" spans="6:8" x14ac:dyDescent="0.25">
      <c r="F3823">
        <v>237509</v>
      </c>
      <c r="G3823" t="s">
        <v>12050</v>
      </c>
      <c r="H3823">
        <v>102763</v>
      </c>
    </row>
    <row r="3824" spans="6:8" x14ac:dyDescent="0.25">
      <c r="F3824">
        <v>237510</v>
      </c>
      <c r="G3824" t="s">
        <v>12051</v>
      </c>
      <c r="H3824">
        <v>102764</v>
      </c>
    </row>
    <row r="3825" spans="6:8" x14ac:dyDescent="0.25">
      <c r="F3825">
        <v>237511</v>
      </c>
      <c r="G3825" t="s">
        <v>12052</v>
      </c>
      <c r="H3825">
        <v>102765</v>
      </c>
    </row>
    <row r="3826" spans="6:8" x14ac:dyDescent="0.25">
      <c r="F3826">
        <v>237722</v>
      </c>
      <c r="G3826" t="s">
        <v>12053</v>
      </c>
      <c r="H3826">
        <v>102766</v>
      </c>
    </row>
    <row r="3827" spans="6:8" x14ac:dyDescent="0.25">
      <c r="F3827">
        <v>237723</v>
      </c>
      <c r="G3827" t="s">
        <v>12054</v>
      </c>
      <c r="H3827">
        <v>102767</v>
      </c>
    </row>
    <row r="3828" spans="6:8" x14ac:dyDescent="0.25">
      <c r="F3828">
        <v>237724</v>
      </c>
      <c r="G3828" t="s">
        <v>12055</v>
      </c>
      <c r="H3828">
        <v>102768</v>
      </c>
    </row>
    <row r="3829" spans="6:8" x14ac:dyDescent="0.25">
      <c r="F3829">
        <v>237725</v>
      </c>
      <c r="G3829" t="s">
        <v>12056</v>
      </c>
      <c r="H3829">
        <v>102769</v>
      </c>
    </row>
    <row r="3830" spans="6:8" x14ac:dyDescent="0.25">
      <c r="F3830">
        <v>237727</v>
      </c>
      <c r="G3830" t="s">
        <v>12057</v>
      </c>
      <c r="H3830">
        <v>102770</v>
      </c>
    </row>
    <row r="3831" spans="6:8" x14ac:dyDescent="0.25">
      <c r="F3831">
        <v>237728</v>
      </c>
      <c r="G3831" t="s">
        <v>12058</v>
      </c>
      <c r="H3831">
        <v>102771</v>
      </c>
    </row>
    <row r="3832" spans="6:8" x14ac:dyDescent="0.25">
      <c r="F3832">
        <v>237729</v>
      </c>
      <c r="G3832" t="s">
        <v>12059</v>
      </c>
      <c r="H3832">
        <v>102772</v>
      </c>
    </row>
    <row r="3833" spans="6:8" x14ac:dyDescent="0.25">
      <c r="F3833">
        <v>237730</v>
      </c>
      <c r="G3833" t="s">
        <v>12060</v>
      </c>
      <c r="H3833">
        <v>102773</v>
      </c>
    </row>
    <row r="3834" spans="6:8" x14ac:dyDescent="0.25">
      <c r="F3834">
        <v>237731</v>
      </c>
      <c r="G3834" t="s">
        <v>12061</v>
      </c>
      <c r="H3834">
        <v>102774</v>
      </c>
    </row>
    <row r="3835" spans="6:8" x14ac:dyDescent="0.25">
      <c r="F3835">
        <v>237732</v>
      </c>
      <c r="G3835" t="s">
        <v>12062</v>
      </c>
      <c r="H3835">
        <v>102775</v>
      </c>
    </row>
    <row r="3836" spans="6:8" x14ac:dyDescent="0.25">
      <c r="F3836">
        <v>237733</v>
      </c>
      <c r="G3836" t="s">
        <v>12063</v>
      </c>
      <c r="H3836">
        <v>102776</v>
      </c>
    </row>
    <row r="3837" spans="6:8" x14ac:dyDescent="0.25">
      <c r="F3837">
        <v>237734</v>
      </c>
      <c r="G3837" t="s">
        <v>12064</v>
      </c>
      <c r="H3837">
        <v>102777</v>
      </c>
    </row>
    <row r="3838" spans="6:8" x14ac:dyDescent="0.25">
      <c r="F3838">
        <v>237735</v>
      </c>
      <c r="G3838" t="s">
        <v>12065</v>
      </c>
      <c r="H3838">
        <v>102778</v>
      </c>
    </row>
    <row r="3839" spans="6:8" x14ac:dyDescent="0.25">
      <c r="F3839">
        <v>237736</v>
      </c>
      <c r="G3839" t="s">
        <v>12066</v>
      </c>
      <c r="H3839">
        <v>102779</v>
      </c>
    </row>
    <row r="3840" spans="6:8" x14ac:dyDescent="0.25">
      <c r="F3840">
        <v>237737</v>
      </c>
      <c r="G3840" t="s">
        <v>12067</v>
      </c>
      <c r="H3840">
        <v>102780</v>
      </c>
    </row>
    <row r="3841" spans="6:8" x14ac:dyDescent="0.25">
      <c r="F3841">
        <v>237738</v>
      </c>
      <c r="G3841" t="s">
        <v>12068</v>
      </c>
      <c r="H3841">
        <v>102781</v>
      </c>
    </row>
    <row r="3842" spans="6:8" x14ac:dyDescent="0.25">
      <c r="F3842">
        <v>237739</v>
      </c>
      <c r="G3842" t="s">
        <v>12069</v>
      </c>
      <c r="H3842">
        <v>102782</v>
      </c>
    </row>
    <row r="3843" spans="6:8" x14ac:dyDescent="0.25">
      <c r="F3843">
        <v>237740</v>
      </c>
      <c r="G3843" t="s">
        <v>12070</v>
      </c>
      <c r="H3843">
        <v>102783</v>
      </c>
    </row>
    <row r="3844" spans="6:8" x14ac:dyDescent="0.25">
      <c r="F3844">
        <v>237741</v>
      </c>
      <c r="G3844" t="s">
        <v>12071</v>
      </c>
      <c r="H3844">
        <v>102784</v>
      </c>
    </row>
    <row r="3845" spans="6:8" x14ac:dyDescent="0.25">
      <c r="F3845">
        <v>237742</v>
      </c>
      <c r="G3845" t="s">
        <v>12072</v>
      </c>
      <c r="H3845">
        <v>102785</v>
      </c>
    </row>
    <row r="3846" spans="6:8" x14ac:dyDescent="0.25">
      <c r="F3846">
        <v>237743</v>
      </c>
      <c r="G3846" t="s">
        <v>12073</v>
      </c>
      <c r="H3846">
        <v>102786</v>
      </c>
    </row>
    <row r="3847" spans="6:8" x14ac:dyDescent="0.25">
      <c r="F3847">
        <v>237744</v>
      </c>
      <c r="G3847" t="s">
        <v>12074</v>
      </c>
      <c r="H3847">
        <v>102787</v>
      </c>
    </row>
    <row r="3848" spans="6:8" x14ac:dyDescent="0.25">
      <c r="F3848">
        <v>237745</v>
      </c>
      <c r="G3848" t="s">
        <v>12075</v>
      </c>
      <c r="H3848">
        <v>102788</v>
      </c>
    </row>
    <row r="3849" spans="6:8" x14ac:dyDescent="0.25">
      <c r="F3849">
        <v>237746</v>
      </c>
      <c r="G3849" t="s">
        <v>12076</v>
      </c>
      <c r="H3849">
        <v>102789</v>
      </c>
    </row>
    <row r="3850" spans="6:8" x14ac:dyDescent="0.25">
      <c r="F3850">
        <v>237748</v>
      </c>
      <c r="G3850" t="s">
        <v>12077</v>
      </c>
      <c r="H3850">
        <v>102790</v>
      </c>
    </row>
    <row r="3851" spans="6:8" x14ac:dyDescent="0.25">
      <c r="F3851">
        <v>237749</v>
      </c>
      <c r="G3851" t="s">
        <v>12078</v>
      </c>
      <c r="H3851">
        <v>102791</v>
      </c>
    </row>
    <row r="3852" spans="6:8" x14ac:dyDescent="0.25">
      <c r="F3852">
        <v>237750</v>
      </c>
      <c r="G3852" t="s">
        <v>12079</v>
      </c>
      <c r="H3852">
        <v>102792</v>
      </c>
    </row>
    <row r="3853" spans="6:8" x14ac:dyDescent="0.25">
      <c r="F3853">
        <v>237751</v>
      </c>
      <c r="G3853" t="s">
        <v>12080</v>
      </c>
      <c r="H3853">
        <v>102793</v>
      </c>
    </row>
    <row r="3854" spans="6:8" x14ac:dyDescent="0.25">
      <c r="F3854">
        <v>237752</v>
      </c>
      <c r="G3854" t="s">
        <v>12081</v>
      </c>
      <c r="H3854">
        <v>102794</v>
      </c>
    </row>
    <row r="3855" spans="6:8" x14ac:dyDescent="0.25">
      <c r="F3855">
        <v>237753</v>
      </c>
      <c r="G3855" t="s">
        <v>12082</v>
      </c>
      <c r="H3855">
        <v>102795</v>
      </c>
    </row>
    <row r="3856" spans="6:8" x14ac:dyDescent="0.25">
      <c r="F3856">
        <v>237754</v>
      </c>
      <c r="G3856" t="s">
        <v>12083</v>
      </c>
      <c r="H3856">
        <v>102796</v>
      </c>
    </row>
    <row r="3857" spans="6:8" x14ac:dyDescent="0.25">
      <c r="F3857">
        <v>237755</v>
      </c>
      <c r="G3857" t="s">
        <v>12084</v>
      </c>
      <c r="H3857">
        <v>102797</v>
      </c>
    </row>
    <row r="3858" spans="6:8" x14ac:dyDescent="0.25">
      <c r="F3858">
        <v>237756</v>
      </c>
      <c r="G3858" t="s">
        <v>12085</v>
      </c>
      <c r="H3858">
        <v>102798</v>
      </c>
    </row>
    <row r="3859" spans="6:8" x14ac:dyDescent="0.25">
      <c r="F3859">
        <v>237757</v>
      </c>
      <c r="G3859" t="s">
        <v>12086</v>
      </c>
      <c r="H3859">
        <v>102799</v>
      </c>
    </row>
    <row r="3860" spans="6:8" x14ac:dyDescent="0.25">
      <c r="F3860">
        <v>237758</v>
      </c>
      <c r="G3860" t="s">
        <v>12087</v>
      </c>
      <c r="H3860">
        <v>102800</v>
      </c>
    </row>
    <row r="3861" spans="6:8" x14ac:dyDescent="0.25">
      <c r="F3861">
        <v>237759</v>
      </c>
      <c r="G3861" t="s">
        <v>12088</v>
      </c>
      <c r="H3861">
        <v>102801</v>
      </c>
    </row>
    <row r="3862" spans="6:8" x14ac:dyDescent="0.25">
      <c r="F3862">
        <v>237760</v>
      </c>
      <c r="G3862" t="s">
        <v>12089</v>
      </c>
      <c r="H3862">
        <v>102802</v>
      </c>
    </row>
    <row r="3863" spans="6:8" x14ac:dyDescent="0.25">
      <c r="F3863">
        <v>237761</v>
      </c>
      <c r="G3863" t="s">
        <v>12090</v>
      </c>
      <c r="H3863">
        <v>102803</v>
      </c>
    </row>
    <row r="3864" spans="6:8" x14ac:dyDescent="0.25">
      <c r="F3864">
        <v>237762</v>
      </c>
      <c r="G3864" t="s">
        <v>12091</v>
      </c>
      <c r="H3864">
        <v>102804</v>
      </c>
    </row>
    <row r="3865" spans="6:8" x14ac:dyDescent="0.25">
      <c r="F3865">
        <v>237763</v>
      </c>
      <c r="G3865" t="s">
        <v>12092</v>
      </c>
      <c r="H3865">
        <v>102805</v>
      </c>
    </row>
    <row r="3866" spans="6:8" x14ac:dyDescent="0.25">
      <c r="F3866">
        <v>237764</v>
      </c>
      <c r="G3866" t="s">
        <v>12093</v>
      </c>
      <c r="H3866">
        <v>102806</v>
      </c>
    </row>
    <row r="3867" spans="6:8" x14ac:dyDescent="0.25">
      <c r="F3867">
        <v>237765</v>
      </c>
      <c r="G3867" t="s">
        <v>12094</v>
      </c>
      <c r="H3867">
        <v>102807</v>
      </c>
    </row>
    <row r="3868" spans="6:8" x14ac:dyDescent="0.25">
      <c r="F3868">
        <v>237766</v>
      </c>
      <c r="G3868" t="s">
        <v>12095</v>
      </c>
      <c r="H3868">
        <v>102808</v>
      </c>
    </row>
    <row r="3869" spans="6:8" x14ac:dyDescent="0.25">
      <c r="F3869">
        <v>237767</v>
      </c>
      <c r="G3869" t="s">
        <v>12096</v>
      </c>
      <c r="H3869">
        <v>102809</v>
      </c>
    </row>
    <row r="3870" spans="6:8" x14ac:dyDescent="0.25">
      <c r="F3870">
        <v>237768</v>
      </c>
      <c r="G3870" t="s">
        <v>12097</v>
      </c>
      <c r="H3870">
        <v>102810</v>
      </c>
    </row>
    <row r="3871" spans="6:8" x14ac:dyDescent="0.25">
      <c r="F3871">
        <v>237769</v>
      </c>
      <c r="G3871" t="s">
        <v>12098</v>
      </c>
      <c r="H3871">
        <v>102811</v>
      </c>
    </row>
    <row r="3872" spans="6:8" x14ac:dyDescent="0.25">
      <c r="F3872">
        <v>237770</v>
      </c>
      <c r="G3872" t="s">
        <v>12099</v>
      </c>
      <c r="H3872">
        <v>102812</v>
      </c>
    </row>
    <row r="3873" spans="6:8" x14ac:dyDescent="0.25">
      <c r="F3873">
        <v>237771</v>
      </c>
      <c r="G3873" t="s">
        <v>12100</v>
      </c>
      <c r="H3873">
        <v>102813</v>
      </c>
    </row>
    <row r="3874" spans="6:8" x14ac:dyDescent="0.25">
      <c r="F3874">
        <v>237772</v>
      </c>
      <c r="G3874" t="s">
        <v>12101</v>
      </c>
      <c r="H3874">
        <v>102814</v>
      </c>
    </row>
    <row r="3875" spans="6:8" x14ac:dyDescent="0.25">
      <c r="F3875">
        <v>237773</v>
      </c>
      <c r="G3875" t="s">
        <v>12102</v>
      </c>
      <c r="H3875">
        <v>102815</v>
      </c>
    </row>
    <row r="3876" spans="6:8" x14ac:dyDescent="0.25">
      <c r="F3876">
        <v>237774</v>
      </c>
      <c r="G3876" t="s">
        <v>12103</v>
      </c>
      <c r="H3876">
        <v>102816</v>
      </c>
    </row>
    <row r="3877" spans="6:8" x14ac:dyDescent="0.25">
      <c r="F3877">
        <v>237775</v>
      </c>
      <c r="G3877" t="s">
        <v>12104</v>
      </c>
      <c r="H3877">
        <v>102817</v>
      </c>
    </row>
    <row r="3878" spans="6:8" x14ac:dyDescent="0.25">
      <c r="F3878">
        <v>237776</v>
      </c>
      <c r="G3878" t="s">
        <v>12105</v>
      </c>
      <c r="H3878">
        <v>102818</v>
      </c>
    </row>
    <row r="3879" spans="6:8" x14ac:dyDescent="0.25">
      <c r="F3879">
        <v>237777</v>
      </c>
      <c r="G3879" t="s">
        <v>12106</v>
      </c>
      <c r="H3879">
        <v>102819</v>
      </c>
    </row>
    <row r="3880" spans="6:8" x14ac:dyDescent="0.25">
      <c r="F3880">
        <v>237778</v>
      </c>
      <c r="G3880" t="s">
        <v>12107</v>
      </c>
      <c r="H3880">
        <v>102820</v>
      </c>
    </row>
    <row r="3881" spans="6:8" x14ac:dyDescent="0.25">
      <c r="F3881">
        <v>237779</v>
      </c>
      <c r="G3881" t="s">
        <v>12108</v>
      </c>
      <c r="H3881">
        <v>102821</v>
      </c>
    </row>
    <row r="3882" spans="6:8" x14ac:dyDescent="0.25">
      <c r="F3882">
        <v>237780</v>
      </c>
      <c r="G3882" t="s">
        <v>12109</v>
      </c>
      <c r="H3882">
        <v>102822</v>
      </c>
    </row>
    <row r="3883" spans="6:8" x14ac:dyDescent="0.25">
      <c r="F3883">
        <v>237781</v>
      </c>
      <c r="G3883" t="s">
        <v>12110</v>
      </c>
      <c r="H3883">
        <v>102823</v>
      </c>
    </row>
    <row r="3884" spans="6:8" x14ac:dyDescent="0.25">
      <c r="F3884">
        <v>237782</v>
      </c>
      <c r="G3884" t="s">
        <v>12111</v>
      </c>
      <c r="H3884">
        <v>102824</v>
      </c>
    </row>
    <row r="3885" spans="6:8" x14ac:dyDescent="0.25">
      <c r="F3885">
        <v>237783</v>
      </c>
      <c r="G3885" t="s">
        <v>12112</v>
      </c>
      <c r="H3885">
        <v>102825</v>
      </c>
    </row>
    <row r="3886" spans="6:8" x14ac:dyDescent="0.25">
      <c r="F3886">
        <v>237784</v>
      </c>
      <c r="G3886" t="s">
        <v>12113</v>
      </c>
      <c r="H3886">
        <v>102826</v>
      </c>
    </row>
    <row r="3887" spans="6:8" x14ac:dyDescent="0.25">
      <c r="F3887">
        <v>237785</v>
      </c>
      <c r="G3887" t="s">
        <v>12114</v>
      </c>
      <c r="H3887">
        <v>102827</v>
      </c>
    </row>
    <row r="3888" spans="6:8" x14ac:dyDescent="0.25">
      <c r="F3888">
        <v>237786</v>
      </c>
      <c r="G3888" t="s">
        <v>12115</v>
      </c>
      <c r="H3888">
        <v>102828</v>
      </c>
    </row>
    <row r="3889" spans="6:8" x14ac:dyDescent="0.25">
      <c r="F3889">
        <v>237787</v>
      </c>
      <c r="G3889" t="s">
        <v>12116</v>
      </c>
      <c r="H3889">
        <v>102829</v>
      </c>
    </row>
    <row r="3890" spans="6:8" x14ac:dyDescent="0.25">
      <c r="F3890">
        <v>237788</v>
      </c>
      <c r="G3890" t="s">
        <v>12117</v>
      </c>
      <c r="H3890">
        <v>102830</v>
      </c>
    </row>
    <row r="3891" spans="6:8" x14ac:dyDescent="0.25">
      <c r="F3891">
        <v>237789</v>
      </c>
      <c r="G3891" t="s">
        <v>12118</v>
      </c>
      <c r="H3891">
        <v>102831</v>
      </c>
    </row>
    <row r="3892" spans="6:8" x14ac:dyDescent="0.25">
      <c r="F3892">
        <v>237790</v>
      </c>
      <c r="G3892" t="s">
        <v>12119</v>
      </c>
      <c r="H3892">
        <v>102832</v>
      </c>
    </row>
    <row r="3893" spans="6:8" x14ac:dyDescent="0.25">
      <c r="F3893">
        <v>237791</v>
      </c>
      <c r="G3893" t="s">
        <v>12120</v>
      </c>
      <c r="H3893">
        <v>102833</v>
      </c>
    </row>
    <row r="3894" spans="6:8" x14ac:dyDescent="0.25">
      <c r="F3894">
        <v>237792</v>
      </c>
      <c r="G3894" t="s">
        <v>12121</v>
      </c>
      <c r="H3894">
        <v>102834</v>
      </c>
    </row>
    <row r="3895" spans="6:8" x14ac:dyDescent="0.25">
      <c r="F3895">
        <v>237793</v>
      </c>
      <c r="G3895" t="s">
        <v>12122</v>
      </c>
      <c r="H3895">
        <v>102835</v>
      </c>
    </row>
    <row r="3896" spans="6:8" x14ac:dyDescent="0.25">
      <c r="F3896">
        <v>237794</v>
      </c>
      <c r="G3896" t="s">
        <v>12123</v>
      </c>
      <c r="H3896">
        <v>102836</v>
      </c>
    </row>
    <row r="3897" spans="6:8" x14ac:dyDescent="0.25">
      <c r="F3897">
        <v>238015</v>
      </c>
      <c r="G3897" t="s">
        <v>12124</v>
      </c>
      <c r="H3897">
        <v>102837</v>
      </c>
    </row>
    <row r="3898" spans="6:8" x14ac:dyDescent="0.25">
      <c r="F3898">
        <v>239032</v>
      </c>
      <c r="G3898" t="s">
        <v>12125</v>
      </c>
      <c r="H3898">
        <v>102838</v>
      </c>
    </row>
    <row r="3899" spans="6:8" x14ac:dyDescent="0.25">
      <c r="F3899">
        <v>239372</v>
      </c>
      <c r="G3899" t="s">
        <v>12126</v>
      </c>
      <c r="H3899">
        <v>102839</v>
      </c>
    </row>
    <row r="3900" spans="6:8" x14ac:dyDescent="0.25">
      <c r="F3900">
        <v>239591</v>
      </c>
      <c r="G3900" t="s">
        <v>12127</v>
      </c>
      <c r="H3900">
        <v>102840</v>
      </c>
    </row>
    <row r="3901" spans="6:8" x14ac:dyDescent="0.25">
      <c r="F3901">
        <v>239592</v>
      </c>
      <c r="G3901" t="s">
        <v>12128</v>
      </c>
      <c r="H3901">
        <v>102841</v>
      </c>
    </row>
    <row r="3902" spans="6:8" x14ac:dyDescent="0.25">
      <c r="F3902">
        <v>239593</v>
      </c>
      <c r="G3902" t="s">
        <v>12129</v>
      </c>
      <c r="H3902">
        <v>102842</v>
      </c>
    </row>
    <row r="3903" spans="6:8" x14ac:dyDescent="0.25">
      <c r="F3903">
        <v>239594</v>
      </c>
      <c r="G3903" t="s">
        <v>12130</v>
      </c>
      <c r="H3903">
        <v>102843</v>
      </c>
    </row>
    <row r="3904" spans="6:8" x14ac:dyDescent="0.25">
      <c r="F3904">
        <v>246384</v>
      </c>
      <c r="G3904" t="s">
        <v>12131</v>
      </c>
      <c r="H3904">
        <v>102844</v>
      </c>
    </row>
    <row r="3905" spans="6:8" x14ac:dyDescent="0.25">
      <c r="F3905">
        <v>246404</v>
      </c>
      <c r="G3905" t="s">
        <v>12132</v>
      </c>
      <c r="H3905">
        <v>102845</v>
      </c>
    </row>
    <row r="3906" spans="6:8" x14ac:dyDescent="0.25">
      <c r="F3906">
        <v>246411</v>
      </c>
      <c r="G3906" t="s">
        <v>12133</v>
      </c>
      <c r="H3906">
        <v>102846</v>
      </c>
    </row>
    <row r="3907" spans="6:8" x14ac:dyDescent="0.25">
      <c r="F3907">
        <v>252195</v>
      </c>
      <c r="G3907" t="s">
        <v>12134</v>
      </c>
      <c r="H3907">
        <v>102847</v>
      </c>
    </row>
    <row r="3908" spans="6:8" x14ac:dyDescent="0.25">
      <c r="F3908">
        <v>263181</v>
      </c>
      <c r="G3908" t="s">
        <v>12135</v>
      </c>
      <c r="H3908">
        <v>102848</v>
      </c>
    </row>
    <row r="3909" spans="6:8" x14ac:dyDescent="0.25">
      <c r="F3909">
        <v>263182</v>
      </c>
      <c r="G3909" t="s">
        <v>12135</v>
      </c>
      <c r="H3909">
        <v>102849</v>
      </c>
    </row>
    <row r="3910" spans="6:8" x14ac:dyDescent="0.25">
      <c r="F3910">
        <v>263183</v>
      </c>
      <c r="G3910" t="s">
        <v>12135</v>
      </c>
      <c r="H3910">
        <v>102850</v>
      </c>
    </row>
    <row r="3911" spans="6:8" x14ac:dyDescent="0.25">
      <c r="F3911">
        <v>263184</v>
      </c>
      <c r="G3911" t="s">
        <v>12135</v>
      </c>
      <c r="H3911">
        <v>102851</v>
      </c>
    </row>
    <row r="3912" spans="6:8" x14ac:dyDescent="0.25">
      <c r="F3912">
        <v>263185</v>
      </c>
      <c r="G3912" t="s">
        <v>12135</v>
      </c>
      <c r="H3912">
        <v>102852</v>
      </c>
    </row>
    <row r="3913" spans="6:8" x14ac:dyDescent="0.25">
      <c r="F3913">
        <v>263186</v>
      </c>
      <c r="G3913" t="s">
        <v>12135</v>
      </c>
      <c r="H3913">
        <v>102853</v>
      </c>
    </row>
    <row r="3914" spans="6:8" x14ac:dyDescent="0.25">
      <c r="F3914">
        <v>263187</v>
      </c>
      <c r="G3914" t="s">
        <v>12135</v>
      </c>
      <c r="H3914">
        <v>102854</v>
      </c>
    </row>
    <row r="3915" spans="6:8" x14ac:dyDescent="0.25">
      <c r="F3915">
        <v>263188</v>
      </c>
      <c r="G3915" t="s">
        <v>12135</v>
      </c>
      <c r="H3915">
        <v>102855</v>
      </c>
    </row>
    <row r="3916" spans="6:8" x14ac:dyDescent="0.25">
      <c r="F3916">
        <v>263189</v>
      </c>
      <c r="G3916" t="s">
        <v>12135</v>
      </c>
      <c r="H3916">
        <v>102856</v>
      </c>
    </row>
    <row r="3917" spans="6:8" x14ac:dyDescent="0.25">
      <c r="F3917">
        <v>263190</v>
      </c>
      <c r="G3917" t="s">
        <v>12135</v>
      </c>
      <c r="H3917">
        <v>102857</v>
      </c>
    </row>
    <row r="3918" spans="6:8" x14ac:dyDescent="0.25">
      <c r="F3918">
        <v>263191</v>
      </c>
      <c r="G3918" t="s">
        <v>12135</v>
      </c>
      <c r="H3918">
        <v>102858</v>
      </c>
    </row>
    <row r="3919" spans="6:8" x14ac:dyDescent="0.25">
      <c r="F3919">
        <v>263192</v>
      </c>
      <c r="G3919" t="s">
        <v>12135</v>
      </c>
      <c r="H3919">
        <v>102859</v>
      </c>
    </row>
    <row r="3920" spans="6:8" x14ac:dyDescent="0.25">
      <c r="F3920">
        <v>263193</v>
      </c>
      <c r="G3920" t="s">
        <v>12135</v>
      </c>
      <c r="H3920">
        <v>102860</v>
      </c>
    </row>
    <row r="3921" spans="6:8" x14ac:dyDescent="0.25">
      <c r="F3921">
        <v>263194</v>
      </c>
      <c r="G3921" t="s">
        <v>12135</v>
      </c>
      <c r="H3921">
        <v>102861</v>
      </c>
    </row>
    <row r="3922" spans="6:8" x14ac:dyDescent="0.25">
      <c r="F3922">
        <v>263195</v>
      </c>
      <c r="G3922" t="s">
        <v>12135</v>
      </c>
      <c r="H3922">
        <v>102862</v>
      </c>
    </row>
    <row r="3923" spans="6:8" x14ac:dyDescent="0.25">
      <c r="F3923">
        <v>263196</v>
      </c>
      <c r="G3923" t="s">
        <v>12135</v>
      </c>
      <c r="H3923">
        <v>102863</v>
      </c>
    </row>
    <row r="3924" spans="6:8" x14ac:dyDescent="0.25">
      <c r="F3924">
        <v>263197</v>
      </c>
      <c r="G3924" t="s">
        <v>12135</v>
      </c>
      <c r="H3924">
        <v>102864</v>
      </c>
    </row>
    <row r="3925" spans="6:8" x14ac:dyDescent="0.25">
      <c r="F3925">
        <v>263198</v>
      </c>
      <c r="G3925" t="s">
        <v>12135</v>
      </c>
      <c r="H3925">
        <v>102865</v>
      </c>
    </row>
    <row r="3926" spans="6:8" x14ac:dyDescent="0.25">
      <c r="F3926">
        <v>263199</v>
      </c>
      <c r="G3926" t="s">
        <v>12135</v>
      </c>
      <c r="H3926">
        <v>102866</v>
      </c>
    </row>
    <row r="3927" spans="6:8" x14ac:dyDescent="0.25">
      <c r="F3927">
        <v>263200</v>
      </c>
      <c r="G3927" t="s">
        <v>12135</v>
      </c>
      <c r="H3927">
        <v>102867</v>
      </c>
    </row>
    <row r="3928" spans="6:8" x14ac:dyDescent="0.25">
      <c r="F3928">
        <v>263201</v>
      </c>
      <c r="G3928" t="s">
        <v>12135</v>
      </c>
      <c r="H3928">
        <v>102868</v>
      </c>
    </row>
    <row r="3929" spans="6:8" x14ac:dyDescent="0.25">
      <c r="F3929">
        <v>263202</v>
      </c>
      <c r="G3929" t="s">
        <v>12136</v>
      </c>
      <c r="H3929">
        <v>102869</v>
      </c>
    </row>
    <row r="3930" spans="6:8" x14ac:dyDescent="0.25">
      <c r="F3930">
        <v>263203</v>
      </c>
      <c r="G3930" t="s">
        <v>12136</v>
      </c>
      <c r="H3930">
        <v>102870</v>
      </c>
    </row>
    <row r="3931" spans="6:8" x14ac:dyDescent="0.25">
      <c r="F3931">
        <v>263204</v>
      </c>
      <c r="G3931" t="s">
        <v>12136</v>
      </c>
      <c r="H3931">
        <v>102871</v>
      </c>
    </row>
    <row r="3932" spans="6:8" x14ac:dyDescent="0.25">
      <c r="F3932">
        <v>263205</v>
      </c>
      <c r="G3932" t="s">
        <v>12136</v>
      </c>
      <c r="H3932">
        <v>102872</v>
      </c>
    </row>
    <row r="3933" spans="6:8" x14ac:dyDescent="0.25">
      <c r="F3933">
        <v>263206</v>
      </c>
      <c r="G3933" t="s">
        <v>12136</v>
      </c>
      <c r="H3933">
        <v>102873</v>
      </c>
    </row>
    <row r="3934" spans="6:8" x14ac:dyDescent="0.25">
      <c r="F3934">
        <v>263207</v>
      </c>
      <c r="G3934" t="s">
        <v>12136</v>
      </c>
      <c r="H3934">
        <v>102874</v>
      </c>
    </row>
    <row r="3935" spans="6:8" x14ac:dyDescent="0.25">
      <c r="F3935">
        <v>263208</v>
      </c>
      <c r="G3935" t="s">
        <v>12136</v>
      </c>
      <c r="H3935">
        <v>102875</v>
      </c>
    </row>
    <row r="3936" spans="6:8" x14ac:dyDescent="0.25">
      <c r="F3936">
        <v>263209</v>
      </c>
      <c r="G3936" t="s">
        <v>12136</v>
      </c>
      <c r="H3936">
        <v>102876</v>
      </c>
    </row>
    <row r="3937" spans="6:8" x14ac:dyDescent="0.25">
      <c r="F3937">
        <v>263210</v>
      </c>
      <c r="G3937" t="s">
        <v>12136</v>
      </c>
      <c r="H3937">
        <v>102877</v>
      </c>
    </row>
    <row r="3938" spans="6:8" x14ac:dyDescent="0.25">
      <c r="F3938">
        <v>263211</v>
      </c>
      <c r="G3938" t="s">
        <v>12136</v>
      </c>
      <c r="H3938">
        <v>102878</v>
      </c>
    </row>
    <row r="3939" spans="6:8" x14ac:dyDescent="0.25">
      <c r="F3939">
        <v>263212</v>
      </c>
      <c r="G3939" t="s">
        <v>12136</v>
      </c>
      <c r="H3939">
        <v>102879</v>
      </c>
    </row>
    <row r="3940" spans="6:8" x14ac:dyDescent="0.25">
      <c r="F3940">
        <v>263213</v>
      </c>
      <c r="G3940" t="s">
        <v>12136</v>
      </c>
      <c r="H3940">
        <v>102880</v>
      </c>
    </row>
    <row r="3941" spans="6:8" x14ac:dyDescent="0.25">
      <c r="F3941">
        <v>263214</v>
      </c>
      <c r="G3941" t="s">
        <v>12136</v>
      </c>
      <c r="H3941">
        <v>102881</v>
      </c>
    </row>
    <row r="3942" spans="6:8" x14ac:dyDescent="0.25">
      <c r="F3942">
        <v>263215</v>
      </c>
      <c r="G3942" t="s">
        <v>12136</v>
      </c>
      <c r="H3942">
        <v>102882</v>
      </c>
    </row>
    <row r="3943" spans="6:8" x14ac:dyDescent="0.25">
      <c r="F3943">
        <v>263216</v>
      </c>
      <c r="G3943" t="s">
        <v>12136</v>
      </c>
      <c r="H3943">
        <v>102883</v>
      </c>
    </row>
    <row r="3944" spans="6:8" x14ac:dyDescent="0.25">
      <c r="F3944">
        <v>263217</v>
      </c>
      <c r="G3944" t="s">
        <v>12136</v>
      </c>
      <c r="H3944">
        <v>102884</v>
      </c>
    </row>
    <row r="3945" spans="6:8" x14ac:dyDescent="0.25">
      <c r="F3945">
        <v>263218</v>
      </c>
      <c r="G3945" t="s">
        <v>12136</v>
      </c>
      <c r="H3945">
        <v>102885</v>
      </c>
    </row>
    <row r="3946" spans="6:8" x14ac:dyDescent="0.25">
      <c r="F3946">
        <v>263219</v>
      </c>
      <c r="G3946" t="s">
        <v>12136</v>
      </c>
      <c r="H3946">
        <v>102886</v>
      </c>
    </row>
    <row r="3947" spans="6:8" x14ac:dyDescent="0.25">
      <c r="F3947">
        <v>263220</v>
      </c>
      <c r="G3947" t="s">
        <v>12136</v>
      </c>
      <c r="H3947">
        <v>102887</v>
      </c>
    </row>
    <row r="3948" spans="6:8" x14ac:dyDescent="0.25">
      <c r="F3948">
        <v>263221</v>
      </c>
      <c r="G3948" t="s">
        <v>12136</v>
      </c>
      <c r="H3948">
        <v>102888</v>
      </c>
    </row>
    <row r="3949" spans="6:8" x14ac:dyDescent="0.25">
      <c r="F3949">
        <v>263222</v>
      </c>
      <c r="G3949" t="s">
        <v>12136</v>
      </c>
      <c r="H3949">
        <v>102889</v>
      </c>
    </row>
    <row r="3950" spans="6:8" x14ac:dyDescent="0.25">
      <c r="F3950">
        <v>263223</v>
      </c>
      <c r="G3950" t="s">
        <v>12137</v>
      </c>
      <c r="H3950">
        <v>102890</v>
      </c>
    </row>
    <row r="3951" spans="6:8" x14ac:dyDescent="0.25">
      <c r="F3951">
        <v>263224</v>
      </c>
      <c r="G3951" t="s">
        <v>12137</v>
      </c>
      <c r="H3951">
        <v>102891</v>
      </c>
    </row>
    <row r="3952" spans="6:8" x14ac:dyDescent="0.25">
      <c r="F3952">
        <v>263225</v>
      </c>
      <c r="G3952" t="s">
        <v>12137</v>
      </c>
      <c r="H3952">
        <v>102892</v>
      </c>
    </row>
    <row r="3953" spans="6:8" x14ac:dyDescent="0.25">
      <c r="F3953">
        <v>263226</v>
      </c>
      <c r="G3953" t="s">
        <v>12137</v>
      </c>
      <c r="H3953">
        <v>102893</v>
      </c>
    </row>
    <row r="3954" spans="6:8" x14ac:dyDescent="0.25">
      <c r="F3954">
        <v>263227</v>
      </c>
      <c r="G3954" t="s">
        <v>12137</v>
      </c>
      <c r="H3954">
        <v>102894</v>
      </c>
    </row>
    <row r="3955" spans="6:8" x14ac:dyDescent="0.25">
      <c r="F3955">
        <v>263228</v>
      </c>
      <c r="G3955" t="s">
        <v>12137</v>
      </c>
      <c r="H3955">
        <v>102895</v>
      </c>
    </row>
    <row r="3956" spans="6:8" x14ac:dyDescent="0.25">
      <c r="F3956">
        <v>263229</v>
      </c>
      <c r="G3956" t="s">
        <v>12137</v>
      </c>
      <c r="H3956">
        <v>102896</v>
      </c>
    </row>
    <row r="3957" spans="6:8" x14ac:dyDescent="0.25">
      <c r="F3957">
        <v>263230</v>
      </c>
      <c r="G3957" t="s">
        <v>12137</v>
      </c>
      <c r="H3957">
        <v>102897</v>
      </c>
    </row>
    <row r="3958" spans="6:8" x14ac:dyDescent="0.25">
      <c r="F3958">
        <v>263231</v>
      </c>
      <c r="G3958" t="s">
        <v>12137</v>
      </c>
      <c r="H3958">
        <v>102898</v>
      </c>
    </row>
    <row r="3959" spans="6:8" x14ac:dyDescent="0.25">
      <c r="F3959">
        <v>263232</v>
      </c>
      <c r="G3959" t="s">
        <v>12137</v>
      </c>
      <c r="H3959">
        <v>102899</v>
      </c>
    </row>
    <row r="3960" spans="6:8" x14ac:dyDescent="0.25">
      <c r="F3960">
        <v>263233</v>
      </c>
      <c r="G3960" t="s">
        <v>12137</v>
      </c>
      <c r="H3960">
        <v>102900</v>
      </c>
    </row>
    <row r="3961" spans="6:8" x14ac:dyDescent="0.25">
      <c r="F3961">
        <v>263234</v>
      </c>
      <c r="G3961" t="s">
        <v>12137</v>
      </c>
      <c r="H3961">
        <v>102901</v>
      </c>
    </row>
    <row r="3962" spans="6:8" x14ac:dyDescent="0.25">
      <c r="F3962">
        <v>263235</v>
      </c>
      <c r="G3962" t="s">
        <v>12137</v>
      </c>
      <c r="H3962">
        <v>102902</v>
      </c>
    </row>
    <row r="3963" spans="6:8" x14ac:dyDescent="0.25">
      <c r="F3963">
        <v>263236</v>
      </c>
      <c r="G3963" t="s">
        <v>12137</v>
      </c>
      <c r="H3963">
        <v>102903</v>
      </c>
    </row>
    <row r="3964" spans="6:8" x14ac:dyDescent="0.25">
      <c r="F3964">
        <v>263237</v>
      </c>
      <c r="G3964" t="s">
        <v>12137</v>
      </c>
      <c r="H3964">
        <v>102904</v>
      </c>
    </row>
    <row r="3965" spans="6:8" x14ac:dyDescent="0.25">
      <c r="F3965">
        <v>263238</v>
      </c>
      <c r="G3965" t="s">
        <v>12137</v>
      </c>
      <c r="H3965">
        <v>102905</v>
      </c>
    </row>
    <row r="3966" spans="6:8" x14ac:dyDescent="0.25">
      <c r="F3966">
        <v>263239</v>
      </c>
      <c r="G3966" t="s">
        <v>12137</v>
      </c>
      <c r="H3966">
        <v>102906</v>
      </c>
    </row>
    <row r="3967" spans="6:8" x14ac:dyDescent="0.25">
      <c r="F3967">
        <v>263240</v>
      </c>
      <c r="G3967" t="s">
        <v>12137</v>
      </c>
      <c r="H3967">
        <v>102907</v>
      </c>
    </row>
    <row r="3968" spans="6:8" x14ac:dyDescent="0.25">
      <c r="F3968">
        <v>263241</v>
      </c>
      <c r="G3968" t="s">
        <v>12137</v>
      </c>
      <c r="H3968">
        <v>102908</v>
      </c>
    </row>
    <row r="3969" spans="6:8" x14ac:dyDescent="0.25">
      <c r="F3969">
        <v>263242</v>
      </c>
      <c r="G3969" t="s">
        <v>12137</v>
      </c>
      <c r="H3969">
        <v>102909</v>
      </c>
    </row>
    <row r="3970" spans="6:8" x14ac:dyDescent="0.25">
      <c r="F3970">
        <v>263243</v>
      </c>
      <c r="G3970" t="s">
        <v>12137</v>
      </c>
      <c r="H3970">
        <v>102910</v>
      </c>
    </row>
    <row r="3971" spans="6:8" x14ac:dyDescent="0.25">
      <c r="F3971">
        <v>263244</v>
      </c>
      <c r="G3971" t="s">
        <v>12138</v>
      </c>
      <c r="H3971">
        <v>102911</v>
      </c>
    </row>
    <row r="3972" spans="6:8" x14ac:dyDescent="0.25">
      <c r="F3972">
        <v>263245</v>
      </c>
      <c r="G3972" t="s">
        <v>12138</v>
      </c>
      <c r="H3972">
        <v>102912</v>
      </c>
    </row>
    <row r="3973" spans="6:8" x14ac:dyDescent="0.25">
      <c r="F3973">
        <v>263246</v>
      </c>
      <c r="G3973" t="s">
        <v>12138</v>
      </c>
      <c r="H3973">
        <v>102913</v>
      </c>
    </row>
    <row r="3974" spans="6:8" x14ac:dyDescent="0.25">
      <c r="F3974">
        <v>263247</v>
      </c>
      <c r="G3974" t="s">
        <v>12138</v>
      </c>
      <c r="H3974">
        <v>102914</v>
      </c>
    </row>
    <row r="3975" spans="6:8" x14ac:dyDescent="0.25">
      <c r="F3975">
        <v>263248</v>
      </c>
      <c r="G3975" t="s">
        <v>12138</v>
      </c>
      <c r="H3975">
        <v>102915</v>
      </c>
    </row>
    <row r="3976" spans="6:8" x14ac:dyDescent="0.25">
      <c r="F3976">
        <v>263249</v>
      </c>
      <c r="G3976" t="s">
        <v>12138</v>
      </c>
      <c r="H3976">
        <v>102916</v>
      </c>
    </row>
    <row r="3977" spans="6:8" x14ac:dyDescent="0.25">
      <c r="F3977">
        <v>263250</v>
      </c>
      <c r="G3977" t="s">
        <v>12138</v>
      </c>
      <c r="H3977">
        <v>102917</v>
      </c>
    </row>
    <row r="3978" spans="6:8" x14ac:dyDescent="0.25">
      <c r="F3978">
        <v>263251</v>
      </c>
      <c r="G3978" t="s">
        <v>12138</v>
      </c>
      <c r="H3978">
        <v>102918</v>
      </c>
    </row>
    <row r="3979" spans="6:8" x14ac:dyDescent="0.25">
      <c r="F3979">
        <v>263252</v>
      </c>
      <c r="G3979" t="s">
        <v>12138</v>
      </c>
      <c r="H3979">
        <v>102919</v>
      </c>
    </row>
    <row r="3980" spans="6:8" x14ac:dyDescent="0.25">
      <c r="F3980">
        <v>263253</v>
      </c>
      <c r="G3980" t="s">
        <v>12138</v>
      </c>
      <c r="H3980">
        <v>102920</v>
      </c>
    </row>
    <row r="3981" spans="6:8" x14ac:dyDescent="0.25">
      <c r="F3981">
        <v>263254</v>
      </c>
      <c r="G3981" t="s">
        <v>12138</v>
      </c>
      <c r="H3981">
        <v>102921</v>
      </c>
    </row>
    <row r="3982" spans="6:8" x14ac:dyDescent="0.25">
      <c r="F3982">
        <v>263255</v>
      </c>
      <c r="G3982" t="s">
        <v>12138</v>
      </c>
      <c r="H3982">
        <v>102922</v>
      </c>
    </row>
    <row r="3983" spans="6:8" x14ac:dyDescent="0.25">
      <c r="F3983">
        <v>263256</v>
      </c>
      <c r="G3983" t="s">
        <v>12138</v>
      </c>
      <c r="H3983">
        <v>102923</v>
      </c>
    </row>
    <row r="3984" spans="6:8" x14ac:dyDescent="0.25">
      <c r="F3984">
        <v>263257</v>
      </c>
      <c r="G3984" t="s">
        <v>12138</v>
      </c>
      <c r="H3984">
        <v>102924</v>
      </c>
    </row>
    <row r="3985" spans="6:8" x14ac:dyDescent="0.25">
      <c r="F3985">
        <v>263258</v>
      </c>
      <c r="G3985" t="s">
        <v>12138</v>
      </c>
      <c r="H3985">
        <v>102925</v>
      </c>
    </row>
    <row r="3986" spans="6:8" x14ac:dyDescent="0.25">
      <c r="F3986">
        <v>263259</v>
      </c>
      <c r="G3986" t="s">
        <v>12138</v>
      </c>
      <c r="H3986">
        <v>102926</v>
      </c>
    </row>
    <row r="3987" spans="6:8" x14ac:dyDescent="0.25">
      <c r="F3987">
        <v>263260</v>
      </c>
      <c r="G3987" t="s">
        <v>12138</v>
      </c>
      <c r="H3987">
        <v>102927</v>
      </c>
    </row>
    <row r="3988" spans="6:8" x14ac:dyDescent="0.25">
      <c r="F3988">
        <v>263261</v>
      </c>
      <c r="G3988" t="s">
        <v>12138</v>
      </c>
      <c r="H3988">
        <v>102928</v>
      </c>
    </row>
    <row r="3989" spans="6:8" x14ac:dyDescent="0.25">
      <c r="F3989">
        <v>263262</v>
      </c>
      <c r="G3989" t="s">
        <v>12138</v>
      </c>
      <c r="H3989">
        <v>102929</v>
      </c>
    </row>
    <row r="3990" spans="6:8" x14ac:dyDescent="0.25">
      <c r="F3990">
        <v>263263</v>
      </c>
      <c r="G3990" t="s">
        <v>12138</v>
      </c>
      <c r="H3990">
        <v>102930</v>
      </c>
    </row>
    <row r="3991" spans="6:8" x14ac:dyDescent="0.25">
      <c r="F3991">
        <v>263264</v>
      </c>
      <c r="G3991" t="s">
        <v>12138</v>
      </c>
      <c r="H3991">
        <v>102931</v>
      </c>
    </row>
    <row r="3992" spans="6:8" x14ac:dyDescent="0.25">
      <c r="F3992">
        <v>263265</v>
      </c>
      <c r="G3992" t="s">
        <v>12139</v>
      </c>
      <c r="H3992">
        <v>102932</v>
      </c>
    </row>
    <row r="3993" spans="6:8" x14ac:dyDescent="0.25">
      <c r="F3993">
        <v>263266</v>
      </c>
      <c r="G3993" t="s">
        <v>12140</v>
      </c>
      <c r="H3993">
        <v>102933</v>
      </c>
    </row>
    <row r="3994" spans="6:8" x14ac:dyDescent="0.25">
      <c r="F3994">
        <v>263267</v>
      </c>
      <c r="G3994" t="s">
        <v>12140</v>
      </c>
      <c r="H3994">
        <v>102934</v>
      </c>
    </row>
    <row r="3995" spans="6:8" x14ac:dyDescent="0.25">
      <c r="F3995">
        <v>263268</v>
      </c>
      <c r="G3995" t="s">
        <v>12140</v>
      </c>
      <c r="H3995">
        <v>102935</v>
      </c>
    </row>
    <row r="3996" spans="6:8" x14ac:dyDescent="0.25">
      <c r="F3996">
        <v>263269</v>
      </c>
      <c r="G3996" t="s">
        <v>12140</v>
      </c>
      <c r="H3996">
        <v>102936</v>
      </c>
    </row>
    <row r="3997" spans="6:8" x14ac:dyDescent="0.25">
      <c r="F3997">
        <v>263270</v>
      </c>
      <c r="G3997" t="s">
        <v>12140</v>
      </c>
      <c r="H3997">
        <v>102937</v>
      </c>
    </row>
    <row r="3998" spans="6:8" x14ac:dyDescent="0.25">
      <c r="F3998">
        <v>263271</v>
      </c>
      <c r="G3998" t="s">
        <v>12140</v>
      </c>
      <c r="H3998">
        <v>102938</v>
      </c>
    </row>
    <row r="3999" spans="6:8" x14ac:dyDescent="0.25">
      <c r="F3999">
        <v>263272</v>
      </c>
      <c r="G3999" t="s">
        <v>12140</v>
      </c>
      <c r="H3999">
        <v>102939</v>
      </c>
    </row>
    <row r="4000" spans="6:8" x14ac:dyDescent="0.25">
      <c r="F4000">
        <v>263273</v>
      </c>
      <c r="G4000" t="s">
        <v>12140</v>
      </c>
      <c r="H4000">
        <v>102940</v>
      </c>
    </row>
    <row r="4001" spans="6:8" x14ac:dyDescent="0.25">
      <c r="F4001">
        <v>263274</v>
      </c>
      <c r="G4001" t="s">
        <v>12140</v>
      </c>
      <c r="H4001">
        <v>102941</v>
      </c>
    </row>
    <row r="4002" spans="6:8" x14ac:dyDescent="0.25">
      <c r="F4002">
        <v>263275</v>
      </c>
      <c r="G4002" t="s">
        <v>12140</v>
      </c>
      <c r="H4002">
        <v>102942</v>
      </c>
    </row>
    <row r="4003" spans="6:8" x14ac:dyDescent="0.25">
      <c r="F4003">
        <v>263276</v>
      </c>
      <c r="G4003" t="s">
        <v>12140</v>
      </c>
      <c r="H4003">
        <v>102943</v>
      </c>
    </row>
    <row r="4004" spans="6:8" x14ac:dyDescent="0.25">
      <c r="F4004">
        <v>263277</v>
      </c>
      <c r="G4004" t="s">
        <v>12140</v>
      </c>
      <c r="H4004">
        <v>102944</v>
      </c>
    </row>
    <row r="4005" spans="6:8" x14ac:dyDescent="0.25">
      <c r="F4005">
        <v>263278</v>
      </c>
      <c r="G4005" t="s">
        <v>12140</v>
      </c>
      <c r="H4005">
        <v>102945</v>
      </c>
    </row>
    <row r="4006" spans="6:8" x14ac:dyDescent="0.25">
      <c r="F4006">
        <v>263279</v>
      </c>
      <c r="G4006" t="s">
        <v>12140</v>
      </c>
      <c r="H4006">
        <v>102946</v>
      </c>
    </row>
    <row r="4007" spans="6:8" x14ac:dyDescent="0.25">
      <c r="F4007">
        <v>263280</v>
      </c>
      <c r="G4007" t="s">
        <v>12140</v>
      </c>
      <c r="H4007">
        <v>102947</v>
      </c>
    </row>
    <row r="4008" spans="6:8" x14ac:dyDescent="0.25">
      <c r="F4008">
        <v>263281</v>
      </c>
      <c r="G4008" t="s">
        <v>12140</v>
      </c>
      <c r="H4008">
        <v>102948</v>
      </c>
    </row>
    <row r="4009" spans="6:8" x14ac:dyDescent="0.25">
      <c r="F4009">
        <v>263282</v>
      </c>
      <c r="G4009" t="s">
        <v>12140</v>
      </c>
      <c r="H4009">
        <v>102949</v>
      </c>
    </row>
    <row r="4010" spans="6:8" x14ac:dyDescent="0.25">
      <c r="F4010">
        <v>263283</v>
      </c>
      <c r="G4010" t="s">
        <v>12140</v>
      </c>
      <c r="H4010">
        <v>102950</v>
      </c>
    </row>
    <row r="4011" spans="6:8" x14ac:dyDescent="0.25">
      <c r="F4011">
        <v>263284</v>
      </c>
      <c r="G4011" t="s">
        <v>12140</v>
      </c>
      <c r="H4011">
        <v>102951</v>
      </c>
    </row>
    <row r="4012" spans="6:8" x14ac:dyDescent="0.25">
      <c r="F4012">
        <v>263285</v>
      </c>
      <c r="G4012" t="s">
        <v>12140</v>
      </c>
      <c r="H4012">
        <v>102952</v>
      </c>
    </row>
    <row r="4013" spans="6:8" x14ac:dyDescent="0.25">
      <c r="F4013">
        <v>263286</v>
      </c>
      <c r="G4013" t="s">
        <v>12141</v>
      </c>
      <c r="H4013">
        <v>102953</v>
      </c>
    </row>
    <row r="4014" spans="6:8" x14ac:dyDescent="0.25">
      <c r="F4014">
        <v>263287</v>
      </c>
      <c r="G4014" t="s">
        <v>12141</v>
      </c>
      <c r="H4014">
        <v>102954</v>
      </c>
    </row>
    <row r="4015" spans="6:8" x14ac:dyDescent="0.25">
      <c r="F4015">
        <v>263288</v>
      </c>
      <c r="G4015" t="s">
        <v>12141</v>
      </c>
      <c r="H4015">
        <v>102955</v>
      </c>
    </row>
    <row r="4016" spans="6:8" x14ac:dyDescent="0.25">
      <c r="F4016">
        <v>263289</v>
      </c>
      <c r="G4016" t="s">
        <v>12141</v>
      </c>
      <c r="H4016">
        <v>102956</v>
      </c>
    </row>
    <row r="4017" spans="6:8" x14ac:dyDescent="0.25">
      <c r="F4017">
        <v>263290</v>
      </c>
      <c r="G4017" t="s">
        <v>12141</v>
      </c>
      <c r="H4017">
        <v>102957</v>
      </c>
    </row>
    <row r="4018" spans="6:8" x14ac:dyDescent="0.25">
      <c r="F4018">
        <v>263291</v>
      </c>
      <c r="G4018" t="s">
        <v>12141</v>
      </c>
      <c r="H4018">
        <v>102958</v>
      </c>
    </row>
    <row r="4019" spans="6:8" x14ac:dyDescent="0.25">
      <c r="F4019">
        <v>263292</v>
      </c>
      <c r="G4019" t="s">
        <v>12141</v>
      </c>
      <c r="H4019">
        <v>102959</v>
      </c>
    </row>
    <row r="4020" spans="6:8" x14ac:dyDescent="0.25">
      <c r="F4020">
        <v>263293</v>
      </c>
      <c r="G4020" t="s">
        <v>12141</v>
      </c>
      <c r="H4020">
        <v>102960</v>
      </c>
    </row>
    <row r="4021" spans="6:8" x14ac:dyDescent="0.25">
      <c r="F4021">
        <v>263294</v>
      </c>
      <c r="G4021" t="s">
        <v>12141</v>
      </c>
      <c r="H4021">
        <v>102961</v>
      </c>
    </row>
    <row r="4022" spans="6:8" x14ac:dyDescent="0.25">
      <c r="F4022">
        <v>263295</v>
      </c>
      <c r="G4022" t="s">
        <v>12141</v>
      </c>
      <c r="H4022">
        <v>102962</v>
      </c>
    </row>
    <row r="4023" spans="6:8" x14ac:dyDescent="0.25">
      <c r="F4023">
        <v>263296</v>
      </c>
      <c r="G4023" t="s">
        <v>12141</v>
      </c>
      <c r="H4023">
        <v>102963</v>
      </c>
    </row>
    <row r="4024" spans="6:8" x14ac:dyDescent="0.25">
      <c r="F4024">
        <v>263297</v>
      </c>
      <c r="G4024" t="s">
        <v>12141</v>
      </c>
      <c r="H4024">
        <v>102964</v>
      </c>
    </row>
    <row r="4025" spans="6:8" x14ac:dyDescent="0.25">
      <c r="F4025">
        <v>263298</v>
      </c>
      <c r="G4025" t="s">
        <v>12141</v>
      </c>
      <c r="H4025">
        <v>102965</v>
      </c>
    </row>
    <row r="4026" spans="6:8" x14ac:dyDescent="0.25">
      <c r="F4026">
        <v>263299</v>
      </c>
      <c r="G4026" t="s">
        <v>12141</v>
      </c>
      <c r="H4026">
        <v>102966</v>
      </c>
    </row>
    <row r="4027" spans="6:8" x14ac:dyDescent="0.25">
      <c r="F4027">
        <v>263300</v>
      </c>
      <c r="G4027" t="s">
        <v>12141</v>
      </c>
      <c r="H4027">
        <v>102967</v>
      </c>
    </row>
    <row r="4028" spans="6:8" x14ac:dyDescent="0.25">
      <c r="F4028">
        <v>263301</v>
      </c>
      <c r="G4028" t="s">
        <v>12141</v>
      </c>
      <c r="H4028">
        <v>102968</v>
      </c>
    </row>
    <row r="4029" spans="6:8" x14ac:dyDescent="0.25">
      <c r="F4029">
        <v>263302</v>
      </c>
      <c r="G4029" t="s">
        <v>12141</v>
      </c>
      <c r="H4029">
        <v>102969</v>
      </c>
    </row>
    <row r="4030" spans="6:8" x14ac:dyDescent="0.25">
      <c r="F4030">
        <v>263303</v>
      </c>
      <c r="G4030" t="s">
        <v>12141</v>
      </c>
      <c r="H4030">
        <v>102970</v>
      </c>
    </row>
    <row r="4031" spans="6:8" x14ac:dyDescent="0.25">
      <c r="F4031">
        <v>263304</v>
      </c>
      <c r="G4031" t="s">
        <v>12141</v>
      </c>
      <c r="H4031">
        <v>102971</v>
      </c>
    </row>
    <row r="4032" spans="6:8" x14ac:dyDescent="0.25">
      <c r="F4032">
        <v>263305</v>
      </c>
      <c r="G4032" t="s">
        <v>12141</v>
      </c>
      <c r="H4032">
        <v>102972</v>
      </c>
    </row>
    <row r="4033" spans="6:8" x14ac:dyDescent="0.25">
      <c r="F4033">
        <v>263306</v>
      </c>
      <c r="G4033" t="s">
        <v>12141</v>
      </c>
      <c r="H4033">
        <v>102973</v>
      </c>
    </row>
    <row r="4034" spans="6:8" x14ac:dyDescent="0.25">
      <c r="F4034">
        <v>263307</v>
      </c>
      <c r="G4034" t="s">
        <v>12142</v>
      </c>
      <c r="H4034">
        <v>102974</v>
      </c>
    </row>
    <row r="4035" spans="6:8" x14ac:dyDescent="0.25">
      <c r="F4035">
        <v>263308</v>
      </c>
      <c r="G4035" t="s">
        <v>12142</v>
      </c>
      <c r="H4035">
        <v>102975</v>
      </c>
    </row>
    <row r="4036" spans="6:8" x14ac:dyDescent="0.25">
      <c r="F4036">
        <v>263309</v>
      </c>
      <c r="G4036" t="s">
        <v>12142</v>
      </c>
      <c r="H4036">
        <v>102976</v>
      </c>
    </row>
    <row r="4037" spans="6:8" x14ac:dyDescent="0.25">
      <c r="F4037">
        <v>263310</v>
      </c>
      <c r="G4037" t="s">
        <v>12142</v>
      </c>
      <c r="H4037">
        <v>102977</v>
      </c>
    </row>
    <row r="4038" spans="6:8" x14ac:dyDescent="0.25">
      <c r="F4038">
        <v>263311</v>
      </c>
      <c r="G4038" t="s">
        <v>12142</v>
      </c>
      <c r="H4038">
        <v>102978</v>
      </c>
    </row>
    <row r="4039" spans="6:8" x14ac:dyDescent="0.25">
      <c r="F4039">
        <v>263312</v>
      </c>
      <c r="G4039" t="s">
        <v>12142</v>
      </c>
      <c r="H4039">
        <v>102979</v>
      </c>
    </row>
    <row r="4040" spans="6:8" x14ac:dyDescent="0.25">
      <c r="F4040">
        <v>263313</v>
      </c>
      <c r="G4040" t="s">
        <v>12142</v>
      </c>
      <c r="H4040">
        <v>102980</v>
      </c>
    </row>
    <row r="4041" spans="6:8" x14ac:dyDescent="0.25">
      <c r="F4041">
        <v>263314</v>
      </c>
      <c r="G4041" t="s">
        <v>12142</v>
      </c>
      <c r="H4041">
        <v>102981</v>
      </c>
    </row>
    <row r="4042" spans="6:8" x14ac:dyDescent="0.25">
      <c r="F4042">
        <v>263315</v>
      </c>
      <c r="G4042" t="s">
        <v>12142</v>
      </c>
      <c r="H4042">
        <v>102982</v>
      </c>
    </row>
    <row r="4043" spans="6:8" x14ac:dyDescent="0.25">
      <c r="F4043">
        <v>263316</v>
      </c>
      <c r="G4043" t="s">
        <v>12142</v>
      </c>
      <c r="H4043">
        <v>102983</v>
      </c>
    </row>
    <row r="4044" spans="6:8" x14ac:dyDescent="0.25">
      <c r="F4044">
        <v>263317</v>
      </c>
      <c r="G4044" t="s">
        <v>12142</v>
      </c>
      <c r="H4044">
        <v>102984</v>
      </c>
    </row>
    <row r="4045" spans="6:8" x14ac:dyDescent="0.25">
      <c r="F4045">
        <v>263318</v>
      </c>
      <c r="G4045" t="s">
        <v>12142</v>
      </c>
      <c r="H4045">
        <v>102985</v>
      </c>
    </row>
    <row r="4046" spans="6:8" x14ac:dyDescent="0.25">
      <c r="F4046">
        <v>263319</v>
      </c>
      <c r="G4046" t="s">
        <v>12142</v>
      </c>
      <c r="H4046">
        <v>102986</v>
      </c>
    </row>
    <row r="4047" spans="6:8" x14ac:dyDescent="0.25">
      <c r="F4047">
        <v>263320</v>
      </c>
      <c r="G4047" t="s">
        <v>12142</v>
      </c>
      <c r="H4047">
        <v>102987</v>
      </c>
    </row>
    <row r="4048" spans="6:8" x14ac:dyDescent="0.25">
      <c r="F4048">
        <v>263321</v>
      </c>
      <c r="G4048" t="s">
        <v>12142</v>
      </c>
      <c r="H4048">
        <v>102988</v>
      </c>
    </row>
    <row r="4049" spans="6:8" x14ac:dyDescent="0.25">
      <c r="F4049">
        <v>263322</v>
      </c>
      <c r="G4049" t="s">
        <v>12142</v>
      </c>
      <c r="H4049">
        <v>102989</v>
      </c>
    </row>
    <row r="4050" spans="6:8" x14ac:dyDescent="0.25">
      <c r="F4050">
        <v>263323</v>
      </c>
      <c r="G4050" t="s">
        <v>12142</v>
      </c>
      <c r="H4050">
        <v>102990</v>
      </c>
    </row>
    <row r="4051" spans="6:8" x14ac:dyDescent="0.25">
      <c r="F4051">
        <v>263324</v>
      </c>
      <c r="G4051" t="s">
        <v>12142</v>
      </c>
      <c r="H4051">
        <v>102991</v>
      </c>
    </row>
    <row r="4052" spans="6:8" x14ac:dyDescent="0.25">
      <c r="F4052">
        <v>263325</v>
      </c>
      <c r="G4052" t="s">
        <v>12142</v>
      </c>
      <c r="H4052">
        <v>102992</v>
      </c>
    </row>
    <row r="4053" spans="6:8" x14ac:dyDescent="0.25">
      <c r="F4053">
        <v>263326</v>
      </c>
      <c r="G4053" t="s">
        <v>12142</v>
      </c>
      <c r="H4053">
        <v>102993</v>
      </c>
    </row>
    <row r="4054" spans="6:8" x14ac:dyDescent="0.25">
      <c r="F4054">
        <v>263327</v>
      </c>
      <c r="G4054" t="s">
        <v>12142</v>
      </c>
      <c r="H4054">
        <v>102994</v>
      </c>
    </row>
    <row r="4055" spans="6:8" x14ac:dyDescent="0.25">
      <c r="F4055">
        <v>264793</v>
      </c>
      <c r="G4055" t="s">
        <v>12143</v>
      </c>
      <c r="H4055">
        <v>102995</v>
      </c>
    </row>
    <row r="4056" spans="6:8" x14ac:dyDescent="0.25">
      <c r="F4056">
        <v>266667</v>
      </c>
      <c r="G4056" t="s">
        <v>12144</v>
      </c>
      <c r="H4056">
        <v>102996</v>
      </c>
    </row>
    <row r="4057" spans="6:8" x14ac:dyDescent="0.25">
      <c r="F4057">
        <v>267928</v>
      </c>
      <c r="G4057" t="s">
        <v>12145</v>
      </c>
      <c r="H4057">
        <v>102997</v>
      </c>
    </row>
    <row r="4058" spans="6:8" x14ac:dyDescent="0.25">
      <c r="F4058">
        <v>269011</v>
      </c>
      <c r="G4058" t="s">
        <v>12146</v>
      </c>
      <c r="H4058">
        <v>102998</v>
      </c>
    </row>
    <row r="4059" spans="6:8" x14ac:dyDescent="0.25">
      <c r="F4059">
        <v>271625</v>
      </c>
      <c r="G4059" t="s">
        <v>12147</v>
      </c>
      <c r="H4059">
        <v>102999</v>
      </c>
    </row>
    <row r="4060" spans="6:8" x14ac:dyDescent="0.25">
      <c r="F4060">
        <v>271630</v>
      </c>
      <c r="G4060" t="s">
        <v>12148</v>
      </c>
      <c r="H4060">
        <v>103000</v>
      </c>
    </row>
    <row r="4061" spans="6:8" x14ac:dyDescent="0.25">
      <c r="F4061">
        <v>271655</v>
      </c>
      <c r="G4061" t="s">
        <v>12149</v>
      </c>
      <c r="H4061">
        <v>103001</v>
      </c>
    </row>
    <row r="4062" spans="6:8" x14ac:dyDescent="0.25">
      <c r="F4062">
        <v>271659</v>
      </c>
      <c r="G4062" t="s">
        <v>12150</v>
      </c>
      <c r="H4062">
        <v>103002</v>
      </c>
    </row>
    <row r="4063" spans="6:8" x14ac:dyDescent="0.25">
      <c r="F4063">
        <v>273815</v>
      </c>
      <c r="G4063" t="s">
        <v>12151</v>
      </c>
      <c r="H4063">
        <v>103003</v>
      </c>
    </row>
    <row r="4064" spans="6:8" x14ac:dyDescent="0.25">
      <c r="F4064">
        <v>273817</v>
      </c>
      <c r="G4064" t="s">
        <v>12152</v>
      </c>
      <c r="H4064">
        <v>103004</v>
      </c>
    </row>
    <row r="4065" spans="6:8" x14ac:dyDescent="0.25">
      <c r="F4065">
        <v>274072</v>
      </c>
      <c r="G4065" t="s">
        <v>12153</v>
      </c>
      <c r="H4065">
        <v>103005</v>
      </c>
    </row>
    <row r="4066" spans="6:8" x14ac:dyDescent="0.25">
      <c r="F4066">
        <v>274073</v>
      </c>
      <c r="G4066" t="s">
        <v>12154</v>
      </c>
      <c r="H4066">
        <v>103006</v>
      </c>
    </row>
    <row r="4067" spans="6:8" x14ac:dyDescent="0.25">
      <c r="F4067">
        <v>274074</v>
      </c>
      <c r="G4067" t="s">
        <v>12155</v>
      </c>
      <c r="H4067">
        <v>103007</v>
      </c>
    </row>
    <row r="4068" spans="6:8" x14ac:dyDescent="0.25">
      <c r="F4068">
        <v>274075</v>
      </c>
      <c r="G4068" t="s">
        <v>12156</v>
      </c>
      <c r="H4068">
        <v>103008</v>
      </c>
    </row>
    <row r="4069" spans="6:8" x14ac:dyDescent="0.25">
      <c r="F4069">
        <v>274076</v>
      </c>
      <c r="G4069" t="s">
        <v>12157</v>
      </c>
      <c r="H4069">
        <v>103009</v>
      </c>
    </row>
    <row r="4070" spans="6:8" x14ac:dyDescent="0.25">
      <c r="F4070">
        <v>274077</v>
      </c>
      <c r="G4070" t="s">
        <v>12158</v>
      </c>
      <c r="H4070">
        <v>103010</v>
      </c>
    </row>
    <row r="4071" spans="6:8" x14ac:dyDescent="0.25">
      <c r="F4071">
        <v>274078</v>
      </c>
      <c r="G4071" t="s">
        <v>12159</v>
      </c>
      <c r="H4071">
        <v>103011</v>
      </c>
    </row>
    <row r="4072" spans="6:8" x14ac:dyDescent="0.25">
      <c r="F4072">
        <v>274079</v>
      </c>
      <c r="G4072" t="s">
        <v>12160</v>
      </c>
      <c r="H4072">
        <v>103012</v>
      </c>
    </row>
    <row r="4073" spans="6:8" x14ac:dyDescent="0.25">
      <c r="F4073">
        <v>274080</v>
      </c>
      <c r="G4073" t="s">
        <v>12161</v>
      </c>
      <c r="H4073">
        <v>103013</v>
      </c>
    </row>
    <row r="4074" spans="6:8" x14ac:dyDescent="0.25">
      <c r="F4074">
        <v>274081</v>
      </c>
      <c r="G4074" t="s">
        <v>12162</v>
      </c>
      <c r="H4074">
        <v>103014</v>
      </c>
    </row>
    <row r="4075" spans="6:8" x14ac:dyDescent="0.25">
      <c r="F4075">
        <v>274082</v>
      </c>
      <c r="G4075" t="s">
        <v>12163</v>
      </c>
      <c r="H4075">
        <v>103015</v>
      </c>
    </row>
    <row r="4076" spans="6:8" x14ac:dyDescent="0.25">
      <c r="F4076">
        <v>274083</v>
      </c>
      <c r="G4076" t="s">
        <v>12164</v>
      </c>
      <c r="H4076">
        <v>103016</v>
      </c>
    </row>
    <row r="4077" spans="6:8" x14ac:dyDescent="0.25">
      <c r="F4077">
        <v>274084</v>
      </c>
      <c r="G4077" t="s">
        <v>12165</v>
      </c>
      <c r="H4077">
        <v>103017</v>
      </c>
    </row>
    <row r="4078" spans="6:8" x14ac:dyDescent="0.25">
      <c r="F4078">
        <v>274085</v>
      </c>
      <c r="G4078" t="s">
        <v>12166</v>
      </c>
      <c r="H4078">
        <v>103018</v>
      </c>
    </row>
    <row r="4079" spans="6:8" x14ac:dyDescent="0.25">
      <c r="F4079">
        <v>274086</v>
      </c>
      <c r="G4079" t="s">
        <v>12167</v>
      </c>
      <c r="H4079">
        <v>103019</v>
      </c>
    </row>
    <row r="4080" spans="6:8" x14ac:dyDescent="0.25">
      <c r="F4080">
        <v>274087</v>
      </c>
      <c r="G4080" t="s">
        <v>12168</v>
      </c>
      <c r="H4080">
        <v>103020</v>
      </c>
    </row>
    <row r="4081" spans="6:8" x14ac:dyDescent="0.25">
      <c r="F4081">
        <v>274088</v>
      </c>
      <c r="G4081" t="s">
        <v>12169</v>
      </c>
      <c r="H4081">
        <v>103021</v>
      </c>
    </row>
    <row r="4082" spans="6:8" x14ac:dyDescent="0.25">
      <c r="F4082">
        <v>274089</v>
      </c>
      <c r="G4082" t="s">
        <v>12170</v>
      </c>
      <c r="H4082">
        <v>103022</v>
      </c>
    </row>
    <row r="4083" spans="6:8" x14ac:dyDescent="0.25">
      <c r="F4083">
        <v>274090</v>
      </c>
      <c r="G4083" t="s">
        <v>12171</v>
      </c>
      <c r="H4083">
        <v>103023</v>
      </c>
    </row>
    <row r="4084" spans="6:8" x14ac:dyDescent="0.25">
      <c r="F4084">
        <v>274091</v>
      </c>
      <c r="G4084" t="s">
        <v>12172</v>
      </c>
      <c r="H4084">
        <v>103024</v>
      </c>
    </row>
    <row r="4085" spans="6:8" x14ac:dyDescent="0.25">
      <c r="F4085">
        <v>274092</v>
      </c>
      <c r="G4085" t="s">
        <v>12173</v>
      </c>
      <c r="H4085">
        <v>103025</v>
      </c>
    </row>
    <row r="4086" spans="6:8" x14ac:dyDescent="0.25">
      <c r="F4086">
        <v>274093</v>
      </c>
      <c r="G4086" t="s">
        <v>12174</v>
      </c>
      <c r="H4086">
        <v>103026</v>
      </c>
    </row>
    <row r="4087" spans="6:8" x14ac:dyDescent="0.25">
      <c r="F4087">
        <v>274094</v>
      </c>
      <c r="G4087" t="s">
        <v>12175</v>
      </c>
      <c r="H4087">
        <v>103027</v>
      </c>
    </row>
    <row r="4088" spans="6:8" x14ac:dyDescent="0.25">
      <c r="F4088">
        <v>274095</v>
      </c>
      <c r="G4088" t="s">
        <v>12176</v>
      </c>
      <c r="H4088">
        <v>103028</v>
      </c>
    </row>
    <row r="4089" spans="6:8" x14ac:dyDescent="0.25">
      <c r="F4089">
        <v>274096</v>
      </c>
      <c r="G4089" t="s">
        <v>12177</v>
      </c>
      <c r="H4089">
        <v>103029</v>
      </c>
    </row>
    <row r="4090" spans="6:8" x14ac:dyDescent="0.25">
      <c r="F4090">
        <v>274097</v>
      </c>
      <c r="G4090" t="s">
        <v>12178</v>
      </c>
      <c r="H4090">
        <v>103030</v>
      </c>
    </row>
    <row r="4091" spans="6:8" x14ac:dyDescent="0.25">
      <c r="F4091">
        <v>274098</v>
      </c>
      <c r="G4091" t="s">
        <v>12179</v>
      </c>
      <c r="H4091">
        <v>103031</v>
      </c>
    </row>
    <row r="4092" spans="6:8" x14ac:dyDescent="0.25">
      <c r="F4092">
        <v>274099</v>
      </c>
      <c r="G4092" t="s">
        <v>12180</v>
      </c>
      <c r="H4092">
        <v>103032</v>
      </c>
    </row>
    <row r="4093" spans="6:8" x14ac:dyDescent="0.25">
      <c r="F4093">
        <v>274101</v>
      </c>
      <c r="G4093" t="s">
        <v>12181</v>
      </c>
      <c r="H4093">
        <v>103033</v>
      </c>
    </row>
    <row r="4094" spans="6:8" x14ac:dyDescent="0.25">
      <c r="F4094">
        <v>274102</v>
      </c>
      <c r="G4094" t="s">
        <v>12182</v>
      </c>
      <c r="H4094">
        <v>103034</v>
      </c>
    </row>
    <row r="4095" spans="6:8" x14ac:dyDescent="0.25">
      <c r="F4095">
        <v>274103</v>
      </c>
      <c r="G4095" t="s">
        <v>12183</v>
      </c>
      <c r="H4095">
        <v>103035</v>
      </c>
    </row>
    <row r="4096" spans="6:8" x14ac:dyDescent="0.25">
      <c r="F4096">
        <v>274104</v>
      </c>
      <c r="G4096" t="s">
        <v>12184</v>
      </c>
      <c r="H4096">
        <v>103036</v>
      </c>
    </row>
    <row r="4097" spans="6:8" x14ac:dyDescent="0.25">
      <c r="F4097">
        <v>274105</v>
      </c>
      <c r="G4097" t="s">
        <v>12185</v>
      </c>
      <c r="H4097">
        <v>103037</v>
      </c>
    </row>
    <row r="4098" spans="6:8" x14ac:dyDescent="0.25">
      <c r="F4098">
        <v>274106</v>
      </c>
      <c r="G4098" t="s">
        <v>12186</v>
      </c>
      <c r="H4098">
        <v>103038</v>
      </c>
    </row>
    <row r="4099" spans="6:8" x14ac:dyDescent="0.25">
      <c r="F4099">
        <v>274107</v>
      </c>
      <c r="G4099" t="s">
        <v>12187</v>
      </c>
      <c r="H4099">
        <v>103039</v>
      </c>
    </row>
    <row r="4100" spans="6:8" x14ac:dyDescent="0.25">
      <c r="F4100">
        <v>274108</v>
      </c>
      <c r="G4100" t="s">
        <v>12188</v>
      </c>
      <c r="H4100">
        <v>103040</v>
      </c>
    </row>
    <row r="4101" spans="6:8" x14ac:dyDescent="0.25">
      <c r="F4101">
        <v>274109</v>
      </c>
      <c r="G4101" t="s">
        <v>12189</v>
      </c>
      <c r="H4101">
        <v>103041</v>
      </c>
    </row>
    <row r="4102" spans="6:8" x14ac:dyDescent="0.25">
      <c r="F4102">
        <v>274110</v>
      </c>
      <c r="G4102" t="s">
        <v>12190</v>
      </c>
      <c r="H4102">
        <v>103042</v>
      </c>
    </row>
    <row r="4103" spans="6:8" x14ac:dyDescent="0.25">
      <c r="F4103">
        <v>274111</v>
      </c>
      <c r="G4103" t="s">
        <v>12191</v>
      </c>
      <c r="H4103">
        <v>103043</v>
      </c>
    </row>
    <row r="4104" spans="6:8" x14ac:dyDescent="0.25">
      <c r="F4104">
        <v>274112</v>
      </c>
      <c r="G4104" t="s">
        <v>12192</v>
      </c>
      <c r="H4104">
        <v>103044</v>
      </c>
    </row>
    <row r="4105" spans="6:8" x14ac:dyDescent="0.25">
      <c r="F4105">
        <v>274113</v>
      </c>
      <c r="G4105" t="s">
        <v>12193</v>
      </c>
      <c r="H4105">
        <v>103045</v>
      </c>
    </row>
    <row r="4106" spans="6:8" x14ac:dyDescent="0.25">
      <c r="F4106">
        <v>274114</v>
      </c>
      <c r="G4106" t="s">
        <v>12194</v>
      </c>
      <c r="H4106">
        <v>103046</v>
      </c>
    </row>
    <row r="4107" spans="6:8" x14ac:dyDescent="0.25">
      <c r="F4107">
        <v>274115</v>
      </c>
      <c r="G4107" t="s">
        <v>12195</v>
      </c>
      <c r="H4107">
        <v>103047</v>
      </c>
    </row>
    <row r="4108" spans="6:8" x14ac:dyDescent="0.25">
      <c r="F4108">
        <v>274116</v>
      </c>
      <c r="G4108" t="s">
        <v>12196</v>
      </c>
      <c r="H4108">
        <v>103048</v>
      </c>
    </row>
    <row r="4109" spans="6:8" x14ac:dyDescent="0.25">
      <c r="F4109">
        <v>274117</v>
      </c>
      <c r="G4109" t="s">
        <v>12197</v>
      </c>
      <c r="H4109">
        <v>103049</v>
      </c>
    </row>
    <row r="4110" spans="6:8" x14ac:dyDescent="0.25">
      <c r="F4110">
        <v>274118</v>
      </c>
      <c r="G4110" t="s">
        <v>12198</v>
      </c>
      <c r="H4110">
        <v>103050</v>
      </c>
    </row>
    <row r="4111" spans="6:8" x14ac:dyDescent="0.25">
      <c r="F4111">
        <v>274119</v>
      </c>
      <c r="G4111" t="s">
        <v>12199</v>
      </c>
      <c r="H4111">
        <v>103051</v>
      </c>
    </row>
    <row r="4112" spans="6:8" x14ac:dyDescent="0.25">
      <c r="F4112">
        <v>274120</v>
      </c>
      <c r="G4112" t="s">
        <v>12200</v>
      </c>
      <c r="H4112">
        <v>103052</v>
      </c>
    </row>
    <row r="4113" spans="6:8" x14ac:dyDescent="0.25">
      <c r="F4113">
        <v>274121</v>
      </c>
      <c r="G4113" t="s">
        <v>12201</v>
      </c>
      <c r="H4113">
        <v>103053</v>
      </c>
    </row>
    <row r="4114" spans="6:8" x14ac:dyDescent="0.25">
      <c r="F4114">
        <v>274122</v>
      </c>
      <c r="G4114" t="s">
        <v>12202</v>
      </c>
      <c r="H4114">
        <v>103054</v>
      </c>
    </row>
    <row r="4115" spans="6:8" x14ac:dyDescent="0.25">
      <c r="F4115">
        <v>274123</v>
      </c>
      <c r="G4115" t="s">
        <v>12203</v>
      </c>
      <c r="H4115">
        <v>103055</v>
      </c>
    </row>
    <row r="4116" spans="6:8" x14ac:dyDescent="0.25">
      <c r="F4116">
        <v>274124</v>
      </c>
      <c r="G4116" t="s">
        <v>12204</v>
      </c>
      <c r="H4116">
        <v>103056</v>
      </c>
    </row>
    <row r="4117" spans="6:8" x14ac:dyDescent="0.25">
      <c r="F4117">
        <v>274125</v>
      </c>
      <c r="G4117" t="s">
        <v>12205</v>
      </c>
      <c r="H4117">
        <v>103057</v>
      </c>
    </row>
    <row r="4118" spans="6:8" x14ac:dyDescent="0.25">
      <c r="F4118">
        <v>274126</v>
      </c>
      <c r="G4118" t="s">
        <v>12206</v>
      </c>
      <c r="H4118">
        <v>103058</v>
      </c>
    </row>
    <row r="4119" spans="6:8" x14ac:dyDescent="0.25">
      <c r="F4119">
        <v>274127</v>
      </c>
      <c r="G4119" t="s">
        <v>12207</v>
      </c>
      <c r="H4119">
        <v>103059</v>
      </c>
    </row>
    <row r="4120" spans="6:8" x14ac:dyDescent="0.25">
      <c r="F4120">
        <v>274128</v>
      </c>
      <c r="G4120" t="s">
        <v>12208</v>
      </c>
      <c r="H4120">
        <v>103060</v>
      </c>
    </row>
    <row r="4121" spans="6:8" x14ac:dyDescent="0.25">
      <c r="F4121">
        <v>274129</v>
      </c>
      <c r="G4121" t="s">
        <v>12209</v>
      </c>
      <c r="H4121">
        <v>103061</v>
      </c>
    </row>
    <row r="4122" spans="6:8" x14ac:dyDescent="0.25">
      <c r="F4122">
        <v>274130</v>
      </c>
      <c r="G4122" t="s">
        <v>12210</v>
      </c>
      <c r="H4122">
        <v>103062</v>
      </c>
    </row>
    <row r="4123" spans="6:8" x14ac:dyDescent="0.25">
      <c r="F4123">
        <v>274131</v>
      </c>
      <c r="G4123" t="s">
        <v>12211</v>
      </c>
      <c r="H4123">
        <v>103063</v>
      </c>
    </row>
    <row r="4124" spans="6:8" x14ac:dyDescent="0.25">
      <c r="F4124">
        <v>274132</v>
      </c>
      <c r="G4124" t="s">
        <v>12212</v>
      </c>
      <c r="H4124">
        <v>103064</v>
      </c>
    </row>
    <row r="4125" spans="6:8" x14ac:dyDescent="0.25">
      <c r="F4125">
        <v>274133</v>
      </c>
      <c r="G4125" t="s">
        <v>12213</v>
      </c>
      <c r="H4125">
        <v>103065</v>
      </c>
    </row>
    <row r="4126" spans="6:8" x14ac:dyDescent="0.25">
      <c r="F4126">
        <v>274134</v>
      </c>
      <c r="G4126" t="s">
        <v>12214</v>
      </c>
      <c r="H4126">
        <v>103066</v>
      </c>
    </row>
    <row r="4127" spans="6:8" x14ac:dyDescent="0.25">
      <c r="F4127">
        <v>274135</v>
      </c>
      <c r="G4127" t="s">
        <v>12215</v>
      </c>
      <c r="H4127">
        <v>103067</v>
      </c>
    </row>
    <row r="4128" spans="6:8" x14ac:dyDescent="0.25">
      <c r="F4128">
        <v>274136</v>
      </c>
      <c r="G4128" t="s">
        <v>12216</v>
      </c>
      <c r="H4128">
        <v>103068</v>
      </c>
    </row>
    <row r="4129" spans="6:8" x14ac:dyDescent="0.25">
      <c r="F4129">
        <v>274137</v>
      </c>
      <c r="G4129" t="s">
        <v>12217</v>
      </c>
      <c r="H4129">
        <v>103069</v>
      </c>
    </row>
    <row r="4130" spans="6:8" x14ac:dyDescent="0.25">
      <c r="F4130">
        <v>274138</v>
      </c>
      <c r="G4130" t="s">
        <v>12218</v>
      </c>
      <c r="H4130">
        <v>103070</v>
      </c>
    </row>
    <row r="4131" spans="6:8" x14ac:dyDescent="0.25">
      <c r="F4131">
        <v>274139</v>
      </c>
      <c r="G4131" t="s">
        <v>12219</v>
      </c>
      <c r="H4131">
        <v>103071</v>
      </c>
    </row>
    <row r="4132" spans="6:8" x14ac:dyDescent="0.25">
      <c r="F4132">
        <v>274140</v>
      </c>
      <c r="G4132" t="s">
        <v>12220</v>
      </c>
      <c r="H4132">
        <v>103072</v>
      </c>
    </row>
    <row r="4133" spans="6:8" x14ac:dyDescent="0.25">
      <c r="F4133">
        <v>274141</v>
      </c>
      <c r="G4133" t="s">
        <v>12221</v>
      </c>
      <c r="H4133">
        <v>103073</v>
      </c>
    </row>
    <row r="4134" spans="6:8" x14ac:dyDescent="0.25">
      <c r="F4134">
        <v>274142</v>
      </c>
      <c r="G4134" t="s">
        <v>12222</v>
      </c>
      <c r="H4134">
        <v>103074</v>
      </c>
    </row>
    <row r="4135" spans="6:8" x14ac:dyDescent="0.25">
      <c r="F4135">
        <v>274143</v>
      </c>
      <c r="G4135" t="s">
        <v>12223</v>
      </c>
      <c r="H4135">
        <v>103075</v>
      </c>
    </row>
    <row r="4136" spans="6:8" x14ac:dyDescent="0.25">
      <c r="F4136">
        <v>274144</v>
      </c>
      <c r="G4136" t="s">
        <v>12224</v>
      </c>
      <c r="H4136">
        <v>103076</v>
      </c>
    </row>
    <row r="4137" spans="6:8" x14ac:dyDescent="0.25">
      <c r="F4137">
        <v>274145</v>
      </c>
      <c r="G4137" t="s">
        <v>12225</v>
      </c>
      <c r="H4137">
        <v>103077</v>
      </c>
    </row>
    <row r="4138" spans="6:8" x14ac:dyDescent="0.25">
      <c r="F4138">
        <v>274146</v>
      </c>
      <c r="G4138" t="s">
        <v>12226</v>
      </c>
      <c r="H4138">
        <v>103078</v>
      </c>
    </row>
    <row r="4139" spans="6:8" x14ac:dyDescent="0.25">
      <c r="F4139">
        <v>274147</v>
      </c>
      <c r="G4139" t="s">
        <v>12227</v>
      </c>
      <c r="H4139">
        <v>103079</v>
      </c>
    </row>
    <row r="4140" spans="6:8" x14ac:dyDescent="0.25">
      <c r="F4140">
        <v>274148</v>
      </c>
      <c r="G4140" t="s">
        <v>12228</v>
      </c>
      <c r="H4140">
        <v>103080</v>
      </c>
    </row>
    <row r="4141" spans="6:8" x14ac:dyDescent="0.25">
      <c r="F4141">
        <v>274149</v>
      </c>
      <c r="G4141" t="s">
        <v>12229</v>
      </c>
      <c r="H4141">
        <v>103081</v>
      </c>
    </row>
    <row r="4142" spans="6:8" x14ac:dyDescent="0.25">
      <c r="F4142">
        <v>274150</v>
      </c>
      <c r="G4142" t="s">
        <v>12230</v>
      </c>
      <c r="H4142">
        <v>103082</v>
      </c>
    </row>
    <row r="4143" spans="6:8" x14ac:dyDescent="0.25">
      <c r="F4143">
        <v>274151</v>
      </c>
      <c r="G4143" t="s">
        <v>12231</v>
      </c>
      <c r="H4143">
        <v>103083</v>
      </c>
    </row>
    <row r="4144" spans="6:8" x14ac:dyDescent="0.25">
      <c r="F4144">
        <v>274152</v>
      </c>
      <c r="G4144" t="s">
        <v>12232</v>
      </c>
      <c r="H4144">
        <v>103084</v>
      </c>
    </row>
    <row r="4145" spans="6:8" x14ac:dyDescent="0.25">
      <c r="F4145">
        <v>274153</v>
      </c>
      <c r="G4145" t="s">
        <v>12233</v>
      </c>
      <c r="H4145">
        <v>103085</v>
      </c>
    </row>
    <row r="4146" spans="6:8" x14ac:dyDescent="0.25">
      <c r="F4146">
        <v>274154</v>
      </c>
      <c r="G4146" t="s">
        <v>12234</v>
      </c>
      <c r="H4146">
        <v>103086</v>
      </c>
    </row>
    <row r="4147" spans="6:8" x14ac:dyDescent="0.25">
      <c r="F4147">
        <v>274155</v>
      </c>
      <c r="G4147" t="s">
        <v>12235</v>
      </c>
      <c r="H4147">
        <v>103087</v>
      </c>
    </row>
    <row r="4148" spans="6:8" x14ac:dyDescent="0.25">
      <c r="F4148">
        <v>274156</v>
      </c>
      <c r="G4148" t="s">
        <v>12236</v>
      </c>
      <c r="H4148">
        <v>103088</v>
      </c>
    </row>
    <row r="4149" spans="6:8" x14ac:dyDescent="0.25">
      <c r="F4149">
        <v>274157</v>
      </c>
      <c r="G4149" t="s">
        <v>12237</v>
      </c>
      <c r="H4149">
        <v>103089</v>
      </c>
    </row>
    <row r="4150" spans="6:8" x14ac:dyDescent="0.25">
      <c r="F4150">
        <v>274158</v>
      </c>
      <c r="G4150" t="s">
        <v>12238</v>
      </c>
      <c r="H4150">
        <v>103090</v>
      </c>
    </row>
    <row r="4151" spans="6:8" x14ac:dyDescent="0.25">
      <c r="F4151">
        <v>274159</v>
      </c>
      <c r="G4151" t="s">
        <v>12239</v>
      </c>
      <c r="H4151">
        <v>103091</v>
      </c>
    </row>
    <row r="4152" spans="6:8" x14ac:dyDescent="0.25">
      <c r="F4152">
        <v>274160</v>
      </c>
      <c r="G4152" t="s">
        <v>12240</v>
      </c>
      <c r="H4152">
        <v>103092</v>
      </c>
    </row>
    <row r="4153" spans="6:8" x14ac:dyDescent="0.25">
      <c r="F4153">
        <v>274161</v>
      </c>
      <c r="G4153" t="s">
        <v>12241</v>
      </c>
      <c r="H4153">
        <v>103093</v>
      </c>
    </row>
    <row r="4154" spans="6:8" x14ac:dyDescent="0.25">
      <c r="F4154">
        <v>274162</v>
      </c>
      <c r="G4154" t="s">
        <v>12242</v>
      </c>
      <c r="H4154">
        <v>103094</v>
      </c>
    </row>
    <row r="4155" spans="6:8" x14ac:dyDescent="0.25">
      <c r="F4155">
        <v>274163</v>
      </c>
      <c r="G4155" t="s">
        <v>12243</v>
      </c>
      <c r="H4155">
        <v>103095</v>
      </c>
    </row>
    <row r="4156" spans="6:8" x14ac:dyDescent="0.25">
      <c r="F4156">
        <v>274164</v>
      </c>
      <c r="G4156" t="s">
        <v>12244</v>
      </c>
      <c r="H4156">
        <v>103096</v>
      </c>
    </row>
    <row r="4157" spans="6:8" x14ac:dyDescent="0.25">
      <c r="F4157">
        <v>274165</v>
      </c>
      <c r="G4157" t="s">
        <v>12245</v>
      </c>
      <c r="H4157">
        <v>103097</v>
      </c>
    </row>
    <row r="4158" spans="6:8" x14ac:dyDescent="0.25">
      <c r="F4158">
        <v>274166</v>
      </c>
      <c r="G4158" t="s">
        <v>12246</v>
      </c>
      <c r="H4158">
        <v>103098</v>
      </c>
    </row>
    <row r="4159" spans="6:8" x14ac:dyDescent="0.25">
      <c r="F4159">
        <v>274167</v>
      </c>
      <c r="G4159" t="s">
        <v>12247</v>
      </c>
      <c r="H4159">
        <v>103099</v>
      </c>
    </row>
    <row r="4160" spans="6:8" x14ac:dyDescent="0.25">
      <c r="F4160">
        <v>274168</v>
      </c>
      <c r="G4160" t="s">
        <v>12248</v>
      </c>
      <c r="H4160">
        <v>103100</v>
      </c>
    </row>
    <row r="4161" spans="6:8" x14ac:dyDescent="0.25">
      <c r="F4161">
        <v>274169</v>
      </c>
      <c r="G4161" t="s">
        <v>12249</v>
      </c>
      <c r="H4161">
        <v>103101</v>
      </c>
    </row>
    <row r="4162" spans="6:8" x14ac:dyDescent="0.25">
      <c r="F4162">
        <v>274170</v>
      </c>
      <c r="G4162" t="s">
        <v>12250</v>
      </c>
      <c r="H4162">
        <v>103102</v>
      </c>
    </row>
    <row r="4163" spans="6:8" x14ac:dyDescent="0.25">
      <c r="F4163">
        <v>274171</v>
      </c>
      <c r="G4163" t="s">
        <v>12251</v>
      </c>
      <c r="H4163">
        <v>103103</v>
      </c>
    </row>
    <row r="4164" spans="6:8" x14ac:dyDescent="0.25">
      <c r="F4164">
        <v>274172</v>
      </c>
      <c r="G4164" t="s">
        <v>12252</v>
      </c>
      <c r="H4164">
        <v>103104</v>
      </c>
    </row>
    <row r="4165" spans="6:8" x14ac:dyDescent="0.25">
      <c r="F4165">
        <v>274173</v>
      </c>
      <c r="G4165" t="s">
        <v>12253</v>
      </c>
      <c r="H4165">
        <v>103105</v>
      </c>
    </row>
    <row r="4166" spans="6:8" x14ac:dyDescent="0.25">
      <c r="F4166">
        <v>274174</v>
      </c>
      <c r="G4166" t="s">
        <v>12254</v>
      </c>
      <c r="H4166">
        <v>103106</v>
      </c>
    </row>
    <row r="4167" spans="6:8" x14ac:dyDescent="0.25">
      <c r="F4167">
        <v>274175</v>
      </c>
      <c r="G4167" t="s">
        <v>12255</v>
      </c>
      <c r="H4167">
        <v>103107</v>
      </c>
    </row>
    <row r="4168" spans="6:8" x14ac:dyDescent="0.25">
      <c r="F4168">
        <v>274176</v>
      </c>
      <c r="G4168" t="s">
        <v>12256</v>
      </c>
      <c r="H4168">
        <v>103108</v>
      </c>
    </row>
    <row r="4169" spans="6:8" x14ac:dyDescent="0.25">
      <c r="F4169">
        <v>275083</v>
      </c>
      <c r="G4169" t="s">
        <v>12257</v>
      </c>
      <c r="H4169">
        <v>103109</v>
      </c>
    </row>
    <row r="4170" spans="6:8" x14ac:dyDescent="0.25">
      <c r="F4170">
        <v>275086</v>
      </c>
      <c r="G4170" t="s">
        <v>12258</v>
      </c>
      <c r="H4170">
        <v>103110</v>
      </c>
    </row>
    <row r="4171" spans="6:8" x14ac:dyDescent="0.25">
      <c r="F4171">
        <v>275278</v>
      </c>
      <c r="G4171" t="s">
        <v>12259</v>
      </c>
      <c r="H4171">
        <v>103111</v>
      </c>
    </row>
    <row r="4172" spans="6:8" x14ac:dyDescent="0.25">
      <c r="F4172">
        <v>275294</v>
      </c>
      <c r="G4172" t="s">
        <v>12260</v>
      </c>
      <c r="H4172">
        <v>103112</v>
      </c>
    </row>
    <row r="4173" spans="6:8" x14ac:dyDescent="0.25">
      <c r="F4173">
        <v>275984</v>
      </c>
      <c r="G4173" t="s">
        <v>12261</v>
      </c>
      <c r="H4173">
        <v>103113</v>
      </c>
    </row>
    <row r="4174" spans="6:8" x14ac:dyDescent="0.25">
      <c r="F4174">
        <v>275996</v>
      </c>
      <c r="G4174" t="s">
        <v>12262</v>
      </c>
      <c r="H4174">
        <v>103114</v>
      </c>
    </row>
    <row r="4175" spans="6:8" x14ac:dyDescent="0.25">
      <c r="F4175">
        <v>276304</v>
      </c>
      <c r="G4175" t="s">
        <v>12263</v>
      </c>
      <c r="H4175">
        <v>103115</v>
      </c>
    </row>
    <row r="4176" spans="6:8" x14ac:dyDescent="0.25">
      <c r="F4176">
        <v>276550</v>
      </c>
      <c r="G4176" t="s">
        <v>12264</v>
      </c>
      <c r="H4176">
        <v>103116</v>
      </c>
    </row>
    <row r="4177" spans="6:8" x14ac:dyDescent="0.25">
      <c r="F4177">
        <v>276823</v>
      </c>
      <c r="G4177" t="s">
        <v>12265</v>
      </c>
      <c r="H4177">
        <v>103117</v>
      </c>
    </row>
    <row r="4178" spans="6:8" x14ac:dyDescent="0.25">
      <c r="F4178">
        <v>279233</v>
      </c>
      <c r="G4178" t="s">
        <v>12266</v>
      </c>
      <c r="H4178">
        <v>103118</v>
      </c>
    </row>
    <row r="4179" spans="6:8" x14ac:dyDescent="0.25">
      <c r="F4179">
        <v>279234</v>
      </c>
      <c r="G4179" t="s">
        <v>12267</v>
      </c>
      <c r="H4179">
        <v>103119</v>
      </c>
    </row>
    <row r="4180" spans="6:8" x14ac:dyDescent="0.25">
      <c r="F4180">
        <v>279235</v>
      </c>
      <c r="G4180" t="s">
        <v>12268</v>
      </c>
      <c r="H4180">
        <v>103120</v>
      </c>
    </row>
    <row r="4181" spans="6:8" x14ac:dyDescent="0.25">
      <c r="F4181">
        <v>279236</v>
      </c>
      <c r="G4181" t="s">
        <v>12269</v>
      </c>
      <c r="H4181">
        <v>103121</v>
      </c>
    </row>
    <row r="4182" spans="6:8" x14ac:dyDescent="0.25">
      <c r="F4182">
        <v>279237</v>
      </c>
      <c r="G4182" t="s">
        <v>12270</v>
      </c>
      <c r="H4182">
        <v>103122</v>
      </c>
    </row>
    <row r="4183" spans="6:8" x14ac:dyDescent="0.25">
      <c r="F4183">
        <v>279238</v>
      </c>
      <c r="G4183" t="s">
        <v>12271</v>
      </c>
      <c r="H4183">
        <v>103123</v>
      </c>
    </row>
    <row r="4184" spans="6:8" x14ac:dyDescent="0.25">
      <c r="F4184">
        <v>279258</v>
      </c>
      <c r="G4184" t="s">
        <v>12272</v>
      </c>
      <c r="H4184">
        <v>103124</v>
      </c>
    </row>
    <row r="4185" spans="6:8" x14ac:dyDescent="0.25">
      <c r="F4185">
        <v>280288</v>
      </c>
      <c r="G4185" t="s">
        <v>12273</v>
      </c>
      <c r="H4185">
        <v>103125</v>
      </c>
    </row>
    <row r="4186" spans="6:8" x14ac:dyDescent="0.25">
      <c r="F4186">
        <v>280627</v>
      </c>
      <c r="G4186" t="s">
        <v>12274</v>
      </c>
      <c r="H4186">
        <v>103126</v>
      </c>
    </row>
    <row r="4187" spans="6:8" x14ac:dyDescent="0.25">
      <c r="F4187">
        <v>282400</v>
      </c>
      <c r="G4187" t="s">
        <v>12275</v>
      </c>
      <c r="H4187">
        <v>103127</v>
      </c>
    </row>
    <row r="4188" spans="6:8" x14ac:dyDescent="0.25">
      <c r="F4188">
        <v>282403</v>
      </c>
      <c r="G4188" t="s">
        <v>12276</v>
      </c>
      <c r="H4188">
        <v>103128</v>
      </c>
    </row>
    <row r="4189" spans="6:8" x14ac:dyDescent="0.25">
      <c r="F4189">
        <v>283323</v>
      </c>
      <c r="G4189" t="s">
        <v>12277</v>
      </c>
      <c r="H4189">
        <v>103129</v>
      </c>
    </row>
    <row r="4190" spans="6:8" x14ac:dyDescent="0.25">
      <c r="F4190">
        <v>283476</v>
      </c>
      <c r="G4190" t="s">
        <v>12278</v>
      </c>
      <c r="H4190">
        <v>103130</v>
      </c>
    </row>
    <row r="4191" spans="6:8" x14ac:dyDescent="0.25">
      <c r="F4191">
        <v>283477</v>
      </c>
      <c r="G4191" t="s">
        <v>12279</v>
      </c>
      <c r="H4191">
        <v>103131</v>
      </c>
    </row>
    <row r="4192" spans="6:8" x14ac:dyDescent="0.25">
      <c r="F4192">
        <v>283478</v>
      </c>
      <c r="G4192" t="s">
        <v>12280</v>
      </c>
      <c r="H4192">
        <v>103132</v>
      </c>
    </row>
    <row r="4193" spans="6:8" x14ac:dyDescent="0.25">
      <c r="F4193">
        <v>283480</v>
      </c>
      <c r="G4193" t="s">
        <v>12281</v>
      </c>
      <c r="H4193">
        <v>103133</v>
      </c>
    </row>
    <row r="4194" spans="6:8" x14ac:dyDescent="0.25">
      <c r="F4194">
        <v>283481</v>
      </c>
      <c r="G4194" t="s">
        <v>12282</v>
      </c>
      <c r="H4194">
        <v>103134</v>
      </c>
    </row>
    <row r="4195" spans="6:8" x14ac:dyDescent="0.25">
      <c r="F4195">
        <v>283484</v>
      </c>
      <c r="G4195" t="s">
        <v>12283</v>
      </c>
      <c r="H4195">
        <v>103135</v>
      </c>
    </row>
    <row r="4196" spans="6:8" x14ac:dyDescent="0.25">
      <c r="F4196">
        <v>283493</v>
      </c>
      <c r="G4196" t="s">
        <v>12284</v>
      </c>
      <c r="H4196">
        <v>103136</v>
      </c>
    </row>
    <row r="4197" spans="6:8" x14ac:dyDescent="0.25">
      <c r="F4197">
        <v>283706</v>
      </c>
      <c r="G4197" t="s">
        <v>12285</v>
      </c>
      <c r="H4197">
        <v>103137</v>
      </c>
    </row>
    <row r="4198" spans="6:8" x14ac:dyDescent="0.25">
      <c r="F4198">
        <v>284089</v>
      </c>
      <c r="G4198" t="s">
        <v>12286</v>
      </c>
      <c r="H4198">
        <v>103138</v>
      </c>
    </row>
    <row r="4199" spans="6:8" x14ac:dyDescent="0.25">
      <c r="F4199">
        <v>284167</v>
      </c>
      <c r="G4199" t="s">
        <v>12287</v>
      </c>
      <c r="H4199">
        <v>103139</v>
      </c>
    </row>
    <row r="4200" spans="6:8" x14ac:dyDescent="0.25">
      <c r="F4200">
        <v>284168</v>
      </c>
      <c r="G4200" t="s">
        <v>12288</v>
      </c>
      <c r="H4200">
        <v>103140</v>
      </c>
    </row>
    <row r="4201" spans="6:8" x14ac:dyDescent="0.25">
      <c r="F4201">
        <v>284195</v>
      </c>
      <c r="G4201" t="s">
        <v>12289</v>
      </c>
      <c r="H4201">
        <v>103141</v>
      </c>
    </row>
    <row r="4202" spans="6:8" x14ac:dyDescent="0.25">
      <c r="F4202">
        <v>284201</v>
      </c>
      <c r="G4202" t="s">
        <v>12290</v>
      </c>
      <c r="H4202">
        <v>103142</v>
      </c>
    </row>
    <row r="4203" spans="6:8" x14ac:dyDescent="0.25">
      <c r="F4203">
        <v>284711</v>
      </c>
      <c r="G4203" t="s">
        <v>12291</v>
      </c>
      <c r="H4203">
        <v>103143</v>
      </c>
    </row>
    <row r="4204" spans="6:8" x14ac:dyDescent="0.25">
      <c r="F4204">
        <v>284712</v>
      </c>
      <c r="G4204" t="s">
        <v>12292</v>
      </c>
      <c r="H4204">
        <v>103144</v>
      </c>
    </row>
    <row r="4205" spans="6:8" x14ac:dyDescent="0.25">
      <c r="F4205">
        <v>284713</v>
      </c>
      <c r="G4205" t="s">
        <v>12293</v>
      </c>
      <c r="H4205">
        <v>103145</v>
      </c>
    </row>
    <row r="4206" spans="6:8" x14ac:dyDescent="0.25">
      <c r="F4206">
        <v>284714</v>
      </c>
      <c r="G4206" t="s">
        <v>12294</v>
      </c>
      <c r="H4206">
        <v>103146</v>
      </c>
    </row>
    <row r="4207" spans="6:8" x14ac:dyDescent="0.25">
      <c r="F4207">
        <v>284715</v>
      </c>
      <c r="G4207" t="s">
        <v>12295</v>
      </c>
      <c r="H4207">
        <v>103147</v>
      </c>
    </row>
    <row r="4208" spans="6:8" x14ac:dyDescent="0.25">
      <c r="F4208">
        <v>284716</v>
      </c>
      <c r="G4208" t="s">
        <v>12296</v>
      </c>
      <c r="H4208">
        <v>103148</v>
      </c>
    </row>
    <row r="4209" spans="6:8" x14ac:dyDescent="0.25">
      <c r="F4209">
        <v>284717</v>
      </c>
      <c r="G4209" t="s">
        <v>12297</v>
      </c>
      <c r="H4209">
        <v>103149</v>
      </c>
    </row>
    <row r="4210" spans="6:8" x14ac:dyDescent="0.25">
      <c r="F4210">
        <v>284718</v>
      </c>
      <c r="G4210" t="s">
        <v>12298</v>
      </c>
      <c r="H4210">
        <v>103150</v>
      </c>
    </row>
    <row r="4211" spans="6:8" x14ac:dyDescent="0.25">
      <c r="F4211">
        <v>284719</v>
      </c>
      <c r="G4211" t="s">
        <v>12299</v>
      </c>
      <c r="H4211">
        <v>103151</v>
      </c>
    </row>
    <row r="4212" spans="6:8" x14ac:dyDescent="0.25">
      <c r="F4212">
        <v>284720</v>
      </c>
      <c r="G4212" t="s">
        <v>12300</v>
      </c>
      <c r="H4212">
        <v>103152</v>
      </c>
    </row>
    <row r="4213" spans="6:8" x14ac:dyDescent="0.25">
      <c r="F4213">
        <v>284721</v>
      </c>
      <c r="G4213" t="s">
        <v>12301</v>
      </c>
      <c r="H4213">
        <v>103153</v>
      </c>
    </row>
    <row r="4214" spans="6:8" x14ac:dyDescent="0.25">
      <c r="F4214">
        <v>284722</v>
      </c>
      <c r="G4214" t="s">
        <v>12302</v>
      </c>
      <c r="H4214">
        <v>103154</v>
      </c>
    </row>
    <row r="4215" spans="6:8" x14ac:dyDescent="0.25">
      <c r="F4215">
        <v>284723</v>
      </c>
      <c r="G4215" t="s">
        <v>12303</v>
      </c>
      <c r="H4215">
        <v>103155</v>
      </c>
    </row>
    <row r="4216" spans="6:8" x14ac:dyDescent="0.25">
      <c r="F4216">
        <v>284724</v>
      </c>
      <c r="G4216" t="s">
        <v>12304</v>
      </c>
      <c r="H4216">
        <v>103156</v>
      </c>
    </row>
    <row r="4217" spans="6:8" x14ac:dyDescent="0.25">
      <c r="F4217">
        <v>284725</v>
      </c>
      <c r="G4217" t="s">
        <v>12305</v>
      </c>
      <c r="H4217">
        <v>103157</v>
      </c>
    </row>
    <row r="4218" spans="6:8" x14ac:dyDescent="0.25">
      <c r="F4218">
        <v>284726</v>
      </c>
      <c r="G4218" t="s">
        <v>12306</v>
      </c>
      <c r="H4218">
        <v>103158</v>
      </c>
    </row>
    <row r="4219" spans="6:8" x14ac:dyDescent="0.25">
      <c r="F4219">
        <v>284727</v>
      </c>
      <c r="G4219" t="s">
        <v>12307</v>
      </c>
      <c r="H4219">
        <v>103159</v>
      </c>
    </row>
    <row r="4220" spans="6:8" x14ac:dyDescent="0.25">
      <c r="F4220">
        <v>284728</v>
      </c>
      <c r="G4220" t="s">
        <v>12308</v>
      </c>
      <c r="H4220">
        <v>103160</v>
      </c>
    </row>
    <row r="4221" spans="6:8" x14ac:dyDescent="0.25">
      <c r="F4221">
        <v>284729</v>
      </c>
      <c r="G4221" t="s">
        <v>12309</v>
      </c>
      <c r="H4221">
        <v>103161</v>
      </c>
    </row>
    <row r="4222" spans="6:8" x14ac:dyDescent="0.25">
      <c r="F4222">
        <v>284730</v>
      </c>
      <c r="G4222" t="s">
        <v>12310</v>
      </c>
      <c r="H4222">
        <v>103162</v>
      </c>
    </row>
    <row r="4223" spans="6:8" x14ac:dyDescent="0.25">
      <c r="F4223">
        <v>284731</v>
      </c>
      <c r="G4223" t="s">
        <v>12311</v>
      </c>
      <c r="H4223">
        <v>103163</v>
      </c>
    </row>
    <row r="4224" spans="6:8" x14ac:dyDescent="0.25">
      <c r="F4224">
        <v>284732</v>
      </c>
      <c r="G4224" t="s">
        <v>12312</v>
      </c>
      <c r="H4224">
        <v>103164</v>
      </c>
    </row>
    <row r="4225" spans="6:8" x14ac:dyDescent="0.25">
      <c r="F4225">
        <v>284733</v>
      </c>
      <c r="G4225" t="s">
        <v>12313</v>
      </c>
      <c r="H4225">
        <v>103165</v>
      </c>
    </row>
    <row r="4226" spans="6:8" x14ac:dyDescent="0.25">
      <c r="F4226">
        <v>284734</v>
      </c>
      <c r="G4226" t="s">
        <v>12314</v>
      </c>
      <c r="H4226">
        <v>103166</v>
      </c>
    </row>
    <row r="4227" spans="6:8" x14ac:dyDescent="0.25">
      <c r="F4227">
        <v>284735</v>
      </c>
      <c r="G4227" t="s">
        <v>12315</v>
      </c>
      <c r="H4227">
        <v>103167</v>
      </c>
    </row>
    <row r="4228" spans="6:8" x14ac:dyDescent="0.25">
      <c r="F4228">
        <v>284738</v>
      </c>
      <c r="G4228" t="s">
        <v>12316</v>
      </c>
      <c r="H4228">
        <v>103168</v>
      </c>
    </row>
    <row r="4229" spans="6:8" x14ac:dyDescent="0.25">
      <c r="F4229">
        <v>284739</v>
      </c>
      <c r="G4229" t="s">
        <v>12317</v>
      </c>
      <c r="H4229">
        <v>103169</v>
      </c>
    </row>
    <row r="4230" spans="6:8" x14ac:dyDescent="0.25">
      <c r="F4230">
        <v>284740</v>
      </c>
      <c r="G4230" t="s">
        <v>12318</v>
      </c>
      <c r="H4230">
        <v>103170</v>
      </c>
    </row>
    <row r="4231" spans="6:8" x14ac:dyDescent="0.25">
      <c r="F4231">
        <v>284741</v>
      </c>
      <c r="G4231" t="s">
        <v>12319</v>
      </c>
      <c r="H4231">
        <v>103171</v>
      </c>
    </row>
    <row r="4232" spans="6:8" x14ac:dyDescent="0.25">
      <c r="F4232">
        <v>284742</v>
      </c>
      <c r="G4232" t="s">
        <v>12320</v>
      </c>
      <c r="H4232">
        <v>103172</v>
      </c>
    </row>
    <row r="4233" spans="6:8" x14ac:dyDescent="0.25">
      <c r="F4233">
        <v>284743</v>
      </c>
      <c r="G4233" t="s">
        <v>12321</v>
      </c>
      <c r="H4233">
        <v>103173</v>
      </c>
    </row>
    <row r="4234" spans="6:8" x14ac:dyDescent="0.25">
      <c r="F4234">
        <v>284744</v>
      </c>
      <c r="G4234" t="s">
        <v>12322</v>
      </c>
      <c r="H4234">
        <v>103174</v>
      </c>
    </row>
    <row r="4235" spans="6:8" x14ac:dyDescent="0.25">
      <c r="F4235">
        <v>284745</v>
      </c>
      <c r="G4235" t="s">
        <v>12323</v>
      </c>
      <c r="H4235">
        <v>103175</v>
      </c>
    </row>
    <row r="4236" spans="6:8" x14ac:dyDescent="0.25">
      <c r="F4236">
        <v>284746</v>
      </c>
      <c r="G4236" t="s">
        <v>12324</v>
      </c>
      <c r="H4236">
        <v>103176</v>
      </c>
    </row>
    <row r="4237" spans="6:8" x14ac:dyDescent="0.25">
      <c r="F4237">
        <v>284747</v>
      </c>
      <c r="G4237" t="s">
        <v>12325</v>
      </c>
      <c r="H4237">
        <v>103177</v>
      </c>
    </row>
    <row r="4238" spans="6:8" x14ac:dyDescent="0.25">
      <c r="F4238">
        <v>284748</v>
      </c>
      <c r="G4238" t="s">
        <v>12326</v>
      </c>
      <c r="H4238">
        <v>103178</v>
      </c>
    </row>
    <row r="4239" spans="6:8" x14ac:dyDescent="0.25">
      <c r="F4239">
        <v>284749</v>
      </c>
      <c r="G4239" t="s">
        <v>12327</v>
      </c>
      <c r="H4239">
        <v>103179</v>
      </c>
    </row>
    <row r="4240" spans="6:8" x14ac:dyDescent="0.25">
      <c r="F4240">
        <v>284750</v>
      </c>
      <c r="G4240" t="s">
        <v>12328</v>
      </c>
      <c r="H4240">
        <v>103180</v>
      </c>
    </row>
    <row r="4241" spans="6:8" x14ac:dyDescent="0.25">
      <c r="F4241">
        <v>284751</v>
      </c>
      <c r="G4241" t="s">
        <v>12329</v>
      </c>
      <c r="H4241">
        <v>103181</v>
      </c>
    </row>
    <row r="4242" spans="6:8" x14ac:dyDescent="0.25">
      <c r="F4242">
        <v>284752</v>
      </c>
      <c r="G4242" t="s">
        <v>12330</v>
      </c>
      <c r="H4242">
        <v>103182</v>
      </c>
    </row>
    <row r="4243" spans="6:8" x14ac:dyDescent="0.25">
      <c r="F4243">
        <v>284753</v>
      </c>
      <c r="G4243" t="s">
        <v>12331</v>
      </c>
      <c r="H4243">
        <v>103183</v>
      </c>
    </row>
    <row r="4244" spans="6:8" x14ac:dyDescent="0.25">
      <c r="F4244">
        <v>284754</v>
      </c>
      <c r="G4244" t="s">
        <v>12332</v>
      </c>
      <c r="H4244">
        <v>103184</v>
      </c>
    </row>
    <row r="4245" spans="6:8" x14ac:dyDescent="0.25">
      <c r="F4245">
        <v>284755</v>
      </c>
      <c r="G4245" t="s">
        <v>12333</v>
      </c>
      <c r="H4245">
        <v>103185</v>
      </c>
    </row>
    <row r="4246" spans="6:8" x14ac:dyDescent="0.25">
      <c r="F4246">
        <v>284756</v>
      </c>
      <c r="G4246" t="s">
        <v>12334</v>
      </c>
      <c r="H4246">
        <v>103186</v>
      </c>
    </row>
    <row r="4247" spans="6:8" x14ac:dyDescent="0.25">
      <c r="F4247">
        <v>284757</v>
      </c>
      <c r="G4247" t="s">
        <v>12335</v>
      </c>
      <c r="H4247">
        <v>103187</v>
      </c>
    </row>
    <row r="4248" spans="6:8" x14ac:dyDescent="0.25">
      <c r="F4248">
        <v>284758</v>
      </c>
      <c r="G4248" t="s">
        <v>12336</v>
      </c>
      <c r="H4248">
        <v>103188</v>
      </c>
    </row>
    <row r="4249" spans="6:8" x14ac:dyDescent="0.25">
      <c r="F4249">
        <v>284759</v>
      </c>
      <c r="G4249" t="s">
        <v>12337</v>
      </c>
      <c r="H4249">
        <v>103189</v>
      </c>
    </row>
    <row r="4250" spans="6:8" x14ac:dyDescent="0.25">
      <c r="F4250">
        <v>284760</v>
      </c>
      <c r="G4250" t="s">
        <v>12338</v>
      </c>
      <c r="H4250">
        <v>103190</v>
      </c>
    </row>
    <row r="4251" spans="6:8" x14ac:dyDescent="0.25">
      <c r="F4251">
        <v>284761</v>
      </c>
      <c r="G4251" t="s">
        <v>12339</v>
      </c>
      <c r="H4251">
        <v>103191</v>
      </c>
    </row>
    <row r="4252" spans="6:8" x14ac:dyDescent="0.25">
      <c r="F4252">
        <v>284762</v>
      </c>
      <c r="G4252" t="s">
        <v>12340</v>
      </c>
      <c r="H4252">
        <v>103192</v>
      </c>
    </row>
    <row r="4253" spans="6:8" x14ac:dyDescent="0.25">
      <c r="F4253">
        <v>284763</v>
      </c>
      <c r="G4253" t="s">
        <v>12341</v>
      </c>
      <c r="H4253">
        <v>103193</v>
      </c>
    </row>
    <row r="4254" spans="6:8" x14ac:dyDescent="0.25">
      <c r="F4254">
        <v>284764</v>
      </c>
      <c r="G4254" t="s">
        <v>12342</v>
      </c>
      <c r="H4254">
        <v>103194</v>
      </c>
    </row>
    <row r="4255" spans="6:8" x14ac:dyDescent="0.25">
      <c r="F4255">
        <v>284765</v>
      </c>
      <c r="G4255" t="s">
        <v>12343</v>
      </c>
      <c r="H4255">
        <v>103195</v>
      </c>
    </row>
    <row r="4256" spans="6:8" x14ac:dyDescent="0.25">
      <c r="F4256">
        <v>284766</v>
      </c>
      <c r="G4256" t="s">
        <v>12344</v>
      </c>
      <c r="H4256">
        <v>103196</v>
      </c>
    </row>
    <row r="4257" spans="6:8" x14ac:dyDescent="0.25">
      <c r="F4257">
        <v>284767</v>
      </c>
      <c r="G4257" t="s">
        <v>12345</v>
      </c>
      <c r="H4257">
        <v>103197</v>
      </c>
    </row>
    <row r="4258" spans="6:8" x14ac:dyDescent="0.25">
      <c r="F4258">
        <v>284768</v>
      </c>
      <c r="G4258" t="s">
        <v>12346</v>
      </c>
      <c r="H4258">
        <v>103198</v>
      </c>
    </row>
    <row r="4259" spans="6:8" x14ac:dyDescent="0.25">
      <c r="F4259">
        <v>284769</v>
      </c>
      <c r="G4259" t="s">
        <v>12347</v>
      </c>
      <c r="H4259">
        <v>103199</v>
      </c>
    </row>
    <row r="4260" spans="6:8" x14ac:dyDescent="0.25">
      <c r="F4260">
        <v>284795</v>
      </c>
      <c r="G4260" t="s">
        <v>12348</v>
      </c>
      <c r="H4260">
        <v>103200</v>
      </c>
    </row>
    <row r="4261" spans="6:8" x14ac:dyDescent="0.25">
      <c r="F4261">
        <v>284796</v>
      </c>
      <c r="G4261" t="s">
        <v>12349</v>
      </c>
      <c r="H4261">
        <v>103201</v>
      </c>
    </row>
    <row r="4262" spans="6:8" x14ac:dyDescent="0.25">
      <c r="F4262">
        <v>284797</v>
      </c>
      <c r="G4262" t="s">
        <v>12350</v>
      </c>
      <c r="H4262">
        <v>103202</v>
      </c>
    </row>
    <row r="4263" spans="6:8" x14ac:dyDescent="0.25">
      <c r="F4263">
        <v>284799</v>
      </c>
      <c r="G4263" t="s">
        <v>12351</v>
      </c>
      <c r="H4263">
        <v>103203</v>
      </c>
    </row>
    <row r="4264" spans="6:8" x14ac:dyDescent="0.25">
      <c r="F4264">
        <v>284800</v>
      </c>
      <c r="G4264" t="s">
        <v>12352</v>
      </c>
      <c r="H4264">
        <v>103204</v>
      </c>
    </row>
    <row r="4265" spans="6:8" x14ac:dyDescent="0.25">
      <c r="F4265">
        <v>284801</v>
      </c>
      <c r="G4265" t="s">
        <v>12353</v>
      </c>
      <c r="H4265">
        <v>103205</v>
      </c>
    </row>
    <row r="4266" spans="6:8" x14ac:dyDescent="0.25">
      <c r="F4266">
        <v>284802</v>
      </c>
      <c r="G4266" t="s">
        <v>12354</v>
      </c>
      <c r="H4266">
        <v>103206</v>
      </c>
    </row>
    <row r="4267" spans="6:8" x14ac:dyDescent="0.25">
      <c r="F4267">
        <v>285229</v>
      </c>
      <c r="G4267" t="s">
        <v>12355</v>
      </c>
      <c r="H4267">
        <v>103207</v>
      </c>
    </row>
    <row r="4268" spans="6:8" x14ac:dyDescent="0.25">
      <c r="F4268">
        <v>287214</v>
      </c>
      <c r="G4268" t="s">
        <v>12356</v>
      </c>
      <c r="H4268">
        <v>103208</v>
      </c>
    </row>
    <row r="4269" spans="6:8" x14ac:dyDescent="0.25">
      <c r="F4269">
        <v>287215</v>
      </c>
      <c r="G4269" t="s">
        <v>12357</v>
      </c>
      <c r="H4269">
        <v>103209</v>
      </c>
    </row>
    <row r="4270" spans="6:8" x14ac:dyDescent="0.25">
      <c r="F4270">
        <v>287877</v>
      </c>
      <c r="G4270" t="s">
        <v>12358</v>
      </c>
      <c r="H4270">
        <v>103210</v>
      </c>
    </row>
    <row r="4271" spans="6:8" x14ac:dyDescent="0.25">
      <c r="F4271">
        <v>287878</v>
      </c>
      <c r="G4271" t="s">
        <v>12359</v>
      </c>
      <c r="H4271">
        <v>103211</v>
      </c>
    </row>
    <row r="4272" spans="6:8" x14ac:dyDescent="0.25">
      <c r="F4272">
        <v>287879</v>
      </c>
      <c r="G4272" t="s">
        <v>12360</v>
      </c>
      <c r="H4272">
        <v>103212</v>
      </c>
    </row>
    <row r="4273" spans="6:8" x14ac:dyDescent="0.25">
      <c r="F4273">
        <v>287880</v>
      </c>
      <c r="G4273" t="s">
        <v>12361</v>
      </c>
      <c r="H4273">
        <v>103213</v>
      </c>
    </row>
    <row r="4274" spans="6:8" x14ac:dyDescent="0.25">
      <c r="F4274">
        <v>287881</v>
      </c>
      <c r="G4274" t="s">
        <v>12362</v>
      </c>
      <c r="H4274">
        <v>103214</v>
      </c>
    </row>
    <row r="4275" spans="6:8" x14ac:dyDescent="0.25">
      <c r="F4275">
        <v>287920</v>
      </c>
      <c r="G4275" t="s">
        <v>12363</v>
      </c>
      <c r="H4275">
        <v>103215</v>
      </c>
    </row>
    <row r="4276" spans="6:8" x14ac:dyDescent="0.25">
      <c r="F4276">
        <v>288148</v>
      </c>
      <c r="G4276" t="s">
        <v>12364</v>
      </c>
      <c r="H4276">
        <v>103216</v>
      </c>
    </row>
    <row r="4277" spans="6:8" x14ac:dyDescent="0.25">
      <c r="F4277">
        <v>289291</v>
      </c>
      <c r="G4277" t="s">
        <v>12365</v>
      </c>
      <c r="H4277">
        <v>103217</v>
      </c>
    </row>
    <row r="4278" spans="6:8" x14ac:dyDescent="0.25">
      <c r="F4278">
        <v>289537</v>
      </c>
      <c r="G4278" t="s">
        <v>12366</v>
      </c>
      <c r="H4278">
        <v>103218</v>
      </c>
    </row>
    <row r="4279" spans="6:8" x14ac:dyDescent="0.25">
      <c r="F4279">
        <v>289579</v>
      </c>
      <c r="G4279" t="s">
        <v>12367</v>
      </c>
      <c r="H4279">
        <v>103219</v>
      </c>
    </row>
    <row r="4280" spans="6:8" x14ac:dyDescent="0.25">
      <c r="F4280">
        <v>289581</v>
      </c>
      <c r="G4280" t="s">
        <v>12368</v>
      </c>
      <c r="H4280">
        <v>103220</v>
      </c>
    </row>
    <row r="4281" spans="6:8" x14ac:dyDescent="0.25">
      <c r="F4281">
        <v>289604</v>
      </c>
      <c r="G4281" t="s">
        <v>12369</v>
      </c>
      <c r="H4281">
        <v>103221</v>
      </c>
    </row>
    <row r="4282" spans="6:8" x14ac:dyDescent="0.25">
      <c r="F4282">
        <v>289606</v>
      </c>
      <c r="G4282" t="s">
        <v>12370</v>
      </c>
      <c r="H4282">
        <v>103222</v>
      </c>
    </row>
    <row r="4283" spans="6:8" x14ac:dyDescent="0.25">
      <c r="F4283">
        <v>289612</v>
      </c>
      <c r="G4283" t="s">
        <v>12371</v>
      </c>
      <c r="H4283">
        <v>103223</v>
      </c>
    </row>
    <row r="4284" spans="6:8" x14ac:dyDescent="0.25">
      <c r="F4284">
        <v>289821</v>
      </c>
      <c r="G4284" t="s">
        <v>12372</v>
      </c>
      <c r="H4284">
        <v>103224</v>
      </c>
    </row>
    <row r="4285" spans="6:8" x14ac:dyDescent="0.25">
      <c r="F4285">
        <v>290106</v>
      </c>
      <c r="G4285" t="s">
        <v>12373</v>
      </c>
      <c r="H4285">
        <v>103225</v>
      </c>
    </row>
    <row r="4286" spans="6:8" x14ac:dyDescent="0.25">
      <c r="F4286">
        <v>290143</v>
      </c>
      <c r="G4286" t="s">
        <v>12374</v>
      </c>
      <c r="H4286">
        <v>103226</v>
      </c>
    </row>
    <row r="4287" spans="6:8" x14ac:dyDescent="0.25">
      <c r="F4287">
        <v>291247</v>
      </c>
      <c r="G4287" t="s">
        <v>12375</v>
      </c>
      <c r="H4287">
        <v>103227</v>
      </c>
    </row>
    <row r="4288" spans="6:8" x14ac:dyDescent="0.25">
      <c r="F4288">
        <v>291915</v>
      </c>
      <c r="G4288" t="s">
        <v>12376</v>
      </c>
      <c r="H4288">
        <v>103228</v>
      </c>
    </row>
    <row r="4289" spans="6:8" x14ac:dyDescent="0.25">
      <c r="F4289">
        <v>292356</v>
      </c>
      <c r="G4289" t="s">
        <v>12377</v>
      </c>
      <c r="H4289">
        <v>103229</v>
      </c>
    </row>
    <row r="4290" spans="6:8" x14ac:dyDescent="0.25">
      <c r="F4290">
        <v>292575</v>
      </c>
      <c r="G4290" t="s">
        <v>12378</v>
      </c>
      <c r="H4290">
        <v>103230</v>
      </c>
    </row>
    <row r="4291" spans="6:8" x14ac:dyDescent="0.25">
      <c r="F4291">
        <v>294137</v>
      </c>
      <c r="G4291" t="s">
        <v>12379</v>
      </c>
      <c r="H4291">
        <v>103231</v>
      </c>
    </row>
    <row r="4292" spans="6:8" x14ac:dyDescent="0.25">
      <c r="F4292">
        <v>295965</v>
      </c>
      <c r="G4292" t="s">
        <v>12380</v>
      </c>
      <c r="H4292">
        <v>103232</v>
      </c>
    </row>
    <row r="4293" spans="6:8" x14ac:dyDescent="0.25">
      <c r="F4293">
        <v>296349</v>
      </c>
      <c r="G4293" t="s">
        <v>12381</v>
      </c>
      <c r="H4293">
        <v>103233</v>
      </c>
    </row>
    <row r="4294" spans="6:8" x14ac:dyDescent="0.25">
      <c r="F4294">
        <v>296350</v>
      </c>
      <c r="G4294" t="s">
        <v>12382</v>
      </c>
      <c r="H4294">
        <v>103234</v>
      </c>
    </row>
    <row r="4295" spans="6:8" x14ac:dyDescent="0.25">
      <c r="F4295">
        <v>296365</v>
      </c>
      <c r="G4295" t="s">
        <v>12383</v>
      </c>
      <c r="H4295">
        <v>103235</v>
      </c>
    </row>
    <row r="4296" spans="6:8" x14ac:dyDescent="0.25">
      <c r="F4296">
        <v>296675</v>
      </c>
      <c r="G4296" t="s">
        <v>12384</v>
      </c>
      <c r="H4296">
        <v>103236</v>
      </c>
    </row>
    <row r="4297" spans="6:8" x14ac:dyDescent="0.25">
      <c r="F4297">
        <v>296683</v>
      </c>
      <c r="G4297" t="s">
        <v>12385</v>
      </c>
      <c r="H4297">
        <v>103237</v>
      </c>
    </row>
    <row r="4298" spans="6:8" x14ac:dyDescent="0.25">
      <c r="F4298">
        <v>296684</v>
      </c>
      <c r="G4298" t="s">
        <v>12386</v>
      </c>
      <c r="H4298">
        <v>103238</v>
      </c>
    </row>
    <row r="4299" spans="6:8" x14ac:dyDescent="0.25">
      <c r="F4299">
        <v>296707</v>
      </c>
      <c r="G4299" t="s">
        <v>12387</v>
      </c>
      <c r="H4299">
        <v>103239</v>
      </c>
    </row>
    <row r="4300" spans="6:8" x14ac:dyDescent="0.25">
      <c r="F4300">
        <v>296712</v>
      </c>
      <c r="G4300" t="s">
        <v>12388</v>
      </c>
      <c r="H4300">
        <v>103240</v>
      </c>
    </row>
    <row r="4301" spans="6:8" x14ac:dyDescent="0.25">
      <c r="F4301">
        <v>296717</v>
      </c>
      <c r="G4301" t="s">
        <v>12389</v>
      </c>
      <c r="H4301">
        <v>103241</v>
      </c>
    </row>
    <row r="4302" spans="6:8" x14ac:dyDescent="0.25">
      <c r="F4302">
        <v>296796</v>
      </c>
      <c r="G4302" t="s">
        <v>12390</v>
      </c>
      <c r="H4302">
        <v>103242</v>
      </c>
    </row>
    <row r="4303" spans="6:8" x14ac:dyDescent="0.25">
      <c r="F4303">
        <v>296810</v>
      </c>
      <c r="G4303" t="s">
        <v>12391</v>
      </c>
      <c r="H4303">
        <v>103243</v>
      </c>
    </row>
    <row r="4304" spans="6:8" x14ac:dyDescent="0.25">
      <c r="F4304">
        <v>296824</v>
      </c>
      <c r="G4304" t="s">
        <v>12392</v>
      </c>
      <c r="H4304">
        <v>103244</v>
      </c>
    </row>
    <row r="4305" spans="6:8" x14ac:dyDescent="0.25">
      <c r="F4305">
        <v>296871</v>
      </c>
      <c r="G4305" t="s">
        <v>12393</v>
      </c>
      <c r="H4305">
        <v>103245</v>
      </c>
    </row>
    <row r="4306" spans="6:8" x14ac:dyDescent="0.25">
      <c r="F4306">
        <v>297380</v>
      </c>
      <c r="G4306" t="s">
        <v>12394</v>
      </c>
      <c r="H4306">
        <v>103246</v>
      </c>
    </row>
    <row r="4307" spans="6:8" x14ac:dyDescent="0.25">
      <c r="F4307">
        <v>297512</v>
      </c>
      <c r="G4307" t="s">
        <v>12395</v>
      </c>
      <c r="H4307">
        <v>103247</v>
      </c>
    </row>
    <row r="4308" spans="6:8" x14ac:dyDescent="0.25">
      <c r="F4308">
        <v>297800</v>
      </c>
      <c r="G4308" t="s">
        <v>12396</v>
      </c>
      <c r="H4308">
        <v>103248</v>
      </c>
    </row>
    <row r="4309" spans="6:8" x14ac:dyDescent="0.25">
      <c r="F4309">
        <v>297810</v>
      </c>
      <c r="G4309" t="s">
        <v>12397</v>
      </c>
      <c r="H4309">
        <v>103249</v>
      </c>
    </row>
    <row r="4310" spans="6:8" x14ac:dyDescent="0.25">
      <c r="F4310">
        <v>297812</v>
      </c>
      <c r="G4310" t="s">
        <v>12398</v>
      </c>
      <c r="H4310">
        <v>103250</v>
      </c>
    </row>
    <row r="4311" spans="6:8" x14ac:dyDescent="0.25">
      <c r="F4311">
        <v>297826</v>
      </c>
      <c r="G4311" t="s">
        <v>12399</v>
      </c>
      <c r="H4311">
        <v>103251</v>
      </c>
    </row>
    <row r="4312" spans="6:8" x14ac:dyDescent="0.25">
      <c r="F4312">
        <v>297914</v>
      </c>
      <c r="G4312" t="s">
        <v>12400</v>
      </c>
      <c r="H4312">
        <v>103252</v>
      </c>
    </row>
    <row r="4313" spans="6:8" x14ac:dyDescent="0.25">
      <c r="F4313">
        <v>297920</v>
      </c>
      <c r="G4313" t="s">
        <v>12401</v>
      </c>
      <c r="H4313">
        <v>103253</v>
      </c>
    </row>
  </sheetData>
  <sortState ref="F2:H2689">
    <sortCondition ref="F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6"/>
  <sheetViews>
    <sheetView workbookViewId="0"/>
  </sheetViews>
  <sheetFormatPr defaultRowHeight="15" x14ac:dyDescent="0.25"/>
  <sheetData>
    <row r="1" spans="1:1" x14ac:dyDescent="0.25">
      <c r="A1" t="s">
        <v>501</v>
      </c>
    </row>
    <row r="2" spans="1:1" x14ac:dyDescent="0.25">
      <c r="A2" t="s">
        <v>502</v>
      </c>
    </row>
    <row r="3" spans="1:1" x14ac:dyDescent="0.25">
      <c r="A3" t="s">
        <v>503</v>
      </c>
    </row>
    <row r="4" spans="1:1" x14ac:dyDescent="0.25">
      <c r="A4" t="s">
        <v>504</v>
      </c>
    </row>
    <row r="5" spans="1:1" x14ac:dyDescent="0.25">
      <c r="A5" t="s">
        <v>505</v>
      </c>
    </row>
    <row r="6" spans="1:1" x14ac:dyDescent="0.25">
      <c r="A6" t="s">
        <v>506</v>
      </c>
    </row>
    <row r="7" spans="1:1" x14ac:dyDescent="0.25">
      <c r="A7" t="s">
        <v>507</v>
      </c>
    </row>
    <row r="8" spans="1:1" x14ac:dyDescent="0.25">
      <c r="A8" t="s">
        <v>508</v>
      </c>
    </row>
    <row r="9" spans="1:1" x14ac:dyDescent="0.25">
      <c r="A9" t="s">
        <v>509</v>
      </c>
    </row>
    <row r="10" spans="1:1" x14ac:dyDescent="0.25">
      <c r="A10" t="s">
        <v>510</v>
      </c>
    </row>
    <row r="11" spans="1:1" x14ac:dyDescent="0.25">
      <c r="A11" t="s">
        <v>511</v>
      </c>
    </row>
    <row r="12" spans="1:1" x14ac:dyDescent="0.25">
      <c r="A12" t="s">
        <v>512</v>
      </c>
    </row>
    <row r="13" spans="1:1" x14ac:dyDescent="0.25">
      <c r="A13" t="s">
        <v>513</v>
      </c>
    </row>
    <row r="14" spans="1:1" x14ac:dyDescent="0.25">
      <c r="A14" t="s">
        <v>514</v>
      </c>
    </row>
    <row r="15" spans="1:1" x14ac:dyDescent="0.25">
      <c r="A15" t="s">
        <v>515</v>
      </c>
    </row>
    <row r="16" spans="1:1" x14ac:dyDescent="0.25">
      <c r="A16" t="s">
        <v>516</v>
      </c>
    </row>
    <row r="17" spans="1:1" x14ac:dyDescent="0.25">
      <c r="A17" t="s">
        <v>517</v>
      </c>
    </row>
    <row r="18" spans="1:1" x14ac:dyDescent="0.25">
      <c r="A18" t="s">
        <v>518</v>
      </c>
    </row>
    <row r="19" spans="1:1" x14ac:dyDescent="0.25">
      <c r="A19" t="s">
        <v>519</v>
      </c>
    </row>
    <row r="20" spans="1:1" x14ac:dyDescent="0.25">
      <c r="A20" t="s">
        <v>520</v>
      </c>
    </row>
    <row r="21" spans="1:1" x14ac:dyDescent="0.25">
      <c r="A21" t="s">
        <v>521</v>
      </c>
    </row>
    <row r="22" spans="1:1" x14ac:dyDescent="0.25">
      <c r="A22" t="s">
        <v>522</v>
      </c>
    </row>
    <row r="23" spans="1:1" x14ac:dyDescent="0.25">
      <c r="A23" t="s">
        <v>523</v>
      </c>
    </row>
    <row r="24" spans="1:1" x14ac:dyDescent="0.25">
      <c r="A24" t="s">
        <v>524</v>
      </c>
    </row>
    <row r="25" spans="1:1" x14ac:dyDescent="0.25">
      <c r="A25" t="s">
        <v>525</v>
      </c>
    </row>
    <row r="26" spans="1:1" x14ac:dyDescent="0.25">
      <c r="A26" t="s">
        <v>526</v>
      </c>
    </row>
    <row r="27" spans="1:1" x14ac:dyDescent="0.25">
      <c r="A27" t="s">
        <v>527</v>
      </c>
    </row>
    <row r="28" spans="1:1" x14ac:dyDescent="0.25">
      <c r="A28" t="s">
        <v>528</v>
      </c>
    </row>
    <row r="29" spans="1:1" x14ac:dyDescent="0.25">
      <c r="A29" t="s">
        <v>529</v>
      </c>
    </row>
    <row r="30" spans="1:1" x14ac:dyDescent="0.25">
      <c r="A30" t="s">
        <v>530</v>
      </c>
    </row>
    <row r="31" spans="1:1" x14ac:dyDescent="0.25">
      <c r="A31" t="s">
        <v>531</v>
      </c>
    </row>
    <row r="32" spans="1:1" x14ac:dyDescent="0.25">
      <c r="A32" t="s">
        <v>532</v>
      </c>
    </row>
    <row r="33" spans="1:1" x14ac:dyDescent="0.25">
      <c r="A33" t="s">
        <v>533</v>
      </c>
    </row>
    <row r="34" spans="1:1" x14ac:dyDescent="0.25">
      <c r="A34" t="s">
        <v>534</v>
      </c>
    </row>
    <row r="35" spans="1:1" x14ac:dyDescent="0.25">
      <c r="A35" t="s">
        <v>535</v>
      </c>
    </row>
    <row r="36" spans="1:1" x14ac:dyDescent="0.25">
      <c r="A36" t="s">
        <v>536</v>
      </c>
    </row>
    <row r="37" spans="1:1" x14ac:dyDescent="0.25">
      <c r="A37" t="s">
        <v>537</v>
      </c>
    </row>
    <row r="38" spans="1:1" x14ac:dyDescent="0.25">
      <c r="A38" t="s">
        <v>538</v>
      </c>
    </row>
    <row r="39" spans="1:1" x14ac:dyDescent="0.25">
      <c r="A39" t="s">
        <v>539</v>
      </c>
    </row>
    <row r="40" spans="1:1" x14ac:dyDescent="0.25">
      <c r="A40" t="s">
        <v>540</v>
      </c>
    </row>
    <row r="41" spans="1:1" x14ac:dyDescent="0.25">
      <c r="A41" t="s">
        <v>541</v>
      </c>
    </row>
    <row r="42" spans="1:1" x14ac:dyDescent="0.25">
      <c r="A42" t="s">
        <v>542</v>
      </c>
    </row>
    <row r="43" spans="1:1" x14ac:dyDescent="0.25">
      <c r="A43" t="s">
        <v>543</v>
      </c>
    </row>
    <row r="44" spans="1:1" x14ac:dyDescent="0.25">
      <c r="A44" t="s">
        <v>544</v>
      </c>
    </row>
    <row r="45" spans="1:1" x14ac:dyDescent="0.25">
      <c r="A45" t="s">
        <v>545</v>
      </c>
    </row>
    <row r="46" spans="1:1" x14ac:dyDescent="0.25">
      <c r="A46" t="s">
        <v>546</v>
      </c>
    </row>
    <row r="47" spans="1:1" x14ac:dyDescent="0.25">
      <c r="A47" t="s">
        <v>547</v>
      </c>
    </row>
    <row r="48" spans="1:1" x14ac:dyDescent="0.25">
      <c r="A48" t="s">
        <v>548</v>
      </c>
    </row>
    <row r="49" spans="1:1" x14ac:dyDescent="0.25">
      <c r="A49" t="s">
        <v>549</v>
      </c>
    </row>
    <row r="50" spans="1:1" x14ac:dyDescent="0.25">
      <c r="A50" t="s">
        <v>550</v>
      </c>
    </row>
    <row r="51" spans="1:1" x14ac:dyDescent="0.25">
      <c r="A51" t="s">
        <v>551</v>
      </c>
    </row>
    <row r="52" spans="1:1" x14ac:dyDescent="0.25">
      <c r="A52" t="s">
        <v>552</v>
      </c>
    </row>
    <row r="53" spans="1:1" x14ac:dyDescent="0.25">
      <c r="A53" t="s">
        <v>553</v>
      </c>
    </row>
    <row r="54" spans="1:1" x14ac:dyDescent="0.25">
      <c r="A54" t="s">
        <v>554</v>
      </c>
    </row>
    <row r="55" spans="1:1" x14ac:dyDescent="0.25">
      <c r="A55" t="s">
        <v>555</v>
      </c>
    </row>
    <row r="56" spans="1:1" x14ac:dyDescent="0.25">
      <c r="A56" t="s">
        <v>556</v>
      </c>
    </row>
    <row r="57" spans="1:1" x14ac:dyDescent="0.25">
      <c r="A57" t="s">
        <v>557</v>
      </c>
    </row>
    <row r="58" spans="1:1" x14ac:dyDescent="0.25">
      <c r="A58" t="s">
        <v>558</v>
      </c>
    </row>
    <row r="59" spans="1:1" x14ac:dyDescent="0.25">
      <c r="A59" t="s">
        <v>559</v>
      </c>
    </row>
    <row r="60" spans="1:1" x14ac:dyDescent="0.25">
      <c r="A60" t="s">
        <v>560</v>
      </c>
    </row>
    <row r="61" spans="1:1" x14ac:dyDescent="0.25">
      <c r="A61" t="s">
        <v>561</v>
      </c>
    </row>
    <row r="62" spans="1:1" x14ac:dyDescent="0.25">
      <c r="A62" t="s">
        <v>562</v>
      </c>
    </row>
    <row r="63" spans="1:1" x14ac:dyDescent="0.25">
      <c r="A63" t="s">
        <v>563</v>
      </c>
    </row>
    <row r="64" spans="1:1" x14ac:dyDescent="0.25">
      <c r="A64" t="s">
        <v>564</v>
      </c>
    </row>
    <row r="65" spans="1:1" x14ac:dyDescent="0.25">
      <c r="A65" t="s">
        <v>565</v>
      </c>
    </row>
    <row r="66" spans="1:1" x14ac:dyDescent="0.25">
      <c r="A66" t="s">
        <v>566</v>
      </c>
    </row>
    <row r="67" spans="1:1" x14ac:dyDescent="0.25">
      <c r="A67" t="s">
        <v>567</v>
      </c>
    </row>
    <row r="68" spans="1:1" x14ac:dyDescent="0.25">
      <c r="A68" t="s">
        <v>568</v>
      </c>
    </row>
    <row r="69" spans="1:1" x14ac:dyDescent="0.25">
      <c r="A69" t="s">
        <v>569</v>
      </c>
    </row>
    <row r="70" spans="1:1" x14ac:dyDescent="0.25">
      <c r="A70" t="s">
        <v>570</v>
      </c>
    </row>
    <row r="71" spans="1:1" x14ac:dyDescent="0.25">
      <c r="A71" t="s">
        <v>571</v>
      </c>
    </row>
    <row r="72" spans="1:1" x14ac:dyDescent="0.25">
      <c r="A72" t="s">
        <v>572</v>
      </c>
    </row>
    <row r="73" spans="1:1" x14ac:dyDescent="0.25">
      <c r="A73" t="s">
        <v>573</v>
      </c>
    </row>
    <row r="74" spans="1:1" x14ac:dyDescent="0.25">
      <c r="A74" t="s">
        <v>574</v>
      </c>
    </row>
    <row r="75" spans="1:1" x14ac:dyDescent="0.25">
      <c r="A75" t="s">
        <v>575</v>
      </c>
    </row>
    <row r="76" spans="1:1" x14ac:dyDescent="0.25">
      <c r="A76" t="s">
        <v>576</v>
      </c>
    </row>
    <row r="77" spans="1:1" x14ac:dyDescent="0.25">
      <c r="A77" t="s">
        <v>577</v>
      </c>
    </row>
    <row r="78" spans="1:1" x14ac:dyDescent="0.25">
      <c r="A78" t="s">
        <v>578</v>
      </c>
    </row>
    <row r="79" spans="1:1" x14ac:dyDescent="0.25">
      <c r="A79" t="s">
        <v>579</v>
      </c>
    </row>
    <row r="80" spans="1:1" x14ac:dyDescent="0.25">
      <c r="A80" t="s">
        <v>580</v>
      </c>
    </row>
    <row r="81" spans="1:1" x14ac:dyDescent="0.25">
      <c r="A81" t="s">
        <v>581</v>
      </c>
    </row>
    <row r="82" spans="1:1" x14ac:dyDescent="0.25">
      <c r="A82" t="s">
        <v>582</v>
      </c>
    </row>
    <row r="83" spans="1:1" x14ac:dyDescent="0.25">
      <c r="A83" t="s">
        <v>583</v>
      </c>
    </row>
    <row r="84" spans="1:1" x14ac:dyDescent="0.25">
      <c r="A84" t="s">
        <v>584</v>
      </c>
    </row>
    <row r="85" spans="1:1" x14ac:dyDescent="0.25">
      <c r="A85" t="s">
        <v>585</v>
      </c>
    </row>
    <row r="86" spans="1:1" x14ac:dyDescent="0.25">
      <c r="A86" t="s">
        <v>586</v>
      </c>
    </row>
    <row r="87" spans="1:1" x14ac:dyDescent="0.25">
      <c r="A87" t="s">
        <v>587</v>
      </c>
    </row>
    <row r="88" spans="1:1" x14ac:dyDescent="0.25">
      <c r="A88" t="s">
        <v>588</v>
      </c>
    </row>
    <row r="89" spans="1:1" x14ac:dyDescent="0.25">
      <c r="A89" t="s">
        <v>589</v>
      </c>
    </row>
    <row r="90" spans="1:1" x14ac:dyDescent="0.25">
      <c r="A90" t="s">
        <v>590</v>
      </c>
    </row>
    <row r="91" spans="1:1" x14ac:dyDescent="0.25">
      <c r="A91" t="s">
        <v>591</v>
      </c>
    </row>
    <row r="92" spans="1:1" x14ac:dyDescent="0.25">
      <c r="A92" t="s">
        <v>592</v>
      </c>
    </row>
    <row r="93" spans="1:1" x14ac:dyDescent="0.25">
      <c r="A93" t="s">
        <v>593</v>
      </c>
    </row>
    <row r="94" spans="1:1" x14ac:dyDescent="0.25">
      <c r="A94" t="s">
        <v>594</v>
      </c>
    </row>
    <row r="95" spans="1:1" x14ac:dyDescent="0.25">
      <c r="A95" t="s">
        <v>595</v>
      </c>
    </row>
    <row r="96" spans="1:1" x14ac:dyDescent="0.25">
      <c r="A96" t="s">
        <v>596</v>
      </c>
    </row>
    <row r="97" spans="1:1" x14ac:dyDescent="0.25">
      <c r="A97" t="s">
        <v>597</v>
      </c>
    </row>
    <row r="98" spans="1:1" x14ac:dyDescent="0.25">
      <c r="A98" t="s">
        <v>598</v>
      </c>
    </row>
    <row r="99" spans="1:1" x14ac:dyDescent="0.25">
      <c r="A99" t="s">
        <v>599</v>
      </c>
    </row>
    <row r="100" spans="1:1" x14ac:dyDescent="0.25">
      <c r="A100" t="s">
        <v>600</v>
      </c>
    </row>
    <row r="101" spans="1:1" x14ac:dyDescent="0.25">
      <c r="A101" t="s">
        <v>601</v>
      </c>
    </row>
    <row r="102" spans="1:1" x14ac:dyDescent="0.25">
      <c r="A102" t="s">
        <v>602</v>
      </c>
    </row>
    <row r="103" spans="1:1" x14ac:dyDescent="0.25">
      <c r="A103" t="s">
        <v>603</v>
      </c>
    </row>
    <row r="104" spans="1:1" x14ac:dyDescent="0.25">
      <c r="A104" t="s">
        <v>604</v>
      </c>
    </row>
    <row r="105" spans="1:1" x14ac:dyDescent="0.25">
      <c r="A105" t="s">
        <v>605</v>
      </c>
    </row>
    <row r="106" spans="1:1" x14ac:dyDescent="0.25">
      <c r="A106" t="s">
        <v>606</v>
      </c>
    </row>
    <row r="107" spans="1:1" x14ac:dyDescent="0.25">
      <c r="A107" t="s">
        <v>607</v>
      </c>
    </row>
    <row r="108" spans="1:1" x14ac:dyDescent="0.25">
      <c r="A108" t="s">
        <v>608</v>
      </c>
    </row>
    <row r="109" spans="1:1" x14ac:dyDescent="0.25">
      <c r="A109" t="s">
        <v>609</v>
      </c>
    </row>
    <row r="110" spans="1:1" x14ac:dyDescent="0.25">
      <c r="A110" t="s">
        <v>610</v>
      </c>
    </row>
    <row r="111" spans="1:1" x14ac:dyDescent="0.25">
      <c r="A111" t="s">
        <v>611</v>
      </c>
    </row>
    <row r="112" spans="1:1" x14ac:dyDescent="0.25">
      <c r="A112" t="s">
        <v>612</v>
      </c>
    </row>
    <row r="113" spans="1:1" x14ac:dyDescent="0.25">
      <c r="A113" t="s">
        <v>613</v>
      </c>
    </row>
    <row r="114" spans="1:1" x14ac:dyDescent="0.25">
      <c r="A114" t="s">
        <v>614</v>
      </c>
    </row>
    <row r="115" spans="1:1" x14ac:dyDescent="0.25">
      <c r="A115" t="s">
        <v>615</v>
      </c>
    </row>
    <row r="116" spans="1:1" x14ac:dyDescent="0.25">
      <c r="A116" t="s">
        <v>616</v>
      </c>
    </row>
    <row r="117" spans="1:1" x14ac:dyDescent="0.25">
      <c r="A117" t="s">
        <v>617</v>
      </c>
    </row>
    <row r="118" spans="1:1" x14ac:dyDescent="0.25">
      <c r="A118" t="s">
        <v>618</v>
      </c>
    </row>
    <row r="119" spans="1:1" x14ac:dyDescent="0.25">
      <c r="A119" t="s">
        <v>619</v>
      </c>
    </row>
    <row r="120" spans="1:1" x14ac:dyDescent="0.25">
      <c r="A120" t="s">
        <v>620</v>
      </c>
    </row>
    <row r="121" spans="1:1" x14ac:dyDescent="0.25">
      <c r="A121" t="s">
        <v>621</v>
      </c>
    </row>
    <row r="122" spans="1:1" x14ac:dyDescent="0.25">
      <c r="A122" t="s">
        <v>622</v>
      </c>
    </row>
    <row r="123" spans="1:1" x14ac:dyDescent="0.25">
      <c r="A123" t="s">
        <v>623</v>
      </c>
    </row>
    <row r="124" spans="1:1" x14ac:dyDescent="0.25">
      <c r="A124" t="s">
        <v>624</v>
      </c>
    </row>
    <row r="125" spans="1:1" x14ac:dyDescent="0.25">
      <c r="A125" t="s">
        <v>625</v>
      </c>
    </row>
    <row r="126" spans="1:1" x14ac:dyDescent="0.25">
      <c r="A126" t="s">
        <v>626</v>
      </c>
    </row>
    <row r="127" spans="1:1" x14ac:dyDescent="0.25">
      <c r="A127" t="s">
        <v>627</v>
      </c>
    </row>
    <row r="128" spans="1:1" x14ac:dyDescent="0.25">
      <c r="A128" t="s">
        <v>628</v>
      </c>
    </row>
    <row r="129" spans="1:1" x14ac:dyDescent="0.25">
      <c r="A129" t="s">
        <v>629</v>
      </c>
    </row>
    <row r="130" spans="1:1" x14ac:dyDescent="0.25">
      <c r="A130" t="s">
        <v>630</v>
      </c>
    </row>
    <row r="131" spans="1:1" x14ac:dyDescent="0.25">
      <c r="A131" t="s">
        <v>631</v>
      </c>
    </row>
    <row r="132" spans="1:1" x14ac:dyDescent="0.25">
      <c r="A132" t="s">
        <v>632</v>
      </c>
    </row>
    <row r="133" spans="1:1" x14ac:dyDescent="0.25">
      <c r="A133" t="s">
        <v>633</v>
      </c>
    </row>
    <row r="134" spans="1:1" x14ac:dyDescent="0.25">
      <c r="A134" t="s">
        <v>634</v>
      </c>
    </row>
    <row r="135" spans="1:1" x14ac:dyDescent="0.25">
      <c r="A135" t="s">
        <v>635</v>
      </c>
    </row>
    <row r="136" spans="1:1" x14ac:dyDescent="0.25">
      <c r="A136" t="s">
        <v>636</v>
      </c>
    </row>
    <row r="137" spans="1:1" x14ac:dyDescent="0.25">
      <c r="A137" t="s">
        <v>637</v>
      </c>
    </row>
    <row r="138" spans="1:1" x14ac:dyDescent="0.25">
      <c r="A138" t="s">
        <v>638</v>
      </c>
    </row>
    <row r="139" spans="1:1" x14ac:dyDescent="0.25">
      <c r="A139" t="s">
        <v>639</v>
      </c>
    </row>
    <row r="140" spans="1:1" x14ac:dyDescent="0.25">
      <c r="A140" t="s">
        <v>640</v>
      </c>
    </row>
    <row r="141" spans="1:1" x14ac:dyDescent="0.25">
      <c r="A141" t="s">
        <v>641</v>
      </c>
    </row>
    <row r="142" spans="1:1" x14ac:dyDescent="0.25">
      <c r="A142" t="s">
        <v>642</v>
      </c>
    </row>
    <row r="143" spans="1:1" x14ac:dyDescent="0.25">
      <c r="A143" t="s">
        <v>643</v>
      </c>
    </row>
    <row r="144" spans="1:1" x14ac:dyDescent="0.25">
      <c r="A144" t="s">
        <v>644</v>
      </c>
    </row>
    <row r="145" spans="1:1" x14ac:dyDescent="0.25">
      <c r="A145" t="s">
        <v>645</v>
      </c>
    </row>
    <row r="146" spans="1:1" x14ac:dyDescent="0.25">
      <c r="A146" t="s">
        <v>646</v>
      </c>
    </row>
    <row r="147" spans="1:1" x14ac:dyDescent="0.25">
      <c r="A147" t="s">
        <v>647</v>
      </c>
    </row>
    <row r="148" spans="1:1" x14ac:dyDescent="0.25">
      <c r="A148" t="s">
        <v>648</v>
      </c>
    </row>
    <row r="149" spans="1:1" x14ac:dyDescent="0.25">
      <c r="A149" t="s">
        <v>649</v>
      </c>
    </row>
    <row r="150" spans="1:1" x14ac:dyDescent="0.25">
      <c r="A150" t="s">
        <v>650</v>
      </c>
    </row>
    <row r="151" spans="1:1" x14ac:dyDescent="0.25">
      <c r="A151" t="s">
        <v>651</v>
      </c>
    </row>
    <row r="152" spans="1:1" x14ac:dyDescent="0.25">
      <c r="A152" t="s">
        <v>652</v>
      </c>
    </row>
    <row r="153" spans="1:1" x14ac:dyDescent="0.25">
      <c r="A153" t="s">
        <v>653</v>
      </c>
    </row>
    <row r="154" spans="1:1" x14ac:dyDescent="0.25">
      <c r="A154" t="s">
        <v>654</v>
      </c>
    </row>
    <row r="155" spans="1:1" x14ac:dyDescent="0.25">
      <c r="A155" t="s">
        <v>655</v>
      </c>
    </row>
    <row r="156" spans="1:1" x14ac:dyDescent="0.25">
      <c r="A156" t="s">
        <v>656</v>
      </c>
    </row>
    <row r="157" spans="1:1" x14ac:dyDescent="0.25">
      <c r="A157" t="s">
        <v>657</v>
      </c>
    </row>
    <row r="158" spans="1:1" x14ac:dyDescent="0.25">
      <c r="A158" t="s">
        <v>658</v>
      </c>
    </row>
    <row r="159" spans="1:1" x14ac:dyDescent="0.25">
      <c r="A159" t="s">
        <v>659</v>
      </c>
    </row>
    <row r="160" spans="1:1" x14ac:dyDescent="0.25">
      <c r="A160" t="s">
        <v>660</v>
      </c>
    </row>
    <row r="161" spans="1:1" x14ac:dyDescent="0.25">
      <c r="A161" t="s">
        <v>661</v>
      </c>
    </row>
    <row r="162" spans="1:1" x14ac:dyDescent="0.25">
      <c r="A162" t="s">
        <v>662</v>
      </c>
    </row>
    <row r="163" spans="1:1" x14ac:dyDescent="0.25">
      <c r="A163" t="s">
        <v>663</v>
      </c>
    </row>
    <row r="164" spans="1:1" x14ac:dyDescent="0.25">
      <c r="A164" t="s">
        <v>664</v>
      </c>
    </row>
    <row r="165" spans="1:1" x14ac:dyDescent="0.25">
      <c r="A165" t="s">
        <v>665</v>
      </c>
    </row>
    <row r="166" spans="1:1" x14ac:dyDescent="0.25">
      <c r="A166" t="s">
        <v>666</v>
      </c>
    </row>
    <row r="167" spans="1:1" x14ac:dyDescent="0.25">
      <c r="A167" t="s">
        <v>667</v>
      </c>
    </row>
    <row r="168" spans="1:1" x14ac:dyDescent="0.25">
      <c r="A168" t="s">
        <v>668</v>
      </c>
    </row>
    <row r="169" spans="1:1" x14ac:dyDescent="0.25">
      <c r="A169" t="s">
        <v>669</v>
      </c>
    </row>
    <row r="170" spans="1:1" x14ac:dyDescent="0.25">
      <c r="A170" t="s">
        <v>670</v>
      </c>
    </row>
    <row r="171" spans="1:1" x14ac:dyDescent="0.25">
      <c r="A171" t="s">
        <v>671</v>
      </c>
    </row>
    <row r="172" spans="1:1" x14ac:dyDescent="0.25">
      <c r="A172" t="s">
        <v>672</v>
      </c>
    </row>
    <row r="173" spans="1:1" x14ac:dyDescent="0.25">
      <c r="A173" t="s">
        <v>673</v>
      </c>
    </row>
    <row r="174" spans="1:1" x14ac:dyDescent="0.25">
      <c r="A174" t="s">
        <v>674</v>
      </c>
    </row>
    <row r="175" spans="1:1" x14ac:dyDescent="0.25">
      <c r="A175" t="s">
        <v>675</v>
      </c>
    </row>
    <row r="176" spans="1:1" x14ac:dyDescent="0.25">
      <c r="A176" t="s">
        <v>676</v>
      </c>
    </row>
    <row r="177" spans="1:1" x14ac:dyDescent="0.25">
      <c r="A177" t="s">
        <v>677</v>
      </c>
    </row>
    <row r="178" spans="1:1" x14ac:dyDescent="0.25">
      <c r="A178" t="s">
        <v>678</v>
      </c>
    </row>
    <row r="179" spans="1:1" x14ac:dyDescent="0.25">
      <c r="A179" t="s">
        <v>679</v>
      </c>
    </row>
    <row r="180" spans="1:1" x14ac:dyDescent="0.25">
      <c r="A180" t="s">
        <v>680</v>
      </c>
    </row>
    <row r="181" spans="1:1" x14ac:dyDescent="0.25">
      <c r="A181" t="s">
        <v>681</v>
      </c>
    </row>
    <row r="182" spans="1:1" x14ac:dyDescent="0.25">
      <c r="A182" t="s">
        <v>682</v>
      </c>
    </row>
    <row r="183" spans="1:1" x14ac:dyDescent="0.25">
      <c r="A183" t="s">
        <v>683</v>
      </c>
    </row>
    <row r="184" spans="1:1" x14ac:dyDescent="0.25">
      <c r="A184" t="s">
        <v>684</v>
      </c>
    </row>
    <row r="185" spans="1:1" x14ac:dyDescent="0.25">
      <c r="A185" t="s">
        <v>685</v>
      </c>
    </row>
    <row r="186" spans="1:1" x14ac:dyDescent="0.25">
      <c r="A186" t="s">
        <v>686</v>
      </c>
    </row>
    <row r="187" spans="1:1" x14ac:dyDescent="0.25">
      <c r="A187" t="s">
        <v>687</v>
      </c>
    </row>
    <row r="188" spans="1:1" x14ac:dyDescent="0.25">
      <c r="A188" t="s">
        <v>688</v>
      </c>
    </row>
    <row r="189" spans="1:1" x14ac:dyDescent="0.25">
      <c r="A189" t="s">
        <v>689</v>
      </c>
    </row>
    <row r="190" spans="1:1" x14ac:dyDescent="0.25">
      <c r="A190" t="s">
        <v>690</v>
      </c>
    </row>
    <row r="191" spans="1:1" x14ac:dyDescent="0.25">
      <c r="A191" t="s">
        <v>691</v>
      </c>
    </row>
    <row r="192" spans="1:1" x14ac:dyDescent="0.25">
      <c r="A192" t="s">
        <v>692</v>
      </c>
    </row>
    <row r="193" spans="1:1" x14ac:dyDescent="0.25">
      <c r="A193" t="s">
        <v>693</v>
      </c>
    </row>
    <row r="194" spans="1:1" x14ac:dyDescent="0.25">
      <c r="A194" t="s">
        <v>694</v>
      </c>
    </row>
    <row r="195" spans="1:1" x14ac:dyDescent="0.25">
      <c r="A195" t="s">
        <v>695</v>
      </c>
    </row>
    <row r="196" spans="1:1" x14ac:dyDescent="0.25">
      <c r="A196" t="s">
        <v>696</v>
      </c>
    </row>
    <row r="197" spans="1:1" x14ac:dyDescent="0.25">
      <c r="A197" t="s">
        <v>697</v>
      </c>
    </row>
    <row r="198" spans="1:1" x14ac:dyDescent="0.25">
      <c r="A198" t="s">
        <v>698</v>
      </c>
    </row>
    <row r="199" spans="1:1" x14ac:dyDescent="0.25">
      <c r="A199" t="s">
        <v>699</v>
      </c>
    </row>
    <row r="200" spans="1:1" x14ac:dyDescent="0.25">
      <c r="A200" t="s">
        <v>700</v>
      </c>
    </row>
    <row r="201" spans="1:1" x14ac:dyDescent="0.25">
      <c r="A201" t="s">
        <v>701</v>
      </c>
    </row>
    <row r="202" spans="1:1" x14ac:dyDescent="0.25">
      <c r="A202" t="s">
        <v>702</v>
      </c>
    </row>
    <row r="203" spans="1:1" x14ac:dyDescent="0.25">
      <c r="A203" t="s">
        <v>703</v>
      </c>
    </row>
    <row r="204" spans="1:1" x14ac:dyDescent="0.25">
      <c r="A204" t="s">
        <v>704</v>
      </c>
    </row>
    <row r="205" spans="1:1" x14ac:dyDescent="0.25">
      <c r="A205" t="s">
        <v>705</v>
      </c>
    </row>
    <row r="206" spans="1:1" x14ac:dyDescent="0.25">
      <c r="A206" t="s">
        <v>706</v>
      </c>
    </row>
    <row r="207" spans="1:1" x14ac:dyDescent="0.25">
      <c r="A207" t="s">
        <v>707</v>
      </c>
    </row>
    <row r="208" spans="1:1" x14ac:dyDescent="0.25">
      <c r="A208" t="s">
        <v>708</v>
      </c>
    </row>
    <row r="209" spans="1:1" x14ac:dyDescent="0.25">
      <c r="A209" t="s">
        <v>709</v>
      </c>
    </row>
    <row r="210" spans="1:1" x14ac:dyDescent="0.25">
      <c r="A210" t="s">
        <v>710</v>
      </c>
    </row>
    <row r="211" spans="1:1" x14ac:dyDescent="0.25">
      <c r="A211" t="s">
        <v>711</v>
      </c>
    </row>
    <row r="212" spans="1:1" x14ac:dyDescent="0.25">
      <c r="A212" t="s">
        <v>712</v>
      </c>
    </row>
    <row r="213" spans="1:1" x14ac:dyDescent="0.25">
      <c r="A213" t="s">
        <v>713</v>
      </c>
    </row>
    <row r="214" spans="1:1" x14ac:dyDescent="0.25">
      <c r="A214" t="s">
        <v>714</v>
      </c>
    </row>
    <row r="215" spans="1:1" x14ac:dyDescent="0.25">
      <c r="A215" t="s">
        <v>715</v>
      </c>
    </row>
    <row r="216" spans="1:1" x14ac:dyDescent="0.25">
      <c r="A216" t="s">
        <v>716</v>
      </c>
    </row>
    <row r="217" spans="1:1" x14ac:dyDescent="0.25">
      <c r="A217" t="s">
        <v>717</v>
      </c>
    </row>
    <row r="218" spans="1:1" x14ac:dyDescent="0.25">
      <c r="A218" t="s">
        <v>718</v>
      </c>
    </row>
    <row r="219" spans="1:1" x14ac:dyDescent="0.25">
      <c r="A219" t="s">
        <v>719</v>
      </c>
    </row>
    <row r="220" spans="1:1" x14ac:dyDescent="0.25">
      <c r="A220" t="s">
        <v>720</v>
      </c>
    </row>
    <row r="221" spans="1:1" x14ac:dyDescent="0.25">
      <c r="A221" t="s">
        <v>721</v>
      </c>
    </row>
    <row r="222" spans="1:1" x14ac:dyDescent="0.25">
      <c r="A222" t="s">
        <v>722</v>
      </c>
    </row>
    <row r="223" spans="1:1" x14ac:dyDescent="0.25">
      <c r="A223" t="s">
        <v>723</v>
      </c>
    </row>
    <row r="224" spans="1:1" x14ac:dyDescent="0.25">
      <c r="A224" t="s">
        <v>724</v>
      </c>
    </row>
    <row r="225" spans="1:1" x14ac:dyDescent="0.25">
      <c r="A225" t="s">
        <v>725</v>
      </c>
    </row>
    <row r="226" spans="1:1" x14ac:dyDescent="0.25">
      <c r="A226" t="s">
        <v>726</v>
      </c>
    </row>
    <row r="227" spans="1:1" x14ac:dyDescent="0.25">
      <c r="A227" t="s">
        <v>727</v>
      </c>
    </row>
    <row r="228" spans="1:1" x14ac:dyDescent="0.25">
      <c r="A228" t="s">
        <v>728</v>
      </c>
    </row>
    <row r="229" spans="1:1" x14ac:dyDescent="0.25">
      <c r="A229" t="s">
        <v>729</v>
      </c>
    </row>
    <row r="230" spans="1:1" x14ac:dyDescent="0.25">
      <c r="A230" t="s">
        <v>730</v>
      </c>
    </row>
    <row r="231" spans="1:1" x14ac:dyDescent="0.25">
      <c r="A231" t="s">
        <v>731</v>
      </c>
    </row>
    <row r="232" spans="1:1" x14ac:dyDescent="0.25">
      <c r="A232" t="s">
        <v>732</v>
      </c>
    </row>
    <row r="233" spans="1:1" x14ac:dyDescent="0.25">
      <c r="A233" t="s">
        <v>733</v>
      </c>
    </row>
    <row r="234" spans="1:1" x14ac:dyDescent="0.25">
      <c r="A234" t="s">
        <v>734</v>
      </c>
    </row>
    <row r="235" spans="1:1" x14ac:dyDescent="0.25">
      <c r="A235" t="s">
        <v>735</v>
      </c>
    </row>
    <row r="236" spans="1:1" x14ac:dyDescent="0.25">
      <c r="A236" t="s">
        <v>736</v>
      </c>
    </row>
    <row r="237" spans="1:1" x14ac:dyDescent="0.25">
      <c r="A237" t="s">
        <v>737</v>
      </c>
    </row>
    <row r="238" spans="1:1" x14ac:dyDescent="0.25">
      <c r="A238" t="s">
        <v>738</v>
      </c>
    </row>
    <row r="239" spans="1:1" x14ac:dyDescent="0.25">
      <c r="A239" t="s">
        <v>739</v>
      </c>
    </row>
    <row r="240" spans="1:1" x14ac:dyDescent="0.25">
      <c r="A240" t="s">
        <v>740</v>
      </c>
    </row>
    <row r="241" spans="1:1" x14ac:dyDescent="0.25">
      <c r="A241" t="s">
        <v>741</v>
      </c>
    </row>
    <row r="242" spans="1:1" x14ac:dyDescent="0.25">
      <c r="A242" t="s">
        <v>742</v>
      </c>
    </row>
    <row r="243" spans="1:1" x14ac:dyDescent="0.25">
      <c r="A243" t="s">
        <v>743</v>
      </c>
    </row>
    <row r="244" spans="1:1" x14ac:dyDescent="0.25">
      <c r="A244" t="s">
        <v>744</v>
      </c>
    </row>
    <row r="245" spans="1:1" x14ac:dyDescent="0.25">
      <c r="A245" t="s">
        <v>745</v>
      </c>
    </row>
    <row r="246" spans="1:1" x14ac:dyDescent="0.25">
      <c r="A246" t="s">
        <v>746</v>
      </c>
    </row>
    <row r="247" spans="1:1" x14ac:dyDescent="0.25">
      <c r="A247" t="s">
        <v>747</v>
      </c>
    </row>
    <row r="248" spans="1:1" x14ac:dyDescent="0.25">
      <c r="A248" t="s">
        <v>748</v>
      </c>
    </row>
    <row r="249" spans="1:1" x14ac:dyDescent="0.25">
      <c r="A249" t="s">
        <v>749</v>
      </c>
    </row>
    <row r="250" spans="1:1" x14ac:dyDescent="0.25">
      <c r="A250" t="s">
        <v>750</v>
      </c>
    </row>
    <row r="251" spans="1:1" x14ac:dyDescent="0.25">
      <c r="A251" t="s">
        <v>751</v>
      </c>
    </row>
    <row r="252" spans="1:1" x14ac:dyDescent="0.25">
      <c r="A252" t="s">
        <v>752</v>
      </c>
    </row>
    <row r="253" spans="1:1" x14ac:dyDescent="0.25">
      <c r="A253" t="s">
        <v>753</v>
      </c>
    </row>
    <row r="254" spans="1:1" x14ac:dyDescent="0.25">
      <c r="A254" t="s">
        <v>754</v>
      </c>
    </row>
    <row r="255" spans="1:1" x14ac:dyDescent="0.25">
      <c r="A255" t="s">
        <v>755</v>
      </c>
    </row>
    <row r="256" spans="1:1" x14ac:dyDescent="0.25">
      <c r="A256" t="s">
        <v>756</v>
      </c>
    </row>
    <row r="257" spans="1:1" x14ac:dyDescent="0.25">
      <c r="A257" t="s">
        <v>757</v>
      </c>
    </row>
    <row r="258" spans="1:1" x14ac:dyDescent="0.25">
      <c r="A258" t="s">
        <v>758</v>
      </c>
    </row>
    <row r="259" spans="1:1" x14ac:dyDescent="0.25">
      <c r="A259" t="s">
        <v>759</v>
      </c>
    </row>
    <row r="260" spans="1:1" x14ac:dyDescent="0.25">
      <c r="A260" t="s">
        <v>760</v>
      </c>
    </row>
    <row r="261" spans="1:1" x14ac:dyDescent="0.25">
      <c r="A261" t="s">
        <v>761</v>
      </c>
    </row>
    <row r="262" spans="1:1" x14ac:dyDescent="0.25">
      <c r="A262" t="s">
        <v>762</v>
      </c>
    </row>
    <row r="263" spans="1:1" x14ac:dyDescent="0.25">
      <c r="A263" t="s">
        <v>763</v>
      </c>
    </row>
    <row r="264" spans="1:1" x14ac:dyDescent="0.25">
      <c r="A264" t="s">
        <v>764</v>
      </c>
    </row>
    <row r="265" spans="1:1" x14ac:dyDescent="0.25">
      <c r="A265" t="s">
        <v>765</v>
      </c>
    </row>
    <row r="266" spans="1:1" x14ac:dyDescent="0.25">
      <c r="A266" t="s">
        <v>766</v>
      </c>
    </row>
    <row r="267" spans="1:1" x14ac:dyDescent="0.25">
      <c r="A267" t="s">
        <v>767</v>
      </c>
    </row>
    <row r="268" spans="1:1" x14ac:dyDescent="0.25">
      <c r="A268" t="s">
        <v>768</v>
      </c>
    </row>
    <row r="269" spans="1:1" x14ac:dyDescent="0.25">
      <c r="A269" t="s">
        <v>769</v>
      </c>
    </row>
    <row r="270" spans="1:1" x14ac:dyDescent="0.25">
      <c r="A270" t="s">
        <v>770</v>
      </c>
    </row>
    <row r="271" spans="1:1" x14ac:dyDescent="0.25">
      <c r="A271" t="s">
        <v>771</v>
      </c>
    </row>
    <row r="272" spans="1:1" x14ac:dyDescent="0.25">
      <c r="A272" t="s">
        <v>772</v>
      </c>
    </row>
    <row r="273" spans="1:1" x14ac:dyDescent="0.25">
      <c r="A273" t="s">
        <v>773</v>
      </c>
    </row>
    <row r="274" spans="1:1" x14ac:dyDescent="0.25">
      <c r="A274" t="s">
        <v>774</v>
      </c>
    </row>
    <row r="275" spans="1:1" x14ac:dyDescent="0.25">
      <c r="A275" t="s">
        <v>775</v>
      </c>
    </row>
    <row r="276" spans="1:1" x14ac:dyDescent="0.25">
      <c r="A276" t="s">
        <v>776</v>
      </c>
    </row>
    <row r="277" spans="1:1" x14ac:dyDescent="0.25">
      <c r="A277" t="s">
        <v>777</v>
      </c>
    </row>
    <row r="278" spans="1:1" x14ac:dyDescent="0.25">
      <c r="A278" t="s">
        <v>778</v>
      </c>
    </row>
    <row r="279" spans="1:1" x14ac:dyDescent="0.25">
      <c r="A279" t="s">
        <v>779</v>
      </c>
    </row>
    <row r="280" spans="1:1" x14ac:dyDescent="0.25">
      <c r="A280" t="s">
        <v>780</v>
      </c>
    </row>
    <row r="281" spans="1:1" x14ac:dyDescent="0.25">
      <c r="A281" t="s">
        <v>781</v>
      </c>
    </row>
    <row r="282" spans="1:1" x14ac:dyDescent="0.25">
      <c r="A282" t="s">
        <v>782</v>
      </c>
    </row>
    <row r="283" spans="1:1" x14ac:dyDescent="0.25">
      <c r="A283" t="s">
        <v>783</v>
      </c>
    </row>
    <row r="284" spans="1:1" x14ac:dyDescent="0.25">
      <c r="A284" t="s">
        <v>784</v>
      </c>
    </row>
    <row r="285" spans="1:1" x14ac:dyDescent="0.25">
      <c r="A285" t="s">
        <v>785</v>
      </c>
    </row>
    <row r="286" spans="1:1" x14ac:dyDescent="0.25">
      <c r="A286" t="s">
        <v>786</v>
      </c>
    </row>
    <row r="287" spans="1:1" x14ac:dyDescent="0.25">
      <c r="A287" t="s">
        <v>787</v>
      </c>
    </row>
    <row r="288" spans="1:1" x14ac:dyDescent="0.25">
      <c r="A288" t="s">
        <v>788</v>
      </c>
    </row>
    <row r="289" spans="1:1" x14ac:dyDescent="0.25">
      <c r="A289" t="s">
        <v>789</v>
      </c>
    </row>
    <row r="290" spans="1:1" x14ac:dyDescent="0.25">
      <c r="A290" t="s">
        <v>790</v>
      </c>
    </row>
    <row r="291" spans="1:1" x14ac:dyDescent="0.25">
      <c r="A291" t="s">
        <v>791</v>
      </c>
    </row>
    <row r="292" spans="1:1" x14ac:dyDescent="0.25">
      <c r="A292" t="s">
        <v>792</v>
      </c>
    </row>
    <row r="293" spans="1:1" x14ac:dyDescent="0.25">
      <c r="A293" t="s">
        <v>793</v>
      </c>
    </row>
    <row r="294" spans="1:1" x14ac:dyDescent="0.25">
      <c r="A294" t="s">
        <v>794</v>
      </c>
    </row>
    <row r="295" spans="1:1" x14ac:dyDescent="0.25">
      <c r="A295" t="s">
        <v>795</v>
      </c>
    </row>
    <row r="296" spans="1:1" x14ac:dyDescent="0.25">
      <c r="A296" t="s">
        <v>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4570"/>
  <sheetViews>
    <sheetView workbookViewId="0">
      <pane ySplit="1" topLeftCell="A830" activePane="bottomLeft" state="frozen"/>
      <selection pane="bottomLeft" sqref="A1:XFD1"/>
    </sheetView>
  </sheetViews>
  <sheetFormatPr defaultColWidth="16.5703125" defaultRowHeight="15" x14ac:dyDescent="0.25"/>
  <cols>
    <col min="1" max="1" width="7" bestFit="1" customWidth="1"/>
    <col min="2" max="2" width="38.7109375" bestFit="1" customWidth="1"/>
    <col min="3" max="3" width="7.140625" bestFit="1" customWidth="1"/>
    <col min="4" max="4" width="118.28515625" bestFit="1" customWidth="1"/>
    <col min="5" max="5" width="19.28515625" customWidth="1"/>
    <col min="6" max="6" width="12.140625" bestFit="1" customWidth="1"/>
    <col min="7" max="7" width="27" bestFit="1" customWidth="1"/>
    <col min="8" max="8" width="7.28515625" bestFit="1" customWidth="1"/>
    <col min="9" max="9" width="15.42578125" bestFit="1" customWidth="1"/>
    <col min="10" max="10" width="20.5703125" bestFit="1" customWidth="1"/>
    <col min="11" max="11" width="19.5703125" bestFit="1" customWidth="1"/>
    <col min="12" max="12" width="15.42578125" bestFit="1" customWidth="1"/>
    <col min="13" max="13" width="10" bestFit="1" customWidth="1"/>
    <col min="14" max="14" width="18.28515625" bestFit="1" customWidth="1"/>
    <col min="15" max="15" width="13.7109375" bestFit="1" customWidth="1"/>
    <col min="16" max="16" width="16.85546875" bestFit="1" customWidth="1"/>
    <col min="17" max="17" width="25.85546875" bestFit="1" customWidth="1"/>
    <col min="18" max="18" width="25" bestFit="1" customWidth="1"/>
    <col min="24" max="26" width="5.85546875" bestFit="1" customWidth="1"/>
    <col min="27" max="27" width="118.28515625" bestFit="1" customWidth="1"/>
  </cols>
  <sheetData>
    <row r="1" spans="1:17" x14ac:dyDescent="0.25">
      <c r="A1" s="14" t="s">
        <v>797</v>
      </c>
      <c r="B1" s="14" t="s">
        <v>798</v>
      </c>
      <c r="C1" s="14" t="s">
        <v>492</v>
      </c>
      <c r="D1" s="14" t="s">
        <v>799</v>
      </c>
      <c r="E1" s="14" t="s">
        <v>800</v>
      </c>
      <c r="F1" s="14" t="s">
        <v>801</v>
      </c>
      <c r="G1" s="14" t="s">
        <v>802</v>
      </c>
      <c r="H1" s="14" t="s">
        <v>803</v>
      </c>
      <c r="I1" s="14" t="s">
        <v>804</v>
      </c>
      <c r="J1" s="14" t="s">
        <v>805</v>
      </c>
      <c r="K1" s="14" t="s">
        <v>806</v>
      </c>
      <c r="L1" s="14" t="s">
        <v>807</v>
      </c>
      <c r="M1" s="14" t="s">
        <v>808</v>
      </c>
      <c r="N1" s="14" t="s">
        <v>809</v>
      </c>
      <c r="O1" s="14" t="s">
        <v>810</v>
      </c>
      <c r="P1" s="14" t="s">
        <v>811</v>
      </c>
      <c r="Q1" s="14" t="s">
        <v>812</v>
      </c>
    </row>
    <row r="2" spans="1:17" x14ac:dyDescent="0.25">
      <c r="A2" s="14">
        <v>101</v>
      </c>
      <c r="B2" s="14">
        <v>7</v>
      </c>
      <c r="C2" s="14" t="s">
        <v>815</v>
      </c>
      <c r="D2" s="14" t="s">
        <v>1623</v>
      </c>
      <c r="E2" s="14" t="s">
        <v>439</v>
      </c>
      <c r="F2" s="14">
        <v>39</v>
      </c>
      <c r="G2" s="14" t="s">
        <v>862</v>
      </c>
      <c r="H2" s="14">
        <v>0</v>
      </c>
      <c r="I2" s="14">
        <v>43200</v>
      </c>
      <c r="J2" s="14" t="b">
        <v>1</v>
      </c>
      <c r="K2" s="14">
        <v>0</v>
      </c>
      <c r="L2" s="16">
        <v>41009.05091435185</v>
      </c>
      <c r="M2" s="14" t="s">
        <v>818</v>
      </c>
      <c r="N2" s="14" t="s">
        <v>439</v>
      </c>
      <c r="O2" s="14" t="s">
        <v>439</v>
      </c>
      <c r="P2" s="14" t="s">
        <v>439</v>
      </c>
      <c r="Q2" s="14" t="s">
        <v>819</v>
      </c>
    </row>
    <row r="3" spans="1:17" x14ac:dyDescent="0.25">
      <c r="A3" s="14">
        <v>102</v>
      </c>
      <c r="B3" s="14">
        <v>29</v>
      </c>
      <c r="C3" s="14" t="s">
        <v>815</v>
      </c>
      <c r="D3" s="14" t="s">
        <v>1624</v>
      </c>
      <c r="E3" s="14" t="s">
        <v>439</v>
      </c>
      <c r="F3" s="14">
        <v>39</v>
      </c>
      <c r="G3" s="14" t="s">
        <v>879</v>
      </c>
      <c r="H3" s="14">
        <v>0</v>
      </c>
      <c r="I3" s="14">
        <v>25920</v>
      </c>
      <c r="J3" s="14" t="b">
        <v>1</v>
      </c>
      <c r="K3" s="14">
        <v>0</v>
      </c>
      <c r="L3" s="16">
        <v>41009.05091435185</v>
      </c>
      <c r="M3" s="14" t="s">
        <v>818</v>
      </c>
      <c r="N3" s="14" t="s">
        <v>439</v>
      </c>
      <c r="O3" s="14" t="s">
        <v>439</v>
      </c>
      <c r="P3" s="14" t="s">
        <v>439</v>
      </c>
      <c r="Q3" s="14" t="s">
        <v>819</v>
      </c>
    </row>
    <row r="4" spans="1:17" x14ac:dyDescent="0.25">
      <c r="A4" s="14">
        <v>103</v>
      </c>
      <c r="B4" s="14">
        <v>30</v>
      </c>
      <c r="C4" s="14" t="s">
        <v>815</v>
      </c>
      <c r="D4" s="14" t="s">
        <v>1625</v>
      </c>
      <c r="E4" s="14" t="s">
        <v>439</v>
      </c>
      <c r="F4" s="14">
        <v>39</v>
      </c>
      <c r="G4" s="14" t="s">
        <v>862</v>
      </c>
      <c r="H4" s="14">
        <v>0</v>
      </c>
      <c r="I4" s="14">
        <v>43200</v>
      </c>
      <c r="J4" s="14" t="b">
        <v>1</v>
      </c>
      <c r="K4" s="14">
        <v>0</v>
      </c>
      <c r="L4" s="16">
        <v>41009.05091435185</v>
      </c>
      <c r="M4" s="14" t="s">
        <v>818</v>
      </c>
      <c r="N4" s="14" t="s">
        <v>439</v>
      </c>
      <c r="O4" s="14" t="s">
        <v>439</v>
      </c>
      <c r="P4" s="14" t="s">
        <v>439</v>
      </c>
      <c r="Q4" s="14" t="s">
        <v>819</v>
      </c>
    </row>
    <row r="5" spans="1:17" x14ac:dyDescent="0.25">
      <c r="A5" s="14">
        <v>104</v>
      </c>
      <c r="B5" s="14">
        <v>27</v>
      </c>
      <c r="C5" s="14" t="s">
        <v>815</v>
      </c>
      <c r="D5" s="14" t="s">
        <v>1626</v>
      </c>
      <c r="E5" s="14" t="s">
        <v>439</v>
      </c>
      <c r="F5" s="14">
        <v>39</v>
      </c>
      <c r="G5" s="14" t="s">
        <v>879</v>
      </c>
      <c r="H5" s="14">
        <v>0</v>
      </c>
      <c r="I5" s="14">
        <v>25920</v>
      </c>
      <c r="J5" s="14" t="b">
        <v>1</v>
      </c>
      <c r="K5" s="14">
        <v>0</v>
      </c>
      <c r="L5" s="16">
        <v>41009.05091435185</v>
      </c>
      <c r="M5" s="14" t="s">
        <v>818</v>
      </c>
      <c r="N5" s="14" t="s">
        <v>439</v>
      </c>
      <c r="O5" s="14" t="s">
        <v>439</v>
      </c>
      <c r="P5" s="14" t="s">
        <v>439</v>
      </c>
      <c r="Q5" s="14" t="s">
        <v>819</v>
      </c>
    </row>
    <row r="6" spans="1:17" x14ac:dyDescent="0.25">
      <c r="A6" s="14">
        <v>105</v>
      </c>
      <c r="B6" s="14">
        <v>6</v>
      </c>
      <c r="C6" s="14" t="s">
        <v>815</v>
      </c>
      <c r="D6" s="14" t="s">
        <v>1627</v>
      </c>
      <c r="E6" s="14" t="s">
        <v>439</v>
      </c>
      <c r="F6" s="14">
        <v>39</v>
      </c>
      <c r="G6" s="14" t="s">
        <v>884</v>
      </c>
      <c r="H6" s="14">
        <v>0</v>
      </c>
      <c r="I6" s="14">
        <v>43200</v>
      </c>
      <c r="J6" s="14" t="b">
        <v>1</v>
      </c>
      <c r="K6" s="14">
        <v>0</v>
      </c>
      <c r="L6" s="16">
        <v>41009.05091435185</v>
      </c>
      <c r="M6" s="14" t="s">
        <v>818</v>
      </c>
      <c r="N6" s="14" t="s">
        <v>439</v>
      </c>
      <c r="O6" s="14" t="s">
        <v>439</v>
      </c>
      <c r="P6" s="14" t="s">
        <v>439</v>
      </c>
      <c r="Q6" s="14" t="s">
        <v>819</v>
      </c>
    </row>
    <row r="7" spans="1:17" x14ac:dyDescent="0.25">
      <c r="A7" s="14">
        <v>106</v>
      </c>
      <c r="B7" s="14">
        <v>5</v>
      </c>
      <c r="C7" s="14" t="s">
        <v>815</v>
      </c>
      <c r="D7" s="14" t="s">
        <v>1628</v>
      </c>
      <c r="E7" s="14" t="s">
        <v>439</v>
      </c>
      <c r="F7" s="14">
        <v>39</v>
      </c>
      <c r="G7" s="14" t="s">
        <v>879</v>
      </c>
      <c r="H7" s="14">
        <v>0</v>
      </c>
      <c r="I7" s="14">
        <v>20160</v>
      </c>
      <c r="J7" s="14" t="b">
        <v>1</v>
      </c>
      <c r="K7" s="14">
        <v>0</v>
      </c>
      <c r="L7" s="16">
        <v>41009.05091435185</v>
      </c>
      <c r="M7" s="14" t="s">
        <v>818</v>
      </c>
      <c r="N7" s="14" t="s">
        <v>439</v>
      </c>
      <c r="O7" s="14" t="s">
        <v>439</v>
      </c>
      <c r="P7" s="14" t="s">
        <v>439</v>
      </c>
      <c r="Q7" s="14" t="s">
        <v>819</v>
      </c>
    </row>
    <row r="8" spans="1:17" x14ac:dyDescent="0.25">
      <c r="A8" s="14">
        <v>107</v>
      </c>
      <c r="B8" s="14">
        <v>16</v>
      </c>
      <c r="C8" s="14" t="s">
        <v>815</v>
      </c>
      <c r="D8" s="14" t="s">
        <v>1629</v>
      </c>
      <c r="E8" s="14" t="s">
        <v>439</v>
      </c>
      <c r="F8" s="14">
        <v>39</v>
      </c>
      <c r="G8" s="14" t="s">
        <v>862</v>
      </c>
      <c r="H8" s="14">
        <v>0</v>
      </c>
      <c r="I8" s="14">
        <v>43200</v>
      </c>
      <c r="J8" s="14" t="b">
        <v>1</v>
      </c>
      <c r="K8" s="14">
        <v>0</v>
      </c>
      <c r="L8" s="16">
        <v>41009.050925925927</v>
      </c>
      <c r="M8" s="14" t="s">
        <v>818</v>
      </c>
      <c r="N8" s="14" t="s">
        <v>439</v>
      </c>
      <c r="O8" s="14" t="s">
        <v>439</v>
      </c>
      <c r="P8" s="14" t="s">
        <v>439</v>
      </c>
      <c r="Q8" s="14" t="s">
        <v>819</v>
      </c>
    </row>
    <row r="9" spans="1:17" x14ac:dyDescent="0.25">
      <c r="A9" s="14">
        <v>108</v>
      </c>
      <c r="B9" s="14">
        <v>15</v>
      </c>
      <c r="C9" s="14" t="s">
        <v>815</v>
      </c>
      <c r="D9" s="14" t="s">
        <v>1630</v>
      </c>
      <c r="E9" s="14" t="s">
        <v>439</v>
      </c>
      <c r="F9" s="14">
        <v>39</v>
      </c>
      <c r="G9" s="14" t="s">
        <v>862</v>
      </c>
      <c r="H9" s="14">
        <v>0</v>
      </c>
      <c r="I9" s="14">
        <v>43200</v>
      </c>
      <c r="J9" s="14" t="b">
        <v>1</v>
      </c>
      <c r="K9" s="14">
        <v>0</v>
      </c>
      <c r="L9" s="16">
        <v>41009.050925925927</v>
      </c>
      <c r="M9" s="14" t="s">
        <v>818</v>
      </c>
      <c r="N9" s="14" t="s">
        <v>439</v>
      </c>
      <c r="O9" s="14" t="s">
        <v>439</v>
      </c>
      <c r="P9" s="14" t="s">
        <v>439</v>
      </c>
      <c r="Q9" s="14" t="s">
        <v>819</v>
      </c>
    </row>
    <row r="10" spans="1:17" x14ac:dyDescent="0.25">
      <c r="A10" s="14">
        <v>110</v>
      </c>
      <c r="B10" s="14">
        <v>18</v>
      </c>
      <c r="C10" s="14" t="s">
        <v>815</v>
      </c>
      <c r="D10" s="14" t="s">
        <v>1631</v>
      </c>
      <c r="E10" s="14" t="s">
        <v>439</v>
      </c>
      <c r="F10" s="14">
        <v>39</v>
      </c>
      <c r="G10" s="14" t="s">
        <v>862</v>
      </c>
      <c r="H10" s="14">
        <v>0</v>
      </c>
      <c r="I10" s="14">
        <v>43200</v>
      </c>
      <c r="J10" s="14" t="b">
        <v>1</v>
      </c>
      <c r="K10" s="14">
        <v>0</v>
      </c>
      <c r="L10" s="16">
        <v>41009.050925925927</v>
      </c>
      <c r="M10" s="14" t="s">
        <v>818</v>
      </c>
      <c r="N10" s="14" t="s">
        <v>439</v>
      </c>
      <c r="O10" s="14" t="s">
        <v>439</v>
      </c>
      <c r="P10" s="14" t="s">
        <v>439</v>
      </c>
      <c r="Q10" s="14" t="s">
        <v>819</v>
      </c>
    </row>
    <row r="11" spans="1:17" x14ac:dyDescent="0.25">
      <c r="A11" s="14">
        <v>111</v>
      </c>
      <c r="B11" s="14">
        <v>19</v>
      </c>
      <c r="C11" s="14" t="s">
        <v>815</v>
      </c>
      <c r="D11" s="14" t="s">
        <v>1632</v>
      </c>
      <c r="E11" s="14" t="s">
        <v>439</v>
      </c>
      <c r="F11" s="14">
        <v>39</v>
      </c>
      <c r="G11" s="14" t="s">
        <v>862</v>
      </c>
      <c r="H11" s="14">
        <v>0</v>
      </c>
      <c r="I11" s="14">
        <v>43200</v>
      </c>
      <c r="J11" s="14" t="b">
        <v>1</v>
      </c>
      <c r="K11" s="14">
        <v>0</v>
      </c>
      <c r="L11" s="16">
        <v>41009.050925925927</v>
      </c>
      <c r="M11" s="14" t="s">
        <v>818</v>
      </c>
      <c r="N11" s="14" t="s">
        <v>439</v>
      </c>
      <c r="O11" s="14" t="s">
        <v>439</v>
      </c>
      <c r="P11" s="14" t="s">
        <v>439</v>
      </c>
      <c r="Q11" s="14" t="s">
        <v>819</v>
      </c>
    </row>
    <row r="12" spans="1:17" x14ac:dyDescent="0.25">
      <c r="A12" s="14">
        <v>112</v>
      </c>
      <c r="B12" s="14">
        <v>20</v>
      </c>
      <c r="C12" s="14" t="s">
        <v>815</v>
      </c>
      <c r="D12" s="14" t="s">
        <v>1633</v>
      </c>
      <c r="E12" s="14" t="s">
        <v>439</v>
      </c>
      <c r="F12" s="14">
        <v>39</v>
      </c>
      <c r="G12" s="14" t="s">
        <v>862</v>
      </c>
      <c r="H12" s="14">
        <v>0</v>
      </c>
      <c r="I12" s="14">
        <v>43200</v>
      </c>
      <c r="J12" s="14" t="b">
        <v>1</v>
      </c>
      <c r="K12" s="14">
        <v>0</v>
      </c>
      <c r="L12" s="16">
        <v>41009.050925925927</v>
      </c>
      <c r="M12" s="14" t="s">
        <v>818</v>
      </c>
      <c r="N12" s="14" t="s">
        <v>439</v>
      </c>
      <c r="O12" s="14" t="s">
        <v>439</v>
      </c>
      <c r="P12" s="14" t="s">
        <v>439</v>
      </c>
      <c r="Q12" s="14" t="s">
        <v>819</v>
      </c>
    </row>
    <row r="13" spans="1:17" x14ac:dyDescent="0.25">
      <c r="A13" s="14">
        <v>113</v>
      </c>
      <c r="B13" s="14">
        <v>21</v>
      </c>
      <c r="C13" s="14" t="s">
        <v>815</v>
      </c>
      <c r="D13" s="14" t="s">
        <v>1634</v>
      </c>
      <c r="E13" s="14" t="s">
        <v>439</v>
      </c>
      <c r="F13" s="14">
        <v>39</v>
      </c>
      <c r="G13" s="14" t="s">
        <v>862</v>
      </c>
      <c r="H13" s="14">
        <v>0</v>
      </c>
      <c r="I13" s="14">
        <v>43200</v>
      </c>
      <c r="J13" s="14" t="b">
        <v>1</v>
      </c>
      <c r="K13" s="14">
        <v>0</v>
      </c>
      <c r="L13" s="16">
        <v>41009.050925925927</v>
      </c>
      <c r="M13" s="14" t="s">
        <v>818</v>
      </c>
      <c r="N13" s="14" t="s">
        <v>439</v>
      </c>
      <c r="O13" s="14" t="s">
        <v>439</v>
      </c>
      <c r="P13" s="14" t="s">
        <v>439</v>
      </c>
      <c r="Q13" s="14" t="s">
        <v>819</v>
      </c>
    </row>
    <row r="14" spans="1:17" x14ac:dyDescent="0.25">
      <c r="A14" s="14">
        <v>114</v>
      </c>
      <c r="B14" s="14">
        <v>22</v>
      </c>
      <c r="C14" s="14" t="s">
        <v>815</v>
      </c>
      <c r="D14" s="14" t="s">
        <v>1635</v>
      </c>
      <c r="E14" s="14" t="s">
        <v>439</v>
      </c>
      <c r="F14" s="14">
        <v>39</v>
      </c>
      <c r="G14" s="14" t="s">
        <v>862</v>
      </c>
      <c r="H14" s="14">
        <v>0</v>
      </c>
      <c r="I14" s="14">
        <v>43200</v>
      </c>
      <c r="J14" s="14" t="b">
        <v>1</v>
      </c>
      <c r="K14" s="14">
        <v>0</v>
      </c>
      <c r="L14" s="16">
        <v>41009.050937499997</v>
      </c>
      <c r="M14" s="14" t="s">
        <v>818</v>
      </c>
      <c r="N14" s="14" t="s">
        <v>439</v>
      </c>
      <c r="O14" s="14" t="s">
        <v>439</v>
      </c>
      <c r="P14" s="14" t="s">
        <v>439</v>
      </c>
      <c r="Q14" s="14" t="s">
        <v>819</v>
      </c>
    </row>
    <row r="15" spans="1:17" x14ac:dyDescent="0.25">
      <c r="A15" s="14">
        <v>115</v>
      </c>
      <c r="B15" s="14">
        <v>23</v>
      </c>
      <c r="C15" s="14" t="s">
        <v>815</v>
      </c>
      <c r="D15" s="14" t="s">
        <v>1636</v>
      </c>
      <c r="E15" s="14" t="s">
        <v>439</v>
      </c>
      <c r="F15" s="14">
        <v>39</v>
      </c>
      <c r="G15" s="14" t="s">
        <v>862</v>
      </c>
      <c r="H15" s="14">
        <v>0</v>
      </c>
      <c r="I15" s="14">
        <v>43200</v>
      </c>
      <c r="J15" s="14" t="b">
        <v>1</v>
      </c>
      <c r="K15" s="14">
        <v>0</v>
      </c>
      <c r="L15" s="16">
        <v>41009.050937499997</v>
      </c>
      <c r="M15" s="14" t="s">
        <v>818</v>
      </c>
      <c r="N15" s="14" t="s">
        <v>439</v>
      </c>
      <c r="O15" s="14" t="s">
        <v>439</v>
      </c>
      <c r="P15" s="14" t="s">
        <v>439</v>
      </c>
      <c r="Q15" s="14" t="s">
        <v>819</v>
      </c>
    </row>
    <row r="16" spans="1:17" x14ac:dyDescent="0.25">
      <c r="A16" s="14">
        <v>117</v>
      </c>
      <c r="B16" s="14">
        <v>24</v>
      </c>
      <c r="C16" s="14" t="s">
        <v>815</v>
      </c>
      <c r="D16" s="14" t="s">
        <v>1637</v>
      </c>
      <c r="E16" s="14" t="s">
        <v>439</v>
      </c>
      <c r="F16" s="14">
        <v>39</v>
      </c>
      <c r="G16" s="14" t="s">
        <v>884</v>
      </c>
      <c r="H16" s="14">
        <v>0</v>
      </c>
      <c r="I16" s="14">
        <v>43200</v>
      </c>
      <c r="J16" s="14" t="b">
        <v>1</v>
      </c>
      <c r="K16" s="14">
        <v>0</v>
      </c>
      <c r="L16" s="16">
        <v>41009.050937499997</v>
      </c>
      <c r="M16" s="14" t="s">
        <v>818</v>
      </c>
      <c r="N16" s="14" t="s">
        <v>439</v>
      </c>
      <c r="O16" s="14" t="s">
        <v>439</v>
      </c>
      <c r="P16" s="14" t="s">
        <v>439</v>
      </c>
      <c r="Q16" s="14" t="s">
        <v>819</v>
      </c>
    </row>
    <row r="17" spans="1:17" x14ac:dyDescent="0.25">
      <c r="A17" s="14">
        <v>118</v>
      </c>
      <c r="B17" s="14">
        <v>25</v>
      </c>
      <c r="C17" s="14" t="s">
        <v>815</v>
      </c>
      <c r="D17" s="14" t="s">
        <v>1638</v>
      </c>
      <c r="E17" s="14" t="s">
        <v>439</v>
      </c>
      <c r="F17" s="14">
        <v>39</v>
      </c>
      <c r="G17" s="14" t="s">
        <v>1639</v>
      </c>
      <c r="H17" s="14">
        <v>0</v>
      </c>
      <c r="I17" s="14">
        <v>43200</v>
      </c>
      <c r="J17" s="14" t="b">
        <v>1</v>
      </c>
      <c r="K17" s="14">
        <v>0</v>
      </c>
      <c r="L17" s="16">
        <v>41009.050937499997</v>
      </c>
      <c r="M17" s="14" t="s">
        <v>818</v>
      </c>
      <c r="N17" s="14" t="s">
        <v>439</v>
      </c>
      <c r="O17" s="14" t="s">
        <v>439</v>
      </c>
      <c r="P17" s="14" t="s">
        <v>439</v>
      </c>
      <c r="Q17" s="14" t="s">
        <v>819</v>
      </c>
    </row>
    <row r="18" spans="1:17" x14ac:dyDescent="0.25">
      <c r="A18" s="14">
        <v>119</v>
      </c>
      <c r="B18" s="14">
        <v>41</v>
      </c>
      <c r="C18" s="14" t="s">
        <v>815</v>
      </c>
      <c r="D18" s="14" t="s">
        <v>1640</v>
      </c>
      <c r="E18" s="14" t="s">
        <v>439</v>
      </c>
      <c r="F18" s="14">
        <v>39</v>
      </c>
      <c r="G18" s="14" t="s">
        <v>879</v>
      </c>
      <c r="H18" s="14">
        <v>0</v>
      </c>
      <c r="I18" s="14">
        <v>25920</v>
      </c>
      <c r="J18" s="14" t="b">
        <v>1</v>
      </c>
      <c r="K18" s="14">
        <v>0</v>
      </c>
      <c r="L18" s="16">
        <v>41009.050937499997</v>
      </c>
      <c r="M18" s="14" t="s">
        <v>818</v>
      </c>
      <c r="N18" s="14" t="s">
        <v>439</v>
      </c>
      <c r="O18" s="14" t="s">
        <v>439</v>
      </c>
      <c r="P18" s="14" t="s">
        <v>439</v>
      </c>
      <c r="Q18" s="14" t="s">
        <v>819</v>
      </c>
    </row>
    <row r="19" spans="1:17" x14ac:dyDescent="0.25">
      <c r="A19" s="14">
        <v>120</v>
      </c>
      <c r="B19" s="14">
        <v>10</v>
      </c>
      <c r="C19" s="14" t="s">
        <v>815</v>
      </c>
      <c r="D19" s="14" t="s">
        <v>1641</v>
      </c>
      <c r="E19" s="14" t="s">
        <v>439</v>
      </c>
      <c r="F19" s="14">
        <v>39</v>
      </c>
      <c r="G19" s="14" t="s">
        <v>884</v>
      </c>
      <c r="H19" s="14">
        <v>0</v>
      </c>
      <c r="I19" s="14">
        <v>43200</v>
      </c>
      <c r="J19" s="14" t="b">
        <v>1</v>
      </c>
      <c r="K19" s="14">
        <v>0</v>
      </c>
      <c r="L19" s="16">
        <v>41009.050937499997</v>
      </c>
      <c r="M19" s="14" t="s">
        <v>818</v>
      </c>
      <c r="N19" s="14" t="s">
        <v>439</v>
      </c>
      <c r="O19" s="14" t="s">
        <v>439</v>
      </c>
      <c r="P19" s="14" t="s">
        <v>439</v>
      </c>
      <c r="Q19" s="14" t="s">
        <v>819</v>
      </c>
    </row>
    <row r="20" spans="1:17" x14ac:dyDescent="0.25">
      <c r="A20" s="14">
        <v>121</v>
      </c>
      <c r="B20" s="14">
        <v>28</v>
      </c>
      <c r="C20" s="14" t="s">
        <v>815</v>
      </c>
      <c r="D20" s="14" t="s">
        <v>1642</v>
      </c>
      <c r="E20" s="14" t="s">
        <v>439</v>
      </c>
      <c r="F20" s="14">
        <v>39</v>
      </c>
      <c r="G20" s="14" t="s">
        <v>884</v>
      </c>
      <c r="H20" s="14">
        <v>0</v>
      </c>
      <c r="I20" s="14">
        <v>43200</v>
      </c>
      <c r="J20" s="14" t="b">
        <v>1</v>
      </c>
      <c r="K20" s="14">
        <v>0</v>
      </c>
      <c r="L20" s="16">
        <v>41009.050949074073</v>
      </c>
      <c r="M20" s="14" t="s">
        <v>818</v>
      </c>
      <c r="N20" s="14" t="s">
        <v>439</v>
      </c>
      <c r="O20" s="14" t="s">
        <v>439</v>
      </c>
      <c r="P20" s="14" t="s">
        <v>439</v>
      </c>
      <c r="Q20" s="14" t="s">
        <v>819</v>
      </c>
    </row>
    <row r="21" spans="1:17" x14ac:dyDescent="0.25">
      <c r="A21" s="14">
        <v>122</v>
      </c>
      <c r="B21" s="14">
        <v>38</v>
      </c>
      <c r="C21" s="14" t="s">
        <v>815</v>
      </c>
      <c r="D21" s="14" t="s">
        <v>1643</v>
      </c>
      <c r="E21" s="14" t="s">
        <v>439</v>
      </c>
      <c r="F21" s="14">
        <v>39</v>
      </c>
      <c r="G21" s="14" t="s">
        <v>862</v>
      </c>
      <c r="H21" s="14">
        <v>0</v>
      </c>
      <c r="I21" s="14">
        <v>43200</v>
      </c>
      <c r="J21" s="14" t="b">
        <v>1</v>
      </c>
      <c r="K21" s="14">
        <v>0</v>
      </c>
      <c r="L21" s="16">
        <v>41009.050949074073</v>
      </c>
      <c r="M21" s="14" t="s">
        <v>818</v>
      </c>
      <c r="N21" s="14" t="s">
        <v>439</v>
      </c>
      <c r="O21" s="14" t="s">
        <v>439</v>
      </c>
      <c r="P21" s="14" t="s">
        <v>439</v>
      </c>
      <c r="Q21" s="14" t="s">
        <v>819</v>
      </c>
    </row>
    <row r="22" spans="1:17" x14ac:dyDescent="0.25">
      <c r="A22" s="14">
        <v>123</v>
      </c>
      <c r="B22" s="14">
        <v>52</v>
      </c>
      <c r="C22" s="14" t="s">
        <v>815</v>
      </c>
      <c r="D22" s="14" t="s">
        <v>1644</v>
      </c>
      <c r="E22" s="14" t="s">
        <v>439</v>
      </c>
      <c r="F22" s="14">
        <v>39</v>
      </c>
      <c r="G22" s="14" t="s">
        <v>879</v>
      </c>
      <c r="H22" s="14">
        <v>0</v>
      </c>
      <c r="I22" s="14">
        <v>20160</v>
      </c>
      <c r="J22" s="14" t="b">
        <v>1</v>
      </c>
      <c r="K22" s="14">
        <v>0</v>
      </c>
      <c r="L22" s="16">
        <v>41009.050949074073</v>
      </c>
      <c r="M22" s="14" t="s">
        <v>818</v>
      </c>
      <c r="N22" s="14" t="s">
        <v>439</v>
      </c>
      <c r="O22" s="14" t="s">
        <v>439</v>
      </c>
      <c r="P22" s="14" t="s">
        <v>439</v>
      </c>
      <c r="Q22" s="14" t="s">
        <v>819</v>
      </c>
    </row>
    <row r="23" spans="1:17" x14ac:dyDescent="0.25">
      <c r="A23" s="14">
        <v>124</v>
      </c>
      <c r="B23" s="14">
        <v>53</v>
      </c>
      <c r="C23" s="14" t="s">
        <v>815</v>
      </c>
      <c r="D23" s="14" t="s">
        <v>1645</v>
      </c>
      <c r="E23" s="14" t="s">
        <v>439</v>
      </c>
      <c r="F23" s="14">
        <v>39</v>
      </c>
      <c r="G23" s="14" t="s">
        <v>879</v>
      </c>
      <c r="H23" s="14">
        <v>0</v>
      </c>
      <c r="I23" s="14">
        <v>20160</v>
      </c>
      <c r="J23" s="14" t="b">
        <v>1</v>
      </c>
      <c r="K23" s="14">
        <v>0</v>
      </c>
      <c r="L23" s="16">
        <v>41009.050949074073</v>
      </c>
      <c r="M23" s="14" t="s">
        <v>818</v>
      </c>
      <c r="N23" s="14" t="s">
        <v>439</v>
      </c>
      <c r="O23" s="14" t="s">
        <v>439</v>
      </c>
      <c r="P23" s="14" t="s">
        <v>439</v>
      </c>
      <c r="Q23" s="14" t="s">
        <v>819</v>
      </c>
    </row>
    <row r="24" spans="1:17" x14ac:dyDescent="0.25">
      <c r="A24" s="14">
        <v>125</v>
      </c>
      <c r="B24" s="14">
        <v>54</v>
      </c>
      <c r="C24" s="14" t="s">
        <v>815</v>
      </c>
      <c r="D24" s="14" t="s">
        <v>1646</v>
      </c>
      <c r="E24" s="14" t="s">
        <v>439</v>
      </c>
      <c r="F24" s="14">
        <v>39</v>
      </c>
      <c r="G24" s="14" t="s">
        <v>879</v>
      </c>
      <c r="H24" s="14">
        <v>0</v>
      </c>
      <c r="I24" s="14">
        <v>20160</v>
      </c>
      <c r="J24" s="14" t="b">
        <v>1</v>
      </c>
      <c r="K24" s="14">
        <v>0</v>
      </c>
      <c r="L24" s="16">
        <v>41009.050949074073</v>
      </c>
      <c r="M24" s="14" t="s">
        <v>818</v>
      </c>
      <c r="N24" s="14" t="s">
        <v>439</v>
      </c>
      <c r="O24" s="14" t="s">
        <v>439</v>
      </c>
      <c r="P24" s="14" t="s">
        <v>439</v>
      </c>
      <c r="Q24" s="14" t="s">
        <v>819</v>
      </c>
    </row>
    <row r="25" spans="1:17" x14ac:dyDescent="0.25">
      <c r="A25" s="14">
        <v>126</v>
      </c>
      <c r="B25" s="14">
        <v>55</v>
      </c>
      <c r="C25" s="14" t="s">
        <v>815</v>
      </c>
      <c r="D25" s="14" t="s">
        <v>1647</v>
      </c>
      <c r="E25" s="14" t="s">
        <v>439</v>
      </c>
      <c r="F25" s="14">
        <v>39</v>
      </c>
      <c r="G25" s="14" t="s">
        <v>879</v>
      </c>
      <c r="H25" s="14">
        <v>0</v>
      </c>
      <c r="I25" s="14">
        <v>20160</v>
      </c>
      <c r="J25" s="14" t="b">
        <v>1</v>
      </c>
      <c r="K25" s="14">
        <v>0</v>
      </c>
      <c r="L25" s="16">
        <v>41009.050949074073</v>
      </c>
      <c r="M25" s="14" t="s">
        <v>818</v>
      </c>
      <c r="N25" s="14" t="s">
        <v>439</v>
      </c>
      <c r="O25" s="14" t="s">
        <v>439</v>
      </c>
      <c r="P25" s="14" t="s">
        <v>439</v>
      </c>
      <c r="Q25" s="14" t="s">
        <v>819</v>
      </c>
    </row>
    <row r="26" spans="1:17" x14ac:dyDescent="0.25">
      <c r="A26" s="14">
        <v>127</v>
      </c>
      <c r="B26" s="14">
        <v>56</v>
      </c>
      <c r="C26" s="14" t="s">
        <v>815</v>
      </c>
      <c r="D26" s="14" t="s">
        <v>1648</v>
      </c>
      <c r="E26" s="14" t="s">
        <v>439</v>
      </c>
      <c r="F26" s="14">
        <v>39</v>
      </c>
      <c r="G26" s="14" t="s">
        <v>879</v>
      </c>
      <c r="H26" s="14">
        <v>0</v>
      </c>
      <c r="I26" s="14">
        <v>20160</v>
      </c>
      <c r="J26" s="14" t="b">
        <v>1</v>
      </c>
      <c r="K26" s="14">
        <v>0</v>
      </c>
      <c r="L26" s="16">
        <v>41009.050949074073</v>
      </c>
      <c r="M26" s="14" t="s">
        <v>818</v>
      </c>
      <c r="N26" s="14" t="s">
        <v>439</v>
      </c>
      <c r="O26" s="14" t="s">
        <v>439</v>
      </c>
      <c r="P26" s="14" t="s">
        <v>439</v>
      </c>
      <c r="Q26" s="14" t="s">
        <v>819</v>
      </c>
    </row>
    <row r="27" spans="1:17" x14ac:dyDescent="0.25">
      <c r="A27" s="14">
        <v>128</v>
      </c>
      <c r="B27" s="14">
        <v>57</v>
      </c>
      <c r="C27" s="14" t="s">
        <v>815</v>
      </c>
      <c r="D27" s="14" t="s">
        <v>1649</v>
      </c>
      <c r="E27" s="14" t="s">
        <v>439</v>
      </c>
      <c r="F27" s="14">
        <v>39</v>
      </c>
      <c r="G27" s="14" t="s">
        <v>879</v>
      </c>
      <c r="H27" s="14">
        <v>0</v>
      </c>
      <c r="I27" s="14">
        <v>20160</v>
      </c>
      <c r="J27" s="14" t="b">
        <v>1</v>
      </c>
      <c r="K27" s="14">
        <v>0</v>
      </c>
      <c r="L27" s="16">
        <v>41009.05096064815</v>
      </c>
      <c r="M27" s="14" t="s">
        <v>818</v>
      </c>
      <c r="N27" s="14" t="s">
        <v>439</v>
      </c>
      <c r="O27" s="14" t="s">
        <v>439</v>
      </c>
      <c r="P27" s="14" t="s">
        <v>439</v>
      </c>
      <c r="Q27" s="14" t="s">
        <v>819</v>
      </c>
    </row>
    <row r="28" spans="1:17" x14ac:dyDescent="0.25">
      <c r="A28" s="14">
        <v>129</v>
      </c>
      <c r="B28" s="14">
        <v>58</v>
      </c>
      <c r="C28" s="14" t="s">
        <v>815</v>
      </c>
      <c r="D28" s="14" t="s">
        <v>1650</v>
      </c>
      <c r="E28" s="14" t="s">
        <v>439</v>
      </c>
      <c r="F28" s="14">
        <v>39</v>
      </c>
      <c r="G28" s="14" t="s">
        <v>879</v>
      </c>
      <c r="H28" s="14">
        <v>0</v>
      </c>
      <c r="I28" s="14">
        <v>20160</v>
      </c>
      <c r="J28" s="14" t="b">
        <v>1</v>
      </c>
      <c r="K28" s="14">
        <v>0</v>
      </c>
      <c r="L28" s="16">
        <v>41009.05096064815</v>
      </c>
      <c r="M28" s="14" t="s">
        <v>818</v>
      </c>
      <c r="N28" s="14" t="s">
        <v>439</v>
      </c>
      <c r="O28" s="14" t="s">
        <v>439</v>
      </c>
      <c r="P28" s="14" t="s">
        <v>439</v>
      </c>
      <c r="Q28" s="14" t="s">
        <v>819</v>
      </c>
    </row>
    <row r="29" spans="1:17" x14ac:dyDescent="0.25">
      <c r="A29" s="14">
        <v>130</v>
      </c>
      <c r="B29" s="14">
        <v>59</v>
      </c>
      <c r="C29" s="14" t="s">
        <v>815</v>
      </c>
      <c r="D29" s="14" t="s">
        <v>1651</v>
      </c>
      <c r="E29" s="14" t="s">
        <v>439</v>
      </c>
      <c r="F29" s="14">
        <v>39</v>
      </c>
      <c r="G29" s="14" t="s">
        <v>879</v>
      </c>
      <c r="H29" s="14">
        <v>0</v>
      </c>
      <c r="I29" s="14">
        <v>20160</v>
      </c>
      <c r="J29" s="14" t="b">
        <v>1</v>
      </c>
      <c r="K29" s="14">
        <v>0</v>
      </c>
      <c r="L29" s="16">
        <v>41009.05096064815</v>
      </c>
      <c r="M29" s="14" t="s">
        <v>818</v>
      </c>
      <c r="N29" s="14" t="s">
        <v>439</v>
      </c>
      <c r="O29" s="14" t="s">
        <v>439</v>
      </c>
      <c r="P29" s="14" t="s">
        <v>439</v>
      </c>
      <c r="Q29" s="14" t="s">
        <v>819</v>
      </c>
    </row>
    <row r="30" spans="1:17" x14ac:dyDescent="0.25">
      <c r="A30" s="14">
        <v>131</v>
      </c>
      <c r="B30" s="14">
        <v>60</v>
      </c>
      <c r="C30" s="14" t="s">
        <v>815</v>
      </c>
      <c r="D30" s="14" t="s">
        <v>1652</v>
      </c>
      <c r="E30" s="14" t="s">
        <v>439</v>
      </c>
      <c r="F30" s="14">
        <v>39</v>
      </c>
      <c r="G30" s="14" t="s">
        <v>879</v>
      </c>
      <c r="H30" s="14">
        <v>0</v>
      </c>
      <c r="I30" s="14">
        <v>20160</v>
      </c>
      <c r="J30" s="14" t="b">
        <v>1</v>
      </c>
      <c r="K30" s="14">
        <v>0</v>
      </c>
      <c r="L30" s="16">
        <v>41009.05096064815</v>
      </c>
      <c r="M30" s="14" t="s">
        <v>818</v>
      </c>
      <c r="N30" s="14" t="s">
        <v>439</v>
      </c>
      <c r="O30" s="14" t="s">
        <v>439</v>
      </c>
      <c r="P30" s="14" t="s">
        <v>439</v>
      </c>
      <c r="Q30" s="14" t="s">
        <v>819</v>
      </c>
    </row>
    <row r="31" spans="1:17" x14ac:dyDescent="0.25">
      <c r="A31" s="14">
        <v>132</v>
      </c>
      <c r="B31" s="14">
        <v>49</v>
      </c>
      <c r="C31" s="14" t="s">
        <v>815</v>
      </c>
      <c r="D31" s="14" t="s">
        <v>1653</v>
      </c>
      <c r="E31" s="14" t="s">
        <v>439</v>
      </c>
      <c r="F31" s="14">
        <v>39</v>
      </c>
      <c r="G31" s="14" t="s">
        <v>879</v>
      </c>
      <c r="H31" s="14">
        <v>0</v>
      </c>
      <c r="I31" s="14">
        <v>43200</v>
      </c>
      <c r="J31" s="14" t="b">
        <v>1</v>
      </c>
      <c r="K31" s="14">
        <v>0</v>
      </c>
      <c r="L31" s="16">
        <v>41009.05096064815</v>
      </c>
      <c r="M31" s="14" t="s">
        <v>818</v>
      </c>
      <c r="N31" s="14" t="s">
        <v>439</v>
      </c>
      <c r="O31" s="14" t="s">
        <v>439</v>
      </c>
      <c r="P31" s="14" t="s">
        <v>439</v>
      </c>
      <c r="Q31" s="14" t="s">
        <v>819</v>
      </c>
    </row>
    <row r="32" spans="1:17" x14ac:dyDescent="0.25">
      <c r="A32" s="14">
        <v>133</v>
      </c>
      <c r="B32" s="14">
        <v>123</v>
      </c>
      <c r="C32" s="14" t="s">
        <v>815</v>
      </c>
      <c r="D32" s="14" t="s">
        <v>1654</v>
      </c>
      <c r="E32" s="14" t="s">
        <v>439</v>
      </c>
      <c r="F32" s="14">
        <v>39</v>
      </c>
      <c r="G32" s="14" t="s">
        <v>879</v>
      </c>
      <c r="H32" s="14">
        <v>0</v>
      </c>
      <c r="I32" s="14">
        <v>43200</v>
      </c>
      <c r="J32" s="14" t="b">
        <v>1</v>
      </c>
      <c r="K32" s="14">
        <v>0</v>
      </c>
      <c r="L32" s="16">
        <v>41009.05096064815</v>
      </c>
      <c r="M32" s="14" t="s">
        <v>818</v>
      </c>
      <c r="N32" s="14" t="s">
        <v>439</v>
      </c>
      <c r="O32" s="14" t="s">
        <v>439</v>
      </c>
      <c r="P32" s="14" t="s">
        <v>439</v>
      </c>
      <c r="Q32" s="14" t="s">
        <v>819</v>
      </c>
    </row>
    <row r="33" spans="1:17" x14ac:dyDescent="0.25">
      <c r="A33" s="14">
        <v>134</v>
      </c>
      <c r="B33" s="14">
        <v>124</v>
      </c>
      <c r="C33" s="14" t="s">
        <v>815</v>
      </c>
      <c r="D33" s="14" t="s">
        <v>1655</v>
      </c>
      <c r="E33" s="14" t="s">
        <v>439</v>
      </c>
      <c r="F33" s="14">
        <v>39</v>
      </c>
      <c r="G33" s="14" t="s">
        <v>879</v>
      </c>
      <c r="H33" s="14">
        <v>0</v>
      </c>
      <c r="I33" s="14">
        <v>43200</v>
      </c>
      <c r="J33" s="14" t="b">
        <v>1</v>
      </c>
      <c r="K33" s="14">
        <v>0</v>
      </c>
      <c r="L33" s="16">
        <v>41009.05097222222</v>
      </c>
      <c r="M33" s="14" t="s">
        <v>818</v>
      </c>
      <c r="N33" s="14" t="s">
        <v>439</v>
      </c>
      <c r="O33" s="14" t="s">
        <v>439</v>
      </c>
      <c r="P33" s="14" t="s">
        <v>439</v>
      </c>
      <c r="Q33" s="14" t="s">
        <v>819</v>
      </c>
    </row>
    <row r="34" spans="1:17" x14ac:dyDescent="0.25">
      <c r="A34" s="14">
        <v>135</v>
      </c>
      <c r="B34" s="14">
        <v>138</v>
      </c>
      <c r="C34" s="14" t="s">
        <v>815</v>
      </c>
      <c r="D34" s="14" t="s">
        <v>1656</v>
      </c>
      <c r="E34" s="14" t="s">
        <v>439</v>
      </c>
      <c r="F34" s="14">
        <v>39</v>
      </c>
      <c r="G34" s="14" t="s">
        <v>879</v>
      </c>
      <c r="H34" s="14">
        <v>0</v>
      </c>
      <c r="I34" s="14">
        <v>43200</v>
      </c>
      <c r="J34" s="14" t="b">
        <v>1</v>
      </c>
      <c r="K34" s="14">
        <v>0</v>
      </c>
      <c r="L34" s="16">
        <v>41009.05097222222</v>
      </c>
      <c r="M34" s="14" t="s">
        <v>818</v>
      </c>
      <c r="N34" s="14" t="s">
        <v>439</v>
      </c>
      <c r="O34" s="14" t="s">
        <v>439</v>
      </c>
      <c r="P34" s="14" t="s">
        <v>439</v>
      </c>
      <c r="Q34" s="14" t="s">
        <v>819</v>
      </c>
    </row>
    <row r="35" spans="1:17" x14ac:dyDescent="0.25">
      <c r="A35" s="14">
        <v>136</v>
      </c>
      <c r="B35" s="14">
        <v>129</v>
      </c>
      <c r="C35" s="14" t="s">
        <v>815</v>
      </c>
      <c r="D35" s="14" t="s">
        <v>1657</v>
      </c>
      <c r="E35" s="14" t="s">
        <v>439</v>
      </c>
      <c r="F35" s="14">
        <v>39</v>
      </c>
      <c r="G35" s="14" t="s">
        <v>879</v>
      </c>
      <c r="H35" s="14">
        <v>0</v>
      </c>
      <c r="I35" s="14">
        <v>43200</v>
      </c>
      <c r="J35" s="14" t="b">
        <v>1</v>
      </c>
      <c r="K35" s="14">
        <v>0</v>
      </c>
      <c r="L35" s="16">
        <v>41009.05097222222</v>
      </c>
      <c r="M35" s="14" t="s">
        <v>818</v>
      </c>
      <c r="N35" s="14" t="s">
        <v>439</v>
      </c>
      <c r="O35" s="14" t="s">
        <v>439</v>
      </c>
      <c r="P35" s="14" t="s">
        <v>439</v>
      </c>
      <c r="Q35" s="14" t="s">
        <v>819</v>
      </c>
    </row>
    <row r="36" spans="1:17" x14ac:dyDescent="0.25">
      <c r="A36" s="14">
        <v>137</v>
      </c>
      <c r="B36" s="14">
        <v>133</v>
      </c>
      <c r="C36" s="14" t="s">
        <v>815</v>
      </c>
      <c r="D36" s="14" t="s">
        <v>1658</v>
      </c>
      <c r="E36" s="14" t="s">
        <v>439</v>
      </c>
      <c r="F36" s="14">
        <v>39</v>
      </c>
      <c r="G36" s="14" t="s">
        <v>879</v>
      </c>
      <c r="H36" s="14">
        <v>0</v>
      </c>
      <c r="I36" s="14">
        <v>43200</v>
      </c>
      <c r="J36" s="14" t="b">
        <v>1</v>
      </c>
      <c r="K36" s="14">
        <v>0</v>
      </c>
      <c r="L36" s="16">
        <v>41009.05097222222</v>
      </c>
      <c r="M36" s="14" t="s">
        <v>818</v>
      </c>
      <c r="N36" s="14" t="s">
        <v>439</v>
      </c>
      <c r="O36" s="14" t="s">
        <v>439</v>
      </c>
      <c r="P36" s="14" t="s">
        <v>439</v>
      </c>
      <c r="Q36" s="14" t="s">
        <v>819</v>
      </c>
    </row>
    <row r="37" spans="1:17" x14ac:dyDescent="0.25">
      <c r="A37" s="14">
        <v>138</v>
      </c>
      <c r="B37" s="14">
        <v>136</v>
      </c>
      <c r="C37" s="14" t="s">
        <v>815</v>
      </c>
      <c r="D37" s="14" t="s">
        <v>1659</v>
      </c>
      <c r="E37" s="14" t="s">
        <v>439</v>
      </c>
      <c r="F37" s="14">
        <v>39</v>
      </c>
      <c r="G37" s="14" t="s">
        <v>879</v>
      </c>
      <c r="H37" s="14">
        <v>0</v>
      </c>
      <c r="I37" s="14">
        <v>43200</v>
      </c>
      <c r="J37" s="14" t="b">
        <v>1</v>
      </c>
      <c r="K37" s="14">
        <v>0</v>
      </c>
      <c r="L37" s="16">
        <v>41009.05097222222</v>
      </c>
      <c r="M37" s="14" t="s">
        <v>818</v>
      </c>
      <c r="N37" s="14" t="s">
        <v>439</v>
      </c>
      <c r="O37" s="14" t="s">
        <v>439</v>
      </c>
      <c r="P37" s="14" t="s">
        <v>439</v>
      </c>
      <c r="Q37" s="14" t="s">
        <v>819</v>
      </c>
    </row>
    <row r="38" spans="1:17" x14ac:dyDescent="0.25">
      <c r="A38" s="14">
        <v>139</v>
      </c>
      <c r="B38" s="14">
        <v>137</v>
      </c>
      <c r="C38" s="14" t="s">
        <v>815</v>
      </c>
      <c r="D38" s="14" t="s">
        <v>1660</v>
      </c>
      <c r="E38" s="14" t="s">
        <v>439</v>
      </c>
      <c r="F38" s="14">
        <v>39</v>
      </c>
      <c r="G38" s="14" t="s">
        <v>879</v>
      </c>
      <c r="H38" s="14">
        <v>0</v>
      </c>
      <c r="I38" s="14">
        <v>43200</v>
      </c>
      <c r="J38" s="14" t="b">
        <v>1</v>
      </c>
      <c r="K38" s="14">
        <v>0</v>
      </c>
      <c r="L38" s="16">
        <v>41009.05097222222</v>
      </c>
      <c r="M38" s="14" t="s">
        <v>818</v>
      </c>
      <c r="N38" s="14" t="s">
        <v>439</v>
      </c>
      <c r="O38" s="14" t="s">
        <v>439</v>
      </c>
      <c r="P38" s="14" t="s">
        <v>439</v>
      </c>
      <c r="Q38" s="14" t="s">
        <v>819</v>
      </c>
    </row>
    <row r="39" spans="1:17" x14ac:dyDescent="0.25">
      <c r="A39" s="14">
        <v>140</v>
      </c>
      <c r="B39" s="14">
        <v>126</v>
      </c>
      <c r="C39" s="14" t="s">
        <v>815</v>
      </c>
      <c r="D39" s="14" t="s">
        <v>1661</v>
      </c>
      <c r="E39" s="14" t="s">
        <v>439</v>
      </c>
      <c r="F39" s="14">
        <v>39</v>
      </c>
      <c r="G39" s="14" t="s">
        <v>879</v>
      </c>
      <c r="H39" s="14">
        <v>0</v>
      </c>
      <c r="I39" s="14">
        <v>43200</v>
      </c>
      <c r="J39" s="14" t="b">
        <v>1</v>
      </c>
      <c r="K39" s="14">
        <v>0</v>
      </c>
      <c r="L39" s="16">
        <v>41009.05097222222</v>
      </c>
      <c r="M39" s="14" t="s">
        <v>818</v>
      </c>
      <c r="N39" s="14" t="s">
        <v>439</v>
      </c>
      <c r="O39" s="14" t="s">
        <v>439</v>
      </c>
      <c r="P39" s="14" t="s">
        <v>439</v>
      </c>
      <c r="Q39" s="14" t="s">
        <v>819</v>
      </c>
    </row>
    <row r="40" spans="1:17" x14ac:dyDescent="0.25">
      <c r="A40" s="14">
        <v>141</v>
      </c>
      <c r="B40" s="14">
        <v>127</v>
      </c>
      <c r="C40" s="14" t="s">
        <v>815</v>
      </c>
      <c r="D40" s="14" t="s">
        <v>1662</v>
      </c>
      <c r="E40" s="14" t="s">
        <v>439</v>
      </c>
      <c r="F40" s="14">
        <v>39</v>
      </c>
      <c r="G40" s="14" t="s">
        <v>879</v>
      </c>
      <c r="H40" s="14">
        <v>0</v>
      </c>
      <c r="I40" s="14">
        <v>43200</v>
      </c>
      <c r="J40" s="14" t="b">
        <v>1</v>
      </c>
      <c r="K40" s="14">
        <v>0</v>
      </c>
      <c r="L40" s="16">
        <v>41009.050983796296</v>
      </c>
      <c r="M40" s="14" t="s">
        <v>818</v>
      </c>
      <c r="N40" s="14" t="s">
        <v>439</v>
      </c>
      <c r="O40" s="14" t="s">
        <v>439</v>
      </c>
      <c r="P40" s="14" t="s">
        <v>439</v>
      </c>
      <c r="Q40" s="14" t="s">
        <v>819</v>
      </c>
    </row>
    <row r="41" spans="1:17" x14ac:dyDescent="0.25">
      <c r="A41" s="14">
        <v>142</v>
      </c>
      <c r="B41" s="14">
        <v>131</v>
      </c>
      <c r="C41" s="14" t="s">
        <v>815</v>
      </c>
      <c r="D41" s="14" t="s">
        <v>1663</v>
      </c>
      <c r="E41" s="14" t="s">
        <v>439</v>
      </c>
      <c r="F41" s="14">
        <v>39</v>
      </c>
      <c r="G41" s="14" t="s">
        <v>879</v>
      </c>
      <c r="H41" s="14">
        <v>0</v>
      </c>
      <c r="I41" s="14">
        <v>43200</v>
      </c>
      <c r="J41" s="14" t="b">
        <v>1</v>
      </c>
      <c r="K41" s="14">
        <v>0</v>
      </c>
      <c r="L41" s="16">
        <v>41009.050983796296</v>
      </c>
      <c r="M41" s="14" t="s">
        <v>818</v>
      </c>
      <c r="N41" s="14" t="s">
        <v>439</v>
      </c>
      <c r="O41" s="14" t="s">
        <v>439</v>
      </c>
      <c r="P41" s="14" t="s">
        <v>439</v>
      </c>
      <c r="Q41" s="14" t="s">
        <v>819</v>
      </c>
    </row>
    <row r="42" spans="1:17" x14ac:dyDescent="0.25">
      <c r="A42" s="14">
        <v>143</v>
      </c>
      <c r="B42" s="14">
        <v>125</v>
      </c>
      <c r="C42" s="14" t="s">
        <v>815</v>
      </c>
      <c r="D42" s="14" t="s">
        <v>1664</v>
      </c>
      <c r="E42" s="14" t="s">
        <v>439</v>
      </c>
      <c r="F42" s="14">
        <v>39</v>
      </c>
      <c r="G42" s="14" t="s">
        <v>879</v>
      </c>
      <c r="H42" s="14">
        <v>0</v>
      </c>
      <c r="I42" s="14">
        <v>43200</v>
      </c>
      <c r="J42" s="14" t="b">
        <v>1</v>
      </c>
      <c r="K42" s="14">
        <v>0</v>
      </c>
      <c r="L42" s="16">
        <v>41009.050983796296</v>
      </c>
      <c r="M42" s="14" t="s">
        <v>818</v>
      </c>
      <c r="N42" s="14" t="s">
        <v>439</v>
      </c>
      <c r="O42" s="14" t="s">
        <v>439</v>
      </c>
      <c r="P42" s="14" t="s">
        <v>439</v>
      </c>
      <c r="Q42" s="14" t="s">
        <v>819</v>
      </c>
    </row>
    <row r="43" spans="1:17" x14ac:dyDescent="0.25">
      <c r="A43" s="14">
        <v>144</v>
      </c>
      <c r="B43" s="14">
        <v>134</v>
      </c>
      <c r="C43" s="14" t="s">
        <v>815</v>
      </c>
      <c r="D43" s="14" t="s">
        <v>1665</v>
      </c>
      <c r="E43" s="14" t="s">
        <v>439</v>
      </c>
      <c r="F43" s="14">
        <v>39</v>
      </c>
      <c r="G43" s="14" t="s">
        <v>879</v>
      </c>
      <c r="H43" s="14">
        <v>0</v>
      </c>
      <c r="I43" s="14">
        <v>43200</v>
      </c>
      <c r="J43" s="14" t="b">
        <v>1</v>
      </c>
      <c r="K43" s="14">
        <v>0</v>
      </c>
      <c r="L43" s="16">
        <v>41009.050983796296</v>
      </c>
      <c r="M43" s="14" t="s">
        <v>818</v>
      </c>
      <c r="N43" s="14" t="s">
        <v>439</v>
      </c>
      <c r="O43" s="14" t="s">
        <v>439</v>
      </c>
      <c r="P43" s="14" t="s">
        <v>439</v>
      </c>
      <c r="Q43" s="14" t="s">
        <v>819</v>
      </c>
    </row>
    <row r="44" spans="1:17" x14ac:dyDescent="0.25">
      <c r="A44" s="14">
        <v>145</v>
      </c>
      <c r="B44" s="14">
        <v>128</v>
      </c>
      <c r="C44" s="14" t="s">
        <v>815</v>
      </c>
      <c r="D44" s="14" t="s">
        <v>1666</v>
      </c>
      <c r="E44" s="14" t="s">
        <v>439</v>
      </c>
      <c r="F44" s="14">
        <v>39</v>
      </c>
      <c r="G44" s="14" t="s">
        <v>879</v>
      </c>
      <c r="H44" s="14">
        <v>0</v>
      </c>
      <c r="I44" s="14">
        <v>43200</v>
      </c>
      <c r="J44" s="14" t="b">
        <v>1</v>
      </c>
      <c r="K44" s="14">
        <v>0</v>
      </c>
      <c r="L44" s="16">
        <v>41009.050983796296</v>
      </c>
      <c r="M44" s="14" t="s">
        <v>818</v>
      </c>
      <c r="N44" s="14" t="s">
        <v>439</v>
      </c>
      <c r="O44" s="14" t="s">
        <v>439</v>
      </c>
      <c r="P44" s="14" t="s">
        <v>439</v>
      </c>
      <c r="Q44" s="14" t="s">
        <v>819</v>
      </c>
    </row>
    <row r="45" spans="1:17" x14ac:dyDescent="0.25">
      <c r="A45" s="14">
        <v>146</v>
      </c>
      <c r="B45" s="14">
        <v>132</v>
      </c>
      <c r="C45" s="14" t="s">
        <v>815</v>
      </c>
      <c r="D45" s="14" t="s">
        <v>1667</v>
      </c>
      <c r="E45" s="14" t="s">
        <v>439</v>
      </c>
      <c r="F45" s="14">
        <v>39</v>
      </c>
      <c r="G45" s="14" t="s">
        <v>879</v>
      </c>
      <c r="H45" s="14">
        <v>0</v>
      </c>
      <c r="I45" s="14">
        <v>43200</v>
      </c>
      <c r="J45" s="14" t="b">
        <v>1</v>
      </c>
      <c r="K45" s="14">
        <v>0</v>
      </c>
      <c r="L45" s="16">
        <v>41009.050983796296</v>
      </c>
      <c r="M45" s="14" t="s">
        <v>818</v>
      </c>
      <c r="N45" s="14" t="s">
        <v>439</v>
      </c>
      <c r="O45" s="14" t="s">
        <v>439</v>
      </c>
      <c r="P45" s="14" t="s">
        <v>439</v>
      </c>
      <c r="Q45" s="14" t="s">
        <v>819</v>
      </c>
    </row>
    <row r="46" spans="1:17" x14ac:dyDescent="0.25">
      <c r="A46" s="14">
        <v>147</v>
      </c>
      <c r="B46" s="14">
        <v>130</v>
      </c>
      <c r="C46" s="14" t="s">
        <v>815</v>
      </c>
      <c r="D46" s="14" t="s">
        <v>1668</v>
      </c>
      <c r="E46" s="14" t="s">
        <v>439</v>
      </c>
      <c r="F46" s="14">
        <v>39</v>
      </c>
      <c r="G46" s="14" t="s">
        <v>879</v>
      </c>
      <c r="H46" s="14">
        <v>0</v>
      </c>
      <c r="I46" s="14">
        <v>43200</v>
      </c>
      <c r="J46" s="14" t="b">
        <v>1</v>
      </c>
      <c r="K46" s="14">
        <v>0</v>
      </c>
      <c r="L46" s="16">
        <v>41009.050995370373</v>
      </c>
      <c r="M46" s="14" t="s">
        <v>818</v>
      </c>
      <c r="N46" s="14" t="s">
        <v>439</v>
      </c>
      <c r="O46" s="14" t="s">
        <v>439</v>
      </c>
      <c r="P46" s="14" t="s">
        <v>439</v>
      </c>
      <c r="Q46" s="14" t="s">
        <v>819</v>
      </c>
    </row>
    <row r="47" spans="1:17" x14ac:dyDescent="0.25">
      <c r="A47" s="14">
        <v>148</v>
      </c>
      <c r="B47" s="14">
        <v>135</v>
      </c>
      <c r="C47" s="14" t="s">
        <v>815</v>
      </c>
      <c r="D47" s="14" t="s">
        <v>1669</v>
      </c>
      <c r="E47" s="14" t="s">
        <v>439</v>
      </c>
      <c r="F47" s="14">
        <v>39</v>
      </c>
      <c r="G47" s="14" t="s">
        <v>879</v>
      </c>
      <c r="H47" s="14">
        <v>0</v>
      </c>
      <c r="I47" s="14">
        <v>43200</v>
      </c>
      <c r="J47" s="14" t="b">
        <v>1</v>
      </c>
      <c r="K47" s="14">
        <v>0</v>
      </c>
      <c r="L47" s="16">
        <v>41009.050995370373</v>
      </c>
      <c r="M47" s="14" t="s">
        <v>818</v>
      </c>
      <c r="N47" s="14" t="s">
        <v>439</v>
      </c>
      <c r="O47" s="14" t="s">
        <v>439</v>
      </c>
      <c r="P47" s="14" t="s">
        <v>439</v>
      </c>
      <c r="Q47" s="14" t="s">
        <v>819</v>
      </c>
    </row>
    <row r="48" spans="1:17" x14ac:dyDescent="0.25">
      <c r="A48" s="14">
        <v>149</v>
      </c>
      <c r="B48" s="14">
        <v>31</v>
      </c>
      <c r="C48" s="14" t="s">
        <v>815</v>
      </c>
      <c r="D48" s="14" t="s">
        <v>1670</v>
      </c>
      <c r="E48" s="14" t="s">
        <v>439</v>
      </c>
      <c r="F48" s="14">
        <v>39</v>
      </c>
      <c r="G48" s="14" t="s">
        <v>884</v>
      </c>
      <c r="H48" s="14">
        <v>0</v>
      </c>
      <c r="I48" s="14">
        <v>43200</v>
      </c>
      <c r="J48" s="14" t="b">
        <v>1</v>
      </c>
      <c r="K48" s="14">
        <v>0</v>
      </c>
      <c r="L48" s="16">
        <v>41009.050995370373</v>
      </c>
      <c r="M48" s="14" t="s">
        <v>818</v>
      </c>
      <c r="N48" s="14" t="s">
        <v>439</v>
      </c>
      <c r="O48" s="14" t="s">
        <v>439</v>
      </c>
      <c r="P48" s="14" t="s">
        <v>439</v>
      </c>
      <c r="Q48" s="14" t="s">
        <v>819</v>
      </c>
    </row>
    <row r="49" spans="1:17" x14ac:dyDescent="0.25">
      <c r="A49" s="14">
        <v>151</v>
      </c>
      <c r="B49" s="14">
        <v>36</v>
      </c>
      <c r="C49" s="14" t="s">
        <v>815</v>
      </c>
      <c r="D49" s="14" t="s">
        <v>1671</v>
      </c>
      <c r="E49" s="14" t="s">
        <v>439</v>
      </c>
      <c r="F49" s="14">
        <v>39</v>
      </c>
      <c r="G49" s="14" t="s">
        <v>862</v>
      </c>
      <c r="H49" s="14">
        <v>0</v>
      </c>
      <c r="I49" s="14">
        <v>43200</v>
      </c>
      <c r="J49" s="14" t="b">
        <v>1</v>
      </c>
      <c r="K49" s="14">
        <v>0</v>
      </c>
      <c r="L49" s="16">
        <v>41009.050995370373</v>
      </c>
      <c r="M49" s="14" t="s">
        <v>818</v>
      </c>
      <c r="N49" s="14" t="s">
        <v>439</v>
      </c>
      <c r="O49" s="14" t="s">
        <v>439</v>
      </c>
      <c r="P49" s="14" t="s">
        <v>439</v>
      </c>
      <c r="Q49" s="14" t="s">
        <v>819</v>
      </c>
    </row>
    <row r="50" spans="1:17" x14ac:dyDescent="0.25">
      <c r="A50" s="14">
        <v>152</v>
      </c>
      <c r="B50" s="14">
        <v>32</v>
      </c>
      <c r="C50" s="14" t="s">
        <v>815</v>
      </c>
      <c r="D50" s="14" t="s">
        <v>1672</v>
      </c>
      <c r="E50" s="14" t="s">
        <v>439</v>
      </c>
      <c r="F50" s="14">
        <v>39</v>
      </c>
      <c r="G50" s="14" t="s">
        <v>884</v>
      </c>
      <c r="H50" s="14">
        <v>0</v>
      </c>
      <c r="I50" s="14">
        <v>43200</v>
      </c>
      <c r="J50" s="14" t="b">
        <v>1</v>
      </c>
      <c r="K50" s="14">
        <v>0</v>
      </c>
      <c r="L50" s="16">
        <v>41009.050995370373</v>
      </c>
      <c r="M50" s="14" t="s">
        <v>818</v>
      </c>
      <c r="N50" s="14" t="s">
        <v>439</v>
      </c>
      <c r="O50" s="14" t="s">
        <v>439</v>
      </c>
      <c r="P50" s="14" t="s">
        <v>439</v>
      </c>
      <c r="Q50" s="14" t="s">
        <v>819</v>
      </c>
    </row>
    <row r="51" spans="1:17" x14ac:dyDescent="0.25">
      <c r="A51" s="14">
        <v>153</v>
      </c>
      <c r="B51" s="14">
        <v>33</v>
      </c>
      <c r="C51" s="14" t="s">
        <v>815</v>
      </c>
      <c r="D51" s="14" t="s">
        <v>1673</v>
      </c>
      <c r="E51" s="14" t="s">
        <v>439</v>
      </c>
      <c r="F51" s="14">
        <v>39</v>
      </c>
      <c r="G51" s="14" t="s">
        <v>884</v>
      </c>
      <c r="H51" s="14">
        <v>0</v>
      </c>
      <c r="I51" s="14">
        <v>43200</v>
      </c>
      <c r="J51" s="14" t="b">
        <v>1</v>
      </c>
      <c r="K51" s="14">
        <v>0</v>
      </c>
      <c r="L51" s="16">
        <v>41009.050995370373</v>
      </c>
      <c r="M51" s="14" t="s">
        <v>818</v>
      </c>
      <c r="N51" s="14" t="s">
        <v>439</v>
      </c>
      <c r="O51" s="14" t="s">
        <v>439</v>
      </c>
      <c r="P51" s="14" t="s">
        <v>439</v>
      </c>
      <c r="Q51" s="14" t="s">
        <v>819</v>
      </c>
    </row>
    <row r="52" spans="1:17" x14ac:dyDescent="0.25">
      <c r="A52" s="14">
        <v>154</v>
      </c>
      <c r="B52" s="14">
        <v>51</v>
      </c>
      <c r="C52" s="14" t="s">
        <v>815</v>
      </c>
      <c r="D52" s="14" t="s">
        <v>1674</v>
      </c>
      <c r="E52" s="14" t="s">
        <v>439</v>
      </c>
      <c r="F52" s="14">
        <v>39</v>
      </c>
      <c r="G52" s="14" t="s">
        <v>884</v>
      </c>
      <c r="H52" s="14">
        <v>0</v>
      </c>
      <c r="I52" s="14">
        <v>43200</v>
      </c>
      <c r="J52" s="14" t="b">
        <v>1</v>
      </c>
      <c r="K52" s="14">
        <v>0</v>
      </c>
      <c r="L52" s="16">
        <v>41009.051006944443</v>
      </c>
      <c r="M52" s="14" t="s">
        <v>818</v>
      </c>
      <c r="N52" s="14" t="s">
        <v>439</v>
      </c>
      <c r="O52" s="14" t="s">
        <v>439</v>
      </c>
      <c r="P52" s="14" t="s">
        <v>439</v>
      </c>
      <c r="Q52" s="14" t="s">
        <v>819</v>
      </c>
    </row>
    <row r="53" spans="1:17" x14ac:dyDescent="0.25">
      <c r="A53" s="14">
        <v>155</v>
      </c>
      <c r="B53" s="14">
        <v>8</v>
      </c>
      <c r="C53" s="14" t="s">
        <v>815</v>
      </c>
      <c r="D53" s="14" t="s">
        <v>1675</v>
      </c>
      <c r="E53" s="14" t="s">
        <v>439</v>
      </c>
      <c r="F53" s="14">
        <v>39</v>
      </c>
      <c r="G53" s="14" t="s">
        <v>884</v>
      </c>
      <c r="H53" s="14">
        <v>0</v>
      </c>
      <c r="I53" s="14">
        <v>43200</v>
      </c>
      <c r="J53" s="14" t="b">
        <v>1</v>
      </c>
      <c r="K53" s="14">
        <v>0</v>
      </c>
      <c r="L53" s="16">
        <v>41009.051006944443</v>
      </c>
      <c r="M53" s="14" t="s">
        <v>818</v>
      </c>
      <c r="N53" s="14" t="s">
        <v>439</v>
      </c>
      <c r="O53" s="14" t="s">
        <v>439</v>
      </c>
      <c r="P53" s="14" t="s">
        <v>439</v>
      </c>
      <c r="Q53" s="14" t="s">
        <v>819</v>
      </c>
    </row>
    <row r="54" spans="1:17" x14ac:dyDescent="0.25">
      <c r="A54" s="14">
        <v>156</v>
      </c>
      <c r="B54" s="14">
        <v>65</v>
      </c>
      <c r="C54" s="14" t="s">
        <v>815</v>
      </c>
      <c r="D54" s="14" t="s">
        <v>1676</v>
      </c>
      <c r="E54" s="14" t="s">
        <v>439</v>
      </c>
      <c r="F54" s="14">
        <v>39</v>
      </c>
      <c r="G54" s="14" t="s">
        <v>879</v>
      </c>
      <c r="H54" s="14">
        <v>0</v>
      </c>
      <c r="I54" s="14">
        <v>20160</v>
      </c>
      <c r="J54" s="14" t="b">
        <v>1</v>
      </c>
      <c r="K54" s="14">
        <v>0</v>
      </c>
      <c r="L54" s="16">
        <v>41009.051006944443</v>
      </c>
      <c r="M54" s="14" t="s">
        <v>818</v>
      </c>
      <c r="N54" s="14" t="s">
        <v>439</v>
      </c>
      <c r="O54" s="14" t="s">
        <v>439</v>
      </c>
      <c r="P54" s="14" t="s">
        <v>439</v>
      </c>
      <c r="Q54" s="14" t="s">
        <v>819</v>
      </c>
    </row>
    <row r="55" spans="1:17" x14ac:dyDescent="0.25">
      <c r="A55" s="14">
        <v>157</v>
      </c>
      <c r="B55" s="14">
        <v>61</v>
      </c>
      <c r="C55" s="14" t="s">
        <v>815</v>
      </c>
      <c r="D55" s="14" t="s">
        <v>1677</v>
      </c>
      <c r="E55" s="14" t="s">
        <v>439</v>
      </c>
      <c r="F55" s="14">
        <v>39</v>
      </c>
      <c r="G55" s="14" t="s">
        <v>879</v>
      </c>
      <c r="H55" s="14">
        <v>0</v>
      </c>
      <c r="I55" s="14">
        <v>20160</v>
      </c>
      <c r="J55" s="14" t="b">
        <v>1</v>
      </c>
      <c r="K55" s="14">
        <v>0</v>
      </c>
      <c r="L55" s="16">
        <v>41009.051006944443</v>
      </c>
      <c r="M55" s="14" t="s">
        <v>818</v>
      </c>
      <c r="N55" s="14" t="s">
        <v>439</v>
      </c>
      <c r="O55" s="14" t="s">
        <v>439</v>
      </c>
      <c r="P55" s="14" t="s">
        <v>439</v>
      </c>
      <c r="Q55" s="14" t="s">
        <v>819</v>
      </c>
    </row>
    <row r="56" spans="1:17" x14ac:dyDescent="0.25">
      <c r="A56" s="14">
        <v>158</v>
      </c>
      <c r="B56" s="14">
        <v>62</v>
      </c>
      <c r="C56" s="14" t="s">
        <v>815</v>
      </c>
      <c r="D56" s="14" t="s">
        <v>1678</v>
      </c>
      <c r="E56" s="14" t="s">
        <v>439</v>
      </c>
      <c r="F56" s="14">
        <v>39</v>
      </c>
      <c r="G56" s="14" t="s">
        <v>879</v>
      </c>
      <c r="H56" s="14">
        <v>0</v>
      </c>
      <c r="I56" s="14">
        <v>20160</v>
      </c>
      <c r="J56" s="14" t="b">
        <v>1</v>
      </c>
      <c r="K56" s="14">
        <v>0</v>
      </c>
      <c r="L56" s="16">
        <v>41009.051006944443</v>
      </c>
      <c r="M56" s="14" t="s">
        <v>818</v>
      </c>
      <c r="N56" s="14" t="s">
        <v>439</v>
      </c>
      <c r="O56" s="14" t="s">
        <v>439</v>
      </c>
      <c r="P56" s="14" t="s">
        <v>439</v>
      </c>
      <c r="Q56" s="14" t="s">
        <v>819</v>
      </c>
    </row>
    <row r="57" spans="1:17" x14ac:dyDescent="0.25">
      <c r="A57" s="14">
        <v>159</v>
      </c>
      <c r="B57" s="14">
        <v>64</v>
      </c>
      <c r="C57" s="14" t="s">
        <v>815</v>
      </c>
      <c r="D57" s="14" t="s">
        <v>1679</v>
      </c>
      <c r="E57" s="14" t="s">
        <v>439</v>
      </c>
      <c r="F57" s="14">
        <v>39</v>
      </c>
      <c r="G57" s="14" t="s">
        <v>879</v>
      </c>
      <c r="H57" s="14">
        <v>0</v>
      </c>
      <c r="I57" s="14">
        <v>20160</v>
      </c>
      <c r="J57" s="14" t="b">
        <v>1</v>
      </c>
      <c r="K57" s="14">
        <v>0</v>
      </c>
      <c r="L57" s="16">
        <v>41009.051006944443</v>
      </c>
      <c r="M57" s="14" t="s">
        <v>818</v>
      </c>
      <c r="N57" s="14" t="s">
        <v>439</v>
      </c>
      <c r="O57" s="14" t="s">
        <v>439</v>
      </c>
      <c r="P57" s="14" t="s">
        <v>439</v>
      </c>
      <c r="Q57" s="14" t="s">
        <v>819</v>
      </c>
    </row>
    <row r="58" spans="1:17" x14ac:dyDescent="0.25">
      <c r="A58" s="14">
        <v>160</v>
      </c>
      <c r="B58" s="14">
        <v>63</v>
      </c>
      <c r="C58" s="14" t="s">
        <v>815</v>
      </c>
      <c r="D58" s="14" t="s">
        <v>1680</v>
      </c>
      <c r="E58" s="14" t="s">
        <v>439</v>
      </c>
      <c r="F58" s="14">
        <v>39</v>
      </c>
      <c r="G58" s="14" t="s">
        <v>879</v>
      </c>
      <c r="H58" s="14">
        <v>0</v>
      </c>
      <c r="I58" s="14">
        <v>20160</v>
      </c>
      <c r="J58" s="14" t="b">
        <v>1</v>
      </c>
      <c r="K58" s="14">
        <v>0</v>
      </c>
      <c r="L58" s="16">
        <v>41009.051018518519</v>
      </c>
      <c r="M58" s="14" t="s">
        <v>818</v>
      </c>
      <c r="N58" s="14" t="s">
        <v>439</v>
      </c>
      <c r="O58" s="14" t="s">
        <v>439</v>
      </c>
      <c r="P58" s="14" t="s">
        <v>439</v>
      </c>
      <c r="Q58" s="14" t="s">
        <v>819</v>
      </c>
    </row>
    <row r="59" spans="1:17" x14ac:dyDescent="0.25">
      <c r="A59" s="14">
        <v>161</v>
      </c>
      <c r="B59" s="14">
        <v>40</v>
      </c>
      <c r="C59" s="14" t="s">
        <v>815</v>
      </c>
      <c r="D59" s="14" t="s">
        <v>1681</v>
      </c>
      <c r="E59" s="14" t="s">
        <v>439</v>
      </c>
      <c r="F59" s="14">
        <v>39</v>
      </c>
      <c r="G59" s="14" t="s">
        <v>879</v>
      </c>
      <c r="H59" s="14">
        <v>0</v>
      </c>
      <c r="I59" s="14">
        <v>25920</v>
      </c>
      <c r="J59" s="14" t="b">
        <v>1</v>
      </c>
      <c r="K59" s="14">
        <v>0</v>
      </c>
      <c r="L59" s="16">
        <v>41009.051018518519</v>
      </c>
      <c r="M59" s="14" t="s">
        <v>818</v>
      </c>
      <c r="N59" s="14" t="s">
        <v>439</v>
      </c>
      <c r="O59" s="14" t="s">
        <v>439</v>
      </c>
      <c r="P59" s="14" t="s">
        <v>439</v>
      </c>
      <c r="Q59" s="14" t="s">
        <v>819</v>
      </c>
    </row>
    <row r="60" spans="1:17" x14ac:dyDescent="0.25">
      <c r="A60" s="14">
        <v>162</v>
      </c>
      <c r="B60" s="14">
        <v>139</v>
      </c>
      <c r="C60" s="14" t="s">
        <v>815</v>
      </c>
      <c r="D60" s="14" t="s">
        <v>1682</v>
      </c>
      <c r="E60" s="14" t="s">
        <v>439</v>
      </c>
      <c r="F60" s="14">
        <v>39</v>
      </c>
      <c r="G60" s="14" t="s">
        <v>884</v>
      </c>
      <c r="H60" s="14">
        <v>0</v>
      </c>
      <c r="I60" s="14">
        <v>43200</v>
      </c>
      <c r="J60" s="14" t="b">
        <v>1</v>
      </c>
      <c r="K60" s="14">
        <v>0</v>
      </c>
      <c r="L60" s="16">
        <v>41009.051018518519</v>
      </c>
      <c r="M60" s="14" t="s">
        <v>818</v>
      </c>
      <c r="N60" s="14" t="s">
        <v>439</v>
      </c>
      <c r="O60" s="14" t="s">
        <v>439</v>
      </c>
      <c r="P60" s="14" t="s">
        <v>439</v>
      </c>
      <c r="Q60" s="14" t="s">
        <v>819</v>
      </c>
    </row>
    <row r="61" spans="1:17" x14ac:dyDescent="0.25">
      <c r="A61" s="14">
        <v>163</v>
      </c>
      <c r="B61" s="14">
        <v>2</v>
      </c>
      <c r="C61" s="14" t="s">
        <v>815</v>
      </c>
      <c r="D61" s="14" t="s">
        <v>1683</v>
      </c>
      <c r="E61" s="14" t="s">
        <v>439</v>
      </c>
      <c r="F61" s="14">
        <v>39</v>
      </c>
      <c r="G61" s="14" t="s">
        <v>1639</v>
      </c>
      <c r="H61" s="14">
        <v>0</v>
      </c>
      <c r="I61" s="14">
        <v>43200</v>
      </c>
      <c r="J61" s="14" t="b">
        <v>1</v>
      </c>
      <c r="K61" s="14">
        <v>0</v>
      </c>
      <c r="L61" s="16">
        <v>41009.051018518519</v>
      </c>
      <c r="M61" s="14" t="s">
        <v>818</v>
      </c>
      <c r="N61" s="14" t="s">
        <v>439</v>
      </c>
      <c r="O61" s="14" t="s">
        <v>439</v>
      </c>
      <c r="P61" s="14" t="s">
        <v>439</v>
      </c>
      <c r="Q61" s="14" t="s">
        <v>819</v>
      </c>
    </row>
    <row r="62" spans="1:17" x14ac:dyDescent="0.25">
      <c r="A62" s="14">
        <v>164</v>
      </c>
      <c r="B62" s="14">
        <v>143</v>
      </c>
      <c r="C62" s="14" t="s">
        <v>815</v>
      </c>
      <c r="D62" s="14" t="s">
        <v>1684</v>
      </c>
      <c r="E62" s="14" t="s">
        <v>439</v>
      </c>
      <c r="F62" s="14">
        <v>39</v>
      </c>
      <c r="G62" s="14" t="s">
        <v>884</v>
      </c>
      <c r="H62" s="14">
        <v>0</v>
      </c>
      <c r="I62" s="14">
        <v>43200</v>
      </c>
      <c r="J62" s="14" t="b">
        <v>1</v>
      </c>
      <c r="K62" s="14">
        <v>0</v>
      </c>
      <c r="L62" s="16">
        <v>41009.051018518519</v>
      </c>
      <c r="M62" s="14" t="s">
        <v>818</v>
      </c>
      <c r="N62" s="14" t="s">
        <v>439</v>
      </c>
      <c r="O62" s="14" t="s">
        <v>439</v>
      </c>
      <c r="P62" s="14" t="s">
        <v>439</v>
      </c>
      <c r="Q62" s="14" t="s">
        <v>819</v>
      </c>
    </row>
    <row r="63" spans="1:17" x14ac:dyDescent="0.25">
      <c r="A63" s="14">
        <v>165</v>
      </c>
      <c r="B63" s="14" t="s">
        <v>439</v>
      </c>
      <c r="C63" s="14" t="s">
        <v>815</v>
      </c>
      <c r="D63" s="14" t="s">
        <v>1685</v>
      </c>
      <c r="E63" s="14" t="s">
        <v>439</v>
      </c>
      <c r="F63" s="14">
        <v>39</v>
      </c>
      <c r="G63" s="14" t="s">
        <v>1686</v>
      </c>
      <c r="H63" s="14">
        <v>0</v>
      </c>
      <c r="I63" s="14">
        <v>43200</v>
      </c>
      <c r="J63" s="14" t="b">
        <v>1</v>
      </c>
      <c r="K63" s="14">
        <v>0</v>
      </c>
      <c r="L63" s="16">
        <v>41009.051018518519</v>
      </c>
      <c r="M63" s="14" t="s">
        <v>818</v>
      </c>
      <c r="N63" s="14" t="s">
        <v>439</v>
      </c>
      <c r="O63" s="14" t="s">
        <v>439</v>
      </c>
      <c r="P63" s="14" t="s">
        <v>439</v>
      </c>
      <c r="Q63" s="14" t="s">
        <v>819</v>
      </c>
    </row>
    <row r="64" spans="1:17" x14ac:dyDescent="0.25">
      <c r="A64" s="14">
        <v>166</v>
      </c>
      <c r="B64" s="14" t="s">
        <v>439</v>
      </c>
      <c r="C64" s="14" t="s">
        <v>815</v>
      </c>
      <c r="D64" s="14" t="s">
        <v>1687</v>
      </c>
      <c r="E64" s="14" t="s">
        <v>439</v>
      </c>
      <c r="F64" s="14">
        <v>39</v>
      </c>
      <c r="G64" s="14" t="s">
        <v>1686</v>
      </c>
      <c r="H64" s="14">
        <v>0</v>
      </c>
      <c r="I64" s="14">
        <v>43200</v>
      </c>
      <c r="J64" s="14" t="b">
        <v>1</v>
      </c>
      <c r="K64" s="14">
        <v>0</v>
      </c>
      <c r="L64" s="16">
        <v>41009.051018518519</v>
      </c>
      <c r="M64" s="14" t="s">
        <v>818</v>
      </c>
      <c r="N64" s="14" t="s">
        <v>439</v>
      </c>
      <c r="O64" s="14" t="s">
        <v>439</v>
      </c>
      <c r="P64" s="14" t="s">
        <v>439</v>
      </c>
      <c r="Q64" s="14" t="s">
        <v>819</v>
      </c>
    </row>
    <row r="65" spans="1:17" x14ac:dyDescent="0.25">
      <c r="A65" s="14">
        <v>167</v>
      </c>
      <c r="B65" s="14" t="s">
        <v>439</v>
      </c>
      <c r="C65" s="14" t="s">
        <v>815</v>
      </c>
      <c r="D65" s="14" t="s">
        <v>1688</v>
      </c>
      <c r="E65" s="14" t="s">
        <v>439</v>
      </c>
      <c r="F65" s="14">
        <v>39</v>
      </c>
      <c r="G65" s="14" t="s">
        <v>1686</v>
      </c>
      <c r="H65" s="14">
        <v>0</v>
      </c>
      <c r="I65" s="14">
        <v>43200</v>
      </c>
      <c r="J65" s="14" t="b">
        <v>1</v>
      </c>
      <c r="K65" s="14">
        <v>0</v>
      </c>
      <c r="L65" s="16">
        <v>41009.051030092596</v>
      </c>
      <c r="M65" s="14" t="s">
        <v>818</v>
      </c>
      <c r="N65" s="14" t="s">
        <v>439</v>
      </c>
      <c r="O65" s="14" t="s">
        <v>439</v>
      </c>
      <c r="P65" s="14" t="s">
        <v>439</v>
      </c>
      <c r="Q65" s="14" t="s">
        <v>819</v>
      </c>
    </row>
    <row r="66" spans="1:17" x14ac:dyDescent="0.25">
      <c r="A66" s="14">
        <v>168</v>
      </c>
      <c r="B66" s="14">
        <v>233</v>
      </c>
      <c r="C66" s="14" t="s">
        <v>815</v>
      </c>
      <c r="D66" s="14" t="s">
        <v>1689</v>
      </c>
      <c r="E66" s="14" t="s">
        <v>439</v>
      </c>
      <c r="F66" s="14">
        <v>39</v>
      </c>
      <c r="G66" s="14" t="s">
        <v>879</v>
      </c>
      <c r="H66" s="14">
        <v>0</v>
      </c>
      <c r="I66" s="14">
        <v>43200</v>
      </c>
      <c r="J66" s="14" t="b">
        <v>1</v>
      </c>
      <c r="K66" s="14">
        <v>0</v>
      </c>
      <c r="L66" s="16">
        <v>41009.051030092596</v>
      </c>
      <c r="M66" s="14" t="s">
        <v>818</v>
      </c>
      <c r="N66" s="14" t="s">
        <v>439</v>
      </c>
      <c r="O66" s="14" t="s">
        <v>439</v>
      </c>
      <c r="P66" s="14" t="s">
        <v>439</v>
      </c>
      <c r="Q66" s="14" t="s">
        <v>819</v>
      </c>
    </row>
    <row r="67" spans="1:17" x14ac:dyDescent="0.25">
      <c r="A67" s="14">
        <v>169</v>
      </c>
      <c r="B67" s="14">
        <v>221</v>
      </c>
      <c r="C67" s="14" t="s">
        <v>815</v>
      </c>
      <c r="D67" s="14" t="s">
        <v>1690</v>
      </c>
      <c r="E67" s="14" t="s">
        <v>439</v>
      </c>
      <c r="F67" s="14">
        <v>39</v>
      </c>
      <c r="G67" s="14" t="s">
        <v>879</v>
      </c>
      <c r="H67" s="14">
        <v>0</v>
      </c>
      <c r="I67" s="14">
        <v>43200</v>
      </c>
      <c r="J67" s="14" t="b">
        <v>1</v>
      </c>
      <c r="K67" s="14">
        <v>0</v>
      </c>
      <c r="L67" s="16">
        <v>41009.051030092596</v>
      </c>
      <c r="M67" s="14" t="s">
        <v>818</v>
      </c>
      <c r="N67" s="14" t="s">
        <v>439</v>
      </c>
      <c r="O67" s="14" t="s">
        <v>439</v>
      </c>
      <c r="P67" s="14" t="s">
        <v>439</v>
      </c>
      <c r="Q67" s="14" t="s">
        <v>819</v>
      </c>
    </row>
    <row r="68" spans="1:17" x14ac:dyDescent="0.25">
      <c r="A68" s="14">
        <v>170</v>
      </c>
      <c r="B68" s="14">
        <v>222</v>
      </c>
      <c r="C68" s="14" t="s">
        <v>815</v>
      </c>
      <c r="D68" s="14" t="s">
        <v>1691</v>
      </c>
      <c r="E68" s="14" t="s">
        <v>439</v>
      </c>
      <c r="F68" s="14">
        <v>39</v>
      </c>
      <c r="G68" s="14" t="s">
        <v>879</v>
      </c>
      <c r="H68" s="14">
        <v>0</v>
      </c>
      <c r="I68" s="14">
        <v>43200</v>
      </c>
      <c r="J68" s="14" t="b">
        <v>1</v>
      </c>
      <c r="K68" s="14">
        <v>0</v>
      </c>
      <c r="L68" s="16">
        <v>41009.051030092596</v>
      </c>
      <c r="M68" s="14" t="s">
        <v>818</v>
      </c>
      <c r="N68" s="14" t="s">
        <v>439</v>
      </c>
      <c r="O68" s="14" t="s">
        <v>439</v>
      </c>
      <c r="P68" s="14" t="s">
        <v>439</v>
      </c>
      <c r="Q68" s="14" t="s">
        <v>819</v>
      </c>
    </row>
    <row r="69" spans="1:17" x14ac:dyDescent="0.25">
      <c r="A69" s="14">
        <v>171</v>
      </c>
      <c r="B69" s="14">
        <v>234</v>
      </c>
      <c r="C69" s="14" t="s">
        <v>815</v>
      </c>
      <c r="D69" s="14" t="s">
        <v>1692</v>
      </c>
      <c r="E69" s="14" t="s">
        <v>439</v>
      </c>
      <c r="F69" s="14">
        <v>39</v>
      </c>
      <c r="G69" s="14" t="s">
        <v>879</v>
      </c>
      <c r="H69" s="14">
        <v>0</v>
      </c>
      <c r="I69" s="14">
        <v>43200</v>
      </c>
      <c r="J69" s="14" t="b">
        <v>1</v>
      </c>
      <c r="K69" s="14">
        <v>0</v>
      </c>
      <c r="L69" s="16">
        <v>41009.051030092596</v>
      </c>
      <c r="M69" s="14" t="s">
        <v>818</v>
      </c>
      <c r="N69" s="14" t="s">
        <v>439</v>
      </c>
      <c r="O69" s="14" t="s">
        <v>439</v>
      </c>
      <c r="P69" s="14" t="s">
        <v>439</v>
      </c>
      <c r="Q69" s="14" t="s">
        <v>819</v>
      </c>
    </row>
    <row r="70" spans="1:17" x14ac:dyDescent="0.25">
      <c r="A70" s="14">
        <v>172</v>
      </c>
      <c r="B70" s="14">
        <v>235</v>
      </c>
      <c r="C70" s="14" t="s">
        <v>815</v>
      </c>
      <c r="D70" s="14" t="s">
        <v>1693</v>
      </c>
      <c r="E70" s="14" t="s">
        <v>439</v>
      </c>
      <c r="F70" s="14">
        <v>39</v>
      </c>
      <c r="G70" s="14" t="s">
        <v>879</v>
      </c>
      <c r="H70" s="14">
        <v>0</v>
      </c>
      <c r="I70" s="14">
        <v>43200</v>
      </c>
      <c r="J70" s="14" t="b">
        <v>1</v>
      </c>
      <c r="K70" s="14">
        <v>0</v>
      </c>
      <c r="L70" s="16">
        <v>41009.051041666666</v>
      </c>
      <c r="M70" s="14" t="s">
        <v>818</v>
      </c>
      <c r="N70" s="14" t="s">
        <v>439</v>
      </c>
      <c r="O70" s="14" t="s">
        <v>439</v>
      </c>
      <c r="P70" s="14" t="s">
        <v>439</v>
      </c>
      <c r="Q70" s="14" t="s">
        <v>819</v>
      </c>
    </row>
    <row r="71" spans="1:17" x14ac:dyDescent="0.25">
      <c r="A71" s="14">
        <v>173</v>
      </c>
      <c r="B71" s="14">
        <v>236</v>
      </c>
      <c r="C71" s="14" t="s">
        <v>815</v>
      </c>
      <c r="D71" s="14" t="s">
        <v>1694</v>
      </c>
      <c r="E71" s="14" t="s">
        <v>439</v>
      </c>
      <c r="F71" s="14">
        <v>39</v>
      </c>
      <c r="G71" s="14" t="s">
        <v>879</v>
      </c>
      <c r="H71" s="14">
        <v>0</v>
      </c>
      <c r="I71" s="14">
        <v>43200</v>
      </c>
      <c r="J71" s="14" t="b">
        <v>1</v>
      </c>
      <c r="K71" s="14">
        <v>0</v>
      </c>
      <c r="L71" s="16">
        <v>41009.051041666666</v>
      </c>
      <c r="M71" s="14" t="s">
        <v>818</v>
      </c>
      <c r="N71" s="14" t="s">
        <v>439</v>
      </c>
      <c r="O71" s="14" t="s">
        <v>439</v>
      </c>
      <c r="P71" s="14" t="s">
        <v>439</v>
      </c>
      <c r="Q71" s="14" t="s">
        <v>819</v>
      </c>
    </row>
    <row r="72" spans="1:17" x14ac:dyDescent="0.25">
      <c r="A72" s="14">
        <v>174</v>
      </c>
      <c r="B72" s="14">
        <v>237</v>
      </c>
      <c r="C72" s="14" t="s">
        <v>815</v>
      </c>
      <c r="D72" s="14" t="s">
        <v>1695</v>
      </c>
      <c r="E72" s="14" t="s">
        <v>439</v>
      </c>
      <c r="F72" s="14">
        <v>39</v>
      </c>
      <c r="G72" s="14" t="s">
        <v>879</v>
      </c>
      <c r="H72" s="14">
        <v>0</v>
      </c>
      <c r="I72" s="14">
        <v>43200</v>
      </c>
      <c r="J72" s="14" t="b">
        <v>1</v>
      </c>
      <c r="K72" s="14">
        <v>0</v>
      </c>
      <c r="L72" s="16">
        <v>41009.051041666666</v>
      </c>
      <c r="M72" s="14" t="s">
        <v>818</v>
      </c>
      <c r="N72" s="14" t="s">
        <v>439</v>
      </c>
      <c r="O72" s="14" t="s">
        <v>439</v>
      </c>
      <c r="P72" s="14" t="s">
        <v>439</v>
      </c>
      <c r="Q72" s="14" t="s">
        <v>819</v>
      </c>
    </row>
    <row r="73" spans="1:17" x14ac:dyDescent="0.25">
      <c r="A73" s="14">
        <v>175</v>
      </c>
      <c r="B73" s="14">
        <v>238</v>
      </c>
      <c r="C73" s="14" t="s">
        <v>815</v>
      </c>
      <c r="D73" s="14" t="s">
        <v>1696</v>
      </c>
      <c r="E73" s="14" t="s">
        <v>439</v>
      </c>
      <c r="F73" s="14">
        <v>39</v>
      </c>
      <c r="G73" s="14" t="s">
        <v>879</v>
      </c>
      <c r="H73" s="14">
        <v>0</v>
      </c>
      <c r="I73" s="14">
        <v>43200</v>
      </c>
      <c r="J73" s="14" t="b">
        <v>1</v>
      </c>
      <c r="K73" s="14">
        <v>0</v>
      </c>
      <c r="L73" s="16">
        <v>41009.051041666666</v>
      </c>
      <c r="M73" s="14" t="s">
        <v>818</v>
      </c>
      <c r="N73" s="14" t="s">
        <v>439</v>
      </c>
      <c r="O73" s="14" t="s">
        <v>439</v>
      </c>
      <c r="P73" s="14" t="s">
        <v>439</v>
      </c>
      <c r="Q73" s="14" t="s">
        <v>819</v>
      </c>
    </row>
    <row r="74" spans="1:17" x14ac:dyDescent="0.25">
      <c r="A74" s="14">
        <v>176</v>
      </c>
      <c r="B74" s="14">
        <v>239</v>
      </c>
      <c r="C74" s="14" t="s">
        <v>815</v>
      </c>
      <c r="D74" s="14" t="s">
        <v>1697</v>
      </c>
      <c r="E74" s="14" t="s">
        <v>439</v>
      </c>
      <c r="F74" s="14">
        <v>39</v>
      </c>
      <c r="G74" s="14" t="s">
        <v>879</v>
      </c>
      <c r="H74" s="14">
        <v>0</v>
      </c>
      <c r="I74" s="14">
        <v>43200</v>
      </c>
      <c r="J74" s="14" t="b">
        <v>1</v>
      </c>
      <c r="K74" s="14">
        <v>0</v>
      </c>
      <c r="L74" s="16">
        <v>41009.051041666666</v>
      </c>
      <c r="M74" s="14" t="s">
        <v>818</v>
      </c>
      <c r="N74" s="14" t="s">
        <v>439</v>
      </c>
      <c r="O74" s="14" t="s">
        <v>439</v>
      </c>
      <c r="P74" s="14" t="s">
        <v>439</v>
      </c>
      <c r="Q74" s="14" t="s">
        <v>819</v>
      </c>
    </row>
    <row r="75" spans="1:17" x14ac:dyDescent="0.25">
      <c r="A75" s="14">
        <v>177</v>
      </c>
      <c r="B75" s="14">
        <v>240</v>
      </c>
      <c r="C75" s="14" t="s">
        <v>815</v>
      </c>
      <c r="D75" s="14" t="s">
        <v>1698</v>
      </c>
      <c r="E75" s="14" t="s">
        <v>439</v>
      </c>
      <c r="F75" s="14">
        <v>39</v>
      </c>
      <c r="G75" s="14" t="s">
        <v>879</v>
      </c>
      <c r="H75" s="14">
        <v>0</v>
      </c>
      <c r="I75" s="14">
        <v>43200</v>
      </c>
      <c r="J75" s="14" t="b">
        <v>1</v>
      </c>
      <c r="K75" s="14">
        <v>0</v>
      </c>
      <c r="L75" s="16">
        <v>41009.051041666666</v>
      </c>
      <c r="M75" s="14" t="s">
        <v>818</v>
      </c>
      <c r="N75" s="14" t="s">
        <v>439</v>
      </c>
      <c r="O75" s="14" t="s">
        <v>439</v>
      </c>
      <c r="P75" s="14" t="s">
        <v>439</v>
      </c>
      <c r="Q75" s="14" t="s">
        <v>819</v>
      </c>
    </row>
    <row r="76" spans="1:17" x14ac:dyDescent="0.25">
      <c r="A76" s="14">
        <v>178</v>
      </c>
      <c r="B76" s="14">
        <v>241</v>
      </c>
      <c r="C76" s="14" t="s">
        <v>815</v>
      </c>
      <c r="D76" s="14" t="s">
        <v>1699</v>
      </c>
      <c r="E76" s="14" t="s">
        <v>439</v>
      </c>
      <c r="F76" s="14">
        <v>39</v>
      </c>
      <c r="G76" s="14" t="s">
        <v>879</v>
      </c>
      <c r="H76" s="14">
        <v>0</v>
      </c>
      <c r="I76" s="14">
        <v>43200</v>
      </c>
      <c r="J76" s="14" t="b">
        <v>1</v>
      </c>
      <c r="K76" s="14">
        <v>0</v>
      </c>
      <c r="L76" s="16">
        <v>41009.051041666666</v>
      </c>
      <c r="M76" s="14" t="s">
        <v>818</v>
      </c>
      <c r="N76" s="14" t="s">
        <v>439</v>
      </c>
      <c r="O76" s="14" t="s">
        <v>439</v>
      </c>
      <c r="P76" s="14" t="s">
        <v>439</v>
      </c>
      <c r="Q76" s="14" t="s">
        <v>819</v>
      </c>
    </row>
    <row r="77" spans="1:17" x14ac:dyDescent="0.25">
      <c r="A77" s="14">
        <v>179</v>
      </c>
      <c r="B77" s="14">
        <v>242</v>
      </c>
      <c r="C77" s="14" t="s">
        <v>815</v>
      </c>
      <c r="D77" s="14" t="s">
        <v>1700</v>
      </c>
      <c r="E77" s="14" t="s">
        <v>439</v>
      </c>
      <c r="F77" s="14">
        <v>39</v>
      </c>
      <c r="G77" s="14" t="s">
        <v>879</v>
      </c>
      <c r="H77" s="14">
        <v>0</v>
      </c>
      <c r="I77" s="14">
        <v>43200</v>
      </c>
      <c r="J77" s="14" t="b">
        <v>1</v>
      </c>
      <c r="K77" s="14">
        <v>0</v>
      </c>
      <c r="L77" s="16">
        <v>41009.051053240742</v>
      </c>
      <c r="M77" s="14" t="s">
        <v>818</v>
      </c>
      <c r="N77" s="14" t="s">
        <v>439</v>
      </c>
      <c r="O77" s="14" t="s">
        <v>439</v>
      </c>
      <c r="P77" s="14" t="s">
        <v>439</v>
      </c>
      <c r="Q77" s="14" t="s">
        <v>819</v>
      </c>
    </row>
    <row r="78" spans="1:17" x14ac:dyDescent="0.25">
      <c r="A78" s="14">
        <v>180</v>
      </c>
      <c r="B78" s="14">
        <v>243</v>
      </c>
      <c r="C78" s="14" t="s">
        <v>815</v>
      </c>
      <c r="D78" s="14" t="s">
        <v>1701</v>
      </c>
      <c r="E78" s="14" t="s">
        <v>439</v>
      </c>
      <c r="F78" s="14">
        <v>39</v>
      </c>
      <c r="G78" s="14" t="s">
        <v>879</v>
      </c>
      <c r="H78" s="14">
        <v>0</v>
      </c>
      <c r="I78" s="14">
        <v>43200</v>
      </c>
      <c r="J78" s="14" t="b">
        <v>1</v>
      </c>
      <c r="K78" s="14">
        <v>0</v>
      </c>
      <c r="L78" s="16">
        <v>41009.051053240742</v>
      </c>
      <c r="M78" s="14" t="s">
        <v>818</v>
      </c>
      <c r="N78" s="14" t="s">
        <v>439</v>
      </c>
      <c r="O78" s="14" t="s">
        <v>439</v>
      </c>
      <c r="P78" s="14" t="s">
        <v>439</v>
      </c>
      <c r="Q78" s="14" t="s">
        <v>819</v>
      </c>
    </row>
    <row r="79" spans="1:17" x14ac:dyDescent="0.25">
      <c r="A79" s="14">
        <v>181</v>
      </c>
      <c r="B79" s="14">
        <v>244</v>
      </c>
      <c r="C79" s="14" t="s">
        <v>815</v>
      </c>
      <c r="D79" s="14" t="s">
        <v>1702</v>
      </c>
      <c r="E79" s="14" t="s">
        <v>439</v>
      </c>
      <c r="F79" s="14">
        <v>39</v>
      </c>
      <c r="G79" s="14" t="s">
        <v>879</v>
      </c>
      <c r="H79" s="14">
        <v>0</v>
      </c>
      <c r="I79" s="14">
        <v>43200</v>
      </c>
      <c r="J79" s="14" t="b">
        <v>1</v>
      </c>
      <c r="K79" s="14">
        <v>0</v>
      </c>
      <c r="L79" s="16">
        <v>41009.051053240742</v>
      </c>
      <c r="M79" s="14" t="s">
        <v>818</v>
      </c>
      <c r="N79" s="14" t="s">
        <v>439</v>
      </c>
      <c r="O79" s="14" t="s">
        <v>439</v>
      </c>
      <c r="P79" s="14" t="s">
        <v>439</v>
      </c>
      <c r="Q79" s="14" t="s">
        <v>819</v>
      </c>
    </row>
    <row r="80" spans="1:17" x14ac:dyDescent="0.25">
      <c r="A80" s="14">
        <v>182</v>
      </c>
      <c r="B80" s="14">
        <v>245</v>
      </c>
      <c r="C80" s="14" t="s">
        <v>815</v>
      </c>
      <c r="D80" s="14" t="s">
        <v>1703</v>
      </c>
      <c r="E80" s="14" t="s">
        <v>439</v>
      </c>
      <c r="F80" s="14">
        <v>39</v>
      </c>
      <c r="G80" s="14" t="s">
        <v>879</v>
      </c>
      <c r="H80" s="14">
        <v>0</v>
      </c>
      <c r="I80" s="14">
        <v>43200</v>
      </c>
      <c r="J80" s="14" t="b">
        <v>1</v>
      </c>
      <c r="K80" s="14">
        <v>0</v>
      </c>
      <c r="L80" s="16">
        <v>41009.051053240742</v>
      </c>
      <c r="M80" s="14" t="s">
        <v>818</v>
      </c>
      <c r="N80" s="14" t="s">
        <v>439</v>
      </c>
      <c r="O80" s="14" t="s">
        <v>439</v>
      </c>
      <c r="P80" s="14" t="s">
        <v>439</v>
      </c>
      <c r="Q80" s="14" t="s">
        <v>819</v>
      </c>
    </row>
    <row r="81" spans="1:17" x14ac:dyDescent="0.25">
      <c r="A81" s="14">
        <v>183</v>
      </c>
      <c r="B81" s="14">
        <v>246</v>
      </c>
      <c r="C81" s="14" t="s">
        <v>815</v>
      </c>
      <c r="D81" s="14" t="s">
        <v>1704</v>
      </c>
      <c r="E81" s="14" t="s">
        <v>439</v>
      </c>
      <c r="F81" s="14">
        <v>39</v>
      </c>
      <c r="G81" s="14" t="s">
        <v>879</v>
      </c>
      <c r="H81" s="14">
        <v>0</v>
      </c>
      <c r="I81" s="14">
        <v>43200</v>
      </c>
      <c r="J81" s="14" t="b">
        <v>1</v>
      </c>
      <c r="K81" s="14">
        <v>0</v>
      </c>
      <c r="L81" s="16">
        <v>41009.051053240742</v>
      </c>
      <c r="M81" s="14" t="s">
        <v>818</v>
      </c>
      <c r="N81" s="14" t="s">
        <v>439</v>
      </c>
      <c r="O81" s="14" t="s">
        <v>439</v>
      </c>
      <c r="P81" s="14" t="s">
        <v>439</v>
      </c>
      <c r="Q81" s="14" t="s">
        <v>819</v>
      </c>
    </row>
    <row r="82" spans="1:17" x14ac:dyDescent="0.25">
      <c r="A82" s="14">
        <v>184</v>
      </c>
      <c r="B82" s="14">
        <v>247</v>
      </c>
      <c r="C82" s="14" t="s">
        <v>815</v>
      </c>
      <c r="D82" s="14" t="s">
        <v>1705</v>
      </c>
      <c r="E82" s="14" t="s">
        <v>439</v>
      </c>
      <c r="F82" s="14">
        <v>39</v>
      </c>
      <c r="G82" s="14" t="s">
        <v>879</v>
      </c>
      <c r="H82" s="14">
        <v>0</v>
      </c>
      <c r="I82" s="14">
        <v>43200</v>
      </c>
      <c r="J82" s="14" t="b">
        <v>1</v>
      </c>
      <c r="K82" s="14">
        <v>0</v>
      </c>
      <c r="L82" s="16">
        <v>41009.051053240742</v>
      </c>
      <c r="M82" s="14" t="s">
        <v>818</v>
      </c>
      <c r="N82" s="14" t="s">
        <v>439</v>
      </c>
      <c r="O82" s="14" t="s">
        <v>439</v>
      </c>
      <c r="P82" s="14" t="s">
        <v>439</v>
      </c>
      <c r="Q82" s="14" t="s">
        <v>819</v>
      </c>
    </row>
    <row r="83" spans="1:17" x14ac:dyDescent="0.25">
      <c r="A83" s="14">
        <v>185</v>
      </c>
      <c r="B83" s="14">
        <v>248</v>
      </c>
      <c r="C83" s="14" t="s">
        <v>815</v>
      </c>
      <c r="D83" s="14" t="s">
        <v>1706</v>
      </c>
      <c r="E83" s="14" t="s">
        <v>439</v>
      </c>
      <c r="F83" s="14">
        <v>39</v>
      </c>
      <c r="G83" s="14" t="s">
        <v>879</v>
      </c>
      <c r="H83" s="14">
        <v>0</v>
      </c>
      <c r="I83" s="14">
        <v>43200</v>
      </c>
      <c r="J83" s="14" t="b">
        <v>1</v>
      </c>
      <c r="K83" s="14">
        <v>0</v>
      </c>
      <c r="L83" s="16">
        <v>41009.051053240742</v>
      </c>
      <c r="M83" s="14" t="s">
        <v>818</v>
      </c>
      <c r="N83" s="14" t="s">
        <v>439</v>
      </c>
      <c r="O83" s="14" t="s">
        <v>439</v>
      </c>
      <c r="P83" s="14" t="s">
        <v>439</v>
      </c>
      <c r="Q83" s="14" t="s">
        <v>819</v>
      </c>
    </row>
    <row r="84" spans="1:17" x14ac:dyDescent="0.25">
      <c r="A84" s="14">
        <v>186</v>
      </c>
      <c r="B84" s="14">
        <v>249</v>
      </c>
      <c r="C84" s="14" t="s">
        <v>815</v>
      </c>
      <c r="D84" s="14" t="s">
        <v>1707</v>
      </c>
      <c r="E84" s="14" t="s">
        <v>439</v>
      </c>
      <c r="F84" s="14">
        <v>39</v>
      </c>
      <c r="G84" s="14" t="s">
        <v>879</v>
      </c>
      <c r="H84" s="14">
        <v>0</v>
      </c>
      <c r="I84" s="14">
        <v>43200</v>
      </c>
      <c r="J84" s="14" t="b">
        <v>1</v>
      </c>
      <c r="K84" s="14">
        <v>0</v>
      </c>
      <c r="L84" s="16">
        <v>41009.051064814812</v>
      </c>
      <c r="M84" s="14" t="s">
        <v>818</v>
      </c>
      <c r="N84" s="14" t="s">
        <v>439</v>
      </c>
      <c r="O84" s="14" t="s">
        <v>439</v>
      </c>
      <c r="P84" s="14" t="s">
        <v>439</v>
      </c>
      <c r="Q84" s="14" t="s">
        <v>819</v>
      </c>
    </row>
    <row r="85" spans="1:17" x14ac:dyDescent="0.25">
      <c r="A85" s="14">
        <v>187</v>
      </c>
      <c r="B85" s="14">
        <v>250</v>
      </c>
      <c r="C85" s="14" t="s">
        <v>815</v>
      </c>
      <c r="D85" s="14" t="s">
        <v>1708</v>
      </c>
      <c r="E85" s="14" t="s">
        <v>439</v>
      </c>
      <c r="F85" s="14">
        <v>39</v>
      </c>
      <c r="G85" s="14" t="s">
        <v>879</v>
      </c>
      <c r="H85" s="14">
        <v>0</v>
      </c>
      <c r="I85" s="14">
        <v>43200</v>
      </c>
      <c r="J85" s="14" t="b">
        <v>1</v>
      </c>
      <c r="K85" s="14">
        <v>0</v>
      </c>
      <c r="L85" s="16">
        <v>41009.051064814812</v>
      </c>
      <c r="M85" s="14" t="s">
        <v>818</v>
      </c>
      <c r="N85" s="14" t="s">
        <v>439</v>
      </c>
      <c r="O85" s="14" t="s">
        <v>439</v>
      </c>
      <c r="P85" s="14" t="s">
        <v>439</v>
      </c>
      <c r="Q85" s="14" t="s">
        <v>819</v>
      </c>
    </row>
    <row r="86" spans="1:17" x14ac:dyDescent="0.25">
      <c r="A86" s="14">
        <v>188</v>
      </c>
      <c r="B86" s="14">
        <v>251</v>
      </c>
      <c r="C86" s="14" t="s">
        <v>815</v>
      </c>
      <c r="D86" s="14" t="s">
        <v>1709</v>
      </c>
      <c r="E86" s="14" t="s">
        <v>439</v>
      </c>
      <c r="F86" s="14">
        <v>39</v>
      </c>
      <c r="G86" s="14" t="s">
        <v>879</v>
      </c>
      <c r="H86" s="14">
        <v>0</v>
      </c>
      <c r="I86" s="14">
        <v>43200</v>
      </c>
      <c r="J86" s="14" t="b">
        <v>1</v>
      </c>
      <c r="K86" s="14">
        <v>0</v>
      </c>
      <c r="L86" s="16">
        <v>41009.051064814812</v>
      </c>
      <c r="M86" s="14" t="s">
        <v>818</v>
      </c>
      <c r="N86" s="14" t="s">
        <v>439</v>
      </c>
      <c r="O86" s="14" t="s">
        <v>439</v>
      </c>
      <c r="P86" s="14" t="s">
        <v>439</v>
      </c>
      <c r="Q86" s="14" t="s">
        <v>819</v>
      </c>
    </row>
    <row r="87" spans="1:17" x14ac:dyDescent="0.25">
      <c r="A87" s="14">
        <v>189</v>
      </c>
      <c r="B87" s="14">
        <v>252</v>
      </c>
      <c r="C87" s="14" t="s">
        <v>815</v>
      </c>
      <c r="D87" s="14" t="s">
        <v>1710</v>
      </c>
      <c r="E87" s="14" t="s">
        <v>439</v>
      </c>
      <c r="F87" s="14">
        <v>39</v>
      </c>
      <c r="G87" s="14" t="s">
        <v>879</v>
      </c>
      <c r="H87" s="14">
        <v>0</v>
      </c>
      <c r="I87" s="14">
        <v>43200</v>
      </c>
      <c r="J87" s="14" t="b">
        <v>1</v>
      </c>
      <c r="K87" s="14">
        <v>0</v>
      </c>
      <c r="L87" s="16">
        <v>41009.051064814812</v>
      </c>
      <c r="M87" s="14" t="s">
        <v>818</v>
      </c>
      <c r="N87" s="14" t="s">
        <v>439</v>
      </c>
      <c r="O87" s="14" t="s">
        <v>439</v>
      </c>
      <c r="P87" s="14" t="s">
        <v>439</v>
      </c>
      <c r="Q87" s="14" t="s">
        <v>819</v>
      </c>
    </row>
    <row r="88" spans="1:17" x14ac:dyDescent="0.25">
      <c r="A88" s="14">
        <v>190</v>
      </c>
      <c r="B88" s="14">
        <v>223</v>
      </c>
      <c r="C88" s="14" t="s">
        <v>815</v>
      </c>
      <c r="D88" s="14" t="s">
        <v>1711</v>
      </c>
      <c r="E88" s="14" t="s">
        <v>439</v>
      </c>
      <c r="F88" s="14">
        <v>39</v>
      </c>
      <c r="G88" s="14" t="s">
        <v>879</v>
      </c>
      <c r="H88" s="14">
        <v>0</v>
      </c>
      <c r="I88" s="14">
        <v>43200</v>
      </c>
      <c r="J88" s="14" t="b">
        <v>1</v>
      </c>
      <c r="K88" s="14">
        <v>0</v>
      </c>
      <c r="L88" s="16">
        <v>41009.051064814812</v>
      </c>
      <c r="M88" s="14" t="s">
        <v>818</v>
      </c>
      <c r="N88" s="14" t="s">
        <v>439</v>
      </c>
      <c r="O88" s="14" t="s">
        <v>439</v>
      </c>
      <c r="P88" s="14" t="s">
        <v>439</v>
      </c>
      <c r="Q88" s="14" t="s">
        <v>819</v>
      </c>
    </row>
    <row r="89" spans="1:17" x14ac:dyDescent="0.25">
      <c r="A89" s="14">
        <v>191</v>
      </c>
      <c r="B89" s="14">
        <v>253</v>
      </c>
      <c r="C89" s="14" t="s">
        <v>815</v>
      </c>
      <c r="D89" s="14" t="s">
        <v>1712</v>
      </c>
      <c r="E89" s="14" t="s">
        <v>439</v>
      </c>
      <c r="F89" s="14">
        <v>39</v>
      </c>
      <c r="G89" s="14" t="s">
        <v>879</v>
      </c>
      <c r="H89" s="14">
        <v>0</v>
      </c>
      <c r="I89" s="14">
        <v>43200</v>
      </c>
      <c r="J89" s="14" t="b">
        <v>1</v>
      </c>
      <c r="K89" s="14">
        <v>0</v>
      </c>
      <c r="L89" s="16">
        <v>41009.051064814812</v>
      </c>
      <c r="M89" s="14" t="s">
        <v>818</v>
      </c>
      <c r="N89" s="14" t="s">
        <v>439</v>
      </c>
      <c r="O89" s="14" t="s">
        <v>439</v>
      </c>
      <c r="P89" s="14" t="s">
        <v>439</v>
      </c>
      <c r="Q89" s="14" t="s">
        <v>819</v>
      </c>
    </row>
    <row r="90" spans="1:17" x14ac:dyDescent="0.25">
      <c r="A90" s="14">
        <v>192</v>
      </c>
      <c r="B90" s="14">
        <v>254</v>
      </c>
      <c r="C90" s="14" t="s">
        <v>815</v>
      </c>
      <c r="D90" s="14" t="s">
        <v>1713</v>
      </c>
      <c r="E90" s="14" t="s">
        <v>439</v>
      </c>
      <c r="F90" s="14">
        <v>39</v>
      </c>
      <c r="G90" s="14" t="s">
        <v>879</v>
      </c>
      <c r="H90" s="14">
        <v>0</v>
      </c>
      <c r="I90" s="14">
        <v>43200</v>
      </c>
      <c r="J90" s="14" t="b">
        <v>1</v>
      </c>
      <c r="K90" s="14">
        <v>0</v>
      </c>
      <c r="L90" s="16">
        <v>41009.051076388889</v>
      </c>
      <c r="M90" s="14" t="s">
        <v>818</v>
      </c>
      <c r="N90" s="14" t="s">
        <v>439</v>
      </c>
      <c r="O90" s="14" t="s">
        <v>439</v>
      </c>
      <c r="P90" s="14" t="s">
        <v>439</v>
      </c>
      <c r="Q90" s="14" t="s">
        <v>819</v>
      </c>
    </row>
    <row r="91" spans="1:17" x14ac:dyDescent="0.25">
      <c r="A91" s="14">
        <v>193</v>
      </c>
      <c r="B91" s="14">
        <v>255</v>
      </c>
      <c r="C91" s="14" t="s">
        <v>815</v>
      </c>
      <c r="D91" s="14" t="s">
        <v>1714</v>
      </c>
      <c r="E91" s="14" t="s">
        <v>439</v>
      </c>
      <c r="F91" s="14">
        <v>39</v>
      </c>
      <c r="G91" s="14" t="s">
        <v>879</v>
      </c>
      <c r="H91" s="14">
        <v>0</v>
      </c>
      <c r="I91" s="14">
        <v>43200</v>
      </c>
      <c r="J91" s="14" t="b">
        <v>1</v>
      </c>
      <c r="K91" s="14">
        <v>0</v>
      </c>
      <c r="L91" s="16">
        <v>41009.051076388889</v>
      </c>
      <c r="M91" s="14" t="s">
        <v>818</v>
      </c>
      <c r="N91" s="14" t="s">
        <v>439</v>
      </c>
      <c r="O91" s="14" t="s">
        <v>439</v>
      </c>
      <c r="P91" s="14" t="s">
        <v>439</v>
      </c>
      <c r="Q91" s="14" t="s">
        <v>819</v>
      </c>
    </row>
    <row r="92" spans="1:17" x14ac:dyDescent="0.25">
      <c r="A92" s="14">
        <v>194</v>
      </c>
      <c r="B92" s="14">
        <v>256</v>
      </c>
      <c r="C92" s="14" t="s">
        <v>815</v>
      </c>
      <c r="D92" s="14" t="s">
        <v>1715</v>
      </c>
      <c r="E92" s="14" t="s">
        <v>439</v>
      </c>
      <c r="F92" s="14">
        <v>39</v>
      </c>
      <c r="G92" s="14" t="s">
        <v>879</v>
      </c>
      <c r="H92" s="14">
        <v>0</v>
      </c>
      <c r="I92" s="14">
        <v>43200</v>
      </c>
      <c r="J92" s="14" t="b">
        <v>1</v>
      </c>
      <c r="K92" s="14">
        <v>0</v>
      </c>
      <c r="L92" s="16">
        <v>41009.051076388889</v>
      </c>
      <c r="M92" s="14" t="s">
        <v>818</v>
      </c>
      <c r="N92" s="14" t="s">
        <v>439</v>
      </c>
      <c r="O92" s="14" t="s">
        <v>439</v>
      </c>
      <c r="P92" s="14" t="s">
        <v>439</v>
      </c>
      <c r="Q92" s="14" t="s">
        <v>819</v>
      </c>
    </row>
    <row r="93" spans="1:17" x14ac:dyDescent="0.25">
      <c r="A93" s="14">
        <v>195</v>
      </c>
      <c r="B93" s="14">
        <v>257</v>
      </c>
      <c r="C93" s="14" t="s">
        <v>815</v>
      </c>
      <c r="D93" s="14" t="s">
        <v>1716</v>
      </c>
      <c r="E93" s="14" t="s">
        <v>439</v>
      </c>
      <c r="F93" s="14">
        <v>39</v>
      </c>
      <c r="G93" s="14" t="s">
        <v>879</v>
      </c>
      <c r="H93" s="14">
        <v>0</v>
      </c>
      <c r="I93" s="14">
        <v>43200</v>
      </c>
      <c r="J93" s="14" t="b">
        <v>1</v>
      </c>
      <c r="K93" s="14">
        <v>0</v>
      </c>
      <c r="L93" s="16">
        <v>41009.051076388889</v>
      </c>
      <c r="M93" s="14" t="s">
        <v>818</v>
      </c>
      <c r="N93" s="14" t="s">
        <v>439</v>
      </c>
      <c r="O93" s="14" t="s">
        <v>439</v>
      </c>
      <c r="P93" s="14" t="s">
        <v>439</v>
      </c>
      <c r="Q93" s="14" t="s">
        <v>819</v>
      </c>
    </row>
    <row r="94" spans="1:17" x14ac:dyDescent="0.25">
      <c r="A94" s="14">
        <v>196</v>
      </c>
      <c r="B94" s="14">
        <v>258</v>
      </c>
      <c r="C94" s="14" t="s">
        <v>815</v>
      </c>
      <c r="D94" s="14" t="s">
        <v>1717</v>
      </c>
      <c r="E94" s="14" t="s">
        <v>439</v>
      </c>
      <c r="F94" s="14">
        <v>39</v>
      </c>
      <c r="G94" s="14" t="s">
        <v>879</v>
      </c>
      <c r="H94" s="14">
        <v>0</v>
      </c>
      <c r="I94" s="14">
        <v>43200</v>
      </c>
      <c r="J94" s="14" t="b">
        <v>1</v>
      </c>
      <c r="K94" s="14">
        <v>0</v>
      </c>
      <c r="L94" s="16">
        <v>41009.051076388889</v>
      </c>
      <c r="M94" s="14" t="s">
        <v>818</v>
      </c>
      <c r="N94" s="14" t="s">
        <v>439</v>
      </c>
      <c r="O94" s="14" t="s">
        <v>439</v>
      </c>
      <c r="P94" s="14" t="s">
        <v>439</v>
      </c>
      <c r="Q94" s="14" t="s">
        <v>819</v>
      </c>
    </row>
    <row r="95" spans="1:17" x14ac:dyDescent="0.25">
      <c r="A95" s="14">
        <v>197</v>
      </c>
      <c r="B95" s="14">
        <v>259</v>
      </c>
      <c r="C95" s="14" t="s">
        <v>815</v>
      </c>
      <c r="D95" s="14" t="s">
        <v>1718</v>
      </c>
      <c r="E95" s="14" t="s">
        <v>439</v>
      </c>
      <c r="F95" s="14">
        <v>39</v>
      </c>
      <c r="G95" s="14" t="s">
        <v>879</v>
      </c>
      <c r="H95" s="14">
        <v>0</v>
      </c>
      <c r="I95" s="14">
        <v>43200</v>
      </c>
      <c r="J95" s="14" t="b">
        <v>1</v>
      </c>
      <c r="K95" s="14">
        <v>0</v>
      </c>
      <c r="L95" s="16">
        <v>41009.051076388889</v>
      </c>
      <c r="M95" s="14" t="s">
        <v>818</v>
      </c>
      <c r="N95" s="14" t="s">
        <v>439</v>
      </c>
      <c r="O95" s="14" t="s">
        <v>439</v>
      </c>
      <c r="P95" s="14" t="s">
        <v>439</v>
      </c>
      <c r="Q95" s="14" t="s">
        <v>819</v>
      </c>
    </row>
    <row r="96" spans="1:17" x14ac:dyDescent="0.25">
      <c r="A96" s="14">
        <v>198</v>
      </c>
      <c r="B96" s="14">
        <v>260</v>
      </c>
      <c r="C96" s="14" t="s">
        <v>815</v>
      </c>
      <c r="D96" s="14" t="s">
        <v>1719</v>
      </c>
      <c r="E96" s="14" t="s">
        <v>439</v>
      </c>
      <c r="F96" s="14">
        <v>39</v>
      </c>
      <c r="G96" s="14" t="s">
        <v>879</v>
      </c>
      <c r="H96" s="14">
        <v>0</v>
      </c>
      <c r="I96" s="14">
        <v>43200</v>
      </c>
      <c r="J96" s="14" t="b">
        <v>1</v>
      </c>
      <c r="K96" s="14">
        <v>0</v>
      </c>
      <c r="L96" s="16">
        <v>41009.051076388889</v>
      </c>
      <c r="M96" s="14" t="s">
        <v>818</v>
      </c>
      <c r="N96" s="14" t="s">
        <v>439</v>
      </c>
      <c r="O96" s="14" t="s">
        <v>439</v>
      </c>
      <c r="P96" s="14" t="s">
        <v>439</v>
      </c>
      <c r="Q96" s="14" t="s">
        <v>819</v>
      </c>
    </row>
    <row r="97" spans="1:17" x14ac:dyDescent="0.25">
      <c r="A97" s="14">
        <v>199</v>
      </c>
      <c r="B97" s="14">
        <v>261</v>
      </c>
      <c r="C97" s="14" t="s">
        <v>815</v>
      </c>
      <c r="D97" s="14" t="s">
        <v>1720</v>
      </c>
      <c r="E97" s="14" t="s">
        <v>439</v>
      </c>
      <c r="F97" s="14">
        <v>39</v>
      </c>
      <c r="G97" s="14" t="s">
        <v>879</v>
      </c>
      <c r="H97" s="14">
        <v>0</v>
      </c>
      <c r="I97" s="14">
        <v>43200</v>
      </c>
      <c r="J97" s="14" t="b">
        <v>1</v>
      </c>
      <c r="K97" s="14">
        <v>0</v>
      </c>
      <c r="L97" s="16">
        <v>41009.051087962966</v>
      </c>
      <c r="M97" s="14" t="s">
        <v>818</v>
      </c>
      <c r="N97" s="14" t="s">
        <v>439</v>
      </c>
      <c r="O97" s="14" t="s">
        <v>439</v>
      </c>
      <c r="P97" s="14" t="s">
        <v>439</v>
      </c>
      <c r="Q97" s="14" t="s">
        <v>819</v>
      </c>
    </row>
    <row r="98" spans="1:17" x14ac:dyDescent="0.25">
      <c r="A98" s="14">
        <v>200</v>
      </c>
      <c r="B98" s="14">
        <v>224</v>
      </c>
      <c r="C98" s="14" t="s">
        <v>815</v>
      </c>
      <c r="D98" s="14" t="s">
        <v>1721</v>
      </c>
      <c r="E98" s="14" t="s">
        <v>439</v>
      </c>
      <c r="F98" s="14">
        <v>39</v>
      </c>
      <c r="G98" s="14" t="s">
        <v>879</v>
      </c>
      <c r="H98" s="14">
        <v>0</v>
      </c>
      <c r="I98" s="14">
        <v>43200</v>
      </c>
      <c r="J98" s="14" t="b">
        <v>1</v>
      </c>
      <c r="K98" s="14">
        <v>0</v>
      </c>
      <c r="L98" s="16">
        <v>41009.051087962966</v>
      </c>
      <c r="M98" s="14" t="s">
        <v>818</v>
      </c>
      <c r="N98" s="14" t="s">
        <v>439</v>
      </c>
      <c r="O98" s="14" t="s">
        <v>439</v>
      </c>
      <c r="P98" s="14" t="s">
        <v>439</v>
      </c>
      <c r="Q98" s="14" t="s">
        <v>819</v>
      </c>
    </row>
    <row r="99" spans="1:17" x14ac:dyDescent="0.25">
      <c r="A99" s="14">
        <v>201</v>
      </c>
      <c r="B99" s="14">
        <v>225</v>
      </c>
      <c r="C99" s="14" t="s">
        <v>815</v>
      </c>
      <c r="D99" s="14" t="s">
        <v>1722</v>
      </c>
      <c r="E99" s="14" t="s">
        <v>439</v>
      </c>
      <c r="F99" s="14">
        <v>39</v>
      </c>
      <c r="G99" s="14" t="s">
        <v>879</v>
      </c>
      <c r="H99" s="14">
        <v>0</v>
      </c>
      <c r="I99" s="14">
        <v>43200</v>
      </c>
      <c r="J99" s="14" t="b">
        <v>1</v>
      </c>
      <c r="K99" s="14">
        <v>0</v>
      </c>
      <c r="L99" s="16">
        <v>41009.051087962966</v>
      </c>
      <c r="M99" s="14" t="s">
        <v>818</v>
      </c>
      <c r="N99" s="14" t="s">
        <v>439</v>
      </c>
      <c r="O99" s="14" t="s">
        <v>439</v>
      </c>
      <c r="P99" s="14" t="s">
        <v>439</v>
      </c>
      <c r="Q99" s="14" t="s">
        <v>819</v>
      </c>
    </row>
    <row r="100" spans="1:17" x14ac:dyDescent="0.25">
      <c r="A100" s="14">
        <v>202</v>
      </c>
      <c r="B100" s="14">
        <v>262</v>
      </c>
      <c r="C100" s="14" t="s">
        <v>815</v>
      </c>
      <c r="D100" s="14" t="s">
        <v>1723</v>
      </c>
      <c r="E100" s="14" t="s">
        <v>439</v>
      </c>
      <c r="F100" s="14">
        <v>39</v>
      </c>
      <c r="G100" s="14" t="s">
        <v>879</v>
      </c>
      <c r="H100" s="14">
        <v>0</v>
      </c>
      <c r="I100" s="14">
        <v>43200</v>
      </c>
      <c r="J100" s="14" t="b">
        <v>1</v>
      </c>
      <c r="K100" s="14">
        <v>0</v>
      </c>
      <c r="L100" s="16">
        <v>41009.051087962966</v>
      </c>
      <c r="M100" s="14" t="s">
        <v>818</v>
      </c>
      <c r="N100" s="14" t="s">
        <v>439</v>
      </c>
      <c r="O100" s="14" t="s">
        <v>439</v>
      </c>
      <c r="P100" s="14" t="s">
        <v>439</v>
      </c>
      <c r="Q100" s="14" t="s">
        <v>819</v>
      </c>
    </row>
    <row r="101" spans="1:17" x14ac:dyDescent="0.25">
      <c r="A101" s="14">
        <v>203</v>
      </c>
      <c r="B101" s="14">
        <v>263</v>
      </c>
      <c r="C101" s="14" t="s">
        <v>815</v>
      </c>
      <c r="D101" s="14" t="s">
        <v>1724</v>
      </c>
      <c r="E101" s="14" t="s">
        <v>439</v>
      </c>
      <c r="F101" s="14">
        <v>39</v>
      </c>
      <c r="G101" s="14" t="s">
        <v>879</v>
      </c>
      <c r="H101" s="14">
        <v>0</v>
      </c>
      <c r="I101" s="14">
        <v>43200</v>
      </c>
      <c r="J101" s="14" t="b">
        <v>1</v>
      </c>
      <c r="K101" s="14">
        <v>0</v>
      </c>
      <c r="L101" s="16">
        <v>41009.051087962966</v>
      </c>
      <c r="M101" s="14" t="s">
        <v>818</v>
      </c>
      <c r="N101" s="14" t="s">
        <v>439</v>
      </c>
      <c r="O101" s="14" t="s">
        <v>439</v>
      </c>
      <c r="P101" s="14" t="s">
        <v>439</v>
      </c>
      <c r="Q101" s="14" t="s">
        <v>819</v>
      </c>
    </row>
    <row r="102" spans="1:17" x14ac:dyDescent="0.25">
      <c r="A102" s="14">
        <v>204</v>
      </c>
      <c r="B102" s="14">
        <v>264</v>
      </c>
      <c r="C102" s="14" t="s">
        <v>815</v>
      </c>
      <c r="D102" s="14" t="s">
        <v>1725</v>
      </c>
      <c r="E102" s="14" t="s">
        <v>439</v>
      </c>
      <c r="F102" s="14">
        <v>39</v>
      </c>
      <c r="G102" s="14" t="s">
        <v>879</v>
      </c>
      <c r="H102" s="14">
        <v>0</v>
      </c>
      <c r="I102" s="14">
        <v>43200</v>
      </c>
      <c r="J102" s="14" t="b">
        <v>1</v>
      </c>
      <c r="K102" s="14">
        <v>0</v>
      </c>
      <c r="L102" s="16">
        <v>41009.051087962966</v>
      </c>
      <c r="M102" s="14" t="s">
        <v>818</v>
      </c>
      <c r="N102" s="14" t="s">
        <v>439</v>
      </c>
      <c r="O102" s="14" t="s">
        <v>439</v>
      </c>
      <c r="P102" s="14" t="s">
        <v>439</v>
      </c>
      <c r="Q102" s="14" t="s">
        <v>819</v>
      </c>
    </row>
    <row r="103" spans="1:17" x14ac:dyDescent="0.25">
      <c r="A103" s="14">
        <v>205</v>
      </c>
      <c r="B103" s="14">
        <v>226</v>
      </c>
      <c r="C103" s="14" t="s">
        <v>815</v>
      </c>
      <c r="D103" s="14" t="s">
        <v>1726</v>
      </c>
      <c r="E103" s="14" t="s">
        <v>439</v>
      </c>
      <c r="F103" s="14">
        <v>39</v>
      </c>
      <c r="G103" s="14" t="s">
        <v>879</v>
      </c>
      <c r="H103" s="14">
        <v>0</v>
      </c>
      <c r="I103" s="14">
        <v>43200</v>
      </c>
      <c r="J103" s="14" t="b">
        <v>1</v>
      </c>
      <c r="K103" s="14">
        <v>0</v>
      </c>
      <c r="L103" s="16">
        <v>41009.051099537035</v>
      </c>
      <c r="M103" s="14" t="s">
        <v>818</v>
      </c>
      <c r="N103" s="14" t="s">
        <v>439</v>
      </c>
      <c r="O103" s="14" t="s">
        <v>439</v>
      </c>
      <c r="P103" s="14" t="s">
        <v>439</v>
      </c>
      <c r="Q103" s="14" t="s">
        <v>819</v>
      </c>
    </row>
    <row r="104" spans="1:17" x14ac:dyDescent="0.25">
      <c r="A104" s="14">
        <v>206</v>
      </c>
      <c r="B104" s="14">
        <v>212</v>
      </c>
      <c r="C104" s="14" t="s">
        <v>815</v>
      </c>
      <c r="D104" s="14" t="s">
        <v>1727</v>
      </c>
      <c r="E104" s="14" t="s">
        <v>439</v>
      </c>
      <c r="F104" s="14">
        <v>39</v>
      </c>
      <c r="G104" s="14" t="s">
        <v>879</v>
      </c>
      <c r="H104" s="14">
        <v>0</v>
      </c>
      <c r="I104" s="14">
        <v>25920</v>
      </c>
      <c r="J104" s="14" t="b">
        <v>1</v>
      </c>
      <c r="K104" s="14">
        <v>0</v>
      </c>
      <c r="L104" s="16">
        <v>41009.051099537035</v>
      </c>
      <c r="M104" s="14" t="s">
        <v>818</v>
      </c>
      <c r="N104" s="14" t="s">
        <v>439</v>
      </c>
      <c r="O104" s="14" t="s">
        <v>439</v>
      </c>
      <c r="P104" s="14" t="s">
        <v>439</v>
      </c>
      <c r="Q104" s="14" t="s">
        <v>819</v>
      </c>
    </row>
    <row r="105" spans="1:17" x14ac:dyDescent="0.25">
      <c r="A105" s="14">
        <v>207</v>
      </c>
      <c r="B105" s="14">
        <v>43</v>
      </c>
      <c r="C105" s="14" t="s">
        <v>815</v>
      </c>
      <c r="D105" s="14" t="s">
        <v>1728</v>
      </c>
      <c r="E105" s="14" t="s">
        <v>439</v>
      </c>
      <c r="F105" s="14">
        <v>39</v>
      </c>
      <c r="G105" s="14" t="s">
        <v>879</v>
      </c>
      <c r="H105" s="14">
        <v>0</v>
      </c>
      <c r="I105" s="14">
        <v>25920</v>
      </c>
      <c r="J105" s="14" t="b">
        <v>1</v>
      </c>
      <c r="K105" s="14">
        <v>0</v>
      </c>
      <c r="L105" s="16">
        <v>41009.051099537035</v>
      </c>
      <c r="M105" s="14" t="s">
        <v>818</v>
      </c>
      <c r="N105" s="14" t="s">
        <v>439</v>
      </c>
      <c r="O105" s="14" t="s">
        <v>439</v>
      </c>
      <c r="P105" s="14" t="s">
        <v>439</v>
      </c>
      <c r="Q105" s="14" t="s">
        <v>819</v>
      </c>
    </row>
    <row r="106" spans="1:17" x14ac:dyDescent="0.25">
      <c r="A106" s="14">
        <v>208</v>
      </c>
      <c r="B106" s="14">
        <v>215</v>
      </c>
      <c r="C106" s="14" t="s">
        <v>815</v>
      </c>
      <c r="D106" s="14" t="s">
        <v>1729</v>
      </c>
      <c r="E106" s="14" t="s">
        <v>439</v>
      </c>
      <c r="F106" s="14">
        <v>39</v>
      </c>
      <c r="G106" s="14" t="s">
        <v>879</v>
      </c>
      <c r="H106" s="14">
        <v>0</v>
      </c>
      <c r="I106" s="14">
        <v>25920</v>
      </c>
      <c r="J106" s="14" t="b">
        <v>1</v>
      </c>
      <c r="K106" s="14">
        <v>0</v>
      </c>
      <c r="L106" s="16">
        <v>41009.051099537035</v>
      </c>
      <c r="M106" s="14" t="s">
        <v>818</v>
      </c>
      <c r="N106" s="14" t="s">
        <v>439</v>
      </c>
      <c r="O106" s="14" t="s">
        <v>439</v>
      </c>
      <c r="P106" s="14" t="s">
        <v>439</v>
      </c>
      <c r="Q106" s="14" t="s">
        <v>819</v>
      </c>
    </row>
    <row r="107" spans="1:17" x14ac:dyDescent="0.25">
      <c r="A107" s="14">
        <v>209</v>
      </c>
      <c r="B107" s="14">
        <v>214</v>
      </c>
      <c r="C107" s="14" t="s">
        <v>815</v>
      </c>
      <c r="D107" s="14" t="s">
        <v>1730</v>
      </c>
      <c r="E107" s="14" t="s">
        <v>439</v>
      </c>
      <c r="F107" s="14">
        <v>39</v>
      </c>
      <c r="G107" s="14" t="s">
        <v>879</v>
      </c>
      <c r="H107" s="14">
        <v>0</v>
      </c>
      <c r="I107" s="14">
        <v>25920</v>
      </c>
      <c r="J107" s="14" t="b">
        <v>1</v>
      </c>
      <c r="K107" s="14">
        <v>0</v>
      </c>
      <c r="L107" s="16">
        <v>41009.051099537035</v>
      </c>
      <c r="M107" s="14" t="s">
        <v>818</v>
      </c>
      <c r="N107" s="14" t="s">
        <v>439</v>
      </c>
      <c r="O107" s="14" t="s">
        <v>439</v>
      </c>
      <c r="P107" s="14" t="s">
        <v>439</v>
      </c>
      <c r="Q107" s="14" t="s">
        <v>819</v>
      </c>
    </row>
    <row r="108" spans="1:17" x14ac:dyDescent="0.25">
      <c r="A108" s="14">
        <v>210</v>
      </c>
      <c r="B108" s="14">
        <v>211</v>
      </c>
      <c r="C108" s="14" t="s">
        <v>815</v>
      </c>
      <c r="D108" s="14" t="s">
        <v>1731</v>
      </c>
      <c r="E108" s="14" t="s">
        <v>439</v>
      </c>
      <c r="F108" s="14">
        <v>39</v>
      </c>
      <c r="G108" s="14" t="s">
        <v>879</v>
      </c>
      <c r="H108" s="14">
        <v>0</v>
      </c>
      <c r="I108" s="14">
        <v>25920</v>
      </c>
      <c r="J108" s="14" t="b">
        <v>1</v>
      </c>
      <c r="K108" s="14">
        <v>0</v>
      </c>
      <c r="L108" s="16">
        <v>41009.051099537035</v>
      </c>
      <c r="M108" s="14" t="s">
        <v>818</v>
      </c>
      <c r="N108" s="14" t="s">
        <v>439</v>
      </c>
      <c r="O108" s="14" t="s">
        <v>439</v>
      </c>
      <c r="P108" s="14" t="s">
        <v>439</v>
      </c>
      <c r="Q108" s="14" t="s">
        <v>819</v>
      </c>
    </row>
    <row r="109" spans="1:17" x14ac:dyDescent="0.25">
      <c r="A109" s="14">
        <v>211</v>
      </c>
      <c r="B109" s="14">
        <v>213</v>
      </c>
      <c r="C109" s="14" t="s">
        <v>815</v>
      </c>
      <c r="D109" s="14" t="s">
        <v>1732</v>
      </c>
      <c r="E109" s="14" t="s">
        <v>439</v>
      </c>
      <c r="F109" s="14">
        <v>39</v>
      </c>
      <c r="G109" s="14" t="s">
        <v>879</v>
      </c>
      <c r="H109" s="14">
        <v>0</v>
      </c>
      <c r="I109" s="14">
        <v>25920</v>
      </c>
      <c r="J109" s="14" t="b">
        <v>1</v>
      </c>
      <c r="K109" s="14">
        <v>0</v>
      </c>
      <c r="L109" s="16">
        <v>41009.051111111112</v>
      </c>
      <c r="M109" s="14" t="s">
        <v>818</v>
      </c>
      <c r="N109" s="14" t="s">
        <v>439</v>
      </c>
      <c r="O109" s="14" t="s">
        <v>439</v>
      </c>
      <c r="P109" s="14" t="s">
        <v>439</v>
      </c>
      <c r="Q109" s="14" t="s">
        <v>819</v>
      </c>
    </row>
    <row r="110" spans="1:17" x14ac:dyDescent="0.25">
      <c r="A110" s="14">
        <v>212</v>
      </c>
      <c r="B110" s="14">
        <v>216</v>
      </c>
      <c r="C110" s="14" t="s">
        <v>815</v>
      </c>
      <c r="D110" s="14" t="s">
        <v>1733</v>
      </c>
      <c r="E110" s="14" t="s">
        <v>439</v>
      </c>
      <c r="F110" s="14">
        <v>39</v>
      </c>
      <c r="G110" s="14" t="s">
        <v>879</v>
      </c>
      <c r="H110" s="14">
        <v>0</v>
      </c>
      <c r="I110" s="14">
        <v>25920</v>
      </c>
      <c r="J110" s="14" t="b">
        <v>1</v>
      </c>
      <c r="K110" s="14">
        <v>0</v>
      </c>
      <c r="L110" s="16">
        <v>41009.051111111112</v>
      </c>
      <c r="M110" s="14" t="s">
        <v>818</v>
      </c>
      <c r="N110" s="14" t="s">
        <v>439</v>
      </c>
      <c r="O110" s="14" t="s">
        <v>439</v>
      </c>
      <c r="P110" s="14" t="s">
        <v>439</v>
      </c>
      <c r="Q110" s="14" t="s">
        <v>819</v>
      </c>
    </row>
    <row r="111" spans="1:17" x14ac:dyDescent="0.25">
      <c r="A111" s="14">
        <v>213</v>
      </c>
      <c r="B111" s="14">
        <v>149</v>
      </c>
      <c r="C111" s="14" t="s">
        <v>815</v>
      </c>
      <c r="D111" s="14" t="s">
        <v>1734</v>
      </c>
      <c r="E111" s="14" t="s">
        <v>439</v>
      </c>
      <c r="F111" s="14">
        <v>39</v>
      </c>
      <c r="G111" s="14" t="s">
        <v>879</v>
      </c>
      <c r="H111" s="14">
        <v>0</v>
      </c>
      <c r="I111" s="14">
        <v>25920</v>
      </c>
      <c r="J111" s="14" t="b">
        <v>1</v>
      </c>
      <c r="K111" s="14">
        <v>0</v>
      </c>
      <c r="L111" s="16">
        <v>41009.051111111112</v>
      </c>
      <c r="M111" s="14" t="s">
        <v>818</v>
      </c>
      <c r="N111" s="14" t="s">
        <v>439</v>
      </c>
      <c r="O111" s="14" t="s">
        <v>439</v>
      </c>
      <c r="P111" s="14" t="s">
        <v>439</v>
      </c>
      <c r="Q111" s="14" t="s">
        <v>819</v>
      </c>
    </row>
    <row r="112" spans="1:17" x14ac:dyDescent="0.25">
      <c r="A112" s="14">
        <v>214</v>
      </c>
      <c r="B112" s="14">
        <v>150</v>
      </c>
      <c r="C112" s="14" t="s">
        <v>815</v>
      </c>
      <c r="D112" s="14" t="s">
        <v>1735</v>
      </c>
      <c r="E112" s="14" t="s">
        <v>439</v>
      </c>
      <c r="F112" s="14">
        <v>39</v>
      </c>
      <c r="G112" s="14" t="s">
        <v>879</v>
      </c>
      <c r="H112" s="14">
        <v>0</v>
      </c>
      <c r="I112" s="14">
        <v>25920</v>
      </c>
      <c r="J112" s="14" t="b">
        <v>1</v>
      </c>
      <c r="K112" s="14">
        <v>0</v>
      </c>
      <c r="L112" s="16">
        <v>41009.051111111112</v>
      </c>
      <c r="M112" s="14" t="s">
        <v>818</v>
      </c>
      <c r="N112" s="14" t="s">
        <v>439</v>
      </c>
      <c r="O112" s="14" t="s">
        <v>439</v>
      </c>
      <c r="P112" s="14" t="s">
        <v>439</v>
      </c>
      <c r="Q112" s="14" t="s">
        <v>819</v>
      </c>
    </row>
    <row r="113" spans="1:17" x14ac:dyDescent="0.25">
      <c r="A113" s="14">
        <v>215</v>
      </c>
      <c r="B113" s="14">
        <v>220</v>
      </c>
      <c r="C113" s="14" t="s">
        <v>815</v>
      </c>
      <c r="D113" s="14" t="s">
        <v>1736</v>
      </c>
      <c r="E113" s="14" t="s">
        <v>439</v>
      </c>
      <c r="F113" s="14">
        <v>39</v>
      </c>
      <c r="G113" s="14" t="s">
        <v>879</v>
      </c>
      <c r="H113" s="14">
        <v>0</v>
      </c>
      <c r="I113" s="14">
        <v>25920</v>
      </c>
      <c r="J113" s="14" t="b">
        <v>1</v>
      </c>
      <c r="K113" s="14">
        <v>0</v>
      </c>
      <c r="L113" s="16">
        <v>41009.051111111112</v>
      </c>
      <c r="M113" s="14" t="s">
        <v>818</v>
      </c>
      <c r="N113" s="14" t="s">
        <v>439</v>
      </c>
      <c r="O113" s="14" t="s">
        <v>439</v>
      </c>
      <c r="P113" s="14" t="s">
        <v>439</v>
      </c>
      <c r="Q113" s="14" t="s">
        <v>819</v>
      </c>
    </row>
    <row r="114" spans="1:17" x14ac:dyDescent="0.25">
      <c r="A114" s="14">
        <v>217</v>
      </c>
      <c r="B114" s="14">
        <v>151</v>
      </c>
      <c r="C114" s="14" t="s">
        <v>815</v>
      </c>
      <c r="D114" s="14" t="s">
        <v>1737</v>
      </c>
      <c r="E114" s="14" t="s">
        <v>439</v>
      </c>
      <c r="F114" s="14">
        <v>39</v>
      </c>
      <c r="G114" s="14" t="s">
        <v>879</v>
      </c>
      <c r="H114" s="14">
        <v>0</v>
      </c>
      <c r="I114" s="14">
        <v>25920</v>
      </c>
      <c r="J114" s="14" t="b">
        <v>1</v>
      </c>
      <c r="K114" s="14">
        <v>0</v>
      </c>
      <c r="L114" s="16">
        <v>41009.051111111112</v>
      </c>
      <c r="M114" s="14" t="s">
        <v>818</v>
      </c>
      <c r="N114" s="14" t="s">
        <v>439</v>
      </c>
      <c r="O114" s="14" t="s">
        <v>439</v>
      </c>
      <c r="P114" s="14" t="s">
        <v>439</v>
      </c>
      <c r="Q114" s="14" t="s">
        <v>819</v>
      </c>
    </row>
    <row r="115" spans="1:17" x14ac:dyDescent="0.25">
      <c r="A115" s="14">
        <v>218</v>
      </c>
      <c r="B115" s="14">
        <v>152</v>
      </c>
      <c r="C115" s="14" t="s">
        <v>815</v>
      </c>
      <c r="D115" s="14" t="s">
        <v>1738</v>
      </c>
      <c r="E115" s="14" t="s">
        <v>439</v>
      </c>
      <c r="F115" s="14">
        <v>39</v>
      </c>
      <c r="G115" s="14" t="s">
        <v>879</v>
      </c>
      <c r="H115" s="14">
        <v>0</v>
      </c>
      <c r="I115" s="14">
        <v>25920</v>
      </c>
      <c r="J115" s="14" t="b">
        <v>1</v>
      </c>
      <c r="K115" s="14">
        <v>0</v>
      </c>
      <c r="L115" s="16">
        <v>41009.051122685189</v>
      </c>
      <c r="M115" s="14" t="s">
        <v>818</v>
      </c>
      <c r="N115" s="14" t="s">
        <v>439</v>
      </c>
      <c r="O115" s="14" t="s">
        <v>439</v>
      </c>
      <c r="P115" s="14" t="s">
        <v>439</v>
      </c>
      <c r="Q115" s="14" t="s">
        <v>819</v>
      </c>
    </row>
    <row r="116" spans="1:17" x14ac:dyDescent="0.25">
      <c r="A116" s="14">
        <v>219</v>
      </c>
      <c r="B116" s="14">
        <v>153</v>
      </c>
      <c r="C116" s="14" t="s">
        <v>815</v>
      </c>
      <c r="D116" s="14" t="s">
        <v>1739</v>
      </c>
      <c r="E116" s="14" t="s">
        <v>439</v>
      </c>
      <c r="F116" s="14">
        <v>39</v>
      </c>
      <c r="G116" s="14" t="s">
        <v>879</v>
      </c>
      <c r="H116" s="14">
        <v>0</v>
      </c>
      <c r="I116" s="14">
        <v>25920</v>
      </c>
      <c r="J116" s="14" t="b">
        <v>1</v>
      </c>
      <c r="K116" s="14">
        <v>0</v>
      </c>
      <c r="L116" s="16">
        <v>41009.051122685189</v>
      </c>
      <c r="M116" s="14" t="s">
        <v>818</v>
      </c>
      <c r="N116" s="14" t="s">
        <v>439</v>
      </c>
      <c r="O116" s="14" t="s">
        <v>439</v>
      </c>
      <c r="P116" s="14" t="s">
        <v>439</v>
      </c>
      <c r="Q116" s="14" t="s">
        <v>819</v>
      </c>
    </row>
    <row r="117" spans="1:17" x14ac:dyDescent="0.25">
      <c r="A117" s="14">
        <v>220</v>
      </c>
      <c r="B117" s="14">
        <v>230</v>
      </c>
      <c r="C117" s="14" t="s">
        <v>815</v>
      </c>
      <c r="D117" s="14" t="s">
        <v>1740</v>
      </c>
      <c r="E117" s="14" t="s">
        <v>439</v>
      </c>
      <c r="F117" s="14">
        <v>39</v>
      </c>
      <c r="G117" s="14" t="s">
        <v>879</v>
      </c>
      <c r="H117" s="14">
        <v>0</v>
      </c>
      <c r="I117" s="14">
        <v>25920</v>
      </c>
      <c r="J117" s="14" t="b">
        <v>1</v>
      </c>
      <c r="K117" s="14">
        <v>0</v>
      </c>
      <c r="L117" s="16">
        <v>41009.051122685189</v>
      </c>
      <c r="M117" s="14" t="s">
        <v>818</v>
      </c>
      <c r="N117" s="14" t="s">
        <v>439</v>
      </c>
      <c r="O117" s="14" t="s">
        <v>439</v>
      </c>
      <c r="P117" s="14" t="s">
        <v>439</v>
      </c>
      <c r="Q117" s="14" t="s">
        <v>819</v>
      </c>
    </row>
    <row r="118" spans="1:17" x14ac:dyDescent="0.25">
      <c r="A118" s="14">
        <v>221</v>
      </c>
      <c r="B118" s="14">
        <v>217</v>
      </c>
      <c r="C118" s="14" t="s">
        <v>815</v>
      </c>
      <c r="D118" s="14" t="s">
        <v>1741</v>
      </c>
      <c r="E118" s="14" t="s">
        <v>439</v>
      </c>
      <c r="F118" s="14">
        <v>39</v>
      </c>
      <c r="G118" s="14" t="s">
        <v>879</v>
      </c>
      <c r="H118" s="14">
        <v>0</v>
      </c>
      <c r="I118" s="14">
        <v>25920</v>
      </c>
      <c r="J118" s="14" t="b">
        <v>1</v>
      </c>
      <c r="K118" s="14">
        <v>0</v>
      </c>
      <c r="L118" s="16">
        <v>41009.051122685189</v>
      </c>
      <c r="M118" s="14" t="s">
        <v>818</v>
      </c>
      <c r="N118" s="14" t="s">
        <v>439</v>
      </c>
      <c r="O118" s="14" t="s">
        <v>439</v>
      </c>
      <c r="P118" s="14" t="s">
        <v>439</v>
      </c>
      <c r="Q118" s="14" t="s">
        <v>819</v>
      </c>
    </row>
    <row r="119" spans="1:17" x14ac:dyDescent="0.25">
      <c r="A119" s="14">
        <v>222</v>
      </c>
      <c r="B119" s="14">
        <v>218</v>
      </c>
      <c r="C119" s="14" t="s">
        <v>815</v>
      </c>
      <c r="D119" s="14" t="s">
        <v>1742</v>
      </c>
      <c r="E119" s="14" t="s">
        <v>439</v>
      </c>
      <c r="F119" s="14">
        <v>39</v>
      </c>
      <c r="G119" s="14" t="s">
        <v>879</v>
      </c>
      <c r="H119" s="14">
        <v>0</v>
      </c>
      <c r="I119" s="14">
        <v>25920</v>
      </c>
      <c r="J119" s="14" t="b">
        <v>1</v>
      </c>
      <c r="K119" s="14">
        <v>0</v>
      </c>
      <c r="L119" s="16">
        <v>41009.051122685189</v>
      </c>
      <c r="M119" s="14" t="s">
        <v>818</v>
      </c>
      <c r="N119" s="14" t="s">
        <v>439</v>
      </c>
      <c r="O119" s="14" t="s">
        <v>439</v>
      </c>
      <c r="P119" s="14" t="s">
        <v>439</v>
      </c>
      <c r="Q119" s="14" t="s">
        <v>819</v>
      </c>
    </row>
    <row r="120" spans="1:17" x14ac:dyDescent="0.25">
      <c r="A120" s="14">
        <v>223</v>
      </c>
      <c r="B120" s="14">
        <v>231</v>
      </c>
      <c r="C120" s="14" t="s">
        <v>815</v>
      </c>
      <c r="D120" s="14" t="s">
        <v>1743</v>
      </c>
      <c r="E120" s="14" t="s">
        <v>439</v>
      </c>
      <c r="F120" s="14">
        <v>39</v>
      </c>
      <c r="G120" s="14" t="s">
        <v>879</v>
      </c>
      <c r="H120" s="14">
        <v>0</v>
      </c>
      <c r="I120" s="14">
        <v>20160</v>
      </c>
      <c r="J120" s="14" t="b">
        <v>1</v>
      </c>
      <c r="K120" s="14">
        <v>0</v>
      </c>
      <c r="L120" s="16">
        <v>41009.051122685189</v>
      </c>
      <c r="M120" s="14" t="s">
        <v>818</v>
      </c>
      <c r="N120" s="14" t="s">
        <v>439</v>
      </c>
      <c r="O120" s="14" t="s">
        <v>439</v>
      </c>
      <c r="P120" s="14" t="s">
        <v>439</v>
      </c>
      <c r="Q120" s="14" t="s">
        <v>819</v>
      </c>
    </row>
    <row r="121" spans="1:17" x14ac:dyDescent="0.25">
      <c r="A121" s="14">
        <v>224</v>
      </c>
      <c r="B121" s="14">
        <v>46</v>
      </c>
      <c r="C121" s="14" t="s">
        <v>815</v>
      </c>
      <c r="D121" s="14" t="s">
        <v>1744</v>
      </c>
      <c r="E121" s="14" t="s">
        <v>439</v>
      </c>
      <c r="F121" s="14">
        <v>39</v>
      </c>
      <c r="G121" s="14" t="s">
        <v>884</v>
      </c>
      <c r="H121" s="14">
        <v>0</v>
      </c>
      <c r="I121" s="14">
        <v>43200</v>
      </c>
      <c r="J121" s="14" t="b">
        <v>1</v>
      </c>
      <c r="K121" s="14">
        <v>0</v>
      </c>
      <c r="L121" s="16">
        <v>41009.051134259258</v>
      </c>
      <c r="M121" s="14" t="s">
        <v>818</v>
      </c>
      <c r="N121" s="14" t="s">
        <v>439</v>
      </c>
      <c r="O121" s="14" t="s">
        <v>439</v>
      </c>
      <c r="P121" s="14" t="s">
        <v>439</v>
      </c>
      <c r="Q121" s="14" t="s">
        <v>819</v>
      </c>
    </row>
    <row r="122" spans="1:17" x14ac:dyDescent="0.25">
      <c r="A122" s="14">
        <v>226</v>
      </c>
      <c r="B122" s="14">
        <v>39</v>
      </c>
      <c r="C122" s="14" t="s">
        <v>815</v>
      </c>
      <c r="D122" s="14" t="s">
        <v>1745</v>
      </c>
      <c r="E122" s="14" t="s">
        <v>439</v>
      </c>
      <c r="F122" s="14">
        <v>39</v>
      </c>
      <c r="G122" s="14" t="s">
        <v>884</v>
      </c>
      <c r="H122" s="14">
        <v>0</v>
      </c>
      <c r="I122" s="14">
        <v>43200</v>
      </c>
      <c r="J122" s="14" t="b">
        <v>1</v>
      </c>
      <c r="K122" s="14">
        <v>0</v>
      </c>
      <c r="L122" s="16">
        <v>41009.051134259258</v>
      </c>
      <c r="M122" s="14" t="s">
        <v>818</v>
      </c>
      <c r="N122" s="14" t="s">
        <v>439</v>
      </c>
      <c r="O122" s="14" t="s">
        <v>439</v>
      </c>
      <c r="P122" s="14" t="s">
        <v>439</v>
      </c>
      <c r="Q122" s="14" t="s">
        <v>819</v>
      </c>
    </row>
    <row r="123" spans="1:17" x14ac:dyDescent="0.25">
      <c r="A123" s="14">
        <v>227</v>
      </c>
      <c r="B123" s="14">
        <v>37</v>
      </c>
      <c r="C123" s="14" t="s">
        <v>815</v>
      </c>
      <c r="D123" s="14" t="s">
        <v>1746</v>
      </c>
      <c r="E123" s="14" t="s">
        <v>439</v>
      </c>
      <c r="F123" s="14">
        <v>39</v>
      </c>
      <c r="G123" s="14" t="s">
        <v>862</v>
      </c>
      <c r="H123" s="14">
        <v>0</v>
      </c>
      <c r="I123" s="14">
        <v>43200</v>
      </c>
      <c r="J123" s="14" t="b">
        <v>1</v>
      </c>
      <c r="K123" s="14">
        <v>0</v>
      </c>
      <c r="L123" s="16">
        <v>41009.051134259258</v>
      </c>
      <c r="M123" s="14" t="s">
        <v>818</v>
      </c>
      <c r="N123" s="14" t="s">
        <v>439</v>
      </c>
      <c r="O123" s="14" t="s">
        <v>439</v>
      </c>
      <c r="P123" s="14" t="s">
        <v>439</v>
      </c>
      <c r="Q123" s="14" t="s">
        <v>819</v>
      </c>
    </row>
    <row r="124" spans="1:17" hidden="1" x14ac:dyDescent="0.25">
      <c r="A124" s="14">
        <v>6255</v>
      </c>
      <c r="B124" s="14">
        <v>1</v>
      </c>
      <c r="C124" s="14" t="s">
        <v>815</v>
      </c>
      <c r="D124" s="14" t="s">
        <v>1747</v>
      </c>
      <c r="E124" s="14" t="s">
        <v>439</v>
      </c>
      <c r="F124" s="14">
        <v>106</v>
      </c>
      <c r="G124" s="14" t="s">
        <v>439</v>
      </c>
      <c r="H124" s="14">
        <v>0</v>
      </c>
      <c r="I124" s="14">
        <v>-1</v>
      </c>
      <c r="J124" s="14" t="b">
        <v>0</v>
      </c>
      <c r="K124" s="14">
        <v>0</v>
      </c>
      <c r="L124" s="16">
        <v>41009.051134259258</v>
      </c>
      <c r="M124" s="14" t="s">
        <v>6966</v>
      </c>
      <c r="N124" s="14" t="s">
        <v>439</v>
      </c>
      <c r="O124" s="14" t="s">
        <v>439</v>
      </c>
      <c r="P124" s="14" t="s">
        <v>439</v>
      </c>
      <c r="Q124" s="14" t="s">
        <v>819</v>
      </c>
    </row>
    <row r="125" spans="1:17" hidden="1" x14ac:dyDescent="0.25">
      <c r="A125" s="14">
        <v>6256</v>
      </c>
      <c r="B125" s="14">
        <v>2</v>
      </c>
      <c r="C125" s="14" t="s">
        <v>815</v>
      </c>
      <c r="D125" s="14" t="s">
        <v>1748</v>
      </c>
      <c r="E125" s="14" t="s">
        <v>439</v>
      </c>
      <c r="F125" s="14">
        <v>106</v>
      </c>
      <c r="G125" s="14" t="s">
        <v>439</v>
      </c>
      <c r="H125" s="14">
        <v>0</v>
      </c>
      <c r="I125" s="14">
        <v>-1</v>
      </c>
      <c r="J125" s="14" t="b">
        <v>0</v>
      </c>
      <c r="K125" s="14">
        <v>0</v>
      </c>
      <c r="L125" s="16">
        <v>41009.051134259258</v>
      </c>
      <c r="M125" s="14" t="s">
        <v>6966</v>
      </c>
      <c r="N125" s="14" t="s">
        <v>439</v>
      </c>
      <c r="O125" s="14" t="s">
        <v>439</v>
      </c>
      <c r="P125" s="14" t="s">
        <v>439</v>
      </c>
      <c r="Q125" s="14" t="s">
        <v>819</v>
      </c>
    </row>
    <row r="126" spans="1:17" hidden="1" x14ac:dyDescent="0.25">
      <c r="A126" s="14">
        <v>6257</v>
      </c>
      <c r="B126" s="14">
        <v>3</v>
      </c>
      <c r="C126" s="14" t="s">
        <v>815</v>
      </c>
      <c r="D126" s="14" t="s">
        <v>1749</v>
      </c>
      <c r="E126" s="14" t="s">
        <v>439</v>
      </c>
      <c r="F126" s="14">
        <v>106</v>
      </c>
      <c r="G126" s="14" t="s">
        <v>439</v>
      </c>
      <c r="H126" s="14">
        <v>0</v>
      </c>
      <c r="I126" s="14">
        <v>-1</v>
      </c>
      <c r="J126" s="14" t="b">
        <v>0</v>
      </c>
      <c r="K126" s="14">
        <v>0</v>
      </c>
      <c r="L126" s="16">
        <v>41009.051134259258</v>
      </c>
      <c r="M126" s="14" t="s">
        <v>6966</v>
      </c>
      <c r="N126" s="14" t="s">
        <v>439</v>
      </c>
      <c r="O126" s="14" t="s">
        <v>439</v>
      </c>
      <c r="P126" s="14" t="s">
        <v>439</v>
      </c>
      <c r="Q126" s="14" t="s">
        <v>819</v>
      </c>
    </row>
    <row r="127" spans="1:17" hidden="1" x14ac:dyDescent="0.25">
      <c r="A127" s="14">
        <v>6258</v>
      </c>
      <c r="B127" s="14">
        <v>4</v>
      </c>
      <c r="C127" s="14" t="s">
        <v>815</v>
      </c>
      <c r="D127" s="14" t="s">
        <v>1750</v>
      </c>
      <c r="E127" s="14" t="s">
        <v>439</v>
      </c>
      <c r="F127" s="14">
        <v>106</v>
      </c>
      <c r="G127" s="14" t="s">
        <v>439</v>
      </c>
      <c r="H127" s="14">
        <v>0</v>
      </c>
      <c r="I127" s="14">
        <v>-1</v>
      </c>
      <c r="J127" s="14" t="b">
        <v>0</v>
      </c>
      <c r="K127" s="14">
        <v>0</v>
      </c>
      <c r="L127" s="16">
        <v>41009.051134259258</v>
      </c>
      <c r="M127" s="14" t="s">
        <v>6966</v>
      </c>
      <c r="N127" s="14" t="s">
        <v>439</v>
      </c>
      <c r="O127" s="14" t="s">
        <v>439</v>
      </c>
      <c r="P127" s="14" t="s">
        <v>439</v>
      </c>
      <c r="Q127" s="14" t="s">
        <v>819</v>
      </c>
    </row>
    <row r="128" spans="1:17" hidden="1" x14ac:dyDescent="0.25">
      <c r="A128" s="14">
        <v>6259</v>
      </c>
      <c r="B128" s="14">
        <v>5</v>
      </c>
      <c r="C128" s="14" t="s">
        <v>815</v>
      </c>
      <c r="D128" s="14" t="s">
        <v>1751</v>
      </c>
      <c r="E128" s="14" t="s">
        <v>439</v>
      </c>
      <c r="F128" s="14">
        <v>106</v>
      </c>
      <c r="G128" s="14" t="s">
        <v>439</v>
      </c>
      <c r="H128" s="14">
        <v>0</v>
      </c>
      <c r="I128" s="14">
        <v>-1</v>
      </c>
      <c r="J128" s="14" t="b">
        <v>0</v>
      </c>
      <c r="K128" s="14">
        <v>0</v>
      </c>
      <c r="L128" s="16">
        <v>41009.051145833335</v>
      </c>
      <c r="M128" s="14" t="s">
        <v>6966</v>
      </c>
      <c r="N128" s="14" t="s">
        <v>439</v>
      </c>
      <c r="O128" s="14" t="s">
        <v>439</v>
      </c>
      <c r="P128" s="14" t="s">
        <v>439</v>
      </c>
      <c r="Q128" s="14" t="s">
        <v>819</v>
      </c>
    </row>
    <row r="129" spans="1:17" hidden="1" x14ac:dyDescent="0.25">
      <c r="A129" s="14">
        <v>6260</v>
      </c>
      <c r="B129" s="14">
        <v>6</v>
      </c>
      <c r="C129" s="14" t="s">
        <v>815</v>
      </c>
      <c r="D129" s="14" t="s">
        <v>1752</v>
      </c>
      <c r="E129" s="14" t="s">
        <v>439</v>
      </c>
      <c r="F129" s="14">
        <v>106</v>
      </c>
      <c r="G129" s="14" t="s">
        <v>439</v>
      </c>
      <c r="H129" s="14">
        <v>0</v>
      </c>
      <c r="I129" s="14">
        <v>-1</v>
      </c>
      <c r="J129" s="14" t="b">
        <v>0</v>
      </c>
      <c r="K129" s="14">
        <v>0</v>
      </c>
      <c r="L129" s="16">
        <v>41009.051145833335</v>
      </c>
      <c r="M129" s="14" t="s">
        <v>6966</v>
      </c>
      <c r="N129" s="14" t="s">
        <v>439</v>
      </c>
      <c r="O129" s="14" t="s">
        <v>439</v>
      </c>
      <c r="P129" s="14" t="s">
        <v>439</v>
      </c>
      <c r="Q129" s="14" t="s">
        <v>819</v>
      </c>
    </row>
    <row r="130" spans="1:17" hidden="1" x14ac:dyDescent="0.25">
      <c r="A130" s="14">
        <v>6261</v>
      </c>
      <c r="B130" s="14">
        <v>7</v>
      </c>
      <c r="C130" s="14" t="s">
        <v>815</v>
      </c>
      <c r="D130" s="14" t="s">
        <v>1753</v>
      </c>
      <c r="E130" s="14" t="s">
        <v>439</v>
      </c>
      <c r="F130" s="14">
        <v>106</v>
      </c>
      <c r="G130" s="14" t="s">
        <v>439</v>
      </c>
      <c r="H130" s="14">
        <v>0</v>
      </c>
      <c r="I130" s="14">
        <v>-1</v>
      </c>
      <c r="J130" s="14" t="b">
        <v>0</v>
      </c>
      <c r="K130" s="14">
        <v>0</v>
      </c>
      <c r="L130" s="16">
        <v>41009.051145833335</v>
      </c>
      <c r="M130" s="14" t="s">
        <v>6966</v>
      </c>
      <c r="N130" s="14" t="s">
        <v>439</v>
      </c>
      <c r="O130" s="14" t="s">
        <v>439</v>
      </c>
      <c r="P130" s="14" t="s">
        <v>439</v>
      </c>
      <c r="Q130" s="14" t="s">
        <v>819</v>
      </c>
    </row>
    <row r="131" spans="1:17" hidden="1" x14ac:dyDescent="0.25">
      <c r="A131" s="14">
        <v>6262</v>
      </c>
      <c r="B131" s="14">
        <v>8</v>
      </c>
      <c r="C131" s="14" t="s">
        <v>815</v>
      </c>
      <c r="D131" s="14" t="s">
        <v>1754</v>
      </c>
      <c r="E131" s="14" t="s">
        <v>439</v>
      </c>
      <c r="F131" s="14">
        <v>106</v>
      </c>
      <c r="G131" s="14" t="s">
        <v>439</v>
      </c>
      <c r="H131" s="14">
        <v>0</v>
      </c>
      <c r="I131" s="14">
        <v>-1</v>
      </c>
      <c r="J131" s="14" t="b">
        <v>0</v>
      </c>
      <c r="K131" s="14">
        <v>0</v>
      </c>
      <c r="L131" s="16">
        <v>41009.051145833335</v>
      </c>
      <c r="M131" s="14" t="s">
        <v>6966</v>
      </c>
      <c r="N131" s="14" t="s">
        <v>439</v>
      </c>
      <c r="O131" s="14" t="s">
        <v>439</v>
      </c>
      <c r="P131" s="14" t="s">
        <v>439</v>
      </c>
      <c r="Q131" s="14" t="s">
        <v>819</v>
      </c>
    </row>
    <row r="132" spans="1:17" hidden="1" x14ac:dyDescent="0.25">
      <c r="A132" s="14">
        <v>6263</v>
      </c>
      <c r="B132" s="14">
        <v>9</v>
      </c>
      <c r="C132" s="14" t="s">
        <v>815</v>
      </c>
      <c r="D132" s="14" t="s">
        <v>1755</v>
      </c>
      <c r="E132" s="14" t="s">
        <v>439</v>
      </c>
      <c r="F132" s="14">
        <v>106</v>
      </c>
      <c r="G132" s="14" t="s">
        <v>439</v>
      </c>
      <c r="H132" s="14">
        <v>0</v>
      </c>
      <c r="I132" s="14">
        <v>-1</v>
      </c>
      <c r="J132" s="14" t="b">
        <v>0</v>
      </c>
      <c r="K132" s="14">
        <v>0</v>
      </c>
      <c r="L132" s="16">
        <v>41009.051145833335</v>
      </c>
      <c r="M132" s="14" t="s">
        <v>6966</v>
      </c>
      <c r="N132" s="14" t="s">
        <v>439</v>
      </c>
      <c r="O132" s="14" t="s">
        <v>439</v>
      </c>
      <c r="P132" s="14" t="s">
        <v>439</v>
      </c>
      <c r="Q132" s="14" t="s">
        <v>819</v>
      </c>
    </row>
    <row r="133" spans="1:17" hidden="1" x14ac:dyDescent="0.25">
      <c r="A133" s="14">
        <v>6264</v>
      </c>
      <c r="B133" s="14">
        <v>10</v>
      </c>
      <c r="C133" s="14" t="s">
        <v>815</v>
      </c>
      <c r="D133" s="14" t="s">
        <v>1756</v>
      </c>
      <c r="E133" s="14" t="s">
        <v>439</v>
      </c>
      <c r="F133" s="14">
        <v>106</v>
      </c>
      <c r="G133" s="14" t="s">
        <v>439</v>
      </c>
      <c r="H133" s="14">
        <v>0</v>
      </c>
      <c r="I133" s="14">
        <v>-1</v>
      </c>
      <c r="J133" s="14" t="b">
        <v>0</v>
      </c>
      <c r="K133" s="14">
        <v>0</v>
      </c>
      <c r="L133" s="16">
        <v>41009.051145833335</v>
      </c>
      <c r="M133" s="14" t="s">
        <v>6966</v>
      </c>
      <c r="N133" s="14" t="s">
        <v>439</v>
      </c>
      <c r="O133" s="14" t="s">
        <v>439</v>
      </c>
      <c r="P133" s="14" t="s">
        <v>439</v>
      </c>
      <c r="Q133" s="14" t="s">
        <v>819</v>
      </c>
    </row>
    <row r="134" spans="1:17" hidden="1" x14ac:dyDescent="0.25">
      <c r="A134" s="14">
        <v>6265</v>
      </c>
      <c r="B134" s="14">
        <v>11</v>
      </c>
      <c r="C134" s="14" t="s">
        <v>815</v>
      </c>
      <c r="D134" s="14" t="s">
        <v>1757</v>
      </c>
      <c r="E134" s="14" t="s">
        <v>439</v>
      </c>
      <c r="F134" s="14">
        <v>106</v>
      </c>
      <c r="G134" s="14" t="s">
        <v>439</v>
      </c>
      <c r="H134" s="14">
        <v>0</v>
      </c>
      <c r="I134" s="14">
        <v>-1</v>
      </c>
      <c r="J134" s="14" t="b">
        <v>0</v>
      </c>
      <c r="K134" s="14">
        <v>0</v>
      </c>
      <c r="L134" s="16">
        <v>41009.051157407404</v>
      </c>
      <c r="M134" s="14" t="s">
        <v>6966</v>
      </c>
      <c r="N134" s="14" t="s">
        <v>439</v>
      </c>
      <c r="O134" s="14" t="s">
        <v>439</v>
      </c>
      <c r="P134" s="14" t="s">
        <v>439</v>
      </c>
      <c r="Q134" s="14" t="s">
        <v>819</v>
      </c>
    </row>
    <row r="135" spans="1:17" hidden="1" x14ac:dyDescent="0.25">
      <c r="A135" s="14">
        <v>6266</v>
      </c>
      <c r="B135" s="14">
        <v>12</v>
      </c>
      <c r="C135" s="14" t="s">
        <v>815</v>
      </c>
      <c r="D135" s="14" t="s">
        <v>1758</v>
      </c>
      <c r="E135" s="14" t="s">
        <v>439</v>
      </c>
      <c r="F135" s="14">
        <v>106</v>
      </c>
      <c r="G135" s="14" t="s">
        <v>439</v>
      </c>
      <c r="H135" s="14">
        <v>0</v>
      </c>
      <c r="I135" s="14">
        <v>-1</v>
      </c>
      <c r="J135" s="14" t="b">
        <v>0</v>
      </c>
      <c r="K135" s="14">
        <v>0</v>
      </c>
      <c r="L135" s="16">
        <v>41009.051157407404</v>
      </c>
      <c r="M135" s="14" t="s">
        <v>6966</v>
      </c>
      <c r="N135" s="14" t="s">
        <v>439</v>
      </c>
      <c r="O135" s="14" t="s">
        <v>439</v>
      </c>
      <c r="P135" s="14" t="s">
        <v>439</v>
      </c>
      <c r="Q135" s="14" t="s">
        <v>819</v>
      </c>
    </row>
    <row r="136" spans="1:17" hidden="1" x14ac:dyDescent="0.25">
      <c r="A136" s="14">
        <v>6267</v>
      </c>
      <c r="B136" s="14">
        <v>13</v>
      </c>
      <c r="C136" s="14" t="s">
        <v>815</v>
      </c>
      <c r="D136" s="14" t="s">
        <v>1759</v>
      </c>
      <c r="E136" s="14" t="s">
        <v>439</v>
      </c>
      <c r="F136" s="14">
        <v>106</v>
      </c>
      <c r="G136" s="14" t="s">
        <v>439</v>
      </c>
      <c r="H136" s="14">
        <v>0</v>
      </c>
      <c r="I136" s="14">
        <v>-1</v>
      </c>
      <c r="J136" s="14" t="b">
        <v>0</v>
      </c>
      <c r="K136" s="14">
        <v>0</v>
      </c>
      <c r="L136" s="16">
        <v>41009.051157407404</v>
      </c>
      <c r="M136" s="14" t="s">
        <v>6966</v>
      </c>
      <c r="N136" s="14" t="s">
        <v>439</v>
      </c>
      <c r="O136" s="14" t="s">
        <v>439</v>
      </c>
      <c r="P136" s="14" t="s">
        <v>439</v>
      </c>
      <c r="Q136" s="14" t="s">
        <v>819</v>
      </c>
    </row>
    <row r="137" spans="1:17" hidden="1" x14ac:dyDescent="0.25">
      <c r="A137" s="14">
        <v>6268</v>
      </c>
      <c r="B137" s="14">
        <v>14</v>
      </c>
      <c r="C137" s="14" t="s">
        <v>815</v>
      </c>
      <c r="D137" s="14" t="s">
        <v>1760</v>
      </c>
      <c r="E137" s="14" t="s">
        <v>439</v>
      </c>
      <c r="F137" s="14">
        <v>106</v>
      </c>
      <c r="G137" s="14" t="s">
        <v>439</v>
      </c>
      <c r="H137" s="14">
        <v>0</v>
      </c>
      <c r="I137" s="14">
        <v>-1</v>
      </c>
      <c r="J137" s="14" t="b">
        <v>0</v>
      </c>
      <c r="K137" s="14">
        <v>0</v>
      </c>
      <c r="L137" s="16">
        <v>41009.051157407404</v>
      </c>
      <c r="M137" s="14" t="s">
        <v>6966</v>
      </c>
      <c r="N137" s="14" t="s">
        <v>439</v>
      </c>
      <c r="O137" s="14" t="s">
        <v>439</v>
      </c>
      <c r="P137" s="14" t="s">
        <v>439</v>
      </c>
      <c r="Q137" s="14" t="s">
        <v>819</v>
      </c>
    </row>
    <row r="138" spans="1:17" hidden="1" x14ac:dyDescent="0.25">
      <c r="A138" s="14">
        <v>6269</v>
      </c>
      <c r="B138" s="14">
        <v>15</v>
      </c>
      <c r="C138" s="14" t="s">
        <v>815</v>
      </c>
      <c r="D138" s="14" t="s">
        <v>1761</v>
      </c>
      <c r="E138" s="14" t="s">
        <v>439</v>
      </c>
      <c r="F138" s="14">
        <v>106</v>
      </c>
      <c r="G138" s="14" t="s">
        <v>439</v>
      </c>
      <c r="H138" s="14">
        <v>0</v>
      </c>
      <c r="I138" s="14">
        <v>-1</v>
      </c>
      <c r="J138" s="14" t="b">
        <v>0</v>
      </c>
      <c r="K138" s="14">
        <v>0</v>
      </c>
      <c r="L138" s="16">
        <v>41009.051157407404</v>
      </c>
      <c r="M138" s="14" t="s">
        <v>6966</v>
      </c>
      <c r="N138" s="14" t="s">
        <v>439</v>
      </c>
      <c r="O138" s="14" t="s">
        <v>439</v>
      </c>
      <c r="P138" s="14" t="s">
        <v>439</v>
      </c>
      <c r="Q138" s="14" t="s">
        <v>819</v>
      </c>
    </row>
    <row r="139" spans="1:17" hidden="1" x14ac:dyDescent="0.25">
      <c r="A139" s="14">
        <v>6270</v>
      </c>
      <c r="B139" s="14">
        <v>16</v>
      </c>
      <c r="C139" s="14" t="s">
        <v>815</v>
      </c>
      <c r="D139" s="14" t="s">
        <v>1762</v>
      </c>
      <c r="E139" s="14" t="s">
        <v>439</v>
      </c>
      <c r="F139" s="14">
        <v>106</v>
      </c>
      <c r="G139" s="14" t="s">
        <v>439</v>
      </c>
      <c r="H139" s="14">
        <v>0</v>
      </c>
      <c r="I139" s="14">
        <v>-1</v>
      </c>
      <c r="J139" s="14" t="b">
        <v>0</v>
      </c>
      <c r="K139" s="14">
        <v>0</v>
      </c>
      <c r="L139" s="16">
        <v>41009.051157407404</v>
      </c>
      <c r="M139" s="14" t="s">
        <v>6966</v>
      </c>
      <c r="N139" s="14" t="s">
        <v>439</v>
      </c>
      <c r="O139" s="14" t="s">
        <v>439</v>
      </c>
      <c r="P139" s="14" t="s">
        <v>439</v>
      </c>
      <c r="Q139" s="14" t="s">
        <v>819</v>
      </c>
    </row>
    <row r="140" spans="1:17" hidden="1" x14ac:dyDescent="0.25">
      <c r="A140" s="14">
        <v>6271</v>
      </c>
      <c r="B140" s="14">
        <v>17</v>
      </c>
      <c r="C140" s="14" t="s">
        <v>815</v>
      </c>
      <c r="D140" s="14" t="s">
        <v>1763</v>
      </c>
      <c r="E140" s="14" t="s">
        <v>439</v>
      </c>
      <c r="F140" s="14">
        <v>106</v>
      </c>
      <c r="G140" s="14" t="s">
        <v>439</v>
      </c>
      <c r="H140" s="14">
        <v>0</v>
      </c>
      <c r="I140" s="14">
        <v>-1</v>
      </c>
      <c r="J140" s="14" t="b">
        <v>0</v>
      </c>
      <c r="K140" s="14">
        <v>0</v>
      </c>
      <c r="L140" s="16">
        <v>41009.051157407404</v>
      </c>
      <c r="M140" s="14" t="s">
        <v>6966</v>
      </c>
      <c r="N140" s="14" t="s">
        <v>439</v>
      </c>
      <c r="O140" s="14" t="s">
        <v>439</v>
      </c>
      <c r="P140" s="14" t="s">
        <v>439</v>
      </c>
      <c r="Q140" s="14" t="s">
        <v>819</v>
      </c>
    </row>
    <row r="141" spans="1:17" hidden="1" x14ac:dyDescent="0.25">
      <c r="A141" s="14">
        <v>6272</v>
      </c>
      <c r="B141" s="14">
        <v>18</v>
      </c>
      <c r="C141" s="14" t="s">
        <v>815</v>
      </c>
      <c r="D141" s="14" t="s">
        <v>1764</v>
      </c>
      <c r="E141" s="14" t="s">
        <v>439</v>
      </c>
      <c r="F141" s="14">
        <v>106</v>
      </c>
      <c r="G141" s="14" t="s">
        <v>439</v>
      </c>
      <c r="H141" s="14">
        <v>0</v>
      </c>
      <c r="I141" s="14">
        <v>-1</v>
      </c>
      <c r="J141" s="14" t="b">
        <v>0</v>
      </c>
      <c r="K141" s="14">
        <v>0</v>
      </c>
      <c r="L141" s="16">
        <v>41009.051168981481</v>
      </c>
      <c r="M141" s="14" t="s">
        <v>6966</v>
      </c>
      <c r="N141" s="14" t="s">
        <v>439</v>
      </c>
      <c r="O141" s="14" t="s">
        <v>439</v>
      </c>
      <c r="P141" s="14" t="s">
        <v>439</v>
      </c>
      <c r="Q141" s="14" t="s">
        <v>819</v>
      </c>
    </row>
    <row r="142" spans="1:17" hidden="1" x14ac:dyDescent="0.25">
      <c r="A142" s="14">
        <v>6273</v>
      </c>
      <c r="B142" s="14">
        <v>19</v>
      </c>
      <c r="C142" s="14" t="s">
        <v>815</v>
      </c>
      <c r="D142" s="14" t="s">
        <v>1765</v>
      </c>
      <c r="E142" s="14" t="s">
        <v>439</v>
      </c>
      <c r="F142" s="14">
        <v>106</v>
      </c>
      <c r="G142" s="14" t="s">
        <v>439</v>
      </c>
      <c r="H142" s="14">
        <v>0</v>
      </c>
      <c r="I142" s="14">
        <v>-1</v>
      </c>
      <c r="J142" s="14" t="b">
        <v>0</v>
      </c>
      <c r="K142" s="14">
        <v>0</v>
      </c>
      <c r="L142" s="16">
        <v>41009.051168981481</v>
      </c>
      <c r="M142" s="14" t="s">
        <v>6966</v>
      </c>
      <c r="N142" s="14" t="s">
        <v>439</v>
      </c>
      <c r="O142" s="14" t="s">
        <v>439</v>
      </c>
      <c r="P142" s="14" t="s">
        <v>439</v>
      </c>
      <c r="Q142" s="14" t="s">
        <v>819</v>
      </c>
    </row>
    <row r="143" spans="1:17" hidden="1" x14ac:dyDescent="0.25">
      <c r="A143" s="14">
        <v>6274</v>
      </c>
      <c r="B143" s="14">
        <v>20</v>
      </c>
      <c r="C143" s="14" t="s">
        <v>815</v>
      </c>
      <c r="D143" s="14" t="s">
        <v>1766</v>
      </c>
      <c r="E143" s="14" t="s">
        <v>439</v>
      </c>
      <c r="F143" s="14">
        <v>106</v>
      </c>
      <c r="G143" s="14" t="s">
        <v>439</v>
      </c>
      <c r="H143" s="14">
        <v>0</v>
      </c>
      <c r="I143" s="14">
        <v>-1</v>
      </c>
      <c r="J143" s="14" t="b">
        <v>0</v>
      </c>
      <c r="K143" s="14">
        <v>0</v>
      </c>
      <c r="L143" s="16">
        <v>41009.051168981481</v>
      </c>
      <c r="M143" s="14" t="s">
        <v>6966</v>
      </c>
      <c r="N143" s="14" t="s">
        <v>439</v>
      </c>
      <c r="O143" s="14" t="s">
        <v>439</v>
      </c>
      <c r="P143" s="14" t="s">
        <v>439</v>
      </c>
      <c r="Q143" s="14" t="s">
        <v>819</v>
      </c>
    </row>
    <row r="144" spans="1:17" hidden="1" x14ac:dyDescent="0.25">
      <c r="A144" s="14">
        <v>6275</v>
      </c>
      <c r="B144" s="14">
        <v>21</v>
      </c>
      <c r="C144" s="14" t="s">
        <v>815</v>
      </c>
      <c r="D144" s="14" t="s">
        <v>1767</v>
      </c>
      <c r="E144" s="14" t="s">
        <v>439</v>
      </c>
      <c r="F144" s="14">
        <v>106</v>
      </c>
      <c r="G144" s="14" t="s">
        <v>439</v>
      </c>
      <c r="H144" s="14">
        <v>0</v>
      </c>
      <c r="I144" s="14">
        <v>-1</v>
      </c>
      <c r="J144" s="14" t="b">
        <v>0</v>
      </c>
      <c r="K144" s="14">
        <v>0</v>
      </c>
      <c r="L144" s="16">
        <v>41009.051168981481</v>
      </c>
      <c r="M144" s="14" t="s">
        <v>6966</v>
      </c>
      <c r="N144" s="14" t="s">
        <v>439</v>
      </c>
      <c r="O144" s="14" t="s">
        <v>439</v>
      </c>
      <c r="P144" s="14" t="s">
        <v>439</v>
      </c>
      <c r="Q144" s="14" t="s">
        <v>819</v>
      </c>
    </row>
    <row r="145" spans="1:17" hidden="1" x14ac:dyDescent="0.25">
      <c r="A145" s="14">
        <v>6276</v>
      </c>
      <c r="B145" s="14">
        <v>22</v>
      </c>
      <c r="C145" s="14" t="s">
        <v>815</v>
      </c>
      <c r="D145" s="14" t="s">
        <v>1768</v>
      </c>
      <c r="E145" s="14" t="s">
        <v>439</v>
      </c>
      <c r="F145" s="14">
        <v>106</v>
      </c>
      <c r="G145" s="14" t="s">
        <v>439</v>
      </c>
      <c r="H145" s="14">
        <v>0</v>
      </c>
      <c r="I145" s="14">
        <v>-1</v>
      </c>
      <c r="J145" s="14" t="b">
        <v>0</v>
      </c>
      <c r="K145" s="14">
        <v>0</v>
      </c>
      <c r="L145" s="16">
        <v>41009.051168981481</v>
      </c>
      <c r="M145" s="14" t="s">
        <v>6966</v>
      </c>
      <c r="N145" s="14" t="s">
        <v>439</v>
      </c>
      <c r="O145" s="14" t="s">
        <v>439</v>
      </c>
      <c r="P145" s="14"/>
      <c r="Q145" s="14"/>
    </row>
    <row r="146" spans="1:17" hidden="1" x14ac:dyDescent="0.25">
      <c r="A146" s="14">
        <v>6277</v>
      </c>
      <c r="B146" s="14">
        <v>23</v>
      </c>
      <c r="C146" s="14" t="s">
        <v>815</v>
      </c>
      <c r="D146" s="14" t="s">
        <v>1769</v>
      </c>
      <c r="E146" s="14" t="s">
        <v>439</v>
      </c>
      <c r="F146" s="14">
        <v>106</v>
      </c>
      <c r="G146" s="14" t="s">
        <v>439</v>
      </c>
      <c r="H146" s="14">
        <v>0</v>
      </c>
      <c r="I146" s="14">
        <v>-1</v>
      </c>
      <c r="J146" s="14" t="b">
        <v>0</v>
      </c>
      <c r="K146" s="14">
        <v>0</v>
      </c>
      <c r="L146" s="16">
        <v>41009.051168981481</v>
      </c>
      <c r="M146" s="14" t="s">
        <v>6966</v>
      </c>
      <c r="N146" s="14" t="s">
        <v>439</v>
      </c>
      <c r="O146" s="14" t="s">
        <v>439</v>
      </c>
      <c r="P146" s="14" t="s">
        <v>439</v>
      </c>
      <c r="Q146" s="14" t="s">
        <v>819</v>
      </c>
    </row>
    <row r="147" spans="1:17" hidden="1" x14ac:dyDescent="0.25">
      <c r="A147" s="14">
        <v>6278</v>
      </c>
      <c r="B147" s="14">
        <v>24</v>
      </c>
      <c r="C147" s="14" t="s">
        <v>815</v>
      </c>
      <c r="D147" s="14" t="s">
        <v>1770</v>
      </c>
      <c r="E147" s="14" t="s">
        <v>439</v>
      </c>
      <c r="F147" s="14">
        <v>106</v>
      </c>
      <c r="G147" s="14" t="s">
        <v>439</v>
      </c>
      <c r="H147" s="14">
        <v>0</v>
      </c>
      <c r="I147" s="14">
        <v>-1</v>
      </c>
      <c r="J147" s="14" t="b">
        <v>0</v>
      </c>
      <c r="K147" s="14">
        <v>0</v>
      </c>
      <c r="L147" s="16">
        <v>41009.051168981481</v>
      </c>
      <c r="M147" s="14" t="s">
        <v>6966</v>
      </c>
      <c r="N147" s="14" t="s">
        <v>439</v>
      </c>
      <c r="O147" s="14" t="s">
        <v>439</v>
      </c>
      <c r="P147" s="14" t="s">
        <v>439</v>
      </c>
      <c r="Q147" s="14" t="s">
        <v>819</v>
      </c>
    </row>
    <row r="148" spans="1:17" hidden="1" x14ac:dyDescent="0.25">
      <c r="A148" s="14">
        <v>6279</v>
      </c>
      <c r="B148" s="14">
        <v>25</v>
      </c>
      <c r="C148" s="14" t="s">
        <v>815</v>
      </c>
      <c r="D148" s="14" t="s">
        <v>1771</v>
      </c>
      <c r="E148" s="14" t="s">
        <v>439</v>
      </c>
      <c r="F148" s="14">
        <v>106</v>
      </c>
      <c r="G148" s="14" t="s">
        <v>439</v>
      </c>
      <c r="H148" s="14">
        <v>0</v>
      </c>
      <c r="I148" s="14">
        <v>-1</v>
      </c>
      <c r="J148" s="14" t="b">
        <v>0</v>
      </c>
      <c r="K148" s="14">
        <v>0</v>
      </c>
      <c r="L148" s="16">
        <v>41009.051180555558</v>
      </c>
      <c r="M148" s="14" t="s">
        <v>6966</v>
      </c>
      <c r="N148" s="14" t="s">
        <v>439</v>
      </c>
      <c r="O148" s="14" t="s">
        <v>439</v>
      </c>
      <c r="P148" s="14" t="s">
        <v>439</v>
      </c>
      <c r="Q148" s="14" t="s">
        <v>819</v>
      </c>
    </row>
    <row r="149" spans="1:17" hidden="1" x14ac:dyDescent="0.25">
      <c r="A149" s="14">
        <v>6280</v>
      </c>
      <c r="B149" s="14">
        <v>26</v>
      </c>
      <c r="C149" s="14" t="s">
        <v>815</v>
      </c>
      <c r="D149" s="14" t="s">
        <v>1772</v>
      </c>
      <c r="E149" s="14" t="s">
        <v>439</v>
      </c>
      <c r="F149" s="14">
        <v>106</v>
      </c>
      <c r="G149" s="14" t="s">
        <v>439</v>
      </c>
      <c r="H149" s="14">
        <v>0</v>
      </c>
      <c r="I149" s="14">
        <v>-1</v>
      </c>
      <c r="J149" s="14" t="b">
        <v>0</v>
      </c>
      <c r="K149" s="14">
        <v>0</v>
      </c>
      <c r="L149" s="16">
        <v>41009.051180555558</v>
      </c>
      <c r="M149" s="14" t="s">
        <v>6966</v>
      </c>
      <c r="N149" s="14" t="s">
        <v>439</v>
      </c>
      <c r="O149" s="14" t="s">
        <v>439</v>
      </c>
      <c r="P149" s="14" t="s">
        <v>439</v>
      </c>
      <c r="Q149" s="14" t="s">
        <v>819</v>
      </c>
    </row>
    <row r="150" spans="1:17" hidden="1" x14ac:dyDescent="0.25">
      <c r="A150" s="14">
        <v>6281</v>
      </c>
      <c r="B150" s="14">
        <v>27</v>
      </c>
      <c r="C150" s="14" t="s">
        <v>815</v>
      </c>
      <c r="D150" s="14" t="s">
        <v>1773</v>
      </c>
      <c r="E150" s="14" t="s">
        <v>439</v>
      </c>
      <c r="F150" s="14">
        <v>106</v>
      </c>
      <c r="G150" s="14" t="s">
        <v>439</v>
      </c>
      <c r="H150" s="14">
        <v>0</v>
      </c>
      <c r="I150" s="14">
        <v>-1</v>
      </c>
      <c r="J150" s="14" t="b">
        <v>0</v>
      </c>
      <c r="K150" s="14">
        <v>0</v>
      </c>
      <c r="L150" s="16">
        <v>41009.051180555558</v>
      </c>
      <c r="M150" s="14" t="s">
        <v>6966</v>
      </c>
      <c r="N150" s="14" t="s">
        <v>439</v>
      </c>
      <c r="O150" s="14" t="s">
        <v>439</v>
      </c>
      <c r="P150" s="14" t="s">
        <v>439</v>
      </c>
      <c r="Q150" s="14" t="s">
        <v>819</v>
      </c>
    </row>
    <row r="151" spans="1:17" hidden="1" x14ac:dyDescent="0.25">
      <c r="A151" s="14">
        <v>6282</v>
      </c>
      <c r="B151" s="14">
        <v>28</v>
      </c>
      <c r="C151" s="14" t="s">
        <v>815</v>
      </c>
      <c r="D151" s="14" t="s">
        <v>1774</v>
      </c>
      <c r="E151" s="14" t="s">
        <v>439</v>
      </c>
      <c r="F151" s="14">
        <v>106</v>
      </c>
      <c r="G151" s="14" t="s">
        <v>439</v>
      </c>
      <c r="H151" s="14">
        <v>0</v>
      </c>
      <c r="I151" s="14">
        <v>-1</v>
      </c>
      <c r="J151" s="14" t="b">
        <v>0</v>
      </c>
      <c r="K151" s="14">
        <v>0</v>
      </c>
      <c r="L151" s="16">
        <v>41009.051180555558</v>
      </c>
      <c r="M151" s="14" t="s">
        <v>6966</v>
      </c>
      <c r="N151" s="14" t="s">
        <v>439</v>
      </c>
      <c r="O151" s="14" t="s">
        <v>439</v>
      </c>
      <c r="P151" s="14"/>
      <c r="Q151" s="14"/>
    </row>
    <row r="152" spans="1:17" hidden="1" x14ac:dyDescent="0.25">
      <c r="A152" s="14">
        <v>6283</v>
      </c>
      <c r="B152" s="14">
        <v>29</v>
      </c>
      <c r="C152" s="14" t="s">
        <v>815</v>
      </c>
      <c r="D152" s="14" t="s">
        <v>1775</v>
      </c>
      <c r="E152" s="14" t="s">
        <v>439</v>
      </c>
      <c r="F152" s="14">
        <v>106</v>
      </c>
      <c r="G152" s="14" t="s">
        <v>439</v>
      </c>
      <c r="H152" s="14">
        <v>0</v>
      </c>
      <c r="I152" s="14">
        <v>-1</v>
      </c>
      <c r="J152" s="14" t="b">
        <v>0</v>
      </c>
      <c r="K152" s="14">
        <v>0</v>
      </c>
      <c r="L152" s="16">
        <v>41009.051180555558</v>
      </c>
      <c r="M152" s="14" t="s">
        <v>6966</v>
      </c>
      <c r="N152" s="14" t="s">
        <v>439</v>
      </c>
      <c r="O152" s="14" t="s">
        <v>439</v>
      </c>
      <c r="P152" s="14" t="s">
        <v>439</v>
      </c>
      <c r="Q152" s="14" t="s">
        <v>819</v>
      </c>
    </row>
    <row r="153" spans="1:17" hidden="1" x14ac:dyDescent="0.25">
      <c r="A153" s="14">
        <v>6284</v>
      </c>
      <c r="B153" s="14">
        <v>30</v>
      </c>
      <c r="C153" s="14" t="s">
        <v>815</v>
      </c>
      <c r="D153" s="14" t="s">
        <v>1776</v>
      </c>
      <c r="E153" s="14" t="s">
        <v>439</v>
      </c>
      <c r="F153" s="14">
        <v>106</v>
      </c>
      <c r="G153" s="14" t="s">
        <v>439</v>
      </c>
      <c r="H153" s="14">
        <v>0</v>
      </c>
      <c r="I153" s="14">
        <v>-1</v>
      </c>
      <c r="J153" s="14" t="b">
        <v>0</v>
      </c>
      <c r="K153" s="14">
        <v>0</v>
      </c>
      <c r="L153" s="16">
        <v>41009.051192129627</v>
      </c>
      <c r="M153" s="14" t="s">
        <v>6966</v>
      </c>
      <c r="N153" s="14" t="s">
        <v>439</v>
      </c>
      <c r="O153" s="14" t="s">
        <v>439</v>
      </c>
      <c r="P153" s="14" t="s">
        <v>439</v>
      </c>
      <c r="Q153" s="14" t="s">
        <v>819</v>
      </c>
    </row>
    <row r="154" spans="1:17" hidden="1" x14ac:dyDescent="0.25">
      <c r="A154" s="14">
        <v>6285</v>
      </c>
      <c r="B154" s="14">
        <v>31</v>
      </c>
      <c r="C154" s="14" t="s">
        <v>815</v>
      </c>
      <c r="D154" s="14" t="s">
        <v>1777</v>
      </c>
      <c r="E154" s="14" t="s">
        <v>439</v>
      </c>
      <c r="F154" s="14">
        <v>106</v>
      </c>
      <c r="G154" s="14" t="s">
        <v>439</v>
      </c>
      <c r="H154" s="14">
        <v>0</v>
      </c>
      <c r="I154" s="14">
        <v>-1</v>
      </c>
      <c r="J154" s="14" t="b">
        <v>0</v>
      </c>
      <c r="K154" s="14">
        <v>0</v>
      </c>
      <c r="L154" s="16">
        <v>41009.051192129627</v>
      </c>
      <c r="M154" s="14" t="s">
        <v>6966</v>
      </c>
      <c r="N154" s="14" t="s">
        <v>439</v>
      </c>
      <c r="O154" s="14" t="s">
        <v>439</v>
      </c>
      <c r="P154" s="14" t="s">
        <v>439</v>
      </c>
      <c r="Q154" s="14" t="s">
        <v>819</v>
      </c>
    </row>
    <row r="155" spans="1:17" hidden="1" x14ac:dyDescent="0.25">
      <c r="A155" s="14">
        <v>6286</v>
      </c>
      <c r="B155" s="14">
        <v>32</v>
      </c>
      <c r="C155" s="14" t="s">
        <v>815</v>
      </c>
      <c r="D155" t="s">
        <v>1778</v>
      </c>
      <c r="E155" t="s">
        <v>439</v>
      </c>
      <c r="F155">
        <v>106</v>
      </c>
      <c r="G155" t="s">
        <v>439</v>
      </c>
      <c r="H155">
        <v>0</v>
      </c>
      <c r="I155">
        <v>-1</v>
      </c>
      <c r="J155" t="b">
        <v>0</v>
      </c>
      <c r="K155">
        <v>0</v>
      </c>
      <c r="L155" s="15">
        <v>41009.051192129627</v>
      </c>
      <c r="M155" s="14" t="s">
        <v>6966</v>
      </c>
      <c r="N155" t="s">
        <v>439</v>
      </c>
      <c r="O155" t="s">
        <v>439</v>
      </c>
      <c r="P155" t="s">
        <v>439</v>
      </c>
      <c r="Q155" t="s">
        <v>819</v>
      </c>
    </row>
    <row r="156" spans="1:17" hidden="1" x14ac:dyDescent="0.25">
      <c r="A156" s="14">
        <v>6287</v>
      </c>
      <c r="B156" s="14">
        <v>33</v>
      </c>
      <c r="C156" s="14" t="s">
        <v>815</v>
      </c>
      <c r="D156" s="14" t="s">
        <v>1779</v>
      </c>
      <c r="E156" s="14" t="s">
        <v>439</v>
      </c>
      <c r="F156" s="14">
        <v>106</v>
      </c>
      <c r="G156" s="14" t="s">
        <v>439</v>
      </c>
      <c r="H156" s="14">
        <v>0</v>
      </c>
      <c r="I156" s="14">
        <v>-1</v>
      </c>
      <c r="J156" s="14" t="b">
        <v>0</v>
      </c>
      <c r="K156" s="14">
        <v>0</v>
      </c>
      <c r="L156" s="16">
        <v>41009.051192129627</v>
      </c>
      <c r="M156" s="14" t="s">
        <v>6966</v>
      </c>
      <c r="N156" s="14" t="s">
        <v>439</v>
      </c>
      <c r="O156" s="14" t="s">
        <v>439</v>
      </c>
      <c r="P156" s="14" t="s">
        <v>439</v>
      </c>
      <c r="Q156" s="14" t="s">
        <v>819</v>
      </c>
    </row>
    <row r="157" spans="1:17" hidden="1" x14ac:dyDescent="0.25">
      <c r="A157" s="14">
        <v>6288</v>
      </c>
      <c r="B157" s="14">
        <v>34</v>
      </c>
      <c r="C157" s="14" t="s">
        <v>815</v>
      </c>
      <c r="D157" s="14" t="s">
        <v>1780</v>
      </c>
      <c r="E157" s="14" t="s">
        <v>439</v>
      </c>
      <c r="F157" s="14">
        <v>106</v>
      </c>
      <c r="G157" s="14" t="s">
        <v>439</v>
      </c>
      <c r="H157" s="14">
        <v>0</v>
      </c>
      <c r="I157" s="14">
        <v>-1</v>
      </c>
      <c r="J157" s="14" t="b">
        <v>0</v>
      </c>
      <c r="K157" s="14">
        <v>0</v>
      </c>
      <c r="L157" s="16">
        <v>41009.051192129627</v>
      </c>
      <c r="M157" s="14" t="s">
        <v>6966</v>
      </c>
      <c r="N157" s="14" t="s">
        <v>439</v>
      </c>
      <c r="O157" s="14" t="s">
        <v>439</v>
      </c>
      <c r="P157" s="14"/>
      <c r="Q157" s="14"/>
    </row>
    <row r="158" spans="1:17" hidden="1" x14ac:dyDescent="0.25">
      <c r="A158" s="14">
        <v>6289</v>
      </c>
      <c r="B158" s="14">
        <v>35</v>
      </c>
      <c r="C158" s="14" t="s">
        <v>815</v>
      </c>
      <c r="D158" s="14" t="s">
        <v>1781</v>
      </c>
      <c r="E158" s="14" t="s">
        <v>439</v>
      </c>
      <c r="F158" s="14">
        <v>106</v>
      </c>
      <c r="G158" s="14" t="s">
        <v>439</v>
      </c>
      <c r="H158" s="14">
        <v>0</v>
      </c>
      <c r="I158" s="14">
        <v>-1</v>
      </c>
      <c r="J158" s="14" t="b">
        <v>0</v>
      </c>
      <c r="K158" s="14">
        <v>0</v>
      </c>
      <c r="L158" s="16">
        <v>41009.051192129627</v>
      </c>
      <c r="M158" s="14" t="s">
        <v>6966</v>
      </c>
      <c r="N158" s="14" t="s">
        <v>439</v>
      </c>
      <c r="O158" s="14" t="s">
        <v>439</v>
      </c>
      <c r="P158" s="14" t="s">
        <v>439</v>
      </c>
      <c r="Q158" s="14" t="s">
        <v>819</v>
      </c>
    </row>
    <row r="159" spans="1:17" hidden="1" x14ac:dyDescent="0.25">
      <c r="A159" s="14">
        <v>6290</v>
      </c>
      <c r="B159" s="14">
        <v>36</v>
      </c>
      <c r="C159" s="14" t="s">
        <v>815</v>
      </c>
      <c r="D159" s="14" t="s">
        <v>1782</v>
      </c>
      <c r="E159" s="14" t="s">
        <v>439</v>
      </c>
      <c r="F159" s="14">
        <v>106</v>
      </c>
      <c r="G159" s="14" t="s">
        <v>439</v>
      </c>
      <c r="H159" s="14">
        <v>0</v>
      </c>
      <c r="I159" s="14">
        <v>-1</v>
      </c>
      <c r="J159" s="14" t="b">
        <v>0</v>
      </c>
      <c r="K159" s="14">
        <v>0</v>
      </c>
      <c r="L159" s="16">
        <v>41009.051192129627</v>
      </c>
      <c r="M159" s="14" t="s">
        <v>6966</v>
      </c>
      <c r="N159" s="14" t="s">
        <v>439</v>
      </c>
      <c r="O159" s="14" t="s">
        <v>439</v>
      </c>
      <c r="P159" s="14"/>
      <c r="Q159" s="14"/>
    </row>
    <row r="160" spans="1:17" hidden="1" x14ac:dyDescent="0.25">
      <c r="A160" s="14">
        <v>6291</v>
      </c>
      <c r="B160" s="14">
        <v>37</v>
      </c>
      <c r="C160" s="14" t="s">
        <v>815</v>
      </c>
      <c r="D160" s="14" t="s">
        <v>1783</v>
      </c>
      <c r="E160" s="14" t="s">
        <v>439</v>
      </c>
      <c r="F160" s="14">
        <v>106</v>
      </c>
      <c r="G160" s="14" t="s">
        <v>439</v>
      </c>
      <c r="H160" s="14">
        <v>0</v>
      </c>
      <c r="I160" s="14">
        <v>-1</v>
      </c>
      <c r="J160" s="14" t="b">
        <v>0</v>
      </c>
      <c r="K160" s="14">
        <v>0</v>
      </c>
      <c r="L160" s="16">
        <v>41009.051203703704</v>
      </c>
      <c r="M160" s="14" t="s">
        <v>6966</v>
      </c>
      <c r="N160" s="14" t="s">
        <v>439</v>
      </c>
      <c r="O160" s="14" t="s">
        <v>439</v>
      </c>
      <c r="P160" s="14" t="s">
        <v>439</v>
      </c>
      <c r="Q160" s="14" t="s">
        <v>819</v>
      </c>
    </row>
    <row r="161" spans="1:17" hidden="1" x14ac:dyDescent="0.25">
      <c r="A161" s="14">
        <v>6292</v>
      </c>
      <c r="B161" s="14">
        <v>38</v>
      </c>
      <c r="C161" s="14" t="s">
        <v>815</v>
      </c>
      <c r="D161" s="14" t="s">
        <v>1784</v>
      </c>
      <c r="E161" s="14" t="s">
        <v>439</v>
      </c>
      <c r="F161" s="14">
        <v>106</v>
      </c>
      <c r="G161" s="14" t="s">
        <v>439</v>
      </c>
      <c r="H161" s="14">
        <v>0</v>
      </c>
      <c r="I161" s="14">
        <v>-1</v>
      </c>
      <c r="J161" s="14" t="b">
        <v>0</v>
      </c>
      <c r="K161" s="14">
        <v>0</v>
      </c>
      <c r="L161" s="16">
        <v>41009.051203703704</v>
      </c>
      <c r="M161" s="14" t="s">
        <v>6966</v>
      </c>
      <c r="N161" s="14" t="s">
        <v>439</v>
      </c>
      <c r="O161" s="14" t="s">
        <v>439</v>
      </c>
      <c r="P161" s="14"/>
      <c r="Q161" s="14"/>
    </row>
    <row r="162" spans="1:17" hidden="1" x14ac:dyDescent="0.25">
      <c r="A162" s="14">
        <v>6293</v>
      </c>
      <c r="B162" s="14">
        <v>39</v>
      </c>
      <c r="C162" s="14" t="s">
        <v>815</v>
      </c>
      <c r="D162" s="14" t="s">
        <v>1785</v>
      </c>
      <c r="E162" s="14" t="s">
        <v>439</v>
      </c>
      <c r="F162" s="14">
        <v>106</v>
      </c>
      <c r="G162" s="14" t="s">
        <v>439</v>
      </c>
      <c r="H162" s="14">
        <v>0</v>
      </c>
      <c r="I162" s="14">
        <v>-1</v>
      </c>
      <c r="J162" s="14" t="b">
        <v>0</v>
      </c>
      <c r="K162" s="14">
        <v>0</v>
      </c>
      <c r="L162" s="16">
        <v>41009.051203703704</v>
      </c>
      <c r="M162" s="14" t="s">
        <v>6966</v>
      </c>
      <c r="N162" s="14" t="s">
        <v>439</v>
      </c>
      <c r="O162" s="14" t="s">
        <v>439</v>
      </c>
      <c r="P162" s="14" t="s">
        <v>439</v>
      </c>
      <c r="Q162" s="14" t="s">
        <v>819</v>
      </c>
    </row>
    <row r="163" spans="1:17" hidden="1" x14ac:dyDescent="0.25">
      <c r="A163" s="14">
        <v>6294</v>
      </c>
      <c r="B163" s="14">
        <v>40</v>
      </c>
      <c r="C163" s="14" t="s">
        <v>815</v>
      </c>
      <c r="D163" s="14" t="s">
        <v>1786</v>
      </c>
      <c r="E163" s="14" t="s">
        <v>439</v>
      </c>
      <c r="F163" s="14">
        <v>106</v>
      </c>
      <c r="G163" s="14" t="s">
        <v>439</v>
      </c>
      <c r="H163" s="14">
        <v>0</v>
      </c>
      <c r="I163" s="14">
        <v>-1</v>
      </c>
      <c r="J163" s="14" t="b">
        <v>0</v>
      </c>
      <c r="K163" s="14">
        <v>0</v>
      </c>
      <c r="L163" s="16">
        <v>41009.051203703704</v>
      </c>
      <c r="M163" s="14" t="s">
        <v>6966</v>
      </c>
      <c r="N163" s="14" t="s">
        <v>439</v>
      </c>
      <c r="O163" s="14" t="s">
        <v>439</v>
      </c>
      <c r="P163" s="14"/>
      <c r="Q163" s="14"/>
    </row>
    <row r="164" spans="1:17" hidden="1" x14ac:dyDescent="0.25">
      <c r="A164" s="14">
        <v>6295</v>
      </c>
      <c r="B164" s="14">
        <v>41</v>
      </c>
      <c r="C164" s="14" t="s">
        <v>815</v>
      </c>
      <c r="D164" s="14" t="s">
        <v>1787</v>
      </c>
      <c r="E164" s="14" t="s">
        <v>439</v>
      </c>
      <c r="F164" s="14">
        <v>106</v>
      </c>
      <c r="G164" s="14" t="s">
        <v>439</v>
      </c>
      <c r="H164" s="14">
        <v>0</v>
      </c>
      <c r="I164" s="14">
        <v>-1</v>
      </c>
      <c r="J164" s="14" t="b">
        <v>0</v>
      </c>
      <c r="K164" s="14">
        <v>0</v>
      </c>
      <c r="L164" s="16">
        <v>41009.051203703704</v>
      </c>
      <c r="M164" s="14" t="s">
        <v>6966</v>
      </c>
      <c r="N164" s="14" t="s">
        <v>439</v>
      </c>
      <c r="O164" s="14" t="s">
        <v>439</v>
      </c>
      <c r="P164" s="14" t="s">
        <v>439</v>
      </c>
      <c r="Q164" s="14" t="s">
        <v>819</v>
      </c>
    </row>
    <row r="165" spans="1:17" hidden="1" x14ac:dyDescent="0.25">
      <c r="A165" s="14">
        <v>6296</v>
      </c>
      <c r="B165" s="14">
        <v>42</v>
      </c>
      <c r="C165" s="14" t="s">
        <v>815</v>
      </c>
      <c r="D165" s="14" t="s">
        <v>1788</v>
      </c>
      <c r="E165" s="14" t="s">
        <v>439</v>
      </c>
      <c r="F165" s="14">
        <v>106</v>
      </c>
      <c r="G165" s="14" t="s">
        <v>439</v>
      </c>
      <c r="H165" s="14">
        <v>0</v>
      </c>
      <c r="I165" s="14">
        <v>-1</v>
      </c>
      <c r="J165" s="14" t="b">
        <v>0</v>
      </c>
      <c r="K165" s="14">
        <v>0</v>
      </c>
      <c r="L165" s="16">
        <v>41009.051203703704</v>
      </c>
      <c r="M165" s="14" t="s">
        <v>6966</v>
      </c>
      <c r="N165" s="14" t="s">
        <v>439</v>
      </c>
      <c r="O165" s="14" t="s">
        <v>439</v>
      </c>
      <c r="P165" s="14" t="s">
        <v>439</v>
      </c>
      <c r="Q165" s="14" t="s">
        <v>819</v>
      </c>
    </row>
    <row r="166" spans="1:17" hidden="1" x14ac:dyDescent="0.25">
      <c r="A166" s="14">
        <v>6297</v>
      </c>
      <c r="B166" s="14">
        <v>43</v>
      </c>
      <c r="C166" s="14" t="s">
        <v>815</v>
      </c>
      <c r="D166" s="14" t="s">
        <v>1789</v>
      </c>
      <c r="E166" s="14" t="s">
        <v>439</v>
      </c>
      <c r="F166" s="14">
        <v>106</v>
      </c>
      <c r="G166" s="14" t="s">
        <v>439</v>
      </c>
      <c r="H166" s="14">
        <v>0</v>
      </c>
      <c r="I166" s="14">
        <v>-1</v>
      </c>
      <c r="J166" s="14" t="b">
        <v>0</v>
      </c>
      <c r="K166" s="14">
        <v>0</v>
      </c>
      <c r="L166" s="16">
        <v>41009.051215277781</v>
      </c>
      <c r="M166" s="14" t="s">
        <v>6966</v>
      </c>
      <c r="N166" s="14" t="s">
        <v>439</v>
      </c>
      <c r="O166" s="14" t="s">
        <v>439</v>
      </c>
      <c r="P166" s="14" t="s">
        <v>439</v>
      </c>
      <c r="Q166" s="14" t="s">
        <v>819</v>
      </c>
    </row>
    <row r="167" spans="1:17" hidden="1" x14ac:dyDescent="0.25">
      <c r="A167" s="14">
        <v>6298</v>
      </c>
      <c r="B167" s="14">
        <v>44</v>
      </c>
      <c r="C167" s="14" t="s">
        <v>815</v>
      </c>
      <c r="D167" s="14" t="s">
        <v>1790</v>
      </c>
      <c r="E167" s="14" t="s">
        <v>439</v>
      </c>
      <c r="F167" s="14">
        <v>106</v>
      </c>
      <c r="G167" s="14" t="s">
        <v>439</v>
      </c>
      <c r="H167" s="14">
        <v>0</v>
      </c>
      <c r="I167" s="14">
        <v>-1</v>
      </c>
      <c r="J167" s="14" t="b">
        <v>0</v>
      </c>
      <c r="K167" s="14">
        <v>0</v>
      </c>
      <c r="L167" s="16">
        <v>41009.051215277781</v>
      </c>
      <c r="M167" s="14" t="s">
        <v>6966</v>
      </c>
      <c r="N167" s="14" t="s">
        <v>439</v>
      </c>
      <c r="O167" s="14" t="s">
        <v>439</v>
      </c>
      <c r="P167" s="14" t="s">
        <v>439</v>
      </c>
      <c r="Q167" s="14" t="s">
        <v>819</v>
      </c>
    </row>
    <row r="168" spans="1:17" hidden="1" x14ac:dyDescent="0.25">
      <c r="A168" s="14">
        <v>6299</v>
      </c>
      <c r="B168" s="14">
        <v>45</v>
      </c>
      <c r="C168" s="14" t="s">
        <v>815</v>
      </c>
      <c r="D168" s="14" t="s">
        <v>1791</v>
      </c>
      <c r="E168" s="14" t="s">
        <v>439</v>
      </c>
      <c r="F168" s="14">
        <v>106</v>
      </c>
      <c r="G168" s="14" t="s">
        <v>439</v>
      </c>
      <c r="H168" s="14">
        <v>0</v>
      </c>
      <c r="I168" s="14">
        <v>-1</v>
      </c>
      <c r="J168" s="14" t="b">
        <v>0</v>
      </c>
      <c r="K168" s="14">
        <v>0</v>
      </c>
      <c r="L168" s="16">
        <v>41009.051215277781</v>
      </c>
      <c r="M168" s="14" t="s">
        <v>6966</v>
      </c>
      <c r="N168" s="14" t="s">
        <v>439</v>
      </c>
      <c r="O168" s="14" t="s">
        <v>439</v>
      </c>
      <c r="P168" s="14" t="s">
        <v>439</v>
      </c>
      <c r="Q168" s="14" t="s">
        <v>819</v>
      </c>
    </row>
    <row r="169" spans="1:17" hidden="1" x14ac:dyDescent="0.25">
      <c r="A169" s="14">
        <v>6300</v>
      </c>
      <c r="B169" s="14">
        <v>46</v>
      </c>
      <c r="C169" s="14" t="s">
        <v>815</v>
      </c>
      <c r="D169" s="14" t="s">
        <v>1792</v>
      </c>
      <c r="E169" s="14" t="s">
        <v>439</v>
      </c>
      <c r="F169" s="14">
        <v>106</v>
      </c>
      <c r="G169" s="14" t="s">
        <v>439</v>
      </c>
      <c r="H169" s="14">
        <v>0</v>
      </c>
      <c r="I169" s="14">
        <v>-1</v>
      </c>
      <c r="J169" s="14" t="b">
        <v>0</v>
      </c>
      <c r="K169" s="14">
        <v>0</v>
      </c>
      <c r="L169" s="16">
        <v>41009.051215277781</v>
      </c>
      <c r="M169" s="14" t="s">
        <v>6966</v>
      </c>
      <c r="N169" s="14" t="s">
        <v>439</v>
      </c>
      <c r="O169" s="14" t="s">
        <v>439</v>
      </c>
      <c r="P169" s="14" t="s">
        <v>439</v>
      </c>
      <c r="Q169" s="14" t="s">
        <v>819</v>
      </c>
    </row>
    <row r="170" spans="1:17" hidden="1" x14ac:dyDescent="0.25">
      <c r="A170" s="14">
        <v>6301</v>
      </c>
      <c r="B170" s="14">
        <v>47</v>
      </c>
      <c r="C170" s="14" t="s">
        <v>815</v>
      </c>
      <c r="D170" s="14" t="s">
        <v>1793</v>
      </c>
      <c r="E170" s="14" t="s">
        <v>439</v>
      </c>
      <c r="F170" s="14">
        <v>106</v>
      </c>
      <c r="G170" s="14" t="s">
        <v>439</v>
      </c>
      <c r="H170" s="14">
        <v>0</v>
      </c>
      <c r="I170" s="14">
        <v>-1</v>
      </c>
      <c r="J170" s="14" t="b">
        <v>0</v>
      </c>
      <c r="K170" s="14">
        <v>0</v>
      </c>
      <c r="L170" s="16">
        <v>41009.051215277781</v>
      </c>
      <c r="M170" s="14" t="s">
        <v>6966</v>
      </c>
      <c r="N170" s="14" t="s">
        <v>439</v>
      </c>
      <c r="O170" s="14" t="s">
        <v>439</v>
      </c>
      <c r="P170" s="14" t="s">
        <v>439</v>
      </c>
      <c r="Q170" s="14" t="s">
        <v>819</v>
      </c>
    </row>
    <row r="171" spans="1:17" hidden="1" x14ac:dyDescent="0.25">
      <c r="A171" s="14">
        <v>6302</v>
      </c>
      <c r="B171" s="14">
        <v>48</v>
      </c>
      <c r="C171" s="14" t="s">
        <v>815</v>
      </c>
      <c r="D171" s="14" t="s">
        <v>1794</v>
      </c>
      <c r="E171" s="14" t="s">
        <v>439</v>
      </c>
      <c r="F171" s="14">
        <v>106</v>
      </c>
      <c r="G171" s="14" t="s">
        <v>439</v>
      </c>
      <c r="H171" s="14">
        <v>0</v>
      </c>
      <c r="I171" s="14">
        <v>-1</v>
      </c>
      <c r="J171" s="14" t="b">
        <v>0</v>
      </c>
      <c r="K171" s="14">
        <v>0</v>
      </c>
      <c r="L171" s="16">
        <v>41009.051226851851</v>
      </c>
      <c r="M171" s="14" t="s">
        <v>6966</v>
      </c>
      <c r="N171" s="14" t="s">
        <v>439</v>
      </c>
      <c r="O171" s="14" t="s">
        <v>439</v>
      </c>
      <c r="P171" s="14" t="s">
        <v>439</v>
      </c>
      <c r="Q171" s="14" t="s">
        <v>819</v>
      </c>
    </row>
    <row r="172" spans="1:17" hidden="1" x14ac:dyDescent="0.25">
      <c r="A172" s="14">
        <v>6303</v>
      </c>
      <c r="B172" s="14">
        <v>49</v>
      </c>
      <c r="C172" s="14" t="s">
        <v>815</v>
      </c>
      <c r="D172" s="14" t="s">
        <v>1795</v>
      </c>
      <c r="E172" s="14" t="s">
        <v>439</v>
      </c>
      <c r="F172" s="14">
        <v>106</v>
      </c>
      <c r="G172" s="14" t="s">
        <v>439</v>
      </c>
      <c r="H172" s="14">
        <v>0</v>
      </c>
      <c r="I172" s="14">
        <v>-1</v>
      </c>
      <c r="J172" s="14" t="b">
        <v>0</v>
      </c>
      <c r="K172" s="14">
        <v>0</v>
      </c>
      <c r="L172" s="16">
        <v>41009.051226851851</v>
      </c>
      <c r="M172" s="14" t="s">
        <v>6966</v>
      </c>
      <c r="N172" s="14" t="s">
        <v>439</v>
      </c>
      <c r="O172" s="14" t="s">
        <v>439</v>
      </c>
      <c r="P172" s="14" t="s">
        <v>439</v>
      </c>
      <c r="Q172" s="14" t="s">
        <v>819</v>
      </c>
    </row>
    <row r="173" spans="1:17" hidden="1" x14ac:dyDescent="0.25">
      <c r="A173" s="14">
        <v>6304</v>
      </c>
      <c r="B173" s="14">
        <v>50</v>
      </c>
      <c r="C173" s="14" t="s">
        <v>815</v>
      </c>
      <c r="D173" s="14" t="s">
        <v>1796</v>
      </c>
      <c r="E173" s="14" t="s">
        <v>439</v>
      </c>
      <c r="F173" s="14">
        <v>106</v>
      </c>
      <c r="G173" s="14" t="s">
        <v>439</v>
      </c>
      <c r="H173" s="14">
        <v>0</v>
      </c>
      <c r="I173" s="14">
        <v>-1</v>
      </c>
      <c r="J173" s="14" t="b">
        <v>0</v>
      </c>
      <c r="K173" s="14">
        <v>0</v>
      </c>
      <c r="L173" s="16">
        <v>41009.051226851851</v>
      </c>
      <c r="M173" s="14" t="s">
        <v>6966</v>
      </c>
      <c r="N173" s="14" t="s">
        <v>439</v>
      </c>
      <c r="O173" s="14" t="s">
        <v>439</v>
      </c>
      <c r="P173" s="14" t="s">
        <v>439</v>
      </c>
      <c r="Q173" s="14" t="s">
        <v>819</v>
      </c>
    </row>
    <row r="174" spans="1:17" hidden="1" x14ac:dyDescent="0.25">
      <c r="A174" s="14">
        <v>6305</v>
      </c>
      <c r="B174" s="14">
        <v>51</v>
      </c>
      <c r="C174" s="14" t="s">
        <v>815</v>
      </c>
      <c r="D174" s="14" t="s">
        <v>1797</v>
      </c>
      <c r="E174" s="14" t="s">
        <v>439</v>
      </c>
      <c r="F174" s="14">
        <v>106</v>
      </c>
      <c r="G174" s="14" t="s">
        <v>439</v>
      </c>
      <c r="H174" s="14">
        <v>0</v>
      </c>
      <c r="I174" s="14">
        <v>-1</v>
      </c>
      <c r="J174" s="14" t="b">
        <v>0</v>
      </c>
      <c r="K174" s="14">
        <v>0</v>
      </c>
      <c r="L174" s="16">
        <v>41009.051226851851</v>
      </c>
      <c r="M174" s="14" t="s">
        <v>6966</v>
      </c>
      <c r="N174" s="14" t="s">
        <v>439</v>
      </c>
      <c r="O174" s="14" t="s">
        <v>439</v>
      </c>
      <c r="P174" s="14" t="s">
        <v>439</v>
      </c>
      <c r="Q174" s="14" t="s">
        <v>819</v>
      </c>
    </row>
    <row r="175" spans="1:17" hidden="1" x14ac:dyDescent="0.25">
      <c r="A175" s="14">
        <v>6306</v>
      </c>
      <c r="B175" s="14">
        <v>52</v>
      </c>
      <c r="C175" s="14" t="s">
        <v>815</v>
      </c>
      <c r="D175" s="14" t="s">
        <v>1798</v>
      </c>
      <c r="E175" s="14" t="s">
        <v>439</v>
      </c>
      <c r="F175" s="14">
        <v>106</v>
      </c>
      <c r="G175" s="14" t="s">
        <v>439</v>
      </c>
      <c r="H175" s="14">
        <v>0</v>
      </c>
      <c r="I175" s="14">
        <v>-1</v>
      </c>
      <c r="J175" s="14" t="b">
        <v>0</v>
      </c>
      <c r="K175" s="14">
        <v>0</v>
      </c>
      <c r="L175" s="16">
        <v>41009.051226851851</v>
      </c>
      <c r="M175" s="14" t="s">
        <v>6966</v>
      </c>
      <c r="N175" s="14" t="s">
        <v>439</v>
      </c>
      <c r="O175" s="14" t="s">
        <v>439</v>
      </c>
      <c r="P175" s="14" t="s">
        <v>439</v>
      </c>
      <c r="Q175" s="14" t="s">
        <v>819</v>
      </c>
    </row>
    <row r="176" spans="1:17" hidden="1" x14ac:dyDescent="0.25">
      <c r="A176" s="14">
        <v>6307</v>
      </c>
      <c r="B176" s="14">
        <v>53</v>
      </c>
      <c r="C176" s="14" t="s">
        <v>815</v>
      </c>
      <c r="D176" s="14" t="s">
        <v>1799</v>
      </c>
      <c r="E176" s="14" t="s">
        <v>439</v>
      </c>
      <c r="F176" s="14">
        <v>106</v>
      </c>
      <c r="G176" s="14" t="s">
        <v>439</v>
      </c>
      <c r="H176" s="14">
        <v>0</v>
      </c>
      <c r="I176" s="14">
        <v>-1</v>
      </c>
      <c r="J176" s="14" t="b">
        <v>0</v>
      </c>
      <c r="K176" s="14">
        <v>0</v>
      </c>
      <c r="L176" s="16">
        <v>41009.051226851851</v>
      </c>
      <c r="M176" s="14" t="s">
        <v>6966</v>
      </c>
      <c r="N176" s="14" t="s">
        <v>439</v>
      </c>
      <c r="O176" s="14" t="s">
        <v>439</v>
      </c>
      <c r="P176" s="14" t="s">
        <v>439</v>
      </c>
      <c r="Q176" s="14" t="s">
        <v>819</v>
      </c>
    </row>
    <row r="177" spans="1:17" hidden="1" x14ac:dyDescent="0.25">
      <c r="A177" s="14">
        <v>6308</v>
      </c>
      <c r="B177" s="14">
        <v>56</v>
      </c>
      <c r="C177" s="14" t="s">
        <v>815</v>
      </c>
      <c r="D177" s="14" t="s">
        <v>1800</v>
      </c>
      <c r="E177" s="14" t="s">
        <v>439</v>
      </c>
      <c r="F177" s="14">
        <v>106</v>
      </c>
      <c r="G177" s="14" t="s">
        <v>439</v>
      </c>
      <c r="H177" s="14">
        <v>0</v>
      </c>
      <c r="I177" s="14">
        <v>-1</v>
      </c>
      <c r="J177" s="14" t="b">
        <v>0</v>
      </c>
      <c r="K177" s="14">
        <v>0</v>
      </c>
      <c r="L177" s="16">
        <v>41009.051226851851</v>
      </c>
      <c r="M177" s="14" t="s">
        <v>6966</v>
      </c>
      <c r="N177" s="14" t="s">
        <v>439</v>
      </c>
      <c r="O177" s="14" t="s">
        <v>439</v>
      </c>
      <c r="P177" s="14" t="s">
        <v>439</v>
      </c>
      <c r="Q177" s="14" t="s">
        <v>819</v>
      </c>
    </row>
    <row r="178" spans="1:17" hidden="1" x14ac:dyDescent="0.25">
      <c r="A178" s="14">
        <v>6309</v>
      </c>
      <c r="B178" s="14">
        <v>57</v>
      </c>
      <c r="C178" s="14" t="s">
        <v>815</v>
      </c>
      <c r="D178" s="14" t="s">
        <v>1801</v>
      </c>
      <c r="E178" s="14" t="s">
        <v>439</v>
      </c>
      <c r="F178" s="14">
        <v>106</v>
      </c>
      <c r="G178" s="14" t="s">
        <v>439</v>
      </c>
      <c r="H178" s="14">
        <v>0</v>
      </c>
      <c r="I178" s="14">
        <v>-1</v>
      </c>
      <c r="J178" s="14" t="b">
        <v>0</v>
      </c>
      <c r="K178" s="14">
        <v>0</v>
      </c>
      <c r="L178" s="16">
        <v>41009.051238425927</v>
      </c>
      <c r="M178" s="14" t="s">
        <v>6966</v>
      </c>
      <c r="N178" s="14" t="s">
        <v>439</v>
      </c>
      <c r="O178" s="14" t="s">
        <v>439</v>
      </c>
      <c r="P178" s="14" t="s">
        <v>439</v>
      </c>
      <c r="Q178" s="14" t="s">
        <v>819</v>
      </c>
    </row>
    <row r="179" spans="1:17" hidden="1" x14ac:dyDescent="0.25">
      <c r="A179" s="14">
        <v>6310</v>
      </c>
      <c r="B179" s="14">
        <v>58</v>
      </c>
      <c r="C179" s="14" t="s">
        <v>815</v>
      </c>
      <c r="D179" s="14" t="s">
        <v>1802</v>
      </c>
      <c r="E179" s="14" t="s">
        <v>439</v>
      </c>
      <c r="F179" s="14">
        <v>106</v>
      </c>
      <c r="G179" s="14" t="s">
        <v>439</v>
      </c>
      <c r="H179" s="14">
        <v>0</v>
      </c>
      <c r="I179" s="14">
        <v>-1</v>
      </c>
      <c r="J179" s="14" t="b">
        <v>0</v>
      </c>
      <c r="K179" s="14">
        <v>0</v>
      </c>
      <c r="L179" s="16">
        <v>41009.051238425927</v>
      </c>
      <c r="M179" s="14" t="s">
        <v>6966</v>
      </c>
      <c r="N179" s="14" t="s">
        <v>439</v>
      </c>
      <c r="O179" s="14" t="s">
        <v>439</v>
      </c>
      <c r="P179" s="14"/>
      <c r="Q179" s="14"/>
    </row>
    <row r="180" spans="1:17" hidden="1" x14ac:dyDescent="0.25">
      <c r="A180" s="14">
        <v>6311</v>
      </c>
      <c r="B180" s="14">
        <v>59</v>
      </c>
      <c r="C180" s="14" t="s">
        <v>815</v>
      </c>
      <c r="D180" s="14" t="s">
        <v>1803</v>
      </c>
      <c r="E180" s="14" t="s">
        <v>439</v>
      </c>
      <c r="F180" s="14">
        <v>106</v>
      </c>
      <c r="G180" s="14" t="s">
        <v>439</v>
      </c>
      <c r="H180" s="14">
        <v>0</v>
      </c>
      <c r="I180" s="14">
        <v>-1</v>
      </c>
      <c r="J180" s="14" t="b">
        <v>0</v>
      </c>
      <c r="K180" s="14">
        <v>0</v>
      </c>
      <c r="L180" s="16">
        <v>41009.051238425927</v>
      </c>
      <c r="M180" s="14" t="s">
        <v>6966</v>
      </c>
      <c r="N180" s="14" t="s">
        <v>439</v>
      </c>
      <c r="O180" s="14" t="s">
        <v>439</v>
      </c>
      <c r="P180" s="14" t="s">
        <v>439</v>
      </c>
      <c r="Q180" s="14" t="s">
        <v>819</v>
      </c>
    </row>
    <row r="181" spans="1:17" hidden="1" x14ac:dyDescent="0.25">
      <c r="A181" s="14">
        <v>6312</v>
      </c>
      <c r="B181" s="14">
        <v>60</v>
      </c>
      <c r="C181" s="14" t="s">
        <v>815</v>
      </c>
      <c r="D181" s="14" t="s">
        <v>1804</v>
      </c>
      <c r="E181" s="14" t="s">
        <v>439</v>
      </c>
      <c r="F181" s="14">
        <v>106</v>
      </c>
      <c r="G181" s="14" t="s">
        <v>439</v>
      </c>
      <c r="H181" s="14">
        <v>0</v>
      </c>
      <c r="I181" s="14">
        <v>-1</v>
      </c>
      <c r="J181" s="14" t="b">
        <v>0</v>
      </c>
      <c r="K181" s="14">
        <v>0</v>
      </c>
      <c r="L181" s="16">
        <v>41009.051238425927</v>
      </c>
      <c r="M181" s="14" t="s">
        <v>6966</v>
      </c>
      <c r="N181" s="14" t="s">
        <v>439</v>
      </c>
      <c r="O181" s="14" t="s">
        <v>439</v>
      </c>
      <c r="P181" s="14" t="s">
        <v>439</v>
      </c>
      <c r="Q181" s="14" t="s">
        <v>819</v>
      </c>
    </row>
    <row r="182" spans="1:17" hidden="1" x14ac:dyDescent="0.25">
      <c r="A182" s="14">
        <v>6313</v>
      </c>
      <c r="B182" s="14">
        <v>61</v>
      </c>
      <c r="C182" s="14" t="s">
        <v>815</v>
      </c>
      <c r="D182" s="14" t="s">
        <v>1805</v>
      </c>
      <c r="E182" s="14" t="s">
        <v>439</v>
      </c>
      <c r="F182" s="14">
        <v>106</v>
      </c>
      <c r="G182" s="14" t="s">
        <v>439</v>
      </c>
      <c r="H182" s="14">
        <v>0</v>
      </c>
      <c r="I182" s="14">
        <v>-1</v>
      </c>
      <c r="J182" s="14" t="b">
        <v>0</v>
      </c>
      <c r="K182" s="14">
        <v>0</v>
      </c>
      <c r="L182" s="16">
        <v>41009.051238425927</v>
      </c>
      <c r="M182" s="14" t="s">
        <v>6966</v>
      </c>
      <c r="N182" s="14" t="s">
        <v>439</v>
      </c>
      <c r="O182" s="14" t="s">
        <v>439</v>
      </c>
      <c r="P182" s="14" t="s">
        <v>439</v>
      </c>
      <c r="Q182" s="14" t="s">
        <v>819</v>
      </c>
    </row>
    <row r="183" spans="1:17" hidden="1" x14ac:dyDescent="0.25">
      <c r="A183" s="14">
        <v>6314</v>
      </c>
      <c r="B183" s="14">
        <v>62</v>
      </c>
      <c r="C183" s="14" t="s">
        <v>815</v>
      </c>
      <c r="D183" s="14" t="s">
        <v>1806</v>
      </c>
      <c r="E183" s="14" t="s">
        <v>439</v>
      </c>
      <c r="F183" s="14">
        <v>106</v>
      </c>
      <c r="G183" s="14" t="s">
        <v>439</v>
      </c>
      <c r="H183" s="14">
        <v>0</v>
      </c>
      <c r="I183" s="14">
        <v>-1</v>
      </c>
      <c r="J183" s="14" t="b">
        <v>0</v>
      </c>
      <c r="K183" s="14">
        <v>0</v>
      </c>
      <c r="L183" s="16">
        <v>41009.051238425927</v>
      </c>
      <c r="M183" s="14" t="s">
        <v>6966</v>
      </c>
      <c r="N183" s="14" t="s">
        <v>439</v>
      </c>
      <c r="O183" s="14" t="s">
        <v>439</v>
      </c>
      <c r="P183" s="14" t="s">
        <v>439</v>
      </c>
      <c r="Q183" s="14" t="s">
        <v>819</v>
      </c>
    </row>
    <row r="184" spans="1:17" hidden="1" x14ac:dyDescent="0.25">
      <c r="A184" s="14">
        <v>6315</v>
      </c>
      <c r="B184" s="14">
        <v>63</v>
      </c>
      <c r="C184" s="14" t="s">
        <v>815</v>
      </c>
      <c r="D184" s="14" t="s">
        <v>1807</v>
      </c>
      <c r="E184" s="14" t="s">
        <v>439</v>
      </c>
      <c r="F184" s="14">
        <v>106</v>
      </c>
      <c r="G184" s="14" t="s">
        <v>439</v>
      </c>
      <c r="H184" s="14">
        <v>0</v>
      </c>
      <c r="I184" s="14">
        <v>-1</v>
      </c>
      <c r="J184" s="14" t="b">
        <v>0</v>
      </c>
      <c r="K184" s="14">
        <v>0</v>
      </c>
      <c r="L184" s="16">
        <v>41009.051238425927</v>
      </c>
      <c r="M184" s="14" t="s">
        <v>6966</v>
      </c>
      <c r="N184" s="14" t="s">
        <v>439</v>
      </c>
      <c r="O184" s="14" t="s">
        <v>439</v>
      </c>
      <c r="P184" s="14" t="s">
        <v>439</v>
      </c>
      <c r="Q184" s="14" t="s">
        <v>819</v>
      </c>
    </row>
    <row r="185" spans="1:17" hidden="1" x14ac:dyDescent="0.25">
      <c r="A185" s="14">
        <v>6316</v>
      </c>
      <c r="B185" s="14">
        <v>64</v>
      </c>
      <c r="C185" s="14" t="s">
        <v>815</v>
      </c>
      <c r="D185" s="14" t="s">
        <v>1808</v>
      </c>
      <c r="E185" s="14" t="s">
        <v>439</v>
      </c>
      <c r="F185" s="14">
        <v>106</v>
      </c>
      <c r="G185" s="14" t="s">
        <v>439</v>
      </c>
      <c r="H185" s="14">
        <v>0</v>
      </c>
      <c r="I185" s="14">
        <v>-1</v>
      </c>
      <c r="J185" s="14" t="b">
        <v>0</v>
      </c>
      <c r="K185" s="14">
        <v>0</v>
      </c>
      <c r="L185" s="16">
        <v>41009.051249999997</v>
      </c>
      <c r="M185" s="14" t="s">
        <v>6966</v>
      </c>
      <c r="N185" s="14" t="s">
        <v>439</v>
      </c>
      <c r="O185" s="14" t="s">
        <v>439</v>
      </c>
      <c r="P185" s="14" t="s">
        <v>439</v>
      </c>
      <c r="Q185" s="14" t="s">
        <v>819</v>
      </c>
    </row>
    <row r="186" spans="1:17" hidden="1" x14ac:dyDescent="0.25">
      <c r="A186" s="14">
        <v>6317</v>
      </c>
      <c r="B186" s="14">
        <v>65</v>
      </c>
      <c r="C186" s="14" t="s">
        <v>815</v>
      </c>
      <c r="D186" s="14" t="s">
        <v>1809</v>
      </c>
      <c r="E186" s="14" t="s">
        <v>439</v>
      </c>
      <c r="F186" s="14">
        <v>106</v>
      </c>
      <c r="G186" s="14" t="s">
        <v>439</v>
      </c>
      <c r="H186" s="14">
        <v>0</v>
      </c>
      <c r="I186" s="14">
        <v>-1</v>
      </c>
      <c r="J186" s="14" t="b">
        <v>0</v>
      </c>
      <c r="K186" s="14">
        <v>0</v>
      </c>
      <c r="L186" s="16">
        <v>41009.051249999997</v>
      </c>
      <c r="M186" s="14" t="s">
        <v>6966</v>
      </c>
      <c r="N186" s="14" t="s">
        <v>439</v>
      </c>
      <c r="O186" s="14" t="s">
        <v>439</v>
      </c>
      <c r="P186" s="14" t="s">
        <v>439</v>
      </c>
      <c r="Q186" s="14" t="s">
        <v>819</v>
      </c>
    </row>
    <row r="187" spans="1:17" hidden="1" x14ac:dyDescent="0.25">
      <c r="A187" s="14">
        <v>6318</v>
      </c>
      <c r="B187" s="14">
        <v>66</v>
      </c>
      <c r="C187" s="14" t="s">
        <v>815</v>
      </c>
      <c r="D187" s="14" t="s">
        <v>1810</v>
      </c>
      <c r="E187" s="14" t="s">
        <v>439</v>
      </c>
      <c r="F187" s="14">
        <v>106</v>
      </c>
      <c r="G187" s="14" t="s">
        <v>439</v>
      </c>
      <c r="H187" s="14">
        <v>0</v>
      </c>
      <c r="I187" s="14">
        <v>-1</v>
      </c>
      <c r="J187" s="14" t="b">
        <v>0</v>
      </c>
      <c r="K187" s="14">
        <v>0</v>
      </c>
      <c r="L187" s="16">
        <v>41009.051249999997</v>
      </c>
      <c r="M187" s="14" t="s">
        <v>6966</v>
      </c>
      <c r="N187" s="14" t="s">
        <v>439</v>
      </c>
      <c r="O187" s="14" t="s">
        <v>439</v>
      </c>
      <c r="P187" s="14" t="s">
        <v>439</v>
      </c>
      <c r="Q187" s="14" t="s">
        <v>819</v>
      </c>
    </row>
    <row r="188" spans="1:17" hidden="1" x14ac:dyDescent="0.25">
      <c r="A188" s="14">
        <v>6319</v>
      </c>
      <c r="B188" s="14">
        <v>67</v>
      </c>
      <c r="C188" s="14" t="s">
        <v>815</v>
      </c>
      <c r="D188" s="14" t="s">
        <v>1811</v>
      </c>
      <c r="E188" s="14" t="s">
        <v>439</v>
      </c>
      <c r="F188" s="14">
        <v>106</v>
      </c>
      <c r="G188" s="14" t="s">
        <v>439</v>
      </c>
      <c r="H188" s="14">
        <v>0</v>
      </c>
      <c r="I188" s="14">
        <v>-1</v>
      </c>
      <c r="J188" s="14" t="b">
        <v>0</v>
      </c>
      <c r="K188" s="14">
        <v>0</v>
      </c>
      <c r="L188" s="16">
        <v>41009.051249999997</v>
      </c>
      <c r="M188" s="14" t="s">
        <v>6966</v>
      </c>
      <c r="N188" s="14" t="s">
        <v>439</v>
      </c>
      <c r="O188" s="14" t="s">
        <v>439</v>
      </c>
      <c r="P188" s="14" t="s">
        <v>439</v>
      </c>
      <c r="Q188" s="14" t="s">
        <v>819</v>
      </c>
    </row>
    <row r="189" spans="1:17" hidden="1" x14ac:dyDescent="0.25">
      <c r="A189" s="14">
        <v>6320</v>
      </c>
      <c r="B189" s="14">
        <v>68</v>
      </c>
      <c r="C189" s="14" t="s">
        <v>815</v>
      </c>
      <c r="D189" s="14" t="s">
        <v>1812</v>
      </c>
      <c r="E189" s="14" t="s">
        <v>439</v>
      </c>
      <c r="F189" s="14">
        <v>106</v>
      </c>
      <c r="G189" s="14" t="s">
        <v>439</v>
      </c>
      <c r="H189" s="14">
        <v>0</v>
      </c>
      <c r="I189" s="14">
        <v>-1</v>
      </c>
      <c r="J189" s="14" t="b">
        <v>0</v>
      </c>
      <c r="K189" s="14">
        <v>0</v>
      </c>
      <c r="L189" s="16">
        <v>41009.051249999997</v>
      </c>
      <c r="M189" s="14" t="s">
        <v>6966</v>
      </c>
      <c r="N189" s="14" t="s">
        <v>439</v>
      </c>
      <c r="O189" s="14" t="s">
        <v>439</v>
      </c>
      <c r="P189" s="14" t="s">
        <v>439</v>
      </c>
      <c r="Q189" s="14" t="s">
        <v>819</v>
      </c>
    </row>
    <row r="190" spans="1:17" hidden="1" x14ac:dyDescent="0.25">
      <c r="A190" s="14">
        <v>6321</v>
      </c>
      <c r="B190" s="14">
        <v>69</v>
      </c>
      <c r="C190" s="14" t="s">
        <v>815</v>
      </c>
      <c r="D190" s="14" t="s">
        <v>1813</v>
      </c>
      <c r="E190" s="14" t="s">
        <v>439</v>
      </c>
      <c r="F190" s="14">
        <v>106</v>
      </c>
      <c r="G190" s="14" t="s">
        <v>439</v>
      </c>
      <c r="H190" s="14">
        <v>0</v>
      </c>
      <c r="I190" s="14">
        <v>-1</v>
      </c>
      <c r="J190" s="14" t="b">
        <v>0</v>
      </c>
      <c r="K190" s="14">
        <v>0</v>
      </c>
      <c r="L190" s="16">
        <v>41009.051249999997</v>
      </c>
      <c r="M190" s="14" t="s">
        <v>6966</v>
      </c>
      <c r="N190" s="14" t="s">
        <v>439</v>
      </c>
      <c r="O190" s="14" t="s">
        <v>439</v>
      </c>
      <c r="P190" s="14" t="s">
        <v>439</v>
      </c>
      <c r="Q190" s="14" t="s">
        <v>819</v>
      </c>
    </row>
    <row r="191" spans="1:17" hidden="1" x14ac:dyDescent="0.25">
      <c r="A191" s="14">
        <v>6322</v>
      </c>
      <c r="B191" s="14">
        <v>70</v>
      </c>
      <c r="C191" s="14" t="s">
        <v>815</v>
      </c>
      <c r="D191" s="14" t="s">
        <v>1814</v>
      </c>
      <c r="E191" s="14" t="s">
        <v>439</v>
      </c>
      <c r="F191" s="14">
        <v>106</v>
      </c>
      <c r="G191" s="14" t="s">
        <v>439</v>
      </c>
      <c r="H191" s="14">
        <v>0</v>
      </c>
      <c r="I191" s="14">
        <v>-1</v>
      </c>
      <c r="J191" s="14" t="b">
        <v>0</v>
      </c>
      <c r="K191" s="14">
        <v>0</v>
      </c>
      <c r="L191" s="16">
        <v>41009.051261574074</v>
      </c>
      <c r="M191" s="14" t="s">
        <v>6966</v>
      </c>
      <c r="N191" s="14" t="s">
        <v>439</v>
      </c>
      <c r="O191" s="14" t="s">
        <v>439</v>
      </c>
      <c r="P191" s="14" t="s">
        <v>439</v>
      </c>
      <c r="Q191" s="14" t="s">
        <v>819</v>
      </c>
    </row>
    <row r="192" spans="1:17" hidden="1" x14ac:dyDescent="0.25">
      <c r="A192" s="14">
        <v>6323</v>
      </c>
      <c r="B192" s="14">
        <v>71</v>
      </c>
      <c r="C192" s="14" t="s">
        <v>815</v>
      </c>
      <c r="D192" s="14" t="s">
        <v>1815</v>
      </c>
      <c r="E192" s="14" t="s">
        <v>439</v>
      </c>
      <c r="F192" s="14">
        <v>106</v>
      </c>
      <c r="G192" s="14" t="s">
        <v>439</v>
      </c>
      <c r="H192" s="14">
        <v>0</v>
      </c>
      <c r="I192" s="14">
        <v>-1</v>
      </c>
      <c r="J192" s="14" t="b">
        <v>0</v>
      </c>
      <c r="K192" s="14">
        <v>0</v>
      </c>
      <c r="L192" s="16">
        <v>41009.051261574074</v>
      </c>
      <c r="M192" s="14" t="s">
        <v>6966</v>
      </c>
      <c r="N192" s="14" t="s">
        <v>439</v>
      </c>
      <c r="O192" s="14" t="s">
        <v>439</v>
      </c>
      <c r="P192" s="14" t="s">
        <v>439</v>
      </c>
      <c r="Q192" s="14" t="s">
        <v>819</v>
      </c>
    </row>
    <row r="193" spans="1:17" hidden="1" x14ac:dyDescent="0.25">
      <c r="A193" s="14">
        <v>6324</v>
      </c>
      <c r="B193" s="14">
        <v>72</v>
      </c>
      <c r="C193" s="14" t="s">
        <v>815</v>
      </c>
      <c r="D193" s="14" t="s">
        <v>1816</v>
      </c>
      <c r="E193" s="14" t="s">
        <v>439</v>
      </c>
      <c r="F193" s="14">
        <v>106</v>
      </c>
      <c r="G193" s="14" t="s">
        <v>439</v>
      </c>
      <c r="H193" s="14">
        <v>0</v>
      </c>
      <c r="I193" s="14">
        <v>-1</v>
      </c>
      <c r="J193" s="14" t="b">
        <v>0</v>
      </c>
      <c r="K193" s="14">
        <v>0</v>
      </c>
      <c r="L193" s="16">
        <v>41009.051261574074</v>
      </c>
      <c r="M193" s="14" t="s">
        <v>6966</v>
      </c>
      <c r="N193" s="14" t="s">
        <v>439</v>
      </c>
      <c r="O193" s="14" t="s">
        <v>439</v>
      </c>
      <c r="P193" s="14" t="s">
        <v>439</v>
      </c>
      <c r="Q193" s="14" t="s">
        <v>819</v>
      </c>
    </row>
    <row r="194" spans="1:17" hidden="1" x14ac:dyDescent="0.25">
      <c r="A194" s="14">
        <v>6325</v>
      </c>
      <c r="B194" s="14">
        <v>73</v>
      </c>
      <c r="C194" s="14" t="s">
        <v>815</v>
      </c>
      <c r="D194" s="14" t="s">
        <v>1817</v>
      </c>
      <c r="E194" s="14" t="s">
        <v>439</v>
      </c>
      <c r="F194" s="14">
        <v>106</v>
      </c>
      <c r="G194" s="14" t="s">
        <v>439</v>
      </c>
      <c r="H194" s="14">
        <v>0</v>
      </c>
      <c r="I194" s="14">
        <v>-1</v>
      </c>
      <c r="J194" s="14" t="b">
        <v>0</v>
      </c>
      <c r="K194" s="14">
        <v>0</v>
      </c>
      <c r="L194" s="16">
        <v>41009.051261574074</v>
      </c>
      <c r="M194" s="14" t="s">
        <v>6966</v>
      </c>
      <c r="N194" s="14" t="s">
        <v>439</v>
      </c>
      <c r="O194" s="14" t="s">
        <v>439</v>
      </c>
      <c r="P194" s="14" t="s">
        <v>439</v>
      </c>
      <c r="Q194" s="14" t="s">
        <v>819</v>
      </c>
    </row>
    <row r="195" spans="1:17" hidden="1" x14ac:dyDescent="0.25">
      <c r="A195" s="14">
        <v>6326</v>
      </c>
      <c r="B195" s="14">
        <v>74</v>
      </c>
      <c r="C195" s="14" t="s">
        <v>815</v>
      </c>
      <c r="D195" s="14" t="s">
        <v>1818</v>
      </c>
      <c r="E195" s="14" t="s">
        <v>439</v>
      </c>
      <c r="F195" s="14">
        <v>106</v>
      </c>
      <c r="G195" s="14" t="s">
        <v>439</v>
      </c>
      <c r="H195" s="14">
        <v>0</v>
      </c>
      <c r="I195" s="14">
        <v>-1</v>
      </c>
      <c r="J195" s="14" t="b">
        <v>0</v>
      </c>
      <c r="K195" s="14">
        <v>0</v>
      </c>
      <c r="L195" s="16">
        <v>41009.051261574074</v>
      </c>
      <c r="M195" s="14" t="s">
        <v>6966</v>
      </c>
      <c r="N195" s="14" t="s">
        <v>439</v>
      </c>
      <c r="O195" s="14" t="s">
        <v>439</v>
      </c>
      <c r="P195" s="14" t="s">
        <v>439</v>
      </c>
      <c r="Q195" s="14" t="s">
        <v>819</v>
      </c>
    </row>
    <row r="196" spans="1:17" hidden="1" x14ac:dyDescent="0.25">
      <c r="A196" s="14">
        <v>6327</v>
      </c>
      <c r="B196" s="14">
        <v>75</v>
      </c>
      <c r="C196" s="14" t="s">
        <v>815</v>
      </c>
      <c r="D196" s="14" t="s">
        <v>1819</v>
      </c>
      <c r="E196" s="14" t="s">
        <v>439</v>
      </c>
      <c r="F196" s="14">
        <v>106</v>
      </c>
      <c r="G196" s="14" t="s">
        <v>439</v>
      </c>
      <c r="H196" s="14">
        <v>0</v>
      </c>
      <c r="I196" s="14">
        <v>-1</v>
      </c>
      <c r="J196" s="14" t="b">
        <v>0</v>
      </c>
      <c r="K196" s="14">
        <v>0</v>
      </c>
      <c r="L196" s="16">
        <v>41009.051261574074</v>
      </c>
      <c r="M196" s="14" t="s">
        <v>6966</v>
      </c>
      <c r="N196" s="14" t="s">
        <v>439</v>
      </c>
      <c r="O196" s="14" t="s">
        <v>439</v>
      </c>
      <c r="P196" s="14" t="s">
        <v>439</v>
      </c>
      <c r="Q196" s="14" t="s">
        <v>819</v>
      </c>
    </row>
    <row r="197" spans="1:17" hidden="1" x14ac:dyDescent="0.25">
      <c r="A197" s="14">
        <v>6328</v>
      </c>
      <c r="B197" s="14">
        <v>76</v>
      </c>
      <c r="C197" s="14" t="s">
        <v>815</v>
      </c>
      <c r="D197" s="14" t="s">
        <v>1820</v>
      </c>
      <c r="E197" s="14" t="s">
        <v>439</v>
      </c>
      <c r="F197" s="14">
        <v>106</v>
      </c>
      <c r="G197" s="14" t="s">
        <v>439</v>
      </c>
      <c r="H197" s="14">
        <v>0</v>
      </c>
      <c r="I197" s="14">
        <v>-1</v>
      </c>
      <c r="J197" s="14" t="b">
        <v>0</v>
      </c>
      <c r="K197" s="14">
        <v>0</v>
      </c>
      <c r="L197" s="16">
        <v>41009.051261574074</v>
      </c>
      <c r="M197" s="14" t="s">
        <v>6966</v>
      </c>
      <c r="N197" s="14" t="s">
        <v>439</v>
      </c>
      <c r="O197" s="14" t="s">
        <v>439</v>
      </c>
      <c r="P197" s="14" t="s">
        <v>439</v>
      </c>
      <c r="Q197" s="14" t="s">
        <v>819</v>
      </c>
    </row>
    <row r="198" spans="1:17" hidden="1" x14ac:dyDescent="0.25">
      <c r="A198" s="14">
        <v>6329</v>
      </c>
      <c r="B198" s="14">
        <v>77</v>
      </c>
      <c r="C198" s="14" t="s">
        <v>815</v>
      </c>
      <c r="D198" s="14" t="s">
        <v>1821</v>
      </c>
      <c r="E198" s="14" t="s">
        <v>439</v>
      </c>
      <c r="F198" s="14">
        <v>106</v>
      </c>
      <c r="G198" s="14" t="s">
        <v>439</v>
      </c>
      <c r="H198" s="14">
        <v>0</v>
      </c>
      <c r="I198" s="14">
        <v>-1</v>
      </c>
      <c r="J198" s="14" t="b">
        <v>0</v>
      </c>
      <c r="K198" s="14">
        <v>0</v>
      </c>
      <c r="L198" s="16">
        <v>41009.05127314815</v>
      </c>
      <c r="M198" s="14" t="s">
        <v>6966</v>
      </c>
      <c r="N198" s="14" t="s">
        <v>439</v>
      </c>
      <c r="O198" s="14" t="s">
        <v>439</v>
      </c>
      <c r="P198" s="14" t="s">
        <v>439</v>
      </c>
      <c r="Q198" s="14" t="s">
        <v>819</v>
      </c>
    </row>
    <row r="199" spans="1:17" hidden="1" x14ac:dyDescent="0.25">
      <c r="A199" s="14">
        <v>6330</v>
      </c>
      <c r="B199" s="14">
        <v>78</v>
      </c>
      <c r="C199" s="14" t="s">
        <v>815</v>
      </c>
      <c r="D199" s="14" t="s">
        <v>1822</v>
      </c>
      <c r="E199" s="14" t="s">
        <v>439</v>
      </c>
      <c r="F199" s="14">
        <v>106</v>
      </c>
      <c r="G199" s="14" t="s">
        <v>439</v>
      </c>
      <c r="H199" s="14">
        <v>0</v>
      </c>
      <c r="I199" s="14">
        <v>-1</v>
      </c>
      <c r="J199" s="14" t="b">
        <v>0</v>
      </c>
      <c r="K199" s="14">
        <v>0</v>
      </c>
      <c r="L199" s="16">
        <v>41009.05127314815</v>
      </c>
      <c r="M199" s="14" t="s">
        <v>6966</v>
      </c>
      <c r="N199" s="14" t="s">
        <v>439</v>
      </c>
      <c r="O199" s="14" t="s">
        <v>439</v>
      </c>
      <c r="P199" s="14" t="s">
        <v>439</v>
      </c>
      <c r="Q199" s="14" t="s">
        <v>819</v>
      </c>
    </row>
    <row r="200" spans="1:17" hidden="1" x14ac:dyDescent="0.25">
      <c r="A200" s="14">
        <v>6331</v>
      </c>
      <c r="B200" s="14">
        <v>79</v>
      </c>
      <c r="C200" s="14" t="s">
        <v>815</v>
      </c>
      <c r="D200" s="14" t="s">
        <v>1823</v>
      </c>
      <c r="E200" s="14" t="s">
        <v>439</v>
      </c>
      <c r="F200" s="14">
        <v>106</v>
      </c>
      <c r="G200" s="14" t="s">
        <v>439</v>
      </c>
      <c r="H200" s="14">
        <v>0</v>
      </c>
      <c r="I200" s="14">
        <v>-1</v>
      </c>
      <c r="J200" s="14" t="b">
        <v>0</v>
      </c>
      <c r="K200" s="14">
        <v>0</v>
      </c>
      <c r="L200" s="16">
        <v>41009.05127314815</v>
      </c>
      <c r="M200" s="14" t="s">
        <v>6966</v>
      </c>
      <c r="N200" s="14" t="s">
        <v>439</v>
      </c>
      <c r="O200" s="14" t="s">
        <v>439</v>
      </c>
      <c r="P200" s="14" t="s">
        <v>439</v>
      </c>
      <c r="Q200" s="14" t="s">
        <v>819</v>
      </c>
    </row>
    <row r="201" spans="1:17" hidden="1" x14ac:dyDescent="0.25">
      <c r="A201" s="14">
        <v>6332</v>
      </c>
      <c r="B201" s="14">
        <v>80</v>
      </c>
      <c r="C201" s="14" t="s">
        <v>815</v>
      </c>
      <c r="D201" s="14" t="s">
        <v>1824</v>
      </c>
      <c r="E201" s="14" t="s">
        <v>439</v>
      </c>
      <c r="F201" s="14">
        <v>106</v>
      </c>
      <c r="G201" s="14" t="s">
        <v>439</v>
      </c>
      <c r="H201" s="14">
        <v>0</v>
      </c>
      <c r="I201" s="14">
        <v>-1</v>
      </c>
      <c r="J201" s="14" t="b">
        <v>0</v>
      </c>
      <c r="K201" s="14">
        <v>0</v>
      </c>
      <c r="L201" s="16">
        <v>41009.05127314815</v>
      </c>
      <c r="M201" s="14" t="s">
        <v>6966</v>
      </c>
      <c r="N201" s="14" t="s">
        <v>439</v>
      </c>
      <c r="O201" s="14" t="s">
        <v>439</v>
      </c>
      <c r="P201" s="14" t="s">
        <v>439</v>
      </c>
      <c r="Q201" s="14" t="s">
        <v>819</v>
      </c>
    </row>
    <row r="202" spans="1:17" hidden="1" x14ac:dyDescent="0.25">
      <c r="A202" s="14">
        <v>6333</v>
      </c>
      <c r="B202" s="14">
        <v>81</v>
      </c>
      <c r="C202" s="14" t="s">
        <v>815</v>
      </c>
      <c r="D202" s="14" t="s">
        <v>1825</v>
      </c>
      <c r="E202" s="14" t="s">
        <v>439</v>
      </c>
      <c r="F202" s="14">
        <v>106</v>
      </c>
      <c r="G202" s="14" t="s">
        <v>439</v>
      </c>
      <c r="H202" s="14">
        <v>0</v>
      </c>
      <c r="I202" s="14">
        <v>-1</v>
      </c>
      <c r="J202" s="14" t="b">
        <v>0</v>
      </c>
      <c r="K202" s="14">
        <v>0</v>
      </c>
      <c r="L202" s="16">
        <v>41009.05127314815</v>
      </c>
      <c r="M202" s="14" t="s">
        <v>6966</v>
      </c>
      <c r="N202" s="14" t="s">
        <v>439</v>
      </c>
      <c r="O202" s="14" t="s">
        <v>439</v>
      </c>
      <c r="P202" s="14" t="s">
        <v>439</v>
      </c>
      <c r="Q202" s="14" t="s">
        <v>819</v>
      </c>
    </row>
    <row r="203" spans="1:17" hidden="1" x14ac:dyDescent="0.25">
      <c r="A203" s="14">
        <v>6334</v>
      </c>
      <c r="B203" s="14">
        <v>82</v>
      </c>
      <c r="C203" s="14" t="s">
        <v>815</v>
      </c>
      <c r="D203" s="14" t="s">
        <v>1826</v>
      </c>
      <c r="E203" s="14" t="s">
        <v>439</v>
      </c>
      <c r="F203" s="14">
        <v>106</v>
      </c>
      <c r="G203" s="14" t="s">
        <v>439</v>
      </c>
      <c r="H203" s="14">
        <v>0</v>
      </c>
      <c r="I203" s="14">
        <v>-1</v>
      </c>
      <c r="J203" s="14" t="b">
        <v>0</v>
      </c>
      <c r="K203" s="14">
        <v>0</v>
      </c>
      <c r="L203" s="16">
        <v>41009.05127314815</v>
      </c>
      <c r="M203" s="14" t="s">
        <v>6966</v>
      </c>
      <c r="N203" s="14" t="s">
        <v>439</v>
      </c>
      <c r="O203" s="14" t="s">
        <v>439</v>
      </c>
      <c r="P203" s="14" t="s">
        <v>439</v>
      </c>
      <c r="Q203" s="14" t="s">
        <v>819</v>
      </c>
    </row>
    <row r="204" spans="1:17" hidden="1" x14ac:dyDescent="0.25">
      <c r="A204" s="14">
        <v>6335</v>
      </c>
      <c r="B204" s="14">
        <v>83</v>
      </c>
      <c r="C204" s="14" t="s">
        <v>815</v>
      </c>
      <c r="D204" s="14" t="s">
        <v>1827</v>
      </c>
      <c r="E204" s="14" t="s">
        <v>439</v>
      </c>
      <c r="F204" s="14">
        <v>106</v>
      </c>
      <c r="G204" s="14" t="s">
        <v>439</v>
      </c>
      <c r="H204" s="14">
        <v>0</v>
      </c>
      <c r="I204" s="14">
        <v>-1</v>
      </c>
      <c r="J204" s="14" t="b">
        <v>0</v>
      </c>
      <c r="K204" s="14">
        <v>0</v>
      </c>
      <c r="L204" s="16">
        <v>41009.05128472222</v>
      </c>
      <c r="M204" s="14" t="s">
        <v>6966</v>
      </c>
      <c r="N204" s="14" t="s">
        <v>439</v>
      </c>
      <c r="O204" s="14" t="s">
        <v>439</v>
      </c>
      <c r="P204" s="14" t="s">
        <v>439</v>
      </c>
      <c r="Q204" s="14" t="s">
        <v>819</v>
      </c>
    </row>
    <row r="205" spans="1:17" hidden="1" x14ac:dyDescent="0.25">
      <c r="A205" s="14">
        <v>6336</v>
      </c>
      <c r="B205" s="14">
        <v>84</v>
      </c>
      <c r="C205" s="14" t="s">
        <v>815</v>
      </c>
      <c r="D205" s="14" t="s">
        <v>1828</v>
      </c>
      <c r="E205" s="14" t="s">
        <v>439</v>
      </c>
      <c r="F205" s="14">
        <v>106</v>
      </c>
      <c r="G205" s="14" t="s">
        <v>439</v>
      </c>
      <c r="H205" s="14">
        <v>0</v>
      </c>
      <c r="I205" s="14">
        <v>-1</v>
      </c>
      <c r="J205" s="14" t="b">
        <v>0</v>
      </c>
      <c r="K205" s="14">
        <v>0</v>
      </c>
      <c r="L205" s="16">
        <v>41009.05128472222</v>
      </c>
      <c r="M205" s="14" t="s">
        <v>6966</v>
      </c>
      <c r="N205" s="14" t="s">
        <v>439</v>
      </c>
      <c r="O205" s="14" t="s">
        <v>439</v>
      </c>
      <c r="P205" s="14" t="s">
        <v>439</v>
      </c>
      <c r="Q205" s="14" t="s">
        <v>819</v>
      </c>
    </row>
    <row r="206" spans="1:17" hidden="1" x14ac:dyDescent="0.25">
      <c r="A206" s="14">
        <v>6337</v>
      </c>
      <c r="B206" s="14">
        <v>85</v>
      </c>
      <c r="C206" s="14" t="s">
        <v>815</v>
      </c>
      <c r="D206" s="14" t="s">
        <v>1829</v>
      </c>
      <c r="E206" s="14" t="s">
        <v>439</v>
      </c>
      <c r="F206" s="14">
        <v>106</v>
      </c>
      <c r="G206" s="14" t="s">
        <v>439</v>
      </c>
      <c r="H206" s="14">
        <v>0</v>
      </c>
      <c r="I206" s="14">
        <v>-1</v>
      </c>
      <c r="J206" s="14" t="b">
        <v>0</v>
      </c>
      <c r="K206" s="14">
        <v>0</v>
      </c>
      <c r="L206" s="16">
        <v>41009.05128472222</v>
      </c>
      <c r="M206" s="14" t="s">
        <v>6966</v>
      </c>
      <c r="N206" s="14" t="s">
        <v>439</v>
      </c>
      <c r="O206" s="14" t="s">
        <v>439</v>
      </c>
      <c r="P206" s="14" t="s">
        <v>439</v>
      </c>
      <c r="Q206" s="14" t="s">
        <v>819</v>
      </c>
    </row>
    <row r="207" spans="1:17" hidden="1" x14ac:dyDescent="0.25">
      <c r="A207" s="14">
        <v>6338</v>
      </c>
      <c r="B207" s="14">
        <v>86</v>
      </c>
      <c r="C207" s="14" t="s">
        <v>815</v>
      </c>
      <c r="D207" s="14" t="s">
        <v>1830</v>
      </c>
      <c r="E207" s="14" t="s">
        <v>439</v>
      </c>
      <c r="F207" s="14">
        <v>106</v>
      </c>
      <c r="G207" s="14" t="s">
        <v>439</v>
      </c>
      <c r="H207" s="14">
        <v>0</v>
      </c>
      <c r="I207" s="14">
        <v>-1</v>
      </c>
      <c r="J207" s="14" t="b">
        <v>0</v>
      </c>
      <c r="K207" s="14">
        <v>0</v>
      </c>
      <c r="L207" s="16">
        <v>41009.05128472222</v>
      </c>
      <c r="M207" s="14" t="s">
        <v>6966</v>
      </c>
      <c r="N207" s="14" t="s">
        <v>439</v>
      </c>
      <c r="O207" s="14" t="s">
        <v>439</v>
      </c>
      <c r="P207" s="14"/>
      <c r="Q207" s="14"/>
    </row>
    <row r="208" spans="1:17" hidden="1" x14ac:dyDescent="0.25">
      <c r="A208" s="14">
        <v>6339</v>
      </c>
      <c r="B208" s="14">
        <v>87</v>
      </c>
      <c r="C208" s="14" t="s">
        <v>815</v>
      </c>
      <c r="D208" s="14" t="s">
        <v>1831</v>
      </c>
      <c r="E208" s="14" t="s">
        <v>439</v>
      </c>
      <c r="F208" s="14">
        <v>106</v>
      </c>
      <c r="G208" s="14" t="s">
        <v>439</v>
      </c>
      <c r="H208" s="14">
        <v>0</v>
      </c>
      <c r="I208" s="14">
        <v>-1</v>
      </c>
      <c r="J208" s="14" t="b">
        <v>0</v>
      </c>
      <c r="K208" s="14">
        <v>0</v>
      </c>
      <c r="L208" s="16">
        <v>41009.05128472222</v>
      </c>
      <c r="M208" s="14" t="s">
        <v>6966</v>
      </c>
      <c r="N208" s="14" t="s">
        <v>439</v>
      </c>
      <c r="O208" s="14" t="s">
        <v>439</v>
      </c>
      <c r="P208" s="14" t="s">
        <v>439</v>
      </c>
      <c r="Q208" s="14" t="s">
        <v>819</v>
      </c>
    </row>
    <row r="209" spans="1:17" hidden="1" x14ac:dyDescent="0.25">
      <c r="A209" s="14">
        <v>6340</v>
      </c>
      <c r="B209" s="14">
        <v>88</v>
      </c>
      <c r="C209" s="14" t="s">
        <v>815</v>
      </c>
      <c r="D209" s="14" t="s">
        <v>1832</v>
      </c>
      <c r="E209" s="14" t="s">
        <v>439</v>
      </c>
      <c r="F209" s="14">
        <v>106</v>
      </c>
      <c r="G209" s="14" t="s">
        <v>439</v>
      </c>
      <c r="H209" s="14">
        <v>0</v>
      </c>
      <c r="I209" s="14">
        <v>-1</v>
      </c>
      <c r="J209" s="14" t="b">
        <v>0</v>
      </c>
      <c r="K209" s="14">
        <v>0</v>
      </c>
      <c r="L209" s="16">
        <v>41009.05128472222</v>
      </c>
      <c r="M209" s="14" t="s">
        <v>6966</v>
      </c>
      <c r="N209" s="14" t="s">
        <v>439</v>
      </c>
      <c r="O209" s="14" t="s">
        <v>439</v>
      </c>
      <c r="P209" s="14" t="s">
        <v>439</v>
      </c>
      <c r="Q209" s="14" t="s">
        <v>819</v>
      </c>
    </row>
    <row r="210" spans="1:17" hidden="1" x14ac:dyDescent="0.25">
      <c r="A210" s="14">
        <v>6341</v>
      </c>
      <c r="B210" s="14">
        <v>89</v>
      </c>
      <c r="C210" s="14" t="s">
        <v>815</v>
      </c>
      <c r="D210" s="14" t="s">
        <v>1833</v>
      </c>
      <c r="E210" s="14" t="s">
        <v>439</v>
      </c>
      <c r="F210" s="14">
        <v>106</v>
      </c>
      <c r="G210" s="14" t="s">
        <v>439</v>
      </c>
      <c r="H210" s="14">
        <v>0</v>
      </c>
      <c r="I210" s="14">
        <v>-1</v>
      </c>
      <c r="J210" s="14" t="b">
        <v>0</v>
      </c>
      <c r="K210" s="14">
        <v>0</v>
      </c>
      <c r="L210" s="16">
        <v>41009.051296296297</v>
      </c>
      <c r="M210" s="14" t="s">
        <v>6966</v>
      </c>
      <c r="N210" s="14" t="s">
        <v>439</v>
      </c>
      <c r="O210" s="14" t="s">
        <v>439</v>
      </c>
      <c r="P210" s="14" t="s">
        <v>439</v>
      </c>
      <c r="Q210" s="14" t="s">
        <v>819</v>
      </c>
    </row>
    <row r="211" spans="1:17" hidden="1" x14ac:dyDescent="0.25">
      <c r="A211" s="14">
        <v>6342</v>
      </c>
      <c r="B211" s="14">
        <v>90</v>
      </c>
      <c r="C211" s="14" t="s">
        <v>815</v>
      </c>
      <c r="D211" s="14" t="s">
        <v>1834</v>
      </c>
      <c r="E211" s="14" t="s">
        <v>439</v>
      </c>
      <c r="F211" s="14">
        <v>106</v>
      </c>
      <c r="G211" s="14" t="s">
        <v>439</v>
      </c>
      <c r="H211" s="14">
        <v>0</v>
      </c>
      <c r="I211" s="14">
        <v>-1</v>
      </c>
      <c r="J211" s="14" t="b">
        <v>0</v>
      </c>
      <c r="K211" s="14">
        <v>0</v>
      </c>
      <c r="L211" s="16">
        <v>41009.051296296297</v>
      </c>
      <c r="M211" s="14" t="s">
        <v>6966</v>
      </c>
      <c r="N211" s="14" t="s">
        <v>439</v>
      </c>
      <c r="O211" s="14" t="s">
        <v>439</v>
      </c>
      <c r="P211" s="14"/>
      <c r="Q211" s="14"/>
    </row>
    <row r="212" spans="1:17" hidden="1" x14ac:dyDescent="0.25">
      <c r="A212" s="14">
        <v>6343</v>
      </c>
      <c r="B212" s="14">
        <v>91</v>
      </c>
      <c r="C212" s="14" t="s">
        <v>815</v>
      </c>
      <c r="D212" s="14" t="s">
        <v>1835</v>
      </c>
      <c r="E212" s="14" t="s">
        <v>439</v>
      </c>
      <c r="F212" s="14">
        <v>106</v>
      </c>
      <c r="G212" s="14" t="s">
        <v>439</v>
      </c>
      <c r="H212" s="14">
        <v>0</v>
      </c>
      <c r="I212" s="14">
        <v>-1</v>
      </c>
      <c r="J212" s="14" t="b">
        <v>0</v>
      </c>
      <c r="K212" s="14">
        <v>0</v>
      </c>
      <c r="L212" s="16">
        <v>41009.051296296297</v>
      </c>
      <c r="M212" s="14" t="s">
        <v>6966</v>
      </c>
      <c r="N212" s="14" t="s">
        <v>439</v>
      </c>
      <c r="O212" s="14" t="s">
        <v>439</v>
      </c>
      <c r="P212" s="14" t="s">
        <v>439</v>
      </c>
      <c r="Q212" s="14" t="s">
        <v>819</v>
      </c>
    </row>
    <row r="213" spans="1:17" hidden="1" x14ac:dyDescent="0.25">
      <c r="A213" s="14">
        <v>6344</v>
      </c>
      <c r="B213" s="14">
        <v>92</v>
      </c>
      <c r="C213" s="14" t="s">
        <v>815</v>
      </c>
      <c r="D213" s="14" t="s">
        <v>1836</v>
      </c>
      <c r="E213" s="14" t="s">
        <v>439</v>
      </c>
      <c r="F213" s="14">
        <v>106</v>
      </c>
      <c r="G213" s="14" t="s">
        <v>439</v>
      </c>
      <c r="H213" s="14">
        <v>0</v>
      </c>
      <c r="I213" s="14">
        <v>-1</v>
      </c>
      <c r="J213" s="14" t="b">
        <v>0</v>
      </c>
      <c r="K213" s="14">
        <v>0</v>
      </c>
      <c r="L213" s="16">
        <v>41009.051296296297</v>
      </c>
      <c r="M213" s="14" t="s">
        <v>6966</v>
      </c>
      <c r="N213" s="14" t="s">
        <v>439</v>
      </c>
      <c r="O213" s="14" t="s">
        <v>439</v>
      </c>
      <c r="P213" s="14"/>
      <c r="Q213" s="14"/>
    </row>
    <row r="214" spans="1:17" hidden="1" x14ac:dyDescent="0.25">
      <c r="A214" s="14">
        <v>6345</v>
      </c>
      <c r="B214" s="14">
        <v>93</v>
      </c>
      <c r="C214" s="14" t="s">
        <v>815</v>
      </c>
      <c r="D214" s="14" t="s">
        <v>1837</v>
      </c>
      <c r="E214" s="14" t="s">
        <v>439</v>
      </c>
      <c r="F214" s="14">
        <v>106</v>
      </c>
      <c r="G214" s="14" t="s">
        <v>439</v>
      </c>
      <c r="H214" s="14">
        <v>0</v>
      </c>
      <c r="I214" s="14">
        <v>-1</v>
      </c>
      <c r="J214" s="14" t="b">
        <v>0</v>
      </c>
      <c r="K214" s="14">
        <v>0</v>
      </c>
      <c r="L214" s="16">
        <v>41009.051296296297</v>
      </c>
      <c r="M214" s="14" t="s">
        <v>6966</v>
      </c>
      <c r="N214" s="14" t="s">
        <v>439</v>
      </c>
      <c r="O214" s="14" t="s">
        <v>439</v>
      </c>
      <c r="P214" s="14" t="s">
        <v>439</v>
      </c>
      <c r="Q214" s="14" t="s">
        <v>819</v>
      </c>
    </row>
    <row r="215" spans="1:17" hidden="1" x14ac:dyDescent="0.25">
      <c r="A215" s="14">
        <v>6346</v>
      </c>
      <c r="B215" s="14">
        <v>94</v>
      </c>
      <c r="C215" s="14" t="s">
        <v>815</v>
      </c>
      <c r="D215" s="14" t="s">
        <v>1838</v>
      </c>
      <c r="E215" s="14" t="s">
        <v>439</v>
      </c>
      <c r="F215" s="14">
        <v>106</v>
      </c>
      <c r="G215" s="14" t="s">
        <v>439</v>
      </c>
      <c r="H215" s="14">
        <v>0</v>
      </c>
      <c r="I215" s="14">
        <v>-1</v>
      </c>
      <c r="J215" s="14" t="b">
        <v>0</v>
      </c>
      <c r="K215" s="14">
        <v>0</v>
      </c>
      <c r="L215" s="16">
        <v>41009.051296296297</v>
      </c>
      <c r="M215" s="14" t="s">
        <v>6966</v>
      </c>
      <c r="N215" s="14" t="s">
        <v>439</v>
      </c>
      <c r="O215" s="14" t="s">
        <v>439</v>
      </c>
      <c r="P215" s="14" t="s">
        <v>439</v>
      </c>
      <c r="Q215" s="14" t="s">
        <v>819</v>
      </c>
    </row>
    <row r="216" spans="1:17" hidden="1" x14ac:dyDescent="0.25">
      <c r="A216" s="14">
        <v>6347</v>
      </c>
      <c r="B216" s="14">
        <v>95</v>
      </c>
      <c r="C216" s="14" t="s">
        <v>815</v>
      </c>
      <c r="D216" s="14" t="s">
        <v>1839</v>
      </c>
      <c r="E216" s="14" t="s">
        <v>439</v>
      </c>
      <c r="F216" s="14">
        <v>106</v>
      </c>
      <c r="G216" s="14" t="s">
        <v>439</v>
      </c>
      <c r="H216" s="14">
        <v>0</v>
      </c>
      <c r="I216" s="14">
        <v>-1</v>
      </c>
      <c r="J216" s="14" t="b">
        <v>0</v>
      </c>
      <c r="K216" s="14">
        <v>0</v>
      </c>
      <c r="L216" s="16">
        <v>41009.051296296297</v>
      </c>
      <c r="M216" s="14" t="s">
        <v>6966</v>
      </c>
      <c r="N216" s="14" t="s">
        <v>439</v>
      </c>
      <c r="O216" s="14" t="s">
        <v>439</v>
      </c>
      <c r="P216" s="14" t="s">
        <v>439</v>
      </c>
      <c r="Q216" s="14" t="s">
        <v>819</v>
      </c>
    </row>
    <row r="217" spans="1:17" hidden="1" x14ac:dyDescent="0.25">
      <c r="A217" s="14">
        <v>6348</v>
      </c>
      <c r="B217" s="14">
        <v>96</v>
      </c>
      <c r="C217" s="14" t="s">
        <v>815</v>
      </c>
      <c r="D217" s="14" t="s">
        <v>1840</v>
      </c>
      <c r="E217" s="14" t="s">
        <v>439</v>
      </c>
      <c r="F217" s="14">
        <v>106</v>
      </c>
      <c r="G217" s="14" t="s">
        <v>439</v>
      </c>
      <c r="H217" s="14">
        <v>0</v>
      </c>
      <c r="I217" s="14">
        <v>-1</v>
      </c>
      <c r="J217" s="14" t="b">
        <v>0</v>
      </c>
      <c r="K217" s="14">
        <v>0</v>
      </c>
      <c r="L217" s="16">
        <v>41009.051307870373</v>
      </c>
      <c r="M217" s="14" t="s">
        <v>6966</v>
      </c>
      <c r="N217" s="14" t="s">
        <v>439</v>
      </c>
      <c r="O217" s="14" t="s">
        <v>439</v>
      </c>
      <c r="P217" s="14" t="s">
        <v>439</v>
      </c>
      <c r="Q217" s="14" t="s">
        <v>819</v>
      </c>
    </row>
    <row r="218" spans="1:17" hidden="1" x14ac:dyDescent="0.25">
      <c r="A218" s="14">
        <v>6349</v>
      </c>
      <c r="B218" s="14">
        <v>97</v>
      </c>
      <c r="C218" s="14" t="s">
        <v>815</v>
      </c>
      <c r="D218" s="14" t="s">
        <v>1841</v>
      </c>
      <c r="E218" s="14" t="s">
        <v>439</v>
      </c>
      <c r="F218" s="14">
        <v>106</v>
      </c>
      <c r="G218" s="14" t="s">
        <v>439</v>
      </c>
      <c r="H218" s="14">
        <v>0</v>
      </c>
      <c r="I218" s="14">
        <v>-1</v>
      </c>
      <c r="J218" s="14" t="b">
        <v>0</v>
      </c>
      <c r="K218" s="14">
        <v>0</v>
      </c>
      <c r="L218" s="16">
        <v>41009.051307870373</v>
      </c>
      <c r="M218" s="14" t="s">
        <v>6966</v>
      </c>
      <c r="N218" s="14" t="s">
        <v>439</v>
      </c>
      <c r="O218" s="14" t="s">
        <v>439</v>
      </c>
      <c r="P218" s="14" t="s">
        <v>439</v>
      </c>
      <c r="Q218" s="14" t="s">
        <v>819</v>
      </c>
    </row>
    <row r="219" spans="1:17" hidden="1" x14ac:dyDescent="0.25">
      <c r="A219" s="14">
        <v>6350</v>
      </c>
      <c r="B219" s="14">
        <v>98</v>
      </c>
      <c r="C219" s="14" t="s">
        <v>815</v>
      </c>
      <c r="D219" s="14" t="s">
        <v>1842</v>
      </c>
      <c r="E219" s="14" t="s">
        <v>439</v>
      </c>
      <c r="F219" s="14">
        <v>106</v>
      </c>
      <c r="G219" s="14" t="s">
        <v>439</v>
      </c>
      <c r="H219" s="14">
        <v>0</v>
      </c>
      <c r="I219" s="14">
        <v>-1</v>
      </c>
      <c r="J219" s="14" t="b">
        <v>0</v>
      </c>
      <c r="K219" s="14">
        <v>0</v>
      </c>
      <c r="L219" s="16">
        <v>41009.051307870373</v>
      </c>
      <c r="M219" s="14" t="s">
        <v>6966</v>
      </c>
      <c r="N219" s="14" t="s">
        <v>439</v>
      </c>
      <c r="O219" s="14" t="s">
        <v>439</v>
      </c>
      <c r="P219" s="14" t="s">
        <v>439</v>
      </c>
      <c r="Q219" s="14" t="s">
        <v>819</v>
      </c>
    </row>
    <row r="220" spans="1:17" hidden="1" x14ac:dyDescent="0.25">
      <c r="A220" s="14">
        <v>6351</v>
      </c>
      <c r="B220" s="14">
        <v>99</v>
      </c>
      <c r="C220" s="14" t="s">
        <v>815</v>
      </c>
      <c r="D220" s="14" t="s">
        <v>1843</v>
      </c>
      <c r="E220" s="14" t="s">
        <v>439</v>
      </c>
      <c r="F220" s="14">
        <v>106</v>
      </c>
      <c r="G220" s="14" t="s">
        <v>439</v>
      </c>
      <c r="H220" s="14">
        <v>0</v>
      </c>
      <c r="I220" s="14">
        <v>-1</v>
      </c>
      <c r="J220" s="14" t="b">
        <v>0</v>
      </c>
      <c r="K220" s="14">
        <v>0</v>
      </c>
      <c r="L220" s="16">
        <v>41009.051307870373</v>
      </c>
      <c r="M220" s="14" t="s">
        <v>6966</v>
      </c>
      <c r="N220" s="14" t="s">
        <v>439</v>
      </c>
      <c r="O220" s="14" t="s">
        <v>439</v>
      </c>
      <c r="P220" s="14" t="s">
        <v>439</v>
      </c>
      <c r="Q220" s="14" t="s">
        <v>819</v>
      </c>
    </row>
    <row r="221" spans="1:17" hidden="1" x14ac:dyDescent="0.25">
      <c r="A221" s="14">
        <v>6352</v>
      </c>
      <c r="B221" s="14">
        <v>100</v>
      </c>
      <c r="C221" s="14" t="s">
        <v>815</v>
      </c>
      <c r="D221" s="14" t="s">
        <v>1844</v>
      </c>
      <c r="E221" s="14" t="s">
        <v>439</v>
      </c>
      <c r="F221" s="14">
        <v>106</v>
      </c>
      <c r="G221" s="14" t="s">
        <v>439</v>
      </c>
      <c r="H221" s="14">
        <v>0</v>
      </c>
      <c r="I221" s="14">
        <v>-1</v>
      </c>
      <c r="J221" s="14" t="b">
        <v>0</v>
      </c>
      <c r="K221" s="14">
        <v>0</v>
      </c>
      <c r="L221" s="16">
        <v>41009.051307870373</v>
      </c>
      <c r="M221" s="14" t="s">
        <v>6966</v>
      </c>
      <c r="N221" s="14" t="s">
        <v>439</v>
      </c>
      <c r="O221" s="14" t="s">
        <v>439</v>
      </c>
      <c r="P221" s="14" t="s">
        <v>439</v>
      </c>
      <c r="Q221" s="14" t="s">
        <v>819</v>
      </c>
    </row>
    <row r="222" spans="1:17" hidden="1" x14ac:dyDescent="0.25">
      <c r="A222" s="14">
        <v>6353</v>
      </c>
      <c r="B222" s="14">
        <v>101</v>
      </c>
      <c r="C222" s="14" t="s">
        <v>815</v>
      </c>
      <c r="D222" s="14" t="s">
        <v>1845</v>
      </c>
      <c r="E222" s="14" t="s">
        <v>439</v>
      </c>
      <c r="F222" s="14">
        <v>106</v>
      </c>
      <c r="G222" s="14" t="s">
        <v>439</v>
      </c>
      <c r="H222" s="14">
        <v>0</v>
      </c>
      <c r="I222" s="14">
        <v>-1</v>
      </c>
      <c r="J222" s="14" t="b">
        <v>0</v>
      </c>
      <c r="K222" s="14">
        <v>0</v>
      </c>
      <c r="L222" s="16">
        <v>41009.051307870373</v>
      </c>
      <c r="M222" s="14" t="s">
        <v>6966</v>
      </c>
      <c r="N222" s="14" t="s">
        <v>439</v>
      </c>
      <c r="O222" s="14" t="s">
        <v>439</v>
      </c>
      <c r="P222" s="14" t="s">
        <v>439</v>
      </c>
      <c r="Q222" s="14" t="s">
        <v>819</v>
      </c>
    </row>
    <row r="223" spans="1:17" hidden="1" x14ac:dyDescent="0.25">
      <c r="A223" s="14">
        <v>6354</v>
      </c>
      <c r="B223" s="14">
        <v>102</v>
      </c>
      <c r="C223" s="14" t="s">
        <v>815</v>
      </c>
      <c r="D223" s="14" t="s">
        <v>1846</v>
      </c>
      <c r="E223" s="14" t="s">
        <v>439</v>
      </c>
      <c r="F223" s="14">
        <v>106</v>
      </c>
      <c r="G223" s="14" t="s">
        <v>439</v>
      </c>
      <c r="H223" s="14">
        <v>0</v>
      </c>
      <c r="I223" s="14">
        <v>-1</v>
      </c>
      <c r="J223" s="14" t="b">
        <v>0</v>
      </c>
      <c r="K223" s="14">
        <v>0</v>
      </c>
      <c r="L223" s="16">
        <v>41009.051307870373</v>
      </c>
      <c r="M223" s="14" t="s">
        <v>6966</v>
      </c>
      <c r="N223" s="14" t="s">
        <v>439</v>
      </c>
      <c r="O223" s="14" t="s">
        <v>439</v>
      </c>
      <c r="P223" s="14" t="s">
        <v>439</v>
      </c>
      <c r="Q223" s="14" t="s">
        <v>819</v>
      </c>
    </row>
    <row r="224" spans="1:17" hidden="1" x14ac:dyDescent="0.25">
      <c r="A224" s="14">
        <v>6355</v>
      </c>
      <c r="B224" s="14">
        <v>103</v>
      </c>
      <c r="C224" s="14" t="s">
        <v>815</v>
      </c>
      <c r="D224" s="14" t="s">
        <v>1847</v>
      </c>
      <c r="E224" s="14" t="s">
        <v>439</v>
      </c>
      <c r="F224" s="14">
        <v>106</v>
      </c>
      <c r="G224" s="14" t="s">
        <v>439</v>
      </c>
      <c r="H224" s="14">
        <v>0</v>
      </c>
      <c r="I224" s="14">
        <v>-1</v>
      </c>
      <c r="J224" s="14" t="b">
        <v>0</v>
      </c>
      <c r="K224" s="14">
        <v>0</v>
      </c>
      <c r="L224" s="16">
        <v>41009.051319444443</v>
      </c>
      <c r="M224" s="14" t="s">
        <v>6966</v>
      </c>
      <c r="N224" s="14" t="s">
        <v>439</v>
      </c>
      <c r="O224" s="14" t="s">
        <v>439</v>
      </c>
      <c r="P224" s="14" t="s">
        <v>439</v>
      </c>
      <c r="Q224" s="14" t="s">
        <v>819</v>
      </c>
    </row>
    <row r="225" spans="1:17" hidden="1" x14ac:dyDescent="0.25">
      <c r="A225" s="14">
        <v>6356</v>
      </c>
      <c r="B225" s="14">
        <v>104</v>
      </c>
      <c r="C225" s="14" t="s">
        <v>815</v>
      </c>
      <c r="D225" s="14" t="s">
        <v>1848</v>
      </c>
      <c r="E225" s="14" t="s">
        <v>439</v>
      </c>
      <c r="F225" s="14">
        <v>106</v>
      </c>
      <c r="G225" s="14" t="s">
        <v>439</v>
      </c>
      <c r="H225" s="14">
        <v>0</v>
      </c>
      <c r="I225" s="14">
        <v>-1</v>
      </c>
      <c r="J225" s="14" t="b">
        <v>0</v>
      </c>
      <c r="K225" s="14">
        <v>0</v>
      </c>
      <c r="L225" s="16">
        <v>41009.051319444443</v>
      </c>
      <c r="M225" s="14" t="s">
        <v>6966</v>
      </c>
      <c r="N225" s="14" t="s">
        <v>439</v>
      </c>
      <c r="O225" s="14" t="s">
        <v>439</v>
      </c>
      <c r="P225" s="14" t="s">
        <v>439</v>
      </c>
      <c r="Q225" s="14" t="s">
        <v>819</v>
      </c>
    </row>
    <row r="226" spans="1:17" hidden="1" x14ac:dyDescent="0.25">
      <c r="A226" s="14">
        <v>6357</v>
      </c>
      <c r="B226" s="14">
        <v>105</v>
      </c>
      <c r="C226" s="14" t="s">
        <v>815</v>
      </c>
      <c r="D226" s="14" t="s">
        <v>1849</v>
      </c>
      <c r="E226" s="14" t="s">
        <v>439</v>
      </c>
      <c r="F226" s="14">
        <v>106</v>
      </c>
      <c r="G226" s="14" t="s">
        <v>439</v>
      </c>
      <c r="H226" s="14">
        <v>0</v>
      </c>
      <c r="I226" s="14">
        <v>-1</v>
      </c>
      <c r="J226" s="14" t="b">
        <v>0</v>
      </c>
      <c r="K226" s="14">
        <v>0</v>
      </c>
      <c r="L226" s="16">
        <v>41009.051319444443</v>
      </c>
      <c r="M226" s="14" t="s">
        <v>6966</v>
      </c>
      <c r="N226" s="14" t="s">
        <v>439</v>
      </c>
      <c r="O226" s="14" t="s">
        <v>439</v>
      </c>
      <c r="P226" s="14" t="s">
        <v>439</v>
      </c>
      <c r="Q226" s="14" t="s">
        <v>819</v>
      </c>
    </row>
    <row r="227" spans="1:17" hidden="1" x14ac:dyDescent="0.25">
      <c r="A227" s="14">
        <v>6358</v>
      </c>
      <c r="B227" s="14">
        <v>106</v>
      </c>
      <c r="C227" s="14" t="s">
        <v>815</v>
      </c>
      <c r="D227" s="14" t="s">
        <v>1850</v>
      </c>
      <c r="E227" s="14" t="s">
        <v>439</v>
      </c>
      <c r="F227" s="14">
        <v>106</v>
      </c>
      <c r="G227" s="14" t="s">
        <v>439</v>
      </c>
      <c r="H227" s="14">
        <v>0</v>
      </c>
      <c r="I227" s="14">
        <v>-1</v>
      </c>
      <c r="J227" s="14" t="b">
        <v>0</v>
      </c>
      <c r="K227" s="14">
        <v>0</v>
      </c>
      <c r="L227" s="16">
        <v>41009.051319444443</v>
      </c>
      <c r="M227" s="14" t="s">
        <v>6966</v>
      </c>
      <c r="N227" s="14" t="s">
        <v>439</v>
      </c>
      <c r="O227" s="14" t="s">
        <v>439</v>
      </c>
      <c r="P227" s="14" t="s">
        <v>439</v>
      </c>
      <c r="Q227" s="14" t="s">
        <v>819</v>
      </c>
    </row>
    <row r="228" spans="1:17" hidden="1" x14ac:dyDescent="0.25">
      <c r="A228" s="14">
        <v>6359</v>
      </c>
      <c r="B228" s="14">
        <v>107</v>
      </c>
      <c r="C228" s="14" t="s">
        <v>815</v>
      </c>
      <c r="D228" s="14" t="s">
        <v>1851</v>
      </c>
      <c r="E228" s="14" t="s">
        <v>439</v>
      </c>
      <c r="F228" s="14">
        <v>106</v>
      </c>
      <c r="G228" s="14" t="s">
        <v>439</v>
      </c>
      <c r="H228" s="14">
        <v>0</v>
      </c>
      <c r="I228" s="14">
        <v>-1</v>
      </c>
      <c r="J228" s="14" t="b">
        <v>0</v>
      </c>
      <c r="K228" s="14">
        <v>0</v>
      </c>
      <c r="L228" s="16">
        <v>41009.051319444443</v>
      </c>
      <c r="M228" s="14" t="s">
        <v>6966</v>
      </c>
      <c r="N228" s="14" t="s">
        <v>439</v>
      </c>
      <c r="O228" s="14" t="s">
        <v>439</v>
      </c>
      <c r="P228" s="14" t="s">
        <v>439</v>
      </c>
      <c r="Q228" s="14" t="s">
        <v>819</v>
      </c>
    </row>
    <row r="229" spans="1:17" hidden="1" x14ac:dyDescent="0.25">
      <c r="A229" s="14">
        <v>6360</v>
      </c>
      <c r="B229" s="14">
        <v>108</v>
      </c>
      <c r="C229" s="14" t="s">
        <v>815</v>
      </c>
      <c r="D229" s="14" t="s">
        <v>1852</v>
      </c>
      <c r="E229" s="14" t="s">
        <v>439</v>
      </c>
      <c r="F229" s="14">
        <v>106</v>
      </c>
      <c r="G229" s="14" t="s">
        <v>439</v>
      </c>
      <c r="H229" s="14">
        <v>0</v>
      </c>
      <c r="I229" s="14">
        <v>-1</v>
      </c>
      <c r="J229" s="14" t="b">
        <v>0</v>
      </c>
      <c r="K229" s="14">
        <v>0</v>
      </c>
      <c r="L229" s="16">
        <v>41009.051319444443</v>
      </c>
      <c r="M229" s="14" t="s">
        <v>6966</v>
      </c>
      <c r="N229" s="14" t="s">
        <v>439</v>
      </c>
      <c r="O229" s="14" t="s">
        <v>439</v>
      </c>
      <c r="P229" s="14" t="s">
        <v>439</v>
      </c>
      <c r="Q229" s="14" t="s">
        <v>819</v>
      </c>
    </row>
    <row r="230" spans="1:17" hidden="1" x14ac:dyDescent="0.25">
      <c r="A230" s="14">
        <v>6361</v>
      </c>
      <c r="B230" s="14">
        <v>109</v>
      </c>
      <c r="C230" s="14" t="s">
        <v>815</v>
      </c>
      <c r="D230" s="14" t="s">
        <v>1853</v>
      </c>
      <c r="E230" s="14" t="s">
        <v>439</v>
      </c>
      <c r="F230" s="14">
        <v>106</v>
      </c>
      <c r="G230" s="14" t="s">
        <v>439</v>
      </c>
      <c r="H230" s="14">
        <v>0</v>
      </c>
      <c r="I230" s="14">
        <v>-1</v>
      </c>
      <c r="J230" s="14" t="b">
        <v>0</v>
      </c>
      <c r="K230" s="14">
        <v>0</v>
      </c>
      <c r="L230" s="16">
        <v>41009.05133101852</v>
      </c>
      <c r="M230" s="14" t="s">
        <v>6966</v>
      </c>
      <c r="N230" s="14" t="s">
        <v>439</v>
      </c>
      <c r="O230" s="14" t="s">
        <v>439</v>
      </c>
      <c r="P230" s="14" t="s">
        <v>439</v>
      </c>
      <c r="Q230" s="14" t="s">
        <v>819</v>
      </c>
    </row>
    <row r="231" spans="1:17" hidden="1" x14ac:dyDescent="0.25">
      <c r="A231" s="14">
        <v>6362</v>
      </c>
      <c r="B231" s="14">
        <v>110</v>
      </c>
      <c r="C231" s="14" t="s">
        <v>815</v>
      </c>
      <c r="D231" s="14" t="s">
        <v>1854</v>
      </c>
      <c r="E231" s="14" t="s">
        <v>439</v>
      </c>
      <c r="F231" s="14">
        <v>106</v>
      </c>
      <c r="G231" s="14" t="s">
        <v>439</v>
      </c>
      <c r="H231" s="14">
        <v>0</v>
      </c>
      <c r="I231" s="14">
        <v>-1</v>
      </c>
      <c r="J231" s="14" t="b">
        <v>0</v>
      </c>
      <c r="K231" s="14">
        <v>0</v>
      </c>
      <c r="L231" s="16">
        <v>41009.05133101852</v>
      </c>
      <c r="M231" s="14" t="s">
        <v>6966</v>
      </c>
      <c r="N231" s="14" t="s">
        <v>439</v>
      </c>
      <c r="O231" s="14" t="s">
        <v>439</v>
      </c>
      <c r="P231" s="14" t="s">
        <v>439</v>
      </c>
      <c r="Q231" s="14" t="s">
        <v>819</v>
      </c>
    </row>
    <row r="232" spans="1:17" hidden="1" x14ac:dyDescent="0.25">
      <c r="A232" s="14">
        <v>6363</v>
      </c>
      <c r="B232" s="14">
        <v>111</v>
      </c>
      <c r="C232" s="14" t="s">
        <v>815</v>
      </c>
      <c r="D232" s="14" t="s">
        <v>1855</v>
      </c>
      <c r="E232" s="14" t="s">
        <v>439</v>
      </c>
      <c r="F232" s="14">
        <v>106</v>
      </c>
      <c r="G232" s="14" t="s">
        <v>439</v>
      </c>
      <c r="H232" s="14">
        <v>0</v>
      </c>
      <c r="I232" s="14">
        <v>-1</v>
      </c>
      <c r="J232" s="14" t="b">
        <v>0</v>
      </c>
      <c r="K232" s="14">
        <v>0</v>
      </c>
      <c r="L232" s="16">
        <v>41009.05133101852</v>
      </c>
      <c r="M232" s="14" t="s">
        <v>6966</v>
      </c>
      <c r="N232" s="14" t="s">
        <v>439</v>
      </c>
      <c r="O232" s="14" t="s">
        <v>439</v>
      </c>
      <c r="P232" s="14" t="s">
        <v>439</v>
      </c>
      <c r="Q232" s="14" t="s">
        <v>819</v>
      </c>
    </row>
    <row r="233" spans="1:17" hidden="1" x14ac:dyDescent="0.25">
      <c r="A233" s="14">
        <v>6364</v>
      </c>
      <c r="B233" s="14">
        <v>112</v>
      </c>
      <c r="C233" s="14" t="s">
        <v>815</v>
      </c>
      <c r="D233" s="14" t="s">
        <v>1856</v>
      </c>
      <c r="E233" s="14" t="s">
        <v>439</v>
      </c>
      <c r="F233" s="14">
        <v>106</v>
      </c>
      <c r="G233" s="14" t="s">
        <v>439</v>
      </c>
      <c r="H233" s="14">
        <v>0</v>
      </c>
      <c r="I233" s="14">
        <v>-1</v>
      </c>
      <c r="J233" s="14" t="b">
        <v>0</v>
      </c>
      <c r="K233" s="14">
        <v>0</v>
      </c>
      <c r="L233" s="16">
        <v>41009.05133101852</v>
      </c>
      <c r="M233" s="14" t="s">
        <v>6966</v>
      </c>
      <c r="N233" s="14" t="s">
        <v>439</v>
      </c>
      <c r="O233" s="14" t="s">
        <v>439</v>
      </c>
      <c r="P233" s="14" t="s">
        <v>439</v>
      </c>
      <c r="Q233" s="14" t="s">
        <v>819</v>
      </c>
    </row>
    <row r="234" spans="1:17" hidden="1" x14ac:dyDescent="0.25">
      <c r="A234" s="14">
        <v>6365</v>
      </c>
      <c r="B234" s="14">
        <v>113</v>
      </c>
      <c r="C234" s="14" t="s">
        <v>815</v>
      </c>
      <c r="D234" s="14" t="s">
        <v>1857</v>
      </c>
      <c r="E234" s="14" t="s">
        <v>439</v>
      </c>
      <c r="F234" s="14">
        <v>106</v>
      </c>
      <c r="G234" s="14" t="s">
        <v>439</v>
      </c>
      <c r="H234" s="14">
        <v>0</v>
      </c>
      <c r="I234" s="14">
        <v>-1</v>
      </c>
      <c r="J234" s="14" t="b">
        <v>0</v>
      </c>
      <c r="K234" s="14">
        <v>0</v>
      </c>
      <c r="L234" s="16">
        <v>41009.05133101852</v>
      </c>
      <c r="M234" s="14" t="s">
        <v>6966</v>
      </c>
      <c r="N234" s="14" t="s">
        <v>439</v>
      </c>
      <c r="O234" s="14" t="s">
        <v>439</v>
      </c>
      <c r="P234" s="14" t="s">
        <v>439</v>
      </c>
      <c r="Q234" s="14" t="s">
        <v>819</v>
      </c>
    </row>
    <row r="235" spans="1:17" hidden="1" x14ac:dyDescent="0.25">
      <c r="A235" s="14">
        <v>6366</v>
      </c>
      <c r="B235" s="14">
        <v>114</v>
      </c>
      <c r="C235" s="14" t="s">
        <v>815</v>
      </c>
      <c r="D235" s="14" t="s">
        <v>1858</v>
      </c>
      <c r="E235" s="14" t="s">
        <v>439</v>
      </c>
      <c r="F235" s="14">
        <v>106</v>
      </c>
      <c r="G235" s="14" t="s">
        <v>439</v>
      </c>
      <c r="H235" s="14">
        <v>0</v>
      </c>
      <c r="I235" s="14">
        <v>-1</v>
      </c>
      <c r="J235" s="14" t="b">
        <v>0</v>
      </c>
      <c r="K235" s="14">
        <v>0</v>
      </c>
      <c r="L235" s="16">
        <v>41009.05133101852</v>
      </c>
      <c r="M235" s="14" t="s">
        <v>6966</v>
      </c>
      <c r="N235" s="14" t="s">
        <v>439</v>
      </c>
      <c r="O235" s="14" t="s">
        <v>439</v>
      </c>
      <c r="P235" s="14" t="s">
        <v>439</v>
      </c>
      <c r="Q235" s="14" t="s">
        <v>819</v>
      </c>
    </row>
    <row r="236" spans="1:17" hidden="1" x14ac:dyDescent="0.25">
      <c r="A236" s="14">
        <v>6367</v>
      </c>
      <c r="B236" s="14">
        <v>115</v>
      </c>
      <c r="C236" s="14" t="s">
        <v>815</v>
      </c>
      <c r="D236" s="14" t="s">
        <v>1859</v>
      </c>
      <c r="E236" s="14" t="s">
        <v>439</v>
      </c>
      <c r="F236" s="14">
        <v>106</v>
      </c>
      <c r="G236" s="14" t="s">
        <v>439</v>
      </c>
      <c r="H236" s="14">
        <v>0</v>
      </c>
      <c r="I236" s="14">
        <v>-1</v>
      </c>
      <c r="J236" s="14" t="b">
        <v>0</v>
      </c>
      <c r="K236" s="14">
        <v>0</v>
      </c>
      <c r="L236" s="16">
        <v>41009.05133101852</v>
      </c>
      <c r="M236" s="14" t="s">
        <v>6966</v>
      </c>
      <c r="N236" s="14" t="s">
        <v>439</v>
      </c>
      <c r="O236" s="14" t="s">
        <v>439</v>
      </c>
      <c r="P236" s="14" t="s">
        <v>439</v>
      </c>
      <c r="Q236" s="14" t="s">
        <v>819</v>
      </c>
    </row>
    <row r="237" spans="1:17" hidden="1" x14ac:dyDescent="0.25">
      <c r="A237" s="14">
        <v>6368</v>
      </c>
      <c r="B237" s="14">
        <v>116</v>
      </c>
      <c r="C237" s="14" t="s">
        <v>815</v>
      </c>
      <c r="D237" s="14" t="s">
        <v>1860</v>
      </c>
      <c r="E237" s="14" t="s">
        <v>439</v>
      </c>
      <c r="F237" s="14">
        <v>106</v>
      </c>
      <c r="G237" s="14" t="s">
        <v>439</v>
      </c>
      <c r="H237" s="14">
        <v>0</v>
      </c>
      <c r="I237" s="14">
        <v>-1</v>
      </c>
      <c r="J237" s="14" t="b">
        <v>0</v>
      </c>
      <c r="K237" s="14">
        <v>0</v>
      </c>
      <c r="L237" s="16">
        <v>41009.051342592589</v>
      </c>
      <c r="M237" s="14" t="s">
        <v>6966</v>
      </c>
      <c r="N237" s="14" t="s">
        <v>439</v>
      </c>
      <c r="O237" s="14" t="s">
        <v>439</v>
      </c>
      <c r="P237" s="14" t="s">
        <v>439</v>
      </c>
      <c r="Q237" s="14" t="s">
        <v>819</v>
      </c>
    </row>
    <row r="238" spans="1:17" hidden="1" x14ac:dyDescent="0.25">
      <c r="A238" s="14">
        <v>6369</v>
      </c>
      <c r="B238" s="14">
        <v>117</v>
      </c>
      <c r="C238" s="14" t="s">
        <v>815</v>
      </c>
      <c r="D238" s="14" t="s">
        <v>1861</v>
      </c>
      <c r="E238" s="14" t="s">
        <v>439</v>
      </c>
      <c r="F238" s="14">
        <v>106</v>
      </c>
      <c r="G238" s="14" t="s">
        <v>439</v>
      </c>
      <c r="H238" s="14">
        <v>0</v>
      </c>
      <c r="I238" s="14">
        <v>-1</v>
      </c>
      <c r="J238" s="14" t="b">
        <v>0</v>
      </c>
      <c r="K238" s="14">
        <v>0</v>
      </c>
      <c r="L238" s="16">
        <v>41009.051342592589</v>
      </c>
      <c r="M238" s="14" t="s">
        <v>6966</v>
      </c>
      <c r="N238" s="14" t="s">
        <v>439</v>
      </c>
      <c r="O238" s="14" t="s">
        <v>439</v>
      </c>
      <c r="P238" s="14" t="s">
        <v>439</v>
      </c>
      <c r="Q238" s="14" t="s">
        <v>819</v>
      </c>
    </row>
    <row r="239" spans="1:17" hidden="1" x14ac:dyDescent="0.25">
      <c r="A239" s="14">
        <v>6370</v>
      </c>
      <c r="B239" s="14">
        <v>118</v>
      </c>
      <c r="C239" s="14" t="s">
        <v>815</v>
      </c>
      <c r="D239" s="14" t="s">
        <v>1862</v>
      </c>
      <c r="E239" s="14" t="s">
        <v>439</v>
      </c>
      <c r="F239" s="14">
        <v>106</v>
      </c>
      <c r="G239" s="14" t="s">
        <v>439</v>
      </c>
      <c r="H239" s="14">
        <v>0</v>
      </c>
      <c r="I239" s="14">
        <v>-1</v>
      </c>
      <c r="J239" s="14" t="b">
        <v>0</v>
      </c>
      <c r="K239" s="14">
        <v>0</v>
      </c>
      <c r="L239" s="16">
        <v>41009.051342592589</v>
      </c>
      <c r="M239" s="14" t="s">
        <v>6966</v>
      </c>
      <c r="N239" s="14" t="s">
        <v>439</v>
      </c>
      <c r="O239" s="14" t="s">
        <v>439</v>
      </c>
      <c r="P239" s="14" t="s">
        <v>439</v>
      </c>
      <c r="Q239" s="14" t="s">
        <v>819</v>
      </c>
    </row>
    <row r="240" spans="1:17" hidden="1" x14ac:dyDescent="0.25">
      <c r="A240" s="14">
        <v>6371</v>
      </c>
      <c r="B240" s="14">
        <v>119</v>
      </c>
      <c r="C240" s="14" t="s">
        <v>815</v>
      </c>
      <c r="D240" s="14" t="s">
        <v>1863</v>
      </c>
      <c r="E240" s="14" t="s">
        <v>439</v>
      </c>
      <c r="F240" s="14">
        <v>106</v>
      </c>
      <c r="G240" s="14" t="s">
        <v>439</v>
      </c>
      <c r="H240" s="14">
        <v>0</v>
      </c>
      <c r="I240" s="14">
        <v>-1</v>
      </c>
      <c r="J240" s="14" t="b">
        <v>0</v>
      </c>
      <c r="K240" s="14">
        <v>0</v>
      </c>
      <c r="L240" s="16">
        <v>41009.051342592589</v>
      </c>
      <c r="M240" s="14" t="s">
        <v>6966</v>
      </c>
      <c r="N240" s="14" t="s">
        <v>439</v>
      </c>
      <c r="O240" s="14" t="s">
        <v>439</v>
      </c>
      <c r="P240" s="14" t="s">
        <v>439</v>
      </c>
      <c r="Q240" s="14" t="s">
        <v>819</v>
      </c>
    </row>
    <row r="241" spans="1:17" hidden="1" x14ac:dyDescent="0.25">
      <c r="A241" s="14">
        <v>6372</v>
      </c>
      <c r="B241" s="14">
        <v>120</v>
      </c>
      <c r="C241" s="14" t="s">
        <v>815</v>
      </c>
      <c r="D241" s="14" t="s">
        <v>1864</v>
      </c>
      <c r="E241" s="14" t="s">
        <v>439</v>
      </c>
      <c r="F241" s="14">
        <v>106</v>
      </c>
      <c r="G241" s="14" t="s">
        <v>439</v>
      </c>
      <c r="H241" s="14">
        <v>0</v>
      </c>
      <c r="I241" s="14">
        <v>-1</v>
      </c>
      <c r="J241" s="14" t="b">
        <v>0</v>
      </c>
      <c r="K241" s="14">
        <v>0</v>
      </c>
      <c r="L241" s="16">
        <v>41009.051342592589</v>
      </c>
      <c r="M241" s="14" t="s">
        <v>6966</v>
      </c>
      <c r="N241" s="14" t="s">
        <v>439</v>
      </c>
      <c r="O241" s="14" t="s">
        <v>439</v>
      </c>
      <c r="P241" s="14" t="s">
        <v>439</v>
      </c>
      <c r="Q241" s="14" t="s">
        <v>819</v>
      </c>
    </row>
    <row r="242" spans="1:17" hidden="1" x14ac:dyDescent="0.25">
      <c r="A242" s="14">
        <v>6373</v>
      </c>
      <c r="B242" s="14">
        <v>121</v>
      </c>
      <c r="C242" s="14" t="s">
        <v>815</v>
      </c>
      <c r="D242" s="14" t="s">
        <v>1865</v>
      </c>
      <c r="E242" s="14" t="s">
        <v>439</v>
      </c>
      <c r="F242" s="14">
        <v>106</v>
      </c>
      <c r="G242" s="14" t="s">
        <v>439</v>
      </c>
      <c r="H242" s="14">
        <v>0</v>
      </c>
      <c r="I242" s="14">
        <v>-1</v>
      </c>
      <c r="J242" s="14" t="b">
        <v>0</v>
      </c>
      <c r="K242" s="14">
        <v>0</v>
      </c>
      <c r="L242" s="16">
        <v>41009.051342592589</v>
      </c>
      <c r="M242" s="14" t="s">
        <v>6966</v>
      </c>
      <c r="N242" s="14" t="s">
        <v>439</v>
      </c>
      <c r="O242" s="14" t="s">
        <v>439</v>
      </c>
      <c r="P242" s="14" t="s">
        <v>439</v>
      </c>
      <c r="Q242" s="14" t="s">
        <v>819</v>
      </c>
    </row>
    <row r="243" spans="1:17" hidden="1" x14ac:dyDescent="0.25">
      <c r="A243" s="14">
        <v>6374</v>
      </c>
      <c r="B243" s="14">
        <v>122</v>
      </c>
      <c r="C243" s="14" t="s">
        <v>815</v>
      </c>
      <c r="D243" s="14" t="s">
        <v>1866</v>
      </c>
      <c r="E243" s="14" t="s">
        <v>439</v>
      </c>
      <c r="F243" s="14">
        <v>106</v>
      </c>
      <c r="G243" s="14" t="s">
        <v>439</v>
      </c>
      <c r="H243" s="14">
        <v>0</v>
      </c>
      <c r="I243" s="14">
        <v>-1</v>
      </c>
      <c r="J243" s="14" t="b">
        <v>0</v>
      </c>
      <c r="K243" s="14">
        <v>0</v>
      </c>
      <c r="L243" s="16">
        <v>41009.051354166666</v>
      </c>
      <c r="M243" s="14" t="s">
        <v>6966</v>
      </c>
      <c r="N243" s="14" t="s">
        <v>439</v>
      </c>
      <c r="O243" s="14" t="s">
        <v>439</v>
      </c>
      <c r="P243" s="14" t="s">
        <v>439</v>
      </c>
      <c r="Q243" s="14" t="s">
        <v>819</v>
      </c>
    </row>
    <row r="244" spans="1:17" hidden="1" x14ac:dyDescent="0.25">
      <c r="A244" s="14">
        <v>6375</v>
      </c>
      <c r="B244" s="14">
        <v>123</v>
      </c>
      <c r="C244" s="14" t="s">
        <v>815</v>
      </c>
      <c r="D244" s="14" t="s">
        <v>1867</v>
      </c>
      <c r="E244" s="14" t="s">
        <v>439</v>
      </c>
      <c r="F244" s="14">
        <v>106</v>
      </c>
      <c r="G244" s="14" t="s">
        <v>439</v>
      </c>
      <c r="H244" s="14">
        <v>0</v>
      </c>
      <c r="I244" s="14">
        <v>-1</v>
      </c>
      <c r="J244" s="14" t="b">
        <v>0</v>
      </c>
      <c r="K244" s="14">
        <v>0</v>
      </c>
      <c r="L244" s="16">
        <v>41009.051365740743</v>
      </c>
      <c r="M244" s="14" t="s">
        <v>6966</v>
      </c>
      <c r="N244" s="14" t="s">
        <v>439</v>
      </c>
      <c r="O244" s="14" t="s">
        <v>439</v>
      </c>
      <c r="P244" s="14" t="s">
        <v>439</v>
      </c>
      <c r="Q244" s="14" t="s">
        <v>819</v>
      </c>
    </row>
    <row r="245" spans="1:17" hidden="1" x14ac:dyDescent="0.25">
      <c r="A245" s="14">
        <v>6376</v>
      </c>
      <c r="B245" s="14">
        <v>124</v>
      </c>
      <c r="C245" s="14" t="s">
        <v>815</v>
      </c>
      <c r="D245" s="14" t="s">
        <v>1868</v>
      </c>
      <c r="E245" s="14" t="s">
        <v>439</v>
      </c>
      <c r="F245" s="14">
        <v>106</v>
      </c>
      <c r="G245" s="14" t="s">
        <v>439</v>
      </c>
      <c r="H245" s="14">
        <v>0</v>
      </c>
      <c r="I245" s="14">
        <v>-1</v>
      </c>
      <c r="J245" s="14" t="b">
        <v>0</v>
      </c>
      <c r="K245" s="14">
        <v>0</v>
      </c>
      <c r="L245" s="16">
        <v>41009.051365740743</v>
      </c>
      <c r="M245" s="14" t="s">
        <v>6966</v>
      </c>
      <c r="N245" s="14" t="s">
        <v>439</v>
      </c>
      <c r="O245" s="14" t="s">
        <v>439</v>
      </c>
      <c r="P245" s="14" t="s">
        <v>439</v>
      </c>
      <c r="Q245" s="14" t="s">
        <v>819</v>
      </c>
    </row>
    <row r="246" spans="1:17" hidden="1" x14ac:dyDescent="0.25">
      <c r="A246" s="14">
        <v>6377</v>
      </c>
      <c r="B246" s="14">
        <v>125</v>
      </c>
      <c r="C246" s="14" t="s">
        <v>815</v>
      </c>
      <c r="D246" s="14" t="s">
        <v>1869</v>
      </c>
      <c r="E246" s="14" t="s">
        <v>439</v>
      </c>
      <c r="F246" s="14">
        <v>106</v>
      </c>
      <c r="G246" s="14" t="s">
        <v>439</v>
      </c>
      <c r="H246" s="14">
        <v>0</v>
      </c>
      <c r="I246" s="14">
        <v>-1</v>
      </c>
      <c r="J246" s="14" t="b">
        <v>0</v>
      </c>
      <c r="K246" s="14">
        <v>0</v>
      </c>
      <c r="L246" s="16">
        <v>41009.051365740743</v>
      </c>
      <c r="M246" s="14" t="s">
        <v>6966</v>
      </c>
      <c r="N246" s="14" t="s">
        <v>439</v>
      </c>
      <c r="O246" s="14" t="s">
        <v>439</v>
      </c>
      <c r="P246" s="14" t="s">
        <v>439</v>
      </c>
      <c r="Q246" s="14" t="s">
        <v>819</v>
      </c>
    </row>
    <row r="247" spans="1:17" hidden="1" x14ac:dyDescent="0.25">
      <c r="A247" s="14">
        <v>6378</v>
      </c>
      <c r="B247" s="14">
        <v>126</v>
      </c>
      <c r="C247" s="14" t="s">
        <v>815</v>
      </c>
      <c r="D247" s="14" t="s">
        <v>1870</v>
      </c>
      <c r="E247" s="14" t="s">
        <v>439</v>
      </c>
      <c r="F247" s="14">
        <v>106</v>
      </c>
      <c r="G247" s="14" t="s">
        <v>439</v>
      </c>
      <c r="H247" s="14">
        <v>0</v>
      </c>
      <c r="I247" s="14">
        <v>-1</v>
      </c>
      <c r="J247" s="14" t="b">
        <v>0</v>
      </c>
      <c r="K247" s="14">
        <v>0</v>
      </c>
      <c r="L247" s="16">
        <v>41009.051365740743</v>
      </c>
      <c r="M247" s="14" t="s">
        <v>6966</v>
      </c>
      <c r="N247" s="14" t="s">
        <v>439</v>
      </c>
      <c r="O247" s="14" t="s">
        <v>439</v>
      </c>
      <c r="P247" s="14" t="s">
        <v>439</v>
      </c>
      <c r="Q247" s="14" t="s">
        <v>819</v>
      </c>
    </row>
    <row r="248" spans="1:17" hidden="1" x14ac:dyDescent="0.25">
      <c r="A248" s="14">
        <v>6379</v>
      </c>
      <c r="B248" s="14">
        <v>127</v>
      </c>
      <c r="C248" s="14" t="s">
        <v>815</v>
      </c>
      <c r="D248" s="14" t="s">
        <v>1871</v>
      </c>
      <c r="E248" s="14" t="s">
        <v>439</v>
      </c>
      <c r="F248" s="14">
        <v>106</v>
      </c>
      <c r="G248" s="14" t="s">
        <v>439</v>
      </c>
      <c r="H248" s="14">
        <v>0</v>
      </c>
      <c r="I248" s="14">
        <v>-1</v>
      </c>
      <c r="J248" s="14" t="b">
        <v>0</v>
      </c>
      <c r="K248" s="14">
        <v>0</v>
      </c>
      <c r="L248" s="16">
        <v>41009.051365740743</v>
      </c>
      <c r="M248" s="14" t="s">
        <v>6966</v>
      </c>
      <c r="N248" s="14" t="s">
        <v>439</v>
      </c>
      <c r="O248" s="14" t="s">
        <v>439</v>
      </c>
      <c r="P248" s="14" t="s">
        <v>439</v>
      </c>
      <c r="Q248" s="14" t="s">
        <v>819</v>
      </c>
    </row>
    <row r="249" spans="1:17" hidden="1" x14ac:dyDescent="0.25">
      <c r="A249" s="14">
        <v>6380</v>
      </c>
      <c r="B249" s="14">
        <v>128</v>
      </c>
      <c r="C249" s="14" t="s">
        <v>815</v>
      </c>
      <c r="D249" s="14" t="s">
        <v>1872</v>
      </c>
      <c r="E249" s="14" t="s">
        <v>439</v>
      </c>
      <c r="F249" s="14">
        <v>106</v>
      </c>
      <c r="G249" s="14" t="s">
        <v>439</v>
      </c>
      <c r="H249" s="14">
        <v>0</v>
      </c>
      <c r="I249" s="14">
        <v>-1</v>
      </c>
      <c r="J249" s="14" t="b">
        <v>0</v>
      </c>
      <c r="K249" s="14">
        <v>0</v>
      </c>
      <c r="L249" s="16">
        <v>41009.051365740743</v>
      </c>
      <c r="M249" s="14" t="s">
        <v>6966</v>
      </c>
      <c r="N249" s="14" t="s">
        <v>439</v>
      </c>
      <c r="O249" s="14" t="s">
        <v>439</v>
      </c>
      <c r="P249" s="14" t="s">
        <v>439</v>
      </c>
      <c r="Q249" s="14" t="s">
        <v>819</v>
      </c>
    </row>
    <row r="250" spans="1:17" hidden="1" x14ac:dyDescent="0.25">
      <c r="A250" s="14">
        <v>6381</v>
      </c>
      <c r="B250" s="14">
        <v>129</v>
      </c>
      <c r="C250" s="14" t="s">
        <v>815</v>
      </c>
      <c r="D250" s="14" t="s">
        <v>1873</v>
      </c>
      <c r="E250" s="14" t="s">
        <v>439</v>
      </c>
      <c r="F250" s="14">
        <v>106</v>
      </c>
      <c r="G250" s="14" t="s">
        <v>439</v>
      </c>
      <c r="H250" s="14">
        <v>0</v>
      </c>
      <c r="I250" s="14">
        <v>-1</v>
      </c>
      <c r="J250" s="14" t="b">
        <v>0</v>
      </c>
      <c r="K250" s="14">
        <v>0</v>
      </c>
      <c r="L250" s="16">
        <v>41009.051377314812</v>
      </c>
      <c r="M250" s="14" t="s">
        <v>6966</v>
      </c>
      <c r="N250" s="14" t="s">
        <v>439</v>
      </c>
      <c r="O250" s="14" t="s">
        <v>439</v>
      </c>
      <c r="P250" s="14" t="s">
        <v>439</v>
      </c>
      <c r="Q250" s="14" t="s">
        <v>819</v>
      </c>
    </row>
    <row r="251" spans="1:17" hidden="1" x14ac:dyDescent="0.25">
      <c r="A251" s="14">
        <v>6382</v>
      </c>
      <c r="B251" s="14">
        <v>130</v>
      </c>
      <c r="C251" s="14" t="s">
        <v>815</v>
      </c>
      <c r="D251" s="14" t="s">
        <v>1874</v>
      </c>
      <c r="E251" s="14" t="s">
        <v>439</v>
      </c>
      <c r="F251" s="14">
        <v>106</v>
      </c>
      <c r="G251" s="14" t="s">
        <v>439</v>
      </c>
      <c r="H251" s="14">
        <v>0</v>
      </c>
      <c r="I251" s="14">
        <v>-1</v>
      </c>
      <c r="J251" s="14" t="b">
        <v>0</v>
      </c>
      <c r="K251" s="14">
        <v>0</v>
      </c>
      <c r="L251" s="16">
        <v>41009.051377314812</v>
      </c>
      <c r="M251" s="14" t="s">
        <v>6966</v>
      </c>
      <c r="N251" s="14" t="s">
        <v>439</v>
      </c>
      <c r="O251" s="14" t="s">
        <v>439</v>
      </c>
      <c r="P251" s="14" t="s">
        <v>439</v>
      </c>
      <c r="Q251" s="14" t="s">
        <v>819</v>
      </c>
    </row>
    <row r="252" spans="1:17" hidden="1" x14ac:dyDescent="0.25">
      <c r="A252" s="14">
        <v>6383</v>
      </c>
      <c r="B252" s="14">
        <v>131</v>
      </c>
      <c r="C252" s="14" t="s">
        <v>815</v>
      </c>
      <c r="D252" s="14" t="s">
        <v>1875</v>
      </c>
      <c r="E252" s="14" t="s">
        <v>439</v>
      </c>
      <c r="F252" s="14">
        <v>106</v>
      </c>
      <c r="G252" s="14" t="s">
        <v>439</v>
      </c>
      <c r="H252" s="14">
        <v>0</v>
      </c>
      <c r="I252" s="14">
        <v>-1</v>
      </c>
      <c r="J252" s="14" t="b">
        <v>0</v>
      </c>
      <c r="K252" s="14">
        <v>0</v>
      </c>
      <c r="L252" s="16">
        <v>41009.051377314812</v>
      </c>
      <c r="M252" s="14" t="s">
        <v>6966</v>
      </c>
      <c r="N252" s="14" t="s">
        <v>439</v>
      </c>
      <c r="O252" s="14" t="s">
        <v>439</v>
      </c>
      <c r="P252" s="14" t="s">
        <v>439</v>
      </c>
      <c r="Q252" s="14" t="s">
        <v>819</v>
      </c>
    </row>
    <row r="253" spans="1:17" hidden="1" x14ac:dyDescent="0.25">
      <c r="A253" s="14">
        <v>6384</v>
      </c>
      <c r="B253" s="14">
        <v>132</v>
      </c>
      <c r="C253" s="14" t="s">
        <v>815</v>
      </c>
      <c r="D253" s="14" t="s">
        <v>1876</v>
      </c>
      <c r="E253" s="14" t="s">
        <v>439</v>
      </c>
      <c r="F253" s="14">
        <v>106</v>
      </c>
      <c r="G253" s="14" t="s">
        <v>439</v>
      </c>
      <c r="H253" s="14">
        <v>0</v>
      </c>
      <c r="I253" s="14">
        <v>-1</v>
      </c>
      <c r="J253" s="14" t="b">
        <v>0</v>
      </c>
      <c r="K253" s="14">
        <v>0</v>
      </c>
      <c r="L253" s="16">
        <v>41009.051377314812</v>
      </c>
      <c r="M253" s="14" t="s">
        <v>6966</v>
      </c>
      <c r="N253" s="14" t="s">
        <v>439</v>
      </c>
      <c r="O253" s="14" t="s">
        <v>439</v>
      </c>
      <c r="P253" s="14" t="s">
        <v>439</v>
      </c>
      <c r="Q253" s="14" t="s">
        <v>819</v>
      </c>
    </row>
    <row r="254" spans="1:17" hidden="1" x14ac:dyDescent="0.25">
      <c r="A254" s="14">
        <v>6385</v>
      </c>
      <c r="B254" s="14">
        <v>133</v>
      </c>
      <c r="C254" s="14" t="s">
        <v>815</v>
      </c>
      <c r="D254" s="14" t="s">
        <v>1877</v>
      </c>
      <c r="E254" s="14" t="s">
        <v>439</v>
      </c>
      <c r="F254" s="14">
        <v>106</v>
      </c>
      <c r="G254" s="14" t="s">
        <v>439</v>
      </c>
      <c r="H254" s="14">
        <v>0</v>
      </c>
      <c r="I254" s="14">
        <v>-1</v>
      </c>
      <c r="J254" s="14" t="b">
        <v>0</v>
      </c>
      <c r="K254" s="14">
        <v>0</v>
      </c>
      <c r="L254" s="16">
        <v>41009.051377314812</v>
      </c>
      <c r="M254" s="14" t="s">
        <v>6966</v>
      </c>
      <c r="N254" s="14" t="s">
        <v>439</v>
      </c>
      <c r="O254" s="14" t="s">
        <v>439</v>
      </c>
      <c r="P254" s="14" t="s">
        <v>439</v>
      </c>
      <c r="Q254" s="14" t="s">
        <v>819</v>
      </c>
    </row>
    <row r="255" spans="1:17" hidden="1" x14ac:dyDescent="0.25">
      <c r="A255" s="14">
        <v>6386</v>
      </c>
      <c r="B255" s="14">
        <v>134</v>
      </c>
      <c r="C255" s="14" t="s">
        <v>815</v>
      </c>
      <c r="D255" s="14" t="s">
        <v>1878</v>
      </c>
      <c r="E255" s="14" t="s">
        <v>439</v>
      </c>
      <c r="F255" s="14">
        <v>106</v>
      </c>
      <c r="G255" s="14" t="s">
        <v>439</v>
      </c>
      <c r="H255" s="14">
        <v>0</v>
      </c>
      <c r="I255" s="14">
        <v>-1</v>
      </c>
      <c r="J255" s="14" t="b">
        <v>0</v>
      </c>
      <c r="K255" s="14">
        <v>0</v>
      </c>
      <c r="L255" s="16">
        <v>41009.051377314812</v>
      </c>
      <c r="M255" s="14" t="s">
        <v>6966</v>
      </c>
      <c r="N255" s="14" t="s">
        <v>439</v>
      </c>
      <c r="O255" s="14" t="s">
        <v>439</v>
      </c>
      <c r="P255" s="14" t="s">
        <v>439</v>
      </c>
      <c r="Q255" s="14" t="s">
        <v>819</v>
      </c>
    </row>
    <row r="256" spans="1:17" hidden="1" x14ac:dyDescent="0.25">
      <c r="A256" s="14">
        <v>6387</v>
      </c>
      <c r="B256" s="14">
        <v>135</v>
      </c>
      <c r="C256" s="14" t="s">
        <v>815</v>
      </c>
      <c r="D256" s="14" t="s">
        <v>1879</v>
      </c>
      <c r="E256" s="14" t="s">
        <v>439</v>
      </c>
      <c r="F256" s="14">
        <v>106</v>
      </c>
      <c r="G256" s="14" t="s">
        <v>439</v>
      </c>
      <c r="H256" s="14">
        <v>0</v>
      </c>
      <c r="I256" s="14">
        <v>-1</v>
      </c>
      <c r="J256" s="14" t="b">
        <v>0</v>
      </c>
      <c r="K256" s="14">
        <v>0</v>
      </c>
      <c r="L256" s="16">
        <v>41009.051377314812</v>
      </c>
      <c r="M256" s="14" t="s">
        <v>6966</v>
      </c>
      <c r="N256" s="14" t="s">
        <v>439</v>
      </c>
      <c r="O256" s="14" t="s">
        <v>439</v>
      </c>
      <c r="P256" s="14" t="s">
        <v>439</v>
      </c>
      <c r="Q256" s="14" t="s">
        <v>819</v>
      </c>
    </row>
    <row r="257" spans="1:17" hidden="1" x14ac:dyDescent="0.25">
      <c r="A257" s="14">
        <v>6388</v>
      </c>
      <c r="B257" s="14">
        <v>136</v>
      </c>
      <c r="C257" s="14" t="s">
        <v>815</v>
      </c>
      <c r="D257" s="14" t="s">
        <v>1880</v>
      </c>
      <c r="E257" s="14" t="s">
        <v>439</v>
      </c>
      <c r="F257" s="14">
        <v>106</v>
      </c>
      <c r="G257" s="14" t="s">
        <v>439</v>
      </c>
      <c r="H257" s="14">
        <v>0</v>
      </c>
      <c r="I257" s="14">
        <v>-1</v>
      </c>
      <c r="J257" s="14" t="b">
        <v>0</v>
      </c>
      <c r="K257" s="14">
        <v>0</v>
      </c>
      <c r="L257" s="16">
        <v>41009.051388888889</v>
      </c>
      <c r="M257" s="14" t="s">
        <v>6966</v>
      </c>
      <c r="N257" s="14" t="s">
        <v>439</v>
      </c>
      <c r="O257" s="14" t="s">
        <v>439</v>
      </c>
      <c r="P257" s="14" t="s">
        <v>439</v>
      </c>
      <c r="Q257" s="14" t="s">
        <v>819</v>
      </c>
    </row>
    <row r="258" spans="1:17" hidden="1" x14ac:dyDescent="0.25">
      <c r="A258" s="14">
        <v>6389</v>
      </c>
      <c r="B258" s="14">
        <v>137</v>
      </c>
      <c r="C258" s="14" t="s">
        <v>815</v>
      </c>
      <c r="D258" s="14" t="s">
        <v>1881</v>
      </c>
      <c r="E258" s="14" t="s">
        <v>439</v>
      </c>
      <c r="F258" s="14">
        <v>106</v>
      </c>
      <c r="G258" s="14" t="s">
        <v>439</v>
      </c>
      <c r="H258" s="14">
        <v>0</v>
      </c>
      <c r="I258" s="14">
        <v>-1</v>
      </c>
      <c r="J258" s="14" t="b">
        <v>0</v>
      </c>
      <c r="K258" s="14">
        <v>0</v>
      </c>
      <c r="L258" s="16">
        <v>41009.051388888889</v>
      </c>
      <c r="M258" s="14" t="s">
        <v>6966</v>
      </c>
      <c r="N258" s="14" t="s">
        <v>439</v>
      </c>
      <c r="O258" s="14" t="s">
        <v>439</v>
      </c>
      <c r="P258" s="14" t="s">
        <v>439</v>
      </c>
      <c r="Q258" s="14" t="s">
        <v>819</v>
      </c>
    </row>
    <row r="259" spans="1:17" hidden="1" x14ac:dyDescent="0.25">
      <c r="A259" s="14">
        <v>6390</v>
      </c>
      <c r="B259" s="14">
        <v>138</v>
      </c>
      <c r="C259" s="14" t="s">
        <v>815</v>
      </c>
      <c r="D259" s="14" t="s">
        <v>1882</v>
      </c>
      <c r="E259" s="14" t="s">
        <v>439</v>
      </c>
      <c r="F259" s="14">
        <v>106</v>
      </c>
      <c r="G259" s="14" t="s">
        <v>439</v>
      </c>
      <c r="H259" s="14">
        <v>0</v>
      </c>
      <c r="I259" s="14">
        <v>-1</v>
      </c>
      <c r="J259" s="14" t="b">
        <v>0</v>
      </c>
      <c r="K259" s="14">
        <v>0</v>
      </c>
      <c r="L259" s="16">
        <v>41009.051388888889</v>
      </c>
      <c r="M259" s="14" t="s">
        <v>6966</v>
      </c>
      <c r="N259" s="14" t="s">
        <v>439</v>
      </c>
      <c r="O259" s="14" t="s">
        <v>439</v>
      </c>
      <c r="P259" s="14" t="s">
        <v>439</v>
      </c>
      <c r="Q259" s="14" t="s">
        <v>819</v>
      </c>
    </row>
    <row r="260" spans="1:17" hidden="1" x14ac:dyDescent="0.25">
      <c r="A260" s="14">
        <v>6391</v>
      </c>
      <c r="B260" s="14">
        <v>139</v>
      </c>
      <c r="C260" s="14" t="s">
        <v>815</v>
      </c>
      <c r="D260" s="14" t="s">
        <v>1883</v>
      </c>
      <c r="E260" s="14" t="s">
        <v>439</v>
      </c>
      <c r="F260" s="14">
        <v>106</v>
      </c>
      <c r="G260" s="14" t="s">
        <v>439</v>
      </c>
      <c r="H260" s="14">
        <v>0</v>
      </c>
      <c r="I260" s="14">
        <v>-1</v>
      </c>
      <c r="J260" s="14" t="b">
        <v>0</v>
      </c>
      <c r="K260" s="14">
        <v>0</v>
      </c>
      <c r="L260" s="16">
        <v>41009.051388888889</v>
      </c>
      <c r="M260" s="14" t="s">
        <v>6966</v>
      </c>
      <c r="N260" s="14" t="s">
        <v>439</v>
      </c>
      <c r="O260" s="14" t="s">
        <v>439</v>
      </c>
      <c r="P260" s="14" t="s">
        <v>439</v>
      </c>
      <c r="Q260" s="14" t="s">
        <v>819</v>
      </c>
    </row>
    <row r="261" spans="1:17" hidden="1" x14ac:dyDescent="0.25">
      <c r="A261" s="14">
        <v>6392</v>
      </c>
      <c r="B261" s="14">
        <v>140</v>
      </c>
      <c r="C261" s="14" t="s">
        <v>815</v>
      </c>
      <c r="D261" s="14" t="s">
        <v>1884</v>
      </c>
      <c r="E261" s="14" t="s">
        <v>439</v>
      </c>
      <c r="F261" s="14">
        <v>106</v>
      </c>
      <c r="G261" s="14" t="s">
        <v>439</v>
      </c>
      <c r="H261" s="14">
        <v>0</v>
      </c>
      <c r="I261" s="14">
        <v>-1</v>
      </c>
      <c r="J261" s="14" t="b">
        <v>0</v>
      </c>
      <c r="K261" s="14">
        <v>0</v>
      </c>
      <c r="L261" s="16">
        <v>41009.051388888889</v>
      </c>
      <c r="M261" s="14" t="s">
        <v>6966</v>
      </c>
      <c r="N261" s="14" t="s">
        <v>439</v>
      </c>
      <c r="O261" s="14" t="s">
        <v>439</v>
      </c>
      <c r="P261" s="14" t="s">
        <v>439</v>
      </c>
      <c r="Q261" s="14" t="s">
        <v>819</v>
      </c>
    </row>
    <row r="262" spans="1:17" hidden="1" x14ac:dyDescent="0.25">
      <c r="A262" s="14">
        <v>6393</v>
      </c>
      <c r="B262" s="14">
        <v>141</v>
      </c>
      <c r="C262" s="14" t="s">
        <v>815</v>
      </c>
      <c r="D262" s="14" t="s">
        <v>1885</v>
      </c>
      <c r="E262" s="14" t="s">
        <v>439</v>
      </c>
      <c r="F262" s="14">
        <v>106</v>
      </c>
      <c r="G262" s="14" t="s">
        <v>439</v>
      </c>
      <c r="H262" s="14">
        <v>0</v>
      </c>
      <c r="I262" s="14">
        <v>-1</v>
      </c>
      <c r="J262" s="14" t="b">
        <v>0</v>
      </c>
      <c r="K262" s="14">
        <v>0</v>
      </c>
      <c r="L262" s="16">
        <v>41009.051388888889</v>
      </c>
      <c r="M262" s="14" t="s">
        <v>6966</v>
      </c>
      <c r="N262" s="14" t="s">
        <v>439</v>
      </c>
      <c r="O262" s="14" t="s">
        <v>439</v>
      </c>
      <c r="P262" s="14" t="s">
        <v>439</v>
      </c>
      <c r="Q262" s="14" t="s">
        <v>819</v>
      </c>
    </row>
    <row r="263" spans="1:17" hidden="1" x14ac:dyDescent="0.25">
      <c r="A263" s="14">
        <v>6394</v>
      </c>
      <c r="B263" s="14">
        <v>142</v>
      </c>
      <c r="C263" s="14" t="s">
        <v>815</v>
      </c>
      <c r="D263" s="14" t="s">
        <v>1886</v>
      </c>
      <c r="E263" s="14" t="s">
        <v>439</v>
      </c>
      <c r="F263" s="14">
        <v>106</v>
      </c>
      <c r="G263" s="14" t="s">
        <v>439</v>
      </c>
      <c r="H263" s="14">
        <v>0</v>
      </c>
      <c r="I263" s="14">
        <v>-1</v>
      </c>
      <c r="J263" s="14" t="b">
        <v>0</v>
      </c>
      <c r="K263" s="14">
        <v>0</v>
      </c>
      <c r="L263" s="16">
        <v>41009.051388888889</v>
      </c>
      <c r="M263" s="14" t="s">
        <v>6966</v>
      </c>
      <c r="N263" s="14" t="s">
        <v>439</v>
      </c>
      <c r="O263" s="14" t="s">
        <v>439</v>
      </c>
      <c r="P263" s="14" t="s">
        <v>439</v>
      </c>
      <c r="Q263" s="14" t="s">
        <v>819</v>
      </c>
    </row>
    <row r="264" spans="1:17" hidden="1" x14ac:dyDescent="0.25">
      <c r="A264" s="14">
        <v>6395</v>
      </c>
      <c r="B264" s="14">
        <v>143</v>
      </c>
      <c r="C264" s="14" t="s">
        <v>815</v>
      </c>
      <c r="D264" s="14" t="s">
        <v>1887</v>
      </c>
      <c r="E264" s="14" t="s">
        <v>439</v>
      </c>
      <c r="F264" s="14">
        <v>106</v>
      </c>
      <c r="G264" s="14" t="s">
        <v>439</v>
      </c>
      <c r="H264" s="14">
        <v>0</v>
      </c>
      <c r="I264" s="14">
        <v>-1</v>
      </c>
      <c r="J264" s="14" t="b">
        <v>0</v>
      </c>
      <c r="K264" s="14">
        <v>0</v>
      </c>
      <c r="L264" s="16">
        <v>41009.051400462966</v>
      </c>
      <c r="M264" s="14" t="s">
        <v>6966</v>
      </c>
      <c r="N264" s="14" t="s">
        <v>439</v>
      </c>
      <c r="O264" s="14" t="s">
        <v>439</v>
      </c>
      <c r="P264" s="14" t="s">
        <v>439</v>
      </c>
      <c r="Q264" s="14" t="s">
        <v>819</v>
      </c>
    </row>
    <row r="265" spans="1:17" hidden="1" x14ac:dyDescent="0.25">
      <c r="A265" s="14">
        <v>6396</v>
      </c>
      <c r="B265" s="14">
        <v>144</v>
      </c>
      <c r="C265" s="14" t="s">
        <v>815</v>
      </c>
      <c r="D265" s="14" t="s">
        <v>1888</v>
      </c>
      <c r="E265" s="14" t="s">
        <v>439</v>
      </c>
      <c r="F265" s="14">
        <v>106</v>
      </c>
      <c r="G265" s="14" t="s">
        <v>439</v>
      </c>
      <c r="H265" s="14">
        <v>0</v>
      </c>
      <c r="I265" s="14">
        <v>-1</v>
      </c>
      <c r="J265" s="14" t="b">
        <v>0</v>
      </c>
      <c r="K265" s="14">
        <v>0</v>
      </c>
      <c r="L265" s="16">
        <v>41009.051400462966</v>
      </c>
      <c r="M265" s="14" t="s">
        <v>6966</v>
      </c>
      <c r="N265" s="14" t="s">
        <v>439</v>
      </c>
      <c r="O265" s="14" t="s">
        <v>439</v>
      </c>
      <c r="P265" s="14" t="s">
        <v>439</v>
      </c>
      <c r="Q265" s="14" t="s">
        <v>819</v>
      </c>
    </row>
    <row r="266" spans="1:17" hidden="1" x14ac:dyDescent="0.25">
      <c r="A266" s="14">
        <v>6397</v>
      </c>
      <c r="B266" s="14">
        <v>145</v>
      </c>
      <c r="C266" s="14" t="s">
        <v>815</v>
      </c>
      <c r="D266" s="14" t="s">
        <v>1889</v>
      </c>
      <c r="E266" s="14" t="s">
        <v>439</v>
      </c>
      <c r="F266" s="14">
        <v>106</v>
      </c>
      <c r="G266" s="14" t="s">
        <v>439</v>
      </c>
      <c r="H266" s="14">
        <v>0</v>
      </c>
      <c r="I266" s="14">
        <v>-1</v>
      </c>
      <c r="J266" s="14" t="b">
        <v>0</v>
      </c>
      <c r="K266" s="14">
        <v>0</v>
      </c>
      <c r="L266" s="16">
        <v>41009.051400462966</v>
      </c>
      <c r="M266" s="14" t="s">
        <v>6966</v>
      </c>
      <c r="N266" s="14" t="s">
        <v>439</v>
      </c>
      <c r="O266" s="14" t="s">
        <v>439</v>
      </c>
      <c r="P266" s="14" t="s">
        <v>439</v>
      </c>
      <c r="Q266" s="14" t="s">
        <v>819</v>
      </c>
    </row>
    <row r="267" spans="1:17" hidden="1" x14ac:dyDescent="0.25">
      <c r="A267" s="14">
        <v>6398</v>
      </c>
      <c r="B267" s="14">
        <v>146</v>
      </c>
      <c r="C267" s="14" t="s">
        <v>815</v>
      </c>
      <c r="D267" s="14" t="s">
        <v>1890</v>
      </c>
      <c r="E267" s="14" t="s">
        <v>439</v>
      </c>
      <c r="F267" s="14">
        <v>106</v>
      </c>
      <c r="G267" s="14" t="s">
        <v>439</v>
      </c>
      <c r="H267" s="14">
        <v>0</v>
      </c>
      <c r="I267" s="14">
        <v>-1</v>
      </c>
      <c r="J267" s="14" t="b">
        <v>0</v>
      </c>
      <c r="K267" s="14">
        <v>0</v>
      </c>
      <c r="L267" s="16">
        <v>41009.051400462966</v>
      </c>
      <c r="M267" s="14" t="s">
        <v>6966</v>
      </c>
      <c r="N267" s="14" t="s">
        <v>439</v>
      </c>
      <c r="O267" s="14" t="s">
        <v>439</v>
      </c>
      <c r="P267" s="14" t="s">
        <v>439</v>
      </c>
      <c r="Q267" s="14" t="s">
        <v>819</v>
      </c>
    </row>
    <row r="268" spans="1:17" hidden="1" x14ac:dyDescent="0.25">
      <c r="A268" s="14">
        <v>6399</v>
      </c>
      <c r="B268" s="14">
        <v>147</v>
      </c>
      <c r="C268" s="14" t="s">
        <v>815</v>
      </c>
      <c r="D268" s="14" t="s">
        <v>1891</v>
      </c>
      <c r="E268" s="14" t="s">
        <v>439</v>
      </c>
      <c r="F268" s="14">
        <v>106</v>
      </c>
      <c r="G268" s="14" t="s">
        <v>439</v>
      </c>
      <c r="H268" s="14">
        <v>0</v>
      </c>
      <c r="I268" s="14">
        <v>-1</v>
      </c>
      <c r="J268" s="14" t="b">
        <v>0</v>
      </c>
      <c r="K268" s="14">
        <v>0</v>
      </c>
      <c r="L268" s="16">
        <v>41009.051400462966</v>
      </c>
      <c r="M268" s="14" t="s">
        <v>6966</v>
      </c>
      <c r="N268" s="14" t="s">
        <v>439</v>
      </c>
      <c r="O268" s="14" t="s">
        <v>439</v>
      </c>
      <c r="P268" s="14" t="s">
        <v>439</v>
      </c>
      <c r="Q268" s="14" t="s">
        <v>819</v>
      </c>
    </row>
    <row r="269" spans="1:17" hidden="1" x14ac:dyDescent="0.25">
      <c r="A269" s="14">
        <v>6400</v>
      </c>
      <c r="B269" s="14">
        <v>148</v>
      </c>
      <c r="C269" s="14" t="s">
        <v>815</v>
      </c>
      <c r="D269" s="14" t="s">
        <v>1892</v>
      </c>
      <c r="E269" s="14" t="s">
        <v>439</v>
      </c>
      <c r="F269" s="14">
        <v>106</v>
      </c>
      <c r="G269" s="14" t="s">
        <v>439</v>
      </c>
      <c r="H269" s="14">
        <v>0</v>
      </c>
      <c r="I269" s="14">
        <v>-1</v>
      </c>
      <c r="J269" s="14" t="b">
        <v>0</v>
      </c>
      <c r="K269" s="14">
        <v>0</v>
      </c>
      <c r="L269" s="16">
        <v>41009.051400462966</v>
      </c>
      <c r="M269" s="14" t="s">
        <v>6966</v>
      </c>
      <c r="N269" s="14" t="s">
        <v>439</v>
      </c>
      <c r="O269" s="14" t="s">
        <v>439</v>
      </c>
      <c r="P269" s="14" t="s">
        <v>439</v>
      </c>
      <c r="Q269" s="14" t="s">
        <v>819</v>
      </c>
    </row>
    <row r="270" spans="1:17" hidden="1" x14ac:dyDescent="0.25">
      <c r="A270" s="14">
        <v>6401</v>
      </c>
      <c r="B270" s="14">
        <v>149</v>
      </c>
      <c r="C270" s="14" t="s">
        <v>815</v>
      </c>
      <c r="D270" s="14" t="s">
        <v>1893</v>
      </c>
      <c r="E270" s="14" t="s">
        <v>439</v>
      </c>
      <c r="F270" s="14">
        <v>106</v>
      </c>
      <c r="G270" s="14" t="s">
        <v>439</v>
      </c>
      <c r="H270" s="14">
        <v>0</v>
      </c>
      <c r="I270" s="14">
        <v>-1</v>
      </c>
      <c r="J270" s="14" t="b">
        <v>0</v>
      </c>
      <c r="K270" s="14">
        <v>0</v>
      </c>
      <c r="L270" s="16">
        <v>41009.051412037035</v>
      </c>
      <c r="M270" s="14" t="s">
        <v>6966</v>
      </c>
      <c r="N270" s="14" t="s">
        <v>439</v>
      </c>
      <c r="O270" s="14" t="s">
        <v>439</v>
      </c>
      <c r="P270" s="14" t="s">
        <v>439</v>
      </c>
      <c r="Q270" s="14" t="s">
        <v>819</v>
      </c>
    </row>
    <row r="271" spans="1:17" hidden="1" x14ac:dyDescent="0.25">
      <c r="A271" s="14">
        <v>6402</v>
      </c>
      <c r="B271" s="14">
        <v>150</v>
      </c>
      <c r="C271" s="14" t="s">
        <v>815</v>
      </c>
      <c r="D271" s="14" t="s">
        <v>1894</v>
      </c>
      <c r="E271" s="14" t="s">
        <v>439</v>
      </c>
      <c r="F271" s="14">
        <v>106</v>
      </c>
      <c r="G271" s="14" t="s">
        <v>439</v>
      </c>
      <c r="H271" s="14">
        <v>0</v>
      </c>
      <c r="I271" s="14">
        <v>-1</v>
      </c>
      <c r="J271" s="14" t="b">
        <v>0</v>
      </c>
      <c r="K271" s="14">
        <v>0</v>
      </c>
      <c r="L271" s="16">
        <v>41009.051412037035</v>
      </c>
      <c r="M271" s="14" t="s">
        <v>6966</v>
      </c>
      <c r="N271" s="14" t="s">
        <v>439</v>
      </c>
      <c r="O271" s="14" t="s">
        <v>439</v>
      </c>
      <c r="P271" s="14" t="s">
        <v>439</v>
      </c>
      <c r="Q271" s="14" t="s">
        <v>819</v>
      </c>
    </row>
    <row r="272" spans="1:17" hidden="1" x14ac:dyDescent="0.25">
      <c r="A272" s="14">
        <v>6403</v>
      </c>
      <c r="B272" s="14">
        <v>151</v>
      </c>
      <c r="C272" s="14" t="s">
        <v>815</v>
      </c>
      <c r="D272" s="14" t="s">
        <v>1895</v>
      </c>
      <c r="E272" s="14" t="s">
        <v>439</v>
      </c>
      <c r="F272" s="14">
        <v>106</v>
      </c>
      <c r="G272" s="14" t="s">
        <v>439</v>
      </c>
      <c r="H272" s="14">
        <v>0</v>
      </c>
      <c r="I272" s="14">
        <v>-1</v>
      </c>
      <c r="J272" s="14" t="b">
        <v>0</v>
      </c>
      <c r="K272" s="14">
        <v>0</v>
      </c>
      <c r="L272" s="16">
        <v>41009.051412037035</v>
      </c>
      <c r="M272" s="14" t="s">
        <v>6966</v>
      </c>
      <c r="N272" s="14" t="s">
        <v>439</v>
      </c>
      <c r="O272" s="14" t="s">
        <v>439</v>
      </c>
      <c r="P272" s="14" t="s">
        <v>439</v>
      </c>
      <c r="Q272" s="14" t="s">
        <v>819</v>
      </c>
    </row>
    <row r="273" spans="1:17" hidden="1" x14ac:dyDescent="0.25">
      <c r="A273" s="14">
        <v>6404</v>
      </c>
      <c r="B273" s="14">
        <v>152</v>
      </c>
      <c r="C273" s="14" t="s">
        <v>815</v>
      </c>
      <c r="D273" s="14" t="s">
        <v>1896</v>
      </c>
      <c r="E273" s="14" t="s">
        <v>439</v>
      </c>
      <c r="F273" s="14">
        <v>106</v>
      </c>
      <c r="G273" s="14" t="s">
        <v>439</v>
      </c>
      <c r="H273" s="14">
        <v>0</v>
      </c>
      <c r="I273" s="14">
        <v>-1</v>
      </c>
      <c r="J273" s="14" t="b">
        <v>0</v>
      </c>
      <c r="K273" s="14">
        <v>0</v>
      </c>
      <c r="L273" s="16">
        <v>41009.051412037035</v>
      </c>
      <c r="M273" s="14" t="s">
        <v>6966</v>
      </c>
      <c r="N273" s="14" t="s">
        <v>439</v>
      </c>
      <c r="O273" s="14" t="s">
        <v>439</v>
      </c>
      <c r="P273" s="14"/>
      <c r="Q273" s="14"/>
    </row>
    <row r="274" spans="1:17" hidden="1" x14ac:dyDescent="0.25">
      <c r="A274" s="14">
        <v>6405</v>
      </c>
      <c r="B274" s="14">
        <v>153</v>
      </c>
      <c r="C274" s="14" t="s">
        <v>815</v>
      </c>
      <c r="D274" s="14" t="s">
        <v>1897</v>
      </c>
      <c r="E274" s="14" t="s">
        <v>439</v>
      </c>
      <c r="F274" s="14">
        <v>106</v>
      </c>
      <c r="G274" s="14" t="s">
        <v>439</v>
      </c>
      <c r="H274" s="14">
        <v>0</v>
      </c>
      <c r="I274" s="14">
        <v>-1</v>
      </c>
      <c r="J274" s="14" t="b">
        <v>0</v>
      </c>
      <c r="K274" s="14">
        <v>0</v>
      </c>
      <c r="L274" s="16">
        <v>41009.051412037035</v>
      </c>
      <c r="M274" s="14" t="s">
        <v>6966</v>
      </c>
      <c r="N274" s="14" t="s">
        <v>439</v>
      </c>
      <c r="O274" s="14" t="s">
        <v>439</v>
      </c>
      <c r="P274" s="14" t="s">
        <v>439</v>
      </c>
      <c r="Q274" s="14" t="s">
        <v>819</v>
      </c>
    </row>
    <row r="275" spans="1:17" hidden="1" x14ac:dyDescent="0.25">
      <c r="A275" s="14">
        <v>6406</v>
      </c>
      <c r="B275" s="14">
        <v>154</v>
      </c>
      <c r="C275" s="14" t="s">
        <v>815</v>
      </c>
      <c r="D275" s="14" t="s">
        <v>1898</v>
      </c>
      <c r="E275" s="14" t="s">
        <v>439</v>
      </c>
      <c r="F275" s="14">
        <v>106</v>
      </c>
      <c r="G275" s="14" t="s">
        <v>439</v>
      </c>
      <c r="H275" s="14">
        <v>0</v>
      </c>
      <c r="I275" s="14">
        <v>-1</v>
      </c>
      <c r="J275" s="14" t="b">
        <v>0</v>
      </c>
      <c r="K275" s="14">
        <v>0</v>
      </c>
      <c r="L275" s="16">
        <v>41009.051412037035</v>
      </c>
      <c r="M275" s="14" t="s">
        <v>6966</v>
      </c>
      <c r="N275" s="14" t="s">
        <v>439</v>
      </c>
      <c r="O275" s="14" t="s">
        <v>439</v>
      </c>
      <c r="P275" s="14" t="s">
        <v>439</v>
      </c>
      <c r="Q275" s="14" t="s">
        <v>819</v>
      </c>
    </row>
    <row r="276" spans="1:17" hidden="1" x14ac:dyDescent="0.25">
      <c r="A276" s="14">
        <v>6407</v>
      </c>
      <c r="B276" s="14">
        <v>155</v>
      </c>
      <c r="C276" s="14" t="s">
        <v>815</v>
      </c>
      <c r="D276" s="14" t="s">
        <v>1899</v>
      </c>
      <c r="E276" s="14" t="s">
        <v>439</v>
      </c>
      <c r="F276" s="14">
        <v>106</v>
      </c>
      <c r="G276" s="14" t="s">
        <v>439</v>
      </c>
      <c r="H276" s="14">
        <v>0</v>
      </c>
      <c r="I276" s="14">
        <v>-1</v>
      </c>
      <c r="J276" s="14" t="b">
        <v>0</v>
      </c>
      <c r="K276" s="14">
        <v>0</v>
      </c>
      <c r="L276" s="16">
        <v>41009.051423611112</v>
      </c>
      <c r="M276" s="14" t="s">
        <v>6966</v>
      </c>
      <c r="N276" s="14" t="s">
        <v>439</v>
      </c>
      <c r="O276" s="14" t="s">
        <v>439</v>
      </c>
      <c r="P276" s="14" t="s">
        <v>439</v>
      </c>
      <c r="Q276" s="14" t="s">
        <v>819</v>
      </c>
    </row>
    <row r="277" spans="1:17" hidden="1" x14ac:dyDescent="0.25">
      <c r="A277" s="14">
        <v>6408</v>
      </c>
      <c r="B277" s="14">
        <v>156</v>
      </c>
      <c r="C277" s="14" t="s">
        <v>815</v>
      </c>
      <c r="D277" s="14" t="s">
        <v>1900</v>
      </c>
      <c r="E277" s="14" t="s">
        <v>439</v>
      </c>
      <c r="F277" s="14">
        <v>106</v>
      </c>
      <c r="G277" s="14" t="s">
        <v>439</v>
      </c>
      <c r="H277" s="14">
        <v>0</v>
      </c>
      <c r="I277" s="14">
        <v>-1</v>
      </c>
      <c r="J277" s="14" t="b">
        <v>0</v>
      </c>
      <c r="K277" s="14">
        <v>0</v>
      </c>
      <c r="L277" s="16">
        <v>41009.051423611112</v>
      </c>
      <c r="M277" s="14" t="s">
        <v>6966</v>
      </c>
      <c r="N277" s="14" t="s">
        <v>439</v>
      </c>
      <c r="O277" s="14" t="s">
        <v>439</v>
      </c>
      <c r="P277" s="14" t="s">
        <v>439</v>
      </c>
      <c r="Q277" s="14" t="s">
        <v>819</v>
      </c>
    </row>
    <row r="278" spans="1:17" hidden="1" x14ac:dyDescent="0.25">
      <c r="A278" s="14">
        <v>6409</v>
      </c>
      <c r="B278" s="14">
        <v>157</v>
      </c>
      <c r="C278" s="14" t="s">
        <v>815</v>
      </c>
      <c r="D278" s="14" t="s">
        <v>1901</v>
      </c>
      <c r="E278" s="14" t="s">
        <v>439</v>
      </c>
      <c r="F278" s="14">
        <v>106</v>
      </c>
      <c r="G278" s="14" t="s">
        <v>439</v>
      </c>
      <c r="H278" s="14">
        <v>0</v>
      </c>
      <c r="I278" s="14">
        <v>-1</v>
      </c>
      <c r="J278" s="14" t="b">
        <v>0</v>
      </c>
      <c r="K278" s="14">
        <v>0</v>
      </c>
      <c r="L278" s="16">
        <v>41009.051423611112</v>
      </c>
      <c r="M278" s="14" t="s">
        <v>6966</v>
      </c>
      <c r="N278" s="14" t="s">
        <v>439</v>
      </c>
      <c r="O278" s="14" t="s">
        <v>439</v>
      </c>
      <c r="P278" s="14" t="s">
        <v>439</v>
      </c>
      <c r="Q278" s="14" t="s">
        <v>819</v>
      </c>
    </row>
    <row r="279" spans="1:17" hidden="1" x14ac:dyDescent="0.25">
      <c r="A279" s="14">
        <v>6410</v>
      </c>
      <c r="B279" s="14">
        <v>158</v>
      </c>
      <c r="C279" s="14" t="s">
        <v>815</v>
      </c>
      <c r="D279" s="14" t="s">
        <v>1902</v>
      </c>
      <c r="E279" s="14" t="s">
        <v>439</v>
      </c>
      <c r="F279" s="14">
        <v>106</v>
      </c>
      <c r="G279" s="14" t="s">
        <v>439</v>
      </c>
      <c r="H279" s="14">
        <v>0</v>
      </c>
      <c r="I279" s="14">
        <v>-1</v>
      </c>
      <c r="J279" s="14" t="b">
        <v>0</v>
      </c>
      <c r="K279" s="14">
        <v>0</v>
      </c>
      <c r="L279" s="16">
        <v>41009.051423611112</v>
      </c>
      <c r="M279" s="14" t="s">
        <v>6966</v>
      </c>
      <c r="N279" s="14" t="s">
        <v>439</v>
      </c>
      <c r="O279" s="14" t="s">
        <v>439</v>
      </c>
      <c r="P279" s="14" t="s">
        <v>439</v>
      </c>
      <c r="Q279" s="14" t="s">
        <v>819</v>
      </c>
    </row>
    <row r="280" spans="1:17" hidden="1" x14ac:dyDescent="0.25">
      <c r="A280" s="14">
        <v>6411</v>
      </c>
      <c r="B280" s="14">
        <v>159</v>
      </c>
      <c r="C280" s="14" t="s">
        <v>815</v>
      </c>
      <c r="D280" s="14" t="s">
        <v>1903</v>
      </c>
      <c r="E280" s="14" t="s">
        <v>439</v>
      </c>
      <c r="F280" s="14">
        <v>106</v>
      </c>
      <c r="G280" s="14" t="s">
        <v>439</v>
      </c>
      <c r="H280" s="14">
        <v>0</v>
      </c>
      <c r="I280" s="14">
        <v>-1</v>
      </c>
      <c r="J280" s="14" t="b">
        <v>0</v>
      </c>
      <c r="K280" s="14">
        <v>0</v>
      </c>
      <c r="L280" s="16">
        <v>41009.051423611112</v>
      </c>
      <c r="M280" s="14" t="s">
        <v>6966</v>
      </c>
      <c r="N280" s="14" t="s">
        <v>439</v>
      </c>
      <c r="O280" s="14" t="s">
        <v>439</v>
      </c>
      <c r="P280" s="14" t="s">
        <v>439</v>
      </c>
      <c r="Q280" s="14" t="s">
        <v>819</v>
      </c>
    </row>
    <row r="281" spans="1:17" hidden="1" x14ac:dyDescent="0.25">
      <c r="A281" s="14">
        <v>6412</v>
      </c>
      <c r="B281" s="14">
        <v>160</v>
      </c>
      <c r="C281" s="14" t="s">
        <v>815</v>
      </c>
      <c r="D281" s="14" t="s">
        <v>1904</v>
      </c>
      <c r="E281" s="14" t="s">
        <v>439</v>
      </c>
      <c r="F281" s="14">
        <v>106</v>
      </c>
      <c r="G281" s="14" t="s">
        <v>439</v>
      </c>
      <c r="H281" s="14">
        <v>0</v>
      </c>
      <c r="I281" s="14">
        <v>-1</v>
      </c>
      <c r="J281" s="14" t="b">
        <v>0</v>
      </c>
      <c r="K281" s="14">
        <v>0</v>
      </c>
      <c r="L281" s="16">
        <v>41009.051423611112</v>
      </c>
      <c r="M281" s="14" t="s">
        <v>6966</v>
      </c>
      <c r="N281" s="14" t="s">
        <v>439</v>
      </c>
      <c r="O281" s="14" t="s">
        <v>439</v>
      </c>
      <c r="P281" s="14" t="s">
        <v>439</v>
      </c>
      <c r="Q281" s="14" t="s">
        <v>819</v>
      </c>
    </row>
    <row r="282" spans="1:17" hidden="1" x14ac:dyDescent="0.25">
      <c r="A282" s="14">
        <v>6413</v>
      </c>
      <c r="B282" s="14">
        <v>161</v>
      </c>
      <c r="C282" s="14" t="s">
        <v>815</v>
      </c>
      <c r="D282" s="14" t="s">
        <v>1905</v>
      </c>
      <c r="E282" s="14" t="s">
        <v>439</v>
      </c>
      <c r="F282" s="14">
        <v>106</v>
      </c>
      <c r="G282" s="14" t="s">
        <v>439</v>
      </c>
      <c r="H282" s="14">
        <v>0</v>
      </c>
      <c r="I282" s="14">
        <v>-1</v>
      </c>
      <c r="J282" s="14" t="b">
        <v>0</v>
      </c>
      <c r="K282" s="14">
        <v>0</v>
      </c>
      <c r="L282" s="16">
        <v>41009.051435185182</v>
      </c>
      <c r="M282" s="14" t="s">
        <v>6966</v>
      </c>
      <c r="N282" s="14" t="s">
        <v>439</v>
      </c>
      <c r="O282" s="14" t="s">
        <v>439</v>
      </c>
      <c r="P282" s="14" t="s">
        <v>439</v>
      </c>
      <c r="Q282" s="14" t="s">
        <v>819</v>
      </c>
    </row>
    <row r="283" spans="1:17" hidden="1" x14ac:dyDescent="0.25">
      <c r="A283" s="14">
        <v>6414</v>
      </c>
      <c r="B283" s="14">
        <v>162</v>
      </c>
      <c r="C283" s="14" t="s">
        <v>815</v>
      </c>
      <c r="D283" s="14" t="s">
        <v>1906</v>
      </c>
      <c r="E283" s="14" t="s">
        <v>439</v>
      </c>
      <c r="F283" s="14">
        <v>106</v>
      </c>
      <c r="G283" s="14" t="s">
        <v>439</v>
      </c>
      <c r="H283" s="14">
        <v>0</v>
      </c>
      <c r="I283" s="14">
        <v>-1</v>
      </c>
      <c r="J283" s="14" t="b">
        <v>0</v>
      </c>
      <c r="K283" s="14">
        <v>0</v>
      </c>
      <c r="L283" s="16">
        <v>41009.051435185182</v>
      </c>
      <c r="M283" s="14" t="s">
        <v>6966</v>
      </c>
      <c r="N283" s="14" t="s">
        <v>439</v>
      </c>
      <c r="O283" s="14" t="s">
        <v>439</v>
      </c>
      <c r="P283" s="14" t="s">
        <v>439</v>
      </c>
      <c r="Q283" s="14" t="s">
        <v>819</v>
      </c>
    </row>
    <row r="284" spans="1:17" hidden="1" x14ac:dyDescent="0.25">
      <c r="A284" s="14">
        <v>6415</v>
      </c>
      <c r="B284" s="14">
        <v>163</v>
      </c>
      <c r="C284" s="14" t="s">
        <v>815</v>
      </c>
      <c r="D284" s="14" t="s">
        <v>1907</v>
      </c>
      <c r="E284" s="14" t="s">
        <v>439</v>
      </c>
      <c r="F284" s="14">
        <v>106</v>
      </c>
      <c r="G284" s="14" t="s">
        <v>439</v>
      </c>
      <c r="H284" s="14">
        <v>0</v>
      </c>
      <c r="I284" s="14">
        <v>-1</v>
      </c>
      <c r="J284" s="14" t="b">
        <v>0</v>
      </c>
      <c r="K284" s="14">
        <v>0</v>
      </c>
      <c r="L284" s="16">
        <v>41009.051435185182</v>
      </c>
      <c r="M284" s="14" t="s">
        <v>6966</v>
      </c>
      <c r="N284" s="14" t="s">
        <v>439</v>
      </c>
      <c r="O284" s="14" t="s">
        <v>439</v>
      </c>
      <c r="P284" s="14" t="s">
        <v>439</v>
      </c>
      <c r="Q284" s="14" t="s">
        <v>819</v>
      </c>
    </row>
    <row r="285" spans="1:17" hidden="1" x14ac:dyDescent="0.25">
      <c r="A285" s="14">
        <v>6416</v>
      </c>
      <c r="B285" s="14">
        <v>164</v>
      </c>
      <c r="C285" s="14" t="s">
        <v>815</v>
      </c>
      <c r="D285" s="14" t="s">
        <v>1908</v>
      </c>
      <c r="E285" s="14" t="s">
        <v>439</v>
      </c>
      <c r="F285" s="14">
        <v>106</v>
      </c>
      <c r="G285" s="14" t="s">
        <v>439</v>
      </c>
      <c r="H285" s="14">
        <v>0</v>
      </c>
      <c r="I285" s="14">
        <v>-1</v>
      </c>
      <c r="J285" s="14" t="b">
        <v>0</v>
      </c>
      <c r="K285" s="14">
        <v>0</v>
      </c>
      <c r="L285" s="16">
        <v>41009.051435185182</v>
      </c>
      <c r="M285" s="14" t="s">
        <v>6966</v>
      </c>
      <c r="N285" s="14" t="s">
        <v>439</v>
      </c>
      <c r="O285" s="14" t="s">
        <v>439</v>
      </c>
      <c r="P285" s="14" t="s">
        <v>439</v>
      </c>
      <c r="Q285" s="14" t="s">
        <v>819</v>
      </c>
    </row>
    <row r="286" spans="1:17" hidden="1" x14ac:dyDescent="0.25">
      <c r="A286" s="14">
        <v>6417</v>
      </c>
      <c r="B286" s="14">
        <v>165</v>
      </c>
      <c r="C286" s="14" t="s">
        <v>815</v>
      </c>
      <c r="D286" s="14" t="s">
        <v>1909</v>
      </c>
      <c r="E286" s="14" t="s">
        <v>439</v>
      </c>
      <c r="F286" s="14">
        <v>106</v>
      </c>
      <c r="G286" s="14" t="s">
        <v>439</v>
      </c>
      <c r="H286" s="14">
        <v>0</v>
      </c>
      <c r="I286" s="14">
        <v>-1</v>
      </c>
      <c r="J286" s="14" t="b">
        <v>0</v>
      </c>
      <c r="K286" s="14">
        <v>0</v>
      </c>
      <c r="L286" s="16">
        <v>41009.051446759258</v>
      </c>
      <c r="M286" s="14" t="s">
        <v>6966</v>
      </c>
      <c r="N286" s="14" t="s">
        <v>439</v>
      </c>
      <c r="O286" s="14" t="s">
        <v>439</v>
      </c>
      <c r="P286" s="14" t="s">
        <v>439</v>
      </c>
      <c r="Q286" s="14" t="s">
        <v>819</v>
      </c>
    </row>
    <row r="287" spans="1:17" hidden="1" x14ac:dyDescent="0.25">
      <c r="A287" s="14">
        <v>6418</v>
      </c>
      <c r="B287" s="14">
        <v>166</v>
      </c>
      <c r="C287" s="14" t="s">
        <v>815</v>
      </c>
      <c r="D287" s="14" t="s">
        <v>1910</v>
      </c>
      <c r="E287" s="14" t="s">
        <v>439</v>
      </c>
      <c r="F287" s="14">
        <v>106</v>
      </c>
      <c r="G287" s="14" t="s">
        <v>439</v>
      </c>
      <c r="H287" s="14">
        <v>0</v>
      </c>
      <c r="I287" s="14">
        <v>-1</v>
      </c>
      <c r="J287" s="14" t="b">
        <v>0</v>
      </c>
      <c r="K287" s="14">
        <v>0</v>
      </c>
      <c r="L287" s="16">
        <v>41009.051446759258</v>
      </c>
      <c r="M287" s="14" t="s">
        <v>6966</v>
      </c>
      <c r="N287" s="14" t="s">
        <v>439</v>
      </c>
      <c r="O287" s="14" t="s">
        <v>439</v>
      </c>
      <c r="P287" s="14" t="s">
        <v>439</v>
      </c>
      <c r="Q287" s="14" t="s">
        <v>819</v>
      </c>
    </row>
    <row r="288" spans="1:17" hidden="1" x14ac:dyDescent="0.25">
      <c r="A288" s="14">
        <v>6419</v>
      </c>
      <c r="B288" s="14">
        <v>167</v>
      </c>
      <c r="C288" s="14" t="s">
        <v>815</v>
      </c>
      <c r="D288" s="14" t="s">
        <v>1911</v>
      </c>
      <c r="E288" s="14" t="s">
        <v>439</v>
      </c>
      <c r="F288" s="14">
        <v>106</v>
      </c>
      <c r="G288" s="14" t="s">
        <v>439</v>
      </c>
      <c r="H288" s="14">
        <v>0</v>
      </c>
      <c r="I288" s="14">
        <v>-1</v>
      </c>
      <c r="J288" s="14" t="b">
        <v>0</v>
      </c>
      <c r="K288" s="14">
        <v>0</v>
      </c>
      <c r="L288" s="16">
        <v>41009.051446759258</v>
      </c>
      <c r="M288" s="14" t="s">
        <v>6966</v>
      </c>
      <c r="N288" s="14" t="s">
        <v>439</v>
      </c>
      <c r="O288" s="14" t="s">
        <v>439</v>
      </c>
      <c r="P288" s="14" t="s">
        <v>439</v>
      </c>
      <c r="Q288" s="14" t="s">
        <v>819</v>
      </c>
    </row>
    <row r="289" spans="1:17" hidden="1" x14ac:dyDescent="0.25">
      <c r="A289" s="14">
        <v>6420</v>
      </c>
      <c r="B289" s="14">
        <v>168</v>
      </c>
      <c r="C289" s="14" t="s">
        <v>815</v>
      </c>
      <c r="D289" s="14" t="s">
        <v>1912</v>
      </c>
      <c r="E289" s="14" t="s">
        <v>439</v>
      </c>
      <c r="F289" s="14">
        <v>106</v>
      </c>
      <c r="G289" s="14" t="s">
        <v>439</v>
      </c>
      <c r="H289" s="14">
        <v>0</v>
      </c>
      <c r="I289" s="14">
        <v>-1</v>
      </c>
      <c r="J289" s="14" t="b">
        <v>0</v>
      </c>
      <c r="K289" s="14">
        <v>0</v>
      </c>
      <c r="L289" s="16">
        <v>41009.051446759258</v>
      </c>
      <c r="M289" s="14" t="s">
        <v>6966</v>
      </c>
      <c r="N289" s="14" t="s">
        <v>439</v>
      </c>
      <c r="O289" s="14" t="s">
        <v>439</v>
      </c>
      <c r="P289" s="14" t="s">
        <v>439</v>
      </c>
      <c r="Q289" s="14" t="s">
        <v>819</v>
      </c>
    </row>
    <row r="290" spans="1:17" hidden="1" x14ac:dyDescent="0.25">
      <c r="A290" s="14">
        <v>6421</v>
      </c>
      <c r="B290" s="14">
        <v>169</v>
      </c>
      <c r="C290" s="14" t="s">
        <v>815</v>
      </c>
      <c r="D290" s="14" t="s">
        <v>1913</v>
      </c>
      <c r="E290" s="14" t="s">
        <v>439</v>
      </c>
      <c r="F290" s="14">
        <v>106</v>
      </c>
      <c r="G290" s="14" t="s">
        <v>439</v>
      </c>
      <c r="H290" s="14">
        <v>0</v>
      </c>
      <c r="I290" s="14">
        <v>-1</v>
      </c>
      <c r="J290" s="14" t="b">
        <v>0</v>
      </c>
      <c r="K290" s="14">
        <v>0</v>
      </c>
      <c r="L290" s="16">
        <v>41009.051446759258</v>
      </c>
      <c r="M290" s="14" t="s">
        <v>6966</v>
      </c>
      <c r="N290" s="14" t="s">
        <v>439</v>
      </c>
      <c r="O290" s="14" t="s">
        <v>439</v>
      </c>
      <c r="P290" s="14" t="s">
        <v>439</v>
      </c>
      <c r="Q290" s="14" t="s">
        <v>819</v>
      </c>
    </row>
    <row r="291" spans="1:17" hidden="1" x14ac:dyDescent="0.25">
      <c r="A291" s="14">
        <v>6422</v>
      </c>
      <c r="B291" s="14">
        <v>170</v>
      </c>
      <c r="C291" s="14" t="s">
        <v>815</v>
      </c>
      <c r="D291" s="14" t="s">
        <v>1914</v>
      </c>
      <c r="E291" s="14" t="s">
        <v>439</v>
      </c>
      <c r="F291" s="14">
        <v>106</v>
      </c>
      <c r="G291" s="14" t="s">
        <v>439</v>
      </c>
      <c r="H291" s="14">
        <v>0</v>
      </c>
      <c r="I291" s="14">
        <v>-1</v>
      </c>
      <c r="J291" s="14" t="b">
        <v>0</v>
      </c>
      <c r="K291" s="14">
        <v>0</v>
      </c>
      <c r="L291" s="16">
        <v>41009.051446759258</v>
      </c>
      <c r="M291" s="14" t="s">
        <v>6966</v>
      </c>
      <c r="N291" s="14" t="s">
        <v>439</v>
      </c>
      <c r="O291" s="14" t="s">
        <v>439</v>
      </c>
      <c r="P291" s="14" t="s">
        <v>439</v>
      </c>
      <c r="Q291" s="14" t="s">
        <v>819</v>
      </c>
    </row>
    <row r="292" spans="1:17" hidden="1" x14ac:dyDescent="0.25">
      <c r="A292" s="14">
        <v>6423</v>
      </c>
      <c r="B292" s="14">
        <v>171</v>
      </c>
      <c r="C292" s="14" t="s">
        <v>815</v>
      </c>
      <c r="D292" s="14" t="s">
        <v>1915</v>
      </c>
      <c r="E292" s="14" t="s">
        <v>439</v>
      </c>
      <c r="F292" s="14">
        <v>106</v>
      </c>
      <c r="G292" s="14" t="s">
        <v>439</v>
      </c>
      <c r="H292" s="14">
        <v>0</v>
      </c>
      <c r="I292" s="14">
        <v>-1</v>
      </c>
      <c r="J292" s="14" t="b">
        <v>0</v>
      </c>
      <c r="K292" s="14">
        <v>0</v>
      </c>
      <c r="L292" s="16">
        <v>41009.051458333335</v>
      </c>
      <c r="M292" s="14" t="s">
        <v>6966</v>
      </c>
      <c r="N292" s="14" t="s">
        <v>439</v>
      </c>
      <c r="O292" s="14" t="s">
        <v>439</v>
      </c>
      <c r="P292" s="14" t="s">
        <v>439</v>
      </c>
      <c r="Q292" s="14" t="s">
        <v>819</v>
      </c>
    </row>
    <row r="293" spans="1:17" hidden="1" x14ac:dyDescent="0.25">
      <c r="A293" s="14">
        <v>6424</v>
      </c>
      <c r="B293" s="14">
        <v>172</v>
      </c>
      <c r="C293" s="14" t="s">
        <v>815</v>
      </c>
      <c r="D293" s="14" t="s">
        <v>1916</v>
      </c>
      <c r="E293" s="14" t="s">
        <v>439</v>
      </c>
      <c r="F293" s="14">
        <v>106</v>
      </c>
      <c r="G293" s="14" t="s">
        <v>439</v>
      </c>
      <c r="H293" s="14">
        <v>0</v>
      </c>
      <c r="I293" s="14">
        <v>-1</v>
      </c>
      <c r="J293" s="14" t="b">
        <v>0</v>
      </c>
      <c r="K293" s="14">
        <v>0</v>
      </c>
      <c r="L293" s="16">
        <v>41009.051458333335</v>
      </c>
      <c r="M293" s="14" t="s">
        <v>6966</v>
      </c>
      <c r="N293" s="14" t="s">
        <v>439</v>
      </c>
      <c r="O293" s="14" t="s">
        <v>439</v>
      </c>
      <c r="P293" s="14" t="s">
        <v>439</v>
      </c>
      <c r="Q293" s="14" t="s">
        <v>819</v>
      </c>
    </row>
    <row r="294" spans="1:17" hidden="1" x14ac:dyDescent="0.25">
      <c r="A294" s="14">
        <v>6532</v>
      </c>
      <c r="B294" s="14">
        <v>120000</v>
      </c>
      <c r="C294" s="14" t="s">
        <v>815</v>
      </c>
      <c r="D294" s="14" t="s">
        <v>1917</v>
      </c>
      <c r="E294" s="14" t="s">
        <v>439</v>
      </c>
      <c r="F294" s="14">
        <v>90</v>
      </c>
      <c r="G294" s="14" t="s">
        <v>439</v>
      </c>
      <c r="H294" s="14">
        <v>0</v>
      </c>
      <c r="I294" s="14">
        <v>64800</v>
      </c>
      <c r="J294" s="14" t="b">
        <v>1</v>
      </c>
      <c r="K294" s="14">
        <v>0</v>
      </c>
      <c r="L294" s="16">
        <v>41009.051458333335</v>
      </c>
      <c r="M294" s="14" t="s">
        <v>6967</v>
      </c>
      <c r="N294" s="14" t="s">
        <v>439</v>
      </c>
      <c r="O294" s="14" t="s">
        <v>439</v>
      </c>
      <c r="P294" s="14" t="s">
        <v>439</v>
      </c>
      <c r="Q294" s="14" t="s">
        <v>819</v>
      </c>
    </row>
    <row r="295" spans="1:17" hidden="1" x14ac:dyDescent="0.25">
      <c r="A295" s="14">
        <v>6533</v>
      </c>
      <c r="B295" s="14">
        <v>120200</v>
      </c>
      <c r="C295" s="14" t="s">
        <v>815</v>
      </c>
      <c r="D295" s="14" t="s">
        <v>5814</v>
      </c>
      <c r="E295" s="14" t="s">
        <v>439</v>
      </c>
      <c r="F295" s="14">
        <v>90</v>
      </c>
      <c r="G295" s="14" t="s">
        <v>439</v>
      </c>
      <c r="H295" s="14">
        <v>0</v>
      </c>
      <c r="I295" s="14">
        <v>64800</v>
      </c>
      <c r="J295" s="14" t="b">
        <v>1</v>
      </c>
      <c r="K295" s="14">
        <v>0</v>
      </c>
      <c r="L295" s="16">
        <v>41009.051458333335</v>
      </c>
      <c r="M295" s="14" t="s">
        <v>6967</v>
      </c>
      <c r="N295" s="14" t="s">
        <v>439</v>
      </c>
      <c r="O295" s="14" t="s">
        <v>439</v>
      </c>
      <c r="P295" s="14" t="s">
        <v>439</v>
      </c>
      <c r="Q295" s="14" t="s">
        <v>819</v>
      </c>
    </row>
    <row r="296" spans="1:17" hidden="1" x14ac:dyDescent="0.25">
      <c r="A296" s="14">
        <v>6534</v>
      </c>
      <c r="B296" s="14">
        <v>120100</v>
      </c>
      <c r="C296" s="14" t="s">
        <v>815</v>
      </c>
      <c r="D296" s="14" t="s">
        <v>5815</v>
      </c>
      <c r="E296" s="14" t="s">
        <v>439</v>
      </c>
      <c r="F296" s="14">
        <v>90</v>
      </c>
      <c r="G296" s="14" t="s">
        <v>439</v>
      </c>
      <c r="H296" s="14">
        <v>0</v>
      </c>
      <c r="I296" s="14">
        <v>64800</v>
      </c>
      <c r="J296" s="14" t="b">
        <v>1</v>
      </c>
      <c r="K296" s="14">
        <v>0</v>
      </c>
      <c r="L296" s="16">
        <v>41009.051458333335</v>
      </c>
      <c r="M296" s="14" t="s">
        <v>6967</v>
      </c>
      <c r="N296" s="14" t="s">
        <v>439</v>
      </c>
      <c r="O296" s="14" t="s">
        <v>439</v>
      </c>
      <c r="P296" s="14" t="s">
        <v>439</v>
      </c>
      <c r="Q296" t="s">
        <v>819</v>
      </c>
    </row>
    <row r="297" spans="1:17" hidden="1" x14ac:dyDescent="0.25">
      <c r="A297" s="14">
        <v>6535</v>
      </c>
      <c r="B297" s="14">
        <v>120205</v>
      </c>
      <c r="C297" s="14" t="s">
        <v>815</v>
      </c>
      <c r="D297" s="14" t="s">
        <v>5816</v>
      </c>
      <c r="E297" s="14" t="s">
        <v>439</v>
      </c>
      <c r="F297" s="14">
        <v>90</v>
      </c>
      <c r="G297" s="14" t="s">
        <v>439</v>
      </c>
      <c r="H297" s="14">
        <v>0</v>
      </c>
      <c r="I297" s="14">
        <v>64800</v>
      </c>
      <c r="J297" s="14" t="b">
        <v>1</v>
      </c>
      <c r="K297" s="14">
        <v>0</v>
      </c>
      <c r="L297" s="16">
        <v>41009.051458333335</v>
      </c>
      <c r="M297" s="14" t="s">
        <v>6967</v>
      </c>
      <c r="N297" s="14" t="s">
        <v>439</v>
      </c>
      <c r="O297" s="14" t="s">
        <v>439</v>
      </c>
      <c r="P297" s="14" t="s">
        <v>439</v>
      </c>
      <c r="Q297" s="14" t="s">
        <v>819</v>
      </c>
    </row>
    <row r="298" spans="1:17" hidden="1" x14ac:dyDescent="0.25">
      <c r="A298" s="14">
        <v>6561</v>
      </c>
      <c r="B298" s="14">
        <v>121000</v>
      </c>
      <c r="C298" s="14" t="s">
        <v>815</v>
      </c>
      <c r="D298" s="14" t="s">
        <v>5817</v>
      </c>
      <c r="E298" s="14" t="s">
        <v>439</v>
      </c>
      <c r="F298" s="14">
        <v>90</v>
      </c>
      <c r="G298" s="14" t="s">
        <v>439</v>
      </c>
      <c r="H298" s="14">
        <v>0</v>
      </c>
      <c r="I298" s="14">
        <v>64800</v>
      </c>
      <c r="J298" s="14" t="b">
        <v>1</v>
      </c>
      <c r="K298" s="14">
        <v>0</v>
      </c>
      <c r="L298" s="16">
        <v>41009.051469907405</v>
      </c>
      <c r="M298" s="14" t="s">
        <v>6967</v>
      </c>
      <c r="N298" s="14" t="s">
        <v>439</v>
      </c>
      <c r="O298" s="14" t="s">
        <v>439</v>
      </c>
      <c r="P298" s="14" t="s">
        <v>439</v>
      </c>
      <c r="Q298" s="14" t="s">
        <v>819</v>
      </c>
    </row>
    <row r="299" spans="1:17" hidden="1" x14ac:dyDescent="0.25">
      <c r="A299" s="14">
        <v>6562</v>
      </c>
      <c r="B299" s="14">
        <v>121100</v>
      </c>
      <c r="C299" s="14" t="s">
        <v>815</v>
      </c>
      <c r="D299" s="14" t="s">
        <v>5818</v>
      </c>
      <c r="E299" s="14" t="s">
        <v>439</v>
      </c>
      <c r="F299" s="14">
        <v>90</v>
      </c>
      <c r="G299" s="14" t="s">
        <v>439</v>
      </c>
      <c r="H299" s="14">
        <v>0</v>
      </c>
      <c r="I299" s="14">
        <v>64800</v>
      </c>
      <c r="J299" s="14" t="b">
        <v>1</v>
      </c>
      <c r="K299" s="14">
        <v>0</v>
      </c>
      <c r="L299" s="16">
        <v>41009.051469907405</v>
      </c>
      <c r="M299" s="14" t="s">
        <v>6967</v>
      </c>
      <c r="N299" s="14" t="s">
        <v>439</v>
      </c>
      <c r="O299" s="14" t="s">
        <v>439</v>
      </c>
      <c r="P299" s="14" t="s">
        <v>439</v>
      </c>
      <c r="Q299" s="14" t="s">
        <v>819</v>
      </c>
    </row>
    <row r="300" spans="1:17" hidden="1" x14ac:dyDescent="0.25">
      <c r="A300" s="14">
        <v>6563</v>
      </c>
      <c r="B300" s="14">
        <v>121200</v>
      </c>
      <c r="C300" s="14" t="s">
        <v>815</v>
      </c>
      <c r="D300" s="14" t="s">
        <v>5819</v>
      </c>
      <c r="E300" s="14" t="s">
        <v>439</v>
      </c>
      <c r="F300" s="14">
        <v>90</v>
      </c>
      <c r="G300" s="14" t="s">
        <v>439</v>
      </c>
      <c r="H300" s="14">
        <v>0</v>
      </c>
      <c r="I300" s="14">
        <v>64800</v>
      </c>
      <c r="J300" s="14" t="b">
        <v>1</v>
      </c>
      <c r="K300" s="14">
        <v>0</v>
      </c>
      <c r="L300" s="16">
        <v>41009.051469907405</v>
      </c>
      <c r="M300" s="14" t="s">
        <v>6967</v>
      </c>
      <c r="N300" s="14" t="s">
        <v>439</v>
      </c>
      <c r="O300" s="14" t="s">
        <v>439</v>
      </c>
      <c r="P300" s="14" t="s">
        <v>439</v>
      </c>
      <c r="Q300" s="14" t="s">
        <v>819</v>
      </c>
    </row>
    <row r="301" spans="1:17" hidden="1" x14ac:dyDescent="0.25">
      <c r="A301" s="14">
        <v>6564</v>
      </c>
      <c r="B301" s="14">
        <v>121300</v>
      </c>
      <c r="C301" s="14" t="s">
        <v>815</v>
      </c>
      <c r="D301" s="14" t="s">
        <v>5820</v>
      </c>
      <c r="E301" s="14" t="s">
        <v>439</v>
      </c>
      <c r="F301" s="14">
        <v>90</v>
      </c>
      <c r="G301" s="14" t="s">
        <v>439</v>
      </c>
      <c r="H301" s="14">
        <v>0</v>
      </c>
      <c r="I301" s="14">
        <v>64800</v>
      </c>
      <c r="J301" s="14" t="b">
        <v>1</v>
      </c>
      <c r="K301" s="14">
        <v>0</v>
      </c>
      <c r="L301" s="16">
        <v>41009.051469907405</v>
      </c>
      <c r="M301" s="14" t="s">
        <v>6967</v>
      </c>
      <c r="N301" s="14" t="s">
        <v>439</v>
      </c>
      <c r="O301" s="14" t="s">
        <v>439</v>
      </c>
      <c r="P301" s="14" t="s">
        <v>439</v>
      </c>
      <c r="Q301" s="14" t="s">
        <v>819</v>
      </c>
    </row>
    <row r="302" spans="1:17" hidden="1" x14ac:dyDescent="0.25">
      <c r="A302" s="14">
        <v>6565</v>
      </c>
      <c r="B302" s="14">
        <v>121400</v>
      </c>
      <c r="C302" s="14" t="s">
        <v>815</v>
      </c>
      <c r="D302" s="14" t="s">
        <v>5821</v>
      </c>
      <c r="E302" s="14" t="s">
        <v>439</v>
      </c>
      <c r="F302" s="14">
        <v>90</v>
      </c>
      <c r="G302" s="14" t="s">
        <v>439</v>
      </c>
      <c r="H302" s="14">
        <v>0</v>
      </c>
      <c r="I302" s="14">
        <v>64800</v>
      </c>
      <c r="J302" s="14" t="b">
        <v>1</v>
      </c>
      <c r="K302" s="14">
        <v>0</v>
      </c>
      <c r="L302" s="16">
        <v>41009.051469907405</v>
      </c>
      <c r="M302" s="14" t="s">
        <v>6967</v>
      </c>
      <c r="N302" s="14" t="s">
        <v>439</v>
      </c>
      <c r="O302" t="s">
        <v>439</v>
      </c>
      <c r="P302" t="s">
        <v>439</v>
      </c>
      <c r="Q302" t="s">
        <v>819</v>
      </c>
    </row>
    <row r="303" spans="1:17" hidden="1" x14ac:dyDescent="0.25">
      <c r="A303" s="14">
        <v>6566</v>
      </c>
      <c r="B303" s="14">
        <v>121500</v>
      </c>
      <c r="C303" s="14" t="s">
        <v>815</v>
      </c>
      <c r="D303" s="14" t="s">
        <v>5822</v>
      </c>
      <c r="E303" s="14" t="s">
        <v>439</v>
      </c>
      <c r="F303" s="14">
        <v>90</v>
      </c>
      <c r="G303" s="14" t="s">
        <v>439</v>
      </c>
      <c r="H303" s="14">
        <v>0</v>
      </c>
      <c r="I303" s="14">
        <v>64800</v>
      </c>
      <c r="J303" s="14" t="b">
        <v>1</v>
      </c>
      <c r="K303" s="14">
        <v>0</v>
      </c>
      <c r="L303" s="16">
        <v>41009.051469907405</v>
      </c>
      <c r="M303" s="14" t="s">
        <v>6967</v>
      </c>
      <c r="N303" s="14" t="s">
        <v>439</v>
      </c>
      <c r="O303" s="14" t="s">
        <v>439</v>
      </c>
      <c r="P303" s="14" t="s">
        <v>439</v>
      </c>
      <c r="Q303" s="14" t="s">
        <v>819</v>
      </c>
    </row>
    <row r="304" spans="1:17" hidden="1" x14ac:dyDescent="0.25">
      <c r="A304" s="14">
        <v>6567</v>
      </c>
      <c r="B304" s="14">
        <v>130000</v>
      </c>
      <c r="C304" s="14" t="s">
        <v>815</v>
      </c>
      <c r="D304" s="14" t="s">
        <v>1918</v>
      </c>
      <c r="E304" s="14" t="s">
        <v>439</v>
      </c>
      <c r="F304" s="14">
        <v>90</v>
      </c>
      <c r="G304" s="14" t="s">
        <v>439</v>
      </c>
      <c r="H304" s="14">
        <v>0</v>
      </c>
      <c r="I304" s="14">
        <v>20160</v>
      </c>
      <c r="J304" s="14" t="b">
        <v>1</v>
      </c>
      <c r="K304" s="14">
        <v>0</v>
      </c>
      <c r="L304" s="16">
        <v>41009.051469907405</v>
      </c>
      <c r="M304" s="14" t="s">
        <v>6967</v>
      </c>
      <c r="N304" s="14" t="s">
        <v>439</v>
      </c>
      <c r="O304" s="14" t="s">
        <v>439</v>
      </c>
      <c r="P304" s="14" t="s">
        <v>439</v>
      </c>
      <c r="Q304" s="14" t="s">
        <v>819</v>
      </c>
    </row>
    <row r="305" spans="1:17" hidden="1" x14ac:dyDescent="0.25">
      <c r="A305" s="14">
        <v>6568</v>
      </c>
      <c r="B305" s="14">
        <v>130300</v>
      </c>
      <c r="C305" s="14" t="s">
        <v>815</v>
      </c>
      <c r="D305" s="14" t="s">
        <v>5823</v>
      </c>
      <c r="E305" s="14" t="s">
        <v>439</v>
      </c>
      <c r="F305" s="14">
        <v>90</v>
      </c>
      <c r="G305" s="14" t="s">
        <v>439</v>
      </c>
      <c r="H305" s="14">
        <v>0</v>
      </c>
      <c r="I305" s="14">
        <v>30240</v>
      </c>
      <c r="J305" s="14" t="b">
        <v>1</v>
      </c>
      <c r="K305" s="14">
        <v>0</v>
      </c>
      <c r="L305" s="16">
        <v>41009.051481481481</v>
      </c>
      <c r="M305" s="14" t="s">
        <v>6967</v>
      </c>
      <c r="N305" s="14" t="s">
        <v>439</v>
      </c>
      <c r="O305" s="14" t="s">
        <v>439</v>
      </c>
      <c r="P305" s="14" t="s">
        <v>439</v>
      </c>
      <c r="Q305" s="14" t="s">
        <v>819</v>
      </c>
    </row>
    <row r="306" spans="1:17" hidden="1" x14ac:dyDescent="0.25">
      <c r="A306" s="14">
        <v>6569</v>
      </c>
      <c r="B306" s="14">
        <v>131000</v>
      </c>
      <c r="C306" s="14" t="s">
        <v>815</v>
      </c>
      <c r="D306" s="14" t="s">
        <v>5824</v>
      </c>
      <c r="E306" s="14" t="s">
        <v>439</v>
      </c>
      <c r="F306" s="14">
        <v>90</v>
      </c>
      <c r="G306" s="14" t="s">
        <v>439</v>
      </c>
      <c r="H306" s="14">
        <v>0</v>
      </c>
      <c r="I306" s="14">
        <v>30240</v>
      </c>
      <c r="J306" s="14" t="b">
        <v>1</v>
      </c>
      <c r="K306" s="14">
        <v>0</v>
      </c>
      <c r="L306" s="16">
        <v>41009.051481481481</v>
      </c>
      <c r="M306" s="14" t="s">
        <v>6967</v>
      </c>
      <c r="N306" s="14" t="s">
        <v>439</v>
      </c>
      <c r="O306" s="14" t="s">
        <v>439</v>
      </c>
      <c r="P306" s="14" t="s">
        <v>439</v>
      </c>
      <c r="Q306" s="14" t="s">
        <v>819</v>
      </c>
    </row>
    <row r="307" spans="1:17" hidden="1" x14ac:dyDescent="0.25">
      <c r="A307" s="14">
        <v>6570</v>
      </c>
      <c r="B307" s="14">
        <v>131001</v>
      </c>
      <c r="C307" s="14" t="s">
        <v>815</v>
      </c>
      <c r="D307" s="14" t="s">
        <v>5825</v>
      </c>
      <c r="E307" s="14" t="s">
        <v>439</v>
      </c>
      <c r="F307" s="14">
        <v>90</v>
      </c>
      <c r="G307" s="14" t="s">
        <v>439</v>
      </c>
      <c r="H307" s="14">
        <v>0</v>
      </c>
      <c r="I307" s="14">
        <v>30240</v>
      </c>
      <c r="J307" s="14" t="b">
        <v>1</v>
      </c>
      <c r="K307" s="14">
        <v>0</v>
      </c>
      <c r="L307" s="16">
        <v>41009.051481481481</v>
      </c>
      <c r="M307" s="14" t="s">
        <v>6967</v>
      </c>
      <c r="N307" s="14" t="s">
        <v>439</v>
      </c>
      <c r="O307" s="14" t="s">
        <v>439</v>
      </c>
      <c r="P307" s="14" t="s">
        <v>439</v>
      </c>
      <c r="Q307" t="s">
        <v>819</v>
      </c>
    </row>
    <row r="308" spans="1:17" hidden="1" x14ac:dyDescent="0.25">
      <c r="A308" s="14">
        <v>6571</v>
      </c>
      <c r="B308" s="14">
        <v>131002</v>
      </c>
      <c r="C308" s="14" t="s">
        <v>815</v>
      </c>
      <c r="D308" s="14" t="s">
        <v>5826</v>
      </c>
      <c r="E308" s="14" t="s">
        <v>439</v>
      </c>
      <c r="F308" s="14">
        <v>90</v>
      </c>
      <c r="G308" s="14" t="s">
        <v>439</v>
      </c>
      <c r="H308" s="14">
        <v>0</v>
      </c>
      <c r="I308" s="14">
        <v>30240</v>
      </c>
      <c r="J308" s="14" t="b">
        <v>1</v>
      </c>
      <c r="K308" s="14">
        <v>0</v>
      </c>
      <c r="L308" s="16">
        <v>41009.051481481481</v>
      </c>
      <c r="M308" s="14" t="s">
        <v>6967</v>
      </c>
      <c r="N308" s="14" t="s">
        <v>439</v>
      </c>
      <c r="O308" s="14" t="s">
        <v>439</v>
      </c>
      <c r="P308" s="14" t="s">
        <v>439</v>
      </c>
      <c r="Q308" s="14" t="s">
        <v>819</v>
      </c>
    </row>
    <row r="309" spans="1:17" hidden="1" x14ac:dyDescent="0.25">
      <c r="A309" s="14">
        <v>6572</v>
      </c>
      <c r="B309" s="14">
        <v>131003</v>
      </c>
      <c r="C309" s="14" t="s">
        <v>815</v>
      </c>
      <c r="D309" s="14" t="s">
        <v>5827</v>
      </c>
      <c r="E309" s="14" t="s">
        <v>439</v>
      </c>
      <c r="F309" s="14">
        <v>90</v>
      </c>
      <c r="G309" s="14" t="s">
        <v>439</v>
      </c>
      <c r="H309" s="14">
        <v>0</v>
      </c>
      <c r="I309" s="14">
        <v>20160</v>
      </c>
      <c r="J309" s="14" t="b">
        <v>1</v>
      </c>
      <c r="K309" s="14">
        <v>0</v>
      </c>
      <c r="L309" s="16">
        <v>41009.051481481481</v>
      </c>
      <c r="M309" s="14" t="s">
        <v>6967</v>
      </c>
      <c r="N309" s="14" t="s">
        <v>439</v>
      </c>
      <c r="O309" s="14" t="s">
        <v>439</v>
      </c>
      <c r="P309" s="14" t="s">
        <v>439</v>
      </c>
      <c r="Q309" s="14" t="s">
        <v>819</v>
      </c>
    </row>
    <row r="310" spans="1:17" hidden="1" x14ac:dyDescent="0.25">
      <c r="A310" s="14">
        <v>6573</v>
      </c>
      <c r="B310" s="14">
        <v>140000</v>
      </c>
      <c r="C310" s="14" t="s">
        <v>815</v>
      </c>
      <c r="D310" s="14" t="s">
        <v>1919</v>
      </c>
      <c r="E310" s="14" t="s">
        <v>439</v>
      </c>
      <c r="F310" s="14">
        <v>90</v>
      </c>
      <c r="G310" s="14" t="s">
        <v>439</v>
      </c>
      <c r="H310" s="14">
        <v>0</v>
      </c>
      <c r="I310" s="14">
        <v>30240</v>
      </c>
      <c r="J310" s="14" t="b">
        <v>1</v>
      </c>
      <c r="K310" s="14">
        <v>0</v>
      </c>
      <c r="L310" s="16">
        <v>41009.051481481481</v>
      </c>
      <c r="M310" s="14" t="s">
        <v>6967</v>
      </c>
      <c r="N310" s="14" t="s">
        <v>439</v>
      </c>
      <c r="O310" s="14" t="s">
        <v>439</v>
      </c>
      <c r="P310" s="14" t="s">
        <v>439</v>
      </c>
      <c r="Q310" s="14" t="s">
        <v>819</v>
      </c>
    </row>
    <row r="311" spans="1:17" hidden="1" x14ac:dyDescent="0.25">
      <c r="A311" s="14">
        <v>6574</v>
      </c>
      <c r="B311" s="14">
        <v>150000</v>
      </c>
      <c r="C311" s="14" t="s">
        <v>815</v>
      </c>
      <c r="D311" s="14" t="s">
        <v>1920</v>
      </c>
      <c r="E311" s="14" t="s">
        <v>439</v>
      </c>
      <c r="F311" s="14">
        <v>90</v>
      </c>
      <c r="G311" s="14" t="s">
        <v>439</v>
      </c>
      <c r="H311" s="14">
        <v>0</v>
      </c>
      <c r="I311" s="14">
        <v>30240</v>
      </c>
      <c r="J311" s="14" t="b">
        <v>1</v>
      </c>
      <c r="K311" s="14">
        <v>0</v>
      </c>
      <c r="L311" s="16">
        <v>41009.051481481481</v>
      </c>
      <c r="M311" s="14" t="s">
        <v>6967</v>
      </c>
      <c r="N311" s="14" t="s">
        <v>439</v>
      </c>
      <c r="O311" s="14" t="s">
        <v>439</v>
      </c>
      <c r="P311" s="14" t="s">
        <v>439</v>
      </c>
      <c r="Q311" s="14" t="s">
        <v>819</v>
      </c>
    </row>
    <row r="312" spans="1:17" hidden="1" x14ac:dyDescent="0.25">
      <c r="A312" s="14">
        <v>6575</v>
      </c>
      <c r="B312" s="14">
        <v>150100</v>
      </c>
      <c r="C312" s="14" t="s">
        <v>815</v>
      </c>
      <c r="D312" s="14" t="s">
        <v>5828</v>
      </c>
      <c r="E312" s="14"/>
      <c r="F312" s="14">
        <v>90</v>
      </c>
      <c r="G312" s="14"/>
      <c r="H312" s="14">
        <v>0</v>
      </c>
      <c r="I312" s="14">
        <v>30240</v>
      </c>
      <c r="J312" s="14" t="b">
        <v>1</v>
      </c>
      <c r="K312" s="14">
        <v>0</v>
      </c>
      <c r="L312" s="16">
        <v>41009.051493055558</v>
      </c>
      <c r="M312" s="14" t="s">
        <v>6967</v>
      </c>
      <c r="N312" s="14" t="s">
        <v>439</v>
      </c>
      <c r="O312" s="14" t="s">
        <v>439</v>
      </c>
      <c r="P312" s="14" t="s">
        <v>439</v>
      </c>
      <c r="Q312" s="14" t="s">
        <v>819</v>
      </c>
    </row>
    <row r="313" spans="1:17" hidden="1" x14ac:dyDescent="0.25">
      <c r="A313" s="14">
        <v>6576</v>
      </c>
      <c r="B313" s="14">
        <v>150400</v>
      </c>
      <c r="C313" s="14" t="s">
        <v>815</v>
      </c>
      <c r="D313" s="14" t="s">
        <v>5829</v>
      </c>
      <c r="E313" s="14" t="s">
        <v>439</v>
      </c>
      <c r="F313" s="14">
        <v>90</v>
      </c>
      <c r="G313" s="14" t="s">
        <v>439</v>
      </c>
      <c r="H313" s="14">
        <v>0</v>
      </c>
      <c r="I313" s="14">
        <v>30240</v>
      </c>
      <c r="J313" s="14" t="b">
        <v>1</v>
      </c>
      <c r="K313" s="14">
        <v>0</v>
      </c>
      <c r="L313" s="16">
        <v>41009.051493055558</v>
      </c>
      <c r="M313" s="14" t="s">
        <v>6967</v>
      </c>
      <c r="N313" s="14" t="s">
        <v>439</v>
      </c>
      <c r="O313" s="14" t="s">
        <v>439</v>
      </c>
      <c r="P313" s="14" t="s">
        <v>439</v>
      </c>
      <c r="Q313" s="14" t="s">
        <v>819</v>
      </c>
    </row>
    <row r="314" spans="1:17" hidden="1" x14ac:dyDescent="0.25">
      <c r="A314" s="14">
        <v>6577</v>
      </c>
      <c r="B314" s="14">
        <v>150800</v>
      </c>
      <c r="C314" s="14" t="s">
        <v>815</v>
      </c>
      <c r="D314" s="14" t="s">
        <v>5830</v>
      </c>
      <c r="E314" s="14" t="s">
        <v>439</v>
      </c>
      <c r="F314" s="14">
        <v>90</v>
      </c>
      <c r="G314" s="14" t="s">
        <v>439</v>
      </c>
      <c r="H314" s="14">
        <v>0</v>
      </c>
      <c r="I314" s="14">
        <v>20160</v>
      </c>
      <c r="J314" s="14" t="b">
        <v>1</v>
      </c>
      <c r="K314" s="14">
        <v>0</v>
      </c>
      <c r="L314" s="16">
        <v>41009.051493055558</v>
      </c>
      <c r="M314" s="14" t="s">
        <v>6967</v>
      </c>
      <c r="N314" s="14" t="s">
        <v>439</v>
      </c>
      <c r="O314" s="14" t="s">
        <v>439</v>
      </c>
      <c r="P314" s="14" t="s">
        <v>439</v>
      </c>
      <c r="Q314" s="14" t="s">
        <v>819</v>
      </c>
    </row>
    <row r="315" spans="1:17" hidden="1" x14ac:dyDescent="0.25">
      <c r="A315" s="14">
        <v>6578</v>
      </c>
      <c r="B315" s="14">
        <v>160000</v>
      </c>
      <c r="C315" s="14" t="s">
        <v>815</v>
      </c>
      <c r="D315" s="14" t="s">
        <v>1921</v>
      </c>
      <c r="E315" s="14" t="s">
        <v>439</v>
      </c>
      <c r="F315" s="14">
        <v>90</v>
      </c>
      <c r="G315" s="14" t="s">
        <v>439</v>
      </c>
      <c r="H315" s="14">
        <v>0</v>
      </c>
      <c r="I315" s="14">
        <v>30240</v>
      </c>
      <c r="J315" s="14" t="b">
        <v>1</v>
      </c>
      <c r="K315" s="14">
        <v>0</v>
      </c>
      <c r="L315" s="16">
        <v>41009.051493055558</v>
      </c>
      <c r="M315" s="14" t="s">
        <v>6967</v>
      </c>
      <c r="N315" s="14" t="s">
        <v>439</v>
      </c>
      <c r="O315" s="14" t="s">
        <v>439</v>
      </c>
      <c r="P315" s="14" t="s">
        <v>439</v>
      </c>
      <c r="Q315" s="14" t="s">
        <v>819</v>
      </c>
    </row>
    <row r="316" spans="1:17" hidden="1" x14ac:dyDescent="0.25">
      <c r="A316" s="14">
        <v>6579</v>
      </c>
      <c r="B316" s="14">
        <v>160100</v>
      </c>
      <c r="C316" s="14" t="s">
        <v>815</v>
      </c>
      <c r="D316" s="14" t="s">
        <v>5831</v>
      </c>
      <c r="E316" s="14" t="s">
        <v>439</v>
      </c>
      <c r="F316" s="14">
        <v>90</v>
      </c>
      <c r="G316" s="14" t="s">
        <v>439</v>
      </c>
      <c r="H316" s="14">
        <v>0</v>
      </c>
      <c r="I316" s="14">
        <v>30240</v>
      </c>
      <c r="J316" s="14" t="b">
        <v>1</v>
      </c>
      <c r="K316" s="14">
        <v>0</v>
      </c>
      <c r="L316" s="16">
        <v>41009.051493055558</v>
      </c>
      <c r="M316" s="14" t="s">
        <v>6967</v>
      </c>
      <c r="N316" s="14" t="s">
        <v>439</v>
      </c>
      <c r="O316" s="14" t="s">
        <v>439</v>
      </c>
      <c r="P316" s="14" t="s">
        <v>439</v>
      </c>
      <c r="Q316" s="14" t="s">
        <v>819</v>
      </c>
    </row>
    <row r="317" spans="1:17" hidden="1" x14ac:dyDescent="0.25">
      <c r="A317" s="14">
        <v>6580</v>
      </c>
      <c r="B317" s="14">
        <v>160200</v>
      </c>
      <c r="C317" s="14" t="s">
        <v>815</v>
      </c>
      <c r="D317" s="14" t="s">
        <v>5832</v>
      </c>
      <c r="E317" s="14" t="s">
        <v>439</v>
      </c>
      <c r="F317" s="14">
        <v>90</v>
      </c>
      <c r="G317" s="14" t="s">
        <v>439</v>
      </c>
      <c r="H317" s="14">
        <v>0</v>
      </c>
      <c r="I317" s="14">
        <v>30240</v>
      </c>
      <c r="J317" s="14" t="b">
        <v>1</v>
      </c>
      <c r="K317" s="14">
        <v>0</v>
      </c>
      <c r="L317" s="16">
        <v>41009.051493055558</v>
      </c>
      <c r="M317" s="14" t="s">
        <v>6967</v>
      </c>
      <c r="N317" s="14" t="s">
        <v>439</v>
      </c>
      <c r="O317" s="14" t="s">
        <v>439</v>
      </c>
      <c r="P317" s="14" t="s">
        <v>439</v>
      </c>
      <c r="Q317" s="14" t="s">
        <v>819</v>
      </c>
    </row>
    <row r="318" spans="1:17" hidden="1" x14ac:dyDescent="0.25">
      <c r="A318" s="14">
        <v>6581</v>
      </c>
      <c r="B318" s="14">
        <v>160202</v>
      </c>
      <c r="C318" s="14" t="s">
        <v>815</v>
      </c>
      <c r="D318" s="14" t="s">
        <v>5833</v>
      </c>
      <c r="E318" s="14" t="s">
        <v>439</v>
      </c>
      <c r="F318" s="14">
        <v>90</v>
      </c>
      <c r="G318" s="14" t="s">
        <v>439</v>
      </c>
      <c r="H318" s="14">
        <v>0</v>
      </c>
      <c r="I318" s="14">
        <v>30240</v>
      </c>
      <c r="J318" s="14" t="b">
        <v>1</v>
      </c>
      <c r="K318" s="14">
        <v>0</v>
      </c>
      <c r="L318" s="16">
        <v>41009.051493055558</v>
      </c>
      <c r="M318" s="14" t="s">
        <v>6967</v>
      </c>
      <c r="N318" s="14" t="s">
        <v>439</v>
      </c>
      <c r="O318" s="14" t="s">
        <v>439</v>
      </c>
      <c r="P318" s="14" t="s">
        <v>439</v>
      </c>
      <c r="Q318" s="14" t="s">
        <v>819</v>
      </c>
    </row>
    <row r="319" spans="1:17" hidden="1" x14ac:dyDescent="0.25">
      <c r="A319" s="14">
        <v>6582</v>
      </c>
      <c r="B319" s="14">
        <v>160203</v>
      </c>
      <c r="C319" s="14" t="s">
        <v>815</v>
      </c>
      <c r="D319" s="14" t="s">
        <v>5834</v>
      </c>
      <c r="E319" s="14" t="s">
        <v>439</v>
      </c>
      <c r="F319" s="14">
        <v>90</v>
      </c>
      <c r="G319" s="14" t="s">
        <v>439</v>
      </c>
      <c r="H319" s="14">
        <v>0</v>
      </c>
      <c r="I319" s="14">
        <v>30240</v>
      </c>
      <c r="J319" s="14" t="b">
        <v>1</v>
      </c>
      <c r="K319" s="14">
        <v>0</v>
      </c>
      <c r="L319" s="16">
        <v>41009.051504629628</v>
      </c>
      <c r="M319" s="14" t="s">
        <v>6967</v>
      </c>
      <c r="N319" s="14" t="s">
        <v>439</v>
      </c>
      <c r="O319" s="14" t="s">
        <v>439</v>
      </c>
      <c r="P319" s="14" t="s">
        <v>439</v>
      </c>
      <c r="Q319" s="14" t="s">
        <v>819</v>
      </c>
    </row>
    <row r="320" spans="1:17" hidden="1" x14ac:dyDescent="0.25">
      <c r="A320" s="14">
        <v>6583</v>
      </c>
      <c r="B320" s="14">
        <v>160240</v>
      </c>
      <c r="C320" s="14" t="s">
        <v>815</v>
      </c>
      <c r="D320" s="14" t="s">
        <v>5835</v>
      </c>
      <c r="E320" s="14" t="s">
        <v>439</v>
      </c>
      <c r="F320" s="14">
        <v>90</v>
      </c>
      <c r="G320" s="14" t="s">
        <v>439</v>
      </c>
      <c r="H320" s="14">
        <v>0</v>
      </c>
      <c r="I320" s="14">
        <v>30240</v>
      </c>
      <c r="J320" s="14" t="b">
        <v>1</v>
      </c>
      <c r="K320" s="14">
        <v>0</v>
      </c>
      <c r="L320" s="16">
        <v>41009.051504629628</v>
      </c>
      <c r="M320" s="14" t="s">
        <v>6967</v>
      </c>
      <c r="N320" s="14" t="s">
        <v>439</v>
      </c>
      <c r="O320" s="14" t="s">
        <v>439</v>
      </c>
      <c r="P320" s="14" t="s">
        <v>439</v>
      </c>
      <c r="Q320" s="14" t="s">
        <v>819</v>
      </c>
    </row>
    <row r="321" spans="1:17" hidden="1" x14ac:dyDescent="0.25">
      <c r="A321" s="14">
        <v>6584</v>
      </c>
      <c r="B321" s="14">
        <v>160242</v>
      </c>
      <c r="C321" s="14" t="s">
        <v>815</v>
      </c>
      <c r="D321" s="14" t="s">
        <v>5836</v>
      </c>
      <c r="E321" s="14" t="s">
        <v>439</v>
      </c>
      <c r="F321" s="14">
        <v>90</v>
      </c>
      <c r="G321" s="14" t="s">
        <v>439</v>
      </c>
      <c r="H321" s="14">
        <v>0</v>
      </c>
      <c r="I321" s="14">
        <v>30240</v>
      </c>
      <c r="J321" s="14" t="b">
        <v>1</v>
      </c>
      <c r="K321" s="14">
        <v>0</v>
      </c>
      <c r="L321" s="16">
        <v>41009.051504629628</v>
      </c>
      <c r="M321" s="14" t="s">
        <v>6967</v>
      </c>
      <c r="N321" s="14" t="s">
        <v>439</v>
      </c>
      <c r="O321" s="14" t="s">
        <v>439</v>
      </c>
      <c r="P321" s="14" t="s">
        <v>439</v>
      </c>
      <c r="Q321" s="14" t="s">
        <v>819</v>
      </c>
    </row>
    <row r="322" spans="1:17" hidden="1" x14ac:dyDescent="0.25">
      <c r="A322" s="14">
        <v>6585</v>
      </c>
      <c r="B322" s="14">
        <v>160300</v>
      </c>
      <c r="C322" s="14" t="s">
        <v>815</v>
      </c>
      <c r="D322" s="14" t="s">
        <v>5837</v>
      </c>
      <c r="E322" s="14" t="s">
        <v>439</v>
      </c>
      <c r="F322" s="14">
        <v>90</v>
      </c>
      <c r="G322" s="14" t="s">
        <v>439</v>
      </c>
      <c r="H322" s="14">
        <v>0</v>
      </c>
      <c r="I322" s="14">
        <v>20160</v>
      </c>
      <c r="J322" s="14" t="b">
        <v>1</v>
      </c>
      <c r="K322" s="14">
        <v>0</v>
      </c>
      <c r="L322" s="16">
        <v>41009.051504629628</v>
      </c>
      <c r="M322" s="14" t="s">
        <v>6967</v>
      </c>
      <c r="N322" s="14" t="s">
        <v>439</v>
      </c>
      <c r="O322" s="14" t="s">
        <v>439</v>
      </c>
      <c r="P322" s="14" t="s">
        <v>439</v>
      </c>
      <c r="Q322" s="14" t="s">
        <v>819</v>
      </c>
    </row>
    <row r="323" spans="1:17" hidden="1" x14ac:dyDescent="0.25">
      <c r="A323" s="14">
        <v>6586</v>
      </c>
      <c r="B323" s="14">
        <v>160301</v>
      </c>
      <c r="C323" s="14" t="s">
        <v>815</v>
      </c>
      <c r="D323" s="14" t="s">
        <v>5838</v>
      </c>
      <c r="E323" s="14" t="s">
        <v>439</v>
      </c>
      <c r="F323" s="14">
        <v>90</v>
      </c>
      <c r="G323" s="14" t="s">
        <v>439</v>
      </c>
      <c r="H323" s="14">
        <v>0</v>
      </c>
      <c r="I323" s="14">
        <v>20160</v>
      </c>
      <c r="J323" s="14" t="b">
        <v>1</v>
      </c>
      <c r="K323" s="14">
        <v>0</v>
      </c>
      <c r="L323" s="16">
        <v>41009.051504629628</v>
      </c>
      <c r="M323" s="14" t="s">
        <v>6967</v>
      </c>
      <c r="N323" s="14" t="s">
        <v>439</v>
      </c>
      <c r="O323" s="14" t="s">
        <v>439</v>
      </c>
      <c r="P323" s="14" t="s">
        <v>439</v>
      </c>
      <c r="Q323" s="14" t="s">
        <v>819</v>
      </c>
    </row>
    <row r="324" spans="1:17" hidden="1" x14ac:dyDescent="0.25">
      <c r="A324" s="14">
        <v>6587</v>
      </c>
      <c r="B324" s="14">
        <v>160303</v>
      </c>
      <c r="C324" s="14" t="s">
        <v>815</v>
      </c>
      <c r="D324" s="14" t="s">
        <v>5839</v>
      </c>
      <c r="E324" s="14" t="s">
        <v>439</v>
      </c>
      <c r="F324" s="14">
        <v>90</v>
      </c>
      <c r="G324" s="14" t="s">
        <v>439</v>
      </c>
      <c r="H324" s="14">
        <v>0</v>
      </c>
      <c r="I324" s="14">
        <v>30240</v>
      </c>
      <c r="J324" s="14" t="b">
        <v>1</v>
      </c>
      <c r="K324" s="14">
        <v>0</v>
      </c>
      <c r="L324" s="16">
        <v>41009.051504629628</v>
      </c>
      <c r="M324" s="14" t="s">
        <v>6967</v>
      </c>
      <c r="N324" s="14" t="s">
        <v>439</v>
      </c>
      <c r="O324" s="14" t="s">
        <v>439</v>
      </c>
      <c r="P324" s="14" t="s">
        <v>439</v>
      </c>
      <c r="Q324" s="14" t="s">
        <v>819</v>
      </c>
    </row>
    <row r="325" spans="1:17" hidden="1" x14ac:dyDescent="0.25">
      <c r="A325" s="14">
        <v>6588</v>
      </c>
      <c r="B325" s="14">
        <v>160305</v>
      </c>
      <c r="C325" s="14" t="s">
        <v>815</v>
      </c>
      <c r="D325" s="14" t="s">
        <v>5840</v>
      </c>
      <c r="E325" s="14" t="s">
        <v>439</v>
      </c>
      <c r="F325" s="14">
        <v>90</v>
      </c>
      <c r="G325" s="14" t="s">
        <v>439</v>
      </c>
      <c r="H325" s="14">
        <v>0</v>
      </c>
      <c r="I325" s="14">
        <v>30240</v>
      </c>
      <c r="J325" s="14" t="b">
        <v>1</v>
      </c>
      <c r="K325" s="14">
        <v>0</v>
      </c>
      <c r="L325" s="16">
        <v>41009.051516203705</v>
      </c>
      <c r="M325" s="14" t="s">
        <v>6967</v>
      </c>
      <c r="N325" s="14" t="s">
        <v>439</v>
      </c>
      <c r="O325" s="14" t="s">
        <v>439</v>
      </c>
      <c r="P325" s="14" t="s">
        <v>439</v>
      </c>
      <c r="Q325" s="14" t="s">
        <v>819</v>
      </c>
    </row>
    <row r="326" spans="1:17" hidden="1" x14ac:dyDescent="0.25">
      <c r="A326" s="14">
        <v>6593</v>
      </c>
      <c r="B326" s="14">
        <v>160400</v>
      </c>
      <c r="C326" s="14" t="s">
        <v>815</v>
      </c>
      <c r="D326" s="14" t="s">
        <v>5841</v>
      </c>
      <c r="E326" s="14" t="s">
        <v>439</v>
      </c>
      <c r="F326" s="14">
        <v>90</v>
      </c>
      <c r="G326" s="14" t="s">
        <v>439</v>
      </c>
      <c r="H326" s="14">
        <v>0</v>
      </c>
      <c r="I326" s="14">
        <v>30240</v>
      </c>
      <c r="J326" s="14" t="b">
        <v>1</v>
      </c>
      <c r="K326" s="14">
        <v>0</v>
      </c>
      <c r="L326" s="16">
        <v>41009.051516203705</v>
      </c>
      <c r="M326" s="14" t="s">
        <v>6967</v>
      </c>
      <c r="N326" s="14" t="s">
        <v>439</v>
      </c>
      <c r="O326" s="14" t="s">
        <v>439</v>
      </c>
      <c r="P326" s="14" t="s">
        <v>439</v>
      </c>
      <c r="Q326" s="14" t="s">
        <v>819</v>
      </c>
    </row>
    <row r="327" spans="1:17" hidden="1" x14ac:dyDescent="0.25">
      <c r="A327" s="14">
        <v>6594</v>
      </c>
      <c r="B327" s="14">
        <v>160401</v>
      </c>
      <c r="C327" s="14" t="s">
        <v>815</v>
      </c>
      <c r="D327" s="14" t="s">
        <v>5842</v>
      </c>
      <c r="E327" s="14" t="s">
        <v>439</v>
      </c>
      <c r="F327" s="14">
        <v>90</v>
      </c>
      <c r="G327" s="14" t="s">
        <v>439</v>
      </c>
      <c r="H327" s="14">
        <v>0</v>
      </c>
      <c r="I327" s="14">
        <v>30240</v>
      </c>
      <c r="J327" s="14" t="b">
        <v>1</v>
      </c>
      <c r="K327" s="14">
        <v>0</v>
      </c>
      <c r="L327" s="16">
        <v>41009.051516203705</v>
      </c>
      <c r="M327" s="14" t="s">
        <v>6967</v>
      </c>
      <c r="N327" s="14" t="s">
        <v>439</v>
      </c>
      <c r="O327" s="14" t="s">
        <v>439</v>
      </c>
      <c r="P327" s="14" t="s">
        <v>439</v>
      </c>
      <c r="Q327" s="14" t="s">
        <v>819</v>
      </c>
    </row>
    <row r="328" spans="1:17" hidden="1" x14ac:dyDescent="0.25">
      <c r="A328" s="14">
        <v>6595</v>
      </c>
      <c r="B328" s="14">
        <v>160402</v>
      </c>
      <c r="C328" s="14" t="s">
        <v>815</v>
      </c>
      <c r="D328" s="14" t="s">
        <v>5843</v>
      </c>
      <c r="E328" s="14" t="s">
        <v>439</v>
      </c>
      <c r="F328" s="14">
        <v>90</v>
      </c>
      <c r="G328" s="14" t="s">
        <v>439</v>
      </c>
      <c r="H328" s="14">
        <v>0</v>
      </c>
      <c r="I328" s="14">
        <v>30240</v>
      </c>
      <c r="J328" s="14" t="b">
        <v>1</v>
      </c>
      <c r="K328" s="14">
        <v>0</v>
      </c>
      <c r="L328" s="16">
        <v>41009.051516203705</v>
      </c>
      <c r="M328" s="14" t="s">
        <v>6967</v>
      </c>
      <c r="N328" s="14" t="s">
        <v>439</v>
      </c>
      <c r="O328" s="14" t="s">
        <v>439</v>
      </c>
      <c r="P328" s="14" t="s">
        <v>439</v>
      </c>
      <c r="Q328" s="14" t="s">
        <v>819</v>
      </c>
    </row>
    <row r="329" spans="1:17" hidden="1" x14ac:dyDescent="0.25">
      <c r="A329" s="14">
        <v>6596</v>
      </c>
      <c r="B329" s="14">
        <v>160500</v>
      </c>
      <c r="C329" s="14" t="s">
        <v>815</v>
      </c>
      <c r="D329" s="14" t="s">
        <v>5844</v>
      </c>
      <c r="E329" s="14" t="s">
        <v>439</v>
      </c>
      <c r="F329" s="14">
        <v>90</v>
      </c>
      <c r="G329" s="14" t="s">
        <v>439</v>
      </c>
      <c r="H329" s="14">
        <v>0</v>
      </c>
      <c r="I329" s="14">
        <v>30240</v>
      </c>
      <c r="J329" s="14" t="b">
        <v>1</v>
      </c>
      <c r="K329" s="14">
        <v>0</v>
      </c>
      <c r="L329" s="16">
        <v>41009.051516203705</v>
      </c>
      <c r="M329" s="14" t="s">
        <v>6967</v>
      </c>
      <c r="N329" s="14" t="s">
        <v>439</v>
      </c>
      <c r="O329" s="14" t="s">
        <v>439</v>
      </c>
      <c r="P329" s="14" t="s">
        <v>439</v>
      </c>
      <c r="Q329" s="14" t="s">
        <v>819</v>
      </c>
    </row>
    <row r="330" spans="1:17" hidden="1" x14ac:dyDescent="0.25">
      <c r="A330" s="14">
        <v>6597</v>
      </c>
      <c r="B330" s="14">
        <v>160501</v>
      </c>
      <c r="C330" s="14" t="s">
        <v>815</v>
      </c>
      <c r="D330" s="14" t="s">
        <v>5845</v>
      </c>
      <c r="E330" s="14" t="s">
        <v>439</v>
      </c>
      <c r="F330" s="14">
        <v>90</v>
      </c>
      <c r="G330" s="14" t="s">
        <v>439</v>
      </c>
      <c r="H330" s="14">
        <v>0</v>
      </c>
      <c r="I330" s="14">
        <v>30240</v>
      </c>
      <c r="J330" s="14" t="b">
        <v>1</v>
      </c>
      <c r="K330" s="14">
        <v>0</v>
      </c>
      <c r="L330" s="16">
        <v>41009.051516203705</v>
      </c>
      <c r="M330" s="14" t="s">
        <v>6967</v>
      </c>
      <c r="N330" s="14" t="s">
        <v>439</v>
      </c>
      <c r="O330" s="14" t="s">
        <v>439</v>
      </c>
      <c r="P330" s="14" t="s">
        <v>439</v>
      </c>
      <c r="Q330" s="14" t="s">
        <v>819</v>
      </c>
    </row>
    <row r="331" spans="1:17" hidden="1" x14ac:dyDescent="0.25">
      <c r="A331" s="14">
        <v>6598</v>
      </c>
      <c r="B331" s="14">
        <v>160502</v>
      </c>
      <c r="C331" s="14" t="s">
        <v>815</v>
      </c>
      <c r="D331" s="14" t="s">
        <v>5846</v>
      </c>
      <c r="E331" s="14" t="s">
        <v>439</v>
      </c>
      <c r="F331" s="14">
        <v>90</v>
      </c>
      <c r="G331" s="14" t="s">
        <v>439</v>
      </c>
      <c r="H331" s="14">
        <v>0</v>
      </c>
      <c r="I331" s="14">
        <v>30240</v>
      </c>
      <c r="J331" s="14" t="b">
        <v>1</v>
      </c>
      <c r="K331" s="14">
        <v>0</v>
      </c>
      <c r="L331" s="16">
        <v>41009.051516203705</v>
      </c>
      <c r="M331" s="14" t="s">
        <v>6967</v>
      </c>
      <c r="N331" s="14" t="s">
        <v>439</v>
      </c>
      <c r="O331" s="14" t="s">
        <v>439</v>
      </c>
      <c r="P331" s="14" t="s">
        <v>439</v>
      </c>
      <c r="Q331" s="14" t="s">
        <v>819</v>
      </c>
    </row>
    <row r="332" spans="1:17" hidden="1" x14ac:dyDescent="0.25">
      <c r="A332" s="14">
        <v>6599</v>
      </c>
      <c r="B332" s="14">
        <v>160503</v>
      </c>
      <c r="C332" s="14" t="s">
        <v>815</v>
      </c>
      <c r="D332" s="14" t="s">
        <v>5847</v>
      </c>
      <c r="E332" s="14" t="s">
        <v>439</v>
      </c>
      <c r="F332" s="14">
        <v>90</v>
      </c>
      <c r="G332" s="14" t="s">
        <v>439</v>
      </c>
      <c r="H332" s="14">
        <v>0</v>
      </c>
      <c r="I332" s="14">
        <v>30240</v>
      </c>
      <c r="J332" s="14" t="b">
        <v>1</v>
      </c>
      <c r="K332" s="14">
        <v>0</v>
      </c>
      <c r="L332" s="16">
        <v>41009.051527777781</v>
      </c>
      <c r="M332" s="14" t="s">
        <v>6967</v>
      </c>
      <c r="N332" s="14" t="s">
        <v>439</v>
      </c>
      <c r="O332" s="14" t="s">
        <v>439</v>
      </c>
      <c r="P332" s="14" t="s">
        <v>439</v>
      </c>
      <c r="Q332" s="14" t="s">
        <v>819</v>
      </c>
    </row>
    <row r="333" spans="1:17" hidden="1" x14ac:dyDescent="0.25">
      <c r="A333" s="14">
        <v>6600</v>
      </c>
      <c r="B333" s="14">
        <v>160504</v>
      </c>
      <c r="C333" s="14" t="s">
        <v>815</v>
      </c>
      <c r="D333" s="14" t="s">
        <v>5848</v>
      </c>
      <c r="E333" s="14" t="s">
        <v>439</v>
      </c>
      <c r="F333" s="14">
        <v>90</v>
      </c>
      <c r="G333" s="14" t="s">
        <v>439</v>
      </c>
      <c r="H333" s="14">
        <v>0</v>
      </c>
      <c r="I333" s="14">
        <v>30240</v>
      </c>
      <c r="J333" s="14" t="b">
        <v>1</v>
      </c>
      <c r="K333" s="14">
        <v>0</v>
      </c>
      <c r="L333" s="16">
        <v>41009.051527777781</v>
      </c>
      <c r="M333" s="14" t="s">
        <v>6967</v>
      </c>
      <c r="N333" s="14" t="s">
        <v>439</v>
      </c>
      <c r="O333" s="14" t="s">
        <v>439</v>
      </c>
      <c r="P333" s="14" t="s">
        <v>439</v>
      </c>
      <c r="Q333" s="14" t="s">
        <v>819</v>
      </c>
    </row>
    <row r="334" spans="1:17" hidden="1" x14ac:dyDescent="0.25">
      <c r="A334" s="14">
        <v>6601</v>
      </c>
      <c r="B334" s="14">
        <v>160505</v>
      </c>
      <c r="C334" s="14" t="s">
        <v>815</v>
      </c>
      <c r="D334" s="14" t="s">
        <v>5849</v>
      </c>
      <c r="E334" s="14" t="s">
        <v>439</v>
      </c>
      <c r="F334" s="14">
        <v>90</v>
      </c>
      <c r="G334" s="14" t="s">
        <v>439</v>
      </c>
      <c r="H334" s="14">
        <v>0</v>
      </c>
      <c r="I334" s="14">
        <v>30240</v>
      </c>
      <c r="J334" s="14" t="b">
        <v>1</v>
      </c>
      <c r="K334" s="14">
        <v>0</v>
      </c>
      <c r="L334" s="16">
        <v>41009.051527777781</v>
      </c>
      <c r="M334" s="14" t="s">
        <v>6967</v>
      </c>
      <c r="N334" s="14" t="s">
        <v>439</v>
      </c>
      <c r="O334" s="14" t="s">
        <v>439</v>
      </c>
      <c r="P334" s="14" t="s">
        <v>439</v>
      </c>
      <c r="Q334" s="14" t="s">
        <v>819</v>
      </c>
    </row>
    <row r="335" spans="1:17" hidden="1" x14ac:dyDescent="0.25">
      <c r="A335" s="14">
        <v>6602</v>
      </c>
      <c r="B335" s="14">
        <v>160511</v>
      </c>
      <c r="C335" s="14" t="s">
        <v>815</v>
      </c>
      <c r="D335" s="14" t="s">
        <v>5850</v>
      </c>
      <c r="E335" s="14" t="s">
        <v>439</v>
      </c>
      <c r="F335" s="14">
        <v>90</v>
      </c>
      <c r="G335" s="14" t="s">
        <v>439</v>
      </c>
      <c r="H335" s="14">
        <v>0</v>
      </c>
      <c r="I335" s="14">
        <v>30240</v>
      </c>
      <c r="J335" s="14" t="b">
        <v>1</v>
      </c>
      <c r="K335" s="14">
        <v>0</v>
      </c>
      <c r="L335" s="16">
        <v>41009.051527777781</v>
      </c>
      <c r="M335" s="14" t="s">
        <v>6967</v>
      </c>
      <c r="N335" s="14" t="s">
        <v>439</v>
      </c>
      <c r="O335" s="14" t="s">
        <v>439</v>
      </c>
      <c r="P335" s="14" t="s">
        <v>439</v>
      </c>
      <c r="Q335" s="14" t="s">
        <v>819</v>
      </c>
    </row>
    <row r="336" spans="1:17" hidden="1" x14ac:dyDescent="0.25">
      <c r="A336" s="14">
        <v>6603</v>
      </c>
      <c r="B336" s="14">
        <v>160509</v>
      </c>
      <c r="C336" s="14" t="s">
        <v>815</v>
      </c>
      <c r="D336" s="14" t="s">
        <v>5851</v>
      </c>
      <c r="E336" s="14" t="s">
        <v>439</v>
      </c>
      <c r="F336" s="14">
        <v>90</v>
      </c>
      <c r="G336" s="14" t="s">
        <v>439</v>
      </c>
      <c r="H336" s="14">
        <v>0</v>
      </c>
      <c r="I336" s="14">
        <v>30240</v>
      </c>
      <c r="J336" s="14" t="b">
        <v>1</v>
      </c>
      <c r="K336" s="14">
        <v>0</v>
      </c>
      <c r="L336" s="16">
        <v>41009.051527777781</v>
      </c>
      <c r="M336" s="14" t="s">
        <v>6967</v>
      </c>
      <c r="N336" s="14" t="s">
        <v>439</v>
      </c>
      <c r="O336" s="14" t="s">
        <v>439</v>
      </c>
      <c r="P336" s="14" t="s">
        <v>439</v>
      </c>
      <c r="Q336" s="14" t="s">
        <v>819</v>
      </c>
    </row>
    <row r="337" spans="1:17" hidden="1" x14ac:dyDescent="0.25">
      <c r="A337" s="14">
        <v>6604</v>
      </c>
      <c r="B337" s="14">
        <v>160600</v>
      </c>
      <c r="C337" s="14" t="s">
        <v>815</v>
      </c>
      <c r="D337" s="14" t="s">
        <v>5852</v>
      </c>
      <c r="E337" s="14" t="s">
        <v>439</v>
      </c>
      <c r="F337" s="14">
        <v>90</v>
      </c>
      <c r="G337" s="14" t="s">
        <v>439</v>
      </c>
      <c r="H337" s="14">
        <v>0</v>
      </c>
      <c r="I337" s="14">
        <v>20160</v>
      </c>
      <c r="J337" s="14" t="b">
        <v>1</v>
      </c>
      <c r="K337" s="14">
        <v>0</v>
      </c>
      <c r="L337" s="16">
        <v>41009.051527777781</v>
      </c>
      <c r="M337" s="14" t="s">
        <v>6967</v>
      </c>
      <c r="N337" s="14" t="s">
        <v>439</v>
      </c>
      <c r="O337" s="14" t="s">
        <v>439</v>
      </c>
      <c r="P337" s="14" t="s">
        <v>439</v>
      </c>
      <c r="Q337" s="14" t="s">
        <v>819</v>
      </c>
    </row>
    <row r="338" spans="1:17" hidden="1" x14ac:dyDescent="0.25">
      <c r="A338" s="14">
        <v>6605</v>
      </c>
      <c r="B338" s="14">
        <v>160601</v>
      </c>
      <c r="C338" s="14" t="s">
        <v>815</v>
      </c>
      <c r="D338" s="14" t="s">
        <v>5853</v>
      </c>
      <c r="E338" s="14" t="s">
        <v>439</v>
      </c>
      <c r="F338" s="14">
        <v>90</v>
      </c>
      <c r="G338" s="14" t="s">
        <v>439</v>
      </c>
      <c r="H338" s="14">
        <v>0</v>
      </c>
      <c r="I338" s="14">
        <v>20160</v>
      </c>
      <c r="J338" s="14" t="b">
        <v>1</v>
      </c>
      <c r="K338" s="14">
        <v>0</v>
      </c>
      <c r="L338" s="16">
        <v>41009.051539351851</v>
      </c>
      <c r="M338" s="14" t="s">
        <v>6967</v>
      </c>
      <c r="N338" s="14" t="s">
        <v>439</v>
      </c>
      <c r="O338" s="14" t="s">
        <v>439</v>
      </c>
      <c r="P338" s="14" t="s">
        <v>439</v>
      </c>
      <c r="Q338" s="14" t="s">
        <v>819</v>
      </c>
    </row>
    <row r="339" spans="1:17" hidden="1" x14ac:dyDescent="0.25">
      <c r="A339" s="14">
        <v>6606</v>
      </c>
      <c r="B339" s="14">
        <v>160602</v>
      </c>
      <c r="C339" s="14" t="s">
        <v>815</v>
      </c>
      <c r="D339" s="14" t="s">
        <v>5854</v>
      </c>
      <c r="E339" s="14" t="s">
        <v>439</v>
      </c>
      <c r="F339" s="14">
        <v>90</v>
      </c>
      <c r="G339" s="14" t="s">
        <v>439</v>
      </c>
      <c r="H339" s="14">
        <v>0</v>
      </c>
      <c r="I339" s="14">
        <v>20160</v>
      </c>
      <c r="J339" s="14" t="b">
        <v>1</v>
      </c>
      <c r="K339" s="14">
        <v>0</v>
      </c>
      <c r="L339" s="16">
        <v>41009.051539351851</v>
      </c>
      <c r="M339" s="14" t="s">
        <v>6967</v>
      </c>
      <c r="N339" s="14" t="s">
        <v>439</v>
      </c>
      <c r="O339" s="14" t="s">
        <v>439</v>
      </c>
      <c r="P339" s="14" t="s">
        <v>439</v>
      </c>
      <c r="Q339" s="14" t="s">
        <v>819</v>
      </c>
    </row>
    <row r="340" spans="1:17" hidden="1" x14ac:dyDescent="0.25">
      <c r="A340" s="14">
        <v>6610</v>
      </c>
      <c r="B340" s="14">
        <v>170000</v>
      </c>
      <c r="C340" s="14" t="s">
        <v>815</v>
      </c>
      <c r="D340" s="14" t="s">
        <v>5855</v>
      </c>
      <c r="E340" s="14" t="s">
        <v>439</v>
      </c>
      <c r="F340" s="14">
        <v>90</v>
      </c>
      <c r="G340" s="14" t="s">
        <v>439</v>
      </c>
      <c r="H340" s="14">
        <v>0</v>
      </c>
      <c r="I340" s="14">
        <v>43200</v>
      </c>
      <c r="J340" s="14" t="b">
        <v>1</v>
      </c>
      <c r="K340" s="14">
        <v>0</v>
      </c>
      <c r="L340" s="16">
        <v>41009.051539351851</v>
      </c>
      <c r="M340" s="14" t="s">
        <v>6967</v>
      </c>
      <c r="N340" s="14" t="s">
        <v>439</v>
      </c>
      <c r="O340" s="14" t="s">
        <v>439</v>
      </c>
      <c r="P340" s="14" t="s">
        <v>439</v>
      </c>
      <c r="Q340" s="14" t="s">
        <v>819</v>
      </c>
    </row>
    <row r="341" spans="1:17" hidden="1" x14ac:dyDescent="0.25">
      <c r="A341" s="14">
        <v>6611</v>
      </c>
      <c r="B341" s="14">
        <v>170200</v>
      </c>
      <c r="C341" s="14" t="s">
        <v>815</v>
      </c>
      <c r="D341" s="14" t="s">
        <v>5856</v>
      </c>
      <c r="E341" s="14" t="s">
        <v>439</v>
      </c>
      <c r="F341" s="14">
        <v>90</v>
      </c>
      <c r="G341" s="14" t="s">
        <v>439</v>
      </c>
      <c r="H341" s="14">
        <v>0</v>
      </c>
      <c r="I341" s="14">
        <v>43200</v>
      </c>
      <c r="J341" s="14" t="b">
        <v>1</v>
      </c>
      <c r="K341" s="14">
        <v>0</v>
      </c>
      <c r="L341" s="16">
        <v>41009.051539351851</v>
      </c>
      <c r="M341" s="14" t="s">
        <v>6967</v>
      </c>
      <c r="N341" s="14" t="s">
        <v>439</v>
      </c>
      <c r="O341" s="14" t="s">
        <v>439</v>
      </c>
      <c r="P341" s="14" t="s">
        <v>439</v>
      </c>
      <c r="Q341" s="14" t="s">
        <v>819</v>
      </c>
    </row>
    <row r="342" spans="1:17" hidden="1" x14ac:dyDescent="0.25">
      <c r="A342" s="14">
        <v>6612</v>
      </c>
      <c r="B342" s="14">
        <v>170400</v>
      </c>
      <c r="C342" s="14" t="s">
        <v>815</v>
      </c>
      <c r="D342" s="14" t="s">
        <v>5857</v>
      </c>
      <c r="E342" s="14" t="s">
        <v>439</v>
      </c>
      <c r="F342" s="14">
        <v>90</v>
      </c>
      <c r="G342" s="14" t="s">
        <v>439</v>
      </c>
      <c r="H342" s="14">
        <v>0</v>
      </c>
      <c r="I342" s="14">
        <v>64800</v>
      </c>
      <c r="J342" s="14" t="b">
        <v>1</v>
      </c>
      <c r="K342" s="14">
        <v>0</v>
      </c>
      <c r="L342" s="16">
        <v>41009.051539351851</v>
      </c>
      <c r="M342" s="14" t="s">
        <v>6967</v>
      </c>
      <c r="N342" s="14" t="s">
        <v>439</v>
      </c>
      <c r="O342" s="14" t="s">
        <v>439</v>
      </c>
      <c r="P342" s="14" t="s">
        <v>439</v>
      </c>
      <c r="Q342" s="14" t="s">
        <v>819</v>
      </c>
    </row>
    <row r="343" spans="1:17" hidden="1" x14ac:dyDescent="0.25">
      <c r="A343" s="14">
        <v>6613</v>
      </c>
      <c r="B343" s="14">
        <v>170500</v>
      </c>
      <c r="C343" s="14" t="s">
        <v>815</v>
      </c>
      <c r="D343" s="14" t="s">
        <v>5858</v>
      </c>
      <c r="E343" s="14" t="s">
        <v>439</v>
      </c>
      <c r="F343" s="14">
        <v>90</v>
      </c>
      <c r="G343" s="14" t="s">
        <v>439</v>
      </c>
      <c r="H343" s="14">
        <v>0</v>
      </c>
      <c r="I343" s="14">
        <v>30240</v>
      </c>
      <c r="J343" s="14" t="b">
        <v>1</v>
      </c>
      <c r="K343" s="14">
        <v>0</v>
      </c>
      <c r="L343" s="16">
        <v>41009.051539351851</v>
      </c>
      <c r="M343" s="14" t="s">
        <v>6967</v>
      </c>
      <c r="N343" s="14" t="s">
        <v>439</v>
      </c>
      <c r="O343" s="14" t="s">
        <v>439</v>
      </c>
      <c r="P343" s="14" t="s">
        <v>439</v>
      </c>
      <c r="Q343" s="14" t="s">
        <v>819</v>
      </c>
    </row>
    <row r="344" spans="1:17" hidden="1" x14ac:dyDescent="0.25">
      <c r="A344" s="14">
        <v>6614</v>
      </c>
      <c r="B344" s="14">
        <v>170501</v>
      </c>
      <c r="C344" s="14" t="s">
        <v>815</v>
      </c>
      <c r="D344" s="14" t="s">
        <v>5859</v>
      </c>
      <c r="E344" s="14" t="s">
        <v>439</v>
      </c>
      <c r="F344" s="14">
        <v>90</v>
      </c>
      <c r="G344" s="14" t="s">
        <v>439</v>
      </c>
      <c r="H344" s="14">
        <v>0</v>
      </c>
      <c r="I344" s="14">
        <v>30240</v>
      </c>
      <c r="J344" s="14" t="b">
        <v>1</v>
      </c>
      <c r="K344" s="14">
        <v>0</v>
      </c>
      <c r="L344" s="16">
        <v>41009.051539351851</v>
      </c>
      <c r="M344" s="14" t="s">
        <v>6967</v>
      </c>
      <c r="N344" s="14" t="s">
        <v>439</v>
      </c>
      <c r="O344" s="14" t="s">
        <v>439</v>
      </c>
      <c r="P344" s="14" t="s">
        <v>439</v>
      </c>
      <c r="Q344" s="14" t="s">
        <v>819</v>
      </c>
    </row>
    <row r="345" spans="1:17" hidden="1" x14ac:dyDescent="0.25">
      <c r="A345" s="14">
        <v>6615</v>
      </c>
      <c r="B345" s="14">
        <v>170502</v>
      </c>
      <c r="C345" s="14" t="s">
        <v>815</v>
      </c>
      <c r="D345" s="14" t="s">
        <v>5860</v>
      </c>
      <c r="E345" s="14" t="s">
        <v>439</v>
      </c>
      <c r="F345" s="14">
        <v>90</v>
      </c>
      <c r="G345" s="14" t="s">
        <v>439</v>
      </c>
      <c r="H345" s="14">
        <v>0</v>
      </c>
      <c r="I345" s="14">
        <v>30240</v>
      </c>
      <c r="J345" s="14" t="b">
        <v>1</v>
      </c>
      <c r="K345" s="14">
        <v>0</v>
      </c>
      <c r="L345" s="16">
        <v>41009.051550925928</v>
      </c>
      <c r="M345" s="14" t="s">
        <v>6967</v>
      </c>
      <c r="N345" s="14" t="s">
        <v>439</v>
      </c>
      <c r="O345" s="14" t="s">
        <v>439</v>
      </c>
      <c r="P345" s="14" t="s">
        <v>439</v>
      </c>
      <c r="Q345" s="14" t="s">
        <v>819</v>
      </c>
    </row>
    <row r="346" spans="1:17" hidden="1" x14ac:dyDescent="0.25">
      <c r="A346" s="14">
        <v>6616</v>
      </c>
      <c r="B346" s="14">
        <v>170503</v>
      </c>
      <c r="C346" s="14" t="s">
        <v>815</v>
      </c>
      <c r="D346" s="14" t="s">
        <v>5861</v>
      </c>
      <c r="E346" s="14" t="s">
        <v>439</v>
      </c>
      <c r="F346" s="14">
        <v>90</v>
      </c>
      <c r="G346" s="14" t="s">
        <v>439</v>
      </c>
      <c r="H346" s="14">
        <v>0</v>
      </c>
      <c r="I346" s="14">
        <v>30240</v>
      </c>
      <c r="J346" s="14" t="b">
        <v>1</v>
      </c>
      <c r="K346" s="14">
        <v>0</v>
      </c>
      <c r="L346" s="16">
        <v>41009.051550925928</v>
      </c>
      <c r="M346" s="14" t="s">
        <v>6967</v>
      </c>
      <c r="N346" s="14" t="s">
        <v>439</v>
      </c>
      <c r="O346" s="14" t="s">
        <v>439</v>
      </c>
      <c r="P346" s="14" t="s">
        <v>439</v>
      </c>
      <c r="Q346" s="14" t="s">
        <v>819</v>
      </c>
    </row>
    <row r="347" spans="1:17" hidden="1" x14ac:dyDescent="0.25">
      <c r="A347" s="14">
        <v>6617</v>
      </c>
      <c r="B347" s="14">
        <v>170504</v>
      </c>
      <c r="C347" s="14" t="s">
        <v>815</v>
      </c>
      <c r="D347" s="14" t="s">
        <v>5862</v>
      </c>
      <c r="E347" s="14" t="s">
        <v>439</v>
      </c>
      <c r="F347" s="14">
        <v>90</v>
      </c>
      <c r="G347" s="14" t="s">
        <v>439</v>
      </c>
      <c r="H347" s="14">
        <v>0</v>
      </c>
      <c r="I347" s="14">
        <v>30240</v>
      </c>
      <c r="J347" s="14" t="b">
        <v>1</v>
      </c>
      <c r="K347" s="14">
        <v>0</v>
      </c>
      <c r="L347" s="16">
        <v>41009.051550925928</v>
      </c>
      <c r="M347" s="14" t="s">
        <v>6967</v>
      </c>
      <c r="N347" s="14" t="s">
        <v>439</v>
      </c>
      <c r="O347" s="14" t="s">
        <v>439</v>
      </c>
      <c r="P347" s="14" t="s">
        <v>439</v>
      </c>
      <c r="Q347" s="14" t="s">
        <v>819</v>
      </c>
    </row>
    <row r="348" spans="1:17" hidden="1" x14ac:dyDescent="0.25">
      <c r="A348" s="14">
        <v>6618</v>
      </c>
      <c r="B348" s="14">
        <v>180000</v>
      </c>
      <c r="C348" s="14" t="s">
        <v>815</v>
      </c>
      <c r="D348" s="14" t="s">
        <v>1922</v>
      </c>
      <c r="E348" s="14" t="s">
        <v>439</v>
      </c>
      <c r="F348" s="14">
        <v>90</v>
      </c>
      <c r="G348" s="14" t="s">
        <v>439</v>
      </c>
      <c r="H348" s="14">
        <v>0</v>
      </c>
      <c r="I348" s="14">
        <v>20160</v>
      </c>
      <c r="J348" s="14" t="b">
        <v>1</v>
      </c>
      <c r="K348" s="14">
        <v>0</v>
      </c>
      <c r="L348" s="16">
        <v>41009.051550925928</v>
      </c>
      <c r="M348" s="14" t="s">
        <v>6967</v>
      </c>
      <c r="N348" s="14" t="s">
        <v>439</v>
      </c>
      <c r="O348" s="14" t="s">
        <v>439</v>
      </c>
      <c r="P348" s="14" t="s">
        <v>439</v>
      </c>
      <c r="Q348" s="14" t="s">
        <v>819</v>
      </c>
    </row>
    <row r="349" spans="1:17" hidden="1" x14ac:dyDescent="0.25">
      <c r="A349" s="14">
        <v>6620</v>
      </c>
      <c r="B349" s="14">
        <v>180100</v>
      </c>
      <c r="C349" s="14" t="s">
        <v>815</v>
      </c>
      <c r="D349" s="14" t="s">
        <v>5863</v>
      </c>
      <c r="E349" s="14" t="s">
        <v>439</v>
      </c>
      <c r="F349" s="14">
        <v>90</v>
      </c>
      <c r="G349" s="14" t="s">
        <v>439</v>
      </c>
      <c r="H349" s="14">
        <v>0</v>
      </c>
      <c r="I349" s="14">
        <v>20160</v>
      </c>
      <c r="J349" s="14" t="b">
        <v>1</v>
      </c>
      <c r="K349" s="14">
        <v>0</v>
      </c>
      <c r="L349" s="16">
        <v>41009.051550925928</v>
      </c>
      <c r="M349" s="14" t="s">
        <v>6967</v>
      </c>
      <c r="N349" s="14" t="s">
        <v>439</v>
      </c>
      <c r="O349" s="14" t="s">
        <v>439</v>
      </c>
      <c r="P349" s="14" t="s">
        <v>439</v>
      </c>
      <c r="Q349" s="14" t="s">
        <v>819</v>
      </c>
    </row>
    <row r="350" spans="1:17" hidden="1" x14ac:dyDescent="0.25">
      <c r="A350" s="14">
        <v>6622</v>
      </c>
      <c r="B350" s="14">
        <v>180300</v>
      </c>
      <c r="C350" s="14" t="s">
        <v>815</v>
      </c>
      <c r="D350" s="14" t="s">
        <v>5864</v>
      </c>
      <c r="E350" s="14" t="s">
        <v>439</v>
      </c>
      <c r="F350" s="14">
        <v>90</v>
      </c>
      <c r="G350" s="14" t="s">
        <v>439</v>
      </c>
      <c r="H350" s="14">
        <v>0</v>
      </c>
      <c r="I350" s="14">
        <v>20160</v>
      </c>
      <c r="J350" s="14" t="b">
        <v>1</v>
      </c>
      <c r="K350" s="14">
        <v>0</v>
      </c>
      <c r="L350" s="16">
        <v>41009.051550925928</v>
      </c>
      <c r="M350" s="14" t="s">
        <v>6967</v>
      </c>
      <c r="N350" s="14" t="s">
        <v>439</v>
      </c>
      <c r="O350" s="14" t="s">
        <v>439</v>
      </c>
      <c r="P350" s="14" t="s">
        <v>439</v>
      </c>
      <c r="Q350" s="14" t="s">
        <v>819</v>
      </c>
    </row>
    <row r="351" spans="1:17" hidden="1" x14ac:dyDescent="0.25">
      <c r="A351" s="14">
        <v>6623</v>
      </c>
      <c r="B351" s="14">
        <v>180500</v>
      </c>
      <c r="C351" s="14" t="s">
        <v>815</v>
      </c>
      <c r="D351" s="14" t="s">
        <v>5865</v>
      </c>
      <c r="E351" s="14" t="s">
        <v>439</v>
      </c>
      <c r="F351" s="14">
        <v>90</v>
      </c>
      <c r="G351" s="14" t="s">
        <v>439</v>
      </c>
      <c r="H351" s="14">
        <v>0</v>
      </c>
      <c r="I351" s="14">
        <v>20160</v>
      </c>
      <c r="J351" s="14" t="b">
        <v>1</v>
      </c>
      <c r="K351" s="14">
        <v>0</v>
      </c>
      <c r="L351" s="16">
        <v>41009.051550925928</v>
      </c>
      <c r="M351" s="14" t="s">
        <v>6967</v>
      </c>
      <c r="N351" s="14" t="s">
        <v>439</v>
      </c>
      <c r="O351" s="14" t="s">
        <v>439</v>
      </c>
      <c r="P351" s="14" t="s">
        <v>439</v>
      </c>
      <c r="Q351" s="14" t="s">
        <v>819</v>
      </c>
    </row>
    <row r="352" spans="1:17" hidden="1" x14ac:dyDescent="0.25">
      <c r="A352" s="14">
        <v>6624</v>
      </c>
      <c r="B352" s="14">
        <v>180800</v>
      </c>
      <c r="C352" s="14" t="s">
        <v>815</v>
      </c>
      <c r="D352" s="14" t="s">
        <v>5866</v>
      </c>
      <c r="E352" s="14" t="s">
        <v>439</v>
      </c>
      <c r="F352" s="14">
        <v>90</v>
      </c>
      <c r="G352" s="14" t="s">
        <v>439</v>
      </c>
      <c r="H352" s="14">
        <v>0</v>
      </c>
      <c r="I352" s="14">
        <v>20160</v>
      </c>
      <c r="J352" s="14" t="b">
        <v>1</v>
      </c>
      <c r="K352" s="14">
        <v>0</v>
      </c>
      <c r="L352" s="16">
        <v>41009.051562499997</v>
      </c>
      <c r="M352" s="14" t="s">
        <v>6967</v>
      </c>
      <c r="N352" s="14" t="s">
        <v>439</v>
      </c>
      <c r="O352" s="14" t="s">
        <v>439</v>
      </c>
      <c r="P352" s="14" t="s">
        <v>439</v>
      </c>
      <c r="Q352" s="14" t="s">
        <v>819</v>
      </c>
    </row>
    <row r="353" spans="1:17" hidden="1" x14ac:dyDescent="0.25">
      <c r="A353" s="14">
        <v>6625</v>
      </c>
      <c r="B353" s="14">
        <v>181100</v>
      </c>
      <c r="C353" s="14" t="s">
        <v>815</v>
      </c>
      <c r="D353" s="14" t="s">
        <v>5867</v>
      </c>
      <c r="E353" s="14" t="s">
        <v>439</v>
      </c>
      <c r="F353" s="14">
        <v>90</v>
      </c>
      <c r="G353" s="14" t="s">
        <v>439</v>
      </c>
      <c r="H353" s="14">
        <v>0</v>
      </c>
      <c r="I353" s="14">
        <v>64800</v>
      </c>
      <c r="J353" s="14" t="b">
        <v>1</v>
      </c>
      <c r="K353" s="14">
        <v>0</v>
      </c>
      <c r="L353" s="16">
        <v>41009.051562499997</v>
      </c>
      <c r="M353" s="14" t="s">
        <v>6967</v>
      </c>
      <c r="N353" s="14" t="s">
        <v>439</v>
      </c>
      <c r="O353" s="14" t="s">
        <v>439</v>
      </c>
      <c r="P353" s="14" t="s">
        <v>439</v>
      </c>
      <c r="Q353" s="14" t="s">
        <v>819</v>
      </c>
    </row>
    <row r="354" spans="1:17" hidden="1" x14ac:dyDescent="0.25">
      <c r="A354" s="14">
        <v>6626</v>
      </c>
      <c r="B354" s="14">
        <v>290000</v>
      </c>
      <c r="C354" s="14" t="s">
        <v>815</v>
      </c>
      <c r="D354" s="14" t="s">
        <v>1923</v>
      </c>
      <c r="E354" s="14" t="s">
        <v>439</v>
      </c>
      <c r="F354" s="14">
        <v>90</v>
      </c>
      <c r="G354" s="14" t="s">
        <v>439</v>
      </c>
      <c r="H354" s="14">
        <v>0</v>
      </c>
      <c r="I354" s="14">
        <v>20160</v>
      </c>
      <c r="J354" s="14" t="b">
        <v>1</v>
      </c>
      <c r="K354" s="14">
        <v>0</v>
      </c>
      <c r="L354" s="16">
        <v>41009.051562499997</v>
      </c>
      <c r="M354" s="14" t="s">
        <v>6967</v>
      </c>
      <c r="N354" s="14" t="s">
        <v>439</v>
      </c>
      <c r="O354" s="14" t="s">
        <v>439</v>
      </c>
      <c r="P354" s="14" t="s">
        <v>439</v>
      </c>
      <c r="Q354" s="14" t="s">
        <v>819</v>
      </c>
    </row>
    <row r="355" spans="1:17" hidden="1" x14ac:dyDescent="0.25">
      <c r="A355" s="14">
        <v>6645</v>
      </c>
      <c r="B355" s="14">
        <v>200000</v>
      </c>
      <c r="C355" s="14" t="s">
        <v>815</v>
      </c>
      <c r="D355" s="14" t="s">
        <v>1924</v>
      </c>
      <c r="E355" s="14" t="s">
        <v>439</v>
      </c>
      <c r="F355" s="14">
        <v>90</v>
      </c>
      <c r="G355" s="14" t="s">
        <v>439</v>
      </c>
      <c r="H355" s="14">
        <v>0</v>
      </c>
      <c r="I355" s="14">
        <v>43200</v>
      </c>
      <c r="J355" s="14" t="b">
        <v>1</v>
      </c>
      <c r="K355" s="14">
        <v>0</v>
      </c>
      <c r="L355" s="16">
        <v>41009.051574074074</v>
      </c>
      <c r="M355" s="14" t="s">
        <v>6967</v>
      </c>
      <c r="N355" s="14" t="s">
        <v>439</v>
      </c>
      <c r="O355" s="14" t="s">
        <v>439</v>
      </c>
      <c r="P355" s="14" t="s">
        <v>439</v>
      </c>
      <c r="Q355" s="14" t="s">
        <v>819</v>
      </c>
    </row>
    <row r="356" spans="1:17" hidden="1" x14ac:dyDescent="0.25">
      <c r="A356" s="14">
        <v>6646</v>
      </c>
      <c r="B356" s="14">
        <v>200100</v>
      </c>
      <c r="C356" s="14" t="s">
        <v>815</v>
      </c>
      <c r="D356" s="14" t="s">
        <v>5868</v>
      </c>
      <c r="E356" s="14" t="s">
        <v>439</v>
      </c>
      <c r="F356" s="14">
        <v>90</v>
      </c>
      <c r="G356" s="14" t="s">
        <v>439</v>
      </c>
      <c r="H356" s="14">
        <v>0</v>
      </c>
      <c r="I356" s="14">
        <v>10080</v>
      </c>
      <c r="J356" s="14" t="b">
        <v>1</v>
      </c>
      <c r="K356" s="14">
        <v>0</v>
      </c>
      <c r="L356" s="16">
        <v>41009.051574074074</v>
      </c>
      <c r="M356" s="14" t="s">
        <v>6967</v>
      </c>
      <c r="N356" s="14" t="s">
        <v>439</v>
      </c>
      <c r="O356" s="14" t="s">
        <v>439</v>
      </c>
      <c r="P356" s="14" t="s">
        <v>439</v>
      </c>
      <c r="Q356" s="14" t="s">
        <v>819</v>
      </c>
    </row>
    <row r="357" spans="1:17" hidden="1" x14ac:dyDescent="0.25">
      <c r="A357" s="14">
        <v>6647</v>
      </c>
      <c r="B357" s="14">
        <v>200200</v>
      </c>
      <c r="C357" s="14" t="s">
        <v>815</v>
      </c>
      <c r="D357" s="14" t="s">
        <v>5869</v>
      </c>
      <c r="E357" s="14" t="s">
        <v>439</v>
      </c>
      <c r="F357" s="14">
        <v>90</v>
      </c>
      <c r="G357" s="14" t="s">
        <v>439</v>
      </c>
      <c r="H357" s="14">
        <v>0</v>
      </c>
      <c r="I357" s="14">
        <v>10080</v>
      </c>
      <c r="J357" s="14" t="b">
        <v>1</v>
      </c>
      <c r="K357" s="14">
        <v>0</v>
      </c>
      <c r="L357" s="16">
        <v>41009.051574074074</v>
      </c>
      <c r="M357" s="14" t="s">
        <v>6967</v>
      </c>
      <c r="N357" s="14" t="s">
        <v>439</v>
      </c>
      <c r="O357" s="14" t="s">
        <v>439</v>
      </c>
      <c r="P357" s="14" t="s">
        <v>439</v>
      </c>
      <c r="Q357" s="14" t="s">
        <v>819</v>
      </c>
    </row>
    <row r="358" spans="1:17" hidden="1" x14ac:dyDescent="0.25">
      <c r="A358" s="14">
        <v>6648</v>
      </c>
      <c r="B358" s="14">
        <v>200300</v>
      </c>
      <c r="C358" s="14" t="s">
        <v>815</v>
      </c>
      <c r="D358" s="14" t="s">
        <v>5870</v>
      </c>
      <c r="E358" s="14" t="s">
        <v>439</v>
      </c>
      <c r="F358" s="14">
        <v>90</v>
      </c>
      <c r="G358" s="14" t="s">
        <v>439</v>
      </c>
      <c r="H358" s="14">
        <v>0</v>
      </c>
      <c r="I358" s="14">
        <v>10080</v>
      </c>
      <c r="J358" s="14" t="b">
        <v>1</v>
      </c>
      <c r="K358" s="14">
        <v>0</v>
      </c>
      <c r="L358" s="16">
        <v>41009.051574074074</v>
      </c>
      <c r="M358" s="14" t="s">
        <v>6967</v>
      </c>
      <c r="N358" s="14" t="s">
        <v>439</v>
      </c>
      <c r="O358" s="14" t="s">
        <v>439</v>
      </c>
      <c r="P358" s="14" t="s">
        <v>439</v>
      </c>
      <c r="Q358" s="14" t="s">
        <v>819</v>
      </c>
    </row>
    <row r="359" spans="1:17" hidden="1" x14ac:dyDescent="0.25">
      <c r="A359" s="14">
        <v>6649</v>
      </c>
      <c r="B359" s="14">
        <v>200400</v>
      </c>
      <c r="C359" s="14" t="s">
        <v>815</v>
      </c>
      <c r="D359" s="14" t="s">
        <v>5871</v>
      </c>
      <c r="E359" s="14" t="s">
        <v>439</v>
      </c>
      <c r="F359" s="14">
        <v>90</v>
      </c>
      <c r="G359" s="14" t="s">
        <v>439</v>
      </c>
      <c r="H359" s="14">
        <v>0</v>
      </c>
      <c r="I359" s="14">
        <v>10080</v>
      </c>
      <c r="J359" s="14" t="b">
        <v>1</v>
      </c>
      <c r="K359" s="14">
        <v>0</v>
      </c>
      <c r="L359" s="16">
        <v>41009.051574074074</v>
      </c>
      <c r="M359" s="14" t="s">
        <v>6967</v>
      </c>
      <c r="N359" s="14" t="s">
        <v>439</v>
      </c>
      <c r="O359" s="14" t="s">
        <v>439</v>
      </c>
      <c r="P359" s="14" t="s">
        <v>439</v>
      </c>
      <c r="Q359" s="14" t="s">
        <v>819</v>
      </c>
    </row>
    <row r="360" spans="1:17" hidden="1" x14ac:dyDescent="0.25">
      <c r="A360" s="14">
        <v>6650</v>
      </c>
      <c r="B360" s="14">
        <v>200401</v>
      </c>
      <c r="C360" s="14" t="s">
        <v>815</v>
      </c>
      <c r="D360" s="14" t="s">
        <v>5872</v>
      </c>
      <c r="E360" s="14" t="s">
        <v>439</v>
      </c>
      <c r="F360" s="14">
        <v>90</v>
      </c>
      <c r="G360" s="14" t="s">
        <v>439</v>
      </c>
      <c r="H360" s="14">
        <v>0</v>
      </c>
      <c r="I360" s="14">
        <v>10080</v>
      </c>
      <c r="J360" s="14" t="b">
        <v>1</v>
      </c>
      <c r="K360" s="14">
        <v>0</v>
      </c>
      <c r="L360" s="16">
        <v>41009.051574074074</v>
      </c>
      <c r="M360" s="14" t="s">
        <v>6967</v>
      </c>
      <c r="N360" s="14" t="s">
        <v>439</v>
      </c>
      <c r="O360" s="14" t="s">
        <v>439</v>
      </c>
      <c r="P360" s="14" t="s">
        <v>439</v>
      </c>
      <c r="Q360" s="14" t="s">
        <v>819</v>
      </c>
    </row>
    <row r="361" spans="1:17" hidden="1" x14ac:dyDescent="0.25">
      <c r="A361" s="14">
        <v>6651</v>
      </c>
      <c r="B361" s="14">
        <v>200500</v>
      </c>
      <c r="C361" s="14" t="s">
        <v>815</v>
      </c>
      <c r="D361" s="14" t="s">
        <v>5873</v>
      </c>
      <c r="E361" s="14" t="s">
        <v>439</v>
      </c>
      <c r="F361" s="14">
        <v>90</v>
      </c>
      <c r="G361" s="14" t="s">
        <v>439</v>
      </c>
      <c r="H361" s="14">
        <v>0</v>
      </c>
      <c r="I361" s="14">
        <v>43200</v>
      </c>
      <c r="J361" s="14" t="b">
        <v>1</v>
      </c>
      <c r="K361" s="14">
        <v>0</v>
      </c>
      <c r="L361" s="16">
        <v>41009.051574074074</v>
      </c>
      <c r="M361" s="14" t="s">
        <v>6967</v>
      </c>
      <c r="N361" s="14" t="s">
        <v>439</v>
      </c>
      <c r="O361" s="14" t="s">
        <v>439</v>
      </c>
      <c r="P361" s="14" t="s">
        <v>439</v>
      </c>
      <c r="Q361" s="14" t="s">
        <v>819</v>
      </c>
    </row>
    <row r="362" spans="1:17" hidden="1" x14ac:dyDescent="0.25">
      <c r="A362" s="14">
        <v>6652</v>
      </c>
      <c r="B362" s="14">
        <v>200800</v>
      </c>
      <c r="C362" s="14" t="s">
        <v>815</v>
      </c>
      <c r="D362" s="14" t="s">
        <v>5874</v>
      </c>
      <c r="E362" s="14" t="s">
        <v>439</v>
      </c>
      <c r="F362" s="14">
        <v>90</v>
      </c>
      <c r="G362" s="14" t="s">
        <v>439</v>
      </c>
      <c r="H362" s="14">
        <v>0</v>
      </c>
      <c r="I362" s="14">
        <v>4320</v>
      </c>
      <c r="J362" s="14" t="b">
        <v>1</v>
      </c>
      <c r="K362" s="14">
        <v>0</v>
      </c>
      <c r="L362" s="16">
        <v>41009.051585648151</v>
      </c>
      <c r="M362" s="14" t="s">
        <v>6967</v>
      </c>
      <c r="N362" s="14" t="s">
        <v>439</v>
      </c>
      <c r="O362" s="14" t="s">
        <v>439</v>
      </c>
      <c r="P362" s="14" t="s">
        <v>439</v>
      </c>
      <c r="Q362" t="s">
        <v>819</v>
      </c>
    </row>
    <row r="363" spans="1:17" hidden="1" x14ac:dyDescent="0.25">
      <c r="A363" s="14">
        <v>6653</v>
      </c>
      <c r="B363" s="14">
        <v>200700</v>
      </c>
      <c r="C363" s="14" t="s">
        <v>815</v>
      </c>
      <c r="D363" s="14" t="s">
        <v>5875</v>
      </c>
      <c r="E363" s="14" t="s">
        <v>439</v>
      </c>
      <c r="F363" s="14">
        <v>90</v>
      </c>
      <c r="G363" s="14" t="s">
        <v>439</v>
      </c>
      <c r="H363" s="14">
        <v>0</v>
      </c>
      <c r="I363" s="14">
        <v>43200</v>
      </c>
      <c r="J363" s="14" t="b">
        <v>1</v>
      </c>
      <c r="K363" s="14">
        <v>0</v>
      </c>
      <c r="L363" s="16">
        <v>41009.051585648151</v>
      </c>
      <c r="M363" s="14" t="s">
        <v>6967</v>
      </c>
      <c r="N363" s="14" t="s">
        <v>439</v>
      </c>
      <c r="O363" s="14" t="s">
        <v>439</v>
      </c>
      <c r="P363" s="14" t="s">
        <v>439</v>
      </c>
      <c r="Q363" s="14" t="s">
        <v>819</v>
      </c>
    </row>
    <row r="364" spans="1:17" hidden="1" x14ac:dyDescent="0.25">
      <c r="A364" s="14">
        <v>6654</v>
      </c>
      <c r="B364" s="14">
        <v>200701</v>
      </c>
      <c r="C364" s="14" t="s">
        <v>815</v>
      </c>
      <c r="D364" s="14" t="s">
        <v>5876</v>
      </c>
      <c r="E364" s="14" t="s">
        <v>439</v>
      </c>
      <c r="F364" s="14">
        <v>90</v>
      </c>
      <c r="G364" s="14" t="s">
        <v>439</v>
      </c>
      <c r="H364" s="14">
        <v>0</v>
      </c>
      <c r="I364" s="14">
        <v>64800</v>
      </c>
      <c r="J364" s="14" t="b">
        <v>1</v>
      </c>
      <c r="K364" s="14">
        <v>0</v>
      </c>
      <c r="L364" s="16">
        <v>41009.051585648151</v>
      </c>
      <c r="M364" s="14" t="s">
        <v>6967</v>
      </c>
      <c r="N364" s="14" t="s">
        <v>439</v>
      </c>
      <c r="O364" s="14" t="s">
        <v>439</v>
      </c>
      <c r="P364" s="14" t="s">
        <v>439</v>
      </c>
      <c r="Q364" s="14" t="s">
        <v>819</v>
      </c>
    </row>
    <row r="365" spans="1:17" hidden="1" x14ac:dyDescent="0.25">
      <c r="A365" s="14">
        <v>6655</v>
      </c>
      <c r="B365" s="14">
        <v>200702</v>
      </c>
      <c r="C365" s="14" t="s">
        <v>815</v>
      </c>
      <c r="D365" s="14" t="s">
        <v>5877</v>
      </c>
      <c r="E365" s="14" t="s">
        <v>439</v>
      </c>
      <c r="F365" s="14">
        <v>90</v>
      </c>
      <c r="G365" s="14" t="s">
        <v>439</v>
      </c>
      <c r="H365" s="14">
        <v>0</v>
      </c>
      <c r="I365" s="14">
        <v>43200</v>
      </c>
      <c r="J365" s="14" t="b">
        <v>1</v>
      </c>
      <c r="K365" s="14">
        <v>0</v>
      </c>
      <c r="L365" s="16">
        <v>41009.051585648151</v>
      </c>
      <c r="M365" s="14" t="s">
        <v>6967</v>
      </c>
      <c r="N365" s="14" t="s">
        <v>439</v>
      </c>
      <c r="O365" s="14" t="s">
        <v>439</v>
      </c>
      <c r="P365" s="14" t="s">
        <v>439</v>
      </c>
      <c r="Q365" s="14" t="s">
        <v>819</v>
      </c>
    </row>
    <row r="366" spans="1:17" hidden="1" x14ac:dyDescent="0.25">
      <c r="A366" s="14">
        <v>6656</v>
      </c>
      <c r="B366" s="14">
        <v>200703</v>
      </c>
      <c r="C366" s="14" t="s">
        <v>815</v>
      </c>
      <c r="D366" s="14" t="s">
        <v>5878</v>
      </c>
      <c r="E366" s="14" t="s">
        <v>439</v>
      </c>
      <c r="F366" s="14">
        <v>90</v>
      </c>
      <c r="G366" s="14" t="s">
        <v>439</v>
      </c>
      <c r="H366" s="14">
        <v>0</v>
      </c>
      <c r="I366" s="14">
        <v>20160</v>
      </c>
      <c r="J366" s="14" t="b">
        <v>1</v>
      </c>
      <c r="K366" s="14">
        <v>0</v>
      </c>
      <c r="L366" s="16">
        <v>41009.051585648151</v>
      </c>
      <c r="M366" s="14" t="s">
        <v>6967</v>
      </c>
      <c r="N366" s="14" t="s">
        <v>439</v>
      </c>
      <c r="O366" s="14" t="s">
        <v>439</v>
      </c>
      <c r="P366" s="14" t="s">
        <v>439</v>
      </c>
      <c r="Q366" s="14" t="s">
        <v>819</v>
      </c>
    </row>
    <row r="367" spans="1:17" hidden="1" x14ac:dyDescent="0.25">
      <c r="A367" s="14">
        <v>6657</v>
      </c>
      <c r="B367" s="14">
        <v>200704</v>
      </c>
      <c r="C367" s="14" t="s">
        <v>815</v>
      </c>
      <c r="D367" s="14" t="s">
        <v>5879</v>
      </c>
      <c r="E367" s="14" t="s">
        <v>439</v>
      </c>
      <c r="F367" s="14">
        <v>90</v>
      </c>
      <c r="G367" s="14" t="s">
        <v>439</v>
      </c>
      <c r="H367" s="14">
        <v>0</v>
      </c>
      <c r="I367" s="14">
        <v>20160</v>
      </c>
      <c r="J367" s="14" t="b">
        <v>1</v>
      </c>
      <c r="K367" s="14">
        <v>0</v>
      </c>
      <c r="L367" s="16">
        <v>41009.051585648151</v>
      </c>
      <c r="M367" s="14" t="s">
        <v>6967</v>
      </c>
      <c r="N367" s="14" t="s">
        <v>439</v>
      </c>
      <c r="O367" s="14" t="s">
        <v>439</v>
      </c>
      <c r="P367" s="14" t="s">
        <v>439</v>
      </c>
      <c r="Q367" s="14" t="s">
        <v>819</v>
      </c>
    </row>
    <row r="368" spans="1:17" hidden="1" x14ac:dyDescent="0.25">
      <c r="A368" s="14">
        <v>6658</v>
      </c>
      <c r="B368" s="14">
        <v>210000</v>
      </c>
      <c r="C368" s="14" t="s">
        <v>815</v>
      </c>
      <c r="D368" s="14" t="s">
        <v>1925</v>
      </c>
      <c r="E368" s="14" t="s">
        <v>439</v>
      </c>
      <c r="F368" s="14">
        <v>90</v>
      </c>
      <c r="G368" s="14" t="s">
        <v>439</v>
      </c>
      <c r="H368" s="14">
        <v>0</v>
      </c>
      <c r="I368" s="14">
        <v>4320</v>
      </c>
      <c r="J368" s="14" t="b">
        <v>1</v>
      </c>
      <c r="K368" s="14">
        <v>0</v>
      </c>
      <c r="L368" s="16">
        <v>41009.051585648151</v>
      </c>
      <c r="M368" s="14" t="s">
        <v>6967</v>
      </c>
      <c r="N368" s="14" t="s">
        <v>439</v>
      </c>
      <c r="O368" s="14" t="s">
        <v>439</v>
      </c>
      <c r="P368" s="14" t="s">
        <v>439</v>
      </c>
      <c r="Q368" s="14" t="s">
        <v>819</v>
      </c>
    </row>
    <row r="369" spans="1:17" hidden="1" x14ac:dyDescent="0.25">
      <c r="A369" s="14">
        <v>6661</v>
      </c>
      <c r="B369" s="14">
        <v>210200</v>
      </c>
      <c r="C369" s="14" t="s">
        <v>815</v>
      </c>
      <c r="D369" s="14" t="s">
        <v>5880</v>
      </c>
      <c r="E369" s="14" t="s">
        <v>439</v>
      </c>
      <c r="F369" s="14">
        <v>90</v>
      </c>
      <c r="G369" s="14" t="s">
        <v>439</v>
      </c>
      <c r="H369" s="14">
        <v>0</v>
      </c>
      <c r="I369" s="14">
        <v>4320</v>
      </c>
      <c r="J369" s="14" t="b">
        <v>1</v>
      </c>
      <c r="K369" s="14">
        <v>0</v>
      </c>
      <c r="L369" s="16">
        <v>41009.05159722222</v>
      </c>
      <c r="M369" s="14" t="s">
        <v>6967</v>
      </c>
      <c r="N369" s="14" t="s">
        <v>439</v>
      </c>
      <c r="O369" s="14" t="s">
        <v>439</v>
      </c>
      <c r="P369" s="14" t="s">
        <v>439</v>
      </c>
      <c r="Q369" t="s">
        <v>819</v>
      </c>
    </row>
    <row r="370" spans="1:17" hidden="1" x14ac:dyDescent="0.25">
      <c r="A370" s="14">
        <v>6662</v>
      </c>
      <c r="B370" s="14">
        <v>210500</v>
      </c>
      <c r="C370" s="14" t="s">
        <v>815</v>
      </c>
      <c r="D370" s="14" t="s">
        <v>5881</v>
      </c>
      <c r="E370" s="14" t="s">
        <v>439</v>
      </c>
      <c r="F370" s="14">
        <v>90</v>
      </c>
      <c r="G370" s="14" t="s">
        <v>439</v>
      </c>
      <c r="H370" s="14">
        <v>0</v>
      </c>
      <c r="I370" s="14">
        <v>20160</v>
      </c>
      <c r="J370" s="14" t="b">
        <v>1</v>
      </c>
      <c r="K370" s="14">
        <v>0</v>
      </c>
      <c r="L370" s="16">
        <v>41009.05159722222</v>
      </c>
      <c r="M370" s="14" t="s">
        <v>6967</v>
      </c>
      <c r="N370" s="14" t="s">
        <v>439</v>
      </c>
      <c r="O370" s="14" t="s">
        <v>439</v>
      </c>
      <c r="P370" s="14" t="s">
        <v>439</v>
      </c>
      <c r="Q370" s="14" t="s">
        <v>819</v>
      </c>
    </row>
    <row r="371" spans="1:17" hidden="1" x14ac:dyDescent="0.25">
      <c r="A371" s="14">
        <v>6663</v>
      </c>
      <c r="B371" s="14">
        <v>210300</v>
      </c>
      <c r="C371" s="14" t="s">
        <v>815</v>
      </c>
      <c r="D371" s="14" t="s">
        <v>5882</v>
      </c>
      <c r="E371" s="14" t="s">
        <v>439</v>
      </c>
      <c r="F371" s="14">
        <v>90</v>
      </c>
      <c r="G371" s="14" t="s">
        <v>439</v>
      </c>
      <c r="H371" s="14">
        <v>0</v>
      </c>
      <c r="I371" s="14">
        <v>4320</v>
      </c>
      <c r="J371" s="14" t="b">
        <v>1</v>
      </c>
      <c r="K371" s="14">
        <v>0</v>
      </c>
      <c r="L371" s="16">
        <v>41009.05159722222</v>
      </c>
      <c r="M371" s="14" t="s">
        <v>6967</v>
      </c>
      <c r="N371" s="14" t="s">
        <v>439</v>
      </c>
      <c r="O371" s="14" t="s">
        <v>439</v>
      </c>
      <c r="P371" s="14" t="s">
        <v>439</v>
      </c>
      <c r="Q371" s="14" t="s">
        <v>819</v>
      </c>
    </row>
    <row r="372" spans="1:17" hidden="1" x14ac:dyDescent="0.25">
      <c r="A372" s="14">
        <v>6664</v>
      </c>
      <c r="B372" s="14">
        <v>220000</v>
      </c>
      <c r="C372" s="14" t="s">
        <v>815</v>
      </c>
      <c r="D372" s="14" t="s">
        <v>1926</v>
      </c>
      <c r="E372" s="14" t="s">
        <v>439</v>
      </c>
      <c r="F372" s="14">
        <v>90</v>
      </c>
      <c r="G372" s="14" t="s">
        <v>439</v>
      </c>
      <c r="H372" s="14">
        <v>0</v>
      </c>
      <c r="I372" s="14">
        <v>86400</v>
      </c>
      <c r="J372" s="14" t="b">
        <v>1</v>
      </c>
      <c r="K372" s="14">
        <v>0</v>
      </c>
      <c r="L372" s="16">
        <v>41009.05159722222</v>
      </c>
      <c r="M372" s="14" t="s">
        <v>6967</v>
      </c>
      <c r="N372" s="14" t="s">
        <v>439</v>
      </c>
      <c r="O372" s="14" t="s">
        <v>439</v>
      </c>
      <c r="P372" s="14" t="s">
        <v>439</v>
      </c>
      <c r="Q372" s="14" t="s">
        <v>819</v>
      </c>
    </row>
    <row r="373" spans="1:17" hidden="1" x14ac:dyDescent="0.25">
      <c r="A373" s="14">
        <v>6665</v>
      </c>
      <c r="B373" s="14">
        <v>220100</v>
      </c>
      <c r="C373" s="14" t="s">
        <v>815</v>
      </c>
      <c r="D373" s="14" t="s">
        <v>5883</v>
      </c>
      <c r="E373" s="14" t="s">
        <v>439</v>
      </c>
      <c r="F373" s="14">
        <v>90</v>
      </c>
      <c r="G373" s="14" t="s">
        <v>439</v>
      </c>
      <c r="H373" s="14">
        <v>0</v>
      </c>
      <c r="I373" s="14">
        <v>20160</v>
      </c>
      <c r="J373" s="14" t="b">
        <v>1</v>
      </c>
      <c r="K373" s="14">
        <v>0</v>
      </c>
      <c r="L373" s="16">
        <v>41009.05159722222</v>
      </c>
      <c r="M373" s="14" t="s">
        <v>6967</v>
      </c>
      <c r="N373" s="14" t="s">
        <v>439</v>
      </c>
      <c r="O373" s="14" t="s">
        <v>439</v>
      </c>
      <c r="P373" s="14" t="s">
        <v>439</v>
      </c>
      <c r="Q373" s="14" t="s">
        <v>819</v>
      </c>
    </row>
    <row r="374" spans="1:17" hidden="1" x14ac:dyDescent="0.25">
      <c r="A374" s="14">
        <v>6666</v>
      </c>
      <c r="B374" s="14">
        <v>221200</v>
      </c>
      <c r="C374" s="14" t="s">
        <v>815</v>
      </c>
      <c r="D374" s="14" t="s">
        <v>5884</v>
      </c>
      <c r="E374" s="14" t="s">
        <v>439</v>
      </c>
      <c r="F374" s="14">
        <v>90</v>
      </c>
      <c r="G374" s="14" t="s">
        <v>439</v>
      </c>
      <c r="H374" s="14">
        <v>0</v>
      </c>
      <c r="I374" s="14">
        <v>10080</v>
      </c>
      <c r="J374" s="14" t="b">
        <v>1</v>
      </c>
      <c r="K374" s="14">
        <v>0</v>
      </c>
      <c r="L374" s="16">
        <v>41009.05159722222</v>
      </c>
      <c r="M374" s="14" t="s">
        <v>6967</v>
      </c>
      <c r="N374" s="14" t="s">
        <v>439</v>
      </c>
      <c r="O374" s="14" t="s">
        <v>439</v>
      </c>
      <c r="P374" s="14" t="s">
        <v>439</v>
      </c>
      <c r="Q374" s="14" t="s">
        <v>819</v>
      </c>
    </row>
    <row r="375" spans="1:17" hidden="1" x14ac:dyDescent="0.25">
      <c r="A375" s="14">
        <v>6667</v>
      </c>
      <c r="B375" s="14">
        <v>220500</v>
      </c>
      <c r="C375" s="14" t="s">
        <v>815</v>
      </c>
      <c r="D375" s="14" t="s">
        <v>5885</v>
      </c>
      <c r="E375" s="14" t="s">
        <v>439</v>
      </c>
      <c r="F375" s="14">
        <v>90</v>
      </c>
      <c r="G375" s="14" t="s">
        <v>439</v>
      </c>
      <c r="H375" s="14">
        <v>0</v>
      </c>
      <c r="I375" s="14">
        <v>30240</v>
      </c>
      <c r="J375" s="14" t="b">
        <v>1</v>
      </c>
      <c r="K375" s="14">
        <v>0</v>
      </c>
      <c r="L375" s="16">
        <v>41009.051608796297</v>
      </c>
      <c r="M375" s="14" t="s">
        <v>6967</v>
      </c>
      <c r="N375" s="14" t="s">
        <v>439</v>
      </c>
      <c r="O375" s="14" t="s">
        <v>439</v>
      </c>
      <c r="P375" s="14" t="s">
        <v>439</v>
      </c>
      <c r="Q375" s="14" t="s">
        <v>819</v>
      </c>
    </row>
    <row r="376" spans="1:17" hidden="1" x14ac:dyDescent="0.25">
      <c r="A376" s="14">
        <v>6668</v>
      </c>
      <c r="B376" s="14">
        <v>220700</v>
      </c>
      <c r="C376" s="14" t="s">
        <v>815</v>
      </c>
      <c r="D376" s="14" t="s">
        <v>5886</v>
      </c>
      <c r="E376" s="14" t="s">
        <v>439</v>
      </c>
      <c r="F376" s="14">
        <v>90</v>
      </c>
      <c r="G376" s="14" t="s">
        <v>439</v>
      </c>
      <c r="H376" s="14">
        <v>0</v>
      </c>
      <c r="I376" s="14">
        <v>20160</v>
      </c>
      <c r="J376" s="14" t="b">
        <v>1</v>
      </c>
      <c r="K376" s="14">
        <v>0</v>
      </c>
      <c r="L376" s="16">
        <v>41009.051608796297</v>
      </c>
      <c r="M376" s="14" t="s">
        <v>6967</v>
      </c>
      <c r="N376" s="14" t="s">
        <v>439</v>
      </c>
      <c r="O376" s="14" t="s">
        <v>439</v>
      </c>
      <c r="P376" s="14" t="s">
        <v>439</v>
      </c>
      <c r="Q376" s="14" t="s">
        <v>819</v>
      </c>
    </row>
    <row r="377" spans="1:17" hidden="1" x14ac:dyDescent="0.25">
      <c r="A377" s="14">
        <v>6669</v>
      </c>
      <c r="B377" s="14">
        <v>220800</v>
      </c>
      <c r="C377" s="14" t="s">
        <v>815</v>
      </c>
      <c r="D377" s="14" t="s">
        <v>5887</v>
      </c>
      <c r="E377" s="14" t="s">
        <v>439</v>
      </c>
      <c r="F377" s="14">
        <v>90</v>
      </c>
      <c r="G377" s="14" t="s">
        <v>439</v>
      </c>
      <c r="H377" s="14">
        <v>0</v>
      </c>
      <c r="I377" s="14">
        <v>20160</v>
      </c>
      <c r="J377" s="14" t="b">
        <v>1</v>
      </c>
      <c r="K377" s="14">
        <v>0</v>
      </c>
      <c r="L377" s="16">
        <v>41009.051608796297</v>
      </c>
      <c r="M377" s="14" t="s">
        <v>6967</v>
      </c>
      <c r="N377" s="14" t="s">
        <v>439</v>
      </c>
      <c r="O377" s="14" t="s">
        <v>439</v>
      </c>
      <c r="P377" s="14" t="s">
        <v>439</v>
      </c>
      <c r="Q377" s="14" t="s">
        <v>819</v>
      </c>
    </row>
    <row r="378" spans="1:17" hidden="1" x14ac:dyDescent="0.25">
      <c r="A378" s="14">
        <v>6670</v>
      </c>
      <c r="B378" s="14">
        <v>221000</v>
      </c>
      <c r="C378" s="14" t="s">
        <v>815</v>
      </c>
      <c r="D378" s="14" t="s">
        <v>5888</v>
      </c>
      <c r="E378" s="14" t="s">
        <v>439</v>
      </c>
      <c r="F378" s="14">
        <v>90</v>
      </c>
      <c r="G378" s="14" t="s">
        <v>439</v>
      </c>
      <c r="H378" s="14">
        <v>0</v>
      </c>
      <c r="I378" s="14">
        <v>10080</v>
      </c>
      <c r="J378" s="14" t="b">
        <v>1</v>
      </c>
      <c r="K378" s="14">
        <v>0</v>
      </c>
      <c r="L378" s="16">
        <v>41009.051608796297</v>
      </c>
      <c r="M378" s="14" t="s">
        <v>6967</v>
      </c>
      <c r="N378" s="14" t="s">
        <v>439</v>
      </c>
      <c r="O378" s="14" t="s">
        <v>439</v>
      </c>
      <c r="P378" s="14" t="s">
        <v>439</v>
      </c>
      <c r="Q378" s="14" t="s">
        <v>819</v>
      </c>
    </row>
    <row r="379" spans="1:17" hidden="1" x14ac:dyDescent="0.25">
      <c r="A379" s="14">
        <v>6671</v>
      </c>
      <c r="B379" s="14">
        <v>250000</v>
      </c>
      <c r="C379" s="14" t="s">
        <v>815</v>
      </c>
      <c r="D379" s="14" t="s">
        <v>1927</v>
      </c>
      <c r="E379" s="14" t="s">
        <v>439</v>
      </c>
      <c r="F379" s="14">
        <v>90</v>
      </c>
      <c r="G379" s="14" t="s">
        <v>439</v>
      </c>
      <c r="H379" s="14">
        <v>0</v>
      </c>
      <c r="I379" s="14">
        <v>86400</v>
      </c>
      <c r="J379" s="14" t="b">
        <v>1</v>
      </c>
      <c r="K379" s="14">
        <v>0</v>
      </c>
      <c r="L379" s="16">
        <v>41009.051608796297</v>
      </c>
      <c r="M379" s="14" t="s">
        <v>6967</v>
      </c>
      <c r="N379" s="14" t="s">
        <v>439</v>
      </c>
      <c r="O379" s="14" t="s">
        <v>439</v>
      </c>
      <c r="P379" s="14" t="s">
        <v>439</v>
      </c>
      <c r="Q379" s="14" t="s">
        <v>819</v>
      </c>
    </row>
    <row r="380" spans="1:17" hidden="1" x14ac:dyDescent="0.25">
      <c r="A380" s="14">
        <v>6672</v>
      </c>
      <c r="B380" s="14">
        <v>300000</v>
      </c>
      <c r="C380" s="14" t="s">
        <v>815</v>
      </c>
      <c r="D380" s="14" t="s">
        <v>1928</v>
      </c>
      <c r="E380" s="14" t="s">
        <v>439</v>
      </c>
      <c r="F380" s="14">
        <v>90</v>
      </c>
      <c r="G380" s="14" t="s">
        <v>439</v>
      </c>
      <c r="H380" s="14">
        <v>0</v>
      </c>
      <c r="I380" s="14">
        <v>21600</v>
      </c>
      <c r="J380" s="14" t="b">
        <v>1</v>
      </c>
      <c r="K380" s="14">
        <v>0</v>
      </c>
      <c r="L380" s="16">
        <v>41009.051608796297</v>
      </c>
      <c r="M380" s="14" t="s">
        <v>6967</v>
      </c>
      <c r="N380" s="14" t="s">
        <v>439</v>
      </c>
      <c r="O380" s="14" t="s">
        <v>439</v>
      </c>
      <c r="P380" s="14" t="s">
        <v>439</v>
      </c>
      <c r="Q380" s="14" t="s">
        <v>819</v>
      </c>
    </row>
    <row r="381" spans="1:17" hidden="1" x14ac:dyDescent="0.25">
      <c r="A381" s="14">
        <v>6673</v>
      </c>
      <c r="B381" s="14">
        <v>300100</v>
      </c>
      <c r="C381" s="14" t="s">
        <v>815</v>
      </c>
      <c r="D381" s="14" t="s">
        <v>5889</v>
      </c>
      <c r="E381" s="14" t="s">
        <v>439</v>
      </c>
      <c r="F381" s="14">
        <v>90</v>
      </c>
      <c r="G381" s="14" t="s">
        <v>439</v>
      </c>
      <c r="H381" s="14">
        <v>0</v>
      </c>
      <c r="I381" s="14">
        <v>21600</v>
      </c>
      <c r="J381" s="14" t="b">
        <v>1</v>
      </c>
      <c r="K381" s="14">
        <v>0</v>
      </c>
      <c r="L381" s="16">
        <v>41009.051608796297</v>
      </c>
      <c r="M381" s="14" t="s">
        <v>6967</v>
      </c>
      <c r="N381" s="14" t="s">
        <v>439</v>
      </c>
      <c r="O381" s="14" t="s">
        <v>439</v>
      </c>
      <c r="P381" s="14" t="s">
        <v>439</v>
      </c>
      <c r="Q381" s="14" t="s">
        <v>819</v>
      </c>
    </row>
    <row r="382" spans="1:17" hidden="1" x14ac:dyDescent="0.25">
      <c r="A382" s="14">
        <v>6674</v>
      </c>
      <c r="B382" s="14">
        <v>300200</v>
      </c>
      <c r="C382" s="14" t="s">
        <v>815</v>
      </c>
      <c r="D382" s="14" t="s">
        <v>5890</v>
      </c>
      <c r="E382" s="14" t="s">
        <v>439</v>
      </c>
      <c r="F382" s="14">
        <v>90</v>
      </c>
      <c r="G382" s="14" t="s">
        <v>439</v>
      </c>
      <c r="H382" s="14">
        <v>0</v>
      </c>
      <c r="I382" s="14">
        <v>21600</v>
      </c>
      <c r="J382" s="14" t="b">
        <v>1</v>
      </c>
      <c r="K382" s="14">
        <v>0</v>
      </c>
      <c r="L382" s="16">
        <v>41009.051620370374</v>
      </c>
      <c r="M382" s="14" t="s">
        <v>6967</v>
      </c>
      <c r="N382" s="14" t="s">
        <v>439</v>
      </c>
      <c r="O382" s="14" t="s">
        <v>439</v>
      </c>
      <c r="P382" s="14" t="s">
        <v>439</v>
      </c>
      <c r="Q382" s="14" t="s">
        <v>819</v>
      </c>
    </row>
    <row r="383" spans="1:17" hidden="1" x14ac:dyDescent="0.25">
      <c r="A383" s="14">
        <v>6675</v>
      </c>
      <c r="B383" s="14">
        <v>260000</v>
      </c>
      <c r="C383" s="14" t="s">
        <v>815</v>
      </c>
      <c r="D383" s="14" t="s">
        <v>1929</v>
      </c>
      <c r="E383" s="14" t="s">
        <v>439</v>
      </c>
      <c r="F383" s="14">
        <v>90</v>
      </c>
      <c r="G383" s="14" t="s">
        <v>439</v>
      </c>
      <c r="H383" s="14">
        <v>0</v>
      </c>
      <c r="I383" s="14">
        <v>20160</v>
      </c>
      <c r="J383" s="14" t="b">
        <v>1</v>
      </c>
      <c r="K383" s="14">
        <v>0</v>
      </c>
      <c r="L383" s="16">
        <v>41009.051620370374</v>
      </c>
      <c r="M383" s="14" t="s">
        <v>6967</v>
      </c>
      <c r="N383" s="14" t="s">
        <v>439</v>
      </c>
      <c r="O383" s="14" t="s">
        <v>439</v>
      </c>
      <c r="P383" s="14" t="s">
        <v>439</v>
      </c>
      <c r="Q383" s="14" t="s">
        <v>819</v>
      </c>
    </row>
    <row r="384" spans="1:17" hidden="1" x14ac:dyDescent="0.25">
      <c r="A384" s="14">
        <v>6676</v>
      </c>
      <c r="B384" s="14">
        <v>270000</v>
      </c>
      <c r="C384" s="14" t="s">
        <v>815</v>
      </c>
      <c r="D384" s="14" t="s">
        <v>1930</v>
      </c>
      <c r="E384" s="14" t="s">
        <v>439</v>
      </c>
      <c r="F384" s="14">
        <v>90</v>
      </c>
      <c r="G384" s="14" t="s">
        <v>439</v>
      </c>
      <c r="H384" s="14">
        <v>0</v>
      </c>
      <c r="I384" s="14">
        <v>30240</v>
      </c>
      <c r="J384" s="14" t="b">
        <v>1</v>
      </c>
      <c r="K384" s="14">
        <v>0</v>
      </c>
      <c r="L384" s="16">
        <v>41009.051620370374</v>
      </c>
      <c r="M384" s="14" t="s">
        <v>6967</v>
      </c>
      <c r="N384" s="14" t="s">
        <v>439</v>
      </c>
      <c r="O384" s="14" t="s">
        <v>439</v>
      </c>
      <c r="P384" s="14" t="s">
        <v>439</v>
      </c>
      <c r="Q384" s="14" t="s">
        <v>819</v>
      </c>
    </row>
    <row r="385" spans="1:17" hidden="1" x14ac:dyDescent="0.25">
      <c r="A385" s="14">
        <v>6677</v>
      </c>
      <c r="B385" s="14">
        <v>270100</v>
      </c>
      <c r="C385" s="14" t="s">
        <v>815</v>
      </c>
      <c r="D385" s="14" t="s">
        <v>5891</v>
      </c>
      <c r="E385" s="14" t="s">
        <v>439</v>
      </c>
      <c r="F385" s="14">
        <v>90</v>
      </c>
      <c r="G385" s="14" t="s">
        <v>439</v>
      </c>
      <c r="H385" s="14">
        <v>0</v>
      </c>
      <c r="I385" s="14">
        <v>30240</v>
      </c>
      <c r="J385" s="14" t="b">
        <v>1</v>
      </c>
      <c r="K385" s="14">
        <v>0</v>
      </c>
      <c r="L385" s="16">
        <v>41009.051620370374</v>
      </c>
      <c r="M385" s="14" t="s">
        <v>6967</v>
      </c>
      <c r="N385" s="14" t="s">
        <v>439</v>
      </c>
      <c r="O385" s="14" t="s">
        <v>439</v>
      </c>
      <c r="P385" s="14" t="s">
        <v>439</v>
      </c>
      <c r="Q385" s="14" t="s">
        <v>819</v>
      </c>
    </row>
    <row r="386" spans="1:17" hidden="1" x14ac:dyDescent="0.25">
      <c r="A386" s="14">
        <v>6678</v>
      </c>
      <c r="B386" s="14">
        <v>270200</v>
      </c>
      <c r="C386" s="14" t="s">
        <v>815</v>
      </c>
      <c r="D386" s="14" t="s">
        <v>5892</v>
      </c>
      <c r="E386" s="14" t="s">
        <v>439</v>
      </c>
      <c r="F386" s="14">
        <v>90</v>
      </c>
      <c r="G386" s="14" t="s">
        <v>439</v>
      </c>
      <c r="H386" s="14">
        <v>0</v>
      </c>
      <c r="I386" s="14">
        <v>64800</v>
      </c>
      <c r="J386" s="14" t="b">
        <v>1</v>
      </c>
      <c r="K386" s="14">
        <v>0</v>
      </c>
      <c r="L386" s="16">
        <v>41009.051620370374</v>
      </c>
      <c r="M386" s="14" t="s">
        <v>6967</v>
      </c>
      <c r="N386" s="14" t="s">
        <v>439</v>
      </c>
      <c r="O386" s="14" t="s">
        <v>439</v>
      </c>
      <c r="P386" s="14" t="s">
        <v>439</v>
      </c>
      <c r="Q386" s="14" t="s">
        <v>819</v>
      </c>
    </row>
    <row r="387" spans="1:17" hidden="1" x14ac:dyDescent="0.25">
      <c r="A387" s="14">
        <v>6679</v>
      </c>
      <c r="B387" s="14">
        <v>270201</v>
      </c>
      <c r="C387" s="14" t="s">
        <v>815</v>
      </c>
      <c r="D387" s="14" t="s">
        <v>5893</v>
      </c>
      <c r="E387" s="14" t="s">
        <v>439</v>
      </c>
      <c r="F387" s="14">
        <v>90</v>
      </c>
      <c r="G387" s="14" t="s">
        <v>439</v>
      </c>
      <c r="H387" s="14">
        <v>0</v>
      </c>
      <c r="I387" s="14">
        <v>20160</v>
      </c>
      <c r="J387" s="14" t="b">
        <v>1</v>
      </c>
      <c r="K387" s="14">
        <v>0</v>
      </c>
      <c r="L387" s="16">
        <v>41009.051620370374</v>
      </c>
      <c r="M387" s="14" t="s">
        <v>6967</v>
      </c>
      <c r="N387" s="14" t="s">
        <v>439</v>
      </c>
      <c r="O387" s="14" t="s">
        <v>439</v>
      </c>
      <c r="P387" s="14" t="s">
        <v>439</v>
      </c>
      <c r="Q387" s="14" t="s">
        <v>819</v>
      </c>
    </row>
    <row r="388" spans="1:17" hidden="1" x14ac:dyDescent="0.25">
      <c r="A388" s="14">
        <v>6680</v>
      </c>
      <c r="B388" s="14">
        <v>270203</v>
      </c>
      <c r="C388" s="14" t="s">
        <v>815</v>
      </c>
      <c r="D388" s="14" t="s">
        <v>5894</v>
      </c>
      <c r="E388" s="14" t="s">
        <v>439</v>
      </c>
      <c r="F388" s="14">
        <v>90</v>
      </c>
      <c r="G388" s="14" t="s">
        <v>439</v>
      </c>
      <c r="H388" s="14">
        <v>0</v>
      </c>
      <c r="I388" s="14">
        <v>10080</v>
      </c>
      <c r="J388" s="14" t="b">
        <v>1</v>
      </c>
      <c r="K388" s="14">
        <v>0</v>
      </c>
      <c r="L388" s="16">
        <v>41009.051620370374</v>
      </c>
      <c r="M388" s="14" t="s">
        <v>6967</v>
      </c>
      <c r="N388" s="14" t="s">
        <v>439</v>
      </c>
      <c r="O388" s="14" t="s">
        <v>439</v>
      </c>
      <c r="P388" s="14" t="s">
        <v>439</v>
      </c>
      <c r="Q388" s="14" t="s">
        <v>819</v>
      </c>
    </row>
    <row r="389" spans="1:17" hidden="1" x14ac:dyDescent="0.25">
      <c r="A389" s="14">
        <v>6681</v>
      </c>
      <c r="B389" s="14">
        <v>270300</v>
      </c>
      <c r="C389" s="14" t="s">
        <v>815</v>
      </c>
      <c r="D389" s="14" t="s">
        <v>5895</v>
      </c>
      <c r="E389" s="14" t="s">
        <v>439</v>
      </c>
      <c r="F389" s="14">
        <v>90</v>
      </c>
      <c r="G389" s="14" t="s">
        <v>439</v>
      </c>
      <c r="H389" s="14">
        <v>0</v>
      </c>
      <c r="I389" s="14">
        <v>64800</v>
      </c>
      <c r="J389" s="14" t="b">
        <v>1</v>
      </c>
      <c r="K389" s="14">
        <v>0</v>
      </c>
      <c r="L389" s="16">
        <v>41009.051631944443</v>
      </c>
      <c r="M389" s="14" t="s">
        <v>6967</v>
      </c>
      <c r="N389" s="14" t="s">
        <v>439</v>
      </c>
      <c r="O389" s="14" t="s">
        <v>439</v>
      </c>
      <c r="P389" s="14" t="s">
        <v>439</v>
      </c>
      <c r="Q389" s="14" t="s">
        <v>819</v>
      </c>
    </row>
    <row r="390" spans="1:17" hidden="1" x14ac:dyDescent="0.25">
      <c r="A390" s="14">
        <v>6682</v>
      </c>
      <c r="B390" s="14">
        <v>270301</v>
      </c>
      <c r="C390" s="14" t="s">
        <v>815</v>
      </c>
      <c r="D390" s="14" t="s">
        <v>5896</v>
      </c>
      <c r="E390" s="14" t="s">
        <v>439</v>
      </c>
      <c r="F390" s="14">
        <v>90</v>
      </c>
      <c r="G390" s="14" t="s">
        <v>439</v>
      </c>
      <c r="H390" s="14">
        <v>0</v>
      </c>
      <c r="I390" s="14">
        <v>20160</v>
      </c>
      <c r="J390" s="14" t="b">
        <v>1</v>
      </c>
      <c r="K390" s="14">
        <v>0</v>
      </c>
      <c r="L390" s="16">
        <v>41009.051631944443</v>
      </c>
      <c r="M390" s="14" t="s">
        <v>6967</v>
      </c>
      <c r="N390" s="14" t="s">
        <v>439</v>
      </c>
      <c r="O390" s="14" t="s">
        <v>439</v>
      </c>
      <c r="P390" s="14" t="s">
        <v>439</v>
      </c>
      <c r="Q390" s="14" t="s">
        <v>819</v>
      </c>
    </row>
    <row r="391" spans="1:17" hidden="1" x14ac:dyDescent="0.25">
      <c r="A391" s="14">
        <v>6683</v>
      </c>
      <c r="B391" s="14">
        <v>270303</v>
      </c>
      <c r="C391" s="14" t="s">
        <v>815</v>
      </c>
      <c r="D391" s="14" t="s">
        <v>5897</v>
      </c>
      <c r="E391" s="14" t="s">
        <v>439</v>
      </c>
      <c r="F391" s="14">
        <v>90</v>
      </c>
      <c r="G391" s="14" t="s">
        <v>439</v>
      </c>
      <c r="H391" s="14">
        <v>0</v>
      </c>
      <c r="I391" s="14">
        <v>64800</v>
      </c>
      <c r="J391" s="14" t="b">
        <v>1</v>
      </c>
      <c r="K391" s="14">
        <v>0</v>
      </c>
      <c r="L391" s="16">
        <v>41009.051631944443</v>
      </c>
      <c r="M391" s="14" t="s">
        <v>6967</v>
      </c>
      <c r="N391" s="14" t="s">
        <v>439</v>
      </c>
      <c r="O391" s="14" t="s">
        <v>439</v>
      </c>
      <c r="P391" s="14" t="s">
        <v>439</v>
      </c>
      <c r="Q391" s="14" t="s">
        <v>819</v>
      </c>
    </row>
    <row r="392" spans="1:17" hidden="1" x14ac:dyDescent="0.25">
      <c r="A392" s="14">
        <v>6685</v>
      </c>
      <c r="B392" s="14">
        <v>270400</v>
      </c>
      <c r="C392" s="14" t="s">
        <v>815</v>
      </c>
      <c r="D392" s="14" t="s">
        <v>5898</v>
      </c>
      <c r="E392" s="14" t="s">
        <v>439</v>
      </c>
      <c r="F392" s="14">
        <v>90</v>
      </c>
      <c r="G392" s="14" t="s">
        <v>439</v>
      </c>
      <c r="H392" s="14">
        <v>0</v>
      </c>
      <c r="I392" s="14">
        <v>64800</v>
      </c>
      <c r="J392" s="14" t="b">
        <v>1</v>
      </c>
      <c r="K392" s="14">
        <v>0</v>
      </c>
      <c r="L392" s="16">
        <v>41009.051631944443</v>
      </c>
      <c r="M392" s="14" t="s">
        <v>6967</v>
      </c>
      <c r="N392" s="14" t="s">
        <v>439</v>
      </c>
      <c r="O392" s="14" t="s">
        <v>439</v>
      </c>
      <c r="P392" s="14" t="s">
        <v>439</v>
      </c>
      <c r="Q392" s="14" t="s">
        <v>819</v>
      </c>
    </row>
    <row r="393" spans="1:17" hidden="1" x14ac:dyDescent="0.25">
      <c r="A393" s="14">
        <v>6686</v>
      </c>
      <c r="B393" s="14">
        <v>270500</v>
      </c>
      <c r="C393" s="14" t="s">
        <v>815</v>
      </c>
      <c r="D393" s="14" t="s">
        <v>5899</v>
      </c>
      <c r="E393" s="14" t="s">
        <v>439</v>
      </c>
      <c r="F393" s="14">
        <v>90</v>
      </c>
      <c r="G393" s="14" t="s">
        <v>439</v>
      </c>
      <c r="H393" s="14">
        <v>0</v>
      </c>
      <c r="I393" s="14">
        <v>43200</v>
      </c>
      <c r="J393" s="14" t="b">
        <v>1</v>
      </c>
      <c r="K393" s="14">
        <v>0</v>
      </c>
      <c r="L393" s="16">
        <v>41009.051631944443</v>
      </c>
      <c r="M393" s="14" t="s">
        <v>6967</v>
      </c>
      <c r="N393" s="14" t="s">
        <v>439</v>
      </c>
      <c r="O393" s="14" t="s">
        <v>439</v>
      </c>
      <c r="P393" s="14" t="s">
        <v>439</v>
      </c>
      <c r="Q393" s="14" t="s">
        <v>819</v>
      </c>
    </row>
    <row r="394" spans="1:17" hidden="1" x14ac:dyDescent="0.25">
      <c r="A394" s="14">
        <v>6687</v>
      </c>
      <c r="B394" s="14">
        <v>280000</v>
      </c>
      <c r="C394" s="14" t="s">
        <v>815</v>
      </c>
      <c r="D394" s="14" t="s">
        <v>5900</v>
      </c>
      <c r="E394" s="14" t="s">
        <v>439</v>
      </c>
      <c r="F394" s="14">
        <v>90</v>
      </c>
      <c r="G394" s="14" t="s">
        <v>439</v>
      </c>
      <c r="H394" s="14">
        <v>0</v>
      </c>
      <c r="I394" s="14">
        <v>20160</v>
      </c>
      <c r="J394" s="14" t="b">
        <v>1</v>
      </c>
      <c r="K394" s="14">
        <v>0</v>
      </c>
      <c r="L394" s="16">
        <v>41009.051631944443</v>
      </c>
      <c r="M394" s="14" t="s">
        <v>6967</v>
      </c>
      <c r="N394" s="14" t="s">
        <v>439</v>
      </c>
      <c r="O394" s="14" t="s">
        <v>439</v>
      </c>
      <c r="P394" s="14" t="s">
        <v>439</v>
      </c>
      <c r="Q394" s="14" t="s">
        <v>819</v>
      </c>
    </row>
    <row r="395" spans="1:17" hidden="1" x14ac:dyDescent="0.25">
      <c r="A395" s="14">
        <v>6688</v>
      </c>
      <c r="B395" s="14">
        <v>280200</v>
      </c>
      <c r="C395" s="14" t="s">
        <v>815</v>
      </c>
      <c r="D395" s="14" t="s">
        <v>5901</v>
      </c>
      <c r="E395" s="14" t="s">
        <v>439</v>
      </c>
      <c r="F395" s="14">
        <v>90</v>
      </c>
      <c r="G395" s="14" t="s">
        <v>439</v>
      </c>
      <c r="H395" s="14">
        <v>0</v>
      </c>
      <c r="I395" s="14">
        <v>20160</v>
      </c>
      <c r="J395" s="14" t="b">
        <v>1</v>
      </c>
      <c r="K395" s="14">
        <v>0</v>
      </c>
      <c r="L395" s="16">
        <v>41009.05164351852</v>
      </c>
      <c r="M395" s="14" t="s">
        <v>6967</v>
      </c>
      <c r="N395" s="14" t="s">
        <v>439</v>
      </c>
      <c r="O395" s="14" t="s">
        <v>439</v>
      </c>
      <c r="P395" s="14" t="s">
        <v>439</v>
      </c>
      <c r="Q395" s="14" t="s">
        <v>819</v>
      </c>
    </row>
    <row r="396" spans="1:17" hidden="1" x14ac:dyDescent="0.25">
      <c r="A396" s="14">
        <v>6689</v>
      </c>
      <c r="B396" s="14">
        <v>280300</v>
      </c>
      <c r="C396" s="14" t="s">
        <v>815</v>
      </c>
      <c r="D396" s="14" t="s">
        <v>5902</v>
      </c>
      <c r="E396" s="14" t="s">
        <v>439</v>
      </c>
      <c r="F396" s="14">
        <v>90</v>
      </c>
      <c r="G396" s="14" t="s">
        <v>439</v>
      </c>
      <c r="H396" s="14">
        <v>0</v>
      </c>
      <c r="I396" s="14">
        <v>10080</v>
      </c>
      <c r="J396" s="14" t="b">
        <v>1</v>
      </c>
      <c r="K396" s="14">
        <v>0</v>
      </c>
      <c r="L396" s="16">
        <v>41009.05164351852</v>
      </c>
      <c r="M396" s="14" t="s">
        <v>6967</v>
      </c>
      <c r="N396" s="14" t="s">
        <v>439</v>
      </c>
      <c r="O396" s="14" t="s">
        <v>439</v>
      </c>
      <c r="P396" s="14" t="s">
        <v>439</v>
      </c>
      <c r="Q396" s="14" t="s">
        <v>819</v>
      </c>
    </row>
    <row r="397" spans="1:17" hidden="1" x14ac:dyDescent="0.25">
      <c r="A397" s="14">
        <v>6690</v>
      </c>
      <c r="B397" s="14">
        <v>280400</v>
      </c>
      <c r="C397" s="14" t="s">
        <v>815</v>
      </c>
      <c r="D397" s="14" t="s">
        <v>5903</v>
      </c>
      <c r="E397" s="14" t="s">
        <v>439</v>
      </c>
      <c r="F397" s="14">
        <v>90</v>
      </c>
      <c r="G397" s="14" t="s">
        <v>439</v>
      </c>
      <c r="H397" s="14">
        <v>0</v>
      </c>
      <c r="I397" s="14">
        <v>4320</v>
      </c>
      <c r="J397" s="14" t="b">
        <v>1</v>
      </c>
      <c r="K397" s="14">
        <v>0</v>
      </c>
      <c r="L397" s="16">
        <v>41009.05164351852</v>
      </c>
      <c r="M397" s="14" t="s">
        <v>6967</v>
      </c>
      <c r="N397" s="14" t="s">
        <v>439</v>
      </c>
      <c r="O397" s="14" t="s">
        <v>439</v>
      </c>
      <c r="P397" s="14" t="s">
        <v>439</v>
      </c>
      <c r="Q397" s="14" t="s">
        <v>819</v>
      </c>
    </row>
    <row r="398" spans="1:17" hidden="1" x14ac:dyDescent="0.25">
      <c r="A398" s="14">
        <v>6691</v>
      </c>
      <c r="B398" s="14">
        <v>280500</v>
      </c>
      <c r="C398" s="14" t="s">
        <v>815</v>
      </c>
      <c r="D398" s="14" t="s">
        <v>5904</v>
      </c>
      <c r="E398" s="14" t="s">
        <v>439</v>
      </c>
      <c r="F398" s="14">
        <v>90</v>
      </c>
      <c r="G398" s="14" t="s">
        <v>439</v>
      </c>
      <c r="H398" s="14">
        <v>0</v>
      </c>
      <c r="I398" s="14">
        <v>10080</v>
      </c>
      <c r="J398" s="14" t="b">
        <v>1</v>
      </c>
      <c r="K398" s="14">
        <v>0</v>
      </c>
      <c r="L398" s="16">
        <v>41009.05164351852</v>
      </c>
      <c r="M398" s="14" t="s">
        <v>6967</v>
      </c>
      <c r="N398" s="14" t="s">
        <v>439</v>
      </c>
      <c r="O398" s="14" t="s">
        <v>439</v>
      </c>
      <c r="P398" s="14" t="s">
        <v>439</v>
      </c>
      <c r="Q398" s="14" t="s">
        <v>819</v>
      </c>
    </row>
    <row r="399" spans="1:17" hidden="1" x14ac:dyDescent="0.25">
      <c r="A399" s="14">
        <v>6692</v>
      </c>
      <c r="B399" s="14">
        <v>280600</v>
      </c>
      <c r="C399" s="14" t="s">
        <v>815</v>
      </c>
      <c r="D399" s="14" t="s">
        <v>5905</v>
      </c>
      <c r="E399" s="14" t="s">
        <v>439</v>
      </c>
      <c r="F399" s="14">
        <v>90</v>
      </c>
      <c r="G399" s="14" t="s">
        <v>439</v>
      </c>
      <c r="H399" s="14">
        <v>0</v>
      </c>
      <c r="I399" s="14">
        <v>0</v>
      </c>
      <c r="J399" s="14" t="b">
        <v>1</v>
      </c>
      <c r="K399" s="14">
        <v>0</v>
      </c>
      <c r="L399" s="16">
        <v>41009.05164351852</v>
      </c>
      <c r="M399" s="14" t="s">
        <v>6967</v>
      </c>
      <c r="N399" s="14" t="s">
        <v>439</v>
      </c>
      <c r="O399" s="14" t="s">
        <v>439</v>
      </c>
      <c r="P399" s="14" t="s">
        <v>439</v>
      </c>
      <c r="Q399" s="14" t="s">
        <v>819</v>
      </c>
    </row>
    <row r="400" spans="1:17" hidden="1" x14ac:dyDescent="0.25">
      <c r="A400" s="14">
        <v>6693</v>
      </c>
      <c r="B400" s="14">
        <v>280800</v>
      </c>
      <c r="C400" s="14" t="s">
        <v>815</v>
      </c>
      <c r="D400" s="14" t="s">
        <v>5906</v>
      </c>
      <c r="E400" s="14" t="s">
        <v>439</v>
      </c>
      <c r="F400" s="14">
        <v>90</v>
      </c>
      <c r="G400" s="14" t="s">
        <v>439</v>
      </c>
      <c r="H400" s="14">
        <v>0</v>
      </c>
      <c r="I400" s="14">
        <v>0</v>
      </c>
      <c r="J400" s="14" t="b">
        <v>1</v>
      </c>
      <c r="K400" s="14">
        <v>0</v>
      </c>
      <c r="L400" s="16">
        <v>41009.05164351852</v>
      </c>
      <c r="M400" s="14" t="s">
        <v>6967</v>
      </c>
      <c r="N400" s="14" t="s">
        <v>439</v>
      </c>
      <c r="O400" s="14" t="s">
        <v>439</v>
      </c>
      <c r="P400" s="14" t="s">
        <v>439</v>
      </c>
      <c r="Q400" s="14" t="s">
        <v>819</v>
      </c>
    </row>
    <row r="401" spans="1:17" hidden="1" x14ac:dyDescent="0.25">
      <c r="A401" s="14">
        <v>6694</v>
      </c>
      <c r="B401" s="14">
        <v>280900</v>
      </c>
      <c r="C401" t="s">
        <v>815</v>
      </c>
      <c r="D401" t="s">
        <v>5907</v>
      </c>
      <c r="E401" t="s">
        <v>439</v>
      </c>
      <c r="F401">
        <v>90</v>
      </c>
      <c r="G401" t="s">
        <v>439</v>
      </c>
      <c r="H401">
        <v>0</v>
      </c>
      <c r="I401">
        <v>0</v>
      </c>
      <c r="J401" t="b">
        <v>1</v>
      </c>
      <c r="K401">
        <v>0</v>
      </c>
      <c r="L401" s="15">
        <v>41009.051655092589</v>
      </c>
      <c r="M401" s="14" t="s">
        <v>6967</v>
      </c>
      <c r="N401" t="s">
        <v>439</v>
      </c>
      <c r="O401" t="s">
        <v>439</v>
      </c>
      <c r="P401" t="s">
        <v>439</v>
      </c>
      <c r="Q401" t="s">
        <v>819</v>
      </c>
    </row>
    <row r="402" spans="1:17" hidden="1" x14ac:dyDescent="0.25">
      <c r="A402" s="14">
        <v>8517</v>
      </c>
      <c r="B402" s="14">
        <v>160306</v>
      </c>
      <c r="C402" t="s">
        <v>815</v>
      </c>
      <c r="D402" t="s">
        <v>5908</v>
      </c>
      <c r="E402" t="s">
        <v>439</v>
      </c>
      <c r="F402">
        <v>90</v>
      </c>
      <c r="G402" t="s">
        <v>439</v>
      </c>
      <c r="H402">
        <v>0</v>
      </c>
      <c r="I402">
        <v>10080</v>
      </c>
      <c r="J402" t="b">
        <v>1</v>
      </c>
      <c r="K402">
        <v>0</v>
      </c>
      <c r="L402" s="15">
        <v>41009.051655092589</v>
      </c>
      <c r="M402" s="14" t="s">
        <v>6967</v>
      </c>
      <c r="N402" t="s">
        <v>439</v>
      </c>
      <c r="O402" t="s">
        <v>439</v>
      </c>
      <c r="P402" t="s">
        <v>439</v>
      </c>
      <c r="Q402" t="s">
        <v>819</v>
      </c>
    </row>
    <row r="403" spans="1:17" hidden="1" x14ac:dyDescent="0.25">
      <c r="A403" s="14">
        <v>8518</v>
      </c>
      <c r="B403" s="14">
        <v>160307</v>
      </c>
      <c r="C403" s="14" t="s">
        <v>815</v>
      </c>
      <c r="D403" t="s">
        <v>5909</v>
      </c>
      <c r="E403" t="s">
        <v>439</v>
      </c>
      <c r="F403">
        <v>90</v>
      </c>
      <c r="G403" t="s">
        <v>439</v>
      </c>
      <c r="H403">
        <v>0</v>
      </c>
      <c r="I403">
        <v>30240</v>
      </c>
      <c r="J403" t="b">
        <v>1</v>
      </c>
      <c r="K403">
        <v>0</v>
      </c>
      <c r="L403" s="15">
        <v>41009.051655092589</v>
      </c>
      <c r="M403" s="14" t="s">
        <v>6967</v>
      </c>
      <c r="N403" t="s">
        <v>439</v>
      </c>
      <c r="O403" t="s">
        <v>439</v>
      </c>
    </row>
    <row r="404" spans="1:17" hidden="1" x14ac:dyDescent="0.25">
      <c r="A404" s="14">
        <v>8519</v>
      </c>
      <c r="B404" s="14">
        <v>160308</v>
      </c>
      <c r="C404" s="14" t="s">
        <v>815</v>
      </c>
      <c r="D404" t="s">
        <v>5910</v>
      </c>
      <c r="E404" t="s">
        <v>439</v>
      </c>
      <c r="F404">
        <v>90</v>
      </c>
      <c r="G404" t="s">
        <v>439</v>
      </c>
      <c r="H404">
        <v>0</v>
      </c>
      <c r="I404">
        <v>30240</v>
      </c>
      <c r="J404" t="b">
        <v>1</v>
      </c>
      <c r="K404">
        <v>0</v>
      </c>
      <c r="L404" s="15">
        <v>41009.051655092589</v>
      </c>
      <c r="M404" s="14" t="s">
        <v>6967</v>
      </c>
      <c r="N404" t="s">
        <v>439</v>
      </c>
      <c r="O404" t="s">
        <v>439</v>
      </c>
      <c r="P404" t="s">
        <v>439</v>
      </c>
      <c r="Q404" t="s">
        <v>819</v>
      </c>
    </row>
    <row r="405" spans="1:17" hidden="1" x14ac:dyDescent="0.25">
      <c r="A405" s="14">
        <v>8520</v>
      </c>
      <c r="B405" s="14">
        <v>160310</v>
      </c>
      <c r="C405" s="14" t="s">
        <v>815</v>
      </c>
      <c r="D405" s="14" t="s">
        <v>5911</v>
      </c>
      <c r="E405" s="14" t="s">
        <v>439</v>
      </c>
      <c r="F405" s="14">
        <v>90</v>
      </c>
      <c r="G405" s="14" t="s">
        <v>439</v>
      </c>
      <c r="H405" s="14">
        <v>0</v>
      </c>
      <c r="I405" s="14">
        <v>30240</v>
      </c>
      <c r="J405" s="14" t="b">
        <v>1</v>
      </c>
      <c r="K405" s="14">
        <v>0</v>
      </c>
      <c r="L405" s="16">
        <v>41009.051655092589</v>
      </c>
      <c r="M405" s="14" t="s">
        <v>6967</v>
      </c>
      <c r="N405" s="14" t="s">
        <v>439</v>
      </c>
      <c r="O405" s="14" t="s">
        <v>439</v>
      </c>
      <c r="P405" s="14"/>
      <c r="Q405" s="14"/>
    </row>
    <row r="406" spans="1:17" hidden="1" x14ac:dyDescent="0.25">
      <c r="A406" s="14">
        <v>8521</v>
      </c>
      <c r="B406" s="14">
        <v>160510</v>
      </c>
      <c r="C406" s="14" t="s">
        <v>815</v>
      </c>
      <c r="D406" s="14" t="s">
        <v>5912</v>
      </c>
      <c r="E406" s="14" t="s">
        <v>439</v>
      </c>
      <c r="F406" s="14">
        <v>90</v>
      </c>
      <c r="G406" s="14" t="s">
        <v>439</v>
      </c>
      <c r="H406" s="14">
        <v>0</v>
      </c>
      <c r="I406" s="14">
        <v>30240</v>
      </c>
      <c r="J406" s="14" t="b">
        <v>1</v>
      </c>
      <c r="K406" s="14">
        <v>0</v>
      </c>
      <c r="L406" s="16">
        <v>41009.051655092589</v>
      </c>
      <c r="M406" s="14" t="s">
        <v>6967</v>
      </c>
      <c r="N406" s="14" t="s">
        <v>439</v>
      </c>
      <c r="O406" s="14" t="s">
        <v>439</v>
      </c>
      <c r="P406" s="14"/>
      <c r="Q406" s="14"/>
    </row>
    <row r="407" spans="1:17" hidden="1" x14ac:dyDescent="0.25">
      <c r="A407" s="14">
        <v>8522</v>
      </c>
      <c r="B407" s="14">
        <v>160506</v>
      </c>
      <c r="C407" s="14" t="s">
        <v>815</v>
      </c>
      <c r="D407" s="14" t="s">
        <v>5913</v>
      </c>
      <c r="E407" s="14" t="s">
        <v>439</v>
      </c>
      <c r="F407" s="14">
        <v>90</v>
      </c>
      <c r="G407" s="14" t="s">
        <v>439</v>
      </c>
      <c r="H407" s="14">
        <v>0</v>
      </c>
      <c r="I407" s="14">
        <v>30240</v>
      </c>
      <c r="J407" s="14" t="b">
        <v>1</v>
      </c>
      <c r="K407" s="14">
        <v>0</v>
      </c>
      <c r="L407" s="16">
        <v>41009.051655092589</v>
      </c>
      <c r="M407" s="14" t="s">
        <v>6967</v>
      </c>
      <c r="N407" s="14" t="s">
        <v>439</v>
      </c>
      <c r="O407" s="14" t="s">
        <v>439</v>
      </c>
      <c r="P407" s="14"/>
      <c r="Q407" s="14"/>
    </row>
    <row r="408" spans="1:17" hidden="1" x14ac:dyDescent="0.25">
      <c r="A408" s="14">
        <v>8523</v>
      </c>
      <c r="B408" s="14">
        <v>160507</v>
      </c>
      <c r="C408" s="14" t="s">
        <v>815</v>
      </c>
      <c r="D408" s="14" t="s">
        <v>5914</v>
      </c>
      <c r="E408" s="14" t="s">
        <v>439</v>
      </c>
      <c r="F408" s="14">
        <v>90</v>
      </c>
      <c r="G408" s="14" t="s">
        <v>439</v>
      </c>
      <c r="H408" s="14">
        <v>0</v>
      </c>
      <c r="I408" s="14">
        <v>30240</v>
      </c>
      <c r="J408" s="14" t="b">
        <v>1</v>
      </c>
      <c r="K408" s="14">
        <v>0</v>
      </c>
      <c r="L408" s="16">
        <v>41009.051666666666</v>
      </c>
      <c r="M408" s="14" t="s">
        <v>6967</v>
      </c>
      <c r="N408" s="14" t="s">
        <v>439</v>
      </c>
      <c r="O408" s="14" t="s">
        <v>439</v>
      </c>
      <c r="P408" s="14" t="s">
        <v>439</v>
      </c>
      <c r="Q408" s="14" t="s">
        <v>819</v>
      </c>
    </row>
    <row r="409" spans="1:17" hidden="1" x14ac:dyDescent="0.25">
      <c r="A409" s="14">
        <v>8524</v>
      </c>
      <c r="B409" s="14">
        <v>160508</v>
      </c>
      <c r="C409" s="14" t="s">
        <v>815</v>
      </c>
      <c r="D409" s="14" t="s">
        <v>5915</v>
      </c>
      <c r="E409" s="14" t="s">
        <v>439</v>
      </c>
      <c r="F409" s="14">
        <v>90</v>
      </c>
      <c r="G409" s="14" t="s">
        <v>439</v>
      </c>
      <c r="H409" s="14">
        <v>0</v>
      </c>
      <c r="I409" s="14">
        <v>30240</v>
      </c>
      <c r="J409" s="14" t="b">
        <v>1</v>
      </c>
      <c r="K409" s="14">
        <v>0</v>
      </c>
      <c r="L409" s="16">
        <v>41009.051666666666</v>
      </c>
      <c r="M409" s="14" t="s">
        <v>6967</v>
      </c>
      <c r="N409" s="14" t="s">
        <v>439</v>
      </c>
      <c r="O409" s="14" t="s">
        <v>439</v>
      </c>
      <c r="P409" s="14" t="s">
        <v>439</v>
      </c>
      <c r="Q409" s="14" t="s">
        <v>819</v>
      </c>
    </row>
    <row r="410" spans="1:17" hidden="1" x14ac:dyDescent="0.25">
      <c r="A410" s="14">
        <v>8525</v>
      </c>
      <c r="B410" s="14">
        <v>270302</v>
      </c>
      <c r="C410" s="14" t="s">
        <v>815</v>
      </c>
      <c r="D410" s="14" t="s">
        <v>5916</v>
      </c>
      <c r="E410" s="14" t="s">
        <v>439</v>
      </c>
      <c r="F410" s="14">
        <v>90</v>
      </c>
      <c r="G410" s="14" t="s">
        <v>439</v>
      </c>
      <c r="H410" s="14">
        <v>0</v>
      </c>
      <c r="I410" s="14">
        <v>43200</v>
      </c>
      <c r="J410" s="14" t="b">
        <v>1</v>
      </c>
      <c r="K410" s="14">
        <v>0</v>
      </c>
      <c r="L410" s="16">
        <v>41009.051666666666</v>
      </c>
      <c r="M410" s="14" t="s">
        <v>6967</v>
      </c>
      <c r="N410" s="14" t="s">
        <v>439</v>
      </c>
      <c r="O410" s="14" t="s">
        <v>439</v>
      </c>
      <c r="P410" s="14" t="s">
        <v>439</v>
      </c>
      <c r="Q410" s="14" t="s">
        <v>819</v>
      </c>
    </row>
    <row r="411" spans="1:17" hidden="1" x14ac:dyDescent="0.25">
      <c r="A411" s="14">
        <v>23885</v>
      </c>
      <c r="B411" s="14">
        <v>160241</v>
      </c>
      <c r="C411" s="14" t="s">
        <v>815</v>
      </c>
      <c r="D411" s="14" t="s">
        <v>5917</v>
      </c>
      <c r="E411" s="14"/>
      <c r="F411" s="14">
        <v>90</v>
      </c>
      <c r="G411" s="14"/>
      <c r="H411" s="14">
        <v>0</v>
      </c>
      <c r="I411" s="14">
        <v>30240</v>
      </c>
      <c r="J411" s="14" t="b">
        <v>1</v>
      </c>
      <c r="K411" s="14">
        <v>0</v>
      </c>
      <c r="L411" s="16">
        <v>41009.051678240743</v>
      </c>
      <c r="M411" s="14" t="s">
        <v>6967</v>
      </c>
      <c r="N411" s="14" t="s">
        <v>439</v>
      </c>
      <c r="O411" s="14" t="s">
        <v>439</v>
      </c>
      <c r="P411" s="14" t="s">
        <v>439</v>
      </c>
      <c r="Q411" s="14" t="s">
        <v>819</v>
      </c>
    </row>
    <row r="412" spans="1:17" x14ac:dyDescent="0.25">
      <c r="A412" s="14">
        <v>39244</v>
      </c>
      <c r="B412" s="14">
        <v>291</v>
      </c>
      <c r="C412" s="14" t="s">
        <v>815</v>
      </c>
      <c r="D412" s="14" t="s">
        <v>1931</v>
      </c>
      <c r="E412" s="14" t="s">
        <v>439</v>
      </c>
      <c r="F412" s="14">
        <v>39</v>
      </c>
      <c r="G412" s="14" t="s">
        <v>862</v>
      </c>
      <c r="H412" s="14">
        <v>0</v>
      </c>
      <c r="I412" s="14">
        <v>43200</v>
      </c>
      <c r="J412" s="14" t="b">
        <v>1</v>
      </c>
      <c r="K412" s="14">
        <v>0</v>
      </c>
      <c r="L412" s="16">
        <v>41009.051701388889</v>
      </c>
      <c r="M412" s="14" t="s">
        <v>818</v>
      </c>
      <c r="N412" s="14" t="s">
        <v>439</v>
      </c>
      <c r="O412" s="14" t="s">
        <v>439</v>
      </c>
      <c r="P412" s="14" t="s">
        <v>439</v>
      </c>
      <c r="Q412" s="14" t="s">
        <v>819</v>
      </c>
    </row>
    <row r="413" spans="1:17" x14ac:dyDescent="0.25">
      <c r="A413" s="14">
        <v>39245</v>
      </c>
      <c r="B413" s="14">
        <v>336</v>
      </c>
      <c r="C413" s="14" t="s">
        <v>815</v>
      </c>
      <c r="D413" s="14" t="s">
        <v>1932</v>
      </c>
      <c r="E413" s="14" t="s">
        <v>439</v>
      </c>
      <c r="F413" s="14">
        <v>39</v>
      </c>
      <c r="G413" s="14" t="s">
        <v>862</v>
      </c>
      <c r="H413" s="14">
        <v>0</v>
      </c>
      <c r="I413" s="14">
        <v>43200</v>
      </c>
      <c r="J413" s="14" t="b">
        <v>1</v>
      </c>
      <c r="K413" s="14">
        <v>0</v>
      </c>
      <c r="L413" s="16">
        <v>41009.051701388889</v>
      </c>
      <c r="M413" s="14" t="s">
        <v>818</v>
      </c>
      <c r="N413" s="14" t="s">
        <v>439</v>
      </c>
      <c r="O413" s="14" t="s">
        <v>439</v>
      </c>
      <c r="P413" s="14" t="s">
        <v>439</v>
      </c>
      <c r="Q413" s="14" t="s">
        <v>819</v>
      </c>
    </row>
    <row r="414" spans="1:17" x14ac:dyDescent="0.25">
      <c r="A414" s="14">
        <v>39246</v>
      </c>
      <c r="B414" s="14">
        <v>335</v>
      </c>
      <c r="C414" s="14" t="s">
        <v>815</v>
      </c>
      <c r="D414" s="14" t="s">
        <v>1933</v>
      </c>
      <c r="E414" s="14" t="s">
        <v>439</v>
      </c>
      <c r="F414" s="14">
        <v>39</v>
      </c>
      <c r="G414" s="14" t="s">
        <v>862</v>
      </c>
      <c r="H414" s="14">
        <v>0</v>
      </c>
      <c r="I414" s="14">
        <v>43200</v>
      </c>
      <c r="J414" s="14" t="b">
        <v>1</v>
      </c>
      <c r="K414" s="14">
        <v>0</v>
      </c>
      <c r="L414" s="16">
        <v>41009.051701388889</v>
      </c>
      <c r="M414" s="14" t="s">
        <v>818</v>
      </c>
      <c r="N414" s="14" t="s">
        <v>439</v>
      </c>
      <c r="O414" s="14" t="s">
        <v>439</v>
      </c>
      <c r="P414" s="14" t="s">
        <v>439</v>
      </c>
      <c r="Q414" s="14" t="s">
        <v>819</v>
      </c>
    </row>
    <row r="415" spans="1:17" x14ac:dyDescent="0.25">
      <c r="A415" s="14">
        <v>39247</v>
      </c>
      <c r="B415" s="14">
        <v>337</v>
      </c>
      <c r="C415" s="14" t="s">
        <v>815</v>
      </c>
      <c r="D415" s="14" t="s">
        <v>5670</v>
      </c>
      <c r="E415" s="14" t="s">
        <v>439</v>
      </c>
      <c r="F415" s="14">
        <v>39</v>
      </c>
      <c r="G415" s="14" t="s">
        <v>862</v>
      </c>
      <c r="H415" s="14">
        <v>0</v>
      </c>
      <c r="I415" s="14">
        <v>43200</v>
      </c>
      <c r="J415" s="14" t="b">
        <v>1</v>
      </c>
      <c r="K415" s="14">
        <v>0</v>
      </c>
      <c r="L415" s="16">
        <v>41009.051701388889</v>
      </c>
      <c r="M415" s="14" t="s">
        <v>818</v>
      </c>
      <c r="N415" s="14" t="s">
        <v>439</v>
      </c>
      <c r="O415" s="14" t="s">
        <v>439</v>
      </c>
      <c r="P415" s="14" t="s">
        <v>439</v>
      </c>
      <c r="Q415" s="17" t="s">
        <v>819</v>
      </c>
    </row>
    <row r="416" spans="1:17" x14ac:dyDescent="0.25">
      <c r="A416" s="14">
        <v>39248</v>
      </c>
      <c r="B416" s="14">
        <v>338</v>
      </c>
      <c r="C416" s="14" t="s">
        <v>815</v>
      </c>
      <c r="D416" s="14" t="s">
        <v>1934</v>
      </c>
      <c r="E416" s="14" t="s">
        <v>439</v>
      </c>
      <c r="F416" s="14">
        <v>39</v>
      </c>
      <c r="G416" s="14" t="s">
        <v>862</v>
      </c>
      <c r="H416" s="14">
        <v>0</v>
      </c>
      <c r="I416" s="14">
        <v>43200</v>
      </c>
      <c r="J416" s="14" t="b">
        <v>1</v>
      </c>
      <c r="K416" s="14">
        <v>0</v>
      </c>
      <c r="L416" s="16">
        <v>41009.051701388889</v>
      </c>
      <c r="M416" s="14" t="s">
        <v>818</v>
      </c>
      <c r="N416" s="14" t="s">
        <v>439</v>
      </c>
      <c r="O416" s="14" t="s">
        <v>439</v>
      </c>
      <c r="P416" s="14" t="s">
        <v>439</v>
      </c>
      <c r="Q416" s="14" t="s">
        <v>819</v>
      </c>
    </row>
    <row r="417" spans="1:17" x14ac:dyDescent="0.25">
      <c r="A417" s="14">
        <v>39249</v>
      </c>
      <c r="B417" s="14">
        <v>339</v>
      </c>
      <c r="C417" s="14" t="s">
        <v>815</v>
      </c>
      <c r="D417" s="14" t="s">
        <v>1935</v>
      </c>
      <c r="E417" s="14" t="s">
        <v>439</v>
      </c>
      <c r="F417" s="14">
        <v>39</v>
      </c>
      <c r="G417" s="14" t="s">
        <v>862</v>
      </c>
      <c r="H417" s="14">
        <v>0</v>
      </c>
      <c r="I417" s="14">
        <v>43200</v>
      </c>
      <c r="J417" s="14" t="b">
        <v>1</v>
      </c>
      <c r="K417" s="14">
        <v>0</v>
      </c>
      <c r="L417" s="16">
        <v>41009.051701388889</v>
      </c>
      <c r="M417" s="14" t="s">
        <v>818</v>
      </c>
      <c r="N417" s="14" t="s">
        <v>439</v>
      </c>
      <c r="O417" s="14" t="s">
        <v>439</v>
      </c>
      <c r="P417" s="14" t="s">
        <v>439</v>
      </c>
      <c r="Q417" s="14" t="s">
        <v>819</v>
      </c>
    </row>
    <row r="418" spans="1:17" x14ac:dyDescent="0.25">
      <c r="A418" s="14">
        <v>39250</v>
      </c>
      <c r="B418" s="14">
        <v>340</v>
      </c>
      <c r="C418" s="14" t="s">
        <v>815</v>
      </c>
      <c r="D418" s="14" t="s">
        <v>1936</v>
      </c>
      <c r="E418" s="14" t="s">
        <v>439</v>
      </c>
      <c r="F418" s="14">
        <v>39</v>
      </c>
      <c r="G418" s="14" t="s">
        <v>862</v>
      </c>
      <c r="H418" s="14">
        <v>0</v>
      </c>
      <c r="I418" s="14">
        <v>43200</v>
      </c>
      <c r="J418" s="14" t="b">
        <v>1</v>
      </c>
      <c r="K418" s="14">
        <v>0</v>
      </c>
      <c r="L418" s="16">
        <v>41009.051712962966</v>
      </c>
      <c r="M418" s="14" t="s">
        <v>818</v>
      </c>
      <c r="N418" s="14" t="s">
        <v>439</v>
      </c>
      <c r="O418" s="14" t="s">
        <v>439</v>
      </c>
      <c r="P418" s="14" t="s">
        <v>439</v>
      </c>
      <c r="Q418" s="14" t="s">
        <v>819</v>
      </c>
    </row>
    <row r="419" spans="1:17" x14ac:dyDescent="0.25">
      <c r="A419" s="14">
        <v>39251</v>
      </c>
      <c r="B419" s="14">
        <v>341</v>
      </c>
      <c r="C419" s="14" t="s">
        <v>815</v>
      </c>
      <c r="D419" s="14" t="s">
        <v>5671</v>
      </c>
      <c r="E419" s="14" t="s">
        <v>439</v>
      </c>
      <c r="F419" s="14">
        <v>39</v>
      </c>
      <c r="G419" s="14" t="s">
        <v>862</v>
      </c>
      <c r="H419" s="14">
        <v>0</v>
      </c>
      <c r="I419" s="14">
        <v>43200</v>
      </c>
      <c r="J419" s="14" t="b">
        <v>1</v>
      </c>
      <c r="K419" s="14">
        <v>0</v>
      </c>
      <c r="L419" s="16">
        <v>41009.051712962966</v>
      </c>
      <c r="M419" s="14" t="s">
        <v>818</v>
      </c>
      <c r="N419" s="14" t="s">
        <v>439</v>
      </c>
      <c r="O419" s="14" t="s">
        <v>439</v>
      </c>
      <c r="P419" s="14" t="s">
        <v>439</v>
      </c>
      <c r="Q419" s="17" t="s">
        <v>819</v>
      </c>
    </row>
    <row r="420" spans="1:17" x14ac:dyDescent="0.25">
      <c r="A420" s="14">
        <v>39252</v>
      </c>
      <c r="B420" s="14">
        <v>342</v>
      </c>
      <c r="C420" s="14" t="s">
        <v>815</v>
      </c>
      <c r="D420" s="14" t="s">
        <v>1937</v>
      </c>
      <c r="E420" s="14" t="s">
        <v>439</v>
      </c>
      <c r="F420" s="14">
        <v>39</v>
      </c>
      <c r="G420" s="14" t="s">
        <v>862</v>
      </c>
      <c r="H420" s="14">
        <v>0</v>
      </c>
      <c r="I420" s="14">
        <v>43200</v>
      </c>
      <c r="J420" s="14" t="b">
        <v>1</v>
      </c>
      <c r="K420" s="14">
        <v>0</v>
      </c>
      <c r="L420" s="16">
        <v>41009.051712962966</v>
      </c>
      <c r="M420" s="14" t="s">
        <v>818</v>
      </c>
      <c r="N420" s="14" t="s">
        <v>439</v>
      </c>
      <c r="O420" s="14" t="s">
        <v>439</v>
      </c>
      <c r="P420" s="14" t="s">
        <v>439</v>
      </c>
      <c r="Q420" s="14" t="s">
        <v>819</v>
      </c>
    </row>
    <row r="421" spans="1:17" x14ac:dyDescent="0.25">
      <c r="A421" s="14">
        <v>39253</v>
      </c>
      <c r="B421" s="14">
        <v>343</v>
      </c>
      <c r="C421" s="14" t="s">
        <v>815</v>
      </c>
      <c r="D421" s="14" t="s">
        <v>1938</v>
      </c>
      <c r="E421" s="14" t="s">
        <v>439</v>
      </c>
      <c r="F421" s="14">
        <v>39</v>
      </c>
      <c r="G421" s="14" t="s">
        <v>862</v>
      </c>
      <c r="H421" s="14">
        <v>0</v>
      </c>
      <c r="I421" s="14">
        <v>43200</v>
      </c>
      <c r="J421" s="14" t="b">
        <v>1</v>
      </c>
      <c r="K421" s="14">
        <v>0</v>
      </c>
      <c r="L421" s="16">
        <v>41009.051712962966</v>
      </c>
      <c r="M421" s="14" t="s">
        <v>818</v>
      </c>
      <c r="N421" s="14" t="s">
        <v>439</v>
      </c>
      <c r="O421" s="14" t="s">
        <v>439</v>
      </c>
      <c r="P421" s="14" t="s">
        <v>439</v>
      </c>
      <c r="Q421" s="14" t="s">
        <v>819</v>
      </c>
    </row>
    <row r="422" spans="1:17" x14ac:dyDescent="0.25">
      <c r="A422" s="14">
        <v>39254</v>
      </c>
      <c r="B422" s="14">
        <v>344</v>
      </c>
      <c r="C422" s="14" t="s">
        <v>815</v>
      </c>
      <c r="D422" s="14" t="s">
        <v>1939</v>
      </c>
      <c r="E422" s="14" t="s">
        <v>439</v>
      </c>
      <c r="F422" s="14">
        <v>39</v>
      </c>
      <c r="G422" s="14" t="s">
        <v>862</v>
      </c>
      <c r="H422" s="14">
        <v>0</v>
      </c>
      <c r="I422" s="14">
        <v>43200</v>
      </c>
      <c r="J422" s="14" t="b">
        <v>1</v>
      </c>
      <c r="K422" s="14">
        <v>0</v>
      </c>
      <c r="L422" s="16">
        <v>41009.051712962966</v>
      </c>
      <c r="M422" s="14" t="s">
        <v>818</v>
      </c>
      <c r="N422" s="14" t="s">
        <v>439</v>
      </c>
      <c r="O422" s="14" t="s">
        <v>439</v>
      </c>
      <c r="P422" s="14" t="s">
        <v>439</v>
      </c>
      <c r="Q422" s="14" t="s">
        <v>819</v>
      </c>
    </row>
    <row r="423" spans="1:17" x14ac:dyDescent="0.25">
      <c r="A423" s="14">
        <v>39255</v>
      </c>
      <c r="B423" s="14">
        <v>345</v>
      </c>
      <c r="C423" s="14" t="s">
        <v>815</v>
      </c>
      <c r="D423" s="14" t="s">
        <v>1940</v>
      </c>
      <c r="E423" s="14" t="s">
        <v>439</v>
      </c>
      <c r="F423" s="14">
        <v>39</v>
      </c>
      <c r="G423" s="14" t="s">
        <v>862</v>
      </c>
      <c r="H423" s="14">
        <v>0</v>
      </c>
      <c r="I423" s="14">
        <v>43200</v>
      </c>
      <c r="J423" s="14" t="b">
        <v>1</v>
      </c>
      <c r="K423" s="14">
        <v>0</v>
      </c>
      <c r="L423" s="16">
        <v>41009.051712962966</v>
      </c>
      <c r="M423" s="14" t="s">
        <v>818</v>
      </c>
      <c r="N423" s="14" t="s">
        <v>439</v>
      </c>
      <c r="O423" s="14" t="s">
        <v>439</v>
      </c>
      <c r="P423" s="14" t="s">
        <v>439</v>
      </c>
      <c r="Q423" s="14" t="s">
        <v>819</v>
      </c>
    </row>
    <row r="424" spans="1:17" x14ac:dyDescent="0.25">
      <c r="A424" s="14">
        <v>39256</v>
      </c>
      <c r="B424" s="14">
        <v>346</v>
      </c>
      <c r="C424" s="14" t="s">
        <v>815</v>
      </c>
      <c r="D424" s="14" t="s">
        <v>1941</v>
      </c>
      <c r="E424" s="14" t="s">
        <v>439</v>
      </c>
      <c r="F424" s="14">
        <v>39</v>
      </c>
      <c r="G424" s="14" t="s">
        <v>862</v>
      </c>
      <c r="H424" s="14">
        <v>0</v>
      </c>
      <c r="I424" s="14">
        <v>43200</v>
      </c>
      <c r="J424" s="14" t="b">
        <v>1</v>
      </c>
      <c r="K424" s="14">
        <v>0</v>
      </c>
      <c r="L424" s="16">
        <v>41009.051712962966</v>
      </c>
      <c r="M424" s="14" t="s">
        <v>818</v>
      </c>
      <c r="N424" s="14" t="s">
        <v>439</v>
      </c>
      <c r="O424" s="14" t="s">
        <v>439</v>
      </c>
      <c r="P424" s="14" t="s">
        <v>439</v>
      </c>
      <c r="Q424" s="14" t="s">
        <v>819</v>
      </c>
    </row>
    <row r="425" spans="1:17" x14ac:dyDescent="0.25">
      <c r="A425" s="14">
        <v>39257</v>
      </c>
      <c r="B425" s="14">
        <v>347</v>
      </c>
      <c r="C425" s="14" t="s">
        <v>815</v>
      </c>
      <c r="D425" s="14" t="s">
        <v>1942</v>
      </c>
      <c r="E425" s="14" t="s">
        <v>439</v>
      </c>
      <c r="F425" s="14">
        <v>39</v>
      </c>
      <c r="G425" s="14" t="s">
        <v>862</v>
      </c>
      <c r="H425" s="14">
        <v>0</v>
      </c>
      <c r="I425" s="14">
        <v>43200</v>
      </c>
      <c r="J425" s="14" t="b">
        <v>1</v>
      </c>
      <c r="K425" s="14">
        <v>0</v>
      </c>
      <c r="L425" s="16">
        <v>41009.051724537036</v>
      </c>
      <c r="M425" s="14" t="s">
        <v>818</v>
      </c>
      <c r="N425" s="14" t="s">
        <v>439</v>
      </c>
      <c r="O425" s="14" t="s">
        <v>439</v>
      </c>
      <c r="P425" s="14" t="s">
        <v>439</v>
      </c>
      <c r="Q425" s="14" t="s">
        <v>819</v>
      </c>
    </row>
    <row r="426" spans="1:17" x14ac:dyDescent="0.25">
      <c r="A426" s="14">
        <v>39258</v>
      </c>
      <c r="B426" s="14">
        <v>348</v>
      </c>
      <c r="C426" s="14" t="s">
        <v>815</v>
      </c>
      <c r="D426" s="14" t="s">
        <v>1943</v>
      </c>
      <c r="E426" s="14" t="s">
        <v>439</v>
      </c>
      <c r="F426" s="14">
        <v>39</v>
      </c>
      <c r="G426" s="14" t="s">
        <v>862</v>
      </c>
      <c r="H426" s="14">
        <v>0</v>
      </c>
      <c r="I426" s="14">
        <v>43200</v>
      </c>
      <c r="J426" s="14" t="b">
        <v>1</v>
      </c>
      <c r="K426" s="14">
        <v>0</v>
      </c>
      <c r="L426" s="16">
        <v>41009.051724537036</v>
      </c>
      <c r="M426" s="14" t="s">
        <v>818</v>
      </c>
      <c r="N426" s="14" t="s">
        <v>439</v>
      </c>
      <c r="O426" s="14" t="s">
        <v>439</v>
      </c>
      <c r="P426" s="14" t="s">
        <v>439</v>
      </c>
      <c r="Q426" s="14" t="s">
        <v>819</v>
      </c>
    </row>
    <row r="427" spans="1:17" x14ac:dyDescent="0.25">
      <c r="A427" s="14">
        <v>39259</v>
      </c>
      <c r="B427" s="14">
        <v>349</v>
      </c>
      <c r="C427" s="14" t="s">
        <v>815</v>
      </c>
      <c r="D427" s="14" t="s">
        <v>1944</v>
      </c>
      <c r="E427" s="14" t="s">
        <v>439</v>
      </c>
      <c r="F427" s="14">
        <v>39</v>
      </c>
      <c r="G427" s="14" t="s">
        <v>862</v>
      </c>
      <c r="H427" s="14">
        <v>0</v>
      </c>
      <c r="I427" s="14">
        <v>43200</v>
      </c>
      <c r="J427" s="14" t="b">
        <v>1</v>
      </c>
      <c r="K427" s="14">
        <v>0</v>
      </c>
      <c r="L427" s="16">
        <v>41009.051724537036</v>
      </c>
      <c r="M427" s="14" t="s">
        <v>818</v>
      </c>
      <c r="N427" s="14" t="s">
        <v>439</v>
      </c>
      <c r="O427" s="14" t="s">
        <v>439</v>
      </c>
      <c r="P427" s="14" t="s">
        <v>439</v>
      </c>
      <c r="Q427" s="14" t="s">
        <v>819</v>
      </c>
    </row>
    <row r="428" spans="1:17" x14ac:dyDescent="0.25">
      <c r="A428" s="14">
        <v>39260</v>
      </c>
      <c r="B428" s="14">
        <v>350</v>
      </c>
      <c r="C428" s="14" t="s">
        <v>815</v>
      </c>
      <c r="D428" s="14" t="s">
        <v>5672</v>
      </c>
      <c r="E428" s="14" t="s">
        <v>439</v>
      </c>
      <c r="F428" s="14">
        <v>39</v>
      </c>
      <c r="G428" s="14" t="s">
        <v>862</v>
      </c>
      <c r="H428" s="14">
        <v>0</v>
      </c>
      <c r="I428" s="14">
        <v>43200</v>
      </c>
      <c r="J428" s="14" t="b">
        <v>1</v>
      </c>
      <c r="K428" s="14">
        <v>0</v>
      </c>
      <c r="L428" s="16">
        <v>41009.051724537036</v>
      </c>
      <c r="M428" s="14" t="s">
        <v>818</v>
      </c>
      <c r="N428" s="14" t="s">
        <v>439</v>
      </c>
      <c r="O428" s="14" t="s">
        <v>439</v>
      </c>
      <c r="P428" s="14" t="s">
        <v>439</v>
      </c>
      <c r="Q428" s="17" t="s">
        <v>819</v>
      </c>
    </row>
    <row r="429" spans="1:17" x14ac:dyDescent="0.25">
      <c r="A429" s="14">
        <v>39261</v>
      </c>
      <c r="B429" s="14">
        <v>354</v>
      </c>
      <c r="C429" s="14" t="s">
        <v>815</v>
      </c>
      <c r="D429" s="14" t="s">
        <v>1945</v>
      </c>
      <c r="E429" s="14" t="s">
        <v>439</v>
      </c>
      <c r="F429" s="14">
        <v>39</v>
      </c>
      <c r="G429" s="14" t="s">
        <v>862</v>
      </c>
      <c r="H429" s="14">
        <v>0</v>
      </c>
      <c r="I429" s="14">
        <v>43200</v>
      </c>
      <c r="J429" s="14" t="b">
        <v>1</v>
      </c>
      <c r="K429" s="14">
        <v>0</v>
      </c>
      <c r="L429" s="16">
        <v>41009.051724537036</v>
      </c>
      <c r="M429" s="14" t="s">
        <v>818</v>
      </c>
      <c r="N429" s="14" t="s">
        <v>439</v>
      </c>
      <c r="O429" s="14" t="s">
        <v>439</v>
      </c>
      <c r="P429" s="14" t="s">
        <v>439</v>
      </c>
      <c r="Q429" s="14" t="s">
        <v>819</v>
      </c>
    </row>
    <row r="430" spans="1:17" x14ac:dyDescent="0.25">
      <c r="A430" s="14">
        <v>39262</v>
      </c>
      <c r="B430" s="14">
        <v>355</v>
      </c>
      <c r="C430" s="14" t="s">
        <v>815</v>
      </c>
      <c r="D430" s="14" t="s">
        <v>1946</v>
      </c>
      <c r="E430" s="14" t="s">
        <v>439</v>
      </c>
      <c r="F430" s="14">
        <v>39</v>
      </c>
      <c r="G430" s="14" t="s">
        <v>862</v>
      </c>
      <c r="H430" s="14">
        <v>0</v>
      </c>
      <c r="I430" s="14">
        <v>43200</v>
      </c>
      <c r="J430" s="14" t="b">
        <v>1</v>
      </c>
      <c r="K430" s="14">
        <v>0</v>
      </c>
      <c r="L430" s="16">
        <v>41009.051724537036</v>
      </c>
      <c r="M430" s="14" t="s">
        <v>818</v>
      </c>
      <c r="N430" s="14" t="s">
        <v>439</v>
      </c>
      <c r="O430" s="14" t="s">
        <v>439</v>
      </c>
      <c r="P430" s="14" t="s">
        <v>439</v>
      </c>
      <c r="Q430" s="14" t="s">
        <v>819</v>
      </c>
    </row>
    <row r="431" spans="1:17" x14ac:dyDescent="0.25">
      <c r="A431" s="14">
        <v>39263</v>
      </c>
      <c r="B431" s="14">
        <v>356</v>
      </c>
      <c r="C431" s="14" t="s">
        <v>815</v>
      </c>
      <c r="D431" s="14" t="s">
        <v>1947</v>
      </c>
      <c r="E431" s="14" t="s">
        <v>439</v>
      </c>
      <c r="F431" s="14">
        <v>39</v>
      </c>
      <c r="G431" s="14" t="s">
        <v>862</v>
      </c>
      <c r="H431" s="14">
        <v>0</v>
      </c>
      <c r="I431" s="14">
        <v>43200</v>
      </c>
      <c r="J431" s="14" t="b">
        <v>1</v>
      </c>
      <c r="K431" s="14">
        <v>0</v>
      </c>
      <c r="L431" s="16">
        <v>41009.051736111112</v>
      </c>
      <c r="M431" s="14" t="s">
        <v>818</v>
      </c>
      <c r="N431" s="14" t="s">
        <v>439</v>
      </c>
      <c r="O431" s="14" t="s">
        <v>439</v>
      </c>
      <c r="P431" s="14" t="s">
        <v>439</v>
      </c>
      <c r="Q431" s="14" t="s">
        <v>819</v>
      </c>
    </row>
    <row r="432" spans="1:17" x14ac:dyDescent="0.25">
      <c r="A432" s="14">
        <v>39264</v>
      </c>
      <c r="B432" s="14">
        <v>357</v>
      </c>
      <c r="C432" s="14" t="s">
        <v>815</v>
      </c>
      <c r="D432" s="14" t="s">
        <v>1948</v>
      </c>
      <c r="E432" s="14" t="s">
        <v>439</v>
      </c>
      <c r="F432" s="14">
        <v>39</v>
      </c>
      <c r="G432" s="14" t="s">
        <v>862</v>
      </c>
      <c r="H432" s="14">
        <v>0</v>
      </c>
      <c r="I432" s="14">
        <v>43200</v>
      </c>
      <c r="J432" s="14" t="b">
        <v>1</v>
      </c>
      <c r="K432" s="14">
        <v>0</v>
      </c>
      <c r="L432" s="16">
        <v>41009.051736111112</v>
      </c>
      <c r="M432" s="14" t="s">
        <v>818</v>
      </c>
      <c r="N432" s="14" t="s">
        <v>439</v>
      </c>
      <c r="O432" s="14" t="s">
        <v>439</v>
      </c>
      <c r="P432" s="14" t="s">
        <v>439</v>
      </c>
      <c r="Q432" s="14" t="s">
        <v>819</v>
      </c>
    </row>
    <row r="433" spans="1:17" x14ac:dyDescent="0.25">
      <c r="A433" s="14">
        <v>39265</v>
      </c>
      <c r="B433" s="14">
        <v>358</v>
      </c>
      <c r="C433" s="14" t="s">
        <v>815</v>
      </c>
      <c r="D433" s="14" t="s">
        <v>1949</v>
      </c>
      <c r="E433" s="14" t="s">
        <v>439</v>
      </c>
      <c r="F433" s="14">
        <v>39</v>
      </c>
      <c r="G433" s="14" t="s">
        <v>862</v>
      </c>
      <c r="H433" s="14">
        <v>0</v>
      </c>
      <c r="I433" s="14">
        <v>43200</v>
      </c>
      <c r="J433" s="14" t="b">
        <v>1</v>
      </c>
      <c r="K433" s="14">
        <v>0</v>
      </c>
      <c r="L433" s="16">
        <v>41009.051736111112</v>
      </c>
      <c r="M433" s="14" t="s">
        <v>818</v>
      </c>
      <c r="N433" s="14" t="s">
        <v>439</v>
      </c>
      <c r="O433" s="14" t="s">
        <v>439</v>
      </c>
      <c r="P433" s="14" t="s">
        <v>439</v>
      </c>
      <c r="Q433" s="14" t="s">
        <v>819</v>
      </c>
    </row>
    <row r="434" spans="1:17" x14ac:dyDescent="0.25">
      <c r="A434" s="14">
        <v>39266</v>
      </c>
      <c r="B434" s="14">
        <v>359</v>
      </c>
      <c r="C434" s="14" t="s">
        <v>815</v>
      </c>
      <c r="D434" s="14" t="s">
        <v>1950</v>
      </c>
      <c r="E434" s="14" t="s">
        <v>439</v>
      </c>
      <c r="F434" s="14">
        <v>39</v>
      </c>
      <c r="G434" s="14" t="s">
        <v>862</v>
      </c>
      <c r="H434" s="14">
        <v>0</v>
      </c>
      <c r="I434" s="14">
        <v>43200</v>
      </c>
      <c r="J434" s="14" t="b">
        <v>1</v>
      </c>
      <c r="K434" s="14">
        <v>0</v>
      </c>
      <c r="L434" s="16">
        <v>41009.051736111112</v>
      </c>
      <c r="M434" s="14" t="s">
        <v>818</v>
      </c>
      <c r="N434" s="14" t="s">
        <v>439</v>
      </c>
      <c r="O434" s="14" t="s">
        <v>439</v>
      </c>
      <c r="P434" s="14" t="s">
        <v>439</v>
      </c>
      <c r="Q434" s="14" t="s">
        <v>819</v>
      </c>
    </row>
    <row r="435" spans="1:17" x14ac:dyDescent="0.25">
      <c r="A435" s="14">
        <v>39267</v>
      </c>
      <c r="B435" s="14">
        <v>360</v>
      </c>
      <c r="C435" s="14" t="s">
        <v>815</v>
      </c>
      <c r="D435" s="14" t="s">
        <v>1951</v>
      </c>
      <c r="E435" s="14" t="s">
        <v>439</v>
      </c>
      <c r="F435" s="14">
        <v>39</v>
      </c>
      <c r="G435" s="14" t="s">
        <v>862</v>
      </c>
      <c r="H435" s="14">
        <v>0</v>
      </c>
      <c r="I435" s="14">
        <v>43200</v>
      </c>
      <c r="J435" s="14" t="b">
        <v>1</v>
      </c>
      <c r="K435" s="14">
        <v>0</v>
      </c>
      <c r="L435" s="16">
        <v>41009.051736111112</v>
      </c>
      <c r="M435" s="14" t="s">
        <v>818</v>
      </c>
      <c r="N435" s="14" t="s">
        <v>439</v>
      </c>
      <c r="O435" s="14" t="s">
        <v>439</v>
      </c>
      <c r="P435" s="14" t="s">
        <v>439</v>
      </c>
      <c r="Q435" s="14" t="s">
        <v>819</v>
      </c>
    </row>
    <row r="436" spans="1:17" x14ac:dyDescent="0.25">
      <c r="A436" s="14">
        <v>39268</v>
      </c>
      <c r="B436" s="14">
        <v>351</v>
      </c>
      <c r="C436" s="14" t="s">
        <v>815</v>
      </c>
      <c r="D436" s="14" t="s">
        <v>1952</v>
      </c>
      <c r="E436" s="14" t="s">
        <v>439</v>
      </c>
      <c r="F436" s="14">
        <v>39</v>
      </c>
      <c r="G436" s="14" t="s">
        <v>862</v>
      </c>
      <c r="H436" s="14">
        <v>0</v>
      </c>
      <c r="I436" s="14">
        <v>43200</v>
      </c>
      <c r="J436" s="14" t="b">
        <v>1</v>
      </c>
      <c r="K436" s="14">
        <v>0</v>
      </c>
      <c r="L436" s="16">
        <v>41009.051736111112</v>
      </c>
      <c r="M436" s="14" t="s">
        <v>818</v>
      </c>
      <c r="N436" s="14" t="s">
        <v>439</v>
      </c>
      <c r="O436" s="14" t="s">
        <v>439</v>
      </c>
      <c r="P436" s="14" t="s">
        <v>439</v>
      </c>
      <c r="Q436" s="14" t="s">
        <v>819</v>
      </c>
    </row>
    <row r="437" spans="1:17" x14ac:dyDescent="0.25">
      <c r="A437" s="14">
        <v>39269</v>
      </c>
      <c r="B437" s="14">
        <v>352</v>
      </c>
      <c r="C437" s="14" t="s">
        <v>815</v>
      </c>
      <c r="D437" s="14" t="s">
        <v>1953</v>
      </c>
      <c r="E437" s="14" t="s">
        <v>439</v>
      </c>
      <c r="F437" s="14">
        <v>39</v>
      </c>
      <c r="G437" s="14" t="s">
        <v>862</v>
      </c>
      <c r="H437" s="14">
        <v>0</v>
      </c>
      <c r="I437" s="14">
        <v>43200</v>
      </c>
      <c r="J437" s="14" t="b">
        <v>1</v>
      </c>
      <c r="K437" s="14">
        <v>0</v>
      </c>
      <c r="L437" s="16">
        <v>41009.051736111112</v>
      </c>
      <c r="M437" s="14" t="s">
        <v>818</v>
      </c>
      <c r="N437" s="14" t="s">
        <v>439</v>
      </c>
      <c r="O437" s="14" t="s">
        <v>439</v>
      </c>
      <c r="P437" s="14" t="s">
        <v>439</v>
      </c>
      <c r="Q437" s="14" t="s">
        <v>819</v>
      </c>
    </row>
    <row r="438" spans="1:17" x14ac:dyDescent="0.25">
      <c r="A438" s="14">
        <v>39270</v>
      </c>
      <c r="B438" s="14">
        <v>353</v>
      </c>
      <c r="C438" s="14" t="s">
        <v>815</v>
      </c>
      <c r="D438" s="14" t="s">
        <v>5673</v>
      </c>
      <c r="E438" s="14" t="s">
        <v>439</v>
      </c>
      <c r="F438" s="14">
        <v>39</v>
      </c>
      <c r="G438" s="14" t="s">
        <v>862</v>
      </c>
      <c r="H438" s="14">
        <v>0</v>
      </c>
      <c r="I438" s="14">
        <v>43200</v>
      </c>
      <c r="J438" s="14" t="b">
        <v>1</v>
      </c>
      <c r="K438" s="14">
        <v>0</v>
      </c>
      <c r="L438" s="16">
        <v>41009.051747685182</v>
      </c>
      <c r="M438" s="14" t="s">
        <v>818</v>
      </c>
      <c r="N438" s="14" t="s">
        <v>439</v>
      </c>
      <c r="O438" s="14" t="s">
        <v>439</v>
      </c>
      <c r="P438" s="14" t="s">
        <v>439</v>
      </c>
      <c r="Q438" s="14" t="s">
        <v>819</v>
      </c>
    </row>
    <row r="439" spans="1:17" x14ac:dyDescent="0.25">
      <c r="A439" s="14">
        <v>39271</v>
      </c>
      <c r="B439" s="14">
        <v>308</v>
      </c>
      <c r="C439" s="14" t="s">
        <v>815</v>
      </c>
      <c r="D439" s="14" t="s">
        <v>5674</v>
      </c>
      <c r="E439" s="14" t="s">
        <v>439</v>
      </c>
      <c r="F439" s="14">
        <v>39</v>
      </c>
      <c r="G439" s="14" t="s">
        <v>862</v>
      </c>
      <c r="H439" s="14">
        <v>0</v>
      </c>
      <c r="I439" s="14">
        <v>43200</v>
      </c>
      <c r="J439" s="14" t="b">
        <v>1</v>
      </c>
      <c r="K439" s="14">
        <v>0</v>
      </c>
      <c r="L439" s="16">
        <v>41009.051747685182</v>
      </c>
      <c r="M439" s="14" t="s">
        <v>818</v>
      </c>
      <c r="N439" s="14" t="s">
        <v>439</v>
      </c>
      <c r="O439" s="14" t="s">
        <v>439</v>
      </c>
      <c r="P439" s="14" t="s">
        <v>439</v>
      </c>
      <c r="Q439" s="14" t="s">
        <v>819</v>
      </c>
    </row>
    <row r="440" spans="1:17" x14ac:dyDescent="0.25">
      <c r="A440" s="14">
        <v>39272</v>
      </c>
      <c r="B440" s="14">
        <v>307</v>
      </c>
      <c r="C440" s="14" t="s">
        <v>815</v>
      </c>
      <c r="D440" s="14" t="s">
        <v>5675</v>
      </c>
      <c r="E440" s="14" t="s">
        <v>439</v>
      </c>
      <c r="F440" s="14">
        <v>39</v>
      </c>
      <c r="G440" s="14" t="s">
        <v>862</v>
      </c>
      <c r="H440" s="14">
        <v>0</v>
      </c>
      <c r="I440" s="14">
        <v>43200</v>
      </c>
      <c r="J440" s="14" t="b">
        <v>1</v>
      </c>
      <c r="K440" s="14">
        <v>0</v>
      </c>
      <c r="L440" s="16">
        <v>41009.051747685182</v>
      </c>
      <c r="M440" s="14" t="s">
        <v>818</v>
      </c>
      <c r="N440" s="14" t="s">
        <v>439</v>
      </c>
      <c r="O440" s="14" t="s">
        <v>439</v>
      </c>
      <c r="P440" s="14" t="s">
        <v>439</v>
      </c>
      <c r="Q440" s="14" t="s">
        <v>819</v>
      </c>
    </row>
    <row r="441" spans="1:17" x14ac:dyDescent="0.25">
      <c r="A441" s="14">
        <v>39273</v>
      </c>
      <c r="B441" s="14">
        <v>306</v>
      </c>
      <c r="C441" s="14" t="s">
        <v>815</v>
      </c>
      <c r="D441" s="14" t="s">
        <v>5676</v>
      </c>
      <c r="E441" s="14" t="s">
        <v>439</v>
      </c>
      <c r="F441" s="14">
        <v>39</v>
      </c>
      <c r="G441" s="14" t="s">
        <v>862</v>
      </c>
      <c r="H441" s="14">
        <v>0</v>
      </c>
      <c r="I441" s="14">
        <v>43200</v>
      </c>
      <c r="J441" s="14" t="b">
        <v>1</v>
      </c>
      <c r="K441" s="14">
        <v>0</v>
      </c>
      <c r="L441" s="16">
        <v>41009.051747685182</v>
      </c>
      <c r="M441" s="14" t="s">
        <v>818</v>
      </c>
      <c r="N441" s="14" t="s">
        <v>439</v>
      </c>
      <c r="O441" s="14" t="s">
        <v>439</v>
      </c>
      <c r="P441" s="14" t="s">
        <v>439</v>
      </c>
      <c r="Q441" s="14" t="s">
        <v>819</v>
      </c>
    </row>
    <row r="442" spans="1:17" x14ac:dyDescent="0.25">
      <c r="A442" s="14">
        <v>39274</v>
      </c>
      <c r="B442" s="14">
        <v>314</v>
      </c>
      <c r="C442" s="14" t="s">
        <v>815</v>
      </c>
      <c r="D442" s="14" t="s">
        <v>5677</v>
      </c>
      <c r="E442" s="14" t="s">
        <v>439</v>
      </c>
      <c r="F442" s="14">
        <v>39</v>
      </c>
      <c r="G442" s="14" t="s">
        <v>862</v>
      </c>
      <c r="H442" s="14">
        <v>0</v>
      </c>
      <c r="I442" s="14">
        <v>43200</v>
      </c>
      <c r="J442" s="14" t="b">
        <v>1</v>
      </c>
      <c r="K442" s="14">
        <v>0</v>
      </c>
      <c r="L442" s="16">
        <v>41009.051747685182</v>
      </c>
      <c r="M442" s="14" t="s">
        <v>818</v>
      </c>
      <c r="N442" s="14" t="s">
        <v>439</v>
      </c>
      <c r="O442" s="14" t="s">
        <v>439</v>
      </c>
      <c r="P442" s="14" t="s">
        <v>439</v>
      </c>
      <c r="Q442" s="14" t="s">
        <v>819</v>
      </c>
    </row>
    <row r="443" spans="1:17" x14ac:dyDescent="0.25">
      <c r="A443" s="14">
        <v>39275</v>
      </c>
      <c r="B443" s="14">
        <v>313</v>
      </c>
      <c r="C443" s="14" t="s">
        <v>815</v>
      </c>
      <c r="D443" s="14" t="s">
        <v>5678</v>
      </c>
      <c r="E443" s="14" t="s">
        <v>439</v>
      </c>
      <c r="F443" s="14">
        <v>39</v>
      </c>
      <c r="G443" s="14" t="s">
        <v>862</v>
      </c>
      <c r="H443" s="14">
        <v>0</v>
      </c>
      <c r="I443" s="14">
        <v>43200</v>
      </c>
      <c r="J443" s="14" t="b">
        <v>1</v>
      </c>
      <c r="K443" s="14">
        <v>0</v>
      </c>
      <c r="L443" s="16">
        <v>41009.051747685182</v>
      </c>
      <c r="M443" s="14" t="s">
        <v>818</v>
      </c>
      <c r="N443" s="14" t="s">
        <v>439</v>
      </c>
      <c r="O443" s="14" t="s">
        <v>439</v>
      </c>
      <c r="P443" s="14" t="s">
        <v>439</v>
      </c>
      <c r="Q443" s="14" t="s">
        <v>819</v>
      </c>
    </row>
    <row r="444" spans="1:17" x14ac:dyDescent="0.25">
      <c r="A444" s="14">
        <v>39276</v>
      </c>
      <c r="B444" s="14">
        <v>312</v>
      </c>
      <c r="C444" s="14" t="s">
        <v>815</v>
      </c>
      <c r="D444" s="14" t="s">
        <v>5679</v>
      </c>
      <c r="E444" s="14" t="s">
        <v>439</v>
      </c>
      <c r="F444" s="14">
        <v>39</v>
      </c>
      <c r="G444" s="14" t="s">
        <v>862</v>
      </c>
      <c r="H444" s="14">
        <v>0</v>
      </c>
      <c r="I444" s="14">
        <v>43200</v>
      </c>
      <c r="J444" s="14" t="b">
        <v>1</v>
      </c>
      <c r="K444" s="14">
        <v>0</v>
      </c>
      <c r="L444" s="16">
        <v>41009.051759259259</v>
      </c>
      <c r="M444" s="14" t="s">
        <v>818</v>
      </c>
      <c r="N444" s="14" t="s">
        <v>439</v>
      </c>
      <c r="O444" s="14" t="s">
        <v>439</v>
      </c>
      <c r="P444" s="14" t="s">
        <v>439</v>
      </c>
      <c r="Q444" s="14" t="s">
        <v>819</v>
      </c>
    </row>
    <row r="445" spans="1:17" x14ac:dyDescent="0.25">
      <c r="A445" s="14">
        <v>39277</v>
      </c>
      <c r="B445" s="14">
        <v>311</v>
      </c>
      <c r="C445" s="14" t="s">
        <v>815</v>
      </c>
      <c r="D445" s="14" t="s">
        <v>5680</v>
      </c>
      <c r="E445" s="14" t="s">
        <v>439</v>
      </c>
      <c r="F445" s="14">
        <v>39</v>
      </c>
      <c r="G445" s="14" t="s">
        <v>862</v>
      </c>
      <c r="H445" s="14">
        <v>0</v>
      </c>
      <c r="I445" s="14">
        <v>43200</v>
      </c>
      <c r="J445" s="14" t="b">
        <v>1</v>
      </c>
      <c r="K445" s="14">
        <v>0</v>
      </c>
      <c r="L445" s="16">
        <v>41009.051759259259</v>
      </c>
      <c r="M445" s="14" t="s">
        <v>818</v>
      </c>
      <c r="N445" s="14" t="s">
        <v>439</v>
      </c>
      <c r="O445" s="14" t="s">
        <v>439</v>
      </c>
      <c r="P445" s="14" t="s">
        <v>439</v>
      </c>
      <c r="Q445" s="17" t="s">
        <v>819</v>
      </c>
    </row>
    <row r="446" spans="1:17" x14ac:dyDescent="0.25">
      <c r="A446" s="14">
        <v>39278</v>
      </c>
      <c r="B446" s="14">
        <v>310</v>
      </c>
      <c r="C446" s="14" t="s">
        <v>815</v>
      </c>
      <c r="D446" s="14" t="s">
        <v>5681</v>
      </c>
      <c r="E446" s="14" t="s">
        <v>439</v>
      </c>
      <c r="F446" s="14">
        <v>39</v>
      </c>
      <c r="G446" s="14" t="s">
        <v>862</v>
      </c>
      <c r="H446" s="14">
        <v>0</v>
      </c>
      <c r="I446" s="14">
        <v>43200</v>
      </c>
      <c r="J446" s="14" t="b">
        <v>1</v>
      </c>
      <c r="K446" s="14">
        <v>0</v>
      </c>
      <c r="L446" s="16">
        <v>41009.051759259259</v>
      </c>
      <c r="M446" s="14" t="s">
        <v>818</v>
      </c>
      <c r="N446" s="14" t="s">
        <v>439</v>
      </c>
      <c r="O446" s="14" t="s">
        <v>439</v>
      </c>
      <c r="P446" s="17" t="s">
        <v>439</v>
      </c>
      <c r="Q446" s="17" t="s">
        <v>819</v>
      </c>
    </row>
    <row r="447" spans="1:17" x14ac:dyDescent="0.25">
      <c r="A447" s="14">
        <v>39279</v>
      </c>
      <c r="B447" s="14">
        <v>309</v>
      </c>
      <c r="C447" s="14" t="s">
        <v>815</v>
      </c>
      <c r="D447" s="14" t="s">
        <v>5682</v>
      </c>
      <c r="E447" s="14" t="s">
        <v>439</v>
      </c>
      <c r="F447" s="14">
        <v>39</v>
      </c>
      <c r="G447" s="14" t="s">
        <v>862</v>
      </c>
      <c r="H447" s="14">
        <v>0</v>
      </c>
      <c r="I447" s="14">
        <v>43200</v>
      </c>
      <c r="J447" s="14" t="b">
        <v>1</v>
      </c>
      <c r="K447" s="14">
        <v>0</v>
      </c>
      <c r="L447" s="16">
        <v>41009.051759259259</v>
      </c>
      <c r="M447" s="14" t="s">
        <v>818</v>
      </c>
      <c r="N447" s="14" t="s">
        <v>439</v>
      </c>
      <c r="O447" s="14" t="s">
        <v>439</v>
      </c>
      <c r="P447" s="17" t="s">
        <v>439</v>
      </c>
      <c r="Q447" s="17" t="s">
        <v>819</v>
      </c>
    </row>
    <row r="448" spans="1:17" x14ac:dyDescent="0.25">
      <c r="A448" s="14">
        <v>39280</v>
      </c>
      <c r="B448" s="14">
        <v>315</v>
      </c>
      <c r="C448" s="14" t="s">
        <v>815</v>
      </c>
      <c r="D448" s="14" t="s">
        <v>5683</v>
      </c>
      <c r="E448" s="14" t="s">
        <v>439</v>
      </c>
      <c r="F448" s="14">
        <v>39</v>
      </c>
      <c r="G448" s="14" t="s">
        <v>862</v>
      </c>
      <c r="H448" s="14">
        <v>0</v>
      </c>
      <c r="I448" s="14">
        <v>43200</v>
      </c>
      <c r="J448" s="14" t="b">
        <v>1</v>
      </c>
      <c r="K448" s="14">
        <v>0</v>
      </c>
      <c r="L448" s="16">
        <v>41009.051759259259</v>
      </c>
      <c r="M448" s="14" t="s">
        <v>818</v>
      </c>
      <c r="N448" s="14" t="s">
        <v>439</v>
      </c>
      <c r="O448" s="14" t="s">
        <v>439</v>
      </c>
      <c r="P448" s="14" t="s">
        <v>439</v>
      </c>
      <c r="Q448" s="17" t="s">
        <v>819</v>
      </c>
    </row>
    <row r="449" spans="1:17" x14ac:dyDescent="0.25">
      <c r="A449" s="14">
        <v>39281</v>
      </c>
      <c r="B449" s="14">
        <v>316</v>
      </c>
      <c r="C449" s="14" t="s">
        <v>815</v>
      </c>
      <c r="D449" s="14" t="s">
        <v>1954</v>
      </c>
      <c r="E449" s="14" t="s">
        <v>439</v>
      </c>
      <c r="F449" s="14">
        <v>39</v>
      </c>
      <c r="G449" s="14" t="s">
        <v>862</v>
      </c>
      <c r="H449" s="14">
        <v>0</v>
      </c>
      <c r="I449" s="14">
        <v>43200</v>
      </c>
      <c r="J449" s="14" t="b">
        <v>1</v>
      </c>
      <c r="K449" s="14">
        <v>0</v>
      </c>
      <c r="L449" s="16">
        <v>41009.051759259259</v>
      </c>
      <c r="M449" s="14" t="s">
        <v>818</v>
      </c>
      <c r="N449" s="14" t="s">
        <v>439</v>
      </c>
      <c r="O449" s="14" t="s">
        <v>439</v>
      </c>
      <c r="P449" s="14" t="s">
        <v>439</v>
      </c>
      <c r="Q449" s="14" t="s">
        <v>819</v>
      </c>
    </row>
    <row r="450" spans="1:17" x14ac:dyDescent="0.25">
      <c r="A450" s="14">
        <v>39282</v>
      </c>
      <c r="B450" s="14">
        <v>317</v>
      </c>
      <c r="C450" s="14" t="s">
        <v>815</v>
      </c>
      <c r="D450" s="14" t="s">
        <v>1955</v>
      </c>
      <c r="E450" s="14" t="s">
        <v>439</v>
      </c>
      <c r="F450" s="14">
        <v>39</v>
      </c>
      <c r="G450" s="14" t="s">
        <v>862</v>
      </c>
      <c r="H450" s="14">
        <v>0</v>
      </c>
      <c r="I450" s="14">
        <v>43200</v>
      </c>
      <c r="J450" s="14" t="b">
        <v>1</v>
      </c>
      <c r="K450" s="14">
        <v>0</v>
      </c>
      <c r="L450" s="16">
        <v>41009.051759259259</v>
      </c>
      <c r="M450" s="14" t="s">
        <v>818</v>
      </c>
      <c r="N450" s="14" t="s">
        <v>439</v>
      </c>
      <c r="O450" s="14" t="s">
        <v>439</v>
      </c>
      <c r="P450" s="14" t="s">
        <v>439</v>
      </c>
      <c r="Q450" s="14" t="s">
        <v>819</v>
      </c>
    </row>
    <row r="451" spans="1:17" x14ac:dyDescent="0.25">
      <c r="A451" s="14">
        <v>39283</v>
      </c>
      <c r="B451" s="14">
        <v>324</v>
      </c>
      <c r="C451" s="14" t="s">
        <v>815</v>
      </c>
      <c r="D451" s="14" t="s">
        <v>1956</v>
      </c>
      <c r="E451" s="14" t="s">
        <v>439</v>
      </c>
      <c r="F451" s="14">
        <v>39</v>
      </c>
      <c r="G451" s="14" t="s">
        <v>862</v>
      </c>
      <c r="H451" s="14">
        <v>0</v>
      </c>
      <c r="I451" s="14">
        <v>43200</v>
      </c>
      <c r="J451" s="14" t="b">
        <v>1</v>
      </c>
      <c r="K451" s="14">
        <v>0</v>
      </c>
      <c r="L451" s="16">
        <v>41009.051770833335</v>
      </c>
      <c r="M451" s="14" t="s">
        <v>818</v>
      </c>
      <c r="N451" s="14" t="s">
        <v>439</v>
      </c>
      <c r="O451" s="14" t="s">
        <v>439</v>
      </c>
      <c r="P451" s="14" t="s">
        <v>439</v>
      </c>
      <c r="Q451" s="14" t="s">
        <v>819</v>
      </c>
    </row>
    <row r="452" spans="1:17" x14ac:dyDescent="0.25">
      <c r="A452" s="14">
        <v>39284</v>
      </c>
      <c r="B452" s="14">
        <v>322</v>
      </c>
      <c r="C452" s="14" t="s">
        <v>815</v>
      </c>
      <c r="D452" s="14" t="s">
        <v>1957</v>
      </c>
      <c r="E452" s="14" t="s">
        <v>439</v>
      </c>
      <c r="F452" s="14">
        <v>39</v>
      </c>
      <c r="G452" s="14" t="s">
        <v>862</v>
      </c>
      <c r="H452" s="14">
        <v>0</v>
      </c>
      <c r="I452" s="14">
        <v>43200</v>
      </c>
      <c r="J452" s="14" t="b">
        <v>1</v>
      </c>
      <c r="K452" s="14">
        <v>0</v>
      </c>
      <c r="L452" s="16">
        <v>41009.051770833335</v>
      </c>
      <c r="M452" s="14" t="s">
        <v>818</v>
      </c>
      <c r="N452" s="14" t="s">
        <v>439</v>
      </c>
      <c r="O452" s="14" t="s">
        <v>439</v>
      </c>
      <c r="P452" s="14" t="s">
        <v>439</v>
      </c>
      <c r="Q452" s="14" t="s">
        <v>819</v>
      </c>
    </row>
    <row r="453" spans="1:17" x14ac:dyDescent="0.25">
      <c r="A453" s="14">
        <v>39285</v>
      </c>
      <c r="B453" s="14">
        <v>323</v>
      </c>
      <c r="C453" s="14" t="s">
        <v>815</v>
      </c>
      <c r="D453" s="14" t="s">
        <v>1958</v>
      </c>
      <c r="E453" s="14" t="s">
        <v>439</v>
      </c>
      <c r="F453" s="14">
        <v>39</v>
      </c>
      <c r="G453" s="14" t="s">
        <v>862</v>
      </c>
      <c r="H453" s="14">
        <v>0</v>
      </c>
      <c r="I453" s="14">
        <v>43200</v>
      </c>
      <c r="J453" s="14" t="b">
        <v>1</v>
      </c>
      <c r="K453" s="14">
        <v>0</v>
      </c>
      <c r="L453" s="16">
        <v>41009.051770833335</v>
      </c>
      <c r="M453" s="14" t="s">
        <v>818</v>
      </c>
      <c r="N453" s="14" t="s">
        <v>439</v>
      </c>
      <c r="O453" s="14" t="s">
        <v>439</v>
      </c>
      <c r="P453" s="14" t="s">
        <v>439</v>
      </c>
      <c r="Q453" s="14" t="s">
        <v>819</v>
      </c>
    </row>
    <row r="454" spans="1:17" x14ac:dyDescent="0.25">
      <c r="A454" s="14">
        <v>39286</v>
      </c>
      <c r="B454" s="14">
        <v>321</v>
      </c>
      <c r="C454" s="14" t="s">
        <v>815</v>
      </c>
      <c r="D454" s="14" t="s">
        <v>1959</v>
      </c>
      <c r="E454" s="14" t="s">
        <v>439</v>
      </c>
      <c r="F454" s="14">
        <v>39</v>
      </c>
      <c r="G454" s="14" t="s">
        <v>862</v>
      </c>
      <c r="H454" s="14">
        <v>0</v>
      </c>
      <c r="I454" s="14">
        <v>43200</v>
      </c>
      <c r="J454" s="14" t="b">
        <v>1</v>
      </c>
      <c r="K454" s="14">
        <v>0</v>
      </c>
      <c r="L454" s="16">
        <v>41009.051770833335</v>
      </c>
      <c r="M454" s="14" t="s">
        <v>818</v>
      </c>
      <c r="N454" s="14" t="s">
        <v>439</v>
      </c>
      <c r="O454" s="14" t="s">
        <v>439</v>
      </c>
      <c r="P454" s="14" t="s">
        <v>439</v>
      </c>
      <c r="Q454" s="14" t="s">
        <v>819</v>
      </c>
    </row>
    <row r="455" spans="1:17" x14ac:dyDescent="0.25">
      <c r="A455" s="14">
        <v>39287</v>
      </c>
      <c r="B455" s="14">
        <v>320</v>
      </c>
      <c r="C455" s="14" t="s">
        <v>815</v>
      </c>
      <c r="D455" s="14" t="s">
        <v>1960</v>
      </c>
      <c r="E455" s="14" t="s">
        <v>439</v>
      </c>
      <c r="F455" s="14">
        <v>39</v>
      </c>
      <c r="G455" s="14" t="s">
        <v>862</v>
      </c>
      <c r="H455" s="14">
        <v>0</v>
      </c>
      <c r="I455" s="14">
        <v>43200</v>
      </c>
      <c r="J455" s="14" t="b">
        <v>1</v>
      </c>
      <c r="K455" s="14">
        <v>0</v>
      </c>
      <c r="L455" s="16">
        <v>41009.051770833335</v>
      </c>
      <c r="M455" s="14" t="s">
        <v>818</v>
      </c>
      <c r="N455" s="14" t="s">
        <v>439</v>
      </c>
      <c r="O455" s="14" t="s">
        <v>439</v>
      </c>
      <c r="P455" s="14" t="s">
        <v>439</v>
      </c>
      <c r="Q455" s="14" t="s">
        <v>819</v>
      </c>
    </row>
    <row r="456" spans="1:17" x14ac:dyDescent="0.25">
      <c r="A456" s="14">
        <v>39288</v>
      </c>
      <c r="B456" s="14">
        <v>318</v>
      </c>
      <c r="C456" s="14" t="s">
        <v>815</v>
      </c>
      <c r="D456" s="14" t="s">
        <v>1961</v>
      </c>
      <c r="E456" s="14" t="s">
        <v>439</v>
      </c>
      <c r="F456" s="14">
        <v>39</v>
      </c>
      <c r="G456" s="14" t="s">
        <v>862</v>
      </c>
      <c r="H456" s="14">
        <v>0</v>
      </c>
      <c r="I456" s="14">
        <v>43200</v>
      </c>
      <c r="J456" s="14" t="b">
        <v>1</v>
      </c>
      <c r="K456" s="14">
        <v>0</v>
      </c>
      <c r="L456" s="16">
        <v>41009.051770833335</v>
      </c>
      <c r="M456" s="14" t="s">
        <v>818</v>
      </c>
      <c r="N456" s="14" t="s">
        <v>439</v>
      </c>
      <c r="O456" s="14" t="s">
        <v>439</v>
      </c>
      <c r="P456" s="14" t="s">
        <v>439</v>
      </c>
      <c r="Q456" s="14" t="s">
        <v>819</v>
      </c>
    </row>
    <row r="457" spans="1:17" x14ac:dyDescent="0.25">
      <c r="A457" s="14">
        <v>39297</v>
      </c>
      <c r="B457" s="14">
        <v>319</v>
      </c>
      <c r="C457" s="14" t="s">
        <v>815</v>
      </c>
      <c r="D457" s="14" t="s">
        <v>1962</v>
      </c>
      <c r="E457" s="14" t="s">
        <v>439</v>
      </c>
      <c r="F457" s="14">
        <v>39</v>
      </c>
      <c r="G457" s="14" t="s">
        <v>862</v>
      </c>
      <c r="H457" s="14">
        <v>0</v>
      </c>
      <c r="I457" s="14">
        <v>43200</v>
      </c>
      <c r="J457" s="14" t="b">
        <v>1</v>
      </c>
      <c r="K457" s="14">
        <v>0</v>
      </c>
      <c r="L457" s="16">
        <v>41009.051770833335</v>
      </c>
      <c r="M457" s="14" t="s">
        <v>818</v>
      </c>
      <c r="N457" s="14" t="s">
        <v>439</v>
      </c>
      <c r="O457" s="14" t="s">
        <v>439</v>
      </c>
      <c r="P457" s="14" t="s">
        <v>439</v>
      </c>
      <c r="Q457" s="14" t="s">
        <v>819</v>
      </c>
    </row>
    <row r="458" spans="1:17" x14ac:dyDescent="0.25">
      <c r="A458" s="14">
        <v>39299</v>
      </c>
      <c r="B458" s="14">
        <v>454</v>
      </c>
      <c r="C458" s="14" t="s">
        <v>815</v>
      </c>
      <c r="D458" s="14" t="s">
        <v>1963</v>
      </c>
      <c r="E458" s="14" t="s">
        <v>439</v>
      </c>
      <c r="F458" s="14">
        <v>39</v>
      </c>
      <c r="G458" s="14" t="s">
        <v>879</v>
      </c>
      <c r="H458" s="14">
        <v>0</v>
      </c>
      <c r="I458" s="14">
        <v>43200</v>
      </c>
      <c r="J458" s="14" t="b">
        <v>1</v>
      </c>
      <c r="K458" s="14">
        <v>0</v>
      </c>
      <c r="L458" s="16">
        <v>41009.051782407405</v>
      </c>
      <c r="M458" s="14" t="s">
        <v>818</v>
      </c>
      <c r="N458" s="14" t="s">
        <v>439</v>
      </c>
      <c r="O458" s="14" t="s">
        <v>439</v>
      </c>
      <c r="P458" s="14" t="s">
        <v>439</v>
      </c>
      <c r="Q458" s="14" t="s">
        <v>819</v>
      </c>
    </row>
    <row r="459" spans="1:17" x14ac:dyDescent="0.25">
      <c r="A459" s="14">
        <v>39300</v>
      </c>
      <c r="B459" s="14">
        <v>408</v>
      </c>
      <c r="C459" s="14" t="s">
        <v>815</v>
      </c>
      <c r="D459" s="14" t="s">
        <v>1964</v>
      </c>
      <c r="E459" s="14" t="s">
        <v>439</v>
      </c>
      <c r="F459" s="14">
        <v>39</v>
      </c>
      <c r="G459" s="14" t="s">
        <v>879</v>
      </c>
      <c r="H459" s="14">
        <v>0</v>
      </c>
      <c r="I459" s="14">
        <v>43200</v>
      </c>
      <c r="J459" s="14" t="b">
        <v>1</v>
      </c>
      <c r="K459" s="14">
        <v>0</v>
      </c>
      <c r="L459" s="16">
        <v>41009.051782407405</v>
      </c>
      <c r="M459" s="14" t="s">
        <v>818</v>
      </c>
      <c r="N459" s="14" t="s">
        <v>439</v>
      </c>
      <c r="O459" s="14" t="s">
        <v>439</v>
      </c>
      <c r="P459" s="14" t="s">
        <v>439</v>
      </c>
      <c r="Q459" s="14" t="s">
        <v>819</v>
      </c>
    </row>
    <row r="460" spans="1:17" x14ac:dyDescent="0.25">
      <c r="A460" s="14">
        <v>39301</v>
      </c>
      <c r="B460" s="14">
        <v>842</v>
      </c>
      <c r="C460" s="14" t="s">
        <v>815</v>
      </c>
      <c r="D460" s="14" t="s">
        <v>1965</v>
      </c>
      <c r="E460" s="14" t="s">
        <v>439</v>
      </c>
      <c r="F460" s="14">
        <v>39</v>
      </c>
      <c r="G460" s="14" t="s">
        <v>879</v>
      </c>
      <c r="H460" s="14">
        <v>0</v>
      </c>
      <c r="I460" s="14">
        <v>43200</v>
      </c>
      <c r="J460" s="14" t="b">
        <v>1</v>
      </c>
      <c r="K460" s="14">
        <v>0</v>
      </c>
      <c r="L460" s="16">
        <v>41009.051782407405</v>
      </c>
      <c r="M460" s="14" t="s">
        <v>818</v>
      </c>
      <c r="N460" s="14" t="s">
        <v>439</v>
      </c>
      <c r="O460" s="14" t="s">
        <v>439</v>
      </c>
      <c r="P460" s="14" t="s">
        <v>439</v>
      </c>
      <c r="Q460" s="14" t="s">
        <v>819</v>
      </c>
    </row>
    <row r="461" spans="1:17" x14ac:dyDescent="0.25">
      <c r="A461" s="14">
        <v>39302</v>
      </c>
      <c r="B461" s="14">
        <v>365</v>
      </c>
      <c r="C461" s="14" t="s">
        <v>815</v>
      </c>
      <c r="D461" s="14" t="s">
        <v>1966</v>
      </c>
      <c r="E461" s="14" t="s">
        <v>439</v>
      </c>
      <c r="F461" s="14">
        <v>39</v>
      </c>
      <c r="G461" s="14" t="s">
        <v>879</v>
      </c>
      <c r="H461" s="14">
        <v>0</v>
      </c>
      <c r="I461" s="14">
        <v>43200</v>
      </c>
      <c r="J461" s="14" t="b">
        <v>1</v>
      </c>
      <c r="K461" s="14">
        <v>0</v>
      </c>
      <c r="L461" s="16">
        <v>41009.051782407405</v>
      </c>
      <c r="M461" s="14" t="s">
        <v>818</v>
      </c>
      <c r="N461" s="14" t="s">
        <v>439</v>
      </c>
      <c r="O461" s="14" t="s">
        <v>439</v>
      </c>
      <c r="P461" s="14" t="s">
        <v>439</v>
      </c>
      <c r="Q461" s="14" t="s">
        <v>819</v>
      </c>
    </row>
    <row r="462" spans="1:17" x14ac:dyDescent="0.25">
      <c r="A462" s="14">
        <v>39303</v>
      </c>
      <c r="B462" s="14">
        <v>361</v>
      </c>
      <c r="C462" s="14" t="s">
        <v>815</v>
      </c>
      <c r="D462" s="14" t="s">
        <v>1967</v>
      </c>
      <c r="E462" s="14" t="s">
        <v>439</v>
      </c>
      <c r="F462" s="14">
        <v>39</v>
      </c>
      <c r="G462" s="14" t="s">
        <v>879</v>
      </c>
      <c r="H462" s="14">
        <v>0</v>
      </c>
      <c r="I462" s="14">
        <v>43200</v>
      </c>
      <c r="J462" s="14" t="b">
        <v>1</v>
      </c>
      <c r="K462" s="14">
        <v>0</v>
      </c>
      <c r="L462" s="16">
        <v>41009.051782407405</v>
      </c>
      <c r="M462" s="14" t="s">
        <v>818</v>
      </c>
      <c r="N462" s="14" t="s">
        <v>439</v>
      </c>
      <c r="O462" s="14" t="s">
        <v>439</v>
      </c>
      <c r="P462" s="14" t="s">
        <v>439</v>
      </c>
      <c r="Q462" s="14" t="s">
        <v>819</v>
      </c>
    </row>
    <row r="463" spans="1:17" x14ac:dyDescent="0.25">
      <c r="A463" s="14">
        <v>39304</v>
      </c>
      <c r="B463" s="14">
        <v>455</v>
      </c>
      <c r="C463" s="14" t="s">
        <v>815</v>
      </c>
      <c r="D463" s="14" t="s">
        <v>1968</v>
      </c>
      <c r="E463" s="14" t="s">
        <v>439</v>
      </c>
      <c r="F463" s="14">
        <v>39</v>
      </c>
      <c r="G463" s="14" t="s">
        <v>879</v>
      </c>
      <c r="H463" s="14">
        <v>0</v>
      </c>
      <c r="I463" s="14">
        <v>43200</v>
      </c>
      <c r="J463" s="14" t="b">
        <v>1</v>
      </c>
      <c r="K463" s="14">
        <v>0</v>
      </c>
      <c r="L463" s="16">
        <v>41009.051782407405</v>
      </c>
      <c r="M463" s="14" t="s">
        <v>818</v>
      </c>
      <c r="N463" s="14" t="s">
        <v>439</v>
      </c>
      <c r="O463" s="14" t="s">
        <v>439</v>
      </c>
      <c r="P463" s="14" t="s">
        <v>439</v>
      </c>
      <c r="Q463" s="14" t="s">
        <v>819</v>
      </c>
    </row>
    <row r="464" spans="1:17" x14ac:dyDescent="0.25">
      <c r="A464" s="14">
        <v>39305</v>
      </c>
      <c r="B464" s="14">
        <v>456</v>
      </c>
      <c r="C464" s="14" t="s">
        <v>815</v>
      </c>
      <c r="D464" s="14" t="s">
        <v>1969</v>
      </c>
      <c r="E464" s="14" t="s">
        <v>439</v>
      </c>
      <c r="F464" s="14">
        <v>39</v>
      </c>
      <c r="G464" s="14" t="s">
        <v>879</v>
      </c>
      <c r="H464" s="14">
        <v>0</v>
      </c>
      <c r="I464" s="14">
        <v>43200</v>
      </c>
      <c r="J464" s="14" t="b">
        <v>1</v>
      </c>
      <c r="K464" s="14">
        <v>0</v>
      </c>
      <c r="L464" s="16">
        <v>41009.051793981482</v>
      </c>
      <c r="M464" s="14" t="s">
        <v>818</v>
      </c>
      <c r="N464" s="14" t="s">
        <v>439</v>
      </c>
      <c r="O464" s="14" t="s">
        <v>439</v>
      </c>
      <c r="P464" s="14" t="s">
        <v>439</v>
      </c>
      <c r="Q464" s="14" t="s">
        <v>819</v>
      </c>
    </row>
    <row r="465" spans="1:17" x14ac:dyDescent="0.25">
      <c r="A465" s="14">
        <v>39306</v>
      </c>
      <c r="B465" s="14">
        <v>457</v>
      </c>
      <c r="C465" s="14" t="s">
        <v>815</v>
      </c>
      <c r="D465" s="14" t="s">
        <v>1970</v>
      </c>
      <c r="E465" s="14" t="s">
        <v>439</v>
      </c>
      <c r="F465" s="14">
        <v>39</v>
      </c>
      <c r="G465" s="14" t="s">
        <v>879</v>
      </c>
      <c r="H465" s="14">
        <v>0</v>
      </c>
      <c r="I465" s="14">
        <v>43200</v>
      </c>
      <c r="J465" s="14" t="b">
        <v>1</v>
      </c>
      <c r="K465" s="14">
        <v>0</v>
      </c>
      <c r="L465" s="16">
        <v>41009.051805555559</v>
      </c>
      <c r="M465" s="14" t="s">
        <v>818</v>
      </c>
      <c r="N465" s="14" t="s">
        <v>439</v>
      </c>
      <c r="O465" s="14" t="s">
        <v>439</v>
      </c>
      <c r="P465" s="14" t="s">
        <v>439</v>
      </c>
      <c r="Q465" s="14" t="s">
        <v>819</v>
      </c>
    </row>
    <row r="466" spans="1:17" x14ac:dyDescent="0.25">
      <c r="A466" s="14">
        <v>39307</v>
      </c>
      <c r="B466" s="14">
        <v>840</v>
      </c>
      <c r="C466" s="14" t="s">
        <v>815</v>
      </c>
      <c r="D466" s="14" t="s">
        <v>1971</v>
      </c>
      <c r="E466" s="14" t="s">
        <v>439</v>
      </c>
      <c r="F466" s="14">
        <v>39</v>
      </c>
      <c r="G466" s="14" t="s">
        <v>879</v>
      </c>
      <c r="H466" s="14">
        <v>0</v>
      </c>
      <c r="I466" s="14">
        <v>43200</v>
      </c>
      <c r="J466" s="14" t="b">
        <v>1</v>
      </c>
      <c r="K466" s="14">
        <v>0</v>
      </c>
      <c r="L466" s="16">
        <v>41009.051805555559</v>
      </c>
      <c r="M466" s="14" t="s">
        <v>818</v>
      </c>
      <c r="N466" s="14" t="s">
        <v>439</v>
      </c>
      <c r="O466" s="14" t="s">
        <v>439</v>
      </c>
      <c r="P466" s="14" t="s">
        <v>439</v>
      </c>
      <c r="Q466" s="14" t="s">
        <v>819</v>
      </c>
    </row>
    <row r="467" spans="1:17" x14ac:dyDescent="0.25">
      <c r="A467" s="14">
        <v>39308</v>
      </c>
      <c r="B467" s="14">
        <v>839</v>
      </c>
      <c r="C467" s="14" t="s">
        <v>815</v>
      </c>
      <c r="D467" s="14" t="s">
        <v>1972</v>
      </c>
      <c r="E467" s="14" t="s">
        <v>439</v>
      </c>
      <c r="F467" s="14">
        <v>39</v>
      </c>
      <c r="G467" s="14" t="s">
        <v>879</v>
      </c>
      <c r="H467" s="14">
        <v>0</v>
      </c>
      <c r="I467" s="14">
        <v>43200</v>
      </c>
      <c r="J467" s="14" t="b">
        <v>1</v>
      </c>
      <c r="K467" s="14">
        <v>0</v>
      </c>
      <c r="L467" s="16">
        <v>41009.051805555559</v>
      </c>
      <c r="M467" s="14" t="s">
        <v>818</v>
      </c>
      <c r="N467" s="14" t="s">
        <v>439</v>
      </c>
      <c r="O467" s="14" t="s">
        <v>439</v>
      </c>
      <c r="P467" s="14" t="s">
        <v>439</v>
      </c>
      <c r="Q467" s="14" t="s">
        <v>819</v>
      </c>
    </row>
    <row r="468" spans="1:17" x14ac:dyDescent="0.25">
      <c r="A468" s="14">
        <v>39309</v>
      </c>
      <c r="B468" s="14">
        <v>458</v>
      </c>
      <c r="C468" s="14" t="s">
        <v>815</v>
      </c>
      <c r="D468" s="14" t="s">
        <v>1973</v>
      </c>
      <c r="E468" s="14" t="s">
        <v>439</v>
      </c>
      <c r="F468" s="14">
        <v>39</v>
      </c>
      <c r="G468" s="14" t="s">
        <v>879</v>
      </c>
      <c r="H468" s="14">
        <v>0</v>
      </c>
      <c r="I468" s="14">
        <v>43200</v>
      </c>
      <c r="J468" s="14" t="b">
        <v>1</v>
      </c>
      <c r="K468" s="14">
        <v>0</v>
      </c>
      <c r="L468" s="16">
        <v>41009.051805555559</v>
      </c>
      <c r="M468" s="14" t="s">
        <v>818</v>
      </c>
      <c r="N468" s="14" t="s">
        <v>439</v>
      </c>
      <c r="O468" s="14" t="s">
        <v>439</v>
      </c>
      <c r="P468" s="14" t="s">
        <v>439</v>
      </c>
      <c r="Q468" s="14" t="s">
        <v>819</v>
      </c>
    </row>
    <row r="469" spans="1:17" x14ac:dyDescent="0.25">
      <c r="A469" s="14">
        <v>39310</v>
      </c>
      <c r="B469" s="14">
        <v>409</v>
      </c>
      <c r="C469" s="14" t="s">
        <v>815</v>
      </c>
      <c r="D469" s="14" t="s">
        <v>1974</v>
      </c>
      <c r="E469" s="14" t="s">
        <v>439</v>
      </c>
      <c r="F469" s="14">
        <v>39</v>
      </c>
      <c r="G469" s="14" t="s">
        <v>879</v>
      </c>
      <c r="H469" s="14">
        <v>0</v>
      </c>
      <c r="I469" s="14">
        <v>43200</v>
      </c>
      <c r="J469" s="14" t="b">
        <v>1</v>
      </c>
      <c r="K469" s="14">
        <v>0</v>
      </c>
      <c r="L469" s="16">
        <v>41009.051805555559</v>
      </c>
      <c r="M469" s="14" t="s">
        <v>818</v>
      </c>
      <c r="N469" s="14" t="s">
        <v>439</v>
      </c>
      <c r="O469" s="14" t="s">
        <v>439</v>
      </c>
      <c r="P469" s="14" t="s">
        <v>439</v>
      </c>
      <c r="Q469" s="14" t="s">
        <v>819</v>
      </c>
    </row>
    <row r="470" spans="1:17" x14ac:dyDescent="0.25">
      <c r="A470" s="14">
        <v>39311</v>
      </c>
      <c r="B470" s="14">
        <v>410</v>
      </c>
      <c r="C470" s="14" t="s">
        <v>815</v>
      </c>
      <c r="D470" s="14" t="s">
        <v>1975</v>
      </c>
      <c r="E470" s="14" t="s">
        <v>439</v>
      </c>
      <c r="F470" s="14">
        <v>39</v>
      </c>
      <c r="G470" s="14" t="s">
        <v>879</v>
      </c>
      <c r="H470" s="14">
        <v>0</v>
      </c>
      <c r="I470" s="14">
        <v>43200</v>
      </c>
      <c r="J470" s="14" t="b">
        <v>1</v>
      </c>
      <c r="K470" s="14">
        <v>0</v>
      </c>
      <c r="L470" s="16">
        <v>41009.051817129628</v>
      </c>
      <c r="M470" s="14" t="s">
        <v>818</v>
      </c>
      <c r="N470" s="14" t="s">
        <v>439</v>
      </c>
      <c r="O470" s="14" t="s">
        <v>439</v>
      </c>
      <c r="P470" s="14" t="s">
        <v>439</v>
      </c>
      <c r="Q470" s="14" t="s">
        <v>819</v>
      </c>
    </row>
    <row r="471" spans="1:17" x14ac:dyDescent="0.25">
      <c r="A471" s="14">
        <v>39312</v>
      </c>
      <c r="B471" s="14">
        <v>411</v>
      </c>
      <c r="C471" s="14" t="s">
        <v>815</v>
      </c>
      <c r="D471" s="14" t="s">
        <v>1976</v>
      </c>
      <c r="E471" s="14" t="s">
        <v>439</v>
      </c>
      <c r="F471" s="14">
        <v>39</v>
      </c>
      <c r="G471" s="14" t="s">
        <v>879</v>
      </c>
      <c r="H471" s="14">
        <v>0</v>
      </c>
      <c r="I471" s="14">
        <v>43200</v>
      </c>
      <c r="J471" s="14" t="b">
        <v>1</v>
      </c>
      <c r="K471" s="14">
        <v>0</v>
      </c>
      <c r="L471" s="16">
        <v>41009.051817129628</v>
      </c>
      <c r="M471" s="14" t="s">
        <v>818</v>
      </c>
      <c r="N471" s="14" t="s">
        <v>439</v>
      </c>
      <c r="O471" s="14" t="s">
        <v>439</v>
      </c>
      <c r="P471" s="14" t="s">
        <v>439</v>
      </c>
      <c r="Q471" s="14" t="s">
        <v>819</v>
      </c>
    </row>
    <row r="472" spans="1:17" x14ac:dyDescent="0.25">
      <c r="A472" s="14">
        <v>39313</v>
      </c>
      <c r="B472" s="14">
        <v>412</v>
      </c>
      <c r="C472" s="14" t="s">
        <v>815</v>
      </c>
      <c r="D472" s="14" t="s">
        <v>1977</v>
      </c>
      <c r="E472" s="14" t="s">
        <v>439</v>
      </c>
      <c r="F472" s="14">
        <v>39</v>
      </c>
      <c r="G472" s="14" t="s">
        <v>879</v>
      </c>
      <c r="H472" s="14">
        <v>0</v>
      </c>
      <c r="I472" s="14">
        <v>43200</v>
      </c>
      <c r="J472" s="14" t="b">
        <v>1</v>
      </c>
      <c r="K472" s="14">
        <v>0</v>
      </c>
      <c r="L472" s="16">
        <v>41009.051817129628</v>
      </c>
      <c r="M472" s="14" t="s">
        <v>818</v>
      </c>
      <c r="N472" s="14" t="s">
        <v>439</v>
      </c>
      <c r="O472" s="14" t="s">
        <v>439</v>
      </c>
      <c r="P472" s="14" t="s">
        <v>439</v>
      </c>
      <c r="Q472" s="14" t="s">
        <v>819</v>
      </c>
    </row>
    <row r="473" spans="1:17" x14ac:dyDescent="0.25">
      <c r="A473" s="14">
        <v>39314</v>
      </c>
      <c r="B473" s="14">
        <v>413</v>
      </c>
      <c r="C473" s="14" t="s">
        <v>815</v>
      </c>
      <c r="D473" s="14" t="s">
        <v>1978</v>
      </c>
      <c r="E473" s="14" t="s">
        <v>439</v>
      </c>
      <c r="F473" s="14">
        <v>39</v>
      </c>
      <c r="G473" s="14" t="s">
        <v>879</v>
      </c>
      <c r="H473" s="14">
        <v>0</v>
      </c>
      <c r="I473" s="14">
        <v>43200</v>
      </c>
      <c r="J473" s="14" t="b">
        <v>1</v>
      </c>
      <c r="K473" s="14">
        <v>0</v>
      </c>
      <c r="L473" s="16">
        <v>41009.051817129628</v>
      </c>
      <c r="M473" s="14" t="s">
        <v>818</v>
      </c>
      <c r="N473" s="14" t="s">
        <v>439</v>
      </c>
      <c r="O473" s="14" t="s">
        <v>439</v>
      </c>
      <c r="P473" s="14" t="s">
        <v>439</v>
      </c>
      <c r="Q473" s="14" t="s">
        <v>819</v>
      </c>
    </row>
    <row r="474" spans="1:17" x14ac:dyDescent="0.25">
      <c r="A474" s="14">
        <v>39315</v>
      </c>
      <c r="B474" s="14">
        <v>414</v>
      </c>
      <c r="C474" s="14" t="s">
        <v>815</v>
      </c>
      <c r="D474" s="14" t="s">
        <v>1979</v>
      </c>
      <c r="E474" s="14" t="s">
        <v>439</v>
      </c>
      <c r="F474" s="14">
        <v>39</v>
      </c>
      <c r="G474" s="14" t="s">
        <v>879</v>
      </c>
      <c r="H474" s="14">
        <v>0</v>
      </c>
      <c r="I474" s="14">
        <v>43200</v>
      </c>
      <c r="J474" s="14" t="b">
        <v>1</v>
      </c>
      <c r="K474" s="14">
        <v>0</v>
      </c>
      <c r="L474" s="16">
        <v>41009.051817129628</v>
      </c>
      <c r="M474" s="14" t="s">
        <v>818</v>
      </c>
      <c r="N474" s="14" t="s">
        <v>439</v>
      </c>
      <c r="O474" s="14" t="s">
        <v>439</v>
      </c>
      <c r="P474" s="14" t="s">
        <v>439</v>
      </c>
      <c r="Q474" s="14" t="s">
        <v>819</v>
      </c>
    </row>
    <row r="475" spans="1:17" x14ac:dyDescent="0.25">
      <c r="A475" s="14">
        <v>39316</v>
      </c>
      <c r="B475" s="14">
        <v>459</v>
      </c>
      <c r="C475" s="14" t="s">
        <v>815</v>
      </c>
      <c r="D475" s="14" t="s">
        <v>1980</v>
      </c>
      <c r="E475" s="14" t="s">
        <v>439</v>
      </c>
      <c r="F475" s="14">
        <v>39</v>
      </c>
      <c r="G475" s="14" t="s">
        <v>879</v>
      </c>
      <c r="H475" s="14">
        <v>0</v>
      </c>
      <c r="I475" s="14">
        <v>43200</v>
      </c>
      <c r="J475" s="14" t="b">
        <v>1</v>
      </c>
      <c r="K475" s="14">
        <v>0</v>
      </c>
      <c r="L475" s="16">
        <v>41009.051817129628</v>
      </c>
      <c r="M475" s="14" t="s">
        <v>818</v>
      </c>
      <c r="N475" s="14" t="s">
        <v>439</v>
      </c>
      <c r="O475" s="14" t="s">
        <v>439</v>
      </c>
      <c r="P475" s="14" t="s">
        <v>439</v>
      </c>
      <c r="Q475" s="14" t="s">
        <v>819</v>
      </c>
    </row>
    <row r="476" spans="1:17" x14ac:dyDescent="0.25">
      <c r="A476" s="14">
        <v>39317</v>
      </c>
      <c r="B476" s="14">
        <v>460</v>
      </c>
      <c r="C476" s="14" t="s">
        <v>815</v>
      </c>
      <c r="D476" s="14" t="s">
        <v>1981</v>
      </c>
      <c r="E476" s="14" t="s">
        <v>439</v>
      </c>
      <c r="F476" s="14">
        <v>39</v>
      </c>
      <c r="G476" s="14" t="s">
        <v>879</v>
      </c>
      <c r="H476" s="14">
        <v>0</v>
      </c>
      <c r="I476" s="14">
        <v>43200</v>
      </c>
      <c r="J476" s="14" t="b">
        <v>1</v>
      </c>
      <c r="K476" s="14">
        <v>0</v>
      </c>
      <c r="L476" s="16">
        <v>41009.051817129628</v>
      </c>
      <c r="M476" s="14" t="s">
        <v>818</v>
      </c>
      <c r="N476" s="14" t="s">
        <v>439</v>
      </c>
      <c r="O476" s="14" t="s">
        <v>439</v>
      </c>
      <c r="P476" s="14" t="s">
        <v>439</v>
      </c>
      <c r="Q476" s="14" t="s">
        <v>819</v>
      </c>
    </row>
    <row r="477" spans="1:17" x14ac:dyDescent="0.25">
      <c r="A477" s="14">
        <v>39318</v>
      </c>
      <c r="B477" s="14">
        <v>461</v>
      </c>
      <c r="C477" s="14" t="s">
        <v>815</v>
      </c>
      <c r="D477" s="14" t="s">
        <v>1982</v>
      </c>
      <c r="E477" s="14" t="s">
        <v>439</v>
      </c>
      <c r="F477" s="14">
        <v>39</v>
      </c>
      <c r="G477" s="14" t="s">
        <v>879</v>
      </c>
      <c r="H477" s="14">
        <v>0</v>
      </c>
      <c r="I477" s="14">
        <v>43200</v>
      </c>
      <c r="J477" s="14" t="b">
        <v>1</v>
      </c>
      <c r="K477" s="14">
        <v>0</v>
      </c>
      <c r="L477" s="16">
        <v>41009.051828703705</v>
      </c>
      <c r="M477" s="14" t="s">
        <v>818</v>
      </c>
      <c r="N477" s="14" t="s">
        <v>439</v>
      </c>
      <c r="O477" s="14" t="s">
        <v>439</v>
      </c>
      <c r="P477" s="14" t="s">
        <v>439</v>
      </c>
      <c r="Q477" s="14" t="s">
        <v>819</v>
      </c>
    </row>
    <row r="478" spans="1:17" x14ac:dyDescent="0.25">
      <c r="A478" s="14">
        <v>39319</v>
      </c>
      <c r="B478" s="14">
        <v>462</v>
      </c>
      <c r="C478" s="14" t="s">
        <v>815</v>
      </c>
      <c r="D478" s="14" t="s">
        <v>1983</v>
      </c>
      <c r="E478" s="14" t="s">
        <v>439</v>
      </c>
      <c r="F478" s="14">
        <v>39</v>
      </c>
      <c r="G478" s="14" t="s">
        <v>879</v>
      </c>
      <c r="H478" s="14">
        <v>0</v>
      </c>
      <c r="I478" s="14">
        <v>43200</v>
      </c>
      <c r="J478" s="14" t="b">
        <v>1</v>
      </c>
      <c r="K478" s="14">
        <v>0</v>
      </c>
      <c r="L478" s="16">
        <v>41009.051828703705</v>
      </c>
      <c r="M478" s="14" t="s">
        <v>818</v>
      </c>
      <c r="N478" s="14" t="s">
        <v>439</v>
      </c>
      <c r="O478" s="14" t="s">
        <v>439</v>
      </c>
      <c r="P478" s="14" t="s">
        <v>439</v>
      </c>
      <c r="Q478" s="14" t="s">
        <v>819</v>
      </c>
    </row>
    <row r="479" spans="1:17" x14ac:dyDescent="0.25">
      <c r="A479" s="14">
        <v>39320</v>
      </c>
      <c r="B479" s="14">
        <v>463</v>
      </c>
      <c r="C479" s="14" t="s">
        <v>815</v>
      </c>
      <c r="D479" s="14" t="s">
        <v>1984</v>
      </c>
      <c r="E479" s="14" t="s">
        <v>439</v>
      </c>
      <c r="F479" s="14">
        <v>39</v>
      </c>
      <c r="G479" s="14" t="s">
        <v>879</v>
      </c>
      <c r="H479" s="14">
        <v>0</v>
      </c>
      <c r="I479" s="14">
        <v>43200</v>
      </c>
      <c r="J479" s="14" t="b">
        <v>1</v>
      </c>
      <c r="K479" s="14">
        <v>0</v>
      </c>
      <c r="L479" s="16">
        <v>41009.051828703705</v>
      </c>
      <c r="M479" s="14" t="s">
        <v>818</v>
      </c>
      <c r="N479" s="14" t="s">
        <v>439</v>
      </c>
      <c r="O479" s="14" t="s">
        <v>439</v>
      </c>
      <c r="P479" s="14" t="s">
        <v>439</v>
      </c>
      <c r="Q479" s="14" t="s">
        <v>819</v>
      </c>
    </row>
    <row r="480" spans="1:17" x14ac:dyDescent="0.25">
      <c r="A480" s="14">
        <v>39321</v>
      </c>
      <c r="B480" s="14">
        <v>464</v>
      </c>
      <c r="C480" s="14" t="s">
        <v>815</v>
      </c>
      <c r="D480" s="14" t="s">
        <v>1985</v>
      </c>
      <c r="E480" s="14" t="s">
        <v>439</v>
      </c>
      <c r="F480" s="14">
        <v>39</v>
      </c>
      <c r="G480" s="14" t="s">
        <v>879</v>
      </c>
      <c r="H480" s="14">
        <v>0</v>
      </c>
      <c r="I480" s="14">
        <v>43200</v>
      </c>
      <c r="J480" s="14" t="b">
        <v>1</v>
      </c>
      <c r="K480" s="14">
        <v>0</v>
      </c>
      <c r="L480" s="16">
        <v>41009.051828703705</v>
      </c>
      <c r="M480" s="14" t="s">
        <v>818</v>
      </c>
      <c r="N480" s="14" t="s">
        <v>439</v>
      </c>
      <c r="O480" s="14" t="s">
        <v>439</v>
      </c>
      <c r="P480" s="14" t="s">
        <v>439</v>
      </c>
      <c r="Q480" s="14" t="s">
        <v>819</v>
      </c>
    </row>
    <row r="481" spans="1:17" x14ac:dyDescent="0.25">
      <c r="A481" s="14">
        <v>39322</v>
      </c>
      <c r="B481" s="14">
        <v>465</v>
      </c>
      <c r="C481" s="14" t="s">
        <v>815</v>
      </c>
      <c r="D481" s="14" t="s">
        <v>1986</v>
      </c>
      <c r="E481" s="14" t="s">
        <v>439</v>
      </c>
      <c r="F481" s="14">
        <v>39</v>
      </c>
      <c r="G481" s="14" t="s">
        <v>879</v>
      </c>
      <c r="H481" s="14">
        <v>0</v>
      </c>
      <c r="I481" s="14">
        <v>43200</v>
      </c>
      <c r="J481" s="14" t="b">
        <v>1</v>
      </c>
      <c r="K481" s="14">
        <v>0</v>
      </c>
      <c r="L481" s="16">
        <v>41009.051828703705</v>
      </c>
      <c r="M481" s="14" t="s">
        <v>818</v>
      </c>
      <c r="N481" s="14" t="s">
        <v>439</v>
      </c>
      <c r="O481" s="14" t="s">
        <v>439</v>
      </c>
      <c r="P481" s="14" t="s">
        <v>439</v>
      </c>
      <c r="Q481" s="14" t="s">
        <v>819</v>
      </c>
    </row>
    <row r="482" spans="1:17" x14ac:dyDescent="0.25">
      <c r="A482" s="14">
        <v>39323</v>
      </c>
      <c r="B482" s="14" t="s">
        <v>439</v>
      </c>
      <c r="C482" s="14" t="s">
        <v>815</v>
      </c>
      <c r="D482" s="14" t="s">
        <v>1987</v>
      </c>
      <c r="E482" s="14" t="s">
        <v>439</v>
      </c>
      <c r="F482" s="14">
        <v>39</v>
      </c>
      <c r="G482" s="14" t="s">
        <v>1686</v>
      </c>
      <c r="H482" s="14">
        <v>0</v>
      </c>
      <c r="I482" s="14">
        <v>43200</v>
      </c>
      <c r="J482" s="14" t="b">
        <v>1</v>
      </c>
      <c r="K482" s="14">
        <v>0</v>
      </c>
      <c r="L482" s="16">
        <v>41009.051828703705</v>
      </c>
      <c r="M482" s="14" t="s">
        <v>818</v>
      </c>
      <c r="N482" s="14" t="s">
        <v>439</v>
      </c>
      <c r="O482" s="14" t="s">
        <v>439</v>
      </c>
      <c r="P482" s="14" t="s">
        <v>439</v>
      </c>
      <c r="Q482" s="14" t="s">
        <v>819</v>
      </c>
    </row>
    <row r="483" spans="1:17" x14ac:dyDescent="0.25">
      <c r="A483" s="14">
        <v>39324</v>
      </c>
      <c r="B483" s="14">
        <v>416</v>
      </c>
      <c r="C483" s="14" t="s">
        <v>815</v>
      </c>
      <c r="D483" s="14" t="s">
        <v>1988</v>
      </c>
      <c r="E483" s="14" t="s">
        <v>439</v>
      </c>
      <c r="F483" s="14">
        <v>39</v>
      </c>
      <c r="G483" s="14" t="s">
        <v>879</v>
      </c>
      <c r="H483" s="14">
        <v>0</v>
      </c>
      <c r="I483" s="14">
        <v>43200</v>
      </c>
      <c r="J483" s="14" t="b">
        <v>1</v>
      </c>
      <c r="K483" s="14">
        <v>0</v>
      </c>
      <c r="L483" s="16">
        <v>41009.051828703705</v>
      </c>
      <c r="M483" s="14" t="s">
        <v>818</v>
      </c>
      <c r="N483" s="14" t="s">
        <v>439</v>
      </c>
      <c r="O483" s="14" t="s">
        <v>439</v>
      </c>
      <c r="P483" s="14" t="s">
        <v>439</v>
      </c>
      <c r="Q483" s="14" t="s">
        <v>819</v>
      </c>
    </row>
    <row r="484" spans="1:17" x14ac:dyDescent="0.25">
      <c r="A484" s="14">
        <v>39325</v>
      </c>
      <c r="B484" s="14" t="s">
        <v>439</v>
      </c>
      <c r="C484" s="14" t="s">
        <v>815</v>
      </c>
      <c r="D484" s="14" t="s">
        <v>1989</v>
      </c>
      <c r="E484" s="14" t="s">
        <v>439</v>
      </c>
      <c r="F484" s="14">
        <v>39</v>
      </c>
      <c r="G484" s="14" t="s">
        <v>1686</v>
      </c>
      <c r="H484" s="14">
        <v>0</v>
      </c>
      <c r="I484" s="14">
        <v>43200</v>
      </c>
      <c r="J484" s="14" t="b">
        <v>1</v>
      </c>
      <c r="K484" s="14">
        <v>0</v>
      </c>
      <c r="L484" s="16">
        <v>41009.051840277774</v>
      </c>
      <c r="M484" s="14" t="s">
        <v>818</v>
      </c>
      <c r="N484" s="14" t="s">
        <v>439</v>
      </c>
      <c r="O484" s="14" t="s">
        <v>439</v>
      </c>
      <c r="P484" s="14" t="s">
        <v>439</v>
      </c>
      <c r="Q484" s="14" t="s">
        <v>819</v>
      </c>
    </row>
    <row r="485" spans="1:17" x14ac:dyDescent="0.25">
      <c r="A485" s="14">
        <v>39326</v>
      </c>
      <c r="B485" s="14">
        <v>418</v>
      </c>
      <c r="C485" s="14" t="s">
        <v>815</v>
      </c>
      <c r="D485" s="14" t="s">
        <v>1990</v>
      </c>
      <c r="E485" s="14" t="s">
        <v>439</v>
      </c>
      <c r="F485" s="14">
        <v>39</v>
      </c>
      <c r="G485" s="14" t="s">
        <v>879</v>
      </c>
      <c r="H485" s="14">
        <v>0</v>
      </c>
      <c r="I485" s="14">
        <v>43200</v>
      </c>
      <c r="J485" s="14" t="b">
        <v>1</v>
      </c>
      <c r="K485" s="14">
        <v>0</v>
      </c>
      <c r="L485" s="16">
        <v>41009.051840277774</v>
      </c>
      <c r="M485" s="14" t="s">
        <v>818</v>
      </c>
      <c r="N485" s="14" t="s">
        <v>439</v>
      </c>
      <c r="O485" s="14" t="s">
        <v>439</v>
      </c>
      <c r="P485" s="14" t="s">
        <v>439</v>
      </c>
      <c r="Q485" s="14" t="s">
        <v>819</v>
      </c>
    </row>
    <row r="486" spans="1:17" x14ac:dyDescent="0.25">
      <c r="A486" s="14">
        <v>39327</v>
      </c>
      <c r="B486" s="14">
        <v>419</v>
      </c>
      <c r="C486" s="14" t="s">
        <v>815</v>
      </c>
      <c r="D486" s="14" t="s">
        <v>1991</v>
      </c>
      <c r="E486" s="14" t="s">
        <v>439</v>
      </c>
      <c r="F486" s="14">
        <v>39</v>
      </c>
      <c r="G486" s="14" t="s">
        <v>879</v>
      </c>
      <c r="H486" s="14">
        <v>0</v>
      </c>
      <c r="I486" s="14">
        <v>43200</v>
      </c>
      <c r="J486" s="14" t="b">
        <v>1</v>
      </c>
      <c r="K486" s="14">
        <v>0</v>
      </c>
      <c r="L486" s="16">
        <v>41009.051840277774</v>
      </c>
      <c r="M486" s="14" t="s">
        <v>818</v>
      </c>
      <c r="N486" s="14" t="s">
        <v>439</v>
      </c>
      <c r="O486" s="14" t="s">
        <v>439</v>
      </c>
      <c r="P486" s="14" t="s">
        <v>439</v>
      </c>
      <c r="Q486" s="14" t="s">
        <v>819</v>
      </c>
    </row>
    <row r="487" spans="1:17" x14ac:dyDescent="0.25">
      <c r="A487" s="14">
        <v>39328</v>
      </c>
      <c r="B487" s="14">
        <v>420</v>
      </c>
      <c r="C487" s="14" t="s">
        <v>815</v>
      </c>
      <c r="D487" s="14" t="s">
        <v>1992</v>
      </c>
      <c r="E487" s="14" t="s">
        <v>439</v>
      </c>
      <c r="F487" s="14">
        <v>39</v>
      </c>
      <c r="G487" s="14" t="s">
        <v>879</v>
      </c>
      <c r="H487" s="14">
        <v>0</v>
      </c>
      <c r="I487" s="14">
        <v>43200</v>
      </c>
      <c r="J487" s="14" t="b">
        <v>1</v>
      </c>
      <c r="K487" s="14">
        <v>0</v>
      </c>
      <c r="L487" s="16">
        <v>41009.051840277774</v>
      </c>
      <c r="M487" s="14" t="s">
        <v>818</v>
      </c>
      <c r="N487" s="14" t="s">
        <v>439</v>
      </c>
      <c r="O487" s="14" t="s">
        <v>439</v>
      </c>
      <c r="P487" s="14" t="s">
        <v>439</v>
      </c>
      <c r="Q487" s="14" t="s">
        <v>819</v>
      </c>
    </row>
    <row r="488" spans="1:17" x14ac:dyDescent="0.25">
      <c r="A488" s="14">
        <v>39329</v>
      </c>
      <c r="B488" s="14">
        <v>421</v>
      </c>
      <c r="C488" s="14" t="s">
        <v>815</v>
      </c>
      <c r="D488" s="14" t="s">
        <v>1993</v>
      </c>
      <c r="E488" s="14" t="s">
        <v>439</v>
      </c>
      <c r="F488" s="14">
        <v>39</v>
      </c>
      <c r="G488" s="14" t="s">
        <v>879</v>
      </c>
      <c r="H488" s="14">
        <v>0</v>
      </c>
      <c r="I488" s="14">
        <v>43200</v>
      </c>
      <c r="J488" s="14" t="b">
        <v>1</v>
      </c>
      <c r="K488" s="14">
        <v>0</v>
      </c>
      <c r="L488" s="16">
        <v>41009.051840277774</v>
      </c>
      <c r="M488" s="14" t="s">
        <v>818</v>
      </c>
      <c r="N488" s="14" t="s">
        <v>439</v>
      </c>
      <c r="O488" s="14" t="s">
        <v>439</v>
      </c>
      <c r="P488" s="14" t="s">
        <v>439</v>
      </c>
      <c r="Q488" s="14" t="s">
        <v>819</v>
      </c>
    </row>
    <row r="489" spans="1:17" x14ac:dyDescent="0.25">
      <c r="A489" s="14">
        <v>39330</v>
      </c>
      <c r="B489" s="14">
        <v>422</v>
      </c>
      <c r="C489" s="14" t="s">
        <v>815</v>
      </c>
      <c r="D489" s="14" t="s">
        <v>1994</v>
      </c>
      <c r="E489" s="14" t="s">
        <v>439</v>
      </c>
      <c r="F489" s="14">
        <v>39</v>
      </c>
      <c r="G489" s="14" t="s">
        <v>879</v>
      </c>
      <c r="H489" s="14">
        <v>0</v>
      </c>
      <c r="I489" s="14">
        <v>43200</v>
      </c>
      <c r="J489" s="14" t="b">
        <v>1</v>
      </c>
      <c r="K489" s="14">
        <v>0</v>
      </c>
      <c r="L489" s="16">
        <v>41009.051840277774</v>
      </c>
      <c r="M489" s="14" t="s">
        <v>818</v>
      </c>
      <c r="N489" s="14" t="s">
        <v>439</v>
      </c>
      <c r="O489" s="14" t="s">
        <v>439</v>
      </c>
      <c r="P489" s="14" t="s">
        <v>439</v>
      </c>
      <c r="Q489" s="14" t="s">
        <v>819</v>
      </c>
    </row>
    <row r="490" spans="1:17" x14ac:dyDescent="0.25">
      <c r="A490" s="14">
        <v>39331</v>
      </c>
      <c r="B490" s="14">
        <v>423</v>
      </c>
      <c r="C490" s="14" t="s">
        <v>815</v>
      </c>
      <c r="D490" s="14" t="s">
        <v>1995</v>
      </c>
      <c r="E490" s="14" t="s">
        <v>439</v>
      </c>
      <c r="F490" s="14">
        <v>39</v>
      </c>
      <c r="G490" s="14" t="s">
        <v>879</v>
      </c>
      <c r="H490" s="14">
        <v>0</v>
      </c>
      <c r="I490" s="14">
        <v>43200</v>
      </c>
      <c r="J490" s="14" t="b">
        <v>1</v>
      </c>
      <c r="K490" s="14">
        <v>0</v>
      </c>
      <c r="L490" s="16">
        <v>41009.051851851851</v>
      </c>
      <c r="M490" s="14" t="s">
        <v>818</v>
      </c>
      <c r="N490" s="14" t="s">
        <v>439</v>
      </c>
      <c r="O490" s="14" t="s">
        <v>439</v>
      </c>
      <c r="P490" s="14" t="s">
        <v>439</v>
      </c>
      <c r="Q490" s="14" t="s">
        <v>819</v>
      </c>
    </row>
    <row r="491" spans="1:17" x14ac:dyDescent="0.25">
      <c r="A491" s="14">
        <v>39332</v>
      </c>
      <c r="B491" s="14">
        <v>424</v>
      </c>
      <c r="C491" s="14" t="s">
        <v>815</v>
      </c>
      <c r="D491" s="14" t="s">
        <v>1996</v>
      </c>
      <c r="E491" s="14" t="s">
        <v>439</v>
      </c>
      <c r="F491" s="14">
        <v>39</v>
      </c>
      <c r="G491" s="14" t="s">
        <v>879</v>
      </c>
      <c r="H491" s="14">
        <v>0</v>
      </c>
      <c r="I491" s="14">
        <v>43200</v>
      </c>
      <c r="J491" s="14" t="b">
        <v>1</v>
      </c>
      <c r="K491" s="14">
        <v>0</v>
      </c>
      <c r="L491" s="16">
        <v>41009.051851851851</v>
      </c>
      <c r="M491" s="14" t="s">
        <v>818</v>
      </c>
      <c r="N491" s="14" t="s">
        <v>439</v>
      </c>
      <c r="O491" s="14" t="s">
        <v>439</v>
      </c>
      <c r="P491" s="14" t="s">
        <v>439</v>
      </c>
      <c r="Q491" s="14" t="s">
        <v>819</v>
      </c>
    </row>
    <row r="492" spans="1:17" x14ac:dyDescent="0.25">
      <c r="A492" s="14">
        <v>39333</v>
      </c>
      <c r="B492" s="14">
        <v>425</v>
      </c>
      <c r="C492" s="14" t="s">
        <v>815</v>
      </c>
      <c r="D492" s="14" t="s">
        <v>1997</v>
      </c>
      <c r="E492" s="14" t="s">
        <v>439</v>
      </c>
      <c r="F492" s="14">
        <v>39</v>
      </c>
      <c r="G492" s="14" t="s">
        <v>879</v>
      </c>
      <c r="H492" s="14">
        <v>0</v>
      </c>
      <c r="I492" s="14">
        <v>43200</v>
      </c>
      <c r="J492" s="14" t="b">
        <v>1</v>
      </c>
      <c r="K492" s="14">
        <v>0</v>
      </c>
      <c r="L492" s="16">
        <v>41009.051851851851</v>
      </c>
      <c r="M492" s="14" t="s">
        <v>818</v>
      </c>
      <c r="N492" s="14" t="s">
        <v>439</v>
      </c>
      <c r="O492" s="14" t="s">
        <v>439</v>
      </c>
      <c r="P492" s="14" t="s">
        <v>439</v>
      </c>
      <c r="Q492" s="14" t="s">
        <v>819</v>
      </c>
    </row>
    <row r="493" spans="1:17" x14ac:dyDescent="0.25">
      <c r="A493" s="14">
        <v>39334</v>
      </c>
      <c r="B493" s="14">
        <v>426</v>
      </c>
      <c r="C493" s="14" t="s">
        <v>815</v>
      </c>
      <c r="D493" s="14" t="s">
        <v>1998</v>
      </c>
      <c r="E493" s="14" t="s">
        <v>439</v>
      </c>
      <c r="F493" s="14">
        <v>39</v>
      </c>
      <c r="G493" s="14" t="s">
        <v>879</v>
      </c>
      <c r="H493" s="14">
        <v>0</v>
      </c>
      <c r="I493" s="14">
        <v>43200</v>
      </c>
      <c r="J493" s="14" t="b">
        <v>1</v>
      </c>
      <c r="K493" s="14">
        <v>0</v>
      </c>
      <c r="L493" s="16">
        <v>41009.051851851851</v>
      </c>
      <c r="M493" s="14" t="s">
        <v>818</v>
      </c>
      <c r="N493" s="14" t="s">
        <v>439</v>
      </c>
      <c r="O493" s="14" t="s">
        <v>439</v>
      </c>
      <c r="P493" s="14" t="s">
        <v>439</v>
      </c>
      <c r="Q493" s="14" t="s">
        <v>819</v>
      </c>
    </row>
    <row r="494" spans="1:17" x14ac:dyDescent="0.25">
      <c r="A494" s="14">
        <v>39335</v>
      </c>
      <c r="B494" s="14">
        <v>427</v>
      </c>
      <c r="C494" s="14" t="s">
        <v>815</v>
      </c>
      <c r="D494" s="14" t="s">
        <v>1999</v>
      </c>
      <c r="E494" s="14" t="s">
        <v>439</v>
      </c>
      <c r="F494" s="14">
        <v>39</v>
      </c>
      <c r="G494" s="14" t="s">
        <v>879</v>
      </c>
      <c r="H494" s="14">
        <v>0</v>
      </c>
      <c r="I494" s="14">
        <v>43200</v>
      </c>
      <c r="J494" s="14" t="b">
        <v>1</v>
      </c>
      <c r="K494" s="14">
        <v>0</v>
      </c>
      <c r="L494" s="16">
        <v>41009.051851851851</v>
      </c>
      <c r="M494" s="14" t="s">
        <v>818</v>
      </c>
      <c r="N494" s="14" t="s">
        <v>439</v>
      </c>
      <c r="O494" s="14" t="s">
        <v>439</v>
      </c>
      <c r="P494" s="14" t="s">
        <v>439</v>
      </c>
      <c r="Q494" s="14" t="s">
        <v>819</v>
      </c>
    </row>
    <row r="495" spans="1:17" x14ac:dyDescent="0.25">
      <c r="A495" s="14">
        <v>39336</v>
      </c>
      <c r="B495" s="14">
        <v>428</v>
      </c>
      <c r="C495" s="14" t="s">
        <v>815</v>
      </c>
      <c r="D495" s="14" t="s">
        <v>2000</v>
      </c>
      <c r="E495" s="14" t="s">
        <v>439</v>
      </c>
      <c r="F495" s="14">
        <v>39</v>
      </c>
      <c r="G495" s="14" t="s">
        <v>879</v>
      </c>
      <c r="H495" s="14">
        <v>0</v>
      </c>
      <c r="I495" s="14">
        <v>43200</v>
      </c>
      <c r="J495" s="14" t="b">
        <v>1</v>
      </c>
      <c r="K495" s="14">
        <v>0</v>
      </c>
      <c r="L495" s="16">
        <v>41009.051851851851</v>
      </c>
      <c r="M495" s="14" t="s">
        <v>818</v>
      </c>
      <c r="N495" s="14" t="s">
        <v>439</v>
      </c>
      <c r="O495" s="14" t="s">
        <v>439</v>
      </c>
      <c r="P495" s="14" t="s">
        <v>439</v>
      </c>
      <c r="Q495" s="14" t="s">
        <v>819</v>
      </c>
    </row>
    <row r="496" spans="1:17" x14ac:dyDescent="0.25">
      <c r="A496" s="14">
        <v>39337</v>
      </c>
      <c r="B496" s="14">
        <v>429</v>
      </c>
      <c r="C496" s="14" t="s">
        <v>815</v>
      </c>
      <c r="D496" s="14" t="s">
        <v>2001</v>
      </c>
      <c r="E496" s="14" t="s">
        <v>439</v>
      </c>
      <c r="F496" s="14">
        <v>39</v>
      </c>
      <c r="G496" s="14" t="s">
        <v>879</v>
      </c>
      <c r="H496" s="14">
        <v>0</v>
      </c>
      <c r="I496" s="14">
        <v>43200</v>
      </c>
      <c r="J496" s="14" t="b">
        <v>1</v>
      </c>
      <c r="K496" s="14">
        <v>0</v>
      </c>
      <c r="L496" s="16">
        <v>41009.051863425928</v>
      </c>
      <c r="M496" s="14" t="s">
        <v>818</v>
      </c>
      <c r="N496" s="14" t="s">
        <v>439</v>
      </c>
      <c r="O496" s="14" t="s">
        <v>439</v>
      </c>
      <c r="P496" s="14" t="s">
        <v>439</v>
      </c>
      <c r="Q496" s="14" t="s">
        <v>819</v>
      </c>
    </row>
    <row r="497" spans="1:17" x14ac:dyDescent="0.25">
      <c r="A497" s="14">
        <v>39338</v>
      </c>
      <c r="B497" s="14">
        <v>430</v>
      </c>
      <c r="C497" s="14" t="s">
        <v>815</v>
      </c>
      <c r="D497" s="14" t="s">
        <v>2002</v>
      </c>
      <c r="E497" s="14" t="s">
        <v>439</v>
      </c>
      <c r="F497" s="14">
        <v>39</v>
      </c>
      <c r="G497" s="14" t="s">
        <v>879</v>
      </c>
      <c r="H497" s="14">
        <v>0</v>
      </c>
      <c r="I497" s="14">
        <v>43200</v>
      </c>
      <c r="J497" s="14" t="b">
        <v>1</v>
      </c>
      <c r="K497" s="14">
        <v>0</v>
      </c>
      <c r="L497" s="16">
        <v>41009.051863425928</v>
      </c>
      <c r="M497" s="14" t="s">
        <v>818</v>
      </c>
      <c r="N497" s="14" t="s">
        <v>439</v>
      </c>
      <c r="O497" s="14" t="s">
        <v>439</v>
      </c>
      <c r="P497" s="14" t="s">
        <v>439</v>
      </c>
      <c r="Q497" s="14" t="s">
        <v>819</v>
      </c>
    </row>
    <row r="498" spans="1:17" x14ac:dyDescent="0.25">
      <c r="A498" s="14">
        <v>39339</v>
      </c>
      <c r="B498" s="14" t="s">
        <v>439</v>
      </c>
      <c r="C498" s="14" t="s">
        <v>815</v>
      </c>
      <c r="D498" s="14" t="s">
        <v>2003</v>
      </c>
      <c r="E498" s="14" t="s">
        <v>439</v>
      </c>
      <c r="F498" s="14">
        <v>39</v>
      </c>
      <c r="G498" s="14" t="s">
        <v>1686</v>
      </c>
      <c r="H498" s="14">
        <v>0</v>
      </c>
      <c r="I498" s="14">
        <v>43200</v>
      </c>
      <c r="J498" s="14" t="b">
        <v>1</v>
      </c>
      <c r="K498" s="14">
        <v>0</v>
      </c>
      <c r="L498" s="16">
        <v>41009.051863425928</v>
      </c>
      <c r="M498" s="14" t="s">
        <v>818</v>
      </c>
      <c r="N498" s="14" t="s">
        <v>439</v>
      </c>
      <c r="O498" s="14" t="s">
        <v>439</v>
      </c>
      <c r="P498" s="14" t="s">
        <v>439</v>
      </c>
      <c r="Q498" s="14" t="s">
        <v>819</v>
      </c>
    </row>
    <row r="499" spans="1:17" x14ac:dyDescent="0.25">
      <c r="A499" s="14">
        <v>39340</v>
      </c>
      <c r="B499" s="14">
        <v>432</v>
      </c>
      <c r="C499" s="14" t="s">
        <v>815</v>
      </c>
      <c r="D499" s="14" t="s">
        <v>2004</v>
      </c>
      <c r="E499" s="14" t="s">
        <v>439</v>
      </c>
      <c r="F499" s="14">
        <v>39</v>
      </c>
      <c r="G499" s="14" t="s">
        <v>879</v>
      </c>
      <c r="H499" s="14">
        <v>0</v>
      </c>
      <c r="I499" s="14">
        <v>43200</v>
      </c>
      <c r="J499" s="14" t="b">
        <v>1</v>
      </c>
      <c r="K499" s="14">
        <v>0</v>
      </c>
      <c r="L499" s="16">
        <v>41009.051863425928</v>
      </c>
      <c r="M499" s="14" t="s">
        <v>818</v>
      </c>
      <c r="N499" s="14" t="s">
        <v>439</v>
      </c>
      <c r="O499" s="14" t="s">
        <v>439</v>
      </c>
      <c r="P499" s="14" t="s">
        <v>439</v>
      </c>
      <c r="Q499" s="14" t="s">
        <v>819</v>
      </c>
    </row>
    <row r="500" spans="1:17" x14ac:dyDescent="0.25">
      <c r="A500" s="14">
        <v>39341</v>
      </c>
      <c r="B500" s="14">
        <v>433</v>
      </c>
      <c r="C500" s="14" t="s">
        <v>815</v>
      </c>
      <c r="D500" s="14" t="s">
        <v>2005</v>
      </c>
      <c r="E500" s="14" t="s">
        <v>439</v>
      </c>
      <c r="F500" s="14">
        <v>39</v>
      </c>
      <c r="G500" s="14" t="s">
        <v>879</v>
      </c>
      <c r="H500" s="14">
        <v>0</v>
      </c>
      <c r="I500" s="14">
        <v>43200</v>
      </c>
      <c r="J500" s="14" t="b">
        <v>1</v>
      </c>
      <c r="K500" s="14">
        <v>0</v>
      </c>
      <c r="L500" s="16">
        <v>41009.051863425928</v>
      </c>
      <c r="M500" s="14" t="s">
        <v>818</v>
      </c>
      <c r="N500" s="14" t="s">
        <v>439</v>
      </c>
      <c r="O500" s="14" t="s">
        <v>439</v>
      </c>
      <c r="P500" s="14" t="s">
        <v>439</v>
      </c>
      <c r="Q500" s="14" t="s">
        <v>819</v>
      </c>
    </row>
    <row r="501" spans="1:17" x14ac:dyDescent="0.25">
      <c r="A501" s="14">
        <v>39342</v>
      </c>
      <c r="B501" s="14">
        <v>434</v>
      </c>
      <c r="C501" s="14" t="s">
        <v>815</v>
      </c>
      <c r="D501" s="14" t="s">
        <v>2006</v>
      </c>
      <c r="E501" s="14" t="s">
        <v>439</v>
      </c>
      <c r="F501" s="14">
        <v>39</v>
      </c>
      <c r="G501" s="14" t="s">
        <v>879</v>
      </c>
      <c r="H501" s="14">
        <v>0</v>
      </c>
      <c r="I501" s="14">
        <v>43200</v>
      </c>
      <c r="J501" s="14" t="b">
        <v>1</v>
      </c>
      <c r="K501" s="14">
        <v>0</v>
      </c>
      <c r="L501" s="16">
        <v>41009.051863425928</v>
      </c>
      <c r="M501" s="14" t="s">
        <v>818</v>
      </c>
      <c r="N501" s="14" t="s">
        <v>439</v>
      </c>
      <c r="O501" s="14" t="s">
        <v>439</v>
      </c>
      <c r="P501" s="14" t="s">
        <v>439</v>
      </c>
      <c r="Q501" s="14" t="s">
        <v>819</v>
      </c>
    </row>
    <row r="502" spans="1:17" x14ac:dyDescent="0.25">
      <c r="A502" s="14">
        <v>39343</v>
      </c>
      <c r="B502" s="14">
        <v>435</v>
      </c>
      <c r="C502" s="14" t="s">
        <v>815</v>
      </c>
      <c r="D502" s="14" t="s">
        <v>2007</v>
      </c>
      <c r="E502" s="14" t="s">
        <v>439</v>
      </c>
      <c r="F502" s="14">
        <v>39</v>
      </c>
      <c r="G502" s="14" t="s">
        <v>879</v>
      </c>
      <c r="H502" s="14">
        <v>0</v>
      </c>
      <c r="I502" s="14">
        <v>43200</v>
      </c>
      <c r="J502" s="14" t="b">
        <v>1</v>
      </c>
      <c r="K502" s="14">
        <v>0</v>
      </c>
      <c r="L502" s="16">
        <v>41009.051874999997</v>
      </c>
      <c r="M502" s="14" t="s">
        <v>818</v>
      </c>
      <c r="N502" s="14" t="s">
        <v>439</v>
      </c>
      <c r="O502" s="14" t="s">
        <v>439</v>
      </c>
      <c r="P502" s="14" t="s">
        <v>439</v>
      </c>
      <c r="Q502" s="14" t="s">
        <v>819</v>
      </c>
    </row>
    <row r="503" spans="1:17" x14ac:dyDescent="0.25">
      <c r="A503" s="14">
        <v>39344</v>
      </c>
      <c r="B503" s="14">
        <v>436</v>
      </c>
      <c r="C503" s="14" t="s">
        <v>815</v>
      </c>
      <c r="D503" s="14" t="s">
        <v>2008</v>
      </c>
      <c r="E503" s="14" t="s">
        <v>439</v>
      </c>
      <c r="F503" s="14">
        <v>39</v>
      </c>
      <c r="G503" s="14" t="s">
        <v>879</v>
      </c>
      <c r="H503" s="14">
        <v>0</v>
      </c>
      <c r="I503" s="14">
        <v>43200</v>
      </c>
      <c r="J503" s="14" t="b">
        <v>1</v>
      </c>
      <c r="K503" s="14">
        <v>0</v>
      </c>
      <c r="L503" s="16">
        <v>41009.051874999997</v>
      </c>
      <c r="M503" s="14" t="s">
        <v>818</v>
      </c>
      <c r="N503" s="14" t="s">
        <v>439</v>
      </c>
      <c r="O503" s="14" t="s">
        <v>439</v>
      </c>
      <c r="P503" s="14" t="s">
        <v>439</v>
      </c>
      <c r="Q503" s="14" t="s">
        <v>819</v>
      </c>
    </row>
    <row r="504" spans="1:17" x14ac:dyDescent="0.25">
      <c r="A504" s="14">
        <v>39345</v>
      </c>
      <c r="B504" s="14">
        <v>437</v>
      </c>
      <c r="C504" s="14" t="s">
        <v>815</v>
      </c>
      <c r="D504" s="14" t="s">
        <v>2009</v>
      </c>
      <c r="E504" s="14" t="s">
        <v>439</v>
      </c>
      <c r="F504" s="14">
        <v>39</v>
      </c>
      <c r="G504" s="14" t="s">
        <v>879</v>
      </c>
      <c r="H504" s="14">
        <v>0</v>
      </c>
      <c r="I504" s="14">
        <v>43200</v>
      </c>
      <c r="J504" s="14" t="b">
        <v>1</v>
      </c>
      <c r="K504" s="14">
        <v>0</v>
      </c>
      <c r="L504" s="16">
        <v>41009.051874999997</v>
      </c>
      <c r="M504" s="14" t="s">
        <v>818</v>
      </c>
      <c r="N504" s="14" t="s">
        <v>439</v>
      </c>
      <c r="O504" s="14" t="s">
        <v>439</v>
      </c>
      <c r="P504" s="14" t="s">
        <v>439</v>
      </c>
      <c r="Q504" s="14" t="s">
        <v>819</v>
      </c>
    </row>
    <row r="505" spans="1:17" x14ac:dyDescent="0.25">
      <c r="A505" s="14">
        <v>39346</v>
      </c>
      <c r="B505" s="14">
        <v>466</v>
      </c>
      <c r="C505" s="14" t="s">
        <v>815</v>
      </c>
      <c r="D505" s="14" t="s">
        <v>2010</v>
      </c>
      <c r="E505" s="14" t="s">
        <v>439</v>
      </c>
      <c r="F505" s="14">
        <v>39</v>
      </c>
      <c r="G505" s="14" t="s">
        <v>879</v>
      </c>
      <c r="H505" s="14">
        <v>0</v>
      </c>
      <c r="I505" s="14">
        <v>43200</v>
      </c>
      <c r="J505" s="14" t="b">
        <v>1</v>
      </c>
      <c r="K505" s="14">
        <v>0</v>
      </c>
      <c r="L505" s="16">
        <v>41009.051874999997</v>
      </c>
      <c r="M505" s="14" t="s">
        <v>818</v>
      </c>
      <c r="N505" s="14" t="s">
        <v>439</v>
      </c>
      <c r="O505" s="14" t="s">
        <v>439</v>
      </c>
      <c r="P505" s="14" t="s">
        <v>439</v>
      </c>
      <c r="Q505" s="14" t="s">
        <v>819</v>
      </c>
    </row>
    <row r="506" spans="1:17" x14ac:dyDescent="0.25">
      <c r="A506" s="14">
        <v>39347</v>
      </c>
      <c r="B506" s="14">
        <v>438</v>
      </c>
      <c r="C506" s="14" t="s">
        <v>815</v>
      </c>
      <c r="D506" s="14" t="s">
        <v>2011</v>
      </c>
      <c r="E506" s="14" t="s">
        <v>439</v>
      </c>
      <c r="F506" s="14">
        <v>39</v>
      </c>
      <c r="G506" s="14" t="s">
        <v>879</v>
      </c>
      <c r="H506" s="14">
        <v>0</v>
      </c>
      <c r="I506" s="14">
        <v>43200</v>
      </c>
      <c r="J506" s="14" t="b">
        <v>1</v>
      </c>
      <c r="K506" s="14">
        <v>0</v>
      </c>
      <c r="L506" s="16">
        <v>41009.051874999997</v>
      </c>
      <c r="M506" s="14" t="s">
        <v>818</v>
      </c>
      <c r="N506" s="14" t="s">
        <v>439</v>
      </c>
      <c r="O506" s="14" t="s">
        <v>439</v>
      </c>
      <c r="P506" s="14" t="s">
        <v>439</v>
      </c>
      <c r="Q506" s="14" t="s">
        <v>819</v>
      </c>
    </row>
    <row r="507" spans="1:17" x14ac:dyDescent="0.25">
      <c r="A507" s="14">
        <v>39348</v>
      </c>
      <c r="B507" s="14">
        <v>467</v>
      </c>
      <c r="C507" s="14" t="s">
        <v>815</v>
      </c>
      <c r="D507" s="14" t="s">
        <v>2012</v>
      </c>
      <c r="E507" s="14" t="s">
        <v>439</v>
      </c>
      <c r="F507" s="14">
        <v>39</v>
      </c>
      <c r="G507" s="14" t="s">
        <v>879</v>
      </c>
      <c r="H507" s="14">
        <v>0</v>
      </c>
      <c r="I507" s="14">
        <v>43200</v>
      </c>
      <c r="J507" s="14" t="b">
        <v>1</v>
      </c>
      <c r="K507" s="14">
        <v>0</v>
      </c>
      <c r="L507" s="16">
        <v>41009.051874999997</v>
      </c>
      <c r="M507" s="14" t="s">
        <v>818</v>
      </c>
      <c r="N507" s="14" t="s">
        <v>439</v>
      </c>
      <c r="O507" s="14" t="s">
        <v>439</v>
      </c>
      <c r="P507" s="14" t="s">
        <v>439</v>
      </c>
      <c r="Q507" s="14" t="s">
        <v>819</v>
      </c>
    </row>
    <row r="508" spans="1:17" x14ac:dyDescent="0.25">
      <c r="A508" s="14">
        <v>39349</v>
      </c>
      <c r="B508" s="14">
        <v>468</v>
      </c>
      <c r="C508" s="14" t="s">
        <v>815</v>
      </c>
      <c r="D508" s="14" t="s">
        <v>2013</v>
      </c>
      <c r="E508" s="14" t="s">
        <v>439</v>
      </c>
      <c r="F508" s="14">
        <v>39</v>
      </c>
      <c r="G508" s="14" t="s">
        <v>879</v>
      </c>
      <c r="H508" s="14">
        <v>0</v>
      </c>
      <c r="I508" s="14">
        <v>43200</v>
      </c>
      <c r="J508" s="14" t="b">
        <v>1</v>
      </c>
      <c r="K508" s="14">
        <v>0</v>
      </c>
      <c r="L508" s="16">
        <v>41009.051874999997</v>
      </c>
      <c r="M508" s="14" t="s">
        <v>818</v>
      </c>
      <c r="N508" s="14" t="s">
        <v>439</v>
      </c>
      <c r="O508" s="14" t="s">
        <v>439</v>
      </c>
      <c r="P508" s="14" t="s">
        <v>439</v>
      </c>
      <c r="Q508" s="14" t="s">
        <v>819</v>
      </c>
    </row>
    <row r="509" spans="1:17" x14ac:dyDescent="0.25">
      <c r="A509" s="14">
        <v>39350</v>
      </c>
      <c r="B509" s="14">
        <v>439</v>
      </c>
      <c r="C509" s="14" t="s">
        <v>815</v>
      </c>
      <c r="D509" s="14" t="s">
        <v>2014</v>
      </c>
      <c r="E509" s="14" t="s">
        <v>439</v>
      </c>
      <c r="F509" s="14">
        <v>39</v>
      </c>
      <c r="G509" s="14" t="s">
        <v>879</v>
      </c>
      <c r="H509" s="14">
        <v>0</v>
      </c>
      <c r="I509" s="14">
        <v>43200</v>
      </c>
      <c r="J509" s="14" t="b">
        <v>1</v>
      </c>
      <c r="K509" s="14">
        <v>0</v>
      </c>
      <c r="L509" s="16">
        <v>41009.051874999997</v>
      </c>
      <c r="M509" s="14" t="s">
        <v>818</v>
      </c>
      <c r="N509" s="14" t="s">
        <v>439</v>
      </c>
      <c r="O509" s="14" t="s">
        <v>439</v>
      </c>
      <c r="P509" s="14" t="s">
        <v>439</v>
      </c>
      <c r="Q509" s="14" t="s">
        <v>819</v>
      </c>
    </row>
    <row r="510" spans="1:17" x14ac:dyDescent="0.25">
      <c r="A510" s="14">
        <v>39351</v>
      </c>
      <c r="B510" s="14">
        <v>440</v>
      </c>
      <c r="C510" s="14" t="s">
        <v>815</v>
      </c>
      <c r="D510" s="14" t="s">
        <v>2015</v>
      </c>
      <c r="E510" s="14" t="s">
        <v>439</v>
      </c>
      <c r="F510" s="14">
        <v>39</v>
      </c>
      <c r="G510" s="14" t="s">
        <v>879</v>
      </c>
      <c r="H510" s="14">
        <v>0</v>
      </c>
      <c r="I510" s="14">
        <v>43200</v>
      </c>
      <c r="J510" s="14" t="b">
        <v>1</v>
      </c>
      <c r="K510" s="14">
        <v>0</v>
      </c>
      <c r="L510" s="16">
        <v>41009.051886574074</v>
      </c>
      <c r="M510" s="14" t="s">
        <v>818</v>
      </c>
      <c r="N510" s="14" t="s">
        <v>439</v>
      </c>
      <c r="O510" s="14" t="s">
        <v>439</v>
      </c>
      <c r="P510" s="14" t="s">
        <v>439</v>
      </c>
      <c r="Q510" s="14" t="s">
        <v>819</v>
      </c>
    </row>
    <row r="511" spans="1:17" x14ac:dyDescent="0.25">
      <c r="A511" s="14">
        <v>39352</v>
      </c>
      <c r="B511" s="14">
        <v>469</v>
      </c>
      <c r="C511" s="14" t="s">
        <v>815</v>
      </c>
      <c r="D511" s="14" t="s">
        <v>2016</v>
      </c>
      <c r="E511" s="14" t="s">
        <v>439</v>
      </c>
      <c r="F511" s="14">
        <v>39</v>
      </c>
      <c r="G511" s="14" t="s">
        <v>879</v>
      </c>
      <c r="H511" s="14">
        <v>0</v>
      </c>
      <c r="I511" s="14">
        <v>43200</v>
      </c>
      <c r="J511" s="14" t="b">
        <v>1</v>
      </c>
      <c r="K511" s="14">
        <v>0</v>
      </c>
      <c r="L511" s="16">
        <v>41009.051886574074</v>
      </c>
      <c r="M511" s="14" t="s">
        <v>818</v>
      </c>
      <c r="N511" s="14" t="s">
        <v>439</v>
      </c>
      <c r="O511" s="14" t="s">
        <v>439</v>
      </c>
      <c r="P511" s="14" t="s">
        <v>439</v>
      </c>
      <c r="Q511" s="14" t="s">
        <v>819</v>
      </c>
    </row>
    <row r="512" spans="1:17" x14ac:dyDescent="0.25">
      <c r="A512" s="14">
        <v>39353</v>
      </c>
      <c r="B512" s="14">
        <v>470</v>
      </c>
      <c r="C512" s="14" t="s">
        <v>815</v>
      </c>
      <c r="D512" s="14" t="s">
        <v>2017</v>
      </c>
      <c r="E512" s="14" t="s">
        <v>439</v>
      </c>
      <c r="F512" s="14">
        <v>39</v>
      </c>
      <c r="G512" s="14" t="s">
        <v>879</v>
      </c>
      <c r="H512" s="14">
        <v>0</v>
      </c>
      <c r="I512" s="14">
        <v>43200</v>
      </c>
      <c r="J512" s="14" t="b">
        <v>1</v>
      </c>
      <c r="K512" s="14">
        <v>0</v>
      </c>
      <c r="L512" s="16">
        <v>41009.051886574074</v>
      </c>
      <c r="M512" s="14" t="s">
        <v>818</v>
      </c>
      <c r="N512" s="14" t="s">
        <v>439</v>
      </c>
      <c r="O512" s="14" t="s">
        <v>439</v>
      </c>
      <c r="P512" s="14" t="s">
        <v>439</v>
      </c>
      <c r="Q512" s="14" t="s">
        <v>819</v>
      </c>
    </row>
    <row r="513" spans="1:17" x14ac:dyDescent="0.25">
      <c r="A513" s="14">
        <v>39354</v>
      </c>
      <c r="B513" s="14">
        <v>441</v>
      </c>
      <c r="C513" s="14" t="s">
        <v>815</v>
      </c>
      <c r="D513" s="14" t="s">
        <v>2018</v>
      </c>
      <c r="E513" s="14" t="s">
        <v>439</v>
      </c>
      <c r="F513" s="14">
        <v>39</v>
      </c>
      <c r="G513" s="14" t="s">
        <v>879</v>
      </c>
      <c r="H513" s="14">
        <v>0</v>
      </c>
      <c r="I513" s="14">
        <v>43200</v>
      </c>
      <c r="J513" s="14" t="b">
        <v>1</v>
      </c>
      <c r="K513" s="14">
        <v>0</v>
      </c>
      <c r="L513" s="16">
        <v>41009.051886574074</v>
      </c>
      <c r="M513" s="14" t="s">
        <v>818</v>
      </c>
      <c r="N513" s="14" t="s">
        <v>439</v>
      </c>
      <c r="O513" s="14" t="s">
        <v>439</v>
      </c>
      <c r="P513" s="14" t="s">
        <v>439</v>
      </c>
      <c r="Q513" s="14" t="s">
        <v>819</v>
      </c>
    </row>
    <row r="514" spans="1:17" x14ac:dyDescent="0.25">
      <c r="A514" s="14">
        <v>39355</v>
      </c>
      <c r="B514" s="14">
        <v>442</v>
      </c>
      <c r="C514" s="14" t="s">
        <v>815</v>
      </c>
      <c r="D514" s="14" t="s">
        <v>2019</v>
      </c>
      <c r="E514" s="14" t="s">
        <v>439</v>
      </c>
      <c r="F514" s="14">
        <v>39</v>
      </c>
      <c r="G514" s="14" t="s">
        <v>879</v>
      </c>
      <c r="H514" s="14">
        <v>0</v>
      </c>
      <c r="I514" s="14">
        <v>43200</v>
      </c>
      <c r="J514" s="14" t="b">
        <v>1</v>
      </c>
      <c r="K514" s="14">
        <v>0</v>
      </c>
      <c r="L514" s="16">
        <v>41009.051886574074</v>
      </c>
      <c r="M514" s="14" t="s">
        <v>818</v>
      </c>
      <c r="N514" s="14" t="s">
        <v>439</v>
      </c>
      <c r="O514" s="14" t="s">
        <v>439</v>
      </c>
      <c r="P514" s="14" t="s">
        <v>439</v>
      </c>
      <c r="Q514" s="14" t="s">
        <v>819</v>
      </c>
    </row>
    <row r="515" spans="1:17" x14ac:dyDescent="0.25">
      <c r="A515" s="14">
        <v>39356</v>
      </c>
      <c r="B515" s="14">
        <v>443</v>
      </c>
      <c r="C515" s="14" t="s">
        <v>815</v>
      </c>
      <c r="D515" s="14" t="s">
        <v>2020</v>
      </c>
      <c r="E515" s="14" t="s">
        <v>439</v>
      </c>
      <c r="F515" s="14">
        <v>39</v>
      </c>
      <c r="G515" s="14" t="s">
        <v>879</v>
      </c>
      <c r="H515" s="14">
        <v>0</v>
      </c>
      <c r="I515" s="14">
        <v>43200</v>
      </c>
      <c r="J515" s="14" t="b">
        <v>1</v>
      </c>
      <c r="K515" s="14">
        <v>0</v>
      </c>
      <c r="L515" s="16">
        <v>41009.051886574074</v>
      </c>
      <c r="M515" s="14" t="s">
        <v>818</v>
      </c>
      <c r="N515" s="14" t="s">
        <v>439</v>
      </c>
      <c r="O515" s="14" t="s">
        <v>439</v>
      </c>
      <c r="P515" s="14" t="s">
        <v>439</v>
      </c>
      <c r="Q515" s="14" t="s">
        <v>819</v>
      </c>
    </row>
    <row r="516" spans="1:17" x14ac:dyDescent="0.25">
      <c r="A516" s="14">
        <v>39357</v>
      </c>
      <c r="B516" s="14">
        <v>444</v>
      </c>
      <c r="C516" s="14" t="s">
        <v>815</v>
      </c>
      <c r="D516" s="14" t="s">
        <v>2021</v>
      </c>
      <c r="E516" s="14" t="s">
        <v>439</v>
      </c>
      <c r="F516" s="14">
        <v>39</v>
      </c>
      <c r="G516" s="14" t="s">
        <v>879</v>
      </c>
      <c r="H516" s="14">
        <v>0</v>
      </c>
      <c r="I516" s="14">
        <v>43200</v>
      </c>
      <c r="J516" s="14" t="b">
        <v>1</v>
      </c>
      <c r="K516" s="14">
        <v>0</v>
      </c>
      <c r="L516" s="16">
        <v>41009.051898148151</v>
      </c>
      <c r="M516" s="14" t="s">
        <v>818</v>
      </c>
      <c r="N516" s="14" t="s">
        <v>439</v>
      </c>
      <c r="O516" s="14" t="s">
        <v>439</v>
      </c>
      <c r="P516" s="14" t="s">
        <v>439</v>
      </c>
      <c r="Q516" s="14" t="s">
        <v>819</v>
      </c>
    </row>
    <row r="517" spans="1:17" x14ac:dyDescent="0.25">
      <c r="A517" s="14">
        <v>39358</v>
      </c>
      <c r="B517" s="14">
        <v>472</v>
      </c>
      <c r="C517" s="14" t="s">
        <v>815</v>
      </c>
      <c r="D517" s="14" t="s">
        <v>2022</v>
      </c>
      <c r="E517" s="14" t="s">
        <v>439</v>
      </c>
      <c r="F517" s="14">
        <v>39</v>
      </c>
      <c r="G517" s="14" t="s">
        <v>879</v>
      </c>
      <c r="H517" s="14">
        <v>0</v>
      </c>
      <c r="I517" s="14">
        <v>43200</v>
      </c>
      <c r="J517" s="14" t="b">
        <v>1</v>
      </c>
      <c r="K517" s="14">
        <v>0</v>
      </c>
      <c r="L517" s="16">
        <v>41009.051898148151</v>
      </c>
      <c r="M517" s="14" t="s">
        <v>818</v>
      </c>
      <c r="N517" s="14" t="s">
        <v>439</v>
      </c>
      <c r="O517" s="14" t="s">
        <v>439</v>
      </c>
      <c r="P517" s="14" t="s">
        <v>439</v>
      </c>
      <c r="Q517" s="14" t="s">
        <v>819</v>
      </c>
    </row>
    <row r="518" spans="1:17" x14ac:dyDescent="0.25">
      <c r="A518" s="14">
        <v>39359</v>
      </c>
      <c r="B518" s="14">
        <v>473</v>
      </c>
      <c r="C518" s="14" t="s">
        <v>815</v>
      </c>
      <c r="D518" s="14" t="s">
        <v>2023</v>
      </c>
      <c r="E518" s="14" t="s">
        <v>439</v>
      </c>
      <c r="F518" s="14">
        <v>39</v>
      </c>
      <c r="G518" s="14" t="s">
        <v>879</v>
      </c>
      <c r="H518" s="14">
        <v>0</v>
      </c>
      <c r="I518" s="14">
        <v>43200</v>
      </c>
      <c r="J518" s="14" t="b">
        <v>1</v>
      </c>
      <c r="K518" s="14">
        <v>0</v>
      </c>
      <c r="L518" s="16">
        <v>41009.051898148151</v>
      </c>
      <c r="M518" s="14" t="s">
        <v>818</v>
      </c>
      <c r="N518" s="14" t="s">
        <v>439</v>
      </c>
      <c r="O518" s="14" t="s">
        <v>439</v>
      </c>
      <c r="P518" s="14" t="s">
        <v>439</v>
      </c>
      <c r="Q518" s="14" t="s">
        <v>819</v>
      </c>
    </row>
    <row r="519" spans="1:17" x14ac:dyDescent="0.25">
      <c r="A519" s="14">
        <v>39360</v>
      </c>
      <c r="B519" s="14">
        <v>474</v>
      </c>
      <c r="C519" s="14" t="s">
        <v>815</v>
      </c>
      <c r="D519" s="14" t="s">
        <v>2024</v>
      </c>
      <c r="E519" s="14" t="s">
        <v>439</v>
      </c>
      <c r="F519" s="14">
        <v>39</v>
      </c>
      <c r="G519" s="14" t="s">
        <v>879</v>
      </c>
      <c r="H519" s="14">
        <v>0</v>
      </c>
      <c r="I519" s="14">
        <v>43200</v>
      </c>
      <c r="J519" s="14" t="b">
        <v>1</v>
      </c>
      <c r="K519" s="14">
        <v>0</v>
      </c>
      <c r="L519" s="16">
        <v>41009.051898148151</v>
      </c>
      <c r="M519" s="14" t="s">
        <v>818</v>
      </c>
      <c r="N519" s="14" t="s">
        <v>439</v>
      </c>
      <c r="O519" s="14" t="s">
        <v>439</v>
      </c>
      <c r="P519" s="14" t="s">
        <v>439</v>
      </c>
      <c r="Q519" s="14" t="s">
        <v>819</v>
      </c>
    </row>
    <row r="520" spans="1:17" x14ac:dyDescent="0.25">
      <c r="A520" s="14">
        <v>39361</v>
      </c>
      <c r="B520" s="14">
        <v>475</v>
      </c>
      <c r="C520" s="14" t="s">
        <v>815</v>
      </c>
      <c r="D520" s="14" t="s">
        <v>2025</v>
      </c>
      <c r="E520" s="14" t="s">
        <v>439</v>
      </c>
      <c r="F520" s="14">
        <v>39</v>
      </c>
      <c r="G520" s="14" t="s">
        <v>879</v>
      </c>
      <c r="H520" s="14">
        <v>0</v>
      </c>
      <c r="I520" s="14">
        <v>43200</v>
      </c>
      <c r="J520" s="14" t="b">
        <v>1</v>
      </c>
      <c r="K520" s="14">
        <v>0</v>
      </c>
      <c r="L520" s="16">
        <v>41009.051898148151</v>
      </c>
      <c r="M520" s="14" t="s">
        <v>818</v>
      </c>
      <c r="N520" s="14" t="s">
        <v>439</v>
      </c>
      <c r="O520" s="14" t="s">
        <v>439</v>
      </c>
      <c r="P520" s="14" t="s">
        <v>439</v>
      </c>
      <c r="Q520" s="14" t="s">
        <v>819</v>
      </c>
    </row>
    <row r="521" spans="1:17" x14ac:dyDescent="0.25">
      <c r="A521" s="14">
        <v>39362</v>
      </c>
      <c r="B521" s="14">
        <v>476</v>
      </c>
      <c r="C521" s="14" t="s">
        <v>815</v>
      </c>
      <c r="D521" s="14" t="s">
        <v>2026</v>
      </c>
      <c r="E521" s="14" t="s">
        <v>439</v>
      </c>
      <c r="F521" s="14">
        <v>39</v>
      </c>
      <c r="G521" s="14" t="s">
        <v>879</v>
      </c>
      <c r="H521" s="14">
        <v>0</v>
      </c>
      <c r="I521" s="14">
        <v>43200</v>
      </c>
      <c r="J521" s="14" t="b">
        <v>1</v>
      </c>
      <c r="K521" s="14">
        <v>0</v>
      </c>
      <c r="L521" s="16">
        <v>41009.051898148151</v>
      </c>
      <c r="M521" s="14" t="s">
        <v>818</v>
      </c>
      <c r="N521" s="14" t="s">
        <v>439</v>
      </c>
      <c r="O521" s="14" t="s">
        <v>439</v>
      </c>
      <c r="P521" s="14" t="s">
        <v>439</v>
      </c>
      <c r="Q521" s="14" t="s">
        <v>819</v>
      </c>
    </row>
    <row r="522" spans="1:17" x14ac:dyDescent="0.25">
      <c r="A522" s="14">
        <v>39363</v>
      </c>
      <c r="B522" s="14">
        <v>477</v>
      </c>
      <c r="C522" s="14" t="s">
        <v>815</v>
      </c>
      <c r="D522" s="14" t="s">
        <v>2027</v>
      </c>
      <c r="E522" s="14" t="s">
        <v>439</v>
      </c>
      <c r="F522" s="14">
        <v>39</v>
      </c>
      <c r="G522" s="14" t="s">
        <v>879</v>
      </c>
      <c r="H522" s="14">
        <v>0</v>
      </c>
      <c r="I522" s="14">
        <v>43200</v>
      </c>
      <c r="J522" s="14" t="b">
        <v>1</v>
      </c>
      <c r="K522" s="14">
        <v>0</v>
      </c>
      <c r="L522" s="16">
        <v>41009.051898148151</v>
      </c>
      <c r="M522" s="14" t="s">
        <v>818</v>
      </c>
      <c r="N522" s="14" t="s">
        <v>439</v>
      </c>
      <c r="O522" s="14" t="s">
        <v>439</v>
      </c>
      <c r="P522" s="14" t="s">
        <v>439</v>
      </c>
      <c r="Q522" s="14" t="s">
        <v>819</v>
      </c>
    </row>
    <row r="523" spans="1:17" x14ac:dyDescent="0.25">
      <c r="A523" s="14">
        <v>39364</v>
      </c>
      <c r="B523" s="14">
        <v>445</v>
      </c>
      <c r="C523" s="14" t="s">
        <v>815</v>
      </c>
      <c r="D523" s="14" t="s">
        <v>2028</v>
      </c>
      <c r="E523" s="14" t="s">
        <v>439</v>
      </c>
      <c r="F523" s="14">
        <v>39</v>
      </c>
      <c r="G523" s="14" t="s">
        <v>879</v>
      </c>
      <c r="H523" s="14">
        <v>0</v>
      </c>
      <c r="I523" s="14">
        <v>43200</v>
      </c>
      <c r="J523" s="14" t="b">
        <v>1</v>
      </c>
      <c r="K523" s="14">
        <v>0</v>
      </c>
      <c r="L523" s="16">
        <v>41009.05190972222</v>
      </c>
      <c r="M523" s="14" t="s">
        <v>818</v>
      </c>
      <c r="N523" s="14" t="s">
        <v>439</v>
      </c>
      <c r="O523" s="14" t="s">
        <v>439</v>
      </c>
      <c r="P523" s="14" t="s">
        <v>439</v>
      </c>
      <c r="Q523" s="14" t="s">
        <v>819</v>
      </c>
    </row>
    <row r="524" spans="1:17" x14ac:dyDescent="0.25">
      <c r="A524" s="14">
        <v>39365</v>
      </c>
      <c r="B524" s="14">
        <v>446</v>
      </c>
      <c r="C524" s="14" t="s">
        <v>815</v>
      </c>
      <c r="D524" s="14" t="s">
        <v>2029</v>
      </c>
      <c r="E524" s="14" t="s">
        <v>439</v>
      </c>
      <c r="F524" s="14">
        <v>39</v>
      </c>
      <c r="G524" s="14" t="s">
        <v>879</v>
      </c>
      <c r="H524" s="14">
        <v>0</v>
      </c>
      <c r="I524" s="14">
        <v>43200</v>
      </c>
      <c r="J524" s="14" t="b">
        <v>1</v>
      </c>
      <c r="K524" s="14">
        <v>0</v>
      </c>
      <c r="L524" s="16">
        <v>41009.05190972222</v>
      </c>
      <c r="M524" s="14" t="s">
        <v>818</v>
      </c>
      <c r="N524" s="14" t="s">
        <v>439</v>
      </c>
      <c r="O524" s="14" t="s">
        <v>439</v>
      </c>
      <c r="P524" s="14" t="s">
        <v>439</v>
      </c>
      <c r="Q524" s="14" t="s">
        <v>819</v>
      </c>
    </row>
    <row r="525" spans="1:17" x14ac:dyDescent="0.25">
      <c r="A525" s="14">
        <v>39366</v>
      </c>
      <c r="B525" s="14">
        <v>447</v>
      </c>
      <c r="C525" s="14" t="s">
        <v>815</v>
      </c>
      <c r="D525" s="14" t="s">
        <v>2030</v>
      </c>
      <c r="E525" s="14" t="s">
        <v>439</v>
      </c>
      <c r="F525" s="14">
        <v>39</v>
      </c>
      <c r="G525" s="14" t="s">
        <v>879</v>
      </c>
      <c r="H525" s="14">
        <v>0</v>
      </c>
      <c r="I525" s="14">
        <v>43200</v>
      </c>
      <c r="J525" s="14" t="b">
        <v>1</v>
      </c>
      <c r="K525" s="14">
        <v>0</v>
      </c>
      <c r="L525" s="16">
        <v>41009.05190972222</v>
      </c>
      <c r="M525" s="14" t="s">
        <v>818</v>
      </c>
      <c r="N525" s="14" t="s">
        <v>439</v>
      </c>
      <c r="O525" s="14" t="s">
        <v>439</v>
      </c>
      <c r="P525" s="14" t="s">
        <v>439</v>
      </c>
      <c r="Q525" s="14" t="s">
        <v>819</v>
      </c>
    </row>
    <row r="526" spans="1:17" x14ac:dyDescent="0.25">
      <c r="A526" s="14">
        <v>39367</v>
      </c>
      <c r="B526" s="14">
        <v>448</v>
      </c>
      <c r="C526" s="14" t="s">
        <v>815</v>
      </c>
      <c r="D526" s="14" t="s">
        <v>2031</v>
      </c>
      <c r="E526" s="14" t="s">
        <v>439</v>
      </c>
      <c r="F526" s="14">
        <v>39</v>
      </c>
      <c r="G526" s="14" t="s">
        <v>879</v>
      </c>
      <c r="H526" s="14">
        <v>0</v>
      </c>
      <c r="I526" s="14">
        <v>43200</v>
      </c>
      <c r="J526" s="14" t="b">
        <v>1</v>
      </c>
      <c r="K526" s="14">
        <v>0</v>
      </c>
      <c r="L526" s="16">
        <v>41009.05190972222</v>
      </c>
      <c r="M526" s="14" t="s">
        <v>818</v>
      </c>
      <c r="N526" s="14" t="s">
        <v>439</v>
      </c>
      <c r="O526" s="14" t="s">
        <v>439</v>
      </c>
      <c r="P526" s="14" t="s">
        <v>439</v>
      </c>
      <c r="Q526" s="14" t="s">
        <v>819</v>
      </c>
    </row>
    <row r="527" spans="1:17" x14ac:dyDescent="0.25">
      <c r="A527" s="14">
        <v>39368</v>
      </c>
      <c r="B527" s="14">
        <v>449</v>
      </c>
      <c r="C527" s="14" t="s">
        <v>815</v>
      </c>
      <c r="D527" s="14" t="s">
        <v>2032</v>
      </c>
      <c r="E527" s="14" t="s">
        <v>439</v>
      </c>
      <c r="F527" s="14">
        <v>39</v>
      </c>
      <c r="G527" s="14" t="s">
        <v>879</v>
      </c>
      <c r="H527" s="14">
        <v>0</v>
      </c>
      <c r="I527" s="14">
        <v>43200</v>
      </c>
      <c r="J527" s="14" t="b">
        <v>1</v>
      </c>
      <c r="K527" s="14">
        <v>0</v>
      </c>
      <c r="L527" s="16">
        <v>41009.05190972222</v>
      </c>
      <c r="M527" s="14" t="s">
        <v>818</v>
      </c>
      <c r="N527" s="14" t="s">
        <v>439</v>
      </c>
      <c r="O527" s="14" t="s">
        <v>439</v>
      </c>
      <c r="P527" s="14" t="s">
        <v>439</v>
      </c>
      <c r="Q527" s="14" t="s">
        <v>819</v>
      </c>
    </row>
    <row r="528" spans="1:17" x14ac:dyDescent="0.25">
      <c r="A528" s="14">
        <v>39369</v>
      </c>
      <c r="B528" s="14">
        <v>450</v>
      </c>
      <c r="C528" s="14" t="s">
        <v>815</v>
      </c>
      <c r="D528" s="14" t="s">
        <v>2033</v>
      </c>
      <c r="E528" s="14" t="s">
        <v>439</v>
      </c>
      <c r="F528" s="14">
        <v>39</v>
      </c>
      <c r="G528" s="14" t="s">
        <v>879</v>
      </c>
      <c r="H528" s="14">
        <v>0</v>
      </c>
      <c r="I528" s="14">
        <v>43200</v>
      </c>
      <c r="J528" s="14" t="b">
        <v>1</v>
      </c>
      <c r="K528" s="14">
        <v>0</v>
      </c>
      <c r="L528" s="16">
        <v>41009.05190972222</v>
      </c>
      <c r="M528" s="14" t="s">
        <v>818</v>
      </c>
      <c r="N528" s="14" t="s">
        <v>439</v>
      </c>
      <c r="O528" s="14" t="s">
        <v>439</v>
      </c>
      <c r="P528" s="14" t="s">
        <v>439</v>
      </c>
      <c r="Q528" s="14" t="s">
        <v>819</v>
      </c>
    </row>
    <row r="529" spans="1:17" x14ac:dyDescent="0.25">
      <c r="A529" s="14">
        <v>39370</v>
      </c>
      <c r="B529" s="14">
        <v>478</v>
      </c>
      <c r="C529" s="14" t="s">
        <v>815</v>
      </c>
      <c r="D529" s="14" t="s">
        <v>2034</v>
      </c>
      <c r="E529" s="14" t="s">
        <v>439</v>
      </c>
      <c r="F529" s="14">
        <v>39</v>
      </c>
      <c r="G529" s="14" t="s">
        <v>879</v>
      </c>
      <c r="H529" s="14">
        <v>0</v>
      </c>
      <c r="I529" s="14">
        <v>43200</v>
      </c>
      <c r="J529" s="14" t="b">
        <v>1</v>
      </c>
      <c r="K529" s="14">
        <v>0</v>
      </c>
      <c r="L529" s="16">
        <v>41009.05190972222</v>
      </c>
      <c r="M529" s="14" t="s">
        <v>818</v>
      </c>
      <c r="N529" s="14" t="s">
        <v>439</v>
      </c>
      <c r="O529" s="14" t="s">
        <v>439</v>
      </c>
      <c r="P529" s="14" t="s">
        <v>439</v>
      </c>
      <c r="Q529" s="14" t="s">
        <v>819</v>
      </c>
    </row>
    <row r="530" spans="1:17" x14ac:dyDescent="0.25">
      <c r="A530" s="14">
        <v>39371</v>
      </c>
      <c r="B530" s="14">
        <v>479</v>
      </c>
      <c r="C530" s="14" t="s">
        <v>815</v>
      </c>
      <c r="D530" s="14" t="s">
        <v>2035</v>
      </c>
      <c r="E530" s="14" t="s">
        <v>439</v>
      </c>
      <c r="F530" s="14">
        <v>39</v>
      </c>
      <c r="G530" s="14" t="s">
        <v>879</v>
      </c>
      <c r="H530" s="14">
        <v>0</v>
      </c>
      <c r="I530" s="14">
        <v>43200</v>
      </c>
      <c r="J530" s="14" t="b">
        <v>1</v>
      </c>
      <c r="K530" s="14">
        <v>0</v>
      </c>
      <c r="L530" s="16">
        <v>41009.051921296297</v>
      </c>
      <c r="M530" s="14" t="s">
        <v>818</v>
      </c>
      <c r="N530" s="14" t="s">
        <v>439</v>
      </c>
      <c r="O530" s="14" t="s">
        <v>439</v>
      </c>
      <c r="P530" s="14" t="s">
        <v>439</v>
      </c>
      <c r="Q530" s="14" t="s">
        <v>819</v>
      </c>
    </row>
    <row r="531" spans="1:17" x14ac:dyDescent="0.25">
      <c r="A531" s="14">
        <v>39372</v>
      </c>
      <c r="B531" s="14">
        <v>480</v>
      </c>
      <c r="C531" s="14" t="s">
        <v>815</v>
      </c>
      <c r="D531" s="14" t="s">
        <v>2036</v>
      </c>
      <c r="E531" s="14" t="s">
        <v>439</v>
      </c>
      <c r="F531" s="14">
        <v>39</v>
      </c>
      <c r="G531" s="14" t="s">
        <v>879</v>
      </c>
      <c r="H531" s="14">
        <v>0</v>
      </c>
      <c r="I531" s="14">
        <v>43200</v>
      </c>
      <c r="J531" s="14" t="b">
        <v>1</v>
      </c>
      <c r="K531" s="14">
        <v>0</v>
      </c>
      <c r="L531" s="16">
        <v>41009.051921296297</v>
      </c>
      <c r="M531" s="14" t="s">
        <v>818</v>
      </c>
      <c r="N531" s="14" t="s">
        <v>439</v>
      </c>
      <c r="O531" s="14" t="s">
        <v>439</v>
      </c>
      <c r="P531" s="14" t="s">
        <v>439</v>
      </c>
      <c r="Q531" s="14" t="s">
        <v>819</v>
      </c>
    </row>
    <row r="532" spans="1:17" x14ac:dyDescent="0.25">
      <c r="A532" s="14">
        <v>39373</v>
      </c>
      <c r="B532" s="14">
        <v>481</v>
      </c>
      <c r="C532" s="14" t="s">
        <v>815</v>
      </c>
      <c r="D532" s="14" t="s">
        <v>2037</v>
      </c>
      <c r="E532" s="14" t="s">
        <v>439</v>
      </c>
      <c r="F532" s="14">
        <v>39</v>
      </c>
      <c r="G532" s="14" t="s">
        <v>879</v>
      </c>
      <c r="H532" s="14">
        <v>0</v>
      </c>
      <c r="I532" s="14">
        <v>43200</v>
      </c>
      <c r="J532" s="14" t="b">
        <v>1</v>
      </c>
      <c r="K532" s="14">
        <v>0</v>
      </c>
      <c r="L532" s="16">
        <v>41009.051921296297</v>
      </c>
      <c r="M532" s="14" t="s">
        <v>818</v>
      </c>
      <c r="N532" s="14" t="s">
        <v>439</v>
      </c>
      <c r="O532" s="14" t="s">
        <v>439</v>
      </c>
      <c r="P532" s="14" t="s">
        <v>439</v>
      </c>
      <c r="Q532" s="14" t="s">
        <v>819</v>
      </c>
    </row>
    <row r="533" spans="1:17" x14ac:dyDescent="0.25">
      <c r="A533" s="14">
        <v>39374</v>
      </c>
      <c r="B533" s="14">
        <v>482</v>
      </c>
      <c r="C533" s="14" t="s">
        <v>815</v>
      </c>
      <c r="D533" s="14" t="s">
        <v>2038</v>
      </c>
      <c r="E533" s="14" t="s">
        <v>439</v>
      </c>
      <c r="F533" s="14">
        <v>39</v>
      </c>
      <c r="G533" s="14" t="s">
        <v>879</v>
      </c>
      <c r="H533" s="14">
        <v>0</v>
      </c>
      <c r="I533" s="14">
        <v>43200</v>
      </c>
      <c r="J533" s="14" t="b">
        <v>1</v>
      </c>
      <c r="K533" s="14">
        <v>0</v>
      </c>
      <c r="L533" s="16">
        <v>41009.051921296297</v>
      </c>
      <c r="M533" s="14" t="s">
        <v>818</v>
      </c>
      <c r="N533" s="14" t="s">
        <v>439</v>
      </c>
      <c r="O533" s="14" t="s">
        <v>439</v>
      </c>
      <c r="P533" s="14" t="s">
        <v>439</v>
      </c>
      <c r="Q533" s="14" t="s">
        <v>819</v>
      </c>
    </row>
    <row r="534" spans="1:17" x14ac:dyDescent="0.25">
      <c r="A534" s="14">
        <v>39375</v>
      </c>
      <c r="B534" s="14">
        <v>483</v>
      </c>
      <c r="C534" s="14" t="s">
        <v>815</v>
      </c>
      <c r="D534" s="14" t="s">
        <v>2039</v>
      </c>
      <c r="E534" s="14" t="s">
        <v>439</v>
      </c>
      <c r="F534" s="14">
        <v>39</v>
      </c>
      <c r="G534" s="14" t="s">
        <v>879</v>
      </c>
      <c r="H534" s="14">
        <v>0</v>
      </c>
      <c r="I534" s="14">
        <v>43200</v>
      </c>
      <c r="J534" s="14" t="b">
        <v>1</v>
      </c>
      <c r="K534" s="14">
        <v>0</v>
      </c>
      <c r="L534" s="16">
        <v>41009.051932870374</v>
      </c>
      <c r="M534" s="14" t="s">
        <v>818</v>
      </c>
      <c r="N534" s="14" t="s">
        <v>439</v>
      </c>
      <c r="O534" s="14" t="s">
        <v>439</v>
      </c>
      <c r="P534" s="14" t="s">
        <v>439</v>
      </c>
      <c r="Q534" s="14" t="s">
        <v>819</v>
      </c>
    </row>
    <row r="535" spans="1:17" x14ac:dyDescent="0.25">
      <c r="A535" s="14">
        <v>39376</v>
      </c>
      <c r="B535" s="14">
        <v>363</v>
      </c>
      <c r="C535" s="14" t="s">
        <v>815</v>
      </c>
      <c r="D535" s="14" t="s">
        <v>2040</v>
      </c>
      <c r="E535" s="14" t="s">
        <v>439</v>
      </c>
      <c r="F535" s="14">
        <v>39</v>
      </c>
      <c r="G535" s="14" t="s">
        <v>879</v>
      </c>
      <c r="H535" s="14">
        <v>0</v>
      </c>
      <c r="I535" s="14">
        <v>43200</v>
      </c>
      <c r="J535" s="14" t="b">
        <v>1</v>
      </c>
      <c r="K535" s="14">
        <v>0</v>
      </c>
      <c r="L535" s="16">
        <v>41009.051932870374</v>
      </c>
      <c r="M535" s="14" t="s">
        <v>818</v>
      </c>
      <c r="N535" s="14" t="s">
        <v>439</v>
      </c>
      <c r="O535" s="14" t="s">
        <v>439</v>
      </c>
      <c r="P535" s="14" t="s">
        <v>439</v>
      </c>
      <c r="Q535" s="14" t="s">
        <v>819</v>
      </c>
    </row>
    <row r="536" spans="1:17" x14ac:dyDescent="0.25">
      <c r="A536" s="14">
        <v>39377</v>
      </c>
      <c r="B536" s="14" t="s">
        <v>439</v>
      </c>
      <c r="C536" s="14" t="s">
        <v>815</v>
      </c>
      <c r="D536" s="14" t="s">
        <v>2041</v>
      </c>
      <c r="E536" s="14" t="s">
        <v>439</v>
      </c>
      <c r="F536" s="14">
        <v>39</v>
      </c>
      <c r="G536" s="14" t="s">
        <v>1686</v>
      </c>
      <c r="H536" s="14">
        <v>0</v>
      </c>
      <c r="I536" s="14">
        <v>43200</v>
      </c>
      <c r="J536" s="14" t="b">
        <v>1</v>
      </c>
      <c r="K536" s="14">
        <v>0</v>
      </c>
      <c r="L536" s="16">
        <v>41009.051932870374</v>
      </c>
      <c r="M536" s="14" t="s">
        <v>818</v>
      </c>
      <c r="N536" s="14" t="s">
        <v>439</v>
      </c>
      <c r="O536" s="14" t="s">
        <v>439</v>
      </c>
      <c r="P536" s="14" t="s">
        <v>439</v>
      </c>
      <c r="Q536" s="14" t="s">
        <v>819</v>
      </c>
    </row>
    <row r="537" spans="1:17" x14ac:dyDescent="0.25">
      <c r="A537" s="14">
        <v>39378</v>
      </c>
      <c r="B537" s="14">
        <v>451</v>
      </c>
      <c r="C537" s="14" t="s">
        <v>815</v>
      </c>
      <c r="D537" s="14" t="s">
        <v>2042</v>
      </c>
      <c r="E537" s="14" t="s">
        <v>439</v>
      </c>
      <c r="F537" s="14">
        <v>39</v>
      </c>
      <c r="G537" s="14" t="s">
        <v>879</v>
      </c>
      <c r="H537" s="14">
        <v>0</v>
      </c>
      <c r="I537" s="14">
        <v>43200</v>
      </c>
      <c r="J537" s="14" t="b">
        <v>1</v>
      </c>
      <c r="K537" s="14">
        <v>0</v>
      </c>
      <c r="L537" s="16">
        <v>41009.051932870374</v>
      </c>
      <c r="M537" s="14" t="s">
        <v>818</v>
      </c>
      <c r="N537" s="14" t="s">
        <v>439</v>
      </c>
      <c r="O537" s="14" t="s">
        <v>439</v>
      </c>
      <c r="P537" s="14" t="s">
        <v>439</v>
      </c>
      <c r="Q537" s="14" t="s">
        <v>819</v>
      </c>
    </row>
    <row r="538" spans="1:17" x14ac:dyDescent="0.25">
      <c r="A538" s="14">
        <v>39379</v>
      </c>
      <c r="B538" s="14">
        <v>485</v>
      </c>
      <c r="C538" s="14" t="s">
        <v>815</v>
      </c>
      <c r="D538" s="14" t="s">
        <v>2043</v>
      </c>
      <c r="E538" s="14" t="s">
        <v>439</v>
      </c>
      <c r="F538" s="14">
        <v>39</v>
      </c>
      <c r="G538" s="14" t="s">
        <v>879</v>
      </c>
      <c r="H538" s="14">
        <v>0</v>
      </c>
      <c r="I538" s="14">
        <v>43200</v>
      </c>
      <c r="J538" s="14" t="b">
        <v>1</v>
      </c>
      <c r="K538" s="14">
        <v>0</v>
      </c>
      <c r="L538" s="16">
        <v>41009.051932870374</v>
      </c>
      <c r="M538" s="14" t="s">
        <v>818</v>
      </c>
      <c r="N538" s="14" t="s">
        <v>439</v>
      </c>
      <c r="O538" s="14" t="s">
        <v>439</v>
      </c>
      <c r="P538" s="14" t="s">
        <v>439</v>
      </c>
      <c r="Q538" s="14" t="s">
        <v>819</v>
      </c>
    </row>
    <row r="539" spans="1:17" x14ac:dyDescent="0.25">
      <c r="A539" s="14">
        <v>39380</v>
      </c>
      <c r="B539" s="14">
        <v>486</v>
      </c>
      <c r="C539" s="14" t="s">
        <v>815</v>
      </c>
      <c r="D539" s="14" t="s">
        <v>2044</v>
      </c>
      <c r="E539" s="14" t="s">
        <v>439</v>
      </c>
      <c r="F539" s="14">
        <v>39</v>
      </c>
      <c r="G539" s="14" t="s">
        <v>879</v>
      </c>
      <c r="H539" s="14">
        <v>0</v>
      </c>
      <c r="I539" s="14">
        <v>43200</v>
      </c>
      <c r="J539" s="14" t="b">
        <v>1</v>
      </c>
      <c r="K539" s="14">
        <v>0</v>
      </c>
      <c r="L539" s="16">
        <v>41009.051932870374</v>
      </c>
      <c r="M539" s="14" t="s">
        <v>818</v>
      </c>
      <c r="N539" s="14" t="s">
        <v>439</v>
      </c>
      <c r="O539" s="14" t="s">
        <v>439</v>
      </c>
      <c r="P539" s="14" t="s">
        <v>439</v>
      </c>
      <c r="Q539" s="14" t="s">
        <v>819</v>
      </c>
    </row>
    <row r="540" spans="1:17" x14ac:dyDescent="0.25">
      <c r="A540" s="14">
        <v>39381</v>
      </c>
      <c r="B540" s="14">
        <v>487</v>
      </c>
      <c r="C540" s="14" t="s">
        <v>815</v>
      </c>
      <c r="D540" s="14" t="s">
        <v>2045</v>
      </c>
      <c r="E540" s="14" t="s">
        <v>439</v>
      </c>
      <c r="F540" s="14">
        <v>39</v>
      </c>
      <c r="G540" s="14" t="s">
        <v>879</v>
      </c>
      <c r="H540" s="14">
        <v>0</v>
      </c>
      <c r="I540" s="14">
        <v>43200</v>
      </c>
      <c r="J540" s="14" t="b">
        <v>1</v>
      </c>
      <c r="K540" s="14">
        <v>0</v>
      </c>
      <c r="L540" s="16">
        <v>41009.051932870374</v>
      </c>
      <c r="M540" s="14" t="s">
        <v>818</v>
      </c>
      <c r="N540" s="14" t="s">
        <v>439</v>
      </c>
      <c r="O540" s="14" t="s">
        <v>439</v>
      </c>
      <c r="P540" s="14" t="s">
        <v>439</v>
      </c>
      <c r="Q540" s="14" t="s">
        <v>819</v>
      </c>
    </row>
    <row r="541" spans="1:17" x14ac:dyDescent="0.25">
      <c r="A541" s="14">
        <v>39382</v>
      </c>
      <c r="B541" s="14">
        <v>366</v>
      </c>
      <c r="C541" s="14" t="s">
        <v>815</v>
      </c>
      <c r="D541" s="14" t="s">
        <v>2046</v>
      </c>
      <c r="E541" s="14" t="s">
        <v>439</v>
      </c>
      <c r="F541" s="14">
        <v>39</v>
      </c>
      <c r="G541" s="14" t="s">
        <v>879</v>
      </c>
      <c r="H541" s="14">
        <v>0</v>
      </c>
      <c r="I541" s="14">
        <v>43200</v>
      </c>
      <c r="J541" s="14" t="b">
        <v>1</v>
      </c>
      <c r="K541" s="14">
        <v>0</v>
      </c>
      <c r="L541" s="16">
        <v>41009.051944444444</v>
      </c>
      <c r="M541" s="14" t="s">
        <v>818</v>
      </c>
      <c r="N541" s="14" t="s">
        <v>439</v>
      </c>
      <c r="O541" s="14" t="s">
        <v>439</v>
      </c>
      <c r="P541" s="14" t="s">
        <v>439</v>
      </c>
      <c r="Q541" s="14" t="s">
        <v>819</v>
      </c>
    </row>
    <row r="542" spans="1:17" x14ac:dyDescent="0.25">
      <c r="A542" s="14">
        <v>39383</v>
      </c>
      <c r="B542" s="14">
        <v>367</v>
      </c>
      <c r="C542" s="14" t="s">
        <v>815</v>
      </c>
      <c r="D542" s="14" t="s">
        <v>2047</v>
      </c>
      <c r="E542" s="14" t="s">
        <v>439</v>
      </c>
      <c r="F542" s="14">
        <v>39</v>
      </c>
      <c r="G542" s="14" t="s">
        <v>879</v>
      </c>
      <c r="H542" s="14">
        <v>0</v>
      </c>
      <c r="I542" s="14">
        <v>43200</v>
      </c>
      <c r="J542" s="14" t="b">
        <v>1</v>
      </c>
      <c r="K542" s="14">
        <v>0</v>
      </c>
      <c r="L542" s="16">
        <v>41009.051944444444</v>
      </c>
      <c r="M542" s="14" t="s">
        <v>818</v>
      </c>
      <c r="N542" s="14" t="s">
        <v>439</v>
      </c>
      <c r="O542" s="14" t="s">
        <v>439</v>
      </c>
      <c r="P542" s="14" t="s">
        <v>439</v>
      </c>
      <c r="Q542" s="14" t="s">
        <v>819</v>
      </c>
    </row>
    <row r="543" spans="1:17" x14ac:dyDescent="0.25">
      <c r="A543" s="14">
        <v>39384</v>
      </c>
      <c r="B543" s="14">
        <v>488</v>
      </c>
      <c r="C543" s="14" t="s">
        <v>815</v>
      </c>
      <c r="D543" s="14" t="s">
        <v>2048</v>
      </c>
      <c r="E543" s="14" t="s">
        <v>439</v>
      </c>
      <c r="F543" s="14">
        <v>39</v>
      </c>
      <c r="G543" s="14" t="s">
        <v>879</v>
      </c>
      <c r="H543" s="14">
        <v>0</v>
      </c>
      <c r="I543" s="14">
        <v>43200</v>
      </c>
      <c r="J543" s="14" t="b">
        <v>1</v>
      </c>
      <c r="K543" s="14">
        <v>0</v>
      </c>
      <c r="L543" s="16">
        <v>41009.051944444444</v>
      </c>
      <c r="M543" s="14" t="s">
        <v>818</v>
      </c>
      <c r="N543" s="14" t="s">
        <v>439</v>
      </c>
      <c r="O543" s="14" t="s">
        <v>439</v>
      </c>
      <c r="P543" s="14" t="s">
        <v>439</v>
      </c>
      <c r="Q543" s="14" t="s">
        <v>819</v>
      </c>
    </row>
    <row r="544" spans="1:17" x14ac:dyDescent="0.25">
      <c r="A544" s="14">
        <v>39385</v>
      </c>
      <c r="B544" s="14">
        <v>489</v>
      </c>
      <c r="C544" s="14" t="s">
        <v>815</v>
      </c>
      <c r="D544" s="14" t="s">
        <v>2049</v>
      </c>
      <c r="E544" s="14" t="s">
        <v>439</v>
      </c>
      <c r="F544" s="14">
        <v>39</v>
      </c>
      <c r="G544" s="14" t="s">
        <v>879</v>
      </c>
      <c r="H544" s="14">
        <v>0</v>
      </c>
      <c r="I544" s="14">
        <v>43200</v>
      </c>
      <c r="J544" s="14" t="b">
        <v>1</v>
      </c>
      <c r="K544" s="14">
        <v>0</v>
      </c>
      <c r="L544" s="16">
        <v>41009.051944444444</v>
      </c>
      <c r="M544" s="14" t="s">
        <v>818</v>
      </c>
      <c r="N544" s="14" t="s">
        <v>439</v>
      </c>
      <c r="O544" s="14" t="s">
        <v>439</v>
      </c>
      <c r="P544" s="14" t="s">
        <v>439</v>
      </c>
      <c r="Q544" s="14" t="s">
        <v>819</v>
      </c>
    </row>
    <row r="545" spans="1:17" x14ac:dyDescent="0.25">
      <c r="A545" s="14">
        <v>39386</v>
      </c>
      <c r="B545" s="14">
        <v>362</v>
      </c>
      <c r="C545" s="14" t="s">
        <v>815</v>
      </c>
      <c r="D545" s="14" t="s">
        <v>2050</v>
      </c>
      <c r="E545" s="14" t="s">
        <v>439</v>
      </c>
      <c r="F545" s="14">
        <v>39</v>
      </c>
      <c r="G545" s="14" t="s">
        <v>879</v>
      </c>
      <c r="H545" s="14">
        <v>0</v>
      </c>
      <c r="I545" s="14">
        <v>43200</v>
      </c>
      <c r="J545" s="14" t="b">
        <v>1</v>
      </c>
      <c r="K545" s="14">
        <v>0</v>
      </c>
      <c r="L545" s="16">
        <v>41009.051944444444</v>
      </c>
      <c r="M545" s="14" t="s">
        <v>818</v>
      </c>
      <c r="N545" s="14" t="s">
        <v>439</v>
      </c>
      <c r="O545" s="14" t="s">
        <v>439</v>
      </c>
      <c r="P545" s="14" t="s">
        <v>439</v>
      </c>
      <c r="Q545" s="14" t="s">
        <v>819</v>
      </c>
    </row>
    <row r="546" spans="1:17" x14ac:dyDescent="0.25">
      <c r="A546" s="14">
        <v>39387</v>
      </c>
      <c r="B546" s="14">
        <v>490</v>
      </c>
      <c r="C546" s="14" t="s">
        <v>815</v>
      </c>
      <c r="D546" s="14" t="s">
        <v>2051</v>
      </c>
      <c r="E546" s="14" t="s">
        <v>439</v>
      </c>
      <c r="F546" s="14">
        <v>39</v>
      </c>
      <c r="G546" s="14" t="s">
        <v>879</v>
      </c>
      <c r="H546" s="14">
        <v>0</v>
      </c>
      <c r="I546" s="14">
        <v>43200</v>
      </c>
      <c r="J546" s="14" t="b">
        <v>1</v>
      </c>
      <c r="K546" s="14">
        <v>0</v>
      </c>
      <c r="L546" s="16">
        <v>41009.051944444444</v>
      </c>
      <c r="M546" s="14" t="s">
        <v>818</v>
      </c>
      <c r="N546" s="14" t="s">
        <v>439</v>
      </c>
      <c r="O546" s="14" t="s">
        <v>439</v>
      </c>
      <c r="P546" s="14" t="s">
        <v>439</v>
      </c>
      <c r="Q546" s="14" t="s">
        <v>819</v>
      </c>
    </row>
    <row r="547" spans="1:17" x14ac:dyDescent="0.25">
      <c r="A547" s="14">
        <v>39388</v>
      </c>
      <c r="B547" s="14">
        <v>491</v>
      </c>
      <c r="C547" s="14" t="s">
        <v>815</v>
      </c>
      <c r="D547" s="14" t="s">
        <v>2052</v>
      </c>
      <c r="E547" s="14" t="s">
        <v>439</v>
      </c>
      <c r="F547" s="14">
        <v>39</v>
      </c>
      <c r="G547" s="14" t="s">
        <v>879</v>
      </c>
      <c r="H547" s="14">
        <v>0</v>
      </c>
      <c r="I547" s="14">
        <v>43200</v>
      </c>
      <c r="J547" s="14" t="b">
        <v>1</v>
      </c>
      <c r="K547" s="14">
        <v>0</v>
      </c>
      <c r="L547" s="16">
        <v>41009.051944444444</v>
      </c>
      <c r="M547" s="14" t="s">
        <v>818</v>
      </c>
      <c r="N547" s="14" t="s">
        <v>439</v>
      </c>
      <c r="O547" s="14" t="s">
        <v>439</v>
      </c>
      <c r="P547" s="14" t="s">
        <v>439</v>
      </c>
      <c r="Q547" s="14" t="s">
        <v>819</v>
      </c>
    </row>
    <row r="548" spans="1:17" x14ac:dyDescent="0.25">
      <c r="A548" s="14">
        <v>39389</v>
      </c>
      <c r="B548" s="14">
        <v>492</v>
      </c>
      <c r="C548" s="14" t="s">
        <v>815</v>
      </c>
      <c r="D548" s="14" t="s">
        <v>2053</v>
      </c>
      <c r="E548" s="14" t="s">
        <v>439</v>
      </c>
      <c r="F548" s="14">
        <v>39</v>
      </c>
      <c r="G548" s="14" t="s">
        <v>879</v>
      </c>
      <c r="H548" s="14">
        <v>0</v>
      </c>
      <c r="I548" s="14">
        <v>43200</v>
      </c>
      <c r="J548" s="14" t="b">
        <v>1</v>
      </c>
      <c r="K548" s="14">
        <v>0</v>
      </c>
      <c r="L548" s="16">
        <v>41009.05195601852</v>
      </c>
      <c r="M548" s="14" t="s">
        <v>818</v>
      </c>
      <c r="N548" s="14" t="s">
        <v>439</v>
      </c>
      <c r="O548" s="14" t="s">
        <v>439</v>
      </c>
      <c r="P548" s="14" t="s">
        <v>439</v>
      </c>
      <c r="Q548" s="14" t="s">
        <v>819</v>
      </c>
    </row>
    <row r="549" spans="1:17" x14ac:dyDescent="0.25">
      <c r="A549" s="14">
        <v>39390</v>
      </c>
      <c r="B549" s="14">
        <v>493</v>
      </c>
      <c r="C549" s="14" t="s">
        <v>815</v>
      </c>
      <c r="D549" s="14" t="s">
        <v>2054</v>
      </c>
      <c r="E549" s="14" t="s">
        <v>439</v>
      </c>
      <c r="F549" s="14">
        <v>39</v>
      </c>
      <c r="G549" s="14" t="s">
        <v>879</v>
      </c>
      <c r="H549" s="14">
        <v>0</v>
      </c>
      <c r="I549" s="14">
        <v>43200</v>
      </c>
      <c r="J549" s="14" t="b">
        <v>1</v>
      </c>
      <c r="K549" s="14">
        <v>0</v>
      </c>
      <c r="L549" s="16">
        <v>41009.05195601852</v>
      </c>
      <c r="M549" s="14" t="s">
        <v>818</v>
      </c>
      <c r="N549" s="14" t="s">
        <v>439</v>
      </c>
      <c r="O549" s="14" t="s">
        <v>439</v>
      </c>
      <c r="P549" s="14" t="s">
        <v>439</v>
      </c>
      <c r="Q549" s="14" t="s">
        <v>819</v>
      </c>
    </row>
    <row r="550" spans="1:17" x14ac:dyDescent="0.25">
      <c r="A550" s="14">
        <v>39391</v>
      </c>
      <c r="B550" s="14">
        <v>368</v>
      </c>
      <c r="C550" s="14" t="s">
        <v>815</v>
      </c>
      <c r="D550" s="14" t="s">
        <v>2055</v>
      </c>
      <c r="E550" s="14" t="s">
        <v>439</v>
      </c>
      <c r="F550" s="14">
        <v>39</v>
      </c>
      <c r="G550" s="14" t="s">
        <v>879</v>
      </c>
      <c r="H550" s="14">
        <v>0</v>
      </c>
      <c r="I550" s="14">
        <v>43200</v>
      </c>
      <c r="J550" s="14" t="b">
        <v>1</v>
      </c>
      <c r="K550" s="14">
        <v>0</v>
      </c>
      <c r="L550" s="16">
        <v>41009.05195601852</v>
      </c>
      <c r="M550" s="14" t="s">
        <v>818</v>
      </c>
      <c r="N550" s="14" t="s">
        <v>439</v>
      </c>
      <c r="O550" s="14" t="s">
        <v>439</v>
      </c>
      <c r="P550" s="14" t="s">
        <v>439</v>
      </c>
      <c r="Q550" s="14" t="s">
        <v>819</v>
      </c>
    </row>
    <row r="551" spans="1:17" x14ac:dyDescent="0.25">
      <c r="A551" s="14">
        <v>39392</v>
      </c>
      <c r="B551" s="14">
        <v>369</v>
      </c>
      <c r="C551" s="14" t="s">
        <v>815</v>
      </c>
      <c r="D551" s="14" t="s">
        <v>2056</v>
      </c>
      <c r="E551" s="14" t="s">
        <v>439</v>
      </c>
      <c r="F551" s="14">
        <v>39</v>
      </c>
      <c r="G551" s="14" t="s">
        <v>879</v>
      </c>
      <c r="H551" s="14">
        <v>0</v>
      </c>
      <c r="I551" s="14">
        <v>43200</v>
      </c>
      <c r="J551" s="14" t="b">
        <v>1</v>
      </c>
      <c r="K551" s="14">
        <v>0</v>
      </c>
      <c r="L551" s="16">
        <v>41009.05195601852</v>
      </c>
      <c r="M551" s="14" t="s">
        <v>818</v>
      </c>
      <c r="N551" s="14" t="s">
        <v>439</v>
      </c>
      <c r="O551" s="14" t="s">
        <v>439</v>
      </c>
      <c r="P551" s="14" t="s">
        <v>439</v>
      </c>
      <c r="Q551" s="14" t="s">
        <v>819</v>
      </c>
    </row>
    <row r="552" spans="1:17" x14ac:dyDescent="0.25">
      <c r="A552" s="14">
        <v>39393</v>
      </c>
      <c r="B552" s="14">
        <v>494</v>
      </c>
      <c r="C552" s="14" t="s">
        <v>815</v>
      </c>
      <c r="D552" s="14" t="s">
        <v>2057</v>
      </c>
      <c r="E552" s="14" t="s">
        <v>439</v>
      </c>
      <c r="F552" s="14">
        <v>39</v>
      </c>
      <c r="G552" s="14" t="s">
        <v>879</v>
      </c>
      <c r="H552" s="14">
        <v>0</v>
      </c>
      <c r="I552" s="14">
        <v>43200</v>
      </c>
      <c r="J552" s="14" t="b">
        <v>1</v>
      </c>
      <c r="K552" s="14">
        <v>0</v>
      </c>
      <c r="L552" s="16">
        <v>41009.05195601852</v>
      </c>
      <c r="M552" s="14" t="s">
        <v>818</v>
      </c>
      <c r="N552" s="14" t="s">
        <v>439</v>
      </c>
      <c r="O552" s="14" t="s">
        <v>439</v>
      </c>
      <c r="P552" s="14" t="s">
        <v>439</v>
      </c>
      <c r="Q552" s="14" t="s">
        <v>819</v>
      </c>
    </row>
    <row r="553" spans="1:17" x14ac:dyDescent="0.25">
      <c r="A553" s="14">
        <v>39394</v>
      </c>
      <c r="B553" s="14">
        <v>495</v>
      </c>
      <c r="C553" s="14" t="s">
        <v>815</v>
      </c>
      <c r="D553" s="14" t="s">
        <v>2058</v>
      </c>
      <c r="E553" s="14" t="s">
        <v>439</v>
      </c>
      <c r="F553" s="14">
        <v>39</v>
      </c>
      <c r="G553" s="14" t="s">
        <v>879</v>
      </c>
      <c r="H553" s="14">
        <v>0</v>
      </c>
      <c r="I553" s="14">
        <v>43200</v>
      </c>
      <c r="J553" s="14" t="b">
        <v>1</v>
      </c>
      <c r="K553" s="14">
        <v>0</v>
      </c>
      <c r="L553" s="16">
        <v>41009.05195601852</v>
      </c>
      <c r="M553" s="14" t="s">
        <v>818</v>
      </c>
      <c r="N553" s="14" t="s">
        <v>439</v>
      </c>
      <c r="O553" s="14" t="s">
        <v>439</v>
      </c>
      <c r="P553" s="14" t="s">
        <v>439</v>
      </c>
      <c r="Q553" s="14" t="s">
        <v>819</v>
      </c>
    </row>
    <row r="554" spans="1:17" x14ac:dyDescent="0.25">
      <c r="A554" s="14">
        <v>39395</v>
      </c>
      <c r="B554" s="14">
        <v>496</v>
      </c>
      <c r="C554" s="14" t="s">
        <v>815</v>
      </c>
      <c r="D554" s="14" t="s">
        <v>2059</v>
      </c>
      <c r="E554" s="14" t="s">
        <v>439</v>
      </c>
      <c r="F554" s="14">
        <v>39</v>
      </c>
      <c r="G554" s="14" t="s">
        <v>879</v>
      </c>
      <c r="H554" s="14">
        <v>0</v>
      </c>
      <c r="I554" s="14">
        <v>43200</v>
      </c>
      <c r="J554" s="14" t="b">
        <v>1</v>
      </c>
      <c r="K554" s="14">
        <v>0</v>
      </c>
      <c r="L554" s="16">
        <v>41009.05195601852</v>
      </c>
      <c r="M554" s="14" t="s">
        <v>818</v>
      </c>
      <c r="N554" s="14" t="s">
        <v>439</v>
      </c>
      <c r="O554" s="14" t="s">
        <v>439</v>
      </c>
      <c r="P554" s="14" t="s">
        <v>439</v>
      </c>
      <c r="Q554" s="14" t="s">
        <v>819</v>
      </c>
    </row>
    <row r="555" spans="1:17" x14ac:dyDescent="0.25">
      <c r="A555" s="14">
        <v>39396</v>
      </c>
      <c r="B555" s="14">
        <v>497</v>
      </c>
      <c r="C555" s="14" t="s">
        <v>815</v>
      </c>
      <c r="D555" s="14" t="s">
        <v>2060</v>
      </c>
      <c r="E555" s="14" t="s">
        <v>439</v>
      </c>
      <c r="F555" s="14">
        <v>39</v>
      </c>
      <c r="G555" s="14" t="s">
        <v>879</v>
      </c>
      <c r="H555" s="14">
        <v>0</v>
      </c>
      <c r="I555" s="14">
        <v>43200</v>
      </c>
      <c r="J555" s="14" t="b">
        <v>1</v>
      </c>
      <c r="K555" s="14">
        <v>0</v>
      </c>
      <c r="L555" s="16">
        <v>41009.05196759259</v>
      </c>
      <c r="M555" s="14" t="s">
        <v>818</v>
      </c>
      <c r="N555" s="14" t="s">
        <v>439</v>
      </c>
      <c r="O555" s="14" t="s">
        <v>439</v>
      </c>
      <c r="P555" s="14" t="s">
        <v>439</v>
      </c>
      <c r="Q555" s="14" t="s">
        <v>819</v>
      </c>
    </row>
    <row r="556" spans="1:17" x14ac:dyDescent="0.25">
      <c r="A556" s="14">
        <v>39397</v>
      </c>
      <c r="B556" s="14">
        <v>498</v>
      </c>
      <c r="C556" s="14" t="s">
        <v>815</v>
      </c>
      <c r="D556" s="14" t="s">
        <v>2061</v>
      </c>
      <c r="E556" s="14" t="s">
        <v>439</v>
      </c>
      <c r="F556" s="14">
        <v>39</v>
      </c>
      <c r="G556" s="14" t="s">
        <v>879</v>
      </c>
      <c r="H556" s="14">
        <v>0</v>
      </c>
      <c r="I556" s="14">
        <v>43200</v>
      </c>
      <c r="J556" s="14" t="b">
        <v>1</v>
      </c>
      <c r="K556" s="14">
        <v>0</v>
      </c>
      <c r="L556" s="16">
        <v>41009.05196759259</v>
      </c>
      <c r="M556" s="14" t="s">
        <v>818</v>
      </c>
      <c r="N556" s="14" t="s">
        <v>439</v>
      </c>
      <c r="O556" s="14" t="s">
        <v>439</v>
      </c>
      <c r="P556" s="14" t="s">
        <v>439</v>
      </c>
      <c r="Q556" s="14" t="s">
        <v>819</v>
      </c>
    </row>
    <row r="557" spans="1:17" x14ac:dyDescent="0.25">
      <c r="A557" s="14">
        <v>39398</v>
      </c>
      <c r="B557" s="14">
        <v>499</v>
      </c>
      <c r="C557" s="14" t="s">
        <v>815</v>
      </c>
      <c r="D557" s="14" t="s">
        <v>2062</v>
      </c>
      <c r="E557" s="14" t="s">
        <v>439</v>
      </c>
      <c r="F557" s="14">
        <v>39</v>
      </c>
      <c r="G557" s="14" t="s">
        <v>879</v>
      </c>
      <c r="H557" s="14">
        <v>0</v>
      </c>
      <c r="I557" s="14">
        <v>43200</v>
      </c>
      <c r="J557" s="14" t="b">
        <v>1</v>
      </c>
      <c r="K557" s="14">
        <v>0</v>
      </c>
      <c r="L557" s="16">
        <v>41009.05196759259</v>
      </c>
      <c r="M557" s="14" t="s">
        <v>818</v>
      </c>
      <c r="N557" s="14" t="s">
        <v>439</v>
      </c>
      <c r="O557" s="14" t="s">
        <v>439</v>
      </c>
      <c r="P557" s="14" t="s">
        <v>439</v>
      </c>
      <c r="Q557" s="14" t="s">
        <v>819</v>
      </c>
    </row>
    <row r="558" spans="1:17" x14ac:dyDescent="0.25">
      <c r="A558" s="14">
        <v>39399</v>
      </c>
      <c r="B558" s="14">
        <v>500</v>
      </c>
      <c r="C558" s="14" t="s">
        <v>815</v>
      </c>
      <c r="D558" s="14" t="s">
        <v>2063</v>
      </c>
      <c r="E558" s="14" t="s">
        <v>439</v>
      </c>
      <c r="F558" s="14">
        <v>39</v>
      </c>
      <c r="G558" s="14" t="s">
        <v>879</v>
      </c>
      <c r="H558" s="14">
        <v>0</v>
      </c>
      <c r="I558" s="14">
        <v>43200</v>
      </c>
      <c r="J558" s="14" t="b">
        <v>1</v>
      </c>
      <c r="K558" s="14">
        <v>0</v>
      </c>
      <c r="L558" s="16">
        <v>41009.05196759259</v>
      </c>
      <c r="M558" s="14" t="s">
        <v>818</v>
      </c>
      <c r="N558" s="14" t="s">
        <v>439</v>
      </c>
      <c r="O558" s="14" t="s">
        <v>439</v>
      </c>
      <c r="P558" s="14" t="s">
        <v>439</v>
      </c>
      <c r="Q558" s="14" t="s">
        <v>819</v>
      </c>
    </row>
    <row r="559" spans="1:17" x14ac:dyDescent="0.25">
      <c r="A559" s="14">
        <v>39400</v>
      </c>
      <c r="B559" s="14">
        <v>501</v>
      </c>
      <c r="C559" s="14" t="s">
        <v>815</v>
      </c>
      <c r="D559" s="14" t="s">
        <v>2064</v>
      </c>
      <c r="E559" s="14" t="s">
        <v>439</v>
      </c>
      <c r="F559" s="14">
        <v>39</v>
      </c>
      <c r="G559" s="14" t="s">
        <v>879</v>
      </c>
      <c r="H559" s="14">
        <v>0</v>
      </c>
      <c r="I559" s="14">
        <v>43200</v>
      </c>
      <c r="J559" s="14" t="b">
        <v>1</v>
      </c>
      <c r="K559" s="14">
        <v>0</v>
      </c>
      <c r="L559" s="16">
        <v>41009.05196759259</v>
      </c>
      <c r="M559" s="14" t="s">
        <v>818</v>
      </c>
      <c r="N559" s="14" t="s">
        <v>439</v>
      </c>
      <c r="O559" s="14" t="s">
        <v>439</v>
      </c>
      <c r="P559" s="14" t="s">
        <v>439</v>
      </c>
      <c r="Q559" s="14" t="s">
        <v>819</v>
      </c>
    </row>
    <row r="560" spans="1:17" x14ac:dyDescent="0.25">
      <c r="A560" s="14">
        <v>39401</v>
      </c>
      <c r="B560" s="14">
        <v>502</v>
      </c>
      <c r="C560" s="14" t="s">
        <v>815</v>
      </c>
      <c r="D560" s="14" t="s">
        <v>2065</v>
      </c>
      <c r="E560" s="14" t="s">
        <v>439</v>
      </c>
      <c r="F560" s="14">
        <v>39</v>
      </c>
      <c r="G560" s="14" t="s">
        <v>879</v>
      </c>
      <c r="H560" s="14">
        <v>0</v>
      </c>
      <c r="I560" s="14">
        <v>43200</v>
      </c>
      <c r="J560" s="14" t="b">
        <v>1</v>
      </c>
      <c r="K560" s="14">
        <v>0</v>
      </c>
      <c r="L560" s="16">
        <v>41009.05196759259</v>
      </c>
      <c r="M560" s="14" t="s">
        <v>818</v>
      </c>
      <c r="N560" s="14" t="s">
        <v>439</v>
      </c>
      <c r="O560" s="14" t="s">
        <v>439</v>
      </c>
      <c r="P560" s="14" t="s">
        <v>439</v>
      </c>
      <c r="Q560" s="14" t="s">
        <v>819</v>
      </c>
    </row>
    <row r="561" spans="1:17" x14ac:dyDescent="0.25">
      <c r="A561" s="14">
        <v>39402</v>
      </c>
      <c r="B561" s="14">
        <v>503</v>
      </c>
      <c r="C561" s="14" t="s">
        <v>815</v>
      </c>
      <c r="D561" s="14" t="s">
        <v>2066</v>
      </c>
      <c r="E561" s="14" t="s">
        <v>439</v>
      </c>
      <c r="F561" s="14">
        <v>39</v>
      </c>
      <c r="G561" s="14" t="s">
        <v>879</v>
      </c>
      <c r="H561" s="14">
        <v>0</v>
      </c>
      <c r="I561" s="14">
        <v>43200</v>
      </c>
      <c r="J561" s="14" t="b">
        <v>1</v>
      </c>
      <c r="K561" s="14">
        <v>0</v>
      </c>
      <c r="L561" s="16">
        <v>41009.051979166667</v>
      </c>
      <c r="M561" s="14" t="s">
        <v>818</v>
      </c>
      <c r="N561" s="14" t="s">
        <v>439</v>
      </c>
      <c r="O561" s="14" t="s">
        <v>439</v>
      </c>
      <c r="P561" s="14" t="s">
        <v>439</v>
      </c>
      <c r="Q561" s="14" t="s">
        <v>819</v>
      </c>
    </row>
    <row r="562" spans="1:17" x14ac:dyDescent="0.25">
      <c r="A562" s="14">
        <v>39403</v>
      </c>
      <c r="B562" s="14">
        <v>370</v>
      </c>
      <c r="C562" s="14" t="s">
        <v>815</v>
      </c>
      <c r="D562" s="14" t="s">
        <v>2067</v>
      </c>
      <c r="E562" s="14" t="s">
        <v>439</v>
      </c>
      <c r="F562" s="14">
        <v>39</v>
      </c>
      <c r="G562" s="14" t="s">
        <v>879</v>
      </c>
      <c r="H562" s="14">
        <v>0</v>
      </c>
      <c r="I562" s="14">
        <v>43200</v>
      </c>
      <c r="J562" s="14" t="b">
        <v>1</v>
      </c>
      <c r="K562" s="14">
        <v>0</v>
      </c>
      <c r="L562" s="16">
        <v>41009.051979166667</v>
      </c>
      <c r="M562" s="14" t="s">
        <v>818</v>
      </c>
      <c r="N562" s="14" t="s">
        <v>439</v>
      </c>
      <c r="O562" s="14" t="s">
        <v>439</v>
      </c>
      <c r="P562" s="14" t="s">
        <v>439</v>
      </c>
      <c r="Q562" s="14" t="s">
        <v>819</v>
      </c>
    </row>
    <row r="563" spans="1:17" x14ac:dyDescent="0.25">
      <c r="A563" s="14">
        <v>39404</v>
      </c>
      <c r="B563" s="14">
        <v>504</v>
      </c>
      <c r="C563" s="14" t="s">
        <v>815</v>
      </c>
      <c r="D563" s="14" t="s">
        <v>2068</v>
      </c>
      <c r="E563" s="14" t="s">
        <v>439</v>
      </c>
      <c r="F563" s="14">
        <v>39</v>
      </c>
      <c r="G563" s="14" t="s">
        <v>879</v>
      </c>
      <c r="H563" s="14">
        <v>0</v>
      </c>
      <c r="I563" s="14">
        <v>43200</v>
      </c>
      <c r="J563" s="14" t="b">
        <v>1</v>
      </c>
      <c r="K563" s="14">
        <v>0</v>
      </c>
      <c r="L563" s="16">
        <v>41009.051979166667</v>
      </c>
      <c r="M563" s="14" t="s">
        <v>818</v>
      </c>
      <c r="N563" s="14" t="s">
        <v>439</v>
      </c>
      <c r="O563" s="14" t="s">
        <v>439</v>
      </c>
      <c r="P563" s="14" t="s">
        <v>439</v>
      </c>
      <c r="Q563" s="14" t="s">
        <v>819</v>
      </c>
    </row>
    <row r="564" spans="1:17" x14ac:dyDescent="0.25">
      <c r="A564" s="14">
        <v>39405</v>
      </c>
      <c r="B564" s="14">
        <v>505</v>
      </c>
      <c r="C564" s="14" t="s">
        <v>815</v>
      </c>
      <c r="D564" s="14" t="s">
        <v>2069</v>
      </c>
      <c r="E564" s="14" t="s">
        <v>439</v>
      </c>
      <c r="F564" s="14">
        <v>39</v>
      </c>
      <c r="G564" s="14" t="s">
        <v>879</v>
      </c>
      <c r="H564" s="14">
        <v>0</v>
      </c>
      <c r="I564" s="14">
        <v>43200</v>
      </c>
      <c r="J564" s="14" t="b">
        <v>1</v>
      </c>
      <c r="K564" s="14">
        <v>0</v>
      </c>
      <c r="L564" s="16">
        <v>41009.051979166667</v>
      </c>
      <c r="M564" s="14" t="s">
        <v>818</v>
      </c>
      <c r="N564" s="14" t="s">
        <v>439</v>
      </c>
      <c r="O564" s="14" t="s">
        <v>439</v>
      </c>
      <c r="P564" s="14" t="s">
        <v>439</v>
      </c>
      <c r="Q564" s="14" t="s">
        <v>819</v>
      </c>
    </row>
    <row r="565" spans="1:17" x14ac:dyDescent="0.25">
      <c r="A565" s="14">
        <v>39406</v>
      </c>
      <c r="B565" s="14">
        <v>506</v>
      </c>
      <c r="C565" s="14" t="s">
        <v>815</v>
      </c>
      <c r="D565" s="14" t="s">
        <v>2070</v>
      </c>
      <c r="E565" s="14" t="s">
        <v>439</v>
      </c>
      <c r="F565" s="14">
        <v>39</v>
      </c>
      <c r="G565" s="14" t="s">
        <v>879</v>
      </c>
      <c r="H565" s="14">
        <v>0</v>
      </c>
      <c r="I565" s="14">
        <v>43200</v>
      </c>
      <c r="J565" s="14" t="b">
        <v>1</v>
      </c>
      <c r="K565" s="14">
        <v>0</v>
      </c>
      <c r="L565" s="16">
        <v>41009.051979166667</v>
      </c>
      <c r="M565" s="14" t="s">
        <v>818</v>
      </c>
      <c r="N565" s="14" t="s">
        <v>439</v>
      </c>
      <c r="O565" s="14" t="s">
        <v>439</v>
      </c>
      <c r="P565" s="14" t="s">
        <v>439</v>
      </c>
      <c r="Q565" s="14" t="s">
        <v>819</v>
      </c>
    </row>
    <row r="566" spans="1:17" x14ac:dyDescent="0.25">
      <c r="A566" s="14">
        <v>39407</v>
      </c>
      <c r="B566" s="14">
        <v>507</v>
      </c>
      <c r="C566" s="14" t="s">
        <v>815</v>
      </c>
      <c r="D566" s="14" t="s">
        <v>2071</v>
      </c>
      <c r="E566" s="14" t="s">
        <v>439</v>
      </c>
      <c r="F566" s="14">
        <v>39</v>
      </c>
      <c r="G566" s="14" t="s">
        <v>879</v>
      </c>
      <c r="H566" s="14">
        <v>0</v>
      </c>
      <c r="I566" s="14">
        <v>43200</v>
      </c>
      <c r="J566" s="14" t="b">
        <v>1</v>
      </c>
      <c r="K566" s="14">
        <v>0</v>
      </c>
      <c r="L566" s="16">
        <v>41009.051979166667</v>
      </c>
      <c r="M566" s="14" t="s">
        <v>818</v>
      </c>
      <c r="N566" s="14" t="s">
        <v>439</v>
      </c>
      <c r="O566" s="14" t="s">
        <v>439</v>
      </c>
      <c r="P566" s="14" t="s">
        <v>439</v>
      </c>
      <c r="Q566" s="14" t="s">
        <v>819</v>
      </c>
    </row>
    <row r="567" spans="1:17" x14ac:dyDescent="0.25">
      <c r="A567" s="14">
        <v>39408</v>
      </c>
      <c r="B567" s="14">
        <v>508</v>
      </c>
      <c r="C567" s="14" t="s">
        <v>815</v>
      </c>
      <c r="D567" s="14" t="s">
        <v>2072</v>
      </c>
      <c r="E567" s="14" t="s">
        <v>439</v>
      </c>
      <c r="F567" s="14">
        <v>39</v>
      </c>
      <c r="G567" s="14" t="s">
        <v>879</v>
      </c>
      <c r="H567" s="14">
        <v>0</v>
      </c>
      <c r="I567" s="14">
        <v>43200</v>
      </c>
      <c r="J567" s="14" t="b">
        <v>1</v>
      </c>
      <c r="K567" s="14">
        <v>0</v>
      </c>
      <c r="L567" s="16">
        <v>41009.051990740743</v>
      </c>
      <c r="M567" s="14" t="s">
        <v>818</v>
      </c>
      <c r="N567" s="14" t="s">
        <v>439</v>
      </c>
      <c r="O567" s="14" t="s">
        <v>439</v>
      </c>
      <c r="P567" s="14" t="s">
        <v>439</v>
      </c>
      <c r="Q567" s="14" t="s">
        <v>819</v>
      </c>
    </row>
    <row r="568" spans="1:17" x14ac:dyDescent="0.25">
      <c r="A568" s="14">
        <v>39409</v>
      </c>
      <c r="B568" s="14">
        <v>509</v>
      </c>
      <c r="C568" s="14" t="s">
        <v>815</v>
      </c>
      <c r="D568" s="14" t="s">
        <v>2073</v>
      </c>
      <c r="E568" s="14" t="s">
        <v>439</v>
      </c>
      <c r="F568" s="14">
        <v>39</v>
      </c>
      <c r="G568" s="14" t="s">
        <v>879</v>
      </c>
      <c r="H568" s="14">
        <v>0</v>
      </c>
      <c r="I568" s="14">
        <v>43200</v>
      </c>
      <c r="J568" s="14" t="b">
        <v>1</v>
      </c>
      <c r="K568" s="14">
        <v>0</v>
      </c>
      <c r="L568" s="16">
        <v>41009.051990740743</v>
      </c>
      <c r="M568" s="14" t="s">
        <v>818</v>
      </c>
      <c r="N568" s="14" t="s">
        <v>439</v>
      </c>
      <c r="O568" s="14" t="s">
        <v>439</v>
      </c>
      <c r="P568" s="14" t="s">
        <v>439</v>
      </c>
      <c r="Q568" s="14" t="s">
        <v>819</v>
      </c>
    </row>
    <row r="569" spans="1:17" x14ac:dyDescent="0.25">
      <c r="A569" s="14">
        <v>39410</v>
      </c>
      <c r="B569" s="14">
        <v>510</v>
      </c>
      <c r="C569" s="14" t="s">
        <v>815</v>
      </c>
      <c r="D569" s="14" t="s">
        <v>2074</v>
      </c>
      <c r="E569" s="14" t="s">
        <v>439</v>
      </c>
      <c r="F569" s="14">
        <v>39</v>
      </c>
      <c r="G569" s="14" t="s">
        <v>879</v>
      </c>
      <c r="H569" s="14">
        <v>0</v>
      </c>
      <c r="I569" s="14">
        <v>43200</v>
      </c>
      <c r="J569" s="14" t="b">
        <v>1</v>
      </c>
      <c r="K569" s="14">
        <v>0</v>
      </c>
      <c r="L569" s="16">
        <v>41009.051990740743</v>
      </c>
      <c r="M569" s="14" t="s">
        <v>818</v>
      </c>
      <c r="N569" s="14" t="s">
        <v>439</v>
      </c>
      <c r="O569" s="14" t="s">
        <v>439</v>
      </c>
      <c r="P569" s="14" t="s">
        <v>439</v>
      </c>
      <c r="Q569" s="14" t="s">
        <v>819</v>
      </c>
    </row>
    <row r="570" spans="1:17" x14ac:dyDescent="0.25">
      <c r="A570" s="14">
        <v>39411</v>
      </c>
      <c r="B570" s="14">
        <v>397</v>
      </c>
      <c r="C570" s="14" t="s">
        <v>815</v>
      </c>
      <c r="D570" s="14" t="s">
        <v>2075</v>
      </c>
      <c r="E570" s="14" t="s">
        <v>439</v>
      </c>
      <c r="F570" s="14">
        <v>39</v>
      </c>
      <c r="G570" s="14" t="s">
        <v>879</v>
      </c>
      <c r="H570" s="14">
        <v>0</v>
      </c>
      <c r="I570" s="14">
        <v>43200</v>
      </c>
      <c r="J570" s="14" t="b">
        <v>1</v>
      </c>
      <c r="K570" s="14">
        <v>0</v>
      </c>
      <c r="L570" s="16">
        <v>41009.051990740743</v>
      </c>
      <c r="M570" s="14" t="s">
        <v>818</v>
      </c>
      <c r="N570" s="14" t="s">
        <v>439</v>
      </c>
      <c r="O570" s="14" t="s">
        <v>439</v>
      </c>
      <c r="P570" s="14" t="s">
        <v>439</v>
      </c>
      <c r="Q570" s="14" t="s">
        <v>819</v>
      </c>
    </row>
    <row r="571" spans="1:17" x14ac:dyDescent="0.25">
      <c r="A571" s="14">
        <v>39412</v>
      </c>
      <c r="B571" s="14">
        <v>511</v>
      </c>
      <c r="C571" s="14" t="s">
        <v>815</v>
      </c>
      <c r="D571" s="14" t="s">
        <v>2076</v>
      </c>
      <c r="E571" s="14" t="s">
        <v>439</v>
      </c>
      <c r="F571" s="14">
        <v>39</v>
      </c>
      <c r="G571" s="14" t="s">
        <v>879</v>
      </c>
      <c r="H571" s="14">
        <v>0</v>
      </c>
      <c r="I571" s="14">
        <v>43200</v>
      </c>
      <c r="J571" s="14" t="b">
        <v>1</v>
      </c>
      <c r="K571" s="14">
        <v>0</v>
      </c>
      <c r="L571" s="16">
        <v>41009.051990740743</v>
      </c>
      <c r="M571" s="14" t="s">
        <v>818</v>
      </c>
      <c r="N571" s="14" t="s">
        <v>439</v>
      </c>
      <c r="O571" s="14" t="s">
        <v>439</v>
      </c>
      <c r="P571" s="14" t="s">
        <v>439</v>
      </c>
      <c r="Q571" s="14" t="s">
        <v>819</v>
      </c>
    </row>
    <row r="572" spans="1:17" x14ac:dyDescent="0.25">
      <c r="A572" s="14">
        <v>39413</v>
      </c>
      <c r="B572" s="14">
        <v>512</v>
      </c>
      <c r="C572" s="14" t="s">
        <v>815</v>
      </c>
      <c r="D572" s="14" t="s">
        <v>2077</v>
      </c>
      <c r="E572" s="14" t="s">
        <v>439</v>
      </c>
      <c r="F572" s="14">
        <v>39</v>
      </c>
      <c r="G572" s="14" t="s">
        <v>879</v>
      </c>
      <c r="H572" s="14">
        <v>0</v>
      </c>
      <c r="I572" s="14">
        <v>43200</v>
      </c>
      <c r="J572" s="14" t="b">
        <v>1</v>
      </c>
      <c r="K572" s="14">
        <v>0</v>
      </c>
      <c r="L572" s="16">
        <v>41009.051990740743</v>
      </c>
      <c r="M572" s="14" t="s">
        <v>818</v>
      </c>
      <c r="N572" s="14" t="s">
        <v>439</v>
      </c>
      <c r="O572" s="14" t="s">
        <v>439</v>
      </c>
      <c r="P572" s="14" t="s">
        <v>439</v>
      </c>
      <c r="Q572" s="14" t="s">
        <v>819</v>
      </c>
    </row>
    <row r="573" spans="1:17" x14ac:dyDescent="0.25">
      <c r="A573" s="14">
        <v>39414</v>
      </c>
      <c r="B573" s="14">
        <v>398</v>
      </c>
      <c r="C573" s="14" t="s">
        <v>815</v>
      </c>
      <c r="D573" s="14" t="s">
        <v>2078</v>
      </c>
      <c r="E573" s="14" t="s">
        <v>439</v>
      </c>
      <c r="F573" s="14">
        <v>39</v>
      </c>
      <c r="G573" s="14" t="s">
        <v>879</v>
      </c>
      <c r="H573" s="14">
        <v>0</v>
      </c>
      <c r="I573" s="14">
        <v>43200</v>
      </c>
      <c r="J573" s="14" t="b">
        <v>1</v>
      </c>
      <c r="K573" s="14">
        <v>0</v>
      </c>
      <c r="L573" s="16">
        <v>41009.051990740743</v>
      </c>
      <c r="M573" s="14" t="s">
        <v>818</v>
      </c>
      <c r="N573" s="14" t="s">
        <v>439</v>
      </c>
      <c r="O573" s="14" t="s">
        <v>439</v>
      </c>
      <c r="P573" s="14" t="s">
        <v>439</v>
      </c>
      <c r="Q573" s="14" t="s">
        <v>819</v>
      </c>
    </row>
    <row r="574" spans="1:17" x14ac:dyDescent="0.25">
      <c r="A574" s="14">
        <v>39415</v>
      </c>
      <c r="B574" s="14">
        <v>399</v>
      </c>
      <c r="C574" s="14" t="s">
        <v>815</v>
      </c>
      <c r="D574" s="14" t="s">
        <v>2079</v>
      </c>
      <c r="E574" s="14" t="s">
        <v>439</v>
      </c>
      <c r="F574" s="14">
        <v>39</v>
      </c>
      <c r="G574" s="14" t="s">
        <v>879</v>
      </c>
      <c r="H574" s="14">
        <v>0</v>
      </c>
      <c r="I574" s="14">
        <v>43200</v>
      </c>
      <c r="J574" s="14" t="b">
        <v>1</v>
      </c>
      <c r="K574" s="14">
        <v>0</v>
      </c>
      <c r="L574" s="16">
        <v>41009.052002314813</v>
      </c>
      <c r="M574" s="14" t="s">
        <v>818</v>
      </c>
      <c r="N574" s="14" t="s">
        <v>439</v>
      </c>
      <c r="O574" s="14" t="s">
        <v>439</v>
      </c>
      <c r="P574" s="14" t="s">
        <v>439</v>
      </c>
      <c r="Q574" s="14" t="s">
        <v>819</v>
      </c>
    </row>
    <row r="575" spans="1:17" x14ac:dyDescent="0.25">
      <c r="A575" s="14">
        <v>39416</v>
      </c>
      <c r="B575" s="14">
        <v>400</v>
      </c>
      <c r="C575" s="14" t="s">
        <v>815</v>
      </c>
      <c r="D575" s="14" t="s">
        <v>2080</v>
      </c>
      <c r="E575" s="14" t="s">
        <v>439</v>
      </c>
      <c r="F575" s="14">
        <v>39</v>
      </c>
      <c r="G575" s="14" t="s">
        <v>879</v>
      </c>
      <c r="H575" s="14">
        <v>0</v>
      </c>
      <c r="I575" s="14">
        <v>43200</v>
      </c>
      <c r="J575" s="14" t="b">
        <v>1</v>
      </c>
      <c r="K575" s="14">
        <v>0</v>
      </c>
      <c r="L575" s="16">
        <v>41009.052002314813</v>
      </c>
      <c r="M575" s="14" t="s">
        <v>818</v>
      </c>
      <c r="N575" s="14" t="s">
        <v>439</v>
      </c>
      <c r="O575" s="14" t="s">
        <v>439</v>
      </c>
      <c r="P575" s="14" t="s">
        <v>439</v>
      </c>
      <c r="Q575" s="14" t="s">
        <v>819</v>
      </c>
    </row>
    <row r="576" spans="1:17" x14ac:dyDescent="0.25">
      <c r="A576" s="14">
        <v>39417</v>
      </c>
      <c r="B576" s="14">
        <v>401</v>
      </c>
      <c r="C576" s="14" t="s">
        <v>815</v>
      </c>
      <c r="D576" s="14" t="s">
        <v>2081</v>
      </c>
      <c r="E576" s="14" t="s">
        <v>439</v>
      </c>
      <c r="F576" s="14">
        <v>39</v>
      </c>
      <c r="G576" s="14" t="s">
        <v>879</v>
      </c>
      <c r="H576" s="14">
        <v>0</v>
      </c>
      <c r="I576" s="14">
        <v>43200</v>
      </c>
      <c r="J576" s="14" t="b">
        <v>1</v>
      </c>
      <c r="K576" s="14">
        <v>0</v>
      </c>
      <c r="L576" s="16">
        <v>41009.052002314813</v>
      </c>
      <c r="M576" s="14" t="s">
        <v>818</v>
      </c>
      <c r="N576" s="14" t="s">
        <v>439</v>
      </c>
      <c r="O576" s="14" t="s">
        <v>439</v>
      </c>
      <c r="P576" s="14" t="s">
        <v>439</v>
      </c>
      <c r="Q576" s="14" t="s">
        <v>819</v>
      </c>
    </row>
    <row r="577" spans="1:17" x14ac:dyDescent="0.25">
      <c r="A577" s="14">
        <v>39418</v>
      </c>
      <c r="B577" s="14">
        <v>402</v>
      </c>
      <c r="C577" s="14" t="s">
        <v>815</v>
      </c>
      <c r="D577" s="14" t="s">
        <v>2082</v>
      </c>
      <c r="E577" s="14" t="s">
        <v>439</v>
      </c>
      <c r="F577" s="14">
        <v>39</v>
      </c>
      <c r="G577" s="14" t="s">
        <v>879</v>
      </c>
      <c r="H577" s="14">
        <v>0</v>
      </c>
      <c r="I577" s="14">
        <v>43200</v>
      </c>
      <c r="J577" s="14" t="b">
        <v>1</v>
      </c>
      <c r="K577" s="14">
        <v>0</v>
      </c>
      <c r="L577" s="16">
        <v>41009.052002314813</v>
      </c>
      <c r="M577" s="14" t="s">
        <v>818</v>
      </c>
      <c r="N577" s="14" t="s">
        <v>439</v>
      </c>
      <c r="O577" s="14" t="s">
        <v>439</v>
      </c>
      <c r="P577" s="14" t="s">
        <v>439</v>
      </c>
      <c r="Q577" s="14" t="s">
        <v>819</v>
      </c>
    </row>
    <row r="578" spans="1:17" x14ac:dyDescent="0.25">
      <c r="A578" s="14">
        <v>39419</v>
      </c>
      <c r="B578" s="14">
        <v>513</v>
      </c>
      <c r="C578" s="14" t="s">
        <v>815</v>
      </c>
      <c r="D578" s="14" t="s">
        <v>2083</v>
      </c>
      <c r="E578" s="14" t="s">
        <v>439</v>
      </c>
      <c r="F578" s="14">
        <v>39</v>
      </c>
      <c r="G578" s="14" t="s">
        <v>879</v>
      </c>
      <c r="H578" s="14">
        <v>0</v>
      </c>
      <c r="I578" s="14">
        <v>43200</v>
      </c>
      <c r="J578" s="14" t="b">
        <v>1</v>
      </c>
      <c r="K578" s="14">
        <v>0</v>
      </c>
      <c r="L578" s="16">
        <v>41009.052002314813</v>
      </c>
      <c r="M578" s="14" t="s">
        <v>818</v>
      </c>
      <c r="N578" s="14" t="s">
        <v>439</v>
      </c>
      <c r="O578" s="14" t="s">
        <v>439</v>
      </c>
      <c r="P578" s="14" t="s">
        <v>439</v>
      </c>
      <c r="Q578" s="14" t="s">
        <v>819</v>
      </c>
    </row>
    <row r="579" spans="1:17" x14ac:dyDescent="0.25">
      <c r="A579" s="14">
        <v>39420</v>
      </c>
      <c r="B579" s="14">
        <v>514</v>
      </c>
      <c r="C579" s="14" t="s">
        <v>815</v>
      </c>
      <c r="D579" s="14" t="s">
        <v>2084</v>
      </c>
      <c r="E579" s="14" t="s">
        <v>439</v>
      </c>
      <c r="F579" s="14">
        <v>39</v>
      </c>
      <c r="G579" s="14" t="s">
        <v>879</v>
      </c>
      <c r="H579" s="14">
        <v>0</v>
      </c>
      <c r="I579" s="14">
        <v>43200</v>
      </c>
      <c r="J579" s="14" t="b">
        <v>1</v>
      </c>
      <c r="K579" s="14">
        <v>0</v>
      </c>
      <c r="L579" s="16">
        <v>41009.052002314813</v>
      </c>
      <c r="M579" s="14" t="s">
        <v>818</v>
      </c>
      <c r="N579" s="14" t="s">
        <v>439</v>
      </c>
      <c r="O579" s="14" t="s">
        <v>439</v>
      </c>
      <c r="P579" s="14" t="s">
        <v>439</v>
      </c>
      <c r="Q579" s="14" t="s">
        <v>819</v>
      </c>
    </row>
    <row r="580" spans="1:17" x14ac:dyDescent="0.25">
      <c r="A580" s="14">
        <v>39421</v>
      </c>
      <c r="B580" s="14">
        <v>515</v>
      </c>
      <c r="C580" s="14" t="s">
        <v>815</v>
      </c>
      <c r="D580" s="14" t="s">
        <v>2085</v>
      </c>
      <c r="E580" s="14" t="s">
        <v>439</v>
      </c>
      <c r="F580" s="14">
        <v>39</v>
      </c>
      <c r="G580" s="14" t="s">
        <v>879</v>
      </c>
      <c r="H580" s="14">
        <v>0</v>
      </c>
      <c r="I580" s="14">
        <v>43200</v>
      </c>
      <c r="J580" s="14" t="b">
        <v>1</v>
      </c>
      <c r="K580" s="14">
        <v>0</v>
      </c>
      <c r="L580" s="16">
        <v>41009.05201388889</v>
      </c>
      <c r="M580" s="14" t="s">
        <v>818</v>
      </c>
      <c r="N580" s="14" t="s">
        <v>439</v>
      </c>
      <c r="O580" s="14" t="s">
        <v>439</v>
      </c>
      <c r="P580" s="14" t="s">
        <v>439</v>
      </c>
      <c r="Q580" s="14" t="s">
        <v>819</v>
      </c>
    </row>
    <row r="581" spans="1:17" x14ac:dyDescent="0.25">
      <c r="A581" s="14">
        <v>39422</v>
      </c>
      <c r="B581" s="14">
        <v>516</v>
      </c>
      <c r="C581" s="14" t="s">
        <v>815</v>
      </c>
      <c r="D581" s="14" t="s">
        <v>2086</v>
      </c>
      <c r="E581" s="14" t="s">
        <v>439</v>
      </c>
      <c r="F581" s="14">
        <v>39</v>
      </c>
      <c r="G581" s="14" t="s">
        <v>879</v>
      </c>
      <c r="H581" s="14">
        <v>0</v>
      </c>
      <c r="I581" s="14">
        <v>43200</v>
      </c>
      <c r="J581" s="14" t="b">
        <v>1</v>
      </c>
      <c r="K581" s="14">
        <v>0</v>
      </c>
      <c r="L581" s="16">
        <v>41009.05201388889</v>
      </c>
      <c r="M581" s="14" t="s">
        <v>818</v>
      </c>
      <c r="N581" s="14" t="s">
        <v>439</v>
      </c>
      <c r="O581" s="14" t="s">
        <v>439</v>
      </c>
      <c r="P581" s="14" t="s">
        <v>439</v>
      </c>
      <c r="Q581" s="14" t="s">
        <v>819</v>
      </c>
    </row>
    <row r="582" spans="1:17" x14ac:dyDescent="0.25">
      <c r="A582" s="14">
        <v>39423</v>
      </c>
      <c r="B582" s="14">
        <v>517</v>
      </c>
      <c r="C582" s="14" t="s">
        <v>815</v>
      </c>
      <c r="D582" s="14" t="s">
        <v>2087</v>
      </c>
      <c r="E582" s="14" t="s">
        <v>439</v>
      </c>
      <c r="F582" s="14">
        <v>39</v>
      </c>
      <c r="G582" s="14" t="s">
        <v>879</v>
      </c>
      <c r="H582" s="14">
        <v>0</v>
      </c>
      <c r="I582" s="14">
        <v>43200</v>
      </c>
      <c r="J582" s="14" t="b">
        <v>1</v>
      </c>
      <c r="K582" s="14">
        <v>0</v>
      </c>
      <c r="L582" s="16">
        <v>41009.05201388889</v>
      </c>
      <c r="M582" s="14" t="s">
        <v>818</v>
      </c>
      <c r="N582" s="14" t="s">
        <v>439</v>
      </c>
      <c r="O582" s="14" t="s">
        <v>439</v>
      </c>
      <c r="P582" s="14" t="s">
        <v>439</v>
      </c>
      <c r="Q582" s="14" t="s">
        <v>819</v>
      </c>
    </row>
    <row r="583" spans="1:17" x14ac:dyDescent="0.25">
      <c r="A583" s="14">
        <v>39424</v>
      </c>
      <c r="B583" s="14">
        <v>518</v>
      </c>
      <c r="C583" s="14" t="s">
        <v>815</v>
      </c>
      <c r="D583" s="14" t="s">
        <v>2088</v>
      </c>
      <c r="E583" s="14" t="s">
        <v>439</v>
      </c>
      <c r="F583" s="14">
        <v>39</v>
      </c>
      <c r="G583" s="14" t="s">
        <v>879</v>
      </c>
      <c r="H583" s="14">
        <v>0</v>
      </c>
      <c r="I583" s="14">
        <v>43200</v>
      </c>
      <c r="J583" s="14" t="b">
        <v>1</v>
      </c>
      <c r="K583" s="14">
        <v>0</v>
      </c>
      <c r="L583" s="16">
        <v>41009.05201388889</v>
      </c>
      <c r="M583" s="14" t="s">
        <v>818</v>
      </c>
      <c r="N583" s="14" t="s">
        <v>439</v>
      </c>
      <c r="O583" s="14" t="s">
        <v>439</v>
      </c>
      <c r="P583" s="14" t="s">
        <v>439</v>
      </c>
      <c r="Q583" s="14" t="s">
        <v>819</v>
      </c>
    </row>
    <row r="584" spans="1:17" x14ac:dyDescent="0.25">
      <c r="A584" s="14">
        <v>39425</v>
      </c>
      <c r="B584" s="14">
        <v>519</v>
      </c>
      <c r="C584" s="14" t="s">
        <v>815</v>
      </c>
      <c r="D584" s="14" t="s">
        <v>2089</v>
      </c>
      <c r="E584" s="14" t="s">
        <v>439</v>
      </c>
      <c r="F584" s="14">
        <v>39</v>
      </c>
      <c r="G584" s="14" t="s">
        <v>879</v>
      </c>
      <c r="H584" s="14">
        <v>0</v>
      </c>
      <c r="I584" s="14">
        <v>43200</v>
      </c>
      <c r="J584" s="14" t="b">
        <v>1</v>
      </c>
      <c r="K584" s="14">
        <v>0</v>
      </c>
      <c r="L584" s="16">
        <v>41009.05201388889</v>
      </c>
      <c r="M584" s="14" t="s">
        <v>818</v>
      </c>
      <c r="N584" s="14" t="s">
        <v>439</v>
      </c>
      <c r="O584" s="14" t="s">
        <v>439</v>
      </c>
      <c r="P584" s="14" t="s">
        <v>439</v>
      </c>
      <c r="Q584" s="14" t="s">
        <v>819</v>
      </c>
    </row>
    <row r="585" spans="1:17" x14ac:dyDescent="0.25">
      <c r="A585" s="14">
        <v>39426</v>
      </c>
      <c r="B585" s="14" t="s">
        <v>439</v>
      </c>
      <c r="C585" s="14" t="s">
        <v>815</v>
      </c>
      <c r="D585" s="14" t="s">
        <v>2090</v>
      </c>
      <c r="E585" s="14" t="s">
        <v>439</v>
      </c>
      <c r="F585" s="14">
        <v>39</v>
      </c>
      <c r="G585" s="14" t="s">
        <v>1686</v>
      </c>
      <c r="H585" s="14">
        <v>0</v>
      </c>
      <c r="I585" s="14">
        <v>43200</v>
      </c>
      <c r="J585" s="14" t="b">
        <v>1</v>
      </c>
      <c r="K585" s="14">
        <v>0</v>
      </c>
      <c r="L585" s="16">
        <v>41009.05201388889</v>
      </c>
      <c r="M585" s="14" t="s">
        <v>818</v>
      </c>
      <c r="N585" s="14" t="s">
        <v>439</v>
      </c>
      <c r="O585" s="14" t="s">
        <v>439</v>
      </c>
      <c r="P585" s="14" t="s">
        <v>439</v>
      </c>
      <c r="Q585" s="14" t="s">
        <v>819</v>
      </c>
    </row>
    <row r="586" spans="1:17" x14ac:dyDescent="0.25">
      <c r="A586" s="14">
        <v>39427</v>
      </c>
      <c r="B586" s="14">
        <v>843</v>
      </c>
      <c r="C586" s="14" t="s">
        <v>815</v>
      </c>
      <c r="D586" s="14" t="s">
        <v>2091</v>
      </c>
      <c r="E586" s="14" t="s">
        <v>439</v>
      </c>
      <c r="F586" s="14">
        <v>39</v>
      </c>
      <c r="G586" s="14" t="s">
        <v>879</v>
      </c>
      <c r="H586" s="14">
        <v>0</v>
      </c>
      <c r="I586" s="14">
        <v>43200</v>
      </c>
      <c r="J586" s="14" t="b">
        <v>1</v>
      </c>
      <c r="K586" s="14">
        <v>0</v>
      </c>
      <c r="L586" s="16">
        <v>41009.05201388889</v>
      </c>
      <c r="M586" s="14" t="s">
        <v>818</v>
      </c>
      <c r="N586" s="14" t="s">
        <v>439</v>
      </c>
      <c r="O586" s="14" t="s">
        <v>439</v>
      </c>
      <c r="P586" s="14" t="s">
        <v>439</v>
      </c>
      <c r="Q586" s="14" t="s">
        <v>819</v>
      </c>
    </row>
    <row r="587" spans="1:17" x14ac:dyDescent="0.25">
      <c r="A587" s="14">
        <v>39428</v>
      </c>
      <c r="B587" s="14">
        <v>520</v>
      </c>
      <c r="C587" s="14" t="s">
        <v>815</v>
      </c>
      <c r="D587" s="14" t="s">
        <v>2092</v>
      </c>
      <c r="E587" s="14" t="s">
        <v>439</v>
      </c>
      <c r="F587" s="14">
        <v>39</v>
      </c>
      <c r="G587" s="14" t="s">
        <v>879</v>
      </c>
      <c r="H587" s="14">
        <v>0</v>
      </c>
      <c r="I587" s="14">
        <v>43200</v>
      </c>
      <c r="J587" s="14" t="b">
        <v>1</v>
      </c>
      <c r="K587" s="14">
        <v>0</v>
      </c>
      <c r="L587" s="16">
        <v>41009.052025462966</v>
      </c>
      <c r="M587" s="14" t="s">
        <v>818</v>
      </c>
      <c r="N587" s="14" t="s">
        <v>439</v>
      </c>
      <c r="O587" s="14" t="s">
        <v>439</v>
      </c>
      <c r="P587" s="14" t="s">
        <v>439</v>
      </c>
      <c r="Q587" s="14" t="s">
        <v>819</v>
      </c>
    </row>
    <row r="588" spans="1:17" x14ac:dyDescent="0.25">
      <c r="A588" s="14">
        <v>39429</v>
      </c>
      <c r="B588" s="14">
        <v>521</v>
      </c>
      <c r="C588" s="14" t="s">
        <v>815</v>
      </c>
      <c r="D588" s="14" t="s">
        <v>2093</v>
      </c>
      <c r="E588" s="14" t="s">
        <v>439</v>
      </c>
      <c r="F588" s="14">
        <v>39</v>
      </c>
      <c r="G588" s="14" t="s">
        <v>879</v>
      </c>
      <c r="H588" s="14">
        <v>0</v>
      </c>
      <c r="I588" s="14">
        <v>43200</v>
      </c>
      <c r="J588" s="14" t="b">
        <v>1</v>
      </c>
      <c r="K588" s="14">
        <v>0</v>
      </c>
      <c r="L588" s="16">
        <v>41009.052025462966</v>
      </c>
      <c r="M588" s="14" t="s">
        <v>818</v>
      </c>
      <c r="N588" s="14" t="s">
        <v>439</v>
      </c>
      <c r="O588" s="14" t="s">
        <v>439</v>
      </c>
      <c r="P588" s="14" t="s">
        <v>439</v>
      </c>
      <c r="Q588" s="14" t="s">
        <v>819</v>
      </c>
    </row>
    <row r="589" spans="1:17" x14ac:dyDescent="0.25">
      <c r="A589" s="14">
        <v>39430</v>
      </c>
      <c r="B589" s="14">
        <v>279</v>
      </c>
      <c r="C589" s="14" t="s">
        <v>815</v>
      </c>
      <c r="D589" s="14" t="s">
        <v>2094</v>
      </c>
      <c r="E589" s="14" t="s">
        <v>439</v>
      </c>
      <c r="F589" s="14">
        <v>39</v>
      </c>
      <c r="G589" s="14" t="s">
        <v>879</v>
      </c>
      <c r="H589" s="14">
        <v>0</v>
      </c>
      <c r="I589" s="14">
        <v>25920</v>
      </c>
      <c r="J589" s="14" t="b">
        <v>1</v>
      </c>
      <c r="K589" s="14">
        <v>0</v>
      </c>
      <c r="L589" s="16">
        <v>41009.052025462966</v>
      </c>
      <c r="M589" s="14" t="s">
        <v>818</v>
      </c>
      <c r="N589" s="14" t="s">
        <v>439</v>
      </c>
      <c r="O589" s="14" t="s">
        <v>439</v>
      </c>
      <c r="P589" s="14" t="s">
        <v>439</v>
      </c>
      <c r="Q589" s="14" t="s">
        <v>819</v>
      </c>
    </row>
    <row r="590" spans="1:17" x14ac:dyDescent="0.25">
      <c r="A590" s="14">
        <v>39431</v>
      </c>
      <c r="B590" s="14">
        <v>282</v>
      </c>
      <c r="C590" s="14" t="s">
        <v>815</v>
      </c>
      <c r="D590" s="14" t="s">
        <v>2095</v>
      </c>
      <c r="E590" s="14" t="s">
        <v>439</v>
      </c>
      <c r="F590" s="14">
        <v>39</v>
      </c>
      <c r="G590" s="14" t="s">
        <v>879</v>
      </c>
      <c r="H590" s="14">
        <v>0</v>
      </c>
      <c r="I590" s="14">
        <v>25920</v>
      </c>
      <c r="J590" s="14" t="b">
        <v>1</v>
      </c>
      <c r="K590" s="14">
        <v>0</v>
      </c>
      <c r="L590" s="16">
        <v>41009.052025462966</v>
      </c>
      <c r="M590" s="14" t="s">
        <v>818</v>
      </c>
      <c r="N590" s="14" t="s">
        <v>439</v>
      </c>
      <c r="O590" s="14" t="s">
        <v>439</v>
      </c>
      <c r="P590" s="14" t="s">
        <v>439</v>
      </c>
      <c r="Q590" s="14" t="s">
        <v>819</v>
      </c>
    </row>
    <row r="591" spans="1:17" x14ac:dyDescent="0.25">
      <c r="A591" s="14">
        <v>39432</v>
      </c>
      <c r="B591" s="14">
        <v>289</v>
      </c>
      <c r="C591" s="14" t="s">
        <v>815</v>
      </c>
      <c r="D591" s="14" t="s">
        <v>2096</v>
      </c>
      <c r="E591" s="14" t="s">
        <v>439</v>
      </c>
      <c r="F591" s="14">
        <v>39</v>
      </c>
      <c r="G591" s="14" t="s">
        <v>879</v>
      </c>
      <c r="H591" s="14">
        <v>0</v>
      </c>
      <c r="I591" s="14">
        <v>25920</v>
      </c>
      <c r="J591" s="14" t="b">
        <v>1</v>
      </c>
      <c r="K591" s="14">
        <v>0</v>
      </c>
      <c r="L591" s="16">
        <v>41009.052025462966</v>
      </c>
      <c r="M591" s="14" t="s">
        <v>818</v>
      </c>
      <c r="N591" s="14" t="s">
        <v>439</v>
      </c>
      <c r="O591" s="14" t="s">
        <v>439</v>
      </c>
      <c r="P591" s="14" t="s">
        <v>439</v>
      </c>
      <c r="Q591" s="14" t="s">
        <v>819</v>
      </c>
    </row>
    <row r="592" spans="1:17" x14ac:dyDescent="0.25">
      <c r="A592" s="14">
        <v>39433</v>
      </c>
      <c r="B592" s="14">
        <v>278</v>
      </c>
      <c r="C592" s="14" t="s">
        <v>815</v>
      </c>
      <c r="D592" s="14" t="s">
        <v>2097</v>
      </c>
      <c r="E592" s="14" t="s">
        <v>439</v>
      </c>
      <c r="F592" s="14">
        <v>39</v>
      </c>
      <c r="G592" s="14" t="s">
        <v>879</v>
      </c>
      <c r="H592" s="14">
        <v>0</v>
      </c>
      <c r="I592" s="14">
        <v>25920</v>
      </c>
      <c r="J592" s="14" t="b">
        <v>1</v>
      </c>
      <c r="K592" s="14">
        <v>0</v>
      </c>
      <c r="L592" s="16">
        <v>41009.052025462966</v>
      </c>
      <c r="M592" s="14" t="s">
        <v>818</v>
      </c>
      <c r="N592" s="14" t="s">
        <v>439</v>
      </c>
      <c r="O592" s="14" t="s">
        <v>439</v>
      </c>
      <c r="P592" s="14" t="s">
        <v>439</v>
      </c>
      <c r="Q592" s="14" t="s">
        <v>819</v>
      </c>
    </row>
    <row r="593" spans="1:17" x14ac:dyDescent="0.25">
      <c r="A593" s="14">
        <v>39434</v>
      </c>
      <c r="B593" s="14">
        <v>383</v>
      </c>
      <c r="C593" s="14" t="s">
        <v>815</v>
      </c>
      <c r="D593" s="14" t="s">
        <v>2098</v>
      </c>
      <c r="E593" s="14" t="s">
        <v>439</v>
      </c>
      <c r="F593" s="14">
        <v>39</v>
      </c>
      <c r="G593" s="14" t="s">
        <v>879</v>
      </c>
      <c r="H593" s="14">
        <v>0</v>
      </c>
      <c r="I593" s="14">
        <v>25920</v>
      </c>
      <c r="J593" s="14" t="b">
        <v>1</v>
      </c>
      <c r="K593" s="14">
        <v>0</v>
      </c>
      <c r="L593" s="16">
        <v>41009.052025462966</v>
      </c>
      <c r="M593" s="14" t="s">
        <v>818</v>
      </c>
      <c r="N593" s="14" t="s">
        <v>439</v>
      </c>
      <c r="O593" s="14" t="s">
        <v>439</v>
      </c>
      <c r="P593" s="14" t="s">
        <v>439</v>
      </c>
      <c r="Q593" s="14" t="s">
        <v>819</v>
      </c>
    </row>
    <row r="594" spans="1:17" x14ac:dyDescent="0.25">
      <c r="A594" s="14">
        <v>39435</v>
      </c>
      <c r="B594" s="14">
        <v>290</v>
      </c>
      <c r="C594" s="14" t="s">
        <v>815</v>
      </c>
      <c r="D594" s="14" t="s">
        <v>2099</v>
      </c>
      <c r="E594" s="14" t="s">
        <v>439</v>
      </c>
      <c r="F594" s="14">
        <v>39</v>
      </c>
      <c r="G594" s="14" t="s">
        <v>879</v>
      </c>
      <c r="H594" s="14">
        <v>0</v>
      </c>
      <c r="I594" s="14">
        <v>25920</v>
      </c>
      <c r="J594" s="14" t="b">
        <v>1</v>
      </c>
      <c r="K594" s="14">
        <v>0</v>
      </c>
      <c r="L594" s="16">
        <v>41009.052037037036</v>
      </c>
      <c r="M594" s="14" t="s">
        <v>818</v>
      </c>
      <c r="N594" s="14" t="s">
        <v>439</v>
      </c>
      <c r="O594" s="14" t="s">
        <v>439</v>
      </c>
      <c r="P594" s="14" t="s">
        <v>439</v>
      </c>
      <c r="Q594" s="14" t="s">
        <v>819</v>
      </c>
    </row>
    <row r="595" spans="1:17" x14ac:dyDescent="0.25">
      <c r="A595" s="14">
        <v>39436</v>
      </c>
      <c r="B595" s="14">
        <v>382</v>
      </c>
      <c r="C595" s="14" t="s">
        <v>815</v>
      </c>
      <c r="D595" s="14" t="s">
        <v>2100</v>
      </c>
      <c r="E595" s="14" t="s">
        <v>439</v>
      </c>
      <c r="F595" s="14">
        <v>39</v>
      </c>
      <c r="G595" s="14" t="s">
        <v>879</v>
      </c>
      <c r="H595" s="14">
        <v>0</v>
      </c>
      <c r="I595" s="14">
        <v>25920</v>
      </c>
      <c r="J595" s="14" t="b">
        <v>1</v>
      </c>
      <c r="K595" s="14">
        <v>0</v>
      </c>
      <c r="L595" s="16">
        <v>41009.052037037036</v>
      </c>
      <c r="M595" s="14" t="s">
        <v>818</v>
      </c>
      <c r="N595" s="14" t="s">
        <v>439</v>
      </c>
      <c r="O595" s="14" t="s">
        <v>439</v>
      </c>
      <c r="P595" s="14" t="s">
        <v>439</v>
      </c>
      <c r="Q595" s="14" t="s">
        <v>819</v>
      </c>
    </row>
    <row r="596" spans="1:17" x14ac:dyDescent="0.25">
      <c r="A596" s="14">
        <v>39437</v>
      </c>
      <c r="B596" s="14">
        <v>283</v>
      </c>
      <c r="C596" s="14" t="s">
        <v>815</v>
      </c>
      <c r="D596" s="14" t="s">
        <v>2101</v>
      </c>
      <c r="E596" s="14" t="s">
        <v>439</v>
      </c>
      <c r="F596" s="14">
        <v>39</v>
      </c>
      <c r="G596" s="14" t="s">
        <v>879</v>
      </c>
      <c r="H596" s="14">
        <v>0</v>
      </c>
      <c r="I596" s="14">
        <v>25920</v>
      </c>
      <c r="J596" s="14" t="b">
        <v>1</v>
      </c>
      <c r="K596" s="14">
        <v>0</v>
      </c>
      <c r="L596" s="16">
        <v>41009.052037037036</v>
      </c>
      <c r="M596" s="14" t="s">
        <v>818</v>
      </c>
      <c r="N596" s="14" t="s">
        <v>439</v>
      </c>
      <c r="O596" s="14" t="s">
        <v>439</v>
      </c>
      <c r="P596" s="14" t="s">
        <v>439</v>
      </c>
      <c r="Q596" s="14" t="s">
        <v>819</v>
      </c>
    </row>
    <row r="597" spans="1:17" x14ac:dyDescent="0.25">
      <c r="A597" s="14">
        <v>39438</v>
      </c>
      <c r="B597" s="14">
        <v>293</v>
      </c>
      <c r="C597" s="14" t="s">
        <v>815</v>
      </c>
      <c r="D597" s="14" t="s">
        <v>2102</v>
      </c>
      <c r="E597" s="14" t="s">
        <v>439</v>
      </c>
      <c r="F597" s="14">
        <v>39</v>
      </c>
      <c r="G597" s="14" t="s">
        <v>879</v>
      </c>
      <c r="H597" s="14">
        <v>0</v>
      </c>
      <c r="I597" s="14">
        <v>25920</v>
      </c>
      <c r="J597" s="14" t="b">
        <v>1</v>
      </c>
      <c r="K597" s="14">
        <v>0</v>
      </c>
      <c r="L597" s="16">
        <v>41009.052037037036</v>
      </c>
      <c r="M597" s="14" t="s">
        <v>818</v>
      </c>
      <c r="N597" s="14" t="s">
        <v>439</v>
      </c>
      <c r="O597" s="14" t="s">
        <v>439</v>
      </c>
      <c r="P597" s="14" t="s">
        <v>439</v>
      </c>
      <c r="Q597" s="14" t="s">
        <v>819</v>
      </c>
    </row>
    <row r="598" spans="1:17" x14ac:dyDescent="0.25">
      <c r="A598" s="14">
        <v>39439</v>
      </c>
      <c r="B598" s="14">
        <v>294</v>
      </c>
      <c r="C598" s="14" t="s">
        <v>815</v>
      </c>
      <c r="D598" s="14" t="s">
        <v>2103</v>
      </c>
      <c r="E598" s="14" t="s">
        <v>439</v>
      </c>
      <c r="F598" s="14">
        <v>39</v>
      </c>
      <c r="G598" s="14" t="s">
        <v>879</v>
      </c>
      <c r="H598" s="14">
        <v>0</v>
      </c>
      <c r="I598" s="14">
        <v>25920</v>
      </c>
      <c r="J598" s="14" t="b">
        <v>1</v>
      </c>
      <c r="K598" s="14">
        <v>0</v>
      </c>
      <c r="L598" s="16">
        <v>41009.052037037036</v>
      </c>
      <c r="M598" s="14" t="s">
        <v>818</v>
      </c>
      <c r="N598" s="14" t="s">
        <v>439</v>
      </c>
      <c r="O598" s="14" t="s">
        <v>439</v>
      </c>
      <c r="P598" s="14" t="s">
        <v>439</v>
      </c>
      <c r="Q598" s="14" t="s">
        <v>819</v>
      </c>
    </row>
    <row r="599" spans="1:17" x14ac:dyDescent="0.25">
      <c r="A599" s="14">
        <v>39440</v>
      </c>
      <c r="B599" s="14">
        <v>295</v>
      </c>
      <c r="C599" s="14" t="s">
        <v>815</v>
      </c>
      <c r="D599" s="14" t="s">
        <v>2104</v>
      </c>
      <c r="E599" s="14" t="s">
        <v>439</v>
      </c>
      <c r="F599" s="14">
        <v>39</v>
      </c>
      <c r="G599" s="14" t="s">
        <v>879</v>
      </c>
      <c r="H599" s="14">
        <v>0</v>
      </c>
      <c r="I599" s="14">
        <v>25920</v>
      </c>
      <c r="J599" s="14" t="b">
        <v>1</v>
      </c>
      <c r="K599" s="14">
        <v>0</v>
      </c>
      <c r="L599" s="16">
        <v>41009.052037037036</v>
      </c>
      <c r="M599" s="14" t="s">
        <v>818</v>
      </c>
      <c r="N599" s="14" t="s">
        <v>439</v>
      </c>
      <c r="O599" s="14" t="s">
        <v>439</v>
      </c>
      <c r="P599" s="14" t="s">
        <v>439</v>
      </c>
      <c r="Q599" s="14" t="s">
        <v>819</v>
      </c>
    </row>
    <row r="600" spans="1:17" x14ac:dyDescent="0.25">
      <c r="A600" s="14">
        <v>39441</v>
      </c>
      <c r="B600" s="14">
        <v>296</v>
      </c>
      <c r="C600" s="14" t="s">
        <v>815</v>
      </c>
      <c r="D600" s="14" t="s">
        <v>2105</v>
      </c>
      <c r="E600" s="14" t="s">
        <v>439</v>
      </c>
      <c r="F600" s="14">
        <v>39</v>
      </c>
      <c r="G600" s="14" t="s">
        <v>879</v>
      </c>
      <c r="H600" s="14">
        <v>0</v>
      </c>
      <c r="I600" s="14">
        <v>25920</v>
      </c>
      <c r="J600" s="14" t="b">
        <v>1</v>
      </c>
      <c r="K600" s="14">
        <v>0</v>
      </c>
      <c r="L600" s="16">
        <v>41009.052048611113</v>
      </c>
      <c r="M600" s="14" t="s">
        <v>818</v>
      </c>
      <c r="N600" s="14" t="s">
        <v>439</v>
      </c>
      <c r="O600" s="14" t="s">
        <v>439</v>
      </c>
      <c r="P600" s="14" t="s">
        <v>439</v>
      </c>
      <c r="Q600" s="14" t="s">
        <v>819</v>
      </c>
    </row>
    <row r="601" spans="1:17" x14ac:dyDescent="0.25">
      <c r="A601" s="14">
        <v>39442</v>
      </c>
      <c r="B601" s="14">
        <v>297</v>
      </c>
      <c r="C601" s="14" t="s">
        <v>815</v>
      </c>
      <c r="D601" s="14" t="s">
        <v>2106</v>
      </c>
      <c r="E601" s="14" t="s">
        <v>439</v>
      </c>
      <c r="F601" s="14">
        <v>39</v>
      </c>
      <c r="G601" s="14" t="s">
        <v>879</v>
      </c>
      <c r="H601" s="14">
        <v>0</v>
      </c>
      <c r="I601" s="14">
        <v>25920</v>
      </c>
      <c r="J601" s="14" t="b">
        <v>1</v>
      </c>
      <c r="K601" s="14">
        <v>0</v>
      </c>
      <c r="L601" s="16">
        <v>41009.052048611113</v>
      </c>
      <c r="M601" s="14" t="s">
        <v>818</v>
      </c>
      <c r="N601" s="14" t="s">
        <v>439</v>
      </c>
      <c r="O601" s="14" t="s">
        <v>439</v>
      </c>
      <c r="P601" s="14" t="s">
        <v>439</v>
      </c>
      <c r="Q601" s="14" t="s">
        <v>819</v>
      </c>
    </row>
    <row r="602" spans="1:17" x14ac:dyDescent="0.25">
      <c r="A602" s="14">
        <v>39443</v>
      </c>
      <c r="B602" s="14">
        <v>298</v>
      </c>
      <c r="C602" s="14" t="s">
        <v>815</v>
      </c>
      <c r="D602" s="14" t="s">
        <v>2107</v>
      </c>
      <c r="E602" s="14" t="s">
        <v>439</v>
      </c>
      <c r="F602" s="14">
        <v>39</v>
      </c>
      <c r="G602" s="14" t="s">
        <v>879</v>
      </c>
      <c r="H602" s="14">
        <v>0</v>
      </c>
      <c r="I602" s="14">
        <v>25920</v>
      </c>
      <c r="J602" s="14" t="b">
        <v>1</v>
      </c>
      <c r="K602" s="14">
        <v>0</v>
      </c>
      <c r="L602" s="16">
        <v>41009.052048611113</v>
      </c>
      <c r="M602" s="14" t="s">
        <v>818</v>
      </c>
      <c r="N602" s="14" t="s">
        <v>439</v>
      </c>
      <c r="O602" s="14" t="s">
        <v>439</v>
      </c>
      <c r="P602" s="14" t="s">
        <v>439</v>
      </c>
      <c r="Q602" s="14" t="s">
        <v>819</v>
      </c>
    </row>
    <row r="603" spans="1:17" x14ac:dyDescent="0.25">
      <c r="A603" s="14">
        <v>39444</v>
      </c>
      <c r="B603" s="14">
        <v>284</v>
      </c>
      <c r="C603" s="14" t="s">
        <v>815</v>
      </c>
      <c r="D603" s="14" t="s">
        <v>2108</v>
      </c>
      <c r="E603" s="14" t="s">
        <v>439</v>
      </c>
      <c r="F603" s="14">
        <v>39</v>
      </c>
      <c r="G603" s="14" t="s">
        <v>879</v>
      </c>
      <c r="H603" s="14">
        <v>0</v>
      </c>
      <c r="I603" s="14">
        <v>25920</v>
      </c>
      <c r="J603" s="14" t="b">
        <v>1</v>
      </c>
      <c r="K603" s="14">
        <v>0</v>
      </c>
      <c r="L603" s="16">
        <v>41009.052048611113</v>
      </c>
      <c r="M603" s="14" t="s">
        <v>818</v>
      </c>
      <c r="N603" s="14" t="s">
        <v>439</v>
      </c>
      <c r="O603" s="14" t="s">
        <v>439</v>
      </c>
      <c r="P603" s="14" t="s">
        <v>439</v>
      </c>
      <c r="Q603" s="14" t="s">
        <v>819</v>
      </c>
    </row>
    <row r="604" spans="1:17" x14ac:dyDescent="0.25">
      <c r="A604" s="14">
        <v>39445</v>
      </c>
      <c r="B604" s="14">
        <v>280</v>
      </c>
      <c r="C604" s="14" t="s">
        <v>815</v>
      </c>
      <c r="D604" s="14" t="s">
        <v>2109</v>
      </c>
      <c r="E604" s="14" t="s">
        <v>439</v>
      </c>
      <c r="F604" s="14">
        <v>39</v>
      </c>
      <c r="G604" s="14" t="s">
        <v>879</v>
      </c>
      <c r="H604" s="14">
        <v>0</v>
      </c>
      <c r="I604" s="14">
        <v>25920</v>
      </c>
      <c r="J604" s="14" t="b">
        <v>1</v>
      </c>
      <c r="K604" s="14">
        <v>0</v>
      </c>
      <c r="L604" s="16">
        <v>41009.052048611113</v>
      </c>
      <c r="M604" s="14" t="s">
        <v>818</v>
      </c>
      <c r="N604" s="14" t="s">
        <v>439</v>
      </c>
      <c r="O604" s="14" t="s">
        <v>439</v>
      </c>
      <c r="P604" s="14" t="s">
        <v>439</v>
      </c>
      <c r="Q604" s="14" t="s">
        <v>819</v>
      </c>
    </row>
    <row r="605" spans="1:17" x14ac:dyDescent="0.25">
      <c r="A605" s="14">
        <v>39446</v>
      </c>
      <c r="B605" s="14">
        <v>529</v>
      </c>
      <c r="C605" s="14" t="s">
        <v>815</v>
      </c>
      <c r="D605" s="14" t="s">
        <v>2110</v>
      </c>
      <c r="E605" s="14" t="s">
        <v>439</v>
      </c>
      <c r="F605" s="14">
        <v>39</v>
      </c>
      <c r="G605" s="14" t="s">
        <v>879</v>
      </c>
      <c r="H605" s="14">
        <v>0</v>
      </c>
      <c r="I605" s="14">
        <v>20160</v>
      </c>
      <c r="J605" s="14" t="b">
        <v>1</v>
      </c>
      <c r="K605" s="14">
        <v>0</v>
      </c>
      <c r="L605" s="16">
        <v>41009.052060185182</v>
      </c>
      <c r="M605" s="14" t="s">
        <v>818</v>
      </c>
      <c r="N605" s="14" t="s">
        <v>439</v>
      </c>
      <c r="O605" s="14" t="s">
        <v>439</v>
      </c>
      <c r="P605" s="14" t="s">
        <v>439</v>
      </c>
      <c r="Q605" s="14" t="s">
        <v>819</v>
      </c>
    </row>
    <row r="606" spans="1:17" x14ac:dyDescent="0.25">
      <c r="A606" s="14">
        <v>39447</v>
      </c>
      <c r="B606" s="14">
        <v>538</v>
      </c>
      <c r="C606" s="14" t="s">
        <v>815</v>
      </c>
      <c r="D606" s="14" t="s">
        <v>2111</v>
      </c>
      <c r="E606" s="14" t="s">
        <v>439</v>
      </c>
      <c r="F606" s="14">
        <v>39</v>
      </c>
      <c r="G606" s="14" t="s">
        <v>879</v>
      </c>
      <c r="H606" s="14">
        <v>0</v>
      </c>
      <c r="I606" s="14">
        <v>20160</v>
      </c>
      <c r="J606" s="14" t="b">
        <v>1</v>
      </c>
      <c r="K606" s="14">
        <v>0</v>
      </c>
      <c r="L606" s="16">
        <v>41009.052071759259</v>
      </c>
      <c r="M606" s="14" t="s">
        <v>818</v>
      </c>
      <c r="N606" s="14" t="s">
        <v>439</v>
      </c>
      <c r="O606" s="14" t="s">
        <v>439</v>
      </c>
      <c r="P606" s="14" t="s">
        <v>439</v>
      </c>
      <c r="Q606" s="14" t="s">
        <v>819</v>
      </c>
    </row>
    <row r="607" spans="1:17" x14ac:dyDescent="0.25">
      <c r="A607" s="14">
        <v>39448</v>
      </c>
      <c r="B607" s="14">
        <v>536</v>
      </c>
      <c r="C607" s="14" t="s">
        <v>815</v>
      </c>
      <c r="D607" s="14" t="s">
        <v>2112</v>
      </c>
      <c r="E607" s="14" t="s">
        <v>439</v>
      </c>
      <c r="F607" s="14">
        <v>39</v>
      </c>
      <c r="G607" s="14" t="s">
        <v>879</v>
      </c>
      <c r="H607" s="14">
        <v>0</v>
      </c>
      <c r="I607" s="14">
        <v>20160</v>
      </c>
      <c r="J607" s="14" t="b">
        <v>1</v>
      </c>
      <c r="K607" s="14">
        <v>0</v>
      </c>
      <c r="L607" s="16">
        <v>41009.052071759259</v>
      </c>
      <c r="M607" s="14" t="s">
        <v>818</v>
      </c>
      <c r="N607" s="14" t="s">
        <v>439</v>
      </c>
      <c r="O607" s="14" t="s">
        <v>439</v>
      </c>
      <c r="P607" s="14" t="s">
        <v>439</v>
      </c>
      <c r="Q607" s="14" t="s">
        <v>819</v>
      </c>
    </row>
    <row r="608" spans="1:17" x14ac:dyDescent="0.25">
      <c r="A608" s="14">
        <v>39449</v>
      </c>
      <c r="B608" s="14">
        <v>537</v>
      </c>
      <c r="C608" s="14" t="s">
        <v>815</v>
      </c>
      <c r="D608" s="14" t="s">
        <v>2113</v>
      </c>
      <c r="E608" s="14" t="s">
        <v>439</v>
      </c>
      <c r="F608" s="14">
        <v>39</v>
      </c>
      <c r="G608" s="14" t="s">
        <v>879</v>
      </c>
      <c r="H608" s="14">
        <v>0</v>
      </c>
      <c r="I608" s="14">
        <v>20160</v>
      </c>
      <c r="J608" s="14" t="b">
        <v>1</v>
      </c>
      <c r="K608" s="14">
        <v>0</v>
      </c>
      <c r="L608" s="16">
        <v>41009.052071759259</v>
      </c>
      <c r="M608" s="14" t="s">
        <v>818</v>
      </c>
      <c r="N608" s="14" t="s">
        <v>439</v>
      </c>
      <c r="O608" s="14" t="s">
        <v>439</v>
      </c>
      <c r="P608" s="14" t="s">
        <v>439</v>
      </c>
      <c r="Q608" s="14" t="s">
        <v>819</v>
      </c>
    </row>
    <row r="609" spans="1:17" x14ac:dyDescent="0.25">
      <c r="A609" s="14">
        <v>39450</v>
      </c>
      <c r="B609" s="14">
        <v>535</v>
      </c>
      <c r="C609" s="14" t="s">
        <v>815</v>
      </c>
      <c r="D609" s="14" t="s">
        <v>2114</v>
      </c>
      <c r="E609" s="14" t="s">
        <v>439</v>
      </c>
      <c r="F609" s="14">
        <v>39</v>
      </c>
      <c r="G609" s="14" t="s">
        <v>879</v>
      </c>
      <c r="H609" s="14">
        <v>0</v>
      </c>
      <c r="I609" s="14">
        <v>20160</v>
      </c>
      <c r="J609" s="14" t="b">
        <v>1</v>
      </c>
      <c r="K609" s="14">
        <v>0</v>
      </c>
      <c r="L609" s="16">
        <v>41009.052071759259</v>
      </c>
      <c r="M609" s="14" t="s">
        <v>818</v>
      </c>
      <c r="N609" s="14" t="s">
        <v>439</v>
      </c>
      <c r="O609" s="14" t="s">
        <v>439</v>
      </c>
      <c r="P609" s="14" t="s">
        <v>439</v>
      </c>
      <c r="Q609" s="14" t="s">
        <v>819</v>
      </c>
    </row>
    <row r="610" spans="1:17" x14ac:dyDescent="0.25">
      <c r="A610" s="14">
        <v>39451</v>
      </c>
      <c r="B610" s="14">
        <v>67</v>
      </c>
      <c r="C610" s="14" t="s">
        <v>815</v>
      </c>
      <c r="D610" s="14" t="s">
        <v>2115</v>
      </c>
      <c r="E610" s="14" t="s">
        <v>439</v>
      </c>
      <c r="F610" s="14">
        <v>39</v>
      </c>
      <c r="G610" s="14" t="s">
        <v>879</v>
      </c>
      <c r="H610" s="14">
        <v>0</v>
      </c>
      <c r="I610" s="14">
        <v>20160</v>
      </c>
      <c r="J610" s="14" t="b">
        <v>1</v>
      </c>
      <c r="K610" s="14">
        <v>0</v>
      </c>
      <c r="L610" s="16">
        <v>41009.052071759259</v>
      </c>
      <c r="M610" s="14" t="s">
        <v>818</v>
      </c>
      <c r="N610" s="14" t="s">
        <v>439</v>
      </c>
      <c r="O610" s="14" t="s">
        <v>439</v>
      </c>
      <c r="P610" s="14" t="s">
        <v>439</v>
      </c>
      <c r="Q610" s="14" t="s">
        <v>819</v>
      </c>
    </row>
    <row r="611" spans="1:17" x14ac:dyDescent="0.25">
      <c r="A611" s="14">
        <v>39452</v>
      </c>
      <c r="B611" s="14">
        <v>66</v>
      </c>
      <c r="C611" s="14" t="s">
        <v>815</v>
      </c>
      <c r="D611" s="14" t="s">
        <v>2116</v>
      </c>
      <c r="E611" s="14" t="s">
        <v>439</v>
      </c>
      <c r="F611" s="14">
        <v>39</v>
      </c>
      <c r="G611" s="14" t="s">
        <v>879</v>
      </c>
      <c r="H611" s="14">
        <v>0</v>
      </c>
      <c r="I611" s="14">
        <v>20160</v>
      </c>
      <c r="J611" s="14" t="b">
        <v>1</v>
      </c>
      <c r="K611" s="14">
        <v>0</v>
      </c>
      <c r="L611" s="16">
        <v>41009.052071759259</v>
      </c>
      <c r="M611" s="14" t="s">
        <v>818</v>
      </c>
      <c r="N611" s="14" t="s">
        <v>439</v>
      </c>
      <c r="O611" s="14" t="s">
        <v>439</v>
      </c>
      <c r="P611" s="14" t="s">
        <v>439</v>
      </c>
      <c r="Q611" s="14" t="s">
        <v>819</v>
      </c>
    </row>
    <row r="612" spans="1:17" x14ac:dyDescent="0.25">
      <c r="A612" s="14">
        <v>39453</v>
      </c>
      <c r="B612" s="14">
        <v>531</v>
      </c>
      <c r="C612" s="14" t="s">
        <v>815</v>
      </c>
      <c r="D612" s="14" t="s">
        <v>2117</v>
      </c>
      <c r="E612" s="14" t="s">
        <v>439</v>
      </c>
      <c r="F612" s="14">
        <v>39</v>
      </c>
      <c r="G612" s="14" t="s">
        <v>879</v>
      </c>
      <c r="H612" s="14">
        <v>0</v>
      </c>
      <c r="I612" s="14">
        <v>20160</v>
      </c>
      <c r="J612" s="14" t="b">
        <v>1</v>
      </c>
      <c r="K612" s="14">
        <v>0</v>
      </c>
      <c r="L612" s="16">
        <v>41009.052083333336</v>
      </c>
      <c r="M612" s="14" t="s">
        <v>818</v>
      </c>
      <c r="N612" s="14" t="s">
        <v>439</v>
      </c>
      <c r="O612" s="14" t="s">
        <v>439</v>
      </c>
      <c r="P612" s="14" t="s">
        <v>439</v>
      </c>
      <c r="Q612" s="14" t="s">
        <v>819</v>
      </c>
    </row>
    <row r="613" spans="1:17" x14ac:dyDescent="0.25">
      <c r="A613" s="14">
        <v>39454</v>
      </c>
      <c r="B613" s="14">
        <v>69</v>
      </c>
      <c r="C613" s="14" t="s">
        <v>815</v>
      </c>
      <c r="D613" s="14" t="s">
        <v>2118</v>
      </c>
      <c r="E613" s="14" t="s">
        <v>439</v>
      </c>
      <c r="F613" s="14">
        <v>39</v>
      </c>
      <c r="G613" s="14" t="s">
        <v>879</v>
      </c>
      <c r="H613" s="14">
        <v>0</v>
      </c>
      <c r="I613" s="14">
        <v>20160</v>
      </c>
      <c r="J613" s="14" t="b">
        <v>1</v>
      </c>
      <c r="K613" s="14">
        <v>0</v>
      </c>
      <c r="L613" s="16">
        <v>41009.052083333336</v>
      </c>
      <c r="M613" s="14" t="s">
        <v>818</v>
      </c>
      <c r="N613" s="14" t="s">
        <v>439</v>
      </c>
      <c r="O613" s="14" t="s">
        <v>439</v>
      </c>
      <c r="P613" s="14" t="s">
        <v>439</v>
      </c>
      <c r="Q613" s="14" t="s">
        <v>819</v>
      </c>
    </row>
    <row r="614" spans="1:17" x14ac:dyDescent="0.25">
      <c r="A614" s="14">
        <v>39455</v>
      </c>
      <c r="B614" s="14">
        <v>70</v>
      </c>
      <c r="C614" s="14" t="s">
        <v>815</v>
      </c>
      <c r="D614" s="14" t="s">
        <v>2119</v>
      </c>
      <c r="E614" s="14" t="s">
        <v>439</v>
      </c>
      <c r="F614" s="14">
        <v>39</v>
      </c>
      <c r="G614" s="14" t="s">
        <v>879</v>
      </c>
      <c r="H614" s="14">
        <v>0</v>
      </c>
      <c r="I614" s="14">
        <v>20160</v>
      </c>
      <c r="J614" s="14" t="b">
        <v>1</v>
      </c>
      <c r="K614" s="14">
        <v>0</v>
      </c>
      <c r="L614" s="16">
        <v>41009.052083333336</v>
      </c>
      <c r="M614" s="14" t="s">
        <v>818</v>
      </c>
      <c r="N614" s="14" t="s">
        <v>439</v>
      </c>
      <c r="O614" s="14" t="s">
        <v>439</v>
      </c>
      <c r="P614" s="14" t="s">
        <v>439</v>
      </c>
      <c r="Q614" s="14" t="s">
        <v>819</v>
      </c>
    </row>
    <row r="615" spans="1:17" x14ac:dyDescent="0.25">
      <c r="A615" s="14">
        <v>39456</v>
      </c>
      <c r="B615" s="14">
        <v>405</v>
      </c>
      <c r="C615" s="14" t="s">
        <v>815</v>
      </c>
      <c r="D615" s="14" t="s">
        <v>2120</v>
      </c>
      <c r="E615" s="14" t="s">
        <v>439</v>
      </c>
      <c r="F615" s="14">
        <v>39</v>
      </c>
      <c r="G615" s="14" t="s">
        <v>879</v>
      </c>
      <c r="H615" s="14">
        <v>0</v>
      </c>
      <c r="I615" s="14">
        <v>20160</v>
      </c>
      <c r="J615" s="14" t="b">
        <v>1</v>
      </c>
      <c r="K615" s="14">
        <v>0</v>
      </c>
      <c r="L615" s="16">
        <v>41009.052083333336</v>
      </c>
      <c r="M615" s="14" t="s">
        <v>818</v>
      </c>
      <c r="N615" s="14" t="s">
        <v>439</v>
      </c>
      <c r="O615" s="14" t="s">
        <v>439</v>
      </c>
      <c r="P615" s="14" t="s">
        <v>439</v>
      </c>
      <c r="Q615" s="14" t="s">
        <v>819</v>
      </c>
    </row>
    <row r="616" spans="1:17" x14ac:dyDescent="0.25">
      <c r="A616" s="14">
        <v>39457</v>
      </c>
      <c r="B616" s="14">
        <v>71</v>
      </c>
      <c r="C616" s="14" t="s">
        <v>815</v>
      </c>
      <c r="D616" s="14" t="s">
        <v>2121</v>
      </c>
      <c r="E616" s="14" t="s">
        <v>439</v>
      </c>
      <c r="F616" s="14">
        <v>39</v>
      </c>
      <c r="G616" s="14" t="s">
        <v>879</v>
      </c>
      <c r="H616" s="14">
        <v>0</v>
      </c>
      <c r="I616" s="14">
        <v>20160</v>
      </c>
      <c r="J616" s="14" t="b">
        <v>1</v>
      </c>
      <c r="K616" s="14">
        <v>0</v>
      </c>
      <c r="L616" s="16">
        <v>41009.052083333336</v>
      </c>
      <c r="M616" s="14" t="s">
        <v>818</v>
      </c>
      <c r="N616" s="14" t="s">
        <v>439</v>
      </c>
      <c r="O616" s="14" t="s">
        <v>439</v>
      </c>
      <c r="P616" s="14" t="s">
        <v>439</v>
      </c>
      <c r="Q616" s="14" t="s">
        <v>819</v>
      </c>
    </row>
    <row r="617" spans="1:17" x14ac:dyDescent="0.25">
      <c r="A617" s="14">
        <v>39458</v>
      </c>
      <c r="B617" s="14">
        <v>407</v>
      </c>
      <c r="C617" s="14" t="s">
        <v>815</v>
      </c>
      <c r="D617" s="14" t="s">
        <v>2122</v>
      </c>
      <c r="E617" s="14" t="s">
        <v>439</v>
      </c>
      <c r="F617" s="14">
        <v>39</v>
      </c>
      <c r="G617" s="14" t="s">
        <v>879</v>
      </c>
      <c r="H617" s="14">
        <v>0</v>
      </c>
      <c r="I617" s="14">
        <v>20160</v>
      </c>
      <c r="J617" s="14" t="b">
        <v>1</v>
      </c>
      <c r="K617" s="14">
        <v>0</v>
      </c>
      <c r="L617" s="16">
        <v>41009.052083333336</v>
      </c>
      <c r="M617" s="14" t="s">
        <v>818</v>
      </c>
      <c r="N617" s="14" t="s">
        <v>439</v>
      </c>
      <c r="O617" s="14" t="s">
        <v>439</v>
      </c>
      <c r="P617" s="14" t="s">
        <v>439</v>
      </c>
      <c r="Q617" s="14" t="s">
        <v>819</v>
      </c>
    </row>
    <row r="618" spans="1:17" x14ac:dyDescent="0.25">
      <c r="A618" s="14">
        <v>39459</v>
      </c>
      <c r="B618" s="14">
        <v>404</v>
      </c>
      <c r="C618" s="14" t="s">
        <v>815</v>
      </c>
      <c r="D618" s="14" t="s">
        <v>2123</v>
      </c>
      <c r="E618" s="14" t="s">
        <v>439</v>
      </c>
      <c r="F618" s="14">
        <v>39</v>
      </c>
      <c r="G618" s="14" t="s">
        <v>879</v>
      </c>
      <c r="H618" s="14">
        <v>0</v>
      </c>
      <c r="I618" s="14">
        <v>20160</v>
      </c>
      <c r="J618" s="14" t="b">
        <v>1</v>
      </c>
      <c r="K618" s="14">
        <v>0</v>
      </c>
      <c r="L618" s="16">
        <v>41009.052094907405</v>
      </c>
      <c r="M618" s="14" t="s">
        <v>818</v>
      </c>
      <c r="N618" s="14" t="s">
        <v>439</v>
      </c>
      <c r="O618" s="14" t="s">
        <v>439</v>
      </c>
      <c r="P618" s="14" t="s">
        <v>439</v>
      </c>
      <c r="Q618" s="14" t="s">
        <v>819</v>
      </c>
    </row>
    <row r="619" spans="1:17" x14ac:dyDescent="0.25">
      <c r="A619" s="14">
        <v>39460</v>
      </c>
      <c r="B619" s="14">
        <v>68</v>
      </c>
      <c r="C619" s="14" t="s">
        <v>815</v>
      </c>
      <c r="D619" s="14" t="s">
        <v>2124</v>
      </c>
      <c r="E619" s="14" t="s">
        <v>439</v>
      </c>
      <c r="F619" s="14">
        <v>39</v>
      </c>
      <c r="G619" s="14" t="s">
        <v>879</v>
      </c>
      <c r="H619" s="14">
        <v>0</v>
      </c>
      <c r="I619" s="14">
        <v>20160</v>
      </c>
      <c r="J619" s="14" t="b">
        <v>1</v>
      </c>
      <c r="K619" s="14">
        <v>0</v>
      </c>
      <c r="L619" s="16">
        <v>41009.052094907405</v>
      </c>
      <c r="M619" s="14" t="s">
        <v>818</v>
      </c>
      <c r="N619" s="14" t="s">
        <v>439</v>
      </c>
      <c r="O619" s="14" t="s">
        <v>439</v>
      </c>
      <c r="P619" s="14" t="s">
        <v>439</v>
      </c>
      <c r="Q619" s="14" t="s">
        <v>819</v>
      </c>
    </row>
    <row r="620" spans="1:17" x14ac:dyDescent="0.25">
      <c r="A620" s="14">
        <v>39461</v>
      </c>
      <c r="B620" s="14">
        <v>403</v>
      </c>
      <c r="C620" s="14" t="s">
        <v>815</v>
      </c>
      <c r="D620" s="14" t="s">
        <v>2125</v>
      </c>
      <c r="E620" s="14" t="s">
        <v>439</v>
      </c>
      <c r="F620" s="14">
        <v>39</v>
      </c>
      <c r="G620" s="14" t="s">
        <v>879</v>
      </c>
      <c r="H620" s="14">
        <v>0</v>
      </c>
      <c r="I620" s="14">
        <v>20160</v>
      </c>
      <c r="J620" s="14" t="b">
        <v>1</v>
      </c>
      <c r="K620" s="14">
        <v>0</v>
      </c>
      <c r="L620" s="16">
        <v>41009.052094907405</v>
      </c>
      <c r="M620" s="14" t="s">
        <v>818</v>
      </c>
      <c r="N620" s="14" t="s">
        <v>439</v>
      </c>
      <c r="O620" s="14" t="s">
        <v>439</v>
      </c>
      <c r="P620" s="14" t="s">
        <v>439</v>
      </c>
      <c r="Q620" s="14" t="s">
        <v>819</v>
      </c>
    </row>
    <row r="621" spans="1:17" x14ac:dyDescent="0.25">
      <c r="A621" s="14">
        <v>39463</v>
      </c>
      <c r="B621" s="14">
        <v>530</v>
      </c>
      <c r="C621" s="14" t="s">
        <v>815</v>
      </c>
      <c r="D621" s="14" t="s">
        <v>2126</v>
      </c>
      <c r="E621" s="14" t="s">
        <v>439</v>
      </c>
      <c r="F621" s="14">
        <v>39</v>
      </c>
      <c r="G621" s="14" t="s">
        <v>879</v>
      </c>
      <c r="H621" s="14">
        <v>0</v>
      </c>
      <c r="I621" s="14">
        <v>20160</v>
      </c>
      <c r="J621" s="14" t="b">
        <v>1</v>
      </c>
      <c r="K621" s="14">
        <v>0</v>
      </c>
      <c r="L621" s="16">
        <v>41009.052094907405</v>
      </c>
      <c r="M621" s="14" t="s">
        <v>818</v>
      </c>
      <c r="N621" s="14" t="s">
        <v>439</v>
      </c>
      <c r="O621" s="14" t="s">
        <v>439</v>
      </c>
      <c r="P621" s="14" t="s">
        <v>439</v>
      </c>
      <c r="Q621" s="14" t="s">
        <v>819</v>
      </c>
    </row>
    <row r="622" spans="1:17" x14ac:dyDescent="0.25">
      <c r="A622" s="14">
        <v>39464</v>
      </c>
      <c r="B622" s="14">
        <v>526</v>
      </c>
      <c r="C622" s="14" t="s">
        <v>815</v>
      </c>
      <c r="D622" s="14" t="s">
        <v>2127</v>
      </c>
      <c r="E622" s="14" t="s">
        <v>439</v>
      </c>
      <c r="F622" s="14">
        <v>39</v>
      </c>
      <c r="G622" s="14" t="s">
        <v>879</v>
      </c>
      <c r="H622" s="14">
        <v>0</v>
      </c>
      <c r="I622" s="14">
        <v>20160</v>
      </c>
      <c r="J622" s="14" t="b">
        <v>1</v>
      </c>
      <c r="K622" s="14">
        <v>0</v>
      </c>
      <c r="L622" s="16">
        <v>41009.052094907405</v>
      </c>
      <c r="M622" s="14" t="s">
        <v>818</v>
      </c>
      <c r="N622" s="14" t="s">
        <v>439</v>
      </c>
      <c r="O622" s="14" t="s">
        <v>439</v>
      </c>
      <c r="P622" s="14" t="s">
        <v>439</v>
      </c>
      <c r="Q622" s="14" t="s">
        <v>819</v>
      </c>
    </row>
    <row r="623" spans="1:17" x14ac:dyDescent="0.25">
      <c r="A623" s="14">
        <v>39465</v>
      </c>
      <c r="B623" s="14">
        <v>532</v>
      </c>
      <c r="C623" s="14" t="s">
        <v>815</v>
      </c>
      <c r="D623" s="14" t="s">
        <v>2128</v>
      </c>
      <c r="E623" s="14" t="s">
        <v>439</v>
      </c>
      <c r="F623" s="14">
        <v>39</v>
      </c>
      <c r="G623" s="14" t="s">
        <v>879</v>
      </c>
      <c r="H623" s="14">
        <v>0</v>
      </c>
      <c r="I623" s="14">
        <v>20160</v>
      </c>
      <c r="J623" s="14" t="b">
        <v>1</v>
      </c>
      <c r="K623" s="14">
        <v>0</v>
      </c>
      <c r="L623" s="16">
        <v>41009.052094907405</v>
      </c>
      <c r="M623" s="14" t="s">
        <v>818</v>
      </c>
      <c r="N623" s="14" t="s">
        <v>439</v>
      </c>
      <c r="O623" s="14" t="s">
        <v>439</v>
      </c>
      <c r="P623" s="14" t="s">
        <v>439</v>
      </c>
      <c r="Q623" s="14" t="s">
        <v>819</v>
      </c>
    </row>
    <row r="624" spans="1:17" x14ac:dyDescent="0.25">
      <c r="A624" s="14">
        <v>39466</v>
      </c>
      <c r="B624" s="14">
        <v>524</v>
      </c>
      <c r="C624" s="14" t="s">
        <v>815</v>
      </c>
      <c r="D624" s="14" t="s">
        <v>2129</v>
      </c>
      <c r="E624" s="14" t="s">
        <v>439</v>
      </c>
      <c r="F624" s="14">
        <v>39</v>
      </c>
      <c r="G624" s="14" t="s">
        <v>879</v>
      </c>
      <c r="H624" s="14">
        <v>0</v>
      </c>
      <c r="I624" s="14">
        <v>20160</v>
      </c>
      <c r="J624" s="14" t="b">
        <v>1</v>
      </c>
      <c r="K624" s="14">
        <v>0</v>
      </c>
      <c r="L624" s="16">
        <v>41009.052094907405</v>
      </c>
      <c r="M624" s="14" t="s">
        <v>818</v>
      </c>
      <c r="N624" s="14" t="s">
        <v>439</v>
      </c>
      <c r="O624" s="14" t="s">
        <v>439</v>
      </c>
      <c r="P624" s="14" t="s">
        <v>439</v>
      </c>
      <c r="Q624" s="14" t="s">
        <v>819</v>
      </c>
    </row>
    <row r="625" spans="1:17" x14ac:dyDescent="0.25">
      <c r="A625" s="14">
        <v>39467</v>
      </c>
      <c r="B625" s="14">
        <v>533</v>
      </c>
      <c r="C625" s="14" t="s">
        <v>815</v>
      </c>
      <c r="D625" s="14" t="s">
        <v>2130</v>
      </c>
      <c r="E625" s="14" t="s">
        <v>439</v>
      </c>
      <c r="F625" s="14">
        <v>39</v>
      </c>
      <c r="G625" s="14" t="s">
        <v>879</v>
      </c>
      <c r="H625" s="14">
        <v>0</v>
      </c>
      <c r="I625" s="14">
        <v>20160</v>
      </c>
      <c r="J625" s="14" t="b">
        <v>1</v>
      </c>
      <c r="K625" s="14">
        <v>0</v>
      </c>
      <c r="L625" s="16">
        <v>41009.052106481482</v>
      </c>
      <c r="M625" s="14" t="s">
        <v>818</v>
      </c>
      <c r="N625" s="14" t="s">
        <v>439</v>
      </c>
      <c r="O625" s="14" t="s">
        <v>439</v>
      </c>
      <c r="P625" s="14" t="s">
        <v>439</v>
      </c>
      <c r="Q625" s="14" t="s">
        <v>819</v>
      </c>
    </row>
    <row r="626" spans="1:17" x14ac:dyDescent="0.25">
      <c r="A626" s="14">
        <v>39468</v>
      </c>
      <c r="B626" s="14">
        <v>523</v>
      </c>
      <c r="C626" s="14" t="s">
        <v>815</v>
      </c>
      <c r="D626" s="14" t="s">
        <v>2131</v>
      </c>
      <c r="E626" s="14" t="s">
        <v>439</v>
      </c>
      <c r="F626" s="14">
        <v>39</v>
      </c>
      <c r="G626" s="14" t="s">
        <v>879</v>
      </c>
      <c r="H626" s="14">
        <v>0</v>
      </c>
      <c r="I626" s="14">
        <v>20160</v>
      </c>
      <c r="J626" s="14" t="b">
        <v>1</v>
      </c>
      <c r="K626" s="14">
        <v>0</v>
      </c>
      <c r="L626" s="16">
        <v>41009.052106481482</v>
      </c>
      <c r="M626" s="14" t="s">
        <v>818</v>
      </c>
      <c r="N626" s="14" t="s">
        <v>439</v>
      </c>
      <c r="O626" s="14" t="s">
        <v>439</v>
      </c>
      <c r="P626" s="14" t="s">
        <v>439</v>
      </c>
      <c r="Q626" s="14" t="s">
        <v>819</v>
      </c>
    </row>
    <row r="627" spans="1:17" x14ac:dyDescent="0.25">
      <c r="A627" s="14">
        <v>39469</v>
      </c>
      <c r="B627" s="14">
        <v>522</v>
      </c>
      <c r="C627" s="14" t="s">
        <v>815</v>
      </c>
      <c r="D627" s="14" t="s">
        <v>2132</v>
      </c>
      <c r="E627" s="14" t="s">
        <v>439</v>
      </c>
      <c r="F627" s="14">
        <v>39</v>
      </c>
      <c r="G627" s="14" t="s">
        <v>879</v>
      </c>
      <c r="H627" s="14">
        <v>0</v>
      </c>
      <c r="I627" s="14">
        <v>20160</v>
      </c>
      <c r="J627" s="14" t="b">
        <v>1</v>
      </c>
      <c r="K627" s="14">
        <v>0</v>
      </c>
      <c r="L627" s="16">
        <v>41009.052106481482</v>
      </c>
      <c r="M627" s="14" t="s">
        <v>818</v>
      </c>
      <c r="N627" s="14" t="s">
        <v>439</v>
      </c>
      <c r="O627" s="14" t="s">
        <v>439</v>
      </c>
      <c r="P627" s="14" t="s">
        <v>439</v>
      </c>
      <c r="Q627" s="14" t="s">
        <v>819</v>
      </c>
    </row>
    <row r="628" spans="1:17" x14ac:dyDescent="0.25">
      <c r="A628" s="14">
        <v>39470</v>
      </c>
      <c r="B628" s="14">
        <v>525</v>
      </c>
      <c r="C628" s="14" t="s">
        <v>815</v>
      </c>
      <c r="D628" s="14" t="s">
        <v>2133</v>
      </c>
      <c r="E628" s="14" t="s">
        <v>439</v>
      </c>
      <c r="F628" s="14">
        <v>39</v>
      </c>
      <c r="G628" s="14" t="s">
        <v>879</v>
      </c>
      <c r="H628" s="14">
        <v>0</v>
      </c>
      <c r="I628" s="14">
        <v>20160</v>
      </c>
      <c r="J628" s="14" t="b">
        <v>1</v>
      </c>
      <c r="K628" s="14">
        <v>0</v>
      </c>
      <c r="L628" s="16">
        <v>41009.052106481482</v>
      </c>
      <c r="M628" s="14" t="s">
        <v>818</v>
      </c>
      <c r="N628" s="14" t="s">
        <v>439</v>
      </c>
      <c r="O628" s="14" t="s">
        <v>439</v>
      </c>
      <c r="P628" s="14" t="s">
        <v>439</v>
      </c>
      <c r="Q628" s="14" t="s">
        <v>819</v>
      </c>
    </row>
    <row r="629" spans="1:17" x14ac:dyDescent="0.25">
      <c r="A629" s="14">
        <v>39471</v>
      </c>
      <c r="B629" s="14">
        <v>534</v>
      </c>
      <c r="C629" s="14" t="s">
        <v>815</v>
      </c>
      <c r="D629" s="14" t="s">
        <v>2134</v>
      </c>
      <c r="E629" s="14" t="s">
        <v>439</v>
      </c>
      <c r="F629" s="14">
        <v>39</v>
      </c>
      <c r="G629" s="14" t="s">
        <v>879</v>
      </c>
      <c r="H629" s="14">
        <v>0</v>
      </c>
      <c r="I629" s="14">
        <v>20160</v>
      </c>
      <c r="J629" s="14" t="b">
        <v>1</v>
      </c>
      <c r="K629" s="14">
        <v>0</v>
      </c>
      <c r="L629" s="16">
        <v>41009.052106481482</v>
      </c>
      <c r="M629" s="14" t="s">
        <v>818</v>
      </c>
      <c r="N629" s="14" t="s">
        <v>439</v>
      </c>
      <c r="O629" s="14" t="s">
        <v>439</v>
      </c>
      <c r="P629" s="14" t="s">
        <v>439</v>
      </c>
      <c r="Q629" s="14" t="s">
        <v>819</v>
      </c>
    </row>
    <row r="630" spans="1:17" x14ac:dyDescent="0.25">
      <c r="A630" s="14">
        <v>39472</v>
      </c>
      <c r="B630" s="14">
        <v>389</v>
      </c>
      <c r="C630" s="14" t="s">
        <v>815</v>
      </c>
      <c r="D630" s="14" t="s">
        <v>2135</v>
      </c>
      <c r="E630" s="14" t="s">
        <v>439</v>
      </c>
      <c r="F630" s="14">
        <v>39</v>
      </c>
      <c r="G630" s="14" t="s">
        <v>884</v>
      </c>
      <c r="H630" s="14">
        <v>0</v>
      </c>
      <c r="I630" s="14">
        <v>43200</v>
      </c>
      <c r="J630" s="14" t="b">
        <v>1</v>
      </c>
      <c r="K630" s="14">
        <v>0</v>
      </c>
      <c r="L630" s="16">
        <v>41009.052118055559</v>
      </c>
      <c r="M630" s="14" t="s">
        <v>818</v>
      </c>
      <c r="N630" s="14" t="s">
        <v>439</v>
      </c>
      <c r="O630" s="14" t="s">
        <v>439</v>
      </c>
      <c r="P630" s="14" t="s">
        <v>439</v>
      </c>
      <c r="Q630" s="14" t="s">
        <v>819</v>
      </c>
    </row>
    <row r="631" spans="1:17" x14ac:dyDescent="0.25">
      <c r="A631" s="14">
        <v>39473</v>
      </c>
      <c r="B631" s="14">
        <v>386</v>
      </c>
      <c r="C631" s="14" t="s">
        <v>815</v>
      </c>
      <c r="D631" s="14" t="s">
        <v>2136</v>
      </c>
      <c r="E631" s="14" t="s">
        <v>439</v>
      </c>
      <c r="F631" s="14">
        <v>39</v>
      </c>
      <c r="G631" s="14" t="s">
        <v>884</v>
      </c>
      <c r="H631" s="14">
        <v>0</v>
      </c>
      <c r="I631" s="14">
        <v>43200</v>
      </c>
      <c r="J631" s="14" t="b">
        <v>1</v>
      </c>
      <c r="K631" s="14">
        <v>0</v>
      </c>
      <c r="L631" s="16">
        <v>41009.052118055559</v>
      </c>
      <c r="M631" s="14" t="s">
        <v>818</v>
      </c>
      <c r="N631" s="14" t="s">
        <v>439</v>
      </c>
      <c r="O631" s="14" t="s">
        <v>439</v>
      </c>
      <c r="P631" s="14" t="s">
        <v>439</v>
      </c>
      <c r="Q631" s="14" t="s">
        <v>819</v>
      </c>
    </row>
    <row r="632" spans="1:17" x14ac:dyDescent="0.25">
      <c r="A632" s="14">
        <v>39474</v>
      </c>
      <c r="B632" s="14">
        <v>387</v>
      </c>
      <c r="C632" s="14" t="s">
        <v>815</v>
      </c>
      <c r="D632" s="14" t="s">
        <v>2137</v>
      </c>
      <c r="E632" s="14" t="s">
        <v>439</v>
      </c>
      <c r="F632" s="14">
        <v>39</v>
      </c>
      <c r="G632" s="14" t="s">
        <v>884</v>
      </c>
      <c r="H632" s="14">
        <v>0</v>
      </c>
      <c r="I632" s="14">
        <v>43200</v>
      </c>
      <c r="J632" s="14" t="b">
        <v>1</v>
      </c>
      <c r="K632" s="14">
        <v>0</v>
      </c>
      <c r="L632" s="16">
        <v>41009.052118055559</v>
      </c>
      <c r="M632" s="14" t="s">
        <v>818</v>
      </c>
      <c r="N632" s="14" t="s">
        <v>439</v>
      </c>
      <c r="O632" s="14" t="s">
        <v>439</v>
      </c>
      <c r="P632" s="14" t="s">
        <v>439</v>
      </c>
      <c r="Q632" s="14" t="s">
        <v>819</v>
      </c>
    </row>
    <row r="633" spans="1:17" x14ac:dyDescent="0.25">
      <c r="A633" s="14">
        <v>39475</v>
      </c>
      <c r="B633" s="14">
        <v>392</v>
      </c>
      <c r="C633" s="14" t="s">
        <v>815</v>
      </c>
      <c r="D633" s="14" t="s">
        <v>2138</v>
      </c>
      <c r="E633" s="14" t="s">
        <v>439</v>
      </c>
      <c r="F633" s="14">
        <v>39</v>
      </c>
      <c r="G633" s="14" t="s">
        <v>884</v>
      </c>
      <c r="H633" s="14">
        <v>0</v>
      </c>
      <c r="I633" s="14">
        <v>43200</v>
      </c>
      <c r="J633" s="14" t="b">
        <v>1</v>
      </c>
      <c r="K633" s="14">
        <v>0</v>
      </c>
      <c r="L633" s="16">
        <v>41009.052118055559</v>
      </c>
      <c r="M633" s="14" t="s">
        <v>818</v>
      </c>
      <c r="N633" s="14" t="s">
        <v>439</v>
      </c>
      <c r="O633" s="14" t="s">
        <v>439</v>
      </c>
      <c r="P633" s="14" t="s">
        <v>439</v>
      </c>
      <c r="Q633" s="14" t="s">
        <v>819</v>
      </c>
    </row>
    <row r="634" spans="1:17" x14ac:dyDescent="0.25">
      <c r="A634" s="14">
        <v>39476</v>
      </c>
      <c r="B634" s="14">
        <v>388</v>
      </c>
      <c r="C634" s="14" t="s">
        <v>815</v>
      </c>
      <c r="D634" s="14" t="s">
        <v>2139</v>
      </c>
      <c r="E634" s="14" t="s">
        <v>439</v>
      </c>
      <c r="F634" s="14">
        <v>39</v>
      </c>
      <c r="G634" s="14" t="s">
        <v>884</v>
      </c>
      <c r="H634" s="14">
        <v>0</v>
      </c>
      <c r="I634" s="14">
        <v>43200</v>
      </c>
      <c r="J634" s="14" t="b">
        <v>1</v>
      </c>
      <c r="K634" s="14">
        <v>0</v>
      </c>
      <c r="L634" s="16">
        <v>41009.052118055559</v>
      </c>
      <c r="M634" s="14" t="s">
        <v>818</v>
      </c>
      <c r="N634" s="14" t="s">
        <v>439</v>
      </c>
      <c r="O634" s="14" t="s">
        <v>439</v>
      </c>
      <c r="P634" s="14" t="s">
        <v>439</v>
      </c>
      <c r="Q634" s="14" t="s">
        <v>819</v>
      </c>
    </row>
    <row r="635" spans="1:17" x14ac:dyDescent="0.25">
      <c r="A635" s="14">
        <v>39477</v>
      </c>
      <c r="B635" s="14">
        <v>385</v>
      </c>
      <c r="C635" s="14" t="s">
        <v>815</v>
      </c>
      <c r="D635" s="14" t="s">
        <v>2140</v>
      </c>
      <c r="E635" s="14" t="s">
        <v>439</v>
      </c>
      <c r="F635" s="14">
        <v>39</v>
      </c>
      <c r="G635" s="14" t="s">
        <v>884</v>
      </c>
      <c r="H635" s="14">
        <v>0</v>
      </c>
      <c r="I635" s="14">
        <v>43200</v>
      </c>
      <c r="J635" s="14" t="b">
        <v>1</v>
      </c>
      <c r="K635" s="14">
        <v>0</v>
      </c>
      <c r="L635" s="16">
        <v>41009.052118055559</v>
      </c>
      <c r="M635" s="14" t="s">
        <v>818</v>
      </c>
      <c r="N635" s="14" t="s">
        <v>439</v>
      </c>
      <c r="O635" s="14" t="s">
        <v>439</v>
      </c>
      <c r="P635" s="14" t="s">
        <v>439</v>
      </c>
      <c r="Q635" s="14" t="s">
        <v>819</v>
      </c>
    </row>
    <row r="636" spans="1:17" x14ac:dyDescent="0.25">
      <c r="A636" s="14">
        <v>39478</v>
      </c>
      <c r="B636" s="14">
        <v>390</v>
      </c>
      <c r="C636" s="14" t="s">
        <v>815</v>
      </c>
      <c r="D636" s="14" t="s">
        <v>2141</v>
      </c>
      <c r="E636" s="14" t="s">
        <v>439</v>
      </c>
      <c r="F636" s="14">
        <v>39</v>
      </c>
      <c r="G636" s="14" t="s">
        <v>884</v>
      </c>
      <c r="H636" s="14">
        <v>0</v>
      </c>
      <c r="I636" s="14">
        <v>43200</v>
      </c>
      <c r="J636" s="14" t="b">
        <v>1</v>
      </c>
      <c r="K636" s="14">
        <v>0</v>
      </c>
      <c r="L636" s="16">
        <v>41009.052129629628</v>
      </c>
      <c r="M636" s="14" t="s">
        <v>818</v>
      </c>
      <c r="N636" s="14" t="s">
        <v>439</v>
      </c>
      <c r="O636" s="14" t="s">
        <v>439</v>
      </c>
      <c r="P636" s="14" t="s">
        <v>439</v>
      </c>
      <c r="Q636" s="14" t="s">
        <v>819</v>
      </c>
    </row>
    <row r="637" spans="1:17" x14ac:dyDescent="0.25">
      <c r="A637" s="14">
        <v>39479</v>
      </c>
      <c r="B637" s="14">
        <v>393</v>
      </c>
      <c r="C637" s="14" t="s">
        <v>815</v>
      </c>
      <c r="D637" s="14" t="s">
        <v>2142</v>
      </c>
      <c r="E637" s="14" t="s">
        <v>439</v>
      </c>
      <c r="F637" s="14">
        <v>39</v>
      </c>
      <c r="G637" s="14" t="s">
        <v>884</v>
      </c>
      <c r="H637" s="14">
        <v>0</v>
      </c>
      <c r="I637" s="14">
        <v>43200</v>
      </c>
      <c r="J637" s="14" t="b">
        <v>1</v>
      </c>
      <c r="K637" s="14">
        <v>0</v>
      </c>
      <c r="L637" s="16">
        <v>41009.052129629628</v>
      </c>
      <c r="M637" s="14" t="s">
        <v>818</v>
      </c>
      <c r="N637" s="14" t="s">
        <v>439</v>
      </c>
      <c r="O637" s="14" t="s">
        <v>439</v>
      </c>
      <c r="P637" s="14" t="s">
        <v>439</v>
      </c>
      <c r="Q637" s="14" t="s">
        <v>819</v>
      </c>
    </row>
    <row r="638" spans="1:17" x14ac:dyDescent="0.25">
      <c r="A638" s="14">
        <v>39480</v>
      </c>
      <c r="B638" s="14">
        <v>391</v>
      </c>
      <c r="C638" s="14" t="s">
        <v>815</v>
      </c>
      <c r="D638" s="14" t="s">
        <v>2143</v>
      </c>
      <c r="E638" s="14" t="s">
        <v>439</v>
      </c>
      <c r="F638" s="14">
        <v>39</v>
      </c>
      <c r="G638" s="14" t="s">
        <v>884</v>
      </c>
      <c r="H638" s="14">
        <v>0</v>
      </c>
      <c r="I638" s="14">
        <v>43200</v>
      </c>
      <c r="J638" s="14" t="b">
        <v>1</v>
      </c>
      <c r="K638" s="14">
        <v>0</v>
      </c>
      <c r="L638" s="16">
        <v>41009.052129629628</v>
      </c>
      <c r="M638" s="14" t="s">
        <v>818</v>
      </c>
      <c r="N638" s="14" t="s">
        <v>439</v>
      </c>
      <c r="O638" s="14" t="s">
        <v>439</v>
      </c>
      <c r="P638" s="14" t="s">
        <v>439</v>
      </c>
      <c r="Q638" s="14" t="s">
        <v>819</v>
      </c>
    </row>
    <row r="639" spans="1:17" x14ac:dyDescent="0.25">
      <c r="A639" s="14">
        <v>39481</v>
      </c>
      <c r="B639" s="14">
        <v>384</v>
      </c>
      <c r="C639" s="14" t="s">
        <v>815</v>
      </c>
      <c r="D639" s="14" t="s">
        <v>2144</v>
      </c>
      <c r="E639" s="14" t="s">
        <v>439</v>
      </c>
      <c r="F639" s="14">
        <v>39</v>
      </c>
      <c r="G639" s="14" t="s">
        <v>884</v>
      </c>
      <c r="H639" s="14">
        <v>0</v>
      </c>
      <c r="I639" s="14">
        <v>43200</v>
      </c>
      <c r="J639" s="14" t="b">
        <v>1</v>
      </c>
      <c r="K639" s="14">
        <v>0</v>
      </c>
      <c r="L639" s="16">
        <v>41009.052129629628</v>
      </c>
      <c r="M639" s="14" t="s">
        <v>818</v>
      </c>
      <c r="N639" s="14" t="s">
        <v>439</v>
      </c>
      <c r="O639" s="14" t="s">
        <v>439</v>
      </c>
      <c r="P639" s="14" t="s">
        <v>439</v>
      </c>
      <c r="Q639" s="14" t="s">
        <v>819</v>
      </c>
    </row>
    <row r="640" spans="1:17" x14ac:dyDescent="0.25">
      <c r="A640" s="14">
        <v>39482</v>
      </c>
      <c r="B640" s="14">
        <v>3</v>
      </c>
      <c r="C640" s="14" t="s">
        <v>815</v>
      </c>
      <c r="D640" s="14" t="s">
        <v>2145</v>
      </c>
      <c r="E640" s="14" t="s">
        <v>439</v>
      </c>
      <c r="F640" s="14">
        <v>39</v>
      </c>
      <c r="G640" s="14" t="s">
        <v>884</v>
      </c>
      <c r="H640" s="14">
        <v>0</v>
      </c>
      <c r="I640" s="14">
        <v>43200</v>
      </c>
      <c r="J640" s="14" t="b">
        <v>1</v>
      </c>
      <c r="K640" s="14">
        <v>0</v>
      </c>
      <c r="L640" s="16">
        <v>41009.052129629628</v>
      </c>
      <c r="M640" s="14" t="s">
        <v>818</v>
      </c>
      <c r="N640" s="14" t="s">
        <v>439</v>
      </c>
      <c r="O640" s="14" t="s">
        <v>439</v>
      </c>
      <c r="P640" s="14" t="s">
        <v>439</v>
      </c>
      <c r="Q640" s="14" t="s">
        <v>819</v>
      </c>
    </row>
    <row r="641" spans="1:17" x14ac:dyDescent="0.25">
      <c r="A641" s="14">
        <v>39483</v>
      </c>
      <c r="B641" s="14">
        <v>379</v>
      </c>
      <c r="C641" s="14" t="s">
        <v>815</v>
      </c>
      <c r="D641" s="14" t="s">
        <v>2146</v>
      </c>
      <c r="E641" s="14" t="s">
        <v>439</v>
      </c>
      <c r="F641" s="14">
        <v>39</v>
      </c>
      <c r="G641" s="14" t="s">
        <v>884</v>
      </c>
      <c r="H641" s="14">
        <v>0</v>
      </c>
      <c r="I641" s="14">
        <v>43200</v>
      </c>
      <c r="J641" s="14" t="b">
        <v>1</v>
      </c>
      <c r="K641" s="14">
        <v>0</v>
      </c>
      <c r="L641" s="16">
        <v>41009.052129629628</v>
      </c>
      <c r="M641" s="14" t="s">
        <v>818</v>
      </c>
      <c r="N641" s="14" t="s">
        <v>439</v>
      </c>
      <c r="O641" s="14" t="s">
        <v>439</v>
      </c>
      <c r="P641" s="14" t="s">
        <v>439</v>
      </c>
      <c r="Q641" s="14" t="s">
        <v>819</v>
      </c>
    </row>
    <row r="642" spans="1:17" x14ac:dyDescent="0.25">
      <c r="A642" s="14">
        <v>39484</v>
      </c>
      <c r="B642" s="14">
        <v>373</v>
      </c>
      <c r="C642" s="14" t="s">
        <v>815</v>
      </c>
      <c r="D642" s="14" t="s">
        <v>2147</v>
      </c>
      <c r="E642" s="14" t="s">
        <v>439</v>
      </c>
      <c r="F642" s="14">
        <v>39</v>
      </c>
      <c r="G642" s="14" t="s">
        <v>884</v>
      </c>
      <c r="H642" s="14">
        <v>0</v>
      </c>
      <c r="I642" s="14">
        <v>43200</v>
      </c>
      <c r="J642" s="14" t="b">
        <v>1</v>
      </c>
      <c r="K642" s="14">
        <v>0</v>
      </c>
      <c r="L642" s="16">
        <v>41009.052141203705</v>
      </c>
      <c r="M642" s="14" t="s">
        <v>818</v>
      </c>
      <c r="N642" s="14" t="s">
        <v>439</v>
      </c>
      <c r="O642" s="14" t="s">
        <v>439</v>
      </c>
      <c r="P642" s="14" t="s">
        <v>439</v>
      </c>
      <c r="Q642" s="14" t="s">
        <v>819</v>
      </c>
    </row>
    <row r="643" spans="1:17" x14ac:dyDescent="0.25">
      <c r="A643" s="14">
        <v>39485</v>
      </c>
      <c r="B643" s="14">
        <v>375</v>
      </c>
      <c r="C643" s="14" t="s">
        <v>815</v>
      </c>
      <c r="D643" s="14" t="s">
        <v>2148</v>
      </c>
      <c r="E643" s="14" t="s">
        <v>439</v>
      </c>
      <c r="F643" s="14">
        <v>39</v>
      </c>
      <c r="G643" s="14" t="s">
        <v>884</v>
      </c>
      <c r="H643" s="14">
        <v>0</v>
      </c>
      <c r="I643" s="14">
        <v>43200</v>
      </c>
      <c r="J643" s="14" t="b">
        <v>1</v>
      </c>
      <c r="K643" s="14">
        <v>0</v>
      </c>
      <c r="L643" s="16">
        <v>41009.052141203705</v>
      </c>
      <c r="M643" s="14" t="s">
        <v>818</v>
      </c>
      <c r="N643" s="14" t="s">
        <v>439</v>
      </c>
      <c r="O643" s="14" t="s">
        <v>439</v>
      </c>
      <c r="P643" s="14" t="s">
        <v>439</v>
      </c>
      <c r="Q643" s="14" t="s">
        <v>819</v>
      </c>
    </row>
    <row r="644" spans="1:17" x14ac:dyDescent="0.25">
      <c r="A644" s="14">
        <v>39486</v>
      </c>
      <c r="B644" s="14">
        <v>396</v>
      </c>
      <c r="C644" s="14" t="s">
        <v>815</v>
      </c>
      <c r="D644" s="14" t="s">
        <v>2149</v>
      </c>
      <c r="E644" s="14" t="s">
        <v>439</v>
      </c>
      <c r="F644" s="14">
        <v>39</v>
      </c>
      <c r="G644" s="14" t="s">
        <v>884</v>
      </c>
      <c r="H644" s="14">
        <v>0</v>
      </c>
      <c r="I644" s="14">
        <v>43200</v>
      </c>
      <c r="J644" s="14" t="b">
        <v>1</v>
      </c>
      <c r="K644" s="14">
        <v>0</v>
      </c>
      <c r="L644" s="16">
        <v>41009.052141203705</v>
      </c>
      <c r="M644" s="14" t="s">
        <v>818</v>
      </c>
      <c r="N644" s="14" t="s">
        <v>439</v>
      </c>
      <c r="O644" s="14" t="s">
        <v>439</v>
      </c>
      <c r="P644" s="14" t="s">
        <v>439</v>
      </c>
      <c r="Q644" s="14" t="s">
        <v>819</v>
      </c>
    </row>
    <row r="645" spans="1:17" x14ac:dyDescent="0.25">
      <c r="A645" s="14">
        <v>39487</v>
      </c>
      <c r="B645" s="14">
        <v>378</v>
      </c>
      <c r="C645" s="14" t="s">
        <v>815</v>
      </c>
      <c r="D645" s="14" t="s">
        <v>2150</v>
      </c>
      <c r="E645" s="14" t="s">
        <v>439</v>
      </c>
      <c r="F645" s="14">
        <v>39</v>
      </c>
      <c r="G645" s="14" t="s">
        <v>884</v>
      </c>
      <c r="H645" s="14">
        <v>0</v>
      </c>
      <c r="I645" s="14">
        <v>43200</v>
      </c>
      <c r="J645" s="14" t="b">
        <v>1</v>
      </c>
      <c r="K645" s="14">
        <v>0</v>
      </c>
      <c r="L645" s="16">
        <v>41009.052141203705</v>
      </c>
      <c r="M645" s="14" t="s">
        <v>818</v>
      </c>
      <c r="N645" s="14" t="s">
        <v>439</v>
      </c>
      <c r="O645" s="14" t="s">
        <v>439</v>
      </c>
      <c r="P645" s="14" t="s">
        <v>439</v>
      </c>
      <c r="Q645" s="14" t="s">
        <v>819</v>
      </c>
    </row>
    <row r="646" spans="1:17" x14ac:dyDescent="0.25">
      <c r="A646" s="14">
        <v>39488</v>
      </c>
      <c r="B646" s="14">
        <v>377</v>
      </c>
      <c r="C646" s="14" t="s">
        <v>815</v>
      </c>
      <c r="D646" s="14" t="s">
        <v>2151</v>
      </c>
      <c r="E646" s="14" t="s">
        <v>439</v>
      </c>
      <c r="F646" s="14">
        <v>39</v>
      </c>
      <c r="G646" s="14" t="s">
        <v>884</v>
      </c>
      <c r="H646" s="14">
        <v>0</v>
      </c>
      <c r="I646" s="14">
        <v>43200</v>
      </c>
      <c r="J646" s="14" t="b">
        <v>1</v>
      </c>
      <c r="K646" s="14">
        <v>0</v>
      </c>
      <c r="L646" s="16">
        <v>41009.052141203705</v>
      </c>
      <c r="M646" s="14" t="s">
        <v>818</v>
      </c>
      <c r="N646" s="14" t="s">
        <v>439</v>
      </c>
      <c r="O646" s="14" t="s">
        <v>439</v>
      </c>
      <c r="P646" s="14" t="s">
        <v>439</v>
      </c>
      <c r="Q646" s="14" t="s">
        <v>819</v>
      </c>
    </row>
    <row r="647" spans="1:17" x14ac:dyDescent="0.25">
      <c r="A647" s="14">
        <v>39489</v>
      </c>
      <c r="B647" s="14">
        <v>376</v>
      </c>
      <c r="C647" s="14" t="s">
        <v>815</v>
      </c>
      <c r="D647" s="14" t="s">
        <v>2152</v>
      </c>
      <c r="E647" s="14" t="s">
        <v>439</v>
      </c>
      <c r="F647" s="14">
        <v>39</v>
      </c>
      <c r="G647" s="14" t="s">
        <v>884</v>
      </c>
      <c r="H647" s="14">
        <v>0</v>
      </c>
      <c r="I647" s="14">
        <v>43200</v>
      </c>
      <c r="J647" s="14" t="b">
        <v>1</v>
      </c>
      <c r="K647" s="14">
        <v>0</v>
      </c>
      <c r="L647" s="16">
        <v>41009.052152777775</v>
      </c>
      <c r="M647" s="14" t="s">
        <v>818</v>
      </c>
      <c r="N647" s="14" t="s">
        <v>439</v>
      </c>
      <c r="O647" s="14" t="s">
        <v>439</v>
      </c>
      <c r="P647" s="14" t="s">
        <v>439</v>
      </c>
      <c r="Q647" s="14" t="s">
        <v>819</v>
      </c>
    </row>
    <row r="648" spans="1:17" x14ac:dyDescent="0.25">
      <c r="A648" s="14">
        <v>39490</v>
      </c>
      <c r="B648" s="14">
        <v>374</v>
      </c>
      <c r="C648" s="14" t="s">
        <v>815</v>
      </c>
      <c r="D648" s="14" t="s">
        <v>2153</v>
      </c>
      <c r="E648" s="14" t="s">
        <v>439</v>
      </c>
      <c r="F648" s="14">
        <v>39</v>
      </c>
      <c r="G648" s="14" t="s">
        <v>884</v>
      </c>
      <c r="H648" s="14">
        <v>0</v>
      </c>
      <c r="I648" s="14">
        <v>43200</v>
      </c>
      <c r="J648" s="14" t="b">
        <v>1</v>
      </c>
      <c r="K648" s="14">
        <v>0</v>
      </c>
      <c r="L648" s="16">
        <v>41009.052152777775</v>
      </c>
      <c r="M648" s="14" t="s">
        <v>818</v>
      </c>
      <c r="N648" s="14" t="s">
        <v>439</v>
      </c>
      <c r="O648" s="14" t="s">
        <v>439</v>
      </c>
      <c r="P648" s="14" t="s">
        <v>439</v>
      </c>
      <c r="Q648" s="14" t="s">
        <v>819</v>
      </c>
    </row>
    <row r="649" spans="1:17" x14ac:dyDescent="0.25">
      <c r="A649" s="14">
        <v>39491</v>
      </c>
      <c r="B649" s="14">
        <v>371</v>
      </c>
      <c r="C649" s="14" t="s">
        <v>815</v>
      </c>
      <c r="D649" s="14" t="s">
        <v>2154</v>
      </c>
      <c r="E649" s="14" t="s">
        <v>439</v>
      </c>
      <c r="F649" s="14">
        <v>39</v>
      </c>
      <c r="G649" s="14" t="s">
        <v>884</v>
      </c>
      <c r="H649" s="14">
        <v>0</v>
      </c>
      <c r="I649" s="14">
        <v>43200</v>
      </c>
      <c r="J649" s="14" t="b">
        <v>1</v>
      </c>
      <c r="K649" s="14">
        <v>0</v>
      </c>
      <c r="L649" s="16">
        <v>41009.052152777775</v>
      </c>
      <c r="M649" s="14" t="s">
        <v>818</v>
      </c>
      <c r="N649" s="14" t="s">
        <v>439</v>
      </c>
      <c r="O649" s="14" t="s">
        <v>439</v>
      </c>
      <c r="P649" s="14" t="s">
        <v>439</v>
      </c>
      <c r="Q649" s="14" t="s">
        <v>819</v>
      </c>
    </row>
    <row r="650" spans="1:17" x14ac:dyDescent="0.25">
      <c r="A650" s="14">
        <v>39492</v>
      </c>
      <c r="B650" s="14">
        <v>380</v>
      </c>
      <c r="C650" s="14" t="s">
        <v>815</v>
      </c>
      <c r="D650" s="14" t="s">
        <v>2155</v>
      </c>
      <c r="E650" s="14" t="s">
        <v>439</v>
      </c>
      <c r="F650" s="14">
        <v>39</v>
      </c>
      <c r="G650" s="14" t="s">
        <v>884</v>
      </c>
      <c r="H650" s="14">
        <v>0</v>
      </c>
      <c r="I650" s="14">
        <v>43200</v>
      </c>
      <c r="J650" s="14" t="b">
        <v>1</v>
      </c>
      <c r="K650" s="14">
        <v>0</v>
      </c>
      <c r="L650" s="16">
        <v>41009.052152777775</v>
      </c>
      <c r="M650" s="14" t="s">
        <v>818</v>
      </c>
      <c r="N650" s="14" t="s">
        <v>439</v>
      </c>
      <c r="O650" s="14" t="s">
        <v>439</v>
      </c>
      <c r="P650" s="14" t="s">
        <v>439</v>
      </c>
      <c r="Q650" s="14" t="s">
        <v>819</v>
      </c>
    </row>
    <row r="651" spans="1:17" x14ac:dyDescent="0.25">
      <c r="A651" s="14">
        <v>39493</v>
      </c>
      <c r="B651" s="14">
        <v>372</v>
      </c>
      <c r="C651" s="14" t="s">
        <v>815</v>
      </c>
      <c r="D651" s="14" t="s">
        <v>2156</v>
      </c>
      <c r="E651" s="14" t="s">
        <v>439</v>
      </c>
      <c r="F651" s="14">
        <v>39</v>
      </c>
      <c r="G651" s="14" t="s">
        <v>884</v>
      </c>
      <c r="H651" s="14">
        <v>0</v>
      </c>
      <c r="I651" s="14">
        <v>43200</v>
      </c>
      <c r="J651" s="14" t="b">
        <v>1</v>
      </c>
      <c r="K651" s="14">
        <v>0</v>
      </c>
      <c r="L651" s="16">
        <v>41009.052152777775</v>
      </c>
      <c r="M651" s="14" t="s">
        <v>818</v>
      </c>
      <c r="N651" s="14" t="s">
        <v>439</v>
      </c>
      <c r="O651" s="14" t="s">
        <v>439</v>
      </c>
      <c r="P651" s="14" t="s">
        <v>439</v>
      </c>
      <c r="Q651" s="14" t="s">
        <v>819</v>
      </c>
    </row>
    <row r="652" spans="1:17" hidden="1" x14ac:dyDescent="0.25">
      <c r="A652" s="14">
        <v>46826</v>
      </c>
      <c r="B652" s="14">
        <v>4046</v>
      </c>
      <c r="C652" s="14" t="s">
        <v>815</v>
      </c>
      <c r="D652" s="14" t="s">
        <v>2157</v>
      </c>
      <c r="E652" s="14" t="s">
        <v>439</v>
      </c>
      <c r="F652" s="14">
        <v>517</v>
      </c>
      <c r="G652" s="14" t="s">
        <v>439</v>
      </c>
      <c r="H652" s="14">
        <v>0</v>
      </c>
      <c r="I652" s="14">
        <v>0</v>
      </c>
      <c r="J652" s="14" t="b">
        <v>0</v>
      </c>
      <c r="K652" s="14">
        <v>0</v>
      </c>
      <c r="L652" s="16">
        <v>41009.052187499998</v>
      </c>
      <c r="M652" s="14" t="s">
        <v>6969</v>
      </c>
      <c r="N652" s="14" t="s">
        <v>439</v>
      </c>
      <c r="O652" s="14" t="s">
        <v>439</v>
      </c>
      <c r="P652" s="14" t="s">
        <v>439</v>
      </c>
      <c r="Q652" s="14" t="s">
        <v>819</v>
      </c>
    </row>
    <row r="653" spans="1:17" hidden="1" x14ac:dyDescent="0.25">
      <c r="A653" s="14">
        <v>46827</v>
      </c>
      <c r="B653" s="14">
        <v>4047</v>
      </c>
      <c r="C653" s="14" t="s">
        <v>815</v>
      </c>
      <c r="D653" s="14" t="s">
        <v>5918</v>
      </c>
      <c r="E653" s="14" t="s">
        <v>439</v>
      </c>
      <c r="F653" s="14">
        <v>517</v>
      </c>
      <c r="G653" s="14" t="s">
        <v>439</v>
      </c>
      <c r="H653" s="14">
        <v>0</v>
      </c>
      <c r="I653" s="14">
        <v>0</v>
      </c>
      <c r="J653" s="14" t="b">
        <v>0</v>
      </c>
      <c r="K653" s="14">
        <v>0</v>
      </c>
      <c r="L653" s="16">
        <v>41009.052187499998</v>
      </c>
      <c r="M653" s="14" t="s">
        <v>6969</v>
      </c>
      <c r="N653" s="14" t="s">
        <v>439</v>
      </c>
      <c r="O653" s="14" t="s">
        <v>439</v>
      </c>
      <c r="P653" s="14" t="s">
        <v>439</v>
      </c>
      <c r="Q653" s="14" t="s">
        <v>819</v>
      </c>
    </row>
    <row r="654" spans="1:17" hidden="1" x14ac:dyDescent="0.25">
      <c r="A654" s="14">
        <v>46828</v>
      </c>
      <c r="B654" s="14">
        <v>4048</v>
      </c>
      <c r="C654" s="14" t="s">
        <v>815</v>
      </c>
      <c r="D654" s="14" t="s">
        <v>5919</v>
      </c>
      <c r="E654" s="14" t="s">
        <v>439</v>
      </c>
      <c r="F654" s="14">
        <v>517</v>
      </c>
      <c r="G654" s="14" t="s">
        <v>439</v>
      </c>
      <c r="H654" s="14">
        <v>0</v>
      </c>
      <c r="I654" s="14">
        <v>0</v>
      </c>
      <c r="J654" s="14" t="b">
        <v>0</v>
      </c>
      <c r="K654" s="14">
        <v>0</v>
      </c>
      <c r="L654" s="16">
        <v>41009.052187499998</v>
      </c>
      <c r="M654" s="14" t="s">
        <v>6969</v>
      </c>
      <c r="N654" s="14" t="s">
        <v>439</v>
      </c>
      <c r="O654" s="14" t="s">
        <v>439</v>
      </c>
      <c r="P654" s="14" t="s">
        <v>439</v>
      </c>
      <c r="Q654" s="14" t="s">
        <v>819</v>
      </c>
    </row>
    <row r="655" spans="1:17" hidden="1" x14ac:dyDescent="0.25">
      <c r="A655" s="14">
        <v>46832</v>
      </c>
      <c r="B655" s="14">
        <v>4049</v>
      </c>
      <c r="C655" s="14" t="s">
        <v>815</v>
      </c>
      <c r="D655" s="14" t="s">
        <v>5920</v>
      </c>
      <c r="E655" s="14" t="s">
        <v>439</v>
      </c>
      <c r="F655" s="14">
        <v>517</v>
      </c>
      <c r="G655" s="14" t="s">
        <v>439</v>
      </c>
      <c r="H655" s="14">
        <v>0</v>
      </c>
      <c r="I655" s="14">
        <v>0</v>
      </c>
      <c r="J655" s="14" t="b">
        <v>0</v>
      </c>
      <c r="K655" s="14">
        <v>0</v>
      </c>
      <c r="L655" s="16">
        <v>41009.052187499998</v>
      </c>
      <c r="M655" s="14" t="s">
        <v>6969</v>
      </c>
      <c r="N655" s="14" t="s">
        <v>439</v>
      </c>
      <c r="O655" s="14" t="s">
        <v>439</v>
      </c>
      <c r="P655" s="14" t="s">
        <v>439</v>
      </c>
      <c r="Q655" s="14" t="s">
        <v>819</v>
      </c>
    </row>
    <row r="656" spans="1:17" hidden="1" x14ac:dyDescent="0.25">
      <c r="A656" s="14">
        <v>46834</v>
      </c>
      <c r="B656" s="14">
        <v>4051</v>
      </c>
      <c r="C656" s="14" t="s">
        <v>815</v>
      </c>
      <c r="D656" s="14" t="s">
        <v>2158</v>
      </c>
      <c r="E656" s="14" t="s">
        <v>439</v>
      </c>
      <c r="F656" s="14">
        <v>517</v>
      </c>
      <c r="G656" s="14" t="s">
        <v>439</v>
      </c>
      <c r="H656" s="14">
        <v>0</v>
      </c>
      <c r="I656" s="14">
        <v>0</v>
      </c>
      <c r="J656" s="14" t="b">
        <v>0</v>
      </c>
      <c r="K656" s="14">
        <v>0</v>
      </c>
      <c r="L656" s="16">
        <v>41009.052187499998</v>
      </c>
      <c r="M656" s="14" t="s">
        <v>6969</v>
      </c>
      <c r="N656" s="14" t="s">
        <v>439</v>
      </c>
      <c r="O656" s="14" t="s">
        <v>439</v>
      </c>
      <c r="P656" s="14" t="s">
        <v>439</v>
      </c>
      <c r="Q656" s="14" t="s">
        <v>819</v>
      </c>
    </row>
    <row r="657" spans="1:17" hidden="1" x14ac:dyDescent="0.25">
      <c r="A657" s="14">
        <v>46835</v>
      </c>
      <c r="B657" s="14">
        <v>4052</v>
      </c>
      <c r="C657" s="14" t="s">
        <v>815</v>
      </c>
      <c r="D657" s="14" t="s">
        <v>5921</v>
      </c>
      <c r="E657" s="14" t="s">
        <v>439</v>
      </c>
      <c r="F657" s="14">
        <v>517</v>
      </c>
      <c r="G657" s="14" t="s">
        <v>439</v>
      </c>
      <c r="H657" s="14">
        <v>0</v>
      </c>
      <c r="I657" s="14">
        <v>0</v>
      </c>
      <c r="J657" s="14" t="b">
        <v>0</v>
      </c>
      <c r="K657" s="14">
        <v>0</v>
      </c>
      <c r="L657" s="16">
        <v>41009.052199074074</v>
      </c>
      <c r="M657" s="14" t="s">
        <v>6969</v>
      </c>
      <c r="N657" s="14" t="s">
        <v>439</v>
      </c>
      <c r="O657" s="14" t="s">
        <v>439</v>
      </c>
      <c r="P657" s="14" t="s">
        <v>439</v>
      </c>
      <c r="Q657" s="14" t="s">
        <v>819</v>
      </c>
    </row>
    <row r="658" spans="1:17" hidden="1" x14ac:dyDescent="0.25">
      <c r="A658" s="14">
        <v>46836</v>
      </c>
      <c r="B658" s="14">
        <v>4053</v>
      </c>
      <c r="C658" s="14" t="s">
        <v>815</v>
      </c>
      <c r="D658" s="14" t="s">
        <v>2159</v>
      </c>
      <c r="E658" s="14" t="s">
        <v>439</v>
      </c>
      <c r="F658" s="14">
        <v>517</v>
      </c>
      <c r="G658" s="14" t="s">
        <v>439</v>
      </c>
      <c r="H658" s="14">
        <v>0</v>
      </c>
      <c r="I658" s="14">
        <v>0</v>
      </c>
      <c r="J658" s="14" t="b">
        <v>0</v>
      </c>
      <c r="K658" s="14">
        <v>0</v>
      </c>
      <c r="L658" s="16">
        <v>41009.052199074074</v>
      </c>
      <c r="M658" s="14" t="s">
        <v>6969</v>
      </c>
      <c r="N658" s="14" t="s">
        <v>439</v>
      </c>
      <c r="O658" s="14" t="s">
        <v>439</v>
      </c>
      <c r="P658" s="14" t="s">
        <v>439</v>
      </c>
      <c r="Q658" s="14" t="s">
        <v>819</v>
      </c>
    </row>
    <row r="659" spans="1:17" hidden="1" x14ac:dyDescent="0.25">
      <c r="A659" s="14">
        <v>46837</v>
      </c>
      <c r="B659" s="14">
        <v>4054</v>
      </c>
      <c r="C659" s="14" t="s">
        <v>815</v>
      </c>
      <c r="D659" s="14" t="s">
        <v>5922</v>
      </c>
      <c r="E659" s="14" t="s">
        <v>439</v>
      </c>
      <c r="F659" s="14">
        <v>517</v>
      </c>
      <c r="G659" s="14" t="s">
        <v>439</v>
      </c>
      <c r="H659" s="14">
        <v>0</v>
      </c>
      <c r="I659" s="14">
        <v>0</v>
      </c>
      <c r="J659" s="14" t="b">
        <v>0</v>
      </c>
      <c r="K659" s="14">
        <v>0</v>
      </c>
      <c r="L659" s="16">
        <v>41009.052199074074</v>
      </c>
      <c r="M659" s="14" t="s">
        <v>6969</v>
      </c>
      <c r="N659" s="14" t="s">
        <v>439</v>
      </c>
      <c r="O659" s="14" t="s">
        <v>439</v>
      </c>
      <c r="P659" s="14" t="s">
        <v>439</v>
      </c>
      <c r="Q659" s="14" t="s">
        <v>819</v>
      </c>
    </row>
    <row r="660" spans="1:17" hidden="1" x14ac:dyDescent="0.25">
      <c r="A660" s="14">
        <v>46838</v>
      </c>
      <c r="B660" s="14">
        <v>4055</v>
      </c>
      <c r="C660" s="14" t="s">
        <v>815</v>
      </c>
      <c r="D660" s="14" t="s">
        <v>5923</v>
      </c>
      <c r="E660" s="14" t="s">
        <v>439</v>
      </c>
      <c r="F660" s="14">
        <v>517</v>
      </c>
      <c r="G660" s="14" t="s">
        <v>439</v>
      </c>
      <c r="H660" s="14">
        <v>0</v>
      </c>
      <c r="I660" s="14">
        <v>0</v>
      </c>
      <c r="J660" s="14" t="b">
        <v>0</v>
      </c>
      <c r="K660" s="14">
        <v>0</v>
      </c>
      <c r="L660" s="16">
        <v>41009.052199074074</v>
      </c>
      <c r="M660" s="14" t="s">
        <v>6969</v>
      </c>
      <c r="N660" s="14" t="s">
        <v>439</v>
      </c>
      <c r="O660" s="14" t="s">
        <v>439</v>
      </c>
      <c r="P660" s="14" t="s">
        <v>439</v>
      </c>
      <c r="Q660" s="14" t="s">
        <v>819</v>
      </c>
    </row>
    <row r="661" spans="1:17" hidden="1" x14ac:dyDescent="0.25">
      <c r="A661" s="14">
        <v>46839</v>
      </c>
      <c r="B661" s="14">
        <v>4056</v>
      </c>
      <c r="C661" s="14" t="s">
        <v>815</v>
      </c>
      <c r="D661" s="14" t="s">
        <v>2160</v>
      </c>
      <c r="E661" s="14" t="s">
        <v>439</v>
      </c>
      <c r="F661" s="14">
        <v>517</v>
      </c>
      <c r="G661" s="14" t="s">
        <v>439</v>
      </c>
      <c r="H661" s="14">
        <v>0</v>
      </c>
      <c r="I661" s="14">
        <v>0</v>
      </c>
      <c r="J661" s="14" t="b">
        <v>0</v>
      </c>
      <c r="K661" s="14">
        <v>0</v>
      </c>
      <c r="L661" s="16">
        <v>41009.052199074074</v>
      </c>
      <c r="M661" s="14" t="s">
        <v>6969</v>
      </c>
      <c r="N661" s="14" t="s">
        <v>439</v>
      </c>
      <c r="O661" s="14" t="s">
        <v>439</v>
      </c>
      <c r="P661" s="14" t="s">
        <v>439</v>
      </c>
      <c r="Q661" s="14" t="s">
        <v>819</v>
      </c>
    </row>
    <row r="662" spans="1:17" hidden="1" x14ac:dyDescent="0.25">
      <c r="A662" s="14">
        <v>46840</v>
      </c>
      <c r="B662" s="14">
        <v>4057</v>
      </c>
      <c r="C662" s="14" t="s">
        <v>815</v>
      </c>
      <c r="D662" s="14" t="s">
        <v>5924</v>
      </c>
      <c r="E662" s="14" t="s">
        <v>439</v>
      </c>
      <c r="F662" s="14">
        <v>517</v>
      </c>
      <c r="G662" s="14" t="s">
        <v>439</v>
      </c>
      <c r="H662" s="14">
        <v>0</v>
      </c>
      <c r="I662" s="14">
        <v>0</v>
      </c>
      <c r="J662" s="14" t="b">
        <v>0</v>
      </c>
      <c r="K662" s="14">
        <v>0</v>
      </c>
      <c r="L662" s="16">
        <v>41009.052199074074</v>
      </c>
      <c r="M662" s="14" t="s">
        <v>6969</v>
      </c>
      <c r="N662" s="14" t="s">
        <v>439</v>
      </c>
      <c r="O662" s="14" t="s">
        <v>439</v>
      </c>
      <c r="P662" s="14" t="s">
        <v>439</v>
      </c>
      <c r="Q662" s="14" t="s">
        <v>819</v>
      </c>
    </row>
    <row r="663" spans="1:17" hidden="1" x14ac:dyDescent="0.25">
      <c r="A663" s="14">
        <v>46841</v>
      </c>
      <c r="B663" s="14">
        <v>4058</v>
      </c>
      <c r="C663" s="14" t="s">
        <v>815</v>
      </c>
      <c r="D663" s="14" t="s">
        <v>5925</v>
      </c>
      <c r="E663" s="14" t="s">
        <v>439</v>
      </c>
      <c r="F663" s="14">
        <v>517</v>
      </c>
      <c r="G663" s="14" t="s">
        <v>439</v>
      </c>
      <c r="H663" s="14">
        <v>0</v>
      </c>
      <c r="I663" s="14">
        <v>0</v>
      </c>
      <c r="J663" s="14" t="b">
        <v>0</v>
      </c>
      <c r="K663" s="14">
        <v>0</v>
      </c>
      <c r="L663" s="16">
        <v>41009.052210648151</v>
      </c>
      <c r="M663" s="14" t="s">
        <v>6969</v>
      </c>
      <c r="N663" s="14" t="s">
        <v>439</v>
      </c>
      <c r="O663" s="14" t="s">
        <v>439</v>
      </c>
      <c r="P663" s="14" t="s">
        <v>439</v>
      </c>
      <c r="Q663" s="14" t="s">
        <v>819</v>
      </c>
    </row>
    <row r="664" spans="1:17" hidden="1" x14ac:dyDescent="0.25">
      <c r="A664" s="14">
        <v>46842</v>
      </c>
      <c r="B664" s="14">
        <v>4059</v>
      </c>
      <c r="C664" s="14" t="s">
        <v>815</v>
      </c>
      <c r="D664" s="14" t="s">
        <v>5926</v>
      </c>
      <c r="E664" s="14" t="s">
        <v>439</v>
      </c>
      <c r="F664" s="14">
        <v>517</v>
      </c>
      <c r="G664" s="14" t="s">
        <v>439</v>
      </c>
      <c r="H664" s="14">
        <v>0</v>
      </c>
      <c r="I664" s="14">
        <v>0</v>
      </c>
      <c r="J664" s="14" t="b">
        <v>0</v>
      </c>
      <c r="K664" s="14">
        <v>0</v>
      </c>
      <c r="L664" s="16">
        <v>41009.052210648151</v>
      </c>
      <c r="M664" s="14" t="s">
        <v>6969</v>
      </c>
      <c r="N664" s="14" t="s">
        <v>439</v>
      </c>
      <c r="O664" s="14" t="s">
        <v>439</v>
      </c>
      <c r="P664" s="14" t="s">
        <v>439</v>
      </c>
      <c r="Q664" s="14" t="s">
        <v>819</v>
      </c>
    </row>
    <row r="665" spans="1:17" hidden="1" x14ac:dyDescent="0.25">
      <c r="A665" s="14">
        <v>46843</v>
      </c>
      <c r="B665" s="14">
        <v>4060</v>
      </c>
      <c r="C665" s="14" t="s">
        <v>815</v>
      </c>
      <c r="D665" s="14" t="s">
        <v>5927</v>
      </c>
      <c r="E665" s="14" t="s">
        <v>439</v>
      </c>
      <c r="F665" s="14">
        <v>517</v>
      </c>
      <c r="G665" s="14" t="s">
        <v>439</v>
      </c>
      <c r="H665" s="14">
        <v>0</v>
      </c>
      <c r="I665" s="14">
        <v>0</v>
      </c>
      <c r="J665" s="14" t="b">
        <v>0</v>
      </c>
      <c r="K665" s="14">
        <v>0</v>
      </c>
      <c r="L665" s="16">
        <v>41009.052210648151</v>
      </c>
      <c r="M665" s="14" t="s">
        <v>6969</v>
      </c>
      <c r="N665" s="14" t="s">
        <v>439</v>
      </c>
      <c r="O665" s="14" t="s">
        <v>439</v>
      </c>
      <c r="P665" s="14" t="s">
        <v>439</v>
      </c>
      <c r="Q665" s="14" t="s">
        <v>819</v>
      </c>
    </row>
    <row r="666" spans="1:17" hidden="1" x14ac:dyDescent="0.25">
      <c r="A666" s="14">
        <v>46845</v>
      </c>
      <c r="B666" s="14">
        <v>4062</v>
      </c>
      <c r="C666" s="14" t="s">
        <v>815</v>
      </c>
      <c r="D666" s="14" t="s">
        <v>5928</v>
      </c>
      <c r="E666" s="14" t="s">
        <v>439</v>
      </c>
      <c r="F666" s="14">
        <v>517</v>
      </c>
      <c r="G666" s="14" t="s">
        <v>439</v>
      </c>
      <c r="H666" s="14">
        <v>0</v>
      </c>
      <c r="I666" s="14">
        <v>0</v>
      </c>
      <c r="J666" s="14" t="b">
        <v>0</v>
      </c>
      <c r="K666" s="14">
        <v>0</v>
      </c>
      <c r="L666" s="16">
        <v>41009.052210648151</v>
      </c>
      <c r="M666" s="14" t="s">
        <v>6969</v>
      </c>
      <c r="N666" s="14" t="s">
        <v>439</v>
      </c>
      <c r="O666" s="14" t="s">
        <v>439</v>
      </c>
      <c r="P666" s="14" t="s">
        <v>439</v>
      </c>
      <c r="Q666" s="14" t="s">
        <v>819</v>
      </c>
    </row>
    <row r="667" spans="1:17" hidden="1" x14ac:dyDescent="0.25">
      <c r="A667" s="14">
        <v>46846</v>
      </c>
      <c r="B667" s="14">
        <v>3960</v>
      </c>
      <c r="C667" s="14" t="s">
        <v>815</v>
      </c>
      <c r="D667" s="14" t="s">
        <v>5929</v>
      </c>
      <c r="E667" s="14" t="s">
        <v>439</v>
      </c>
      <c r="F667" s="14">
        <v>517</v>
      </c>
      <c r="G667" s="14" t="s">
        <v>439</v>
      </c>
      <c r="H667" s="14">
        <v>0</v>
      </c>
      <c r="I667" s="14">
        <v>0</v>
      </c>
      <c r="J667" s="14" t="b">
        <v>0</v>
      </c>
      <c r="K667" s="14">
        <v>0</v>
      </c>
      <c r="L667" s="16">
        <v>41009.052210648151</v>
      </c>
      <c r="M667" s="14" t="s">
        <v>6969</v>
      </c>
      <c r="N667" s="14" t="s">
        <v>439</v>
      </c>
      <c r="O667" s="14" t="s">
        <v>439</v>
      </c>
      <c r="P667" s="14" t="s">
        <v>439</v>
      </c>
      <c r="Q667" s="14" t="s">
        <v>819</v>
      </c>
    </row>
    <row r="668" spans="1:17" hidden="1" x14ac:dyDescent="0.25">
      <c r="A668" s="14">
        <v>46847</v>
      </c>
      <c r="B668" s="14">
        <v>3961</v>
      </c>
      <c r="C668" s="14" t="s">
        <v>815</v>
      </c>
      <c r="D668" s="14" t="s">
        <v>5930</v>
      </c>
      <c r="E668" s="14" t="s">
        <v>439</v>
      </c>
      <c r="F668" s="14">
        <v>517</v>
      </c>
      <c r="G668" s="14" t="s">
        <v>439</v>
      </c>
      <c r="H668" s="14">
        <v>0</v>
      </c>
      <c r="I668" s="14">
        <v>0</v>
      </c>
      <c r="J668" s="14" t="b">
        <v>0</v>
      </c>
      <c r="K668" s="14">
        <v>0</v>
      </c>
      <c r="L668" s="16">
        <v>41009.052210648151</v>
      </c>
      <c r="M668" s="14" t="s">
        <v>6969</v>
      </c>
      <c r="N668" s="14" t="s">
        <v>439</v>
      </c>
      <c r="O668" s="14" t="s">
        <v>439</v>
      </c>
      <c r="P668" s="14" t="s">
        <v>439</v>
      </c>
      <c r="Q668" s="14" t="s">
        <v>819</v>
      </c>
    </row>
    <row r="669" spans="1:17" hidden="1" x14ac:dyDescent="0.25">
      <c r="A669" s="14">
        <v>46848</v>
      </c>
      <c r="B669" s="14">
        <v>4045</v>
      </c>
      <c r="C669" s="14" t="s">
        <v>815</v>
      </c>
      <c r="D669" s="14" t="s">
        <v>5931</v>
      </c>
      <c r="E669" s="14" t="s">
        <v>439</v>
      </c>
      <c r="F669" s="14">
        <v>517</v>
      </c>
      <c r="G669" s="14" t="s">
        <v>439</v>
      </c>
      <c r="H669" s="14">
        <v>0</v>
      </c>
      <c r="I669" s="14">
        <v>0</v>
      </c>
      <c r="J669" s="14" t="b">
        <v>0</v>
      </c>
      <c r="K669" s="14">
        <v>0</v>
      </c>
      <c r="L669" s="16">
        <v>41009.052222222221</v>
      </c>
      <c r="M669" s="14" t="s">
        <v>6969</v>
      </c>
      <c r="N669" s="14" t="s">
        <v>439</v>
      </c>
      <c r="O669" s="14" t="s">
        <v>439</v>
      </c>
      <c r="P669" s="14" t="s">
        <v>439</v>
      </c>
      <c r="Q669" s="14" t="s">
        <v>819</v>
      </c>
    </row>
    <row r="670" spans="1:17" hidden="1" x14ac:dyDescent="0.25">
      <c r="A670" s="14">
        <v>46849</v>
      </c>
      <c r="B670" s="14">
        <v>4860</v>
      </c>
      <c r="C670" s="14" t="s">
        <v>815</v>
      </c>
      <c r="D670" s="14" t="s">
        <v>5932</v>
      </c>
      <c r="E670" s="14" t="s">
        <v>439</v>
      </c>
      <c r="F670" s="14">
        <v>517</v>
      </c>
      <c r="G670" s="14" t="s">
        <v>439</v>
      </c>
      <c r="H670" s="14">
        <v>0</v>
      </c>
      <c r="I670" s="14">
        <v>0</v>
      </c>
      <c r="J670" s="14" t="b">
        <v>0</v>
      </c>
      <c r="K670" s="14">
        <v>0</v>
      </c>
      <c r="L670" s="16">
        <v>41009.052222222221</v>
      </c>
      <c r="M670" s="14" t="s">
        <v>6969</v>
      </c>
      <c r="N670" s="14" t="s">
        <v>439</v>
      </c>
      <c r="O670" s="14" t="s">
        <v>439</v>
      </c>
      <c r="P670" s="14" t="s">
        <v>439</v>
      </c>
      <c r="Q670" s="14" t="s">
        <v>819</v>
      </c>
    </row>
    <row r="671" spans="1:17" hidden="1" x14ac:dyDescent="0.25">
      <c r="A671" s="14">
        <v>46850</v>
      </c>
      <c r="B671" s="14">
        <v>3963</v>
      </c>
      <c r="C671" s="14" t="s">
        <v>815</v>
      </c>
      <c r="D671" s="14" t="s">
        <v>5933</v>
      </c>
      <c r="E671" s="14" t="s">
        <v>439</v>
      </c>
      <c r="F671" s="14">
        <v>517</v>
      </c>
      <c r="G671" s="14" t="s">
        <v>439</v>
      </c>
      <c r="H671" s="14">
        <v>0</v>
      </c>
      <c r="I671" s="14">
        <v>0</v>
      </c>
      <c r="J671" s="14" t="b">
        <v>0</v>
      </c>
      <c r="K671" s="14">
        <v>0</v>
      </c>
      <c r="L671" s="16">
        <v>41009.052222222221</v>
      </c>
      <c r="M671" s="14" t="s">
        <v>6969</v>
      </c>
      <c r="N671" s="14" t="s">
        <v>439</v>
      </c>
      <c r="O671" s="14" t="s">
        <v>439</v>
      </c>
      <c r="P671" s="14" t="s">
        <v>439</v>
      </c>
      <c r="Q671" s="14" t="s">
        <v>819</v>
      </c>
    </row>
    <row r="672" spans="1:17" hidden="1" x14ac:dyDescent="0.25">
      <c r="A672" s="14">
        <v>46851</v>
      </c>
      <c r="B672" s="14">
        <v>3964</v>
      </c>
      <c r="C672" s="14" t="s">
        <v>815</v>
      </c>
      <c r="D672" s="14" t="s">
        <v>2161</v>
      </c>
      <c r="E672" s="14" t="s">
        <v>439</v>
      </c>
      <c r="F672" s="14">
        <v>517</v>
      </c>
      <c r="G672" s="14" t="s">
        <v>439</v>
      </c>
      <c r="H672" s="14">
        <v>0</v>
      </c>
      <c r="I672" s="14">
        <v>0</v>
      </c>
      <c r="J672" s="14" t="b">
        <v>0</v>
      </c>
      <c r="K672" s="14">
        <v>0</v>
      </c>
      <c r="L672" s="16">
        <v>41009.052222222221</v>
      </c>
      <c r="M672" s="14" t="s">
        <v>6969</v>
      </c>
      <c r="N672" s="14" t="s">
        <v>439</v>
      </c>
      <c r="O672" s="14" t="s">
        <v>439</v>
      </c>
      <c r="P672" s="14" t="s">
        <v>439</v>
      </c>
      <c r="Q672" s="14" t="s">
        <v>819</v>
      </c>
    </row>
    <row r="673" spans="1:17" hidden="1" x14ac:dyDescent="0.25">
      <c r="A673" s="14">
        <v>46852</v>
      </c>
      <c r="B673" s="14">
        <v>3965</v>
      </c>
      <c r="C673" s="14" t="s">
        <v>815</v>
      </c>
      <c r="D673" s="14" t="s">
        <v>5934</v>
      </c>
      <c r="E673" s="14" t="s">
        <v>439</v>
      </c>
      <c r="F673" s="14">
        <v>517</v>
      </c>
      <c r="G673" s="14" t="s">
        <v>439</v>
      </c>
      <c r="H673" s="14">
        <v>0</v>
      </c>
      <c r="I673" s="14">
        <v>0</v>
      </c>
      <c r="J673" s="14" t="b">
        <v>0</v>
      </c>
      <c r="K673" s="14">
        <v>0</v>
      </c>
      <c r="L673" s="16">
        <v>41009.052222222221</v>
      </c>
      <c r="M673" s="14" t="s">
        <v>6969</v>
      </c>
      <c r="N673" s="14" t="s">
        <v>439</v>
      </c>
      <c r="O673" s="14" t="s">
        <v>439</v>
      </c>
      <c r="P673" s="14" t="s">
        <v>439</v>
      </c>
      <c r="Q673" s="14" t="s">
        <v>819</v>
      </c>
    </row>
    <row r="674" spans="1:17" hidden="1" x14ac:dyDescent="0.25">
      <c r="A674" s="14">
        <v>46853</v>
      </c>
      <c r="B674" s="14">
        <v>3966</v>
      </c>
      <c r="C674" s="14" t="s">
        <v>815</v>
      </c>
      <c r="D674" s="14" t="s">
        <v>2162</v>
      </c>
      <c r="E674" s="14" t="s">
        <v>439</v>
      </c>
      <c r="F674" s="14">
        <v>517</v>
      </c>
      <c r="G674" s="14" t="s">
        <v>439</v>
      </c>
      <c r="H674" s="14">
        <v>0</v>
      </c>
      <c r="I674" s="14">
        <v>0</v>
      </c>
      <c r="J674" s="14" t="b">
        <v>0</v>
      </c>
      <c r="K674" s="14">
        <v>0</v>
      </c>
      <c r="L674" s="16">
        <v>41009.052222222221</v>
      </c>
      <c r="M674" s="14" t="s">
        <v>6969</v>
      </c>
      <c r="N674" s="14" t="s">
        <v>439</v>
      </c>
      <c r="O674" s="14" t="s">
        <v>439</v>
      </c>
      <c r="P674" s="14" t="s">
        <v>439</v>
      </c>
      <c r="Q674" s="14" t="s">
        <v>819</v>
      </c>
    </row>
    <row r="675" spans="1:17" hidden="1" x14ac:dyDescent="0.25">
      <c r="A675" s="14">
        <v>46854</v>
      </c>
      <c r="B675" s="14">
        <v>3967</v>
      </c>
      <c r="C675" s="14" t="s">
        <v>815</v>
      </c>
      <c r="D675" s="14" t="s">
        <v>5935</v>
      </c>
      <c r="E675" s="14" t="s">
        <v>439</v>
      </c>
      <c r="F675" s="14">
        <v>517</v>
      </c>
      <c r="G675" s="14" t="s">
        <v>439</v>
      </c>
      <c r="H675" s="14">
        <v>0</v>
      </c>
      <c r="I675" s="14">
        <v>0</v>
      </c>
      <c r="J675" s="14" t="b">
        <v>0</v>
      </c>
      <c r="K675" s="14">
        <v>0</v>
      </c>
      <c r="L675" s="16">
        <v>41009.052233796298</v>
      </c>
      <c r="M675" s="14" t="s">
        <v>6969</v>
      </c>
      <c r="N675" s="14" t="s">
        <v>439</v>
      </c>
      <c r="O675" s="14" t="s">
        <v>439</v>
      </c>
      <c r="P675" s="14" t="s">
        <v>439</v>
      </c>
      <c r="Q675" s="14" t="s">
        <v>819</v>
      </c>
    </row>
    <row r="676" spans="1:17" hidden="1" x14ac:dyDescent="0.25">
      <c r="A676" s="14">
        <v>46855</v>
      </c>
      <c r="B676" s="14">
        <v>3969</v>
      </c>
      <c r="C676" s="14" t="s">
        <v>815</v>
      </c>
      <c r="D676" s="14" t="s">
        <v>5936</v>
      </c>
      <c r="E676" s="14" t="s">
        <v>439</v>
      </c>
      <c r="F676" s="14">
        <v>517</v>
      </c>
      <c r="G676" s="14" t="s">
        <v>439</v>
      </c>
      <c r="H676" s="14">
        <v>0</v>
      </c>
      <c r="I676" s="14">
        <v>0</v>
      </c>
      <c r="J676" s="14" t="b">
        <v>0</v>
      </c>
      <c r="K676" s="14">
        <v>0</v>
      </c>
      <c r="L676" s="16">
        <v>41009.052233796298</v>
      </c>
      <c r="M676" s="14" t="s">
        <v>6969</v>
      </c>
      <c r="N676" s="14" t="s">
        <v>439</v>
      </c>
      <c r="O676" s="14" t="s">
        <v>439</v>
      </c>
      <c r="P676" s="14" t="s">
        <v>439</v>
      </c>
      <c r="Q676" s="14" t="s">
        <v>819</v>
      </c>
    </row>
    <row r="677" spans="1:17" hidden="1" x14ac:dyDescent="0.25">
      <c r="A677" s="14">
        <v>46856</v>
      </c>
      <c r="B677" s="14">
        <v>3970</v>
      </c>
      <c r="C677" s="14" t="s">
        <v>815</v>
      </c>
      <c r="D677" s="14" t="s">
        <v>5937</v>
      </c>
      <c r="E677" s="14" t="s">
        <v>439</v>
      </c>
      <c r="F677" s="14">
        <v>517</v>
      </c>
      <c r="G677" s="14" t="s">
        <v>439</v>
      </c>
      <c r="H677" s="14">
        <v>0</v>
      </c>
      <c r="I677" s="14">
        <v>0</v>
      </c>
      <c r="J677" s="14" t="b">
        <v>0</v>
      </c>
      <c r="K677" s="14">
        <v>0</v>
      </c>
      <c r="L677" s="16">
        <v>41009.052233796298</v>
      </c>
      <c r="M677" s="14" t="s">
        <v>6969</v>
      </c>
      <c r="N677" s="14" t="s">
        <v>439</v>
      </c>
      <c r="O677" s="14" t="s">
        <v>439</v>
      </c>
      <c r="P677" s="14" t="s">
        <v>439</v>
      </c>
      <c r="Q677" s="14" t="s">
        <v>819</v>
      </c>
    </row>
    <row r="678" spans="1:17" hidden="1" x14ac:dyDescent="0.25">
      <c r="A678" s="14">
        <v>46857</v>
      </c>
      <c r="B678" s="14">
        <v>3971</v>
      </c>
      <c r="C678" s="14" t="s">
        <v>815</v>
      </c>
      <c r="D678" s="14" t="s">
        <v>5938</v>
      </c>
      <c r="E678" s="14" t="s">
        <v>439</v>
      </c>
      <c r="F678" s="14">
        <v>517</v>
      </c>
      <c r="G678" s="14" t="s">
        <v>439</v>
      </c>
      <c r="H678" s="14">
        <v>0</v>
      </c>
      <c r="I678" s="14">
        <v>0</v>
      </c>
      <c r="J678" s="14" t="b">
        <v>0</v>
      </c>
      <c r="K678" s="14">
        <v>0</v>
      </c>
      <c r="L678" s="16">
        <v>41009.052233796298</v>
      </c>
      <c r="M678" s="14" t="s">
        <v>6969</v>
      </c>
      <c r="N678" s="14" t="s">
        <v>439</v>
      </c>
      <c r="O678" s="14" t="s">
        <v>439</v>
      </c>
      <c r="P678" s="14" t="s">
        <v>439</v>
      </c>
      <c r="Q678" s="14" t="s">
        <v>819</v>
      </c>
    </row>
    <row r="679" spans="1:17" hidden="1" x14ac:dyDescent="0.25">
      <c r="A679" s="14">
        <v>46858</v>
      </c>
      <c r="B679" s="14">
        <v>3972</v>
      </c>
      <c r="C679" s="14" t="s">
        <v>815</v>
      </c>
      <c r="D679" s="14" t="s">
        <v>5939</v>
      </c>
      <c r="E679" s="14" t="s">
        <v>439</v>
      </c>
      <c r="F679" s="14">
        <v>517</v>
      </c>
      <c r="G679" s="14" t="s">
        <v>439</v>
      </c>
      <c r="H679" s="14">
        <v>0</v>
      </c>
      <c r="I679" s="14">
        <v>0</v>
      </c>
      <c r="J679" s="14" t="b">
        <v>0</v>
      </c>
      <c r="K679" s="14">
        <v>0</v>
      </c>
      <c r="L679" s="16">
        <v>41009.052233796298</v>
      </c>
      <c r="M679" s="14" t="s">
        <v>6969</v>
      </c>
      <c r="N679" s="14" t="s">
        <v>439</v>
      </c>
      <c r="O679" s="14" t="s">
        <v>439</v>
      </c>
      <c r="P679" s="14" t="s">
        <v>439</v>
      </c>
      <c r="Q679" s="14" t="s">
        <v>819</v>
      </c>
    </row>
    <row r="680" spans="1:17" hidden="1" x14ac:dyDescent="0.25">
      <c r="A680" s="14">
        <v>46859</v>
      </c>
      <c r="B680" s="14">
        <v>3973</v>
      </c>
      <c r="C680" s="14" t="s">
        <v>815</v>
      </c>
      <c r="D680" s="14" t="s">
        <v>5940</v>
      </c>
      <c r="E680" s="14" t="s">
        <v>439</v>
      </c>
      <c r="F680" s="14">
        <v>517</v>
      </c>
      <c r="G680" s="14" t="s">
        <v>439</v>
      </c>
      <c r="H680" s="14">
        <v>0</v>
      </c>
      <c r="I680" s="14">
        <v>0</v>
      </c>
      <c r="J680" s="14" t="b">
        <v>0</v>
      </c>
      <c r="K680" s="14">
        <v>0</v>
      </c>
      <c r="L680" s="16">
        <v>41009.052245370367</v>
      </c>
      <c r="M680" s="14" t="s">
        <v>6969</v>
      </c>
      <c r="N680" s="14" t="s">
        <v>439</v>
      </c>
      <c r="O680" s="14" t="s">
        <v>439</v>
      </c>
      <c r="P680" s="14" t="s">
        <v>439</v>
      </c>
      <c r="Q680" s="14" t="s">
        <v>819</v>
      </c>
    </row>
    <row r="681" spans="1:17" hidden="1" x14ac:dyDescent="0.25">
      <c r="A681" s="14">
        <v>46860</v>
      </c>
      <c r="B681" s="14">
        <v>3974</v>
      </c>
      <c r="C681" s="14" t="s">
        <v>815</v>
      </c>
      <c r="D681" s="14" t="s">
        <v>5941</v>
      </c>
      <c r="E681" s="14" t="s">
        <v>439</v>
      </c>
      <c r="F681" s="14">
        <v>517</v>
      </c>
      <c r="G681" s="14" t="s">
        <v>439</v>
      </c>
      <c r="H681" s="14">
        <v>0</v>
      </c>
      <c r="I681" s="14">
        <v>0</v>
      </c>
      <c r="J681" s="14" t="b">
        <v>0</v>
      </c>
      <c r="K681" s="14">
        <v>0</v>
      </c>
      <c r="L681" s="16">
        <v>41009.052245370367</v>
      </c>
      <c r="M681" s="14" t="s">
        <v>6969</v>
      </c>
      <c r="N681" s="14" t="s">
        <v>439</v>
      </c>
      <c r="O681" s="14" t="s">
        <v>439</v>
      </c>
      <c r="P681" s="14" t="s">
        <v>439</v>
      </c>
      <c r="Q681" s="14" t="s">
        <v>819</v>
      </c>
    </row>
    <row r="682" spans="1:17" hidden="1" x14ac:dyDescent="0.25">
      <c r="A682" s="14">
        <v>46861</v>
      </c>
      <c r="B682" s="14">
        <v>3975</v>
      </c>
      <c r="C682" s="14" t="s">
        <v>815</v>
      </c>
      <c r="D682" s="14" t="s">
        <v>5942</v>
      </c>
      <c r="E682" s="14" t="s">
        <v>439</v>
      </c>
      <c r="F682" s="14">
        <v>517</v>
      </c>
      <c r="G682" s="14" t="s">
        <v>439</v>
      </c>
      <c r="H682" s="14">
        <v>0</v>
      </c>
      <c r="I682" s="14">
        <v>0</v>
      </c>
      <c r="J682" s="14" t="b">
        <v>0</v>
      </c>
      <c r="K682" s="14">
        <v>0</v>
      </c>
      <c r="L682" s="16">
        <v>41009.052245370367</v>
      </c>
      <c r="M682" s="14" t="s">
        <v>6969</v>
      </c>
      <c r="N682" s="14" t="s">
        <v>439</v>
      </c>
      <c r="O682" s="14" t="s">
        <v>439</v>
      </c>
      <c r="P682" s="14" t="s">
        <v>439</v>
      </c>
      <c r="Q682" s="14" t="s">
        <v>819</v>
      </c>
    </row>
    <row r="683" spans="1:17" hidden="1" x14ac:dyDescent="0.25">
      <c r="A683" s="14">
        <v>46862</v>
      </c>
      <c r="B683" s="14">
        <v>3976</v>
      </c>
      <c r="C683" s="14" t="s">
        <v>815</v>
      </c>
      <c r="D683" s="14" t="s">
        <v>2163</v>
      </c>
      <c r="E683" s="14" t="s">
        <v>439</v>
      </c>
      <c r="F683" s="14">
        <v>517</v>
      </c>
      <c r="G683" s="14" t="s">
        <v>439</v>
      </c>
      <c r="H683" s="14">
        <v>0</v>
      </c>
      <c r="I683" s="14">
        <v>0</v>
      </c>
      <c r="J683" s="14" t="b">
        <v>0</v>
      </c>
      <c r="K683" s="14">
        <v>0</v>
      </c>
      <c r="L683" s="16">
        <v>41009.052245370367</v>
      </c>
      <c r="M683" s="14" t="s">
        <v>6969</v>
      </c>
      <c r="N683" s="14" t="s">
        <v>439</v>
      </c>
      <c r="O683" s="14" t="s">
        <v>439</v>
      </c>
      <c r="P683" s="14" t="s">
        <v>439</v>
      </c>
      <c r="Q683" s="14" t="s">
        <v>819</v>
      </c>
    </row>
    <row r="684" spans="1:17" hidden="1" x14ac:dyDescent="0.25">
      <c r="A684" s="14">
        <v>46863</v>
      </c>
      <c r="B684" s="14">
        <v>3977</v>
      </c>
      <c r="C684" s="14" t="s">
        <v>815</v>
      </c>
      <c r="D684" s="14" t="s">
        <v>2164</v>
      </c>
      <c r="E684" s="14" t="s">
        <v>439</v>
      </c>
      <c r="F684" s="14">
        <v>517</v>
      </c>
      <c r="G684" s="14" t="s">
        <v>439</v>
      </c>
      <c r="H684" s="14">
        <v>0</v>
      </c>
      <c r="I684" s="14">
        <v>0</v>
      </c>
      <c r="J684" s="14" t="b">
        <v>0</v>
      </c>
      <c r="K684" s="14">
        <v>0</v>
      </c>
      <c r="L684" s="16">
        <v>41009.052245370367</v>
      </c>
      <c r="M684" s="14" t="s">
        <v>6969</v>
      </c>
      <c r="N684" s="14" t="s">
        <v>439</v>
      </c>
      <c r="O684" s="14" t="s">
        <v>439</v>
      </c>
      <c r="P684" s="14" t="s">
        <v>439</v>
      </c>
      <c r="Q684" s="14" t="s">
        <v>819</v>
      </c>
    </row>
    <row r="685" spans="1:17" hidden="1" x14ac:dyDescent="0.25">
      <c r="A685" s="14">
        <v>46864</v>
      </c>
      <c r="B685" s="14">
        <v>3978</v>
      </c>
      <c r="C685" s="14" t="s">
        <v>815</v>
      </c>
      <c r="D685" s="14" t="s">
        <v>2165</v>
      </c>
      <c r="E685" s="14" t="s">
        <v>439</v>
      </c>
      <c r="F685" s="14">
        <v>517</v>
      </c>
      <c r="G685" s="14" t="s">
        <v>439</v>
      </c>
      <c r="H685" s="14">
        <v>0</v>
      </c>
      <c r="I685" s="14">
        <v>0</v>
      </c>
      <c r="J685" s="14" t="b">
        <v>0</v>
      </c>
      <c r="K685" s="14">
        <v>0</v>
      </c>
      <c r="L685" s="16">
        <v>41009.052245370367</v>
      </c>
      <c r="M685" s="14" t="s">
        <v>6969</v>
      </c>
      <c r="N685" s="14" t="s">
        <v>439</v>
      </c>
      <c r="O685" s="14" t="s">
        <v>439</v>
      </c>
      <c r="P685" s="14" t="s">
        <v>439</v>
      </c>
      <c r="Q685" s="14" t="s">
        <v>819</v>
      </c>
    </row>
    <row r="686" spans="1:17" hidden="1" x14ac:dyDescent="0.25">
      <c r="A686" s="14">
        <v>46865</v>
      </c>
      <c r="B686" s="14">
        <v>10340</v>
      </c>
      <c r="C686" s="14" t="s">
        <v>815</v>
      </c>
      <c r="D686" s="14" t="s">
        <v>5943</v>
      </c>
      <c r="E686" s="14" t="s">
        <v>439</v>
      </c>
      <c r="F686" s="14">
        <v>517</v>
      </c>
      <c r="G686" s="14" t="s">
        <v>439</v>
      </c>
      <c r="H686" s="14">
        <v>0</v>
      </c>
      <c r="I686" s="14">
        <v>0</v>
      </c>
      <c r="J686" s="14" t="b">
        <v>0</v>
      </c>
      <c r="K686" s="14">
        <v>0</v>
      </c>
      <c r="L686" s="16">
        <v>41009.052256944444</v>
      </c>
      <c r="M686" s="14" t="s">
        <v>6969</v>
      </c>
      <c r="N686" s="14" t="s">
        <v>439</v>
      </c>
      <c r="O686" s="14" t="s">
        <v>439</v>
      </c>
      <c r="P686" s="14" t="s">
        <v>439</v>
      </c>
      <c r="Q686" s="14" t="s">
        <v>819</v>
      </c>
    </row>
    <row r="687" spans="1:17" hidden="1" x14ac:dyDescent="0.25">
      <c r="A687" s="14">
        <v>46866</v>
      </c>
      <c r="B687" s="14">
        <v>3980</v>
      </c>
      <c r="C687" s="14" t="s">
        <v>815</v>
      </c>
      <c r="D687" s="14" t="s">
        <v>5944</v>
      </c>
      <c r="E687" s="14" t="s">
        <v>439</v>
      </c>
      <c r="F687" s="14">
        <v>517</v>
      </c>
      <c r="G687" s="14" t="s">
        <v>439</v>
      </c>
      <c r="H687" s="14">
        <v>0</v>
      </c>
      <c r="I687" s="14">
        <v>0</v>
      </c>
      <c r="J687" s="14" t="b">
        <v>0</v>
      </c>
      <c r="K687" s="14">
        <v>0</v>
      </c>
      <c r="L687" s="16">
        <v>41009.052256944444</v>
      </c>
      <c r="M687" s="14" t="s">
        <v>6969</v>
      </c>
      <c r="N687" s="14" t="s">
        <v>439</v>
      </c>
      <c r="O687" s="14" t="s">
        <v>439</v>
      </c>
      <c r="P687" s="14" t="s">
        <v>439</v>
      </c>
      <c r="Q687" s="14" t="s">
        <v>819</v>
      </c>
    </row>
    <row r="688" spans="1:17" hidden="1" x14ac:dyDescent="0.25">
      <c r="A688" s="14">
        <v>46868</v>
      </c>
      <c r="B688" s="14">
        <v>3982</v>
      </c>
      <c r="C688" s="14" t="s">
        <v>815</v>
      </c>
      <c r="D688" s="14" t="s">
        <v>5945</v>
      </c>
      <c r="E688" s="14" t="s">
        <v>439</v>
      </c>
      <c r="F688" s="14">
        <v>517</v>
      </c>
      <c r="G688" s="14" t="s">
        <v>439</v>
      </c>
      <c r="H688" s="14">
        <v>0</v>
      </c>
      <c r="I688" s="14">
        <v>0</v>
      </c>
      <c r="J688" s="14" t="b">
        <v>0</v>
      </c>
      <c r="K688" s="14">
        <v>0</v>
      </c>
      <c r="L688" s="16">
        <v>41009.052256944444</v>
      </c>
      <c r="M688" s="14" t="s">
        <v>6969</v>
      </c>
      <c r="N688" s="14" t="s">
        <v>439</v>
      </c>
      <c r="O688" s="14" t="s">
        <v>439</v>
      </c>
      <c r="P688" s="14" t="s">
        <v>439</v>
      </c>
      <c r="Q688" s="14" t="s">
        <v>819</v>
      </c>
    </row>
    <row r="689" spans="1:17" hidden="1" x14ac:dyDescent="0.25">
      <c r="A689" s="14">
        <v>46869</v>
      </c>
      <c r="B689" s="14">
        <v>10338</v>
      </c>
      <c r="C689" s="14" t="s">
        <v>815</v>
      </c>
      <c r="D689" s="14" t="s">
        <v>5946</v>
      </c>
      <c r="E689" s="14" t="s">
        <v>439</v>
      </c>
      <c r="F689" s="14">
        <v>517</v>
      </c>
      <c r="G689" s="14" t="s">
        <v>439</v>
      </c>
      <c r="H689" s="14">
        <v>0</v>
      </c>
      <c r="I689" s="14">
        <v>0</v>
      </c>
      <c r="J689" s="14" t="b">
        <v>0</v>
      </c>
      <c r="K689" s="14">
        <v>0</v>
      </c>
      <c r="L689" s="16">
        <v>41009.052256944444</v>
      </c>
      <c r="M689" s="14" t="s">
        <v>6969</v>
      </c>
      <c r="N689" s="14" t="s">
        <v>439</v>
      </c>
      <c r="O689" s="14" t="s">
        <v>439</v>
      </c>
      <c r="P689" s="14" t="s">
        <v>439</v>
      </c>
      <c r="Q689" s="14" t="s">
        <v>819</v>
      </c>
    </row>
    <row r="690" spans="1:17" hidden="1" x14ac:dyDescent="0.25">
      <c r="A690" s="14">
        <v>46870</v>
      </c>
      <c r="B690" s="14">
        <v>3984</v>
      </c>
      <c r="C690" s="14" t="s">
        <v>815</v>
      </c>
      <c r="D690" s="14" t="s">
        <v>2166</v>
      </c>
      <c r="E690" s="14" t="s">
        <v>439</v>
      </c>
      <c r="F690" s="14">
        <v>517</v>
      </c>
      <c r="G690" s="14" t="s">
        <v>439</v>
      </c>
      <c r="H690" s="14">
        <v>0</v>
      </c>
      <c r="I690" s="14">
        <v>0</v>
      </c>
      <c r="J690" s="14" t="b">
        <v>0</v>
      </c>
      <c r="K690" s="14">
        <v>0</v>
      </c>
      <c r="L690" s="16">
        <v>41009.052256944444</v>
      </c>
      <c r="M690" s="14" t="s">
        <v>6969</v>
      </c>
      <c r="N690" s="14" t="s">
        <v>439</v>
      </c>
      <c r="O690" s="14" t="s">
        <v>439</v>
      </c>
      <c r="P690" s="14" t="s">
        <v>439</v>
      </c>
      <c r="Q690" s="14" t="s">
        <v>819</v>
      </c>
    </row>
    <row r="691" spans="1:17" hidden="1" x14ac:dyDescent="0.25">
      <c r="A691" s="14">
        <v>46871</v>
      </c>
      <c r="B691" s="14">
        <v>3985</v>
      </c>
      <c r="C691" s="14" t="s">
        <v>815</v>
      </c>
      <c r="D691" s="14" t="s">
        <v>5947</v>
      </c>
      <c r="E691" s="14" t="s">
        <v>439</v>
      </c>
      <c r="F691" s="14">
        <v>517</v>
      </c>
      <c r="G691" s="14" t="s">
        <v>439</v>
      </c>
      <c r="H691" s="14">
        <v>0</v>
      </c>
      <c r="I691" s="14">
        <v>0</v>
      </c>
      <c r="J691" s="14" t="b">
        <v>0</v>
      </c>
      <c r="K691" s="14">
        <v>0</v>
      </c>
      <c r="L691" s="16">
        <v>41009.052256944444</v>
      </c>
      <c r="M691" s="14" t="s">
        <v>6969</v>
      </c>
      <c r="N691" s="14" t="s">
        <v>439</v>
      </c>
      <c r="O691" s="14" t="s">
        <v>439</v>
      </c>
      <c r="P691" s="14" t="s">
        <v>439</v>
      </c>
      <c r="Q691" s="14" t="s">
        <v>819</v>
      </c>
    </row>
    <row r="692" spans="1:17" hidden="1" x14ac:dyDescent="0.25">
      <c r="A692" s="14">
        <v>46872</v>
      </c>
      <c r="B692" s="14">
        <v>3986</v>
      </c>
      <c r="C692" s="14" t="s">
        <v>815</v>
      </c>
      <c r="D692" s="14" t="s">
        <v>5948</v>
      </c>
      <c r="E692" s="14" t="s">
        <v>439</v>
      </c>
      <c r="F692" s="14">
        <v>517</v>
      </c>
      <c r="G692" s="14" t="s">
        <v>439</v>
      </c>
      <c r="H692" s="14">
        <v>0</v>
      </c>
      <c r="I692" s="14">
        <v>0</v>
      </c>
      <c r="J692" s="14" t="b">
        <v>0</v>
      </c>
      <c r="K692" s="14">
        <v>0</v>
      </c>
      <c r="L692" s="16">
        <v>41009.052256944444</v>
      </c>
      <c r="M692" s="14" t="s">
        <v>6969</v>
      </c>
      <c r="N692" s="14" t="s">
        <v>439</v>
      </c>
      <c r="O692" s="14" t="s">
        <v>439</v>
      </c>
      <c r="P692" s="14" t="s">
        <v>439</v>
      </c>
      <c r="Q692" s="14" t="s">
        <v>819</v>
      </c>
    </row>
    <row r="693" spans="1:17" hidden="1" x14ac:dyDescent="0.25">
      <c r="A693" s="14">
        <v>46873</v>
      </c>
      <c r="B693" s="14">
        <v>3987</v>
      </c>
      <c r="C693" s="14" t="s">
        <v>815</v>
      </c>
      <c r="D693" s="14" t="s">
        <v>5949</v>
      </c>
      <c r="E693" s="14" t="s">
        <v>439</v>
      </c>
      <c r="F693" s="14">
        <v>517</v>
      </c>
      <c r="G693" s="14" t="s">
        <v>439</v>
      </c>
      <c r="H693" s="14">
        <v>0</v>
      </c>
      <c r="I693" s="14">
        <v>0</v>
      </c>
      <c r="J693" s="14" t="b">
        <v>0</v>
      </c>
      <c r="K693" s="14">
        <v>0</v>
      </c>
      <c r="L693" s="16">
        <v>41009.052268518521</v>
      </c>
      <c r="M693" s="14" t="s">
        <v>6969</v>
      </c>
      <c r="N693" s="14" t="s">
        <v>439</v>
      </c>
      <c r="O693" s="14" t="s">
        <v>439</v>
      </c>
      <c r="P693" s="14" t="s">
        <v>439</v>
      </c>
      <c r="Q693" s="14" t="s">
        <v>819</v>
      </c>
    </row>
    <row r="694" spans="1:17" hidden="1" x14ac:dyDescent="0.25">
      <c r="A694" s="14">
        <v>46874</v>
      </c>
      <c r="B694" s="14">
        <v>3988</v>
      </c>
      <c r="C694" s="14" t="s">
        <v>815</v>
      </c>
      <c r="D694" s="14" t="s">
        <v>2167</v>
      </c>
      <c r="E694" s="14" t="s">
        <v>439</v>
      </c>
      <c r="F694" s="14">
        <v>517</v>
      </c>
      <c r="G694" s="14" t="s">
        <v>439</v>
      </c>
      <c r="H694" s="14">
        <v>0</v>
      </c>
      <c r="I694" s="14">
        <v>0</v>
      </c>
      <c r="J694" s="14" t="b">
        <v>0</v>
      </c>
      <c r="K694" s="14">
        <v>0</v>
      </c>
      <c r="L694" s="16">
        <v>41009.052268518521</v>
      </c>
      <c r="M694" s="14" t="s">
        <v>6969</v>
      </c>
      <c r="N694" s="14" t="s">
        <v>439</v>
      </c>
      <c r="O694" s="14" t="s">
        <v>439</v>
      </c>
      <c r="P694" s="14" t="s">
        <v>439</v>
      </c>
      <c r="Q694" s="14" t="s">
        <v>819</v>
      </c>
    </row>
    <row r="695" spans="1:17" hidden="1" x14ac:dyDescent="0.25">
      <c r="A695" s="14">
        <v>46875</v>
      </c>
      <c r="B695" s="14">
        <v>3989</v>
      </c>
      <c r="C695" s="14" t="s">
        <v>815</v>
      </c>
      <c r="D695" s="14" t="s">
        <v>5950</v>
      </c>
      <c r="E695" s="14" t="s">
        <v>439</v>
      </c>
      <c r="F695" s="14">
        <v>517</v>
      </c>
      <c r="G695" s="14" t="s">
        <v>439</v>
      </c>
      <c r="H695" s="14">
        <v>0</v>
      </c>
      <c r="I695" s="14">
        <v>0</v>
      </c>
      <c r="J695" s="14" t="b">
        <v>0</v>
      </c>
      <c r="K695" s="14">
        <v>0</v>
      </c>
      <c r="L695" s="16">
        <v>41009.052268518521</v>
      </c>
      <c r="M695" s="14" t="s">
        <v>6969</v>
      </c>
      <c r="N695" s="14" t="s">
        <v>439</v>
      </c>
      <c r="O695" s="14" t="s">
        <v>439</v>
      </c>
      <c r="P695" s="14" t="s">
        <v>439</v>
      </c>
      <c r="Q695" s="14" t="s">
        <v>819</v>
      </c>
    </row>
    <row r="696" spans="1:17" hidden="1" x14ac:dyDescent="0.25">
      <c r="A696" s="14">
        <v>46876</v>
      </c>
      <c r="B696" s="14">
        <v>3990</v>
      </c>
      <c r="C696" s="14" t="s">
        <v>815</v>
      </c>
      <c r="D696" s="14" t="s">
        <v>5951</v>
      </c>
      <c r="E696" s="14" t="s">
        <v>439</v>
      </c>
      <c r="F696" s="14">
        <v>517</v>
      </c>
      <c r="G696" s="14" t="s">
        <v>439</v>
      </c>
      <c r="H696" s="14">
        <v>0</v>
      </c>
      <c r="I696" s="14">
        <v>0</v>
      </c>
      <c r="J696" s="14" t="b">
        <v>0</v>
      </c>
      <c r="K696" s="14">
        <v>0</v>
      </c>
      <c r="L696" s="16">
        <v>41009.052268518521</v>
      </c>
      <c r="M696" s="14" t="s">
        <v>6969</v>
      </c>
      <c r="N696" s="14" t="s">
        <v>439</v>
      </c>
      <c r="O696" s="14" t="s">
        <v>439</v>
      </c>
      <c r="P696" s="14" t="s">
        <v>439</v>
      </c>
      <c r="Q696" s="14" t="s">
        <v>819</v>
      </c>
    </row>
    <row r="697" spans="1:17" hidden="1" x14ac:dyDescent="0.25">
      <c r="A697" s="14">
        <v>46877</v>
      </c>
      <c r="B697" s="14">
        <v>3992</v>
      </c>
      <c r="C697" s="14" t="s">
        <v>815</v>
      </c>
      <c r="D697" s="14" t="s">
        <v>2168</v>
      </c>
      <c r="E697" s="14" t="s">
        <v>439</v>
      </c>
      <c r="F697" s="14">
        <v>517</v>
      </c>
      <c r="G697" s="14" t="s">
        <v>439</v>
      </c>
      <c r="H697" s="14">
        <v>0</v>
      </c>
      <c r="I697" s="14">
        <v>0</v>
      </c>
      <c r="J697" s="14" t="b">
        <v>0</v>
      </c>
      <c r="K697" s="14">
        <v>0</v>
      </c>
      <c r="L697" s="16">
        <v>41009.05228009259</v>
      </c>
      <c r="M697" s="14" t="s">
        <v>6969</v>
      </c>
      <c r="N697" s="14" t="s">
        <v>439</v>
      </c>
      <c r="O697" s="14" t="s">
        <v>439</v>
      </c>
      <c r="P697" s="14" t="s">
        <v>439</v>
      </c>
      <c r="Q697" s="14" t="s">
        <v>819</v>
      </c>
    </row>
    <row r="698" spans="1:17" hidden="1" x14ac:dyDescent="0.25">
      <c r="A698" s="14">
        <v>46879</v>
      </c>
      <c r="B698" s="14">
        <v>3994</v>
      </c>
      <c r="C698" s="14" t="s">
        <v>815</v>
      </c>
      <c r="D698" s="14" t="s">
        <v>2169</v>
      </c>
      <c r="E698" s="14" t="s">
        <v>439</v>
      </c>
      <c r="F698" s="14">
        <v>517</v>
      </c>
      <c r="G698" s="14" t="s">
        <v>439</v>
      </c>
      <c r="H698" s="14">
        <v>0</v>
      </c>
      <c r="I698" s="14">
        <v>0</v>
      </c>
      <c r="J698" s="14" t="b">
        <v>0</v>
      </c>
      <c r="K698" s="14">
        <v>0</v>
      </c>
      <c r="L698" s="16">
        <v>41009.05228009259</v>
      </c>
      <c r="M698" s="14" t="s">
        <v>6969</v>
      </c>
      <c r="N698" s="14" t="s">
        <v>439</v>
      </c>
      <c r="O698" s="14" t="s">
        <v>439</v>
      </c>
      <c r="P698" s="14" t="s">
        <v>439</v>
      </c>
      <c r="Q698" s="14" t="s">
        <v>819</v>
      </c>
    </row>
    <row r="699" spans="1:17" hidden="1" x14ac:dyDescent="0.25">
      <c r="A699" s="14">
        <v>46880</v>
      </c>
      <c r="B699" s="14">
        <v>3995</v>
      </c>
      <c r="C699" s="14" t="s">
        <v>815</v>
      </c>
      <c r="D699" s="14" t="s">
        <v>5952</v>
      </c>
      <c r="E699" s="14" t="s">
        <v>439</v>
      </c>
      <c r="F699" s="14">
        <v>517</v>
      </c>
      <c r="G699" s="14" t="s">
        <v>439</v>
      </c>
      <c r="H699" s="14">
        <v>0</v>
      </c>
      <c r="I699" s="14">
        <v>0</v>
      </c>
      <c r="J699" s="14" t="b">
        <v>0</v>
      </c>
      <c r="K699" s="14">
        <v>0</v>
      </c>
      <c r="L699" s="16">
        <v>41009.05228009259</v>
      </c>
      <c r="M699" s="14" t="s">
        <v>6969</v>
      </c>
      <c r="N699" s="14" t="s">
        <v>439</v>
      </c>
      <c r="O699" s="14" t="s">
        <v>439</v>
      </c>
      <c r="P699" s="14" t="s">
        <v>439</v>
      </c>
      <c r="Q699" s="14" t="s">
        <v>819</v>
      </c>
    </row>
    <row r="700" spans="1:17" hidden="1" x14ac:dyDescent="0.25">
      <c r="A700" s="14">
        <v>46881</v>
      </c>
      <c r="B700" s="14">
        <v>3996</v>
      </c>
      <c r="C700" s="14" t="s">
        <v>815</v>
      </c>
      <c r="D700" s="14" t="s">
        <v>5953</v>
      </c>
      <c r="E700" s="14" t="s">
        <v>439</v>
      </c>
      <c r="F700" s="14">
        <v>517</v>
      </c>
      <c r="G700" s="14" t="s">
        <v>439</v>
      </c>
      <c r="H700" s="14">
        <v>0</v>
      </c>
      <c r="I700" s="14">
        <v>0</v>
      </c>
      <c r="J700" s="14" t="b">
        <v>0</v>
      </c>
      <c r="K700" s="14">
        <v>0</v>
      </c>
      <c r="L700" s="16">
        <v>41009.05228009259</v>
      </c>
      <c r="M700" s="14" t="s">
        <v>6969</v>
      </c>
      <c r="N700" s="14" t="s">
        <v>439</v>
      </c>
      <c r="O700" s="14" t="s">
        <v>439</v>
      </c>
      <c r="P700" s="14" t="s">
        <v>439</v>
      </c>
      <c r="Q700" s="14" t="s">
        <v>819</v>
      </c>
    </row>
    <row r="701" spans="1:17" hidden="1" x14ac:dyDescent="0.25">
      <c r="A701" s="14">
        <v>46882</v>
      </c>
      <c r="B701" s="14">
        <v>3997</v>
      </c>
      <c r="C701" s="14" t="s">
        <v>815</v>
      </c>
      <c r="D701" s="14" t="s">
        <v>5954</v>
      </c>
      <c r="E701" s="14" t="s">
        <v>439</v>
      </c>
      <c r="F701" s="14">
        <v>517</v>
      </c>
      <c r="G701" s="14" t="s">
        <v>439</v>
      </c>
      <c r="H701" s="14">
        <v>0</v>
      </c>
      <c r="I701" s="14">
        <v>0</v>
      </c>
      <c r="J701" s="14" t="b">
        <v>0</v>
      </c>
      <c r="K701" s="14">
        <v>0</v>
      </c>
      <c r="L701" s="16">
        <v>41009.05228009259</v>
      </c>
      <c r="M701" s="14" t="s">
        <v>6969</v>
      </c>
      <c r="N701" s="14" t="s">
        <v>439</v>
      </c>
      <c r="O701" s="14" t="s">
        <v>439</v>
      </c>
      <c r="P701" s="14" t="s">
        <v>439</v>
      </c>
      <c r="Q701" s="14" t="s">
        <v>819</v>
      </c>
    </row>
    <row r="702" spans="1:17" hidden="1" x14ac:dyDescent="0.25">
      <c r="A702" s="14">
        <v>46883</v>
      </c>
      <c r="B702" s="14">
        <v>3998</v>
      </c>
      <c r="C702" s="14" t="s">
        <v>815</v>
      </c>
      <c r="D702" s="14" t="s">
        <v>5955</v>
      </c>
      <c r="E702" s="14" t="s">
        <v>439</v>
      </c>
      <c r="F702" s="14">
        <v>517</v>
      </c>
      <c r="G702" s="14" t="s">
        <v>439</v>
      </c>
      <c r="H702" s="14">
        <v>0</v>
      </c>
      <c r="I702" s="14">
        <v>0</v>
      </c>
      <c r="J702" s="14" t="b">
        <v>0</v>
      </c>
      <c r="K702" s="14">
        <v>0</v>
      </c>
      <c r="L702" s="16">
        <v>41009.05228009259</v>
      </c>
      <c r="M702" s="14" t="s">
        <v>6969</v>
      </c>
      <c r="N702" s="14" t="s">
        <v>439</v>
      </c>
      <c r="O702" s="14" t="s">
        <v>439</v>
      </c>
      <c r="P702" s="14" t="s">
        <v>439</v>
      </c>
      <c r="Q702" s="14" t="s">
        <v>819</v>
      </c>
    </row>
    <row r="703" spans="1:17" hidden="1" x14ac:dyDescent="0.25">
      <c r="A703" s="14">
        <v>46884</v>
      </c>
      <c r="B703" s="14">
        <v>3999</v>
      </c>
      <c r="C703" s="14" t="s">
        <v>815</v>
      </c>
      <c r="D703" s="14" t="s">
        <v>5956</v>
      </c>
      <c r="E703" s="14" t="s">
        <v>439</v>
      </c>
      <c r="F703" s="14">
        <v>517</v>
      </c>
      <c r="G703" s="14" t="s">
        <v>439</v>
      </c>
      <c r="H703" s="14">
        <v>0</v>
      </c>
      <c r="I703" s="14">
        <v>0</v>
      </c>
      <c r="J703" s="14" t="b">
        <v>0</v>
      </c>
      <c r="K703" s="14">
        <v>0</v>
      </c>
      <c r="L703" s="16">
        <v>41009.052291666667</v>
      </c>
      <c r="M703" s="14" t="s">
        <v>6969</v>
      </c>
      <c r="N703" s="14" t="s">
        <v>439</v>
      </c>
      <c r="O703" s="14" t="s">
        <v>439</v>
      </c>
      <c r="P703" s="14" t="s">
        <v>439</v>
      </c>
      <c r="Q703" s="14" t="s">
        <v>819</v>
      </c>
    </row>
    <row r="704" spans="1:17" hidden="1" x14ac:dyDescent="0.25">
      <c r="A704" s="14">
        <v>46885</v>
      </c>
      <c r="B704" s="14">
        <v>4000</v>
      </c>
      <c r="C704" s="14" t="s">
        <v>815</v>
      </c>
      <c r="D704" s="14" t="s">
        <v>5957</v>
      </c>
      <c r="E704" s="14" t="s">
        <v>439</v>
      </c>
      <c r="F704" s="14">
        <v>517</v>
      </c>
      <c r="G704" s="14" t="s">
        <v>439</v>
      </c>
      <c r="H704" s="14">
        <v>0</v>
      </c>
      <c r="I704" s="14">
        <v>0</v>
      </c>
      <c r="J704" s="14" t="b">
        <v>0</v>
      </c>
      <c r="K704" s="14">
        <v>0</v>
      </c>
      <c r="L704" s="16">
        <v>41009.052291666667</v>
      </c>
      <c r="M704" s="14" t="s">
        <v>6969</v>
      </c>
      <c r="N704" s="14" t="s">
        <v>439</v>
      </c>
      <c r="O704" s="14" t="s">
        <v>439</v>
      </c>
      <c r="P704" s="14" t="s">
        <v>439</v>
      </c>
      <c r="Q704" s="14" t="s">
        <v>819</v>
      </c>
    </row>
    <row r="705" spans="1:17" hidden="1" x14ac:dyDescent="0.25">
      <c r="A705" s="14">
        <v>46886</v>
      </c>
      <c r="B705" s="14">
        <v>4001</v>
      </c>
      <c r="C705" s="14" t="s">
        <v>815</v>
      </c>
      <c r="D705" s="14" t="s">
        <v>2170</v>
      </c>
      <c r="E705" s="14" t="s">
        <v>439</v>
      </c>
      <c r="F705" s="14">
        <v>517</v>
      </c>
      <c r="G705" s="14" t="s">
        <v>439</v>
      </c>
      <c r="H705" s="14">
        <v>0</v>
      </c>
      <c r="I705" s="14">
        <v>0</v>
      </c>
      <c r="J705" s="14" t="b">
        <v>0</v>
      </c>
      <c r="K705" s="14">
        <v>0</v>
      </c>
      <c r="L705" s="16">
        <v>41009.052291666667</v>
      </c>
      <c r="M705" s="14" t="s">
        <v>6969</v>
      </c>
      <c r="N705" s="14" t="s">
        <v>439</v>
      </c>
      <c r="O705" s="14" t="s">
        <v>439</v>
      </c>
      <c r="P705" s="14" t="s">
        <v>439</v>
      </c>
      <c r="Q705" s="14" t="s">
        <v>819</v>
      </c>
    </row>
    <row r="706" spans="1:17" hidden="1" x14ac:dyDescent="0.25">
      <c r="A706" s="14">
        <v>46887</v>
      </c>
      <c r="B706" s="14">
        <v>4002</v>
      </c>
      <c r="C706" s="14" t="s">
        <v>815</v>
      </c>
      <c r="D706" s="14" t="s">
        <v>5958</v>
      </c>
      <c r="E706" s="14" t="s">
        <v>439</v>
      </c>
      <c r="F706" s="14">
        <v>517</v>
      </c>
      <c r="G706" s="14" t="s">
        <v>439</v>
      </c>
      <c r="H706" s="14">
        <v>0</v>
      </c>
      <c r="I706" s="14">
        <v>0</v>
      </c>
      <c r="J706" s="14" t="b">
        <v>0</v>
      </c>
      <c r="K706" s="14">
        <v>0</v>
      </c>
      <c r="L706" s="16">
        <v>41009.052291666667</v>
      </c>
      <c r="M706" s="14" t="s">
        <v>6969</v>
      </c>
      <c r="N706" s="14" t="s">
        <v>439</v>
      </c>
      <c r="O706" s="14" t="s">
        <v>439</v>
      </c>
      <c r="P706" s="14" t="s">
        <v>439</v>
      </c>
      <c r="Q706" s="14" t="s">
        <v>819</v>
      </c>
    </row>
    <row r="707" spans="1:17" hidden="1" x14ac:dyDescent="0.25">
      <c r="A707" s="14">
        <v>46888</v>
      </c>
      <c r="B707" s="14">
        <v>4003</v>
      </c>
      <c r="C707" s="14" t="s">
        <v>815</v>
      </c>
      <c r="D707" s="14" t="s">
        <v>5959</v>
      </c>
      <c r="E707" s="14" t="s">
        <v>439</v>
      </c>
      <c r="F707" s="14">
        <v>517</v>
      </c>
      <c r="G707" s="14" t="s">
        <v>439</v>
      </c>
      <c r="H707" s="14">
        <v>0</v>
      </c>
      <c r="I707" s="14">
        <v>0</v>
      </c>
      <c r="J707" s="14" t="b">
        <v>0</v>
      </c>
      <c r="K707" s="14">
        <v>0</v>
      </c>
      <c r="L707" s="16">
        <v>41009.052291666667</v>
      </c>
      <c r="M707" s="14" t="s">
        <v>6969</v>
      </c>
      <c r="N707" s="14" t="s">
        <v>439</v>
      </c>
      <c r="O707" s="14" t="s">
        <v>439</v>
      </c>
      <c r="P707" s="14" t="s">
        <v>439</v>
      </c>
      <c r="Q707" s="14" t="s">
        <v>819</v>
      </c>
    </row>
    <row r="708" spans="1:17" hidden="1" x14ac:dyDescent="0.25">
      <c r="A708" s="14">
        <v>46889</v>
      </c>
      <c r="B708" s="14">
        <v>4004</v>
      </c>
      <c r="C708" s="14" t="s">
        <v>815</v>
      </c>
      <c r="D708" s="14" t="s">
        <v>5960</v>
      </c>
      <c r="E708" s="14" t="s">
        <v>439</v>
      </c>
      <c r="F708" s="14">
        <v>517</v>
      </c>
      <c r="G708" s="14" t="s">
        <v>439</v>
      </c>
      <c r="H708" s="14">
        <v>0</v>
      </c>
      <c r="I708" s="14">
        <v>0</v>
      </c>
      <c r="J708" s="14" t="b">
        <v>0</v>
      </c>
      <c r="K708" s="14">
        <v>0</v>
      </c>
      <c r="L708" s="16">
        <v>41009.052291666667</v>
      </c>
      <c r="M708" s="14" t="s">
        <v>6969</v>
      </c>
      <c r="N708" s="14" t="s">
        <v>439</v>
      </c>
      <c r="O708" s="14" t="s">
        <v>439</v>
      </c>
      <c r="P708" s="14" t="s">
        <v>439</v>
      </c>
      <c r="Q708" s="14" t="s">
        <v>819</v>
      </c>
    </row>
    <row r="709" spans="1:17" hidden="1" x14ac:dyDescent="0.25">
      <c r="A709" s="14">
        <v>46890</v>
      </c>
      <c r="B709" s="14">
        <v>4005</v>
      </c>
      <c r="C709" s="14" t="s">
        <v>815</v>
      </c>
      <c r="D709" s="14" t="s">
        <v>5961</v>
      </c>
      <c r="E709" s="14" t="s">
        <v>439</v>
      </c>
      <c r="F709" s="14">
        <v>517</v>
      </c>
      <c r="G709" s="14" t="s">
        <v>439</v>
      </c>
      <c r="H709" s="14">
        <v>0</v>
      </c>
      <c r="I709" s="14">
        <v>0</v>
      </c>
      <c r="J709" s="14" t="b">
        <v>0</v>
      </c>
      <c r="K709" s="14">
        <v>0</v>
      </c>
      <c r="L709" s="16">
        <v>41009.052291666667</v>
      </c>
      <c r="M709" s="14" t="s">
        <v>6969</v>
      </c>
      <c r="N709" s="14" t="s">
        <v>439</v>
      </c>
      <c r="O709" s="14" t="s">
        <v>439</v>
      </c>
      <c r="P709" s="14" t="s">
        <v>439</v>
      </c>
      <c r="Q709" s="14" t="s">
        <v>819</v>
      </c>
    </row>
    <row r="710" spans="1:17" hidden="1" x14ac:dyDescent="0.25">
      <c r="A710" s="14">
        <v>46891</v>
      </c>
      <c r="B710" s="14">
        <v>4006</v>
      </c>
      <c r="C710" s="14" t="s">
        <v>815</v>
      </c>
      <c r="D710" s="14" t="s">
        <v>5962</v>
      </c>
      <c r="E710" s="14" t="s">
        <v>439</v>
      </c>
      <c r="F710" s="14">
        <v>517</v>
      </c>
      <c r="G710" s="14" t="s">
        <v>439</v>
      </c>
      <c r="H710" s="14">
        <v>0</v>
      </c>
      <c r="I710" s="14">
        <v>0</v>
      </c>
      <c r="J710" s="14" t="b">
        <v>0</v>
      </c>
      <c r="K710" s="14">
        <v>0</v>
      </c>
      <c r="L710" s="16">
        <v>41009.052303240744</v>
      </c>
      <c r="M710" s="14" t="s">
        <v>6969</v>
      </c>
      <c r="N710" s="14" t="s">
        <v>439</v>
      </c>
      <c r="O710" s="14" t="s">
        <v>439</v>
      </c>
      <c r="P710" s="14" t="s">
        <v>439</v>
      </c>
      <c r="Q710" s="14" t="s">
        <v>819</v>
      </c>
    </row>
    <row r="711" spans="1:17" hidden="1" x14ac:dyDescent="0.25">
      <c r="A711" s="14">
        <v>46892</v>
      </c>
      <c r="B711" s="14">
        <v>4007</v>
      </c>
      <c r="C711" s="14" t="s">
        <v>815</v>
      </c>
      <c r="D711" s="14" t="s">
        <v>5963</v>
      </c>
      <c r="E711" s="14" t="s">
        <v>439</v>
      </c>
      <c r="F711" s="14">
        <v>517</v>
      </c>
      <c r="G711" s="14" t="s">
        <v>439</v>
      </c>
      <c r="H711" s="14">
        <v>0</v>
      </c>
      <c r="I711" s="14">
        <v>0</v>
      </c>
      <c r="J711" s="14" t="b">
        <v>0</v>
      </c>
      <c r="K711" s="14">
        <v>0</v>
      </c>
      <c r="L711" s="16">
        <v>41009.052303240744</v>
      </c>
      <c r="M711" s="14" t="s">
        <v>6969</v>
      </c>
      <c r="N711" s="14" t="s">
        <v>439</v>
      </c>
      <c r="O711" s="14" t="s">
        <v>439</v>
      </c>
      <c r="P711" s="14" t="s">
        <v>439</v>
      </c>
      <c r="Q711" s="14" t="s">
        <v>819</v>
      </c>
    </row>
    <row r="712" spans="1:17" hidden="1" x14ac:dyDescent="0.25">
      <c r="A712" s="14">
        <v>46893</v>
      </c>
      <c r="B712" s="14">
        <v>4008</v>
      </c>
      <c r="C712" s="14" t="s">
        <v>815</v>
      </c>
      <c r="D712" s="14" t="s">
        <v>5964</v>
      </c>
      <c r="E712" s="14" t="s">
        <v>439</v>
      </c>
      <c r="F712" s="14">
        <v>517</v>
      </c>
      <c r="G712" s="14" t="s">
        <v>439</v>
      </c>
      <c r="H712" s="14">
        <v>0</v>
      </c>
      <c r="I712" s="14">
        <v>0</v>
      </c>
      <c r="J712" s="14" t="b">
        <v>0</v>
      </c>
      <c r="K712" s="14">
        <v>0</v>
      </c>
      <c r="L712" s="16">
        <v>41009.052303240744</v>
      </c>
      <c r="M712" s="14" t="s">
        <v>6969</v>
      </c>
      <c r="N712" s="14" t="s">
        <v>439</v>
      </c>
      <c r="O712" s="14" t="s">
        <v>439</v>
      </c>
      <c r="P712" s="14" t="s">
        <v>439</v>
      </c>
      <c r="Q712" s="14" t="s">
        <v>819</v>
      </c>
    </row>
    <row r="713" spans="1:17" hidden="1" x14ac:dyDescent="0.25">
      <c r="A713" s="14">
        <v>46896</v>
      </c>
      <c r="B713" s="14">
        <v>4011</v>
      </c>
      <c r="C713" s="14" t="s">
        <v>815</v>
      </c>
      <c r="D713" s="14" t="s">
        <v>5965</v>
      </c>
      <c r="E713" s="14" t="s">
        <v>439</v>
      </c>
      <c r="F713" s="14">
        <v>517</v>
      </c>
      <c r="G713" s="14" t="s">
        <v>439</v>
      </c>
      <c r="H713" s="14">
        <v>0</v>
      </c>
      <c r="I713" s="14">
        <v>0</v>
      </c>
      <c r="J713" s="14" t="b">
        <v>0</v>
      </c>
      <c r="K713" s="14">
        <v>0</v>
      </c>
      <c r="L713" s="16">
        <v>41009.052303240744</v>
      </c>
      <c r="M713" s="14" t="s">
        <v>6969</v>
      </c>
      <c r="N713" s="14" t="s">
        <v>439</v>
      </c>
      <c r="O713" s="14" t="s">
        <v>439</v>
      </c>
      <c r="P713" s="14" t="s">
        <v>439</v>
      </c>
      <c r="Q713" s="14" t="s">
        <v>819</v>
      </c>
    </row>
    <row r="714" spans="1:17" hidden="1" x14ac:dyDescent="0.25">
      <c r="A714" s="14">
        <v>46897</v>
      </c>
      <c r="B714" s="14">
        <v>4012</v>
      </c>
      <c r="C714" s="14" t="s">
        <v>815</v>
      </c>
      <c r="D714" s="14" t="s">
        <v>5966</v>
      </c>
      <c r="E714" s="14" t="s">
        <v>439</v>
      </c>
      <c r="F714" s="14">
        <v>517</v>
      </c>
      <c r="G714" s="14" t="s">
        <v>439</v>
      </c>
      <c r="H714" s="14">
        <v>0</v>
      </c>
      <c r="I714" s="14">
        <v>0</v>
      </c>
      <c r="J714" s="14" t="b">
        <v>0</v>
      </c>
      <c r="K714" s="14">
        <v>0</v>
      </c>
      <c r="L714" s="16">
        <v>41009.052303240744</v>
      </c>
      <c r="M714" s="14" t="s">
        <v>6969</v>
      </c>
      <c r="N714" s="14" t="s">
        <v>439</v>
      </c>
      <c r="O714" s="14" t="s">
        <v>439</v>
      </c>
      <c r="P714" s="14" t="s">
        <v>439</v>
      </c>
      <c r="Q714" s="14" t="s">
        <v>819</v>
      </c>
    </row>
    <row r="715" spans="1:17" hidden="1" x14ac:dyDescent="0.25">
      <c r="A715" s="14">
        <v>46898</v>
      </c>
      <c r="B715" s="14">
        <v>4013</v>
      </c>
      <c r="C715" s="14" t="s">
        <v>815</v>
      </c>
      <c r="D715" s="14" t="s">
        <v>5967</v>
      </c>
      <c r="E715" s="14" t="s">
        <v>439</v>
      </c>
      <c r="F715" s="14">
        <v>517</v>
      </c>
      <c r="G715" s="14" t="s">
        <v>439</v>
      </c>
      <c r="H715" s="14">
        <v>0</v>
      </c>
      <c r="I715" s="14">
        <v>0</v>
      </c>
      <c r="J715" s="14" t="b">
        <v>0</v>
      </c>
      <c r="K715" s="14">
        <v>0</v>
      </c>
      <c r="L715" s="16">
        <v>41009.052314814813</v>
      </c>
      <c r="M715" s="14" t="s">
        <v>6969</v>
      </c>
      <c r="N715" s="14" t="s">
        <v>439</v>
      </c>
      <c r="O715" s="14" t="s">
        <v>439</v>
      </c>
      <c r="P715" s="14" t="s">
        <v>439</v>
      </c>
      <c r="Q715" s="14" t="s">
        <v>819</v>
      </c>
    </row>
    <row r="716" spans="1:17" hidden="1" x14ac:dyDescent="0.25">
      <c r="A716" s="14">
        <v>46899</v>
      </c>
      <c r="B716" s="14">
        <v>4014</v>
      </c>
      <c r="C716" s="14" t="s">
        <v>815</v>
      </c>
      <c r="D716" s="14" t="s">
        <v>5968</v>
      </c>
      <c r="E716" s="14" t="s">
        <v>439</v>
      </c>
      <c r="F716" s="14">
        <v>517</v>
      </c>
      <c r="G716" s="14" t="s">
        <v>439</v>
      </c>
      <c r="H716" s="14">
        <v>0</v>
      </c>
      <c r="I716" s="14">
        <v>0</v>
      </c>
      <c r="J716" s="14" t="b">
        <v>0</v>
      </c>
      <c r="K716" s="14">
        <v>0</v>
      </c>
      <c r="L716" s="16">
        <v>41009.052314814813</v>
      </c>
      <c r="M716" s="14" t="s">
        <v>6969</v>
      </c>
      <c r="N716" s="14" t="s">
        <v>439</v>
      </c>
      <c r="O716" s="14" t="s">
        <v>439</v>
      </c>
      <c r="P716" s="14" t="s">
        <v>439</v>
      </c>
      <c r="Q716" s="14" t="s">
        <v>819</v>
      </c>
    </row>
    <row r="717" spans="1:17" hidden="1" x14ac:dyDescent="0.25">
      <c r="A717" s="14">
        <v>46900</v>
      </c>
      <c r="B717" s="14">
        <v>4015</v>
      </c>
      <c r="C717" s="14" t="s">
        <v>815</v>
      </c>
      <c r="D717" s="14" t="s">
        <v>5969</v>
      </c>
      <c r="E717" s="14" t="s">
        <v>439</v>
      </c>
      <c r="F717" s="14">
        <v>517</v>
      </c>
      <c r="G717" s="14" t="s">
        <v>439</v>
      </c>
      <c r="H717" s="14">
        <v>0</v>
      </c>
      <c r="I717" s="14">
        <v>0</v>
      </c>
      <c r="J717" s="14" t="b">
        <v>0</v>
      </c>
      <c r="K717" s="14">
        <v>0</v>
      </c>
      <c r="L717" s="16">
        <v>41009.052314814813</v>
      </c>
      <c r="M717" s="14" t="s">
        <v>6969</v>
      </c>
      <c r="N717" s="14" t="s">
        <v>439</v>
      </c>
      <c r="O717" s="14" t="s">
        <v>439</v>
      </c>
      <c r="P717" s="14" t="s">
        <v>439</v>
      </c>
      <c r="Q717" s="14" t="s">
        <v>819</v>
      </c>
    </row>
    <row r="718" spans="1:17" hidden="1" x14ac:dyDescent="0.25">
      <c r="A718" s="14">
        <v>46901</v>
      </c>
      <c r="B718" s="14">
        <v>4016</v>
      </c>
      <c r="C718" s="14" t="s">
        <v>815</v>
      </c>
      <c r="D718" s="14" t="s">
        <v>5970</v>
      </c>
      <c r="E718" s="14" t="s">
        <v>439</v>
      </c>
      <c r="F718" s="14">
        <v>517</v>
      </c>
      <c r="G718" s="14" t="s">
        <v>439</v>
      </c>
      <c r="H718" s="14">
        <v>0</v>
      </c>
      <c r="I718" s="14">
        <v>0</v>
      </c>
      <c r="J718" s="14" t="b">
        <v>0</v>
      </c>
      <c r="K718" s="14">
        <v>0</v>
      </c>
      <c r="L718" s="16">
        <v>41009.052314814813</v>
      </c>
      <c r="M718" s="14" t="s">
        <v>6969</v>
      </c>
      <c r="N718" s="14" t="s">
        <v>439</v>
      </c>
      <c r="O718" s="14" t="s">
        <v>439</v>
      </c>
      <c r="P718" s="14" t="s">
        <v>439</v>
      </c>
      <c r="Q718" s="14" t="s">
        <v>819</v>
      </c>
    </row>
    <row r="719" spans="1:17" hidden="1" x14ac:dyDescent="0.25">
      <c r="A719" s="14">
        <v>46902</v>
      </c>
      <c r="B719" s="14">
        <v>4017</v>
      </c>
      <c r="C719" s="14" t="s">
        <v>815</v>
      </c>
      <c r="D719" s="14" t="s">
        <v>5971</v>
      </c>
      <c r="E719" s="14" t="s">
        <v>439</v>
      </c>
      <c r="F719" s="14">
        <v>517</v>
      </c>
      <c r="G719" s="14" t="s">
        <v>439</v>
      </c>
      <c r="H719" s="14">
        <v>0</v>
      </c>
      <c r="I719" s="14">
        <v>0</v>
      </c>
      <c r="J719" s="14" t="b">
        <v>0</v>
      </c>
      <c r="K719" s="14">
        <v>0</v>
      </c>
      <c r="L719" s="16">
        <v>41009.052314814813</v>
      </c>
      <c r="M719" s="14" t="s">
        <v>6969</v>
      </c>
      <c r="N719" s="14" t="s">
        <v>439</v>
      </c>
      <c r="O719" s="14" t="s">
        <v>439</v>
      </c>
      <c r="P719" s="14" t="s">
        <v>439</v>
      </c>
      <c r="Q719" s="14" t="s">
        <v>819</v>
      </c>
    </row>
    <row r="720" spans="1:17" hidden="1" x14ac:dyDescent="0.25">
      <c r="A720" s="14">
        <v>46903</v>
      </c>
      <c r="B720" s="14">
        <v>4018</v>
      </c>
      <c r="C720" s="14" t="s">
        <v>815</v>
      </c>
      <c r="D720" s="14" t="s">
        <v>2171</v>
      </c>
      <c r="E720" s="14" t="s">
        <v>439</v>
      </c>
      <c r="F720" s="14">
        <v>517</v>
      </c>
      <c r="G720" s="14" t="s">
        <v>439</v>
      </c>
      <c r="H720" s="14">
        <v>0</v>
      </c>
      <c r="I720" s="14">
        <v>0</v>
      </c>
      <c r="J720" s="14" t="b">
        <v>0</v>
      </c>
      <c r="K720" s="14">
        <v>0</v>
      </c>
      <c r="L720" s="16">
        <v>41009.052314814813</v>
      </c>
      <c r="M720" s="14" t="s">
        <v>6969</v>
      </c>
      <c r="N720" s="14" t="s">
        <v>439</v>
      </c>
      <c r="O720" s="14" t="s">
        <v>439</v>
      </c>
      <c r="P720" s="14" t="s">
        <v>439</v>
      </c>
      <c r="Q720" s="14" t="s">
        <v>819</v>
      </c>
    </row>
    <row r="721" spans="1:17" hidden="1" x14ac:dyDescent="0.25">
      <c r="A721" s="14">
        <v>46904</v>
      </c>
      <c r="B721" s="14">
        <v>4019</v>
      </c>
      <c r="C721" s="14" t="s">
        <v>815</v>
      </c>
      <c r="D721" s="14" t="s">
        <v>5972</v>
      </c>
      <c r="E721" s="14" t="s">
        <v>439</v>
      </c>
      <c r="F721" s="14">
        <v>517</v>
      </c>
      <c r="G721" s="14" t="s">
        <v>439</v>
      </c>
      <c r="H721" s="14">
        <v>0</v>
      </c>
      <c r="I721" s="14">
        <v>0</v>
      </c>
      <c r="J721" s="14" t="b">
        <v>0</v>
      </c>
      <c r="K721" s="14">
        <v>0</v>
      </c>
      <c r="L721" s="16">
        <v>41009.052314814813</v>
      </c>
      <c r="M721" s="14" t="s">
        <v>6969</v>
      </c>
      <c r="N721" s="14" t="s">
        <v>439</v>
      </c>
      <c r="O721" s="14" t="s">
        <v>439</v>
      </c>
      <c r="P721" s="14" t="s">
        <v>439</v>
      </c>
      <c r="Q721" s="14" t="s">
        <v>819</v>
      </c>
    </row>
    <row r="722" spans="1:17" hidden="1" x14ac:dyDescent="0.25">
      <c r="A722" s="14">
        <v>46906</v>
      </c>
      <c r="B722" s="14">
        <v>4021</v>
      </c>
      <c r="C722" s="14" t="s">
        <v>815</v>
      </c>
      <c r="D722" s="14" t="s">
        <v>2172</v>
      </c>
      <c r="E722" s="14" t="s">
        <v>439</v>
      </c>
      <c r="F722" s="14">
        <v>517</v>
      </c>
      <c r="G722" s="14" t="s">
        <v>439</v>
      </c>
      <c r="H722" s="14">
        <v>0</v>
      </c>
      <c r="I722" s="14">
        <v>0</v>
      </c>
      <c r="J722" s="14" t="b">
        <v>0</v>
      </c>
      <c r="K722" s="14">
        <v>0</v>
      </c>
      <c r="L722" s="16">
        <v>41009.05232638889</v>
      </c>
      <c r="M722" s="14" t="s">
        <v>6969</v>
      </c>
      <c r="N722" s="14" t="s">
        <v>439</v>
      </c>
      <c r="O722" s="14" t="s">
        <v>439</v>
      </c>
      <c r="P722" s="14" t="s">
        <v>439</v>
      </c>
      <c r="Q722" s="14" t="s">
        <v>819</v>
      </c>
    </row>
    <row r="723" spans="1:17" hidden="1" x14ac:dyDescent="0.25">
      <c r="A723" s="14">
        <v>46907</v>
      </c>
      <c r="B723" s="14">
        <v>4022</v>
      </c>
      <c r="C723" s="14" t="s">
        <v>815</v>
      </c>
      <c r="D723" s="14" t="s">
        <v>5973</v>
      </c>
      <c r="E723" s="14" t="s">
        <v>439</v>
      </c>
      <c r="F723" s="14">
        <v>517</v>
      </c>
      <c r="G723" s="14" t="s">
        <v>439</v>
      </c>
      <c r="H723" s="14">
        <v>0</v>
      </c>
      <c r="I723" s="14">
        <v>0</v>
      </c>
      <c r="J723" s="14" t="b">
        <v>0</v>
      </c>
      <c r="K723" s="14">
        <v>0</v>
      </c>
      <c r="L723" s="16">
        <v>41009.05232638889</v>
      </c>
      <c r="M723" s="14" t="s">
        <v>6969</v>
      </c>
      <c r="N723" s="14" t="s">
        <v>439</v>
      </c>
      <c r="O723" s="14" t="s">
        <v>439</v>
      </c>
      <c r="P723" s="14" t="s">
        <v>439</v>
      </c>
      <c r="Q723" s="14" t="s">
        <v>819</v>
      </c>
    </row>
    <row r="724" spans="1:17" hidden="1" x14ac:dyDescent="0.25">
      <c r="A724" s="14">
        <v>46908</v>
      </c>
      <c r="B724" s="14">
        <v>4023</v>
      </c>
      <c r="C724" s="14" t="s">
        <v>815</v>
      </c>
      <c r="D724" s="14" t="s">
        <v>5974</v>
      </c>
      <c r="E724" s="14" t="s">
        <v>439</v>
      </c>
      <c r="F724" s="14">
        <v>517</v>
      </c>
      <c r="G724" s="14" t="s">
        <v>439</v>
      </c>
      <c r="H724" s="14">
        <v>0</v>
      </c>
      <c r="I724" s="14">
        <v>0</v>
      </c>
      <c r="J724" s="14" t="b">
        <v>0</v>
      </c>
      <c r="K724" s="14">
        <v>0</v>
      </c>
      <c r="L724" s="16">
        <v>41009.05232638889</v>
      </c>
      <c r="M724" s="14" t="s">
        <v>6969</v>
      </c>
      <c r="N724" s="14" t="s">
        <v>439</v>
      </c>
      <c r="O724" s="14" t="s">
        <v>439</v>
      </c>
      <c r="P724" s="14" t="s">
        <v>439</v>
      </c>
      <c r="Q724" s="14" t="s">
        <v>819</v>
      </c>
    </row>
    <row r="725" spans="1:17" hidden="1" x14ac:dyDescent="0.25">
      <c r="A725" s="14">
        <v>46909</v>
      </c>
      <c r="B725" s="14">
        <v>4024</v>
      </c>
      <c r="C725" s="14" t="s">
        <v>815</v>
      </c>
      <c r="D725" s="14" t="s">
        <v>5975</v>
      </c>
      <c r="E725" s="14" t="s">
        <v>439</v>
      </c>
      <c r="F725" s="14">
        <v>517</v>
      </c>
      <c r="G725" s="14" t="s">
        <v>439</v>
      </c>
      <c r="H725" s="14">
        <v>0</v>
      </c>
      <c r="I725" s="14">
        <v>0</v>
      </c>
      <c r="J725" s="14" t="b">
        <v>0</v>
      </c>
      <c r="K725" s="14">
        <v>0</v>
      </c>
      <c r="L725" s="16">
        <v>41009.05232638889</v>
      </c>
      <c r="M725" s="14" t="s">
        <v>6969</v>
      </c>
      <c r="N725" s="14" t="s">
        <v>439</v>
      </c>
      <c r="O725" s="14" t="s">
        <v>439</v>
      </c>
      <c r="P725" s="14" t="s">
        <v>439</v>
      </c>
      <c r="Q725" s="14" t="s">
        <v>819</v>
      </c>
    </row>
    <row r="726" spans="1:17" hidden="1" x14ac:dyDescent="0.25">
      <c r="A726" s="14">
        <v>46910</v>
      </c>
      <c r="B726" s="14">
        <v>4025</v>
      </c>
      <c r="C726" s="14" t="s">
        <v>815</v>
      </c>
      <c r="D726" s="14" t="s">
        <v>5976</v>
      </c>
      <c r="E726" s="14" t="s">
        <v>439</v>
      </c>
      <c r="F726" s="14">
        <v>517</v>
      </c>
      <c r="G726" s="14" t="s">
        <v>439</v>
      </c>
      <c r="H726" s="14">
        <v>0</v>
      </c>
      <c r="I726" s="14">
        <v>0</v>
      </c>
      <c r="J726" s="14" t="b">
        <v>0</v>
      </c>
      <c r="K726" s="14">
        <v>0</v>
      </c>
      <c r="L726" s="16">
        <v>41009.05232638889</v>
      </c>
      <c r="M726" s="14" t="s">
        <v>6969</v>
      </c>
      <c r="N726" s="14" t="s">
        <v>439</v>
      </c>
      <c r="O726" s="14" t="s">
        <v>439</v>
      </c>
      <c r="P726" s="14" t="s">
        <v>439</v>
      </c>
      <c r="Q726" s="14" t="s">
        <v>819</v>
      </c>
    </row>
    <row r="727" spans="1:17" hidden="1" x14ac:dyDescent="0.25">
      <c r="A727" s="14">
        <v>46912</v>
      </c>
      <c r="B727" s="14">
        <v>4380</v>
      </c>
      <c r="C727" s="14" t="s">
        <v>815</v>
      </c>
      <c r="D727" s="14" t="s">
        <v>2173</v>
      </c>
      <c r="E727" s="14" t="s">
        <v>439</v>
      </c>
      <c r="F727" s="14">
        <v>517</v>
      </c>
      <c r="G727" s="14" t="s">
        <v>439</v>
      </c>
      <c r="H727" s="14">
        <v>0</v>
      </c>
      <c r="I727" s="14">
        <v>0</v>
      </c>
      <c r="J727" s="14" t="b">
        <v>0</v>
      </c>
      <c r="K727" s="14">
        <v>0</v>
      </c>
      <c r="L727" s="16">
        <v>41009.05232638889</v>
      </c>
      <c r="M727" s="14" t="s">
        <v>6969</v>
      </c>
      <c r="N727" s="14" t="s">
        <v>439</v>
      </c>
      <c r="O727" s="14" t="s">
        <v>439</v>
      </c>
      <c r="P727" s="14" t="s">
        <v>439</v>
      </c>
      <c r="Q727" s="14" t="s">
        <v>819</v>
      </c>
    </row>
    <row r="728" spans="1:17" hidden="1" x14ac:dyDescent="0.25">
      <c r="A728" s="14">
        <v>46914</v>
      </c>
      <c r="B728" s="14">
        <v>4030</v>
      </c>
      <c r="C728" s="14" t="s">
        <v>815</v>
      </c>
      <c r="D728" s="14" t="s">
        <v>2174</v>
      </c>
      <c r="E728" s="14" t="s">
        <v>439</v>
      </c>
      <c r="F728" s="14">
        <v>517</v>
      </c>
      <c r="G728" s="14" t="s">
        <v>439</v>
      </c>
      <c r="H728" s="14">
        <v>0</v>
      </c>
      <c r="I728" s="14">
        <v>0</v>
      </c>
      <c r="J728" s="14" t="b">
        <v>0</v>
      </c>
      <c r="K728" s="14">
        <v>0</v>
      </c>
      <c r="L728" s="16">
        <v>41009.052337962959</v>
      </c>
      <c r="M728" s="14" t="s">
        <v>6969</v>
      </c>
      <c r="N728" s="14" t="s">
        <v>439</v>
      </c>
      <c r="O728" s="14" t="s">
        <v>439</v>
      </c>
      <c r="P728" s="14" t="s">
        <v>439</v>
      </c>
      <c r="Q728" s="14" t="s">
        <v>819</v>
      </c>
    </row>
    <row r="729" spans="1:17" hidden="1" x14ac:dyDescent="0.25">
      <c r="A729" s="14">
        <v>46915</v>
      </c>
      <c r="B729" s="14">
        <v>4031</v>
      </c>
      <c r="C729" s="14" t="s">
        <v>815</v>
      </c>
      <c r="D729" s="14" t="s">
        <v>2175</v>
      </c>
      <c r="E729" s="14" t="s">
        <v>439</v>
      </c>
      <c r="F729" s="14">
        <v>517</v>
      </c>
      <c r="G729" s="14" t="s">
        <v>439</v>
      </c>
      <c r="H729" s="14">
        <v>0</v>
      </c>
      <c r="I729" s="14">
        <v>0</v>
      </c>
      <c r="J729" s="14" t="b">
        <v>0</v>
      </c>
      <c r="K729" s="14">
        <v>0</v>
      </c>
      <c r="L729" s="16">
        <v>41009.052337962959</v>
      </c>
      <c r="M729" s="14" t="s">
        <v>6969</v>
      </c>
      <c r="N729" s="14" t="s">
        <v>439</v>
      </c>
      <c r="O729" s="14" t="s">
        <v>439</v>
      </c>
      <c r="P729" s="14" t="s">
        <v>439</v>
      </c>
      <c r="Q729" s="14" t="s">
        <v>819</v>
      </c>
    </row>
    <row r="730" spans="1:17" hidden="1" x14ac:dyDescent="0.25">
      <c r="A730" s="14">
        <v>46916</v>
      </c>
      <c r="B730" s="14">
        <v>4032</v>
      </c>
      <c r="C730" s="14" t="s">
        <v>815</v>
      </c>
      <c r="D730" s="14" t="s">
        <v>5977</v>
      </c>
      <c r="E730" s="14" t="s">
        <v>439</v>
      </c>
      <c r="F730" s="14">
        <v>517</v>
      </c>
      <c r="G730" s="14" t="s">
        <v>439</v>
      </c>
      <c r="H730" s="14">
        <v>0</v>
      </c>
      <c r="I730" s="14">
        <v>0</v>
      </c>
      <c r="J730" s="14" t="b">
        <v>0</v>
      </c>
      <c r="K730" s="14">
        <v>0</v>
      </c>
      <c r="L730" s="16">
        <v>41009.052337962959</v>
      </c>
      <c r="M730" s="14" t="s">
        <v>6969</v>
      </c>
      <c r="N730" s="14" t="s">
        <v>439</v>
      </c>
      <c r="O730" s="14" t="s">
        <v>439</v>
      </c>
      <c r="P730" s="14" t="s">
        <v>439</v>
      </c>
      <c r="Q730" s="14" t="s">
        <v>819</v>
      </c>
    </row>
    <row r="731" spans="1:17" hidden="1" x14ac:dyDescent="0.25">
      <c r="A731" s="14">
        <v>46917</v>
      </c>
      <c r="B731" s="14">
        <v>4033</v>
      </c>
      <c r="C731" s="14" t="s">
        <v>815</v>
      </c>
      <c r="D731" s="14" t="s">
        <v>5978</v>
      </c>
      <c r="E731" s="14" t="s">
        <v>439</v>
      </c>
      <c r="F731" s="14">
        <v>517</v>
      </c>
      <c r="G731" s="14" t="s">
        <v>439</v>
      </c>
      <c r="H731" s="14">
        <v>0</v>
      </c>
      <c r="I731" s="14">
        <v>0</v>
      </c>
      <c r="J731" s="14" t="b">
        <v>0</v>
      </c>
      <c r="K731" s="14">
        <v>0</v>
      </c>
      <c r="L731" s="16">
        <v>41009.052337962959</v>
      </c>
      <c r="M731" s="14" t="s">
        <v>6969</v>
      </c>
      <c r="N731" s="14" t="s">
        <v>439</v>
      </c>
      <c r="O731" s="14" t="s">
        <v>439</v>
      </c>
      <c r="P731" s="14" t="s">
        <v>439</v>
      </c>
      <c r="Q731" s="14" t="s">
        <v>819</v>
      </c>
    </row>
    <row r="732" spans="1:17" hidden="1" x14ac:dyDescent="0.25">
      <c r="A732" s="14">
        <v>46918</v>
      </c>
      <c r="B732" s="14">
        <v>4034</v>
      </c>
      <c r="C732" s="14" t="s">
        <v>815</v>
      </c>
      <c r="D732" s="14" t="s">
        <v>5979</v>
      </c>
      <c r="E732" s="14" t="s">
        <v>439</v>
      </c>
      <c r="F732" s="14">
        <v>517</v>
      </c>
      <c r="G732" s="14" t="s">
        <v>439</v>
      </c>
      <c r="H732" s="14">
        <v>0</v>
      </c>
      <c r="I732" s="14">
        <v>0</v>
      </c>
      <c r="J732" s="14" t="b">
        <v>0</v>
      </c>
      <c r="K732" s="14">
        <v>0</v>
      </c>
      <c r="L732" s="16">
        <v>41009.052337962959</v>
      </c>
      <c r="M732" s="14" t="s">
        <v>6969</v>
      </c>
      <c r="N732" s="14" t="s">
        <v>439</v>
      </c>
      <c r="O732" s="14" t="s">
        <v>439</v>
      </c>
      <c r="P732" s="14" t="s">
        <v>439</v>
      </c>
      <c r="Q732" s="14" t="s">
        <v>819</v>
      </c>
    </row>
    <row r="733" spans="1:17" hidden="1" x14ac:dyDescent="0.25">
      <c r="A733" s="14">
        <v>46919</v>
      </c>
      <c r="B733" s="14">
        <v>4035</v>
      </c>
      <c r="C733" s="14" t="s">
        <v>815</v>
      </c>
      <c r="D733" s="14" t="s">
        <v>5980</v>
      </c>
      <c r="E733" s="14" t="s">
        <v>439</v>
      </c>
      <c r="F733" s="14">
        <v>517</v>
      </c>
      <c r="G733" s="14" t="s">
        <v>439</v>
      </c>
      <c r="H733" s="14">
        <v>0</v>
      </c>
      <c r="I733" s="14">
        <v>0</v>
      </c>
      <c r="J733" s="14" t="b">
        <v>0</v>
      </c>
      <c r="K733" s="14">
        <v>0</v>
      </c>
      <c r="L733" s="16">
        <v>41009.052337962959</v>
      </c>
      <c r="M733" s="14" t="s">
        <v>6969</v>
      </c>
      <c r="N733" s="14" t="s">
        <v>439</v>
      </c>
      <c r="O733" s="14" t="s">
        <v>439</v>
      </c>
      <c r="P733" s="14" t="s">
        <v>439</v>
      </c>
      <c r="Q733" s="14" t="s">
        <v>819</v>
      </c>
    </row>
    <row r="734" spans="1:17" hidden="1" x14ac:dyDescent="0.25">
      <c r="A734" s="14">
        <v>46920</v>
      </c>
      <c r="B734" s="14">
        <v>4036</v>
      </c>
      <c r="C734" s="14" t="s">
        <v>815</v>
      </c>
      <c r="D734" s="14" t="s">
        <v>2176</v>
      </c>
      <c r="E734" s="14" t="s">
        <v>439</v>
      </c>
      <c r="F734" s="14">
        <v>517</v>
      </c>
      <c r="G734" s="14" t="s">
        <v>439</v>
      </c>
      <c r="H734" s="14">
        <v>0</v>
      </c>
      <c r="I734" s="14">
        <v>0</v>
      </c>
      <c r="J734" s="14" t="b">
        <v>0</v>
      </c>
      <c r="K734" s="14">
        <v>0</v>
      </c>
      <c r="L734" s="16">
        <v>41009.052349537036</v>
      </c>
      <c r="M734" s="14" t="s">
        <v>6969</v>
      </c>
      <c r="N734" s="14" t="s">
        <v>439</v>
      </c>
      <c r="O734" s="14" t="s">
        <v>439</v>
      </c>
      <c r="P734" s="14" t="s">
        <v>439</v>
      </c>
      <c r="Q734" s="14" t="s">
        <v>819</v>
      </c>
    </row>
    <row r="735" spans="1:17" hidden="1" x14ac:dyDescent="0.25">
      <c r="A735" s="14">
        <v>46921</v>
      </c>
      <c r="B735" s="14">
        <v>4037</v>
      </c>
      <c r="C735" s="14" t="s">
        <v>815</v>
      </c>
      <c r="D735" s="14" t="s">
        <v>2177</v>
      </c>
      <c r="E735" s="14" t="s">
        <v>439</v>
      </c>
      <c r="F735" s="14">
        <v>517</v>
      </c>
      <c r="G735" s="14" t="s">
        <v>439</v>
      </c>
      <c r="H735" s="14">
        <v>0</v>
      </c>
      <c r="I735" s="14">
        <v>0</v>
      </c>
      <c r="J735" s="14" t="b">
        <v>0</v>
      </c>
      <c r="K735" s="14">
        <v>0</v>
      </c>
      <c r="L735" s="16">
        <v>41009.052349537036</v>
      </c>
      <c r="M735" s="14" t="s">
        <v>6969</v>
      </c>
      <c r="N735" s="14" t="s">
        <v>439</v>
      </c>
      <c r="O735" s="14" t="s">
        <v>439</v>
      </c>
      <c r="P735" s="14" t="s">
        <v>439</v>
      </c>
      <c r="Q735" s="14" t="s">
        <v>819</v>
      </c>
    </row>
    <row r="736" spans="1:17" hidden="1" x14ac:dyDescent="0.25">
      <c r="A736" s="14">
        <v>46922</v>
      </c>
      <c r="B736" s="14">
        <v>4038</v>
      </c>
      <c r="C736" s="14" t="s">
        <v>815</v>
      </c>
      <c r="D736" s="14" t="s">
        <v>5981</v>
      </c>
      <c r="E736" s="14" t="s">
        <v>439</v>
      </c>
      <c r="F736" s="14">
        <v>517</v>
      </c>
      <c r="G736" s="14" t="s">
        <v>439</v>
      </c>
      <c r="H736" s="14">
        <v>0</v>
      </c>
      <c r="I736" s="14">
        <v>0</v>
      </c>
      <c r="J736" s="14" t="b">
        <v>0</v>
      </c>
      <c r="K736" s="14">
        <v>0</v>
      </c>
      <c r="L736" s="16">
        <v>41009.052349537036</v>
      </c>
      <c r="M736" s="14" t="s">
        <v>6969</v>
      </c>
      <c r="N736" s="14" t="s">
        <v>439</v>
      </c>
      <c r="O736" s="14" t="s">
        <v>439</v>
      </c>
      <c r="P736" s="14" t="s">
        <v>439</v>
      </c>
      <c r="Q736" s="14" t="s">
        <v>819</v>
      </c>
    </row>
    <row r="737" spans="1:17" hidden="1" x14ac:dyDescent="0.25">
      <c r="A737" s="14">
        <v>46923</v>
      </c>
      <c r="B737" s="14">
        <v>4039</v>
      </c>
      <c r="C737" s="14" t="s">
        <v>815</v>
      </c>
      <c r="D737" s="14" t="s">
        <v>5982</v>
      </c>
      <c r="E737" s="14" t="s">
        <v>439</v>
      </c>
      <c r="F737" s="14">
        <v>517</v>
      </c>
      <c r="G737" s="14" t="s">
        <v>439</v>
      </c>
      <c r="H737" s="14">
        <v>0</v>
      </c>
      <c r="I737" s="14">
        <v>0</v>
      </c>
      <c r="J737" s="14" t="b">
        <v>0</v>
      </c>
      <c r="K737" s="14">
        <v>0</v>
      </c>
      <c r="L737" s="16">
        <v>41009.052349537036</v>
      </c>
      <c r="M737" s="14" t="s">
        <v>6969</v>
      </c>
      <c r="N737" s="14" t="s">
        <v>439</v>
      </c>
      <c r="O737" s="14" t="s">
        <v>439</v>
      </c>
      <c r="P737" s="14" t="s">
        <v>439</v>
      </c>
      <c r="Q737" s="14" t="s">
        <v>819</v>
      </c>
    </row>
    <row r="738" spans="1:17" hidden="1" x14ac:dyDescent="0.25">
      <c r="A738" s="14">
        <v>46924</v>
      </c>
      <c r="B738" s="14">
        <v>4040</v>
      </c>
      <c r="C738" s="14" t="s">
        <v>815</v>
      </c>
      <c r="D738" s="14" t="s">
        <v>5983</v>
      </c>
      <c r="E738" s="14" t="s">
        <v>439</v>
      </c>
      <c r="F738" s="14">
        <v>517</v>
      </c>
      <c r="G738" s="14" t="s">
        <v>439</v>
      </c>
      <c r="H738" s="14">
        <v>0</v>
      </c>
      <c r="I738" s="14">
        <v>0</v>
      </c>
      <c r="J738" s="14" t="b">
        <v>0</v>
      </c>
      <c r="K738" s="14">
        <v>0</v>
      </c>
      <c r="L738" s="16">
        <v>41009.052349537036</v>
      </c>
      <c r="M738" s="14" t="s">
        <v>6969</v>
      </c>
      <c r="N738" s="14" t="s">
        <v>439</v>
      </c>
      <c r="O738" s="14" t="s">
        <v>439</v>
      </c>
      <c r="P738" s="14" t="s">
        <v>439</v>
      </c>
      <c r="Q738" s="14" t="s">
        <v>819</v>
      </c>
    </row>
    <row r="739" spans="1:17" hidden="1" x14ac:dyDescent="0.25">
      <c r="A739" s="14">
        <v>46925</v>
      </c>
      <c r="B739" s="14">
        <v>4041</v>
      </c>
      <c r="C739" s="14" t="s">
        <v>815</v>
      </c>
      <c r="D739" s="14" t="s">
        <v>5984</v>
      </c>
      <c r="E739" s="14" t="s">
        <v>439</v>
      </c>
      <c r="F739" s="14">
        <v>517</v>
      </c>
      <c r="G739" s="14" t="s">
        <v>439</v>
      </c>
      <c r="H739" s="14">
        <v>0</v>
      </c>
      <c r="I739" s="14">
        <v>0</v>
      </c>
      <c r="J739" s="14" t="b">
        <v>0</v>
      </c>
      <c r="K739" s="14">
        <v>0</v>
      </c>
      <c r="L739" s="16">
        <v>41009.052349537036</v>
      </c>
      <c r="M739" s="14" t="s">
        <v>6969</v>
      </c>
      <c r="N739" s="14" t="s">
        <v>439</v>
      </c>
      <c r="O739" s="14" t="s">
        <v>439</v>
      </c>
      <c r="P739" s="14" t="s">
        <v>439</v>
      </c>
      <c r="Q739" s="14" t="s">
        <v>819</v>
      </c>
    </row>
    <row r="740" spans="1:17" hidden="1" x14ac:dyDescent="0.25">
      <c r="A740" s="14">
        <v>46926</v>
      </c>
      <c r="B740" s="14">
        <v>4042</v>
      </c>
      <c r="C740" s="14" t="s">
        <v>815</v>
      </c>
      <c r="D740" s="14" t="s">
        <v>5985</v>
      </c>
      <c r="E740" s="14" t="s">
        <v>439</v>
      </c>
      <c r="F740" s="14">
        <v>517</v>
      </c>
      <c r="G740" s="14" t="s">
        <v>439</v>
      </c>
      <c r="H740" s="14">
        <v>0</v>
      </c>
      <c r="I740" s="14">
        <v>0</v>
      </c>
      <c r="J740" s="14" t="b">
        <v>0</v>
      </c>
      <c r="K740" s="14">
        <v>0</v>
      </c>
      <c r="L740" s="16">
        <v>41009.052361111113</v>
      </c>
      <c r="M740" s="14" t="s">
        <v>6969</v>
      </c>
      <c r="N740" s="14" t="s">
        <v>439</v>
      </c>
      <c r="O740" s="14" t="s">
        <v>439</v>
      </c>
      <c r="P740" s="14" t="s">
        <v>439</v>
      </c>
      <c r="Q740" s="14" t="s">
        <v>819</v>
      </c>
    </row>
    <row r="741" spans="1:17" hidden="1" x14ac:dyDescent="0.25">
      <c r="A741" s="14">
        <v>46927</v>
      </c>
      <c r="B741" s="14">
        <v>4043</v>
      </c>
      <c r="C741" s="14" t="s">
        <v>815</v>
      </c>
      <c r="D741" s="14" t="s">
        <v>5986</v>
      </c>
      <c r="E741" s="14" t="s">
        <v>439</v>
      </c>
      <c r="F741" s="14">
        <v>517</v>
      </c>
      <c r="G741" s="14" t="s">
        <v>439</v>
      </c>
      <c r="H741" s="14">
        <v>0</v>
      </c>
      <c r="I741" s="14">
        <v>0</v>
      </c>
      <c r="J741" s="14" t="b">
        <v>0</v>
      </c>
      <c r="K741" s="14">
        <v>0</v>
      </c>
      <c r="L741" s="16">
        <v>41009.052361111113</v>
      </c>
      <c r="M741" s="14" t="s">
        <v>6969</v>
      </c>
      <c r="N741" s="14" t="s">
        <v>439</v>
      </c>
      <c r="O741" s="14" t="s">
        <v>439</v>
      </c>
      <c r="P741" s="14" t="s">
        <v>439</v>
      </c>
      <c r="Q741" s="14" t="s">
        <v>819</v>
      </c>
    </row>
    <row r="742" spans="1:17" hidden="1" x14ac:dyDescent="0.25">
      <c r="A742" s="14">
        <v>46928</v>
      </c>
      <c r="B742" s="14">
        <v>4044</v>
      </c>
      <c r="C742" s="14" t="s">
        <v>815</v>
      </c>
      <c r="D742" s="14" t="s">
        <v>2178</v>
      </c>
      <c r="E742" s="14" t="s">
        <v>439</v>
      </c>
      <c r="F742" s="14">
        <v>517</v>
      </c>
      <c r="G742" s="14" t="s">
        <v>439</v>
      </c>
      <c r="H742" s="14">
        <v>0</v>
      </c>
      <c r="I742" s="14">
        <v>0</v>
      </c>
      <c r="J742" s="14" t="b">
        <v>0</v>
      </c>
      <c r="K742" s="14">
        <v>0</v>
      </c>
      <c r="L742" s="16">
        <v>41009.052361111113</v>
      </c>
      <c r="M742" s="14" t="s">
        <v>6969</v>
      </c>
      <c r="N742" s="14" t="s">
        <v>439</v>
      </c>
      <c r="O742" s="14" t="s">
        <v>439</v>
      </c>
      <c r="P742" s="14" t="s">
        <v>439</v>
      </c>
      <c r="Q742" s="14" t="s">
        <v>819</v>
      </c>
    </row>
    <row r="743" spans="1:17" hidden="1" x14ac:dyDescent="0.25">
      <c r="A743" s="14">
        <v>46929</v>
      </c>
      <c r="B743" s="14">
        <v>4206</v>
      </c>
      <c r="C743" s="14" t="s">
        <v>815</v>
      </c>
      <c r="D743" s="14" t="s">
        <v>5987</v>
      </c>
      <c r="E743" s="14" t="s">
        <v>439</v>
      </c>
      <c r="F743" s="14">
        <v>517</v>
      </c>
      <c r="G743" s="14" t="s">
        <v>439</v>
      </c>
      <c r="H743" s="14">
        <v>0</v>
      </c>
      <c r="I743" s="14">
        <v>0</v>
      </c>
      <c r="J743" s="14" t="b">
        <v>0</v>
      </c>
      <c r="K743" s="14">
        <v>0</v>
      </c>
      <c r="L743" s="16">
        <v>41009.052361111113</v>
      </c>
      <c r="M743" s="14" t="s">
        <v>6969</v>
      </c>
      <c r="N743" s="14" t="s">
        <v>439</v>
      </c>
      <c r="O743" s="14" t="s">
        <v>439</v>
      </c>
      <c r="P743" s="14" t="s">
        <v>439</v>
      </c>
      <c r="Q743" s="14" t="s">
        <v>819</v>
      </c>
    </row>
    <row r="744" spans="1:17" hidden="1" x14ac:dyDescent="0.25">
      <c r="A744" s="14">
        <v>46930</v>
      </c>
      <c r="B744" s="14">
        <v>4207</v>
      </c>
      <c r="C744" s="14" t="s">
        <v>815</v>
      </c>
      <c r="D744" s="14" t="s">
        <v>2179</v>
      </c>
      <c r="E744" s="14" t="s">
        <v>439</v>
      </c>
      <c r="F744" s="14">
        <v>517</v>
      </c>
      <c r="G744" s="14" t="s">
        <v>439</v>
      </c>
      <c r="H744" s="14">
        <v>0</v>
      </c>
      <c r="I744" s="14">
        <v>0</v>
      </c>
      <c r="J744" s="14" t="b">
        <v>0</v>
      </c>
      <c r="K744" s="14">
        <v>0</v>
      </c>
      <c r="L744" s="16">
        <v>41009.052361111113</v>
      </c>
      <c r="M744" s="14" t="s">
        <v>6969</v>
      </c>
      <c r="N744" s="14" t="s">
        <v>439</v>
      </c>
      <c r="O744" s="14" t="s">
        <v>439</v>
      </c>
      <c r="P744" s="14" t="s">
        <v>439</v>
      </c>
      <c r="Q744" s="14" t="s">
        <v>819</v>
      </c>
    </row>
    <row r="745" spans="1:17" hidden="1" x14ac:dyDescent="0.25">
      <c r="A745" s="14">
        <v>49083</v>
      </c>
      <c r="B745" s="14">
        <v>4820</v>
      </c>
      <c r="C745" s="14" t="s">
        <v>815</v>
      </c>
      <c r="D745" s="14" t="s">
        <v>5988</v>
      </c>
      <c r="E745" s="14" t="s">
        <v>439</v>
      </c>
      <c r="F745" s="14">
        <v>517</v>
      </c>
      <c r="G745" s="14" t="s">
        <v>439</v>
      </c>
      <c r="H745" s="14">
        <v>0</v>
      </c>
      <c r="I745" s="14">
        <v>0</v>
      </c>
      <c r="J745" s="14" t="b">
        <v>0</v>
      </c>
      <c r="K745" s="14">
        <v>0</v>
      </c>
      <c r="L745" s="16">
        <v>41009.052372685182</v>
      </c>
      <c r="M745" s="14" t="s">
        <v>6969</v>
      </c>
      <c r="N745" s="14" t="s">
        <v>439</v>
      </c>
      <c r="O745" s="14" t="s">
        <v>439</v>
      </c>
      <c r="P745" s="14" t="s">
        <v>439</v>
      </c>
      <c r="Q745" s="14" t="s">
        <v>819</v>
      </c>
    </row>
    <row r="746" spans="1:17" x14ac:dyDescent="0.25">
      <c r="A746" s="14">
        <v>49567</v>
      </c>
      <c r="B746" s="14" t="s">
        <v>439</v>
      </c>
      <c r="C746" s="14" t="s">
        <v>815</v>
      </c>
      <c r="D746" s="14" t="s">
        <v>2180</v>
      </c>
      <c r="E746" s="14" t="s">
        <v>439</v>
      </c>
      <c r="F746" s="14">
        <v>39</v>
      </c>
      <c r="G746" s="14" t="s">
        <v>879</v>
      </c>
      <c r="H746" s="14">
        <v>0</v>
      </c>
      <c r="I746" s="14">
        <v>43200</v>
      </c>
      <c r="J746" s="14" t="b">
        <v>1</v>
      </c>
      <c r="K746" s="14">
        <v>0</v>
      </c>
      <c r="L746" s="16">
        <v>41009.052372685182</v>
      </c>
      <c r="M746" s="14" t="s">
        <v>818</v>
      </c>
      <c r="N746" s="14" t="s">
        <v>439</v>
      </c>
      <c r="O746" s="14" t="s">
        <v>439</v>
      </c>
      <c r="P746" s="14" t="s">
        <v>439</v>
      </c>
      <c r="Q746" s="14" t="s">
        <v>819</v>
      </c>
    </row>
    <row r="747" spans="1:17" x14ac:dyDescent="0.25">
      <c r="A747" s="14">
        <v>49568</v>
      </c>
      <c r="B747" s="14">
        <v>1017</v>
      </c>
      <c r="C747" s="14" t="s">
        <v>815</v>
      </c>
      <c r="D747" s="14" t="s">
        <v>2181</v>
      </c>
      <c r="E747" s="14" t="s">
        <v>439</v>
      </c>
      <c r="F747" s="14">
        <v>39</v>
      </c>
      <c r="G747" s="14" t="s">
        <v>879</v>
      </c>
      <c r="H747" s="14">
        <v>0</v>
      </c>
      <c r="I747" s="14">
        <v>25920</v>
      </c>
      <c r="J747" s="14" t="b">
        <v>1</v>
      </c>
      <c r="K747" s="14">
        <v>0</v>
      </c>
      <c r="L747" s="16">
        <v>41009.052372685182</v>
      </c>
      <c r="M747" s="14" t="s">
        <v>818</v>
      </c>
      <c r="N747" s="14" t="s">
        <v>439</v>
      </c>
      <c r="O747" s="14" t="s">
        <v>439</v>
      </c>
      <c r="P747" s="14" t="s">
        <v>439</v>
      </c>
      <c r="Q747" s="14" t="s">
        <v>819</v>
      </c>
    </row>
    <row r="748" spans="1:17" x14ac:dyDescent="0.25">
      <c r="A748" s="14">
        <v>49569</v>
      </c>
      <c r="B748" s="14">
        <v>1019</v>
      </c>
      <c r="C748" s="14" t="s">
        <v>815</v>
      </c>
      <c r="D748" s="14" t="s">
        <v>2182</v>
      </c>
      <c r="E748" s="14" t="s">
        <v>439</v>
      </c>
      <c r="F748" s="14">
        <v>39</v>
      </c>
      <c r="G748" s="14" t="s">
        <v>879</v>
      </c>
      <c r="H748" s="14">
        <v>0</v>
      </c>
      <c r="I748" s="14">
        <v>25920</v>
      </c>
      <c r="J748" s="14" t="b">
        <v>1</v>
      </c>
      <c r="K748" s="14">
        <v>0</v>
      </c>
      <c r="L748" s="16">
        <v>41009.052372685182</v>
      </c>
      <c r="M748" s="14" t="s">
        <v>818</v>
      </c>
      <c r="N748" s="14" t="s">
        <v>439</v>
      </c>
      <c r="O748" s="14" t="s">
        <v>439</v>
      </c>
      <c r="P748" s="14" t="s">
        <v>439</v>
      </c>
      <c r="Q748" s="14" t="s">
        <v>819</v>
      </c>
    </row>
    <row r="749" spans="1:17" x14ac:dyDescent="0.25">
      <c r="A749" s="14">
        <v>49570</v>
      </c>
      <c r="B749" s="14">
        <v>1018</v>
      </c>
      <c r="C749" s="14" t="s">
        <v>815</v>
      </c>
      <c r="D749" s="14" t="s">
        <v>2183</v>
      </c>
      <c r="E749" s="14" t="s">
        <v>439</v>
      </c>
      <c r="F749" s="14">
        <v>39</v>
      </c>
      <c r="G749" s="14" t="s">
        <v>879</v>
      </c>
      <c r="H749" s="14">
        <v>0</v>
      </c>
      <c r="I749" s="14">
        <v>25920</v>
      </c>
      <c r="J749" s="14" t="b">
        <v>1</v>
      </c>
      <c r="K749" s="14">
        <v>0</v>
      </c>
      <c r="L749" s="16">
        <v>41009.052372685182</v>
      </c>
      <c r="M749" s="14" t="s">
        <v>818</v>
      </c>
      <c r="N749" s="14" t="s">
        <v>439</v>
      </c>
      <c r="O749" s="14" t="s">
        <v>439</v>
      </c>
      <c r="P749" s="14" t="s">
        <v>439</v>
      </c>
      <c r="Q749" s="14" t="s">
        <v>819</v>
      </c>
    </row>
    <row r="750" spans="1:17" x14ac:dyDescent="0.25">
      <c r="A750" s="14">
        <v>49571</v>
      </c>
      <c r="B750" s="14">
        <v>1020</v>
      </c>
      <c r="C750" s="14" t="s">
        <v>815</v>
      </c>
      <c r="D750" s="14" t="s">
        <v>2184</v>
      </c>
      <c r="E750" s="14" t="s">
        <v>439</v>
      </c>
      <c r="F750" s="14">
        <v>39</v>
      </c>
      <c r="G750" s="14" t="s">
        <v>879</v>
      </c>
      <c r="H750" s="14">
        <v>0</v>
      </c>
      <c r="I750" s="14">
        <v>25920</v>
      </c>
      <c r="J750" s="14" t="b">
        <v>1</v>
      </c>
      <c r="K750" s="14">
        <v>0</v>
      </c>
      <c r="L750" s="16">
        <v>41009.052372685182</v>
      </c>
      <c r="M750" s="14" t="s">
        <v>818</v>
      </c>
      <c r="N750" s="14" t="s">
        <v>439</v>
      </c>
      <c r="O750" s="14" t="s">
        <v>439</v>
      </c>
      <c r="P750" s="14" t="s">
        <v>439</v>
      </c>
      <c r="Q750" s="14" t="s">
        <v>819</v>
      </c>
    </row>
    <row r="751" spans="1:17" x14ac:dyDescent="0.25">
      <c r="A751" s="14">
        <v>49572</v>
      </c>
      <c r="B751" s="14">
        <v>1008</v>
      </c>
      <c r="C751" s="14" t="s">
        <v>815</v>
      </c>
      <c r="D751" s="14" t="s">
        <v>2185</v>
      </c>
      <c r="E751" s="14" t="s">
        <v>439</v>
      </c>
      <c r="F751" s="14">
        <v>39</v>
      </c>
      <c r="G751" s="14" t="s">
        <v>879</v>
      </c>
      <c r="H751" s="14">
        <v>0</v>
      </c>
      <c r="I751" s="14">
        <v>25920</v>
      </c>
      <c r="J751" s="14" t="b">
        <v>1</v>
      </c>
      <c r="K751" s="14">
        <v>0</v>
      </c>
      <c r="L751" s="16">
        <v>41009.052372685182</v>
      </c>
      <c r="M751" s="14" t="s">
        <v>818</v>
      </c>
      <c r="N751" s="14" t="s">
        <v>439</v>
      </c>
      <c r="O751" s="14" t="s">
        <v>439</v>
      </c>
      <c r="P751" s="14" t="s">
        <v>439</v>
      </c>
      <c r="Q751" s="14" t="s">
        <v>819</v>
      </c>
    </row>
    <row r="752" spans="1:17" x14ac:dyDescent="0.25">
      <c r="A752" s="14">
        <v>49573</v>
      </c>
      <c r="B752" s="14">
        <v>1012</v>
      </c>
      <c r="C752" s="14" t="s">
        <v>815</v>
      </c>
      <c r="D752" s="14" t="s">
        <v>2186</v>
      </c>
      <c r="E752" s="14" t="s">
        <v>439</v>
      </c>
      <c r="F752" s="14">
        <v>39</v>
      </c>
      <c r="G752" s="14" t="s">
        <v>879</v>
      </c>
      <c r="H752" s="14">
        <v>0</v>
      </c>
      <c r="I752" s="14">
        <v>25920</v>
      </c>
      <c r="J752" s="14" t="b">
        <v>1</v>
      </c>
      <c r="K752" s="14">
        <v>0</v>
      </c>
      <c r="L752" s="16">
        <v>41009.052384259259</v>
      </c>
      <c r="M752" s="14" t="s">
        <v>818</v>
      </c>
      <c r="N752" s="14" t="s">
        <v>439</v>
      </c>
      <c r="O752" s="14" t="s">
        <v>439</v>
      </c>
      <c r="P752" s="14" t="s">
        <v>439</v>
      </c>
      <c r="Q752" s="14" t="s">
        <v>819</v>
      </c>
    </row>
    <row r="753" spans="1:17" x14ac:dyDescent="0.25">
      <c r="A753" s="14">
        <v>49574</v>
      </c>
      <c r="B753" s="14">
        <v>1015</v>
      </c>
      <c r="C753" s="14" t="s">
        <v>815</v>
      </c>
      <c r="D753" s="14" t="s">
        <v>2187</v>
      </c>
      <c r="E753" s="14" t="s">
        <v>439</v>
      </c>
      <c r="F753" s="14">
        <v>39</v>
      </c>
      <c r="G753" s="14" t="s">
        <v>879</v>
      </c>
      <c r="H753" s="14">
        <v>0</v>
      </c>
      <c r="I753" s="14">
        <v>25920</v>
      </c>
      <c r="J753" s="14" t="b">
        <v>1</v>
      </c>
      <c r="K753" s="14">
        <v>0</v>
      </c>
      <c r="L753" s="16">
        <v>41009.052384259259</v>
      </c>
      <c r="M753" s="14" t="s">
        <v>818</v>
      </c>
      <c r="N753" s="14" t="s">
        <v>439</v>
      </c>
      <c r="O753" s="14" t="s">
        <v>439</v>
      </c>
      <c r="P753" s="14" t="s">
        <v>439</v>
      </c>
      <c r="Q753" s="14" t="s">
        <v>819</v>
      </c>
    </row>
    <row r="754" spans="1:17" x14ac:dyDescent="0.25">
      <c r="A754" s="14">
        <v>49575</v>
      </c>
      <c r="B754" s="14">
        <v>1009</v>
      </c>
      <c r="C754" s="14" t="s">
        <v>815</v>
      </c>
      <c r="D754" s="14" t="s">
        <v>2188</v>
      </c>
      <c r="E754" s="14" t="s">
        <v>439</v>
      </c>
      <c r="F754" s="14">
        <v>39</v>
      </c>
      <c r="G754" s="14" t="s">
        <v>879</v>
      </c>
      <c r="H754" s="14">
        <v>0</v>
      </c>
      <c r="I754" s="14">
        <v>25920</v>
      </c>
      <c r="J754" s="14" t="b">
        <v>1</v>
      </c>
      <c r="K754" s="14">
        <v>0</v>
      </c>
      <c r="L754" s="16">
        <v>41009.052384259259</v>
      </c>
      <c r="M754" s="14" t="s">
        <v>818</v>
      </c>
      <c r="N754" s="14" t="s">
        <v>439</v>
      </c>
      <c r="O754" s="14" t="s">
        <v>439</v>
      </c>
      <c r="P754" s="14" t="s">
        <v>439</v>
      </c>
      <c r="Q754" s="14" t="s">
        <v>819</v>
      </c>
    </row>
    <row r="755" spans="1:17" x14ac:dyDescent="0.25">
      <c r="A755" s="14">
        <v>49576</v>
      </c>
      <c r="B755" s="14">
        <v>1013</v>
      </c>
      <c r="C755" s="14" t="s">
        <v>815</v>
      </c>
      <c r="D755" s="14" t="s">
        <v>2189</v>
      </c>
      <c r="E755" s="14" t="s">
        <v>439</v>
      </c>
      <c r="F755" s="14">
        <v>39</v>
      </c>
      <c r="G755" s="14" t="s">
        <v>879</v>
      </c>
      <c r="H755" s="14">
        <v>0</v>
      </c>
      <c r="I755" s="14">
        <v>25920</v>
      </c>
      <c r="J755" s="14" t="b">
        <v>1</v>
      </c>
      <c r="K755" s="14">
        <v>0</v>
      </c>
      <c r="L755" s="16">
        <v>41009.052384259259</v>
      </c>
      <c r="M755" s="14" t="s">
        <v>818</v>
      </c>
      <c r="N755" s="14" t="s">
        <v>439</v>
      </c>
      <c r="O755" s="14" t="s">
        <v>439</v>
      </c>
      <c r="P755" s="14" t="s">
        <v>439</v>
      </c>
      <c r="Q755" s="14" t="s">
        <v>819</v>
      </c>
    </row>
    <row r="756" spans="1:17" x14ac:dyDescent="0.25">
      <c r="A756" s="14">
        <v>49577</v>
      </c>
      <c r="B756" s="14">
        <v>1011</v>
      </c>
      <c r="C756" s="14" t="s">
        <v>815</v>
      </c>
      <c r="D756" s="14" t="s">
        <v>2190</v>
      </c>
      <c r="E756" s="14" t="s">
        <v>439</v>
      </c>
      <c r="F756" s="14">
        <v>39</v>
      </c>
      <c r="G756" s="14" t="s">
        <v>879</v>
      </c>
      <c r="H756" s="14">
        <v>0</v>
      </c>
      <c r="I756" s="14">
        <v>25920</v>
      </c>
      <c r="J756" s="14" t="b">
        <v>1</v>
      </c>
      <c r="K756" s="14">
        <v>0</v>
      </c>
      <c r="L756" s="16">
        <v>41009.052395833336</v>
      </c>
      <c r="M756" s="14" t="s">
        <v>818</v>
      </c>
      <c r="N756" s="14" t="s">
        <v>439</v>
      </c>
      <c r="O756" s="14" t="s">
        <v>439</v>
      </c>
      <c r="P756" s="14" t="s">
        <v>439</v>
      </c>
      <c r="Q756" s="14" t="s">
        <v>819</v>
      </c>
    </row>
    <row r="757" spans="1:17" x14ac:dyDescent="0.25">
      <c r="A757" s="14">
        <v>49578</v>
      </c>
      <c r="B757" s="14">
        <v>1010</v>
      </c>
      <c r="C757" s="14" t="s">
        <v>815</v>
      </c>
      <c r="D757" s="14" t="s">
        <v>2191</v>
      </c>
      <c r="E757" s="14" t="s">
        <v>439</v>
      </c>
      <c r="F757" s="14">
        <v>39</v>
      </c>
      <c r="G757" s="14" t="s">
        <v>879</v>
      </c>
      <c r="H757" s="14">
        <v>0</v>
      </c>
      <c r="I757" s="14">
        <v>25920</v>
      </c>
      <c r="J757" s="14" t="b">
        <v>1</v>
      </c>
      <c r="K757" s="14">
        <v>0</v>
      </c>
      <c r="L757" s="16">
        <v>41009.052395833336</v>
      </c>
      <c r="M757" s="14" t="s">
        <v>818</v>
      </c>
      <c r="N757" s="14" t="s">
        <v>439</v>
      </c>
      <c r="O757" s="14" t="s">
        <v>439</v>
      </c>
      <c r="P757" s="14" t="s">
        <v>439</v>
      </c>
      <c r="Q757" s="14" t="s">
        <v>819</v>
      </c>
    </row>
    <row r="758" spans="1:17" x14ac:dyDescent="0.25">
      <c r="A758" s="14">
        <v>49579</v>
      </c>
      <c r="B758" s="14">
        <v>1014</v>
      </c>
      <c r="C758" s="14" t="s">
        <v>815</v>
      </c>
      <c r="D758" s="14" t="s">
        <v>2192</v>
      </c>
      <c r="E758" s="14" t="s">
        <v>439</v>
      </c>
      <c r="F758" s="14">
        <v>39</v>
      </c>
      <c r="G758" s="14" t="s">
        <v>879</v>
      </c>
      <c r="H758" s="14">
        <v>0</v>
      </c>
      <c r="I758" s="14">
        <v>25920</v>
      </c>
      <c r="J758" s="14" t="b">
        <v>1</v>
      </c>
      <c r="K758" s="14">
        <v>0</v>
      </c>
      <c r="L758" s="16">
        <v>41009.052395833336</v>
      </c>
      <c r="M758" s="14" t="s">
        <v>818</v>
      </c>
      <c r="N758" s="14" t="s">
        <v>439</v>
      </c>
      <c r="O758" s="14" t="s">
        <v>439</v>
      </c>
      <c r="P758" s="14" t="s">
        <v>439</v>
      </c>
      <c r="Q758" s="14" t="s">
        <v>819</v>
      </c>
    </row>
    <row r="759" spans="1:17" x14ac:dyDescent="0.25">
      <c r="A759" s="14">
        <v>49580</v>
      </c>
      <c r="B759" s="14">
        <v>1016</v>
      </c>
      <c r="C759" s="14" t="s">
        <v>815</v>
      </c>
      <c r="D759" s="14" t="s">
        <v>2193</v>
      </c>
      <c r="E759" s="14" t="s">
        <v>439</v>
      </c>
      <c r="F759" s="14">
        <v>39</v>
      </c>
      <c r="G759" s="14" t="s">
        <v>879</v>
      </c>
      <c r="H759" s="14">
        <v>0</v>
      </c>
      <c r="I759" s="14">
        <v>25920</v>
      </c>
      <c r="J759" s="14" t="b">
        <v>1</v>
      </c>
      <c r="K759" s="14">
        <v>0</v>
      </c>
      <c r="L759" s="16">
        <v>41009.052395833336</v>
      </c>
      <c r="M759" s="14" t="s">
        <v>818</v>
      </c>
      <c r="N759" s="14" t="s">
        <v>439</v>
      </c>
      <c r="O759" s="14" t="s">
        <v>439</v>
      </c>
      <c r="P759" s="14" t="s">
        <v>439</v>
      </c>
      <c r="Q759" s="14" t="s">
        <v>819</v>
      </c>
    </row>
    <row r="760" spans="1:17" x14ac:dyDescent="0.25">
      <c r="A760" s="14">
        <v>49581</v>
      </c>
      <c r="B760" s="14">
        <v>1022</v>
      </c>
      <c r="C760" s="14" t="s">
        <v>815</v>
      </c>
      <c r="D760" s="14" t="s">
        <v>2194</v>
      </c>
      <c r="E760" s="14" t="s">
        <v>439</v>
      </c>
      <c r="F760" s="14">
        <v>39</v>
      </c>
      <c r="G760" s="14" t="s">
        <v>879</v>
      </c>
      <c r="H760" s="14">
        <v>0</v>
      </c>
      <c r="I760" s="14">
        <v>25920</v>
      </c>
      <c r="J760" s="14" t="b">
        <v>1</v>
      </c>
      <c r="K760" s="14">
        <v>0</v>
      </c>
      <c r="L760" s="16">
        <v>41009.052395833336</v>
      </c>
      <c r="M760" s="14" t="s">
        <v>818</v>
      </c>
      <c r="N760" s="14" t="s">
        <v>439</v>
      </c>
      <c r="O760" s="14" t="s">
        <v>439</v>
      </c>
      <c r="P760" s="14" t="s">
        <v>439</v>
      </c>
      <c r="Q760" s="14" t="s">
        <v>819</v>
      </c>
    </row>
    <row r="761" spans="1:17" x14ac:dyDescent="0.25">
      <c r="A761" s="14">
        <v>49582</v>
      </c>
      <c r="B761" s="14">
        <v>1023</v>
      </c>
      <c r="C761" s="14" t="s">
        <v>815</v>
      </c>
      <c r="D761" s="14" t="s">
        <v>2195</v>
      </c>
      <c r="E761" s="14" t="s">
        <v>439</v>
      </c>
      <c r="F761" s="14">
        <v>39</v>
      </c>
      <c r="G761" s="14" t="s">
        <v>879</v>
      </c>
      <c r="H761" s="14">
        <v>0</v>
      </c>
      <c r="I761" s="14">
        <v>25920</v>
      </c>
      <c r="J761" s="14" t="b">
        <v>1</v>
      </c>
      <c r="K761" s="14">
        <v>0</v>
      </c>
      <c r="L761" s="16">
        <v>41009.052395833336</v>
      </c>
      <c r="M761" s="14" t="s">
        <v>818</v>
      </c>
      <c r="N761" s="14" t="s">
        <v>439</v>
      </c>
      <c r="O761" s="14" t="s">
        <v>439</v>
      </c>
      <c r="P761" s="14" t="s">
        <v>439</v>
      </c>
      <c r="Q761" s="14" t="s">
        <v>819</v>
      </c>
    </row>
    <row r="762" spans="1:17" x14ac:dyDescent="0.25">
      <c r="A762" s="14">
        <v>49583</v>
      </c>
      <c r="B762" s="14">
        <v>1021</v>
      </c>
      <c r="C762" s="14" t="s">
        <v>815</v>
      </c>
      <c r="D762" s="14" t="s">
        <v>2196</v>
      </c>
      <c r="E762" s="14" t="s">
        <v>439</v>
      </c>
      <c r="F762" s="14">
        <v>39</v>
      </c>
      <c r="G762" s="14" t="s">
        <v>879</v>
      </c>
      <c r="H762" s="14">
        <v>0</v>
      </c>
      <c r="I762" s="14">
        <v>25920</v>
      </c>
      <c r="J762" s="14" t="b">
        <v>1</v>
      </c>
      <c r="K762" s="14">
        <v>0</v>
      </c>
      <c r="L762" s="16">
        <v>41009.052407407406</v>
      </c>
      <c r="M762" s="14" t="s">
        <v>818</v>
      </c>
      <c r="N762" s="14" t="s">
        <v>439</v>
      </c>
      <c r="O762" s="14" t="s">
        <v>439</v>
      </c>
      <c r="P762" s="14" t="s">
        <v>439</v>
      </c>
      <c r="Q762" s="14" t="s">
        <v>819</v>
      </c>
    </row>
    <row r="763" spans="1:17" x14ac:dyDescent="0.25">
      <c r="A763" s="14">
        <v>49584</v>
      </c>
      <c r="B763" s="14">
        <v>1024</v>
      </c>
      <c r="C763" s="14" t="s">
        <v>815</v>
      </c>
      <c r="D763" s="14" t="s">
        <v>2197</v>
      </c>
      <c r="E763" s="14" t="s">
        <v>439</v>
      </c>
      <c r="F763" s="14">
        <v>39</v>
      </c>
      <c r="G763" s="14" t="s">
        <v>879</v>
      </c>
      <c r="H763" s="14">
        <v>0</v>
      </c>
      <c r="I763" s="14">
        <v>25920</v>
      </c>
      <c r="J763" s="14" t="b">
        <v>1</v>
      </c>
      <c r="K763" s="14">
        <v>0</v>
      </c>
      <c r="L763" s="16">
        <v>41009.052418981482</v>
      </c>
      <c r="M763" s="14" t="s">
        <v>818</v>
      </c>
      <c r="N763" s="14" t="s">
        <v>439</v>
      </c>
      <c r="O763" s="14" t="s">
        <v>439</v>
      </c>
      <c r="P763" s="14" t="s">
        <v>439</v>
      </c>
      <c r="Q763" s="14" t="s">
        <v>819</v>
      </c>
    </row>
    <row r="764" spans="1:17" x14ac:dyDescent="0.25">
      <c r="A764" s="14">
        <v>49585</v>
      </c>
      <c r="B764" s="14">
        <v>1025</v>
      </c>
      <c r="C764" s="14" t="s">
        <v>815</v>
      </c>
      <c r="D764" s="14" t="s">
        <v>2198</v>
      </c>
      <c r="E764" s="14" t="s">
        <v>439</v>
      </c>
      <c r="F764" s="14">
        <v>39</v>
      </c>
      <c r="G764" s="14" t="s">
        <v>879</v>
      </c>
      <c r="H764" s="14">
        <v>0</v>
      </c>
      <c r="I764" s="14">
        <v>25920</v>
      </c>
      <c r="J764" s="14" t="b">
        <v>1</v>
      </c>
      <c r="K764" s="14">
        <v>0</v>
      </c>
      <c r="L764" s="16">
        <v>41009.052418981482</v>
      </c>
      <c r="M764" s="14" t="s">
        <v>818</v>
      </c>
      <c r="N764" s="14" t="s">
        <v>439</v>
      </c>
      <c r="O764" s="14" t="s">
        <v>439</v>
      </c>
      <c r="P764" s="14" t="s">
        <v>439</v>
      </c>
      <c r="Q764" s="14" t="s">
        <v>819</v>
      </c>
    </row>
    <row r="765" spans="1:17" x14ac:dyDescent="0.25">
      <c r="A765" s="14">
        <v>49586</v>
      </c>
      <c r="B765" s="14">
        <v>47</v>
      </c>
      <c r="C765" s="14" t="s">
        <v>815</v>
      </c>
      <c r="D765" s="14" t="s">
        <v>2199</v>
      </c>
      <c r="E765" s="14" t="s">
        <v>439</v>
      </c>
      <c r="F765" s="14">
        <v>39</v>
      </c>
      <c r="G765" s="14" t="s">
        <v>884</v>
      </c>
      <c r="H765" s="14">
        <v>0</v>
      </c>
      <c r="I765" s="14">
        <v>43200</v>
      </c>
      <c r="J765" s="14" t="b">
        <v>1</v>
      </c>
      <c r="K765" s="14">
        <v>0</v>
      </c>
      <c r="L765" s="16">
        <v>41009.052418981482</v>
      </c>
      <c r="M765" s="14" t="s">
        <v>818</v>
      </c>
      <c r="N765" s="14" t="s">
        <v>439</v>
      </c>
      <c r="O765" s="14" t="s">
        <v>439</v>
      </c>
      <c r="P765" s="14" t="s">
        <v>439</v>
      </c>
      <c r="Q765" s="14" t="s">
        <v>819</v>
      </c>
    </row>
    <row r="766" spans="1:17" x14ac:dyDescent="0.25">
      <c r="A766" s="14">
        <v>49587</v>
      </c>
      <c r="B766" s="14">
        <v>48</v>
      </c>
      <c r="C766" s="14" t="s">
        <v>815</v>
      </c>
      <c r="D766" s="14" t="s">
        <v>2200</v>
      </c>
      <c r="E766" s="14" t="s">
        <v>439</v>
      </c>
      <c r="F766" s="14">
        <v>39</v>
      </c>
      <c r="G766" s="14" t="s">
        <v>884</v>
      </c>
      <c r="H766" s="14">
        <v>0</v>
      </c>
      <c r="I766" s="14">
        <v>43200</v>
      </c>
      <c r="J766" s="14" t="b">
        <v>1</v>
      </c>
      <c r="K766" s="14">
        <v>0</v>
      </c>
      <c r="L766" s="16">
        <v>41009.052418981482</v>
      </c>
      <c r="M766" s="14" t="s">
        <v>818</v>
      </c>
      <c r="N766" s="14" t="s">
        <v>439</v>
      </c>
      <c r="O766" s="14" t="s">
        <v>439</v>
      </c>
      <c r="P766" s="14" t="s">
        <v>439</v>
      </c>
      <c r="Q766" s="14" t="s">
        <v>819</v>
      </c>
    </row>
    <row r="767" spans="1:17" hidden="1" x14ac:dyDescent="0.25">
      <c r="A767" s="14">
        <v>51471</v>
      </c>
      <c r="B767" s="14">
        <v>4960</v>
      </c>
      <c r="C767" s="14" t="s">
        <v>815</v>
      </c>
      <c r="D767" s="14" t="s">
        <v>5989</v>
      </c>
      <c r="E767" s="14" t="s">
        <v>439</v>
      </c>
      <c r="F767" s="14">
        <v>517</v>
      </c>
      <c r="G767" s="14" t="s">
        <v>439</v>
      </c>
      <c r="H767" s="14">
        <v>0</v>
      </c>
      <c r="I767" s="14">
        <v>0</v>
      </c>
      <c r="J767" s="14" t="b">
        <v>0</v>
      </c>
      <c r="K767" s="14">
        <v>0</v>
      </c>
      <c r="L767" s="16">
        <v>41009.052430555559</v>
      </c>
      <c r="M767" s="14" t="s">
        <v>6969</v>
      </c>
      <c r="N767" s="14" t="s">
        <v>439</v>
      </c>
      <c r="O767" s="14" t="s">
        <v>439</v>
      </c>
      <c r="P767" s="14" t="s">
        <v>439</v>
      </c>
      <c r="Q767" s="14" t="s">
        <v>819</v>
      </c>
    </row>
    <row r="768" spans="1:17" hidden="1" x14ac:dyDescent="0.25">
      <c r="A768" s="14">
        <v>52639</v>
      </c>
      <c r="B768" s="14">
        <v>4968</v>
      </c>
      <c r="C768" s="14" t="s">
        <v>815</v>
      </c>
      <c r="D768" s="14" t="s">
        <v>5990</v>
      </c>
      <c r="E768" s="14" t="s">
        <v>439</v>
      </c>
      <c r="F768" s="14">
        <v>517</v>
      </c>
      <c r="G768" s="14" t="s">
        <v>439</v>
      </c>
      <c r="H768" s="14">
        <v>0</v>
      </c>
      <c r="I768" s="14">
        <v>0</v>
      </c>
      <c r="J768" s="14" t="b">
        <v>0</v>
      </c>
      <c r="K768" s="14">
        <v>0</v>
      </c>
      <c r="L768" s="16">
        <v>41009.052430555559</v>
      </c>
      <c r="M768" s="14" t="s">
        <v>6969</v>
      </c>
      <c r="N768" s="14" t="s">
        <v>439</v>
      </c>
      <c r="O768" s="14" t="s">
        <v>439</v>
      </c>
      <c r="P768" s="14" t="s">
        <v>439</v>
      </c>
      <c r="Q768" s="14" t="s">
        <v>819</v>
      </c>
    </row>
    <row r="769" spans="1:17" hidden="1" x14ac:dyDescent="0.25">
      <c r="A769" s="14">
        <v>52641</v>
      </c>
      <c r="B769" s="14">
        <v>4400</v>
      </c>
      <c r="C769" s="14" t="s">
        <v>815</v>
      </c>
      <c r="D769" s="14" t="s">
        <v>5991</v>
      </c>
      <c r="E769" s="14" t="s">
        <v>439</v>
      </c>
      <c r="F769" s="14">
        <v>517</v>
      </c>
      <c r="G769" s="14" t="s">
        <v>439</v>
      </c>
      <c r="H769" s="14">
        <v>0</v>
      </c>
      <c r="I769" s="14">
        <v>0</v>
      </c>
      <c r="J769" s="14" t="b">
        <v>0</v>
      </c>
      <c r="K769" s="14">
        <v>0</v>
      </c>
      <c r="L769" s="16">
        <v>41009.052430555559</v>
      </c>
      <c r="M769" s="14" t="s">
        <v>6969</v>
      </c>
      <c r="N769" s="14" t="s">
        <v>439</v>
      </c>
      <c r="O769" s="14" t="s">
        <v>439</v>
      </c>
      <c r="P769" s="14" t="s">
        <v>439</v>
      </c>
      <c r="Q769" s="14" t="s">
        <v>819</v>
      </c>
    </row>
    <row r="770" spans="1:17" hidden="1" x14ac:dyDescent="0.25">
      <c r="A770" s="14">
        <v>52643</v>
      </c>
      <c r="B770" s="14">
        <v>4381</v>
      </c>
      <c r="C770" s="14" t="s">
        <v>815</v>
      </c>
      <c r="D770" s="14" t="s">
        <v>5992</v>
      </c>
      <c r="E770" s="14" t="s">
        <v>439</v>
      </c>
      <c r="F770" s="14">
        <v>517</v>
      </c>
      <c r="G770" s="14" t="s">
        <v>439</v>
      </c>
      <c r="H770" s="14">
        <v>0</v>
      </c>
      <c r="I770" s="14">
        <v>0</v>
      </c>
      <c r="J770" s="14" t="b">
        <v>0</v>
      </c>
      <c r="K770" s="14">
        <v>0</v>
      </c>
      <c r="L770" s="16">
        <v>41009.052430555559</v>
      </c>
      <c r="M770" s="14" t="s">
        <v>6969</v>
      </c>
      <c r="N770" s="14" t="s">
        <v>439</v>
      </c>
      <c r="O770" s="14" t="s">
        <v>439</v>
      </c>
      <c r="P770" s="14" t="s">
        <v>439</v>
      </c>
      <c r="Q770" s="14" t="s">
        <v>819</v>
      </c>
    </row>
    <row r="771" spans="1:17" hidden="1" x14ac:dyDescent="0.25">
      <c r="A771" s="14">
        <v>52645</v>
      </c>
      <c r="B771" s="14">
        <v>4382</v>
      </c>
      <c r="C771" s="14" t="s">
        <v>815</v>
      </c>
      <c r="D771" s="14" t="s">
        <v>5993</v>
      </c>
      <c r="E771" s="14" t="s">
        <v>439</v>
      </c>
      <c r="F771" s="14">
        <v>517</v>
      </c>
      <c r="G771" s="14" t="s">
        <v>439</v>
      </c>
      <c r="H771" s="14">
        <v>0</v>
      </c>
      <c r="I771" s="14">
        <v>0</v>
      </c>
      <c r="J771" s="14" t="b">
        <v>0</v>
      </c>
      <c r="K771" s="14">
        <v>0</v>
      </c>
      <c r="L771" s="16">
        <v>41009.052442129629</v>
      </c>
      <c r="M771" s="14" t="s">
        <v>6969</v>
      </c>
      <c r="N771" s="14" t="s">
        <v>439</v>
      </c>
      <c r="O771" s="14" t="s">
        <v>439</v>
      </c>
      <c r="P771" s="14" t="s">
        <v>439</v>
      </c>
      <c r="Q771" s="14" t="s">
        <v>819</v>
      </c>
    </row>
    <row r="772" spans="1:17" hidden="1" x14ac:dyDescent="0.25">
      <c r="A772" s="14">
        <v>52647</v>
      </c>
      <c r="B772" s="14">
        <v>3962</v>
      </c>
      <c r="C772" s="14" t="s">
        <v>815</v>
      </c>
      <c r="D772" s="14" t="s">
        <v>2201</v>
      </c>
      <c r="E772" s="14" t="s">
        <v>439</v>
      </c>
      <c r="F772" s="14">
        <v>517</v>
      </c>
      <c r="G772" s="14" t="s">
        <v>439</v>
      </c>
      <c r="H772" s="14">
        <v>0</v>
      </c>
      <c r="I772" s="14">
        <v>0</v>
      </c>
      <c r="J772" s="14" t="b">
        <v>0</v>
      </c>
      <c r="K772" s="14">
        <v>0</v>
      </c>
      <c r="L772" s="16">
        <v>41009.052442129629</v>
      </c>
      <c r="M772" s="14" t="s">
        <v>6969</v>
      </c>
      <c r="N772" s="14" t="s">
        <v>439</v>
      </c>
      <c r="O772" s="14" t="s">
        <v>439</v>
      </c>
      <c r="P772" s="14" t="s">
        <v>439</v>
      </c>
      <c r="Q772" s="14" t="s">
        <v>819</v>
      </c>
    </row>
    <row r="773" spans="1:17" hidden="1" x14ac:dyDescent="0.25">
      <c r="A773" s="14">
        <v>52649</v>
      </c>
      <c r="B773" s="14">
        <v>4383</v>
      </c>
      <c r="C773" s="14" t="s">
        <v>815</v>
      </c>
      <c r="D773" s="14" t="s">
        <v>2202</v>
      </c>
      <c r="E773" s="14" t="s">
        <v>439</v>
      </c>
      <c r="F773" s="14">
        <v>517</v>
      </c>
      <c r="G773" s="14" t="s">
        <v>439</v>
      </c>
      <c r="H773" s="14">
        <v>0</v>
      </c>
      <c r="I773" s="14">
        <v>0</v>
      </c>
      <c r="J773" s="14" t="b">
        <v>0</v>
      </c>
      <c r="K773" s="14">
        <v>0</v>
      </c>
      <c r="L773" s="16">
        <v>41009.052442129629</v>
      </c>
      <c r="M773" s="14" t="s">
        <v>6969</v>
      </c>
      <c r="N773" s="14" t="s">
        <v>439</v>
      </c>
      <c r="O773" s="14" t="s">
        <v>439</v>
      </c>
      <c r="P773" s="14" t="s">
        <v>439</v>
      </c>
      <c r="Q773" s="14" t="s">
        <v>819</v>
      </c>
    </row>
    <row r="774" spans="1:17" hidden="1" x14ac:dyDescent="0.25">
      <c r="A774" s="14">
        <v>52653</v>
      </c>
      <c r="B774" s="14">
        <v>4560</v>
      </c>
      <c r="C774" s="14" t="s">
        <v>815</v>
      </c>
      <c r="D774" s="14" t="s">
        <v>5994</v>
      </c>
      <c r="E774" s="14" t="s">
        <v>439</v>
      </c>
      <c r="F774" s="14">
        <v>517</v>
      </c>
      <c r="G774" s="14" t="s">
        <v>439</v>
      </c>
      <c r="H774" s="14">
        <v>0</v>
      </c>
      <c r="I774" s="14">
        <v>0</v>
      </c>
      <c r="J774" s="14" t="b">
        <v>0</v>
      </c>
      <c r="K774" s="14">
        <v>0</v>
      </c>
      <c r="L774" s="16">
        <v>41009.052442129629</v>
      </c>
      <c r="M774" s="14" t="s">
        <v>6969</v>
      </c>
      <c r="N774" s="14" t="s">
        <v>439</v>
      </c>
      <c r="O774" s="14" t="s">
        <v>439</v>
      </c>
      <c r="P774" s="14" t="s">
        <v>439</v>
      </c>
      <c r="Q774" s="14" t="s">
        <v>819</v>
      </c>
    </row>
    <row r="775" spans="1:17" hidden="1" x14ac:dyDescent="0.25">
      <c r="A775" s="14">
        <v>52655</v>
      </c>
      <c r="B775" s="14">
        <v>4561</v>
      </c>
      <c r="C775" s="14" t="s">
        <v>815</v>
      </c>
      <c r="D775" s="14" t="s">
        <v>5995</v>
      </c>
      <c r="E775" s="14" t="s">
        <v>439</v>
      </c>
      <c r="F775" s="14">
        <v>517</v>
      </c>
      <c r="G775" s="14" t="s">
        <v>439</v>
      </c>
      <c r="H775" s="14">
        <v>0</v>
      </c>
      <c r="I775" s="14">
        <v>0</v>
      </c>
      <c r="J775" s="14" t="b">
        <v>0</v>
      </c>
      <c r="K775" s="14">
        <v>0</v>
      </c>
      <c r="L775" s="16">
        <v>41009.052442129629</v>
      </c>
      <c r="M775" s="14" t="s">
        <v>6969</v>
      </c>
      <c r="N775" s="14" t="s">
        <v>439</v>
      </c>
      <c r="O775" s="14" t="s">
        <v>439</v>
      </c>
      <c r="P775" s="14" t="s">
        <v>439</v>
      </c>
      <c r="Q775" s="14" t="s">
        <v>819</v>
      </c>
    </row>
    <row r="776" spans="1:17" hidden="1" x14ac:dyDescent="0.25">
      <c r="A776" s="14">
        <v>53881</v>
      </c>
      <c r="B776" s="14" t="s">
        <v>2203</v>
      </c>
      <c r="C776" s="14" t="s">
        <v>815</v>
      </c>
      <c r="D776" s="14" t="s">
        <v>2204</v>
      </c>
      <c r="E776" s="14" t="s">
        <v>439</v>
      </c>
      <c r="F776" s="14">
        <v>106</v>
      </c>
      <c r="G776" s="14" t="s">
        <v>439</v>
      </c>
      <c r="H776" s="14">
        <v>0</v>
      </c>
      <c r="I776" s="14">
        <v>-1</v>
      </c>
      <c r="J776" s="14" t="b">
        <v>0</v>
      </c>
      <c r="K776" s="14">
        <v>0</v>
      </c>
      <c r="L776" s="16">
        <v>41009.052442129629</v>
      </c>
      <c r="M776" s="14" t="s">
        <v>6966</v>
      </c>
      <c r="N776" s="14" t="s">
        <v>439</v>
      </c>
      <c r="O776" s="14" t="s">
        <v>439</v>
      </c>
      <c r="P776" s="14" t="s">
        <v>439</v>
      </c>
      <c r="Q776" s="14" t="s">
        <v>819</v>
      </c>
    </row>
    <row r="777" spans="1:17" hidden="1" x14ac:dyDescent="0.25">
      <c r="A777" s="14">
        <v>53883</v>
      </c>
      <c r="B777" s="14" t="s">
        <v>2205</v>
      </c>
      <c r="C777" s="14" t="s">
        <v>815</v>
      </c>
      <c r="D777" s="14" t="s">
        <v>2206</v>
      </c>
      <c r="E777" s="14" t="s">
        <v>439</v>
      </c>
      <c r="F777" s="14">
        <v>106</v>
      </c>
      <c r="G777" s="14" t="s">
        <v>439</v>
      </c>
      <c r="H777" s="14">
        <v>0</v>
      </c>
      <c r="I777" s="14">
        <v>-1</v>
      </c>
      <c r="J777" s="14" t="b">
        <v>0</v>
      </c>
      <c r="K777" s="14">
        <v>0</v>
      </c>
      <c r="L777" s="16">
        <v>41009.052453703705</v>
      </c>
      <c r="M777" s="14" t="s">
        <v>6966</v>
      </c>
      <c r="N777" s="14" t="s">
        <v>439</v>
      </c>
      <c r="O777" s="14" t="s">
        <v>439</v>
      </c>
      <c r="P777" s="14" t="s">
        <v>439</v>
      </c>
      <c r="Q777" s="14" t="s">
        <v>819</v>
      </c>
    </row>
    <row r="778" spans="1:17" hidden="1" x14ac:dyDescent="0.25">
      <c r="A778" s="14">
        <v>53885</v>
      </c>
      <c r="B778" s="14" t="s">
        <v>2207</v>
      </c>
      <c r="C778" s="14" t="s">
        <v>815</v>
      </c>
      <c r="D778" s="14" t="s">
        <v>2208</v>
      </c>
      <c r="E778" s="14" t="s">
        <v>439</v>
      </c>
      <c r="F778" s="14">
        <v>106</v>
      </c>
      <c r="G778" s="14" t="s">
        <v>439</v>
      </c>
      <c r="H778" s="14">
        <v>0</v>
      </c>
      <c r="I778" s="14">
        <v>-1</v>
      </c>
      <c r="J778" s="14" t="b">
        <v>0</v>
      </c>
      <c r="K778" s="14">
        <v>0</v>
      </c>
      <c r="L778" s="16">
        <v>41009.052453703705</v>
      </c>
      <c r="M778" s="14" t="s">
        <v>6966</v>
      </c>
      <c r="N778" s="14" t="s">
        <v>439</v>
      </c>
      <c r="O778" s="14" t="s">
        <v>439</v>
      </c>
      <c r="P778" s="14" t="s">
        <v>439</v>
      </c>
      <c r="Q778" s="14" t="s">
        <v>819</v>
      </c>
    </row>
    <row r="779" spans="1:17" hidden="1" x14ac:dyDescent="0.25">
      <c r="A779" s="14">
        <v>54586</v>
      </c>
      <c r="B779" s="14">
        <v>201</v>
      </c>
      <c r="C779" s="14" t="s">
        <v>815</v>
      </c>
      <c r="D779" s="14" t="s">
        <v>2209</v>
      </c>
      <c r="E779" s="14" t="s">
        <v>2210</v>
      </c>
      <c r="F779" s="14">
        <v>106</v>
      </c>
      <c r="G779" s="14" t="s">
        <v>439</v>
      </c>
      <c r="H779" s="14">
        <v>0</v>
      </c>
      <c r="I779" s="14">
        <v>-1</v>
      </c>
      <c r="J779" s="14" t="b">
        <v>0</v>
      </c>
      <c r="K779" s="14">
        <v>0</v>
      </c>
      <c r="L779" s="16">
        <v>41009.052453703705</v>
      </c>
      <c r="M779" s="14" t="s">
        <v>6966</v>
      </c>
      <c r="N779" s="14" t="s">
        <v>439</v>
      </c>
      <c r="O779" s="14" t="s">
        <v>439</v>
      </c>
      <c r="P779" s="14" t="s">
        <v>439</v>
      </c>
      <c r="Q779" s="14" t="s">
        <v>819</v>
      </c>
    </row>
    <row r="780" spans="1:17" hidden="1" x14ac:dyDescent="0.25">
      <c r="A780" s="14">
        <v>54588</v>
      </c>
      <c r="B780" s="14">
        <v>202</v>
      </c>
      <c r="C780" s="14" t="s">
        <v>815</v>
      </c>
      <c r="D780" s="14" t="s">
        <v>2211</v>
      </c>
      <c r="E780" s="14" t="s">
        <v>2212</v>
      </c>
      <c r="F780" s="14">
        <v>106</v>
      </c>
      <c r="G780" s="14" t="s">
        <v>439</v>
      </c>
      <c r="H780" s="14">
        <v>0</v>
      </c>
      <c r="I780" s="14">
        <v>-1</v>
      </c>
      <c r="J780" s="14" t="b">
        <v>0</v>
      </c>
      <c r="K780" s="14">
        <v>0</v>
      </c>
      <c r="L780" s="16">
        <v>41009.052453703705</v>
      </c>
      <c r="M780" s="14" t="s">
        <v>6966</v>
      </c>
      <c r="N780" s="14" t="s">
        <v>439</v>
      </c>
      <c r="O780" s="14" t="s">
        <v>439</v>
      </c>
      <c r="P780" s="14" t="s">
        <v>439</v>
      </c>
      <c r="Q780" s="14" t="s">
        <v>819</v>
      </c>
    </row>
    <row r="781" spans="1:17" hidden="1" x14ac:dyDescent="0.25">
      <c r="A781" s="14">
        <v>54590</v>
      </c>
      <c r="B781" s="14">
        <v>203</v>
      </c>
      <c r="C781" s="14" t="s">
        <v>815</v>
      </c>
      <c r="D781" s="14" t="s">
        <v>2213</v>
      </c>
      <c r="E781" s="14" t="s">
        <v>2214</v>
      </c>
      <c r="F781" s="14">
        <v>106</v>
      </c>
      <c r="G781" s="14" t="s">
        <v>439</v>
      </c>
      <c r="H781" s="14">
        <v>0</v>
      </c>
      <c r="I781" s="14">
        <v>-1</v>
      </c>
      <c r="J781" s="14" t="b">
        <v>0</v>
      </c>
      <c r="K781" s="14">
        <v>0</v>
      </c>
      <c r="L781" s="16">
        <v>41009.052453703705</v>
      </c>
      <c r="M781" s="14" t="s">
        <v>6966</v>
      </c>
      <c r="N781" s="14" t="s">
        <v>439</v>
      </c>
      <c r="O781" s="14" t="s">
        <v>439</v>
      </c>
      <c r="P781" s="14" t="s">
        <v>439</v>
      </c>
      <c r="Q781" s="14" t="s">
        <v>819</v>
      </c>
    </row>
    <row r="782" spans="1:17" hidden="1" x14ac:dyDescent="0.25">
      <c r="A782" s="14">
        <v>54592</v>
      </c>
      <c r="B782" s="14">
        <v>204</v>
      </c>
      <c r="C782" s="14" t="s">
        <v>815</v>
      </c>
      <c r="D782" s="14" t="s">
        <v>2215</v>
      </c>
      <c r="E782" s="14" t="s">
        <v>2216</v>
      </c>
      <c r="F782" s="14">
        <v>106</v>
      </c>
      <c r="G782" s="14" t="s">
        <v>439</v>
      </c>
      <c r="H782" s="14">
        <v>0</v>
      </c>
      <c r="I782" s="14">
        <v>-1</v>
      </c>
      <c r="J782" s="14" t="b">
        <v>0</v>
      </c>
      <c r="K782" s="14">
        <v>0</v>
      </c>
      <c r="L782" s="16">
        <v>41009.052453703705</v>
      </c>
      <c r="M782" s="14" t="s">
        <v>6966</v>
      </c>
      <c r="N782" s="14" t="s">
        <v>439</v>
      </c>
      <c r="O782" s="14" t="s">
        <v>439</v>
      </c>
      <c r="P782" s="14" t="s">
        <v>439</v>
      </c>
      <c r="Q782" s="14" t="s">
        <v>819</v>
      </c>
    </row>
    <row r="783" spans="1:17" hidden="1" x14ac:dyDescent="0.25">
      <c r="A783" s="14">
        <v>54594</v>
      </c>
      <c r="B783" s="14">
        <v>205</v>
      </c>
      <c r="C783" s="14" t="s">
        <v>815</v>
      </c>
      <c r="D783" s="14" t="s">
        <v>2217</v>
      </c>
      <c r="E783" s="14" t="s">
        <v>2218</v>
      </c>
      <c r="F783" s="14">
        <v>106</v>
      </c>
      <c r="G783" s="14" t="s">
        <v>439</v>
      </c>
      <c r="H783" s="14">
        <v>0</v>
      </c>
      <c r="I783" s="14">
        <v>-1</v>
      </c>
      <c r="J783" s="14" t="b">
        <v>0</v>
      </c>
      <c r="K783" s="14">
        <v>0</v>
      </c>
      <c r="L783" s="16">
        <v>41009.052453703705</v>
      </c>
      <c r="M783" s="14" t="s">
        <v>6966</v>
      </c>
      <c r="N783" s="14" t="s">
        <v>439</v>
      </c>
      <c r="O783" s="14" t="s">
        <v>439</v>
      </c>
      <c r="P783" s="14" t="s">
        <v>439</v>
      </c>
      <c r="Q783" s="14" t="s">
        <v>819</v>
      </c>
    </row>
    <row r="784" spans="1:17" hidden="1" x14ac:dyDescent="0.25">
      <c r="A784" s="14">
        <v>54596</v>
      </c>
      <c r="B784" s="14">
        <v>206</v>
      </c>
      <c r="C784" s="14" t="s">
        <v>815</v>
      </c>
      <c r="D784" s="14" t="s">
        <v>2219</v>
      </c>
      <c r="E784" s="14" t="s">
        <v>2220</v>
      </c>
      <c r="F784" s="14">
        <v>106</v>
      </c>
      <c r="G784" s="14" t="s">
        <v>439</v>
      </c>
      <c r="H784" s="14">
        <v>0</v>
      </c>
      <c r="I784" s="14">
        <v>-1</v>
      </c>
      <c r="J784" s="14" t="b">
        <v>0</v>
      </c>
      <c r="K784" s="14">
        <v>0</v>
      </c>
      <c r="L784" s="16">
        <v>41009.052465277775</v>
      </c>
      <c r="M784" s="14" t="s">
        <v>6966</v>
      </c>
      <c r="N784" s="14" t="s">
        <v>439</v>
      </c>
      <c r="O784" s="14" t="s">
        <v>439</v>
      </c>
      <c r="P784" s="14" t="s">
        <v>439</v>
      </c>
      <c r="Q784" s="14" t="s">
        <v>819</v>
      </c>
    </row>
    <row r="785" spans="1:17" hidden="1" x14ac:dyDescent="0.25">
      <c r="A785" s="14">
        <v>54598</v>
      </c>
      <c r="B785" s="14">
        <v>207</v>
      </c>
      <c r="C785" s="14" t="s">
        <v>815</v>
      </c>
      <c r="D785" s="14" t="s">
        <v>2221</v>
      </c>
      <c r="E785" s="14" t="s">
        <v>2222</v>
      </c>
      <c r="F785" s="14">
        <v>106</v>
      </c>
      <c r="G785" s="14" t="s">
        <v>439</v>
      </c>
      <c r="H785" s="14">
        <v>0</v>
      </c>
      <c r="I785" s="14">
        <v>-1</v>
      </c>
      <c r="J785" s="14" t="b">
        <v>0</v>
      </c>
      <c r="K785" s="14">
        <v>0</v>
      </c>
      <c r="L785" s="16">
        <v>41009.052465277775</v>
      </c>
      <c r="M785" s="14" t="s">
        <v>6966</v>
      </c>
      <c r="N785" s="14" t="s">
        <v>439</v>
      </c>
      <c r="O785" s="14" t="s">
        <v>439</v>
      </c>
      <c r="P785" s="14" t="s">
        <v>439</v>
      </c>
      <c r="Q785" s="14" t="s">
        <v>819</v>
      </c>
    </row>
    <row r="786" spans="1:17" hidden="1" x14ac:dyDescent="0.25">
      <c r="A786" s="14">
        <v>54600</v>
      </c>
      <c r="B786" s="14">
        <v>208</v>
      </c>
      <c r="C786" s="14" t="s">
        <v>815</v>
      </c>
      <c r="D786" s="14" t="s">
        <v>2223</v>
      </c>
      <c r="E786" s="14" t="s">
        <v>2224</v>
      </c>
      <c r="F786" s="14">
        <v>106</v>
      </c>
      <c r="G786" s="14" t="s">
        <v>439</v>
      </c>
      <c r="H786" s="14">
        <v>0</v>
      </c>
      <c r="I786" s="14">
        <v>-1</v>
      </c>
      <c r="J786" s="14" t="b">
        <v>0</v>
      </c>
      <c r="K786" s="14">
        <v>0</v>
      </c>
      <c r="L786" s="16">
        <v>41009.052465277775</v>
      </c>
      <c r="M786" s="14" t="s">
        <v>6966</v>
      </c>
      <c r="N786" s="14" t="s">
        <v>439</v>
      </c>
      <c r="O786" s="14" t="s">
        <v>439</v>
      </c>
      <c r="P786" s="14" t="s">
        <v>439</v>
      </c>
      <c r="Q786" s="14" t="s">
        <v>819</v>
      </c>
    </row>
    <row r="787" spans="1:17" hidden="1" x14ac:dyDescent="0.25">
      <c r="A787" s="14">
        <v>54602</v>
      </c>
      <c r="B787" s="14">
        <v>209</v>
      </c>
      <c r="C787" s="14" t="s">
        <v>815</v>
      </c>
      <c r="D787" s="14" t="s">
        <v>2225</v>
      </c>
      <c r="E787" s="14" t="s">
        <v>2226</v>
      </c>
      <c r="F787" s="14">
        <v>106</v>
      </c>
      <c r="G787" s="14" t="s">
        <v>439</v>
      </c>
      <c r="H787" s="14">
        <v>0</v>
      </c>
      <c r="I787" s="14">
        <v>-1</v>
      </c>
      <c r="J787" s="14" t="b">
        <v>0</v>
      </c>
      <c r="K787" s="14">
        <v>0</v>
      </c>
      <c r="L787" s="16">
        <v>41009.052465277775</v>
      </c>
      <c r="M787" s="14" t="s">
        <v>6966</v>
      </c>
      <c r="N787" s="14" t="s">
        <v>439</v>
      </c>
      <c r="O787" s="14" t="s">
        <v>439</v>
      </c>
      <c r="P787" s="14" t="s">
        <v>439</v>
      </c>
      <c r="Q787" s="14" t="s">
        <v>819</v>
      </c>
    </row>
    <row r="788" spans="1:17" hidden="1" x14ac:dyDescent="0.25">
      <c r="A788" s="14">
        <v>54604</v>
      </c>
      <c r="B788" s="14">
        <v>210</v>
      </c>
      <c r="C788" s="14" t="s">
        <v>815</v>
      </c>
      <c r="D788" s="14" t="s">
        <v>2227</v>
      </c>
      <c r="E788" s="14" t="s">
        <v>2228</v>
      </c>
      <c r="F788" s="14">
        <v>106</v>
      </c>
      <c r="G788" s="14" t="s">
        <v>439</v>
      </c>
      <c r="H788" s="14">
        <v>0</v>
      </c>
      <c r="I788" s="14">
        <v>-1</v>
      </c>
      <c r="J788" s="14" t="b">
        <v>0</v>
      </c>
      <c r="K788" s="14">
        <v>0</v>
      </c>
      <c r="L788" s="16">
        <v>41009.052465277775</v>
      </c>
      <c r="M788" s="14" t="s">
        <v>6966</v>
      </c>
      <c r="N788" s="14" t="s">
        <v>439</v>
      </c>
      <c r="O788" s="14" t="s">
        <v>439</v>
      </c>
      <c r="P788" s="14" t="s">
        <v>439</v>
      </c>
      <c r="Q788" s="14" t="s">
        <v>819</v>
      </c>
    </row>
    <row r="789" spans="1:17" hidden="1" x14ac:dyDescent="0.25">
      <c r="A789" s="14">
        <v>54606</v>
      </c>
      <c r="B789" s="14">
        <v>211</v>
      </c>
      <c r="C789" s="14" t="s">
        <v>815</v>
      </c>
      <c r="D789" s="14" t="s">
        <v>2229</v>
      </c>
      <c r="E789" s="14" t="s">
        <v>2230</v>
      </c>
      <c r="F789" s="14">
        <v>106</v>
      </c>
      <c r="G789" s="14" t="s">
        <v>439</v>
      </c>
      <c r="H789" s="14">
        <v>0</v>
      </c>
      <c r="I789" s="14">
        <v>-1</v>
      </c>
      <c r="J789" s="14" t="b">
        <v>0</v>
      </c>
      <c r="K789" s="14">
        <v>0</v>
      </c>
      <c r="L789" s="16">
        <v>41009.052465277775</v>
      </c>
      <c r="M789" s="14" t="s">
        <v>6966</v>
      </c>
      <c r="N789" s="14" t="s">
        <v>439</v>
      </c>
      <c r="O789" s="14" t="s">
        <v>439</v>
      </c>
      <c r="P789" s="14" t="s">
        <v>439</v>
      </c>
      <c r="Q789" s="14" t="s">
        <v>819</v>
      </c>
    </row>
    <row r="790" spans="1:17" hidden="1" x14ac:dyDescent="0.25">
      <c r="A790" s="14">
        <v>54608</v>
      </c>
      <c r="B790" s="14">
        <v>212</v>
      </c>
      <c r="C790" s="14" t="s">
        <v>815</v>
      </c>
      <c r="D790" s="14" t="s">
        <v>2231</v>
      </c>
      <c r="E790" s="14" t="s">
        <v>2232</v>
      </c>
      <c r="F790" s="14">
        <v>106</v>
      </c>
      <c r="G790" s="14" t="s">
        <v>439</v>
      </c>
      <c r="H790" s="14">
        <v>0</v>
      </c>
      <c r="I790" s="14">
        <v>-1</v>
      </c>
      <c r="J790" s="14" t="b">
        <v>0</v>
      </c>
      <c r="K790" s="14">
        <v>0</v>
      </c>
      <c r="L790" s="16">
        <v>41009.052465277775</v>
      </c>
      <c r="M790" s="14" t="s">
        <v>6966</v>
      </c>
      <c r="N790" s="14" t="s">
        <v>439</v>
      </c>
      <c r="O790" s="14" t="s">
        <v>439</v>
      </c>
      <c r="P790" s="14" t="s">
        <v>439</v>
      </c>
      <c r="Q790" s="14" t="s">
        <v>819</v>
      </c>
    </row>
    <row r="791" spans="1:17" hidden="1" x14ac:dyDescent="0.25">
      <c r="A791" s="14">
        <v>54610</v>
      </c>
      <c r="B791" s="14">
        <v>213</v>
      </c>
      <c r="C791" s="14" t="s">
        <v>815</v>
      </c>
      <c r="D791" s="14" t="s">
        <v>2233</v>
      </c>
      <c r="E791" s="14" t="s">
        <v>2234</v>
      </c>
      <c r="F791" s="14">
        <v>106</v>
      </c>
      <c r="G791" s="14" t="s">
        <v>439</v>
      </c>
      <c r="H791" s="14">
        <v>0</v>
      </c>
      <c r="I791" s="14">
        <v>-1</v>
      </c>
      <c r="J791" s="14" t="b">
        <v>0</v>
      </c>
      <c r="K791" s="14">
        <v>0</v>
      </c>
      <c r="L791" s="16">
        <v>41009.052476851852</v>
      </c>
      <c r="M791" s="14" t="s">
        <v>6966</v>
      </c>
      <c r="N791" s="14" t="s">
        <v>439</v>
      </c>
      <c r="O791" s="14" t="s">
        <v>439</v>
      </c>
      <c r="P791" s="14" t="s">
        <v>439</v>
      </c>
      <c r="Q791" s="14" t="s">
        <v>819</v>
      </c>
    </row>
    <row r="792" spans="1:17" hidden="1" x14ac:dyDescent="0.25">
      <c r="A792" s="14">
        <v>54612</v>
      </c>
      <c r="B792" s="14">
        <v>214</v>
      </c>
      <c r="C792" s="14" t="s">
        <v>815</v>
      </c>
      <c r="D792" s="14" t="s">
        <v>2235</v>
      </c>
      <c r="E792" s="14" t="s">
        <v>2236</v>
      </c>
      <c r="F792" s="14">
        <v>106</v>
      </c>
      <c r="G792" s="14" t="s">
        <v>439</v>
      </c>
      <c r="H792" s="14">
        <v>0</v>
      </c>
      <c r="I792" s="14">
        <v>-1</v>
      </c>
      <c r="J792" s="14" t="b">
        <v>0</v>
      </c>
      <c r="K792" s="14">
        <v>0</v>
      </c>
      <c r="L792" s="16">
        <v>41009.052476851852</v>
      </c>
      <c r="M792" s="14" t="s">
        <v>6966</v>
      </c>
      <c r="N792" s="14" t="s">
        <v>439</v>
      </c>
      <c r="O792" s="14" t="s">
        <v>439</v>
      </c>
      <c r="P792" s="14" t="s">
        <v>439</v>
      </c>
      <c r="Q792" s="14" t="s">
        <v>819</v>
      </c>
    </row>
    <row r="793" spans="1:17" hidden="1" x14ac:dyDescent="0.25">
      <c r="A793" s="14">
        <v>54614</v>
      </c>
      <c r="B793" s="14">
        <v>215</v>
      </c>
      <c r="C793" s="14" t="s">
        <v>815</v>
      </c>
      <c r="D793" s="14" t="s">
        <v>2237</v>
      </c>
      <c r="E793" s="14" t="s">
        <v>2238</v>
      </c>
      <c r="F793" s="14">
        <v>106</v>
      </c>
      <c r="G793" s="14" t="s">
        <v>439</v>
      </c>
      <c r="H793" s="14">
        <v>0</v>
      </c>
      <c r="I793" s="14">
        <v>-1</v>
      </c>
      <c r="J793" s="14" t="b">
        <v>0</v>
      </c>
      <c r="K793" s="14">
        <v>0</v>
      </c>
      <c r="L793" s="16">
        <v>41009.052476851852</v>
      </c>
      <c r="M793" s="14" t="s">
        <v>6966</v>
      </c>
      <c r="N793" s="14" t="s">
        <v>439</v>
      </c>
      <c r="O793" s="14" t="s">
        <v>439</v>
      </c>
      <c r="P793" s="14" t="s">
        <v>439</v>
      </c>
      <c r="Q793" s="14" t="s">
        <v>819</v>
      </c>
    </row>
    <row r="794" spans="1:17" hidden="1" x14ac:dyDescent="0.25">
      <c r="A794" s="14">
        <v>54616</v>
      </c>
      <c r="B794" s="14">
        <v>216</v>
      </c>
      <c r="C794" s="14" t="s">
        <v>815</v>
      </c>
      <c r="D794" s="14" t="s">
        <v>2239</v>
      </c>
      <c r="E794" s="14" t="s">
        <v>2240</v>
      </c>
      <c r="F794" s="14">
        <v>106</v>
      </c>
      <c r="G794" s="14" t="s">
        <v>439</v>
      </c>
      <c r="H794" s="14">
        <v>0</v>
      </c>
      <c r="I794" s="14">
        <v>-1</v>
      </c>
      <c r="J794" s="14" t="b">
        <v>0</v>
      </c>
      <c r="K794" s="14">
        <v>0</v>
      </c>
      <c r="L794" s="16">
        <v>41009.052476851852</v>
      </c>
      <c r="M794" s="14" t="s">
        <v>6966</v>
      </c>
      <c r="N794" s="14" t="s">
        <v>439</v>
      </c>
      <c r="O794" s="14" t="s">
        <v>439</v>
      </c>
      <c r="P794" s="14" t="s">
        <v>439</v>
      </c>
      <c r="Q794" s="14" t="s">
        <v>819</v>
      </c>
    </row>
    <row r="795" spans="1:17" hidden="1" x14ac:dyDescent="0.25">
      <c r="A795" s="14">
        <v>54618</v>
      </c>
      <c r="B795" s="14">
        <v>217</v>
      </c>
      <c r="C795" s="14" t="s">
        <v>815</v>
      </c>
      <c r="D795" s="14" t="s">
        <v>2241</v>
      </c>
      <c r="E795" s="14" t="s">
        <v>2242</v>
      </c>
      <c r="F795" s="14">
        <v>106</v>
      </c>
      <c r="G795" s="14" t="s">
        <v>439</v>
      </c>
      <c r="H795" s="14">
        <v>0</v>
      </c>
      <c r="I795" s="14">
        <v>-1</v>
      </c>
      <c r="J795" s="14" t="b">
        <v>0</v>
      </c>
      <c r="K795" s="14">
        <v>0</v>
      </c>
      <c r="L795" s="16">
        <v>41009.052476851852</v>
      </c>
      <c r="M795" s="14" t="s">
        <v>6966</v>
      </c>
      <c r="N795" s="14" t="s">
        <v>439</v>
      </c>
      <c r="O795" s="14" t="s">
        <v>439</v>
      </c>
      <c r="P795" s="14" t="s">
        <v>439</v>
      </c>
      <c r="Q795" s="14" t="s">
        <v>819</v>
      </c>
    </row>
    <row r="796" spans="1:17" hidden="1" x14ac:dyDescent="0.25">
      <c r="A796" s="14">
        <v>54620</v>
      </c>
      <c r="B796" s="14">
        <v>218</v>
      </c>
      <c r="C796" s="14" t="s">
        <v>815</v>
      </c>
      <c r="D796" s="14" t="s">
        <v>2243</v>
      </c>
      <c r="E796" s="14" t="s">
        <v>2244</v>
      </c>
      <c r="F796" s="14">
        <v>106</v>
      </c>
      <c r="G796" s="14" t="s">
        <v>439</v>
      </c>
      <c r="H796" s="14">
        <v>0</v>
      </c>
      <c r="I796" s="14">
        <v>-1</v>
      </c>
      <c r="J796" s="14" t="b">
        <v>0</v>
      </c>
      <c r="K796" s="14">
        <v>0</v>
      </c>
      <c r="L796" s="16">
        <v>41009.052476851852</v>
      </c>
      <c r="M796" s="14" t="s">
        <v>6966</v>
      </c>
      <c r="N796" s="14" t="s">
        <v>439</v>
      </c>
      <c r="O796" s="14" t="s">
        <v>439</v>
      </c>
      <c r="P796" s="14" t="s">
        <v>439</v>
      </c>
      <c r="Q796" s="14" t="s">
        <v>819</v>
      </c>
    </row>
    <row r="797" spans="1:17" hidden="1" x14ac:dyDescent="0.25">
      <c r="A797" s="14">
        <v>54622</v>
      </c>
      <c r="B797" s="14">
        <v>219</v>
      </c>
      <c r="C797" s="14" t="s">
        <v>815</v>
      </c>
      <c r="D797" s="14" t="s">
        <v>2245</v>
      </c>
      <c r="E797" s="14" t="s">
        <v>2246</v>
      </c>
      <c r="F797" s="14">
        <v>106</v>
      </c>
      <c r="G797" s="14" t="s">
        <v>439</v>
      </c>
      <c r="H797" s="14">
        <v>0</v>
      </c>
      <c r="I797" s="14">
        <v>-1</v>
      </c>
      <c r="J797" s="14" t="b">
        <v>0</v>
      </c>
      <c r="K797" s="14">
        <v>0</v>
      </c>
      <c r="L797" s="16">
        <v>41009.052488425928</v>
      </c>
      <c r="M797" s="14" t="s">
        <v>6966</v>
      </c>
      <c r="N797" s="14" t="s">
        <v>439</v>
      </c>
      <c r="O797" s="14" t="s">
        <v>439</v>
      </c>
      <c r="P797" s="14" t="s">
        <v>439</v>
      </c>
      <c r="Q797" s="14" t="s">
        <v>819</v>
      </c>
    </row>
    <row r="798" spans="1:17" hidden="1" x14ac:dyDescent="0.25">
      <c r="A798" s="14">
        <v>54624</v>
      </c>
      <c r="B798" s="14">
        <v>220</v>
      </c>
      <c r="C798" s="14" t="s">
        <v>815</v>
      </c>
      <c r="D798" s="14" t="s">
        <v>2247</v>
      </c>
      <c r="E798" s="14" t="s">
        <v>2248</v>
      </c>
      <c r="F798" s="14">
        <v>106</v>
      </c>
      <c r="G798" s="14" t="s">
        <v>439</v>
      </c>
      <c r="H798" s="14">
        <v>0</v>
      </c>
      <c r="I798" s="14">
        <v>-1</v>
      </c>
      <c r="J798" s="14" t="b">
        <v>0</v>
      </c>
      <c r="K798" s="14">
        <v>0</v>
      </c>
      <c r="L798" s="16">
        <v>41009.052488425928</v>
      </c>
      <c r="M798" s="14" t="s">
        <v>6966</v>
      </c>
      <c r="N798" s="14" t="s">
        <v>439</v>
      </c>
      <c r="O798" s="14" t="s">
        <v>439</v>
      </c>
      <c r="P798" s="14" t="s">
        <v>439</v>
      </c>
      <c r="Q798" s="14" t="s">
        <v>819</v>
      </c>
    </row>
    <row r="799" spans="1:17" hidden="1" x14ac:dyDescent="0.25">
      <c r="A799" s="14">
        <v>54626</v>
      </c>
      <c r="B799" s="14">
        <v>221</v>
      </c>
      <c r="C799" s="14" t="s">
        <v>815</v>
      </c>
      <c r="D799" s="14" t="s">
        <v>2249</v>
      </c>
      <c r="E799" s="14" t="s">
        <v>2250</v>
      </c>
      <c r="F799" s="14">
        <v>106</v>
      </c>
      <c r="G799" s="14" t="s">
        <v>439</v>
      </c>
      <c r="H799" s="14">
        <v>0</v>
      </c>
      <c r="I799" s="14">
        <v>-1</v>
      </c>
      <c r="J799" s="14" t="b">
        <v>0</v>
      </c>
      <c r="K799" s="14">
        <v>0</v>
      </c>
      <c r="L799" s="16">
        <v>41009.052488425928</v>
      </c>
      <c r="M799" s="14" t="s">
        <v>6966</v>
      </c>
      <c r="N799" s="14" t="s">
        <v>439</v>
      </c>
      <c r="O799" s="14" t="s">
        <v>439</v>
      </c>
      <c r="P799" s="14" t="s">
        <v>439</v>
      </c>
      <c r="Q799" s="14" t="s">
        <v>819</v>
      </c>
    </row>
    <row r="800" spans="1:17" hidden="1" x14ac:dyDescent="0.25">
      <c r="A800" s="14">
        <v>54628</v>
      </c>
      <c r="B800" s="14">
        <v>222</v>
      </c>
      <c r="C800" s="14" t="s">
        <v>815</v>
      </c>
      <c r="D800" s="14" t="s">
        <v>2251</v>
      </c>
      <c r="E800" s="14" t="s">
        <v>2252</v>
      </c>
      <c r="F800" s="14">
        <v>106</v>
      </c>
      <c r="G800" s="14" t="s">
        <v>439</v>
      </c>
      <c r="H800" s="14">
        <v>0</v>
      </c>
      <c r="I800" s="14">
        <v>-1</v>
      </c>
      <c r="J800" s="14" t="b">
        <v>0</v>
      </c>
      <c r="K800" s="14">
        <v>0</v>
      </c>
      <c r="L800" s="16">
        <v>41009.052488425928</v>
      </c>
      <c r="M800" s="14" t="s">
        <v>6966</v>
      </c>
      <c r="N800" s="14" t="s">
        <v>439</v>
      </c>
      <c r="O800" s="14" t="s">
        <v>439</v>
      </c>
      <c r="P800" s="14" t="s">
        <v>439</v>
      </c>
      <c r="Q800" s="14" t="s">
        <v>819</v>
      </c>
    </row>
    <row r="801" spans="1:17" hidden="1" x14ac:dyDescent="0.25">
      <c r="A801" s="14">
        <v>54630</v>
      </c>
      <c r="B801" s="14">
        <v>223</v>
      </c>
      <c r="C801" s="14" t="s">
        <v>815</v>
      </c>
      <c r="D801" s="14" t="s">
        <v>2253</v>
      </c>
      <c r="E801" s="14" t="s">
        <v>2254</v>
      </c>
      <c r="F801" s="14">
        <v>106</v>
      </c>
      <c r="G801" s="14" t="s">
        <v>439</v>
      </c>
      <c r="H801" s="14">
        <v>0</v>
      </c>
      <c r="I801" s="14">
        <v>-1</v>
      </c>
      <c r="J801" s="14" t="b">
        <v>0</v>
      </c>
      <c r="K801" s="14">
        <v>0</v>
      </c>
      <c r="L801" s="16">
        <v>41009.052488425928</v>
      </c>
      <c r="M801" s="14" t="s">
        <v>6966</v>
      </c>
      <c r="N801" s="14" t="s">
        <v>439</v>
      </c>
      <c r="O801" s="14" t="s">
        <v>439</v>
      </c>
      <c r="P801" s="14" t="s">
        <v>439</v>
      </c>
      <c r="Q801" s="14" t="s">
        <v>819</v>
      </c>
    </row>
    <row r="802" spans="1:17" hidden="1" x14ac:dyDescent="0.25">
      <c r="A802" s="14">
        <v>54632</v>
      </c>
      <c r="B802" s="14">
        <v>224</v>
      </c>
      <c r="C802" s="14" t="s">
        <v>815</v>
      </c>
      <c r="D802" s="14" t="s">
        <v>2255</v>
      </c>
      <c r="E802" s="14" t="s">
        <v>2256</v>
      </c>
      <c r="F802" s="14">
        <v>106</v>
      </c>
      <c r="G802" s="14" t="s">
        <v>439</v>
      </c>
      <c r="H802" s="14">
        <v>0</v>
      </c>
      <c r="I802" s="14">
        <v>-1</v>
      </c>
      <c r="J802" s="14" t="b">
        <v>0</v>
      </c>
      <c r="K802" s="14">
        <v>0</v>
      </c>
      <c r="L802" s="16">
        <v>41009.052488425928</v>
      </c>
      <c r="M802" s="14" t="s">
        <v>6966</v>
      </c>
      <c r="N802" s="14" t="s">
        <v>439</v>
      </c>
      <c r="O802" s="14" t="s">
        <v>439</v>
      </c>
      <c r="P802" s="14" t="s">
        <v>439</v>
      </c>
      <c r="Q802" s="14" t="s">
        <v>819</v>
      </c>
    </row>
    <row r="803" spans="1:17" hidden="1" x14ac:dyDescent="0.25">
      <c r="A803" s="14">
        <v>54634</v>
      </c>
      <c r="B803" s="14">
        <v>225</v>
      </c>
      <c r="C803" s="14" t="s">
        <v>815</v>
      </c>
      <c r="D803" s="14" t="s">
        <v>2257</v>
      </c>
      <c r="E803" s="14" t="s">
        <v>2258</v>
      </c>
      <c r="F803" s="14">
        <v>106</v>
      </c>
      <c r="G803" s="14" t="s">
        <v>439</v>
      </c>
      <c r="H803" s="14">
        <v>0</v>
      </c>
      <c r="I803" s="14">
        <v>-1</v>
      </c>
      <c r="J803" s="14" t="b">
        <v>0</v>
      </c>
      <c r="K803" s="14">
        <v>0</v>
      </c>
      <c r="L803" s="16">
        <v>41009.052488425928</v>
      </c>
      <c r="M803" s="14" t="s">
        <v>6966</v>
      </c>
      <c r="N803" s="14" t="s">
        <v>439</v>
      </c>
      <c r="O803" s="14" t="s">
        <v>439</v>
      </c>
      <c r="P803" s="14" t="s">
        <v>439</v>
      </c>
      <c r="Q803" s="14" t="s">
        <v>819</v>
      </c>
    </row>
    <row r="804" spans="1:17" hidden="1" x14ac:dyDescent="0.25">
      <c r="A804" s="14">
        <v>54636</v>
      </c>
      <c r="B804" s="14">
        <v>226</v>
      </c>
      <c r="C804" s="14" t="s">
        <v>815</v>
      </c>
      <c r="D804" s="14" t="s">
        <v>2259</v>
      </c>
      <c r="E804" s="14" t="s">
        <v>2260</v>
      </c>
      <c r="F804" s="14">
        <v>106</v>
      </c>
      <c r="G804" s="14" t="s">
        <v>439</v>
      </c>
      <c r="H804" s="14">
        <v>0</v>
      </c>
      <c r="I804" s="14">
        <v>-1</v>
      </c>
      <c r="J804" s="14" t="b">
        <v>0</v>
      </c>
      <c r="K804" s="14">
        <v>0</v>
      </c>
      <c r="L804" s="16">
        <v>41009.052499999998</v>
      </c>
      <c r="M804" s="14" t="s">
        <v>6966</v>
      </c>
      <c r="N804" s="14" t="s">
        <v>439</v>
      </c>
      <c r="O804" s="14" t="s">
        <v>439</v>
      </c>
      <c r="P804" s="14" t="s">
        <v>439</v>
      </c>
      <c r="Q804" s="14" t="s">
        <v>819</v>
      </c>
    </row>
    <row r="805" spans="1:17" hidden="1" x14ac:dyDescent="0.25">
      <c r="A805" s="14">
        <v>54638</v>
      </c>
      <c r="B805" s="14">
        <v>227</v>
      </c>
      <c r="C805" s="14" t="s">
        <v>815</v>
      </c>
      <c r="D805" s="14" t="s">
        <v>2261</v>
      </c>
      <c r="E805" s="14" t="s">
        <v>2262</v>
      </c>
      <c r="F805" s="14">
        <v>106</v>
      </c>
      <c r="G805" s="14" t="s">
        <v>439</v>
      </c>
      <c r="H805" s="14">
        <v>0</v>
      </c>
      <c r="I805" s="14">
        <v>-1</v>
      </c>
      <c r="J805" s="14" t="b">
        <v>0</v>
      </c>
      <c r="K805" s="14">
        <v>0</v>
      </c>
      <c r="L805" s="16">
        <v>41009.052499999998</v>
      </c>
      <c r="M805" s="14" t="s">
        <v>6966</v>
      </c>
      <c r="N805" s="14" t="s">
        <v>439</v>
      </c>
      <c r="O805" s="14" t="s">
        <v>439</v>
      </c>
      <c r="P805" s="14" t="s">
        <v>439</v>
      </c>
      <c r="Q805" s="14" t="s">
        <v>819</v>
      </c>
    </row>
    <row r="806" spans="1:17" hidden="1" x14ac:dyDescent="0.25">
      <c r="A806" s="14">
        <v>54640</v>
      </c>
      <c r="B806" s="14">
        <v>228</v>
      </c>
      <c r="C806" s="14" t="s">
        <v>815</v>
      </c>
      <c r="D806" s="14" t="s">
        <v>2263</v>
      </c>
      <c r="E806" s="14" t="s">
        <v>2264</v>
      </c>
      <c r="F806" s="14">
        <v>106</v>
      </c>
      <c r="G806" s="14" t="s">
        <v>439</v>
      </c>
      <c r="H806" s="14">
        <v>0</v>
      </c>
      <c r="I806" s="14">
        <v>-1</v>
      </c>
      <c r="J806" s="14" t="b">
        <v>0</v>
      </c>
      <c r="K806" s="14">
        <v>0</v>
      </c>
      <c r="L806" s="16">
        <v>41009.052499999998</v>
      </c>
      <c r="M806" s="14" t="s">
        <v>6966</v>
      </c>
      <c r="N806" s="14" t="s">
        <v>439</v>
      </c>
      <c r="O806" s="14" t="s">
        <v>439</v>
      </c>
      <c r="P806" s="14" t="s">
        <v>439</v>
      </c>
      <c r="Q806" s="14" t="s">
        <v>819</v>
      </c>
    </row>
    <row r="807" spans="1:17" hidden="1" x14ac:dyDescent="0.25">
      <c r="A807" s="14">
        <v>54642</v>
      </c>
      <c r="B807" s="14">
        <v>229</v>
      </c>
      <c r="C807" s="14" t="s">
        <v>815</v>
      </c>
      <c r="D807" s="14" t="s">
        <v>2265</v>
      </c>
      <c r="E807" s="14" t="s">
        <v>2266</v>
      </c>
      <c r="F807" s="14">
        <v>106</v>
      </c>
      <c r="G807" s="14" t="s">
        <v>439</v>
      </c>
      <c r="H807" s="14">
        <v>0</v>
      </c>
      <c r="I807" s="14">
        <v>-1</v>
      </c>
      <c r="J807" s="14" t="b">
        <v>0</v>
      </c>
      <c r="K807" s="14">
        <v>0</v>
      </c>
      <c r="L807" s="16">
        <v>41009.052499999998</v>
      </c>
      <c r="M807" s="14" t="s">
        <v>6966</v>
      </c>
      <c r="N807" s="14" t="s">
        <v>439</v>
      </c>
      <c r="O807" s="14" t="s">
        <v>439</v>
      </c>
      <c r="P807" s="14" t="s">
        <v>439</v>
      </c>
      <c r="Q807" s="14" t="s">
        <v>819</v>
      </c>
    </row>
    <row r="808" spans="1:17" hidden="1" x14ac:dyDescent="0.25">
      <c r="A808" s="14">
        <v>54644</v>
      </c>
      <c r="B808" s="14">
        <v>230</v>
      </c>
      <c r="C808" s="14" t="s">
        <v>815</v>
      </c>
      <c r="D808" s="14" t="s">
        <v>2267</v>
      </c>
      <c r="E808" s="14" t="s">
        <v>2268</v>
      </c>
      <c r="F808" s="14">
        <v>106</v>
      </c>
      <c r="G808" s="14" t="s">
        <v>439</v>
      </c>
      <c r="H808" s="14">
        <v>0</v>
      </c>
      <c r="I808" s="14">
        <v>-1</v>
      </c>
      <c r="J808" s="14" t="b">
        <v>0</v>
      </c>
      <c r="K808" s="14">
        <v>0</v>
      </c>
      <c r="L808" s="16">
        <v>41009.052499999998</v>
      </c>
      <c r="M808" s="14" t="s">
        <v>6966</v>
      </c>
      <c r="N808" s="14" t="s">
        <v>439</v>
      </c>
      <c r="O808" s="14" t="s">
        <v>439</v>
      </c>
      <c r="P808" s="14" t="s">
        <v>439</v>
      </c>
      <c r="Q808" s="14" t="s">
        <v>819</v>
      </c>
    </row>
    <row r="809" spans="1:17" hidden="1" x14ac:dyDescent="0.25">
      <c r="A809" s="14">
        <v>54646</v>
      </c>
      <c r="B809" s="14">
        <v>231</v>
      </c>
      <c r="C809" s="14" t="s">
        <v>815</v>
      </c>
      <c r="D809" s="14" t="s">
        <v>2269</v>
      </c>
      <c r="E809" s="14" t="s">
        <v>2270</v>
      </c>
      <c r="F809" s="14">
        <v>106</v>
      </c>
      <c r="G809" s="14" t="s">
        <v>439</v>
      </c>
      <c r="H809" s="14">
        <v>0</v>
      </c>
      <c r="I809" s="14">
        <v>-1</v>
      </c>
      <c r="J809" s="14" t="b">
        <v>0</v>
      </c>
      <c r="K809" s="14">
        <v>0</v>
      </c>
      <c r="L809" s="16">
        <v>41009.052499999998</v>
      </c>
      <c r="M809" s="14" t="s">
        <v>6966</v>
      </c>
      <c r="N809" s="14" t="s">
        <v>439</v>
      </c>
      <c r="O809" s="14" t="s">
        <v>439</v>
      </c>
      <c r="P809" s="14" t="s">
        <v>439</v>
      </c>
      <c r="Q809" s="14" t="s">
        <v>819</v>
      </c>
    </row>
    <row r="810" spans="1:17" hidden="1" x14ac:dyDescent="0.25">
      <c r="A810" s="14">
        <v>54648</v>
      </c>
      <c r="B810" s="14">
        <v>232</v>
      </c>
      <c r="C810" s="14" t="s">
        <v>815</v>
      </c>
      <c r="D810" s="14" t="s">
        <v>2271</v>
      </c>
      <c r="E810" s="14" t="s">
        <v>2272</v>
      </c>
      <c r="F810" s="14">
        <v>106</v>
      </c>
      <c r="G810" s="14" t="s">
        <v>439</v>
      </c>
      <c r="H810" s="14">
        <v>0</v>
      </c>
      <c r="I810" s="14">
        <v>-1</v>
      </c>
      <c r="J810" s="14" t="b">
        <v>0</v>
      </c>
      <c r="K810" s="14">
        <v>0</v>
      </c>
      <c r="L810" s="16">
        <v>41009.052511574075</v>
      </c>
      <c r="M810" s="14" t="s">
        <v>6966</v>
      </c>
      <c r="N810" s="14" t="s">
        <v>439</v>
      </c>
      <c r="O810" s="14" t="s">
        <v>439</v>
      </c>
      <c r="P810" s="14" t="s">
        <v>439</v>
      </c>
      <c r="Q810" s="14" t="s">
        <v>819</v>
      </c>
    </row>
    <row r="811" spans="1:17" hidden="1" x14ac:dyDescent="0.25">
      <c r="A811" s="14">
        <v>54650</v>
      </c>
      <c r="B811" s="14">
        <v>233</v>
      </c>
      <c r="C811" s="14" t="s">
        <v>815</v>
      </c>
      <c r="D811" s="14" t="s">
        <v>2273</v>
      </c>
      <c r="E811" s="14" t="s">
        <v>2274</v>
      </c>
      <c r="F811" s="14">
        <v>106</v>
      </c>
      <c r="G811" s="14" t="s">
        <v>439</v>
      </c>
      <c r="H811" s="14">
        <v>0</v>
      </c>
      <c r="I811" s="14">
        <v>-1</v>
      </c>
      <c r="J811" s="14" t="b">
        <v>0</v>
      </c>
      <c r="K811" s="14">
        <v>0</v>
      </c>
      <c r="L811" s="16">
        <v>41009.052511574075</v>
      </c>
      <c r="M811" s="14" t="s">
        <v>6966</v>
      </c>
      <c r="N811" s="14" t="s">
        <v>439</v>
      </c>
      <c r="O811" s="14" t="s">
        <v>439</v>
      </c>
      <c r="P811" s="14" t="s">
        <v>439</v>
      </c>
      <c r="Q811" s="14" t="s">
        <v>819</v>
      </c>
    </row>
    <row r="812" spans="1:17" hidden="1" x14ac:dyDescent="0.25">
      <c r="A812" s="14">
        <v>54652</v>
      </c>
      <c r="B812" s="14">
        <v>234</v>
      </c>
      <c r="C812" s="14" t="s">
        <v>815</v>
      </c>
      <c r="D812" s="14" t="s">
        <v>2275</v>
      </c>
      <c r="E812" s="14" t="s">
        <v>2276</v>
      </c>
      <c r="F812" s="14">
        <v>106</v>
      </c>
      <c r="G812" s="14" t="s">
        <v>439</v>
      </c>
      <c r="H812" s="14">
        <v>0</v>
      </c>
      <c r="I812" s="14">
        <v>-1</v>
      </c>
      <c r="J812" s="14" t="b">
        <v>0</v>
      </c>
      <c r="K812" s="14">
        <v>0</v>
      </c>
      <c r="L812" s="16">
        <v>41009.052511574075</v>
      </c>
      <c r="M812" s="14" t="s">
        <v>6966</v>
      </c>
      <c r="N812" s="14" t="s">
        <v>439</v>
      </c>
      <c r="O812" s="14" t="s">
        <v>439</v>
      </c>
      <c r="P812" s="14" t="s">
        <v>439</v>
      </c>
      <c r="Q812" s="14" t="s">
        <v>819</v>
      </c>
    </row>
    <row r="813" spans="1:17" hidden="1" x14ac:dyDescent="0.25">
      <c r="A813" s="14">
        <v>54654</v>
      </c>
      <c r="B813" s="14">
        <v>235</v>
      </c>
      <c r="C813" s="14" t="s">
        <v>815</v>
      </c>
      <c r="D813" s="14" t="s">
        <v>2277</v>
      </c>
      <c r="E813" s="14" t="s">
        <v>2278</v>
      </c>
      <c r="F813" s="14">
        <v>106</v>
      </c>
      <c r="G813" s="14" t="s">
        <v>439</v>
      </c>
      <c r="H813" s="14">
        <v>0</v>
      </c>
      <c r="I813" s="14">
        <v>-1</v>
      </c>
      <c r="J813" s="14" t="b">
        <v>0</v>
      </c>
      <c r="K813" s="14">
        <v>0</v>
      </c>
      <c r="L813" s="16">
        <v>41009.052511574075</v>
      </c>
      <c r="M813" s="14" t="s">
        <v>6966</v>
      </c>
      <c r="N813" s="14" t="s">
        <v>439</v>
      </c>
      <c r="O813" s="14" t="s">
        <v>439</v>
      </c>
      <c r="P813" s="14" t="s">
        <v>439</v>
      </c>
      <c r="Q813" s="14" t="s">
        <v>819</v>
      </c>
    </row>
    <row r="814" spans="1:17" hidden="1" x14ac:dyDescent="0.25">
      <c r="A814" s="14">
        <v>54656</v>
      </c>
      <c r="B814" s="14">
        <v>236</v>
      </c>
      <c r="C814" s="14" t="s">
        <v>815</v>
      </c>
      <c r="D814" s="14" t="s">
        <v>2279</v>
      </c>
      <c r="E814" s="14" t="s">
        <v>2280</v>
      </c>
      <c r="F814" s="14">
        <v>106</v>
      </c>
      <c r="G814" s="14" t="s">
        <v>439</v>
      </c>
      <c r="H814" s="14">
        <v>0</v>
      </c>
      <c r="I814" s="14">
        <v>-1</v>
      </c>
      <c r="J814" s="14" t="b">
        <v>0</v>
      </c>
      <c r="K814" s="14">
        <v>0</v>
      </c>
      <c r="L814" s="16">
        <v>41009.052511574075</v>
      </c>
      <c r="M814" s="14" t="s">
        <v>6966</v>
      </c>
      <c r="N814" s="14" t="s">
        <v>439</v>
      </c>
      <c r="O814" s="14" t="s">
        <v>439</v>
      </c>
      <c r="P814" s="14" t="s">
        <v>439</v>
      </c>
      <c r="Q814" s="14" t="s">
        <v>819</v>
      </c>
    </row>
    <row r="815" spans="1:17" hidden="1" x14ac:dyDescent="0.25">
      <c r="A815" s="14">
        <v>54658</v>
      </c>
      <c r="B815" s="14">
        <v>237</v>
      </c>
      <c r="C815" s="14" t="s">
        <v>815</v>
      </c>
      <c r="D815" s="14" t="s">
        <v>2281</v>
      </c>
      <c r="E815" s="14" t="s">
        <v>2282</v>
      </c>
      <c r="F815" s="14">
        <v>106</v>
      </c>
      <c r="G815" s="14" t="s">
        <v>439</v>
      </c>
      <c r="H815" s="14">
        <v>0</v>
      </c>
      <c r="I815" s="14">
        <v>-1</v>
      </c>
      <c r="J815" s="14" t="b">
        <v>0</v>
      </c>
      <c r="K815" s="14">
        <v>0</v>
      </c>
      <c r="L815" s="16">
        <v>41009.052511574075</v>
      </c>
      <c r="M815" s="14" t="s">
        <v>6966</v>
      </c>
      <c r="N815" s="14" t="s">
        <v>439</v>
      </c>
      <c r="O815" s="14" t="s">
        <v>439</v>
      </c>
      <c r="P815" s="14" t="s">
        <v>439</v>
      </c>
      <c r="Q815" s="14" t="s">
        <v>819</v>
      </c>
    </row>
    <row r="816" spans="1:17" hidden="1" x14ac:dyDescent="0.25">
      <c r="A816" s="14">
        <v>54660</v>
      </c>
      <c r="B816" s="14">
        <v>238</v>
      </c>
      <c r="C816" s="14" t="s">
        <v>815</v>
      </c>
      <c r="D816" s="14" t="s">
        <v>2283</v>
      </c>
      <c r="E816" s="14" t="s">
        <v>2284</v>
      </c>
      <c r="F816" s="14">
        <v>106</v>
      </c>
      <c r="G816" s="14" t="s">
        <v>439</v>
      </c>
      <c r="H816" s="14">
        <v>0</v>
      </c>
      <c r="I816" s="14">
        <v>-1</v>
      </c>
      <c r="J816" s="14" t="b">
        <v>0</v>
      </c>
      <c r="K816" s="14">
        <v>0</v>
      </c>
      <c r="L816" s="16">
        <v>41009.052523148152</v>
      </c>
      <c r="M816" s="14" t="s">
        <v>6966</v>
      </c>
      <c r="N816" s="14" t="s">
        <v>439</v>
      </c>
      <c r="O816" s="14" t="s">
        <v>439</v>
      </c>
      <c r="P816" s="14" t="s">
        <v>439</v>
      </c>
      <c r="Q816" s="14" t="s">
        <v>819</v>
      </c>
    </row>
    <row r="817" spans="1:17" hidden="1" x14ac:dyDescent="0.25">
      <c r="A817" s="14">
        <v>54662</v>
      </c>
      <c r="B817" s="14">
        <v>239</v>
      </c>
      <c r="C817" s="14" t="s">
        <v>815</v>
      </c>
      <c r="D817" s="14" t="s">
        <v>2285</v>
      </c>
      <c r="E817" s="14" t="s">
        <v>2286</v>
      </c>
      <c r="F817" s="14">
        <v>106</v>
      </c>
      <c r="G817" s="14" t="s">
        <v>439</v>
      </c>
      <c r="H817" s="14">
        <v>0</v>
      </c>
      <c r="I817" s="14">
        <v>-1</v>
      </c>
      <c r="J817" s="14" t="b">
        <v>0</v>
      </c>
      <c r="K817" s="14">
        <v>0</v>
      </c>
      <c r="L817" s="16">
        <v>41009.052523148152</v>
      </c>
      <c r="M817" s="14" t="s">
        <v>6966</v>
      </c>
      <c r="N817" s="14" t="s">
        <v>439</v>
      </c>
      <c r="O817" s="14" t="s">
        <v>439</v>
      </c>
      <c r="P817" s="14" t="s">
        <v>439</v>
      </c>
      <c r="Q817" s="14" t="s">
        <v>819</v>
      </c>
    </row>
    <row r="818" spans="1:17" hidden="1" x14ac:dyDescent="0.25">
      <c r="A818" s="14">
        <v>54664</v>
      </c>
      <c r="B818" s="14">
        <v>240</v>
      </c>
      <c r="C818" s="14" t="s">
        <v>815</v>
      </c>
      <c r="D818" s="14" t="s">
        <v>2287</v>
      </c>
      <c r="E818" s="14" t="s">
        <v>2288</v>
      </c>
      <c r="F818" s="14">
        <v>106</v>
      </c>
      <c r="G818" s="14" t="s">
        <v>439</v>
      </c>
      <c r="H818" s="14">
        <v>0</v>
      </c>
      <c r="I818" s="14">
        <v>-1</v>
      </c>
      <c r="J818" s="14" t="b">
        <v>0</v>
      </c>
      <c r="K818" s="14">
        <v>0</v>
      </c>
      <c r="L818" s="16">
        <v>41009.052523148152</v>
      </c>
      <c r="M818" s="14" t="s">
        <v>6966</v>
      </c>
      <c r="N818" s="14" t="s">
        <v>439</v>
      </c>
      <c r="O818" s="14" t="s">
        <v>439</v>
      </c>
      <c r="P818" s="14" t="s">
        <v>439</v>
      </c>
      <c r="Q818" s="14" t="s">
        <v>819</v>
      </c>
    </row>
    <row r="819" spans="1:17" hidden="1" x14ac:dyDescent="0.25">
      <c r="A819" s="14">
        <v>54666</v>
      </c>
      <c r="B819" s="14">
        <v>241</v>
      </c>
      <c r="C819" s="14" t="s">
        <v>815</v>
      </c>
      <c r="D819" s="14" t="s">
        <v>2289</v>
      </c>
      <c r="E819" s="14" t="s">
        <v>2290</v>
      </c>
      <c r="F819" s="14">
        <v>106</v>
      </c>
      <c r="G819" s="14" t="s">
        <v>439</v>
      </c>
      <c r="H819" s="14">
        <v>0</v>
      </c>
      <c r="I819" s="14">
        <v>-1</v>
      </c>
      <c r="J819" s="14" t="b">
        <v>0</v>
      </c>
      <c r="K819" s="14">
        <v>0</v>
      </c>
      <c r="L819" s="16">
        <v>41009.052523148152</v>
      </c>
      <c r="M819" s="14" t="s">
        <v>6966</v>
      </c>
      <c r="N819" s="14" t="s">
        <v>439</v>
      </c>
      <c r="O819" s="14" t="s">
        <v>439</v>
      </c>
      <c r="P819" s="14" t="s">
        <v>439</v>
      </c>
      <c r="Q819" s="14" t="s">
        <v>819</v>
      </c>
    </row>
    <row r="820" spans="1:17" x14ac:dyDescent="0.25">
      <c r="A820" s="14">
        <v>54866</v>
      </c>
      <c r="B820" s="14">
        <v>1120</v>
      </c>
      <c r="C820" s="14" t="s">
        <v>815</v>
      </c>
      <c r="D820" s="14" t="s">
        <v>2291</v>
      </c>
      <c r="E820" s="14" t="s">
        <v>439</v>
      </c>
      <c r="F820" s="14">
        <v>39</v>
      </c>
      <c r="G820" s="14" t="s">
        <v>879</v>
      </c>
      <c r="H820" s="14">
        <v>0</v>
      </c>
      <c r="I820" s="14">
        <v>43200</v>
      </c>
      <c r="J820" s="14" t="b">
        <v>1</v>
      </c>
      <c r="K820" s="14">
        <v>0</v>
      </c>
      <c r="L820" s="16">
        <v>41009.052523148152</v>
      </c>
      <c r="M820" s="14" t="s">
        <v>818</v>
      </c>
      <c r="N820" s="14" t="s">
        <v>439</v>
      </c>
      <c r="O820" s="14" t="s">
        <v>439</v>
      </c>
      <c r="P820" s="14" t="s">
        <v>439</v>
      </c>
      <c r="Q820" s="14" t="s">
        <v>819</v>
      </c>
    </row>
    <row r="821" spans="1:17" x14ac:dyDescent="0.25">
      <c r="A821" s="14">
        <v>54868</v>
      </c>
      <c r="B821" s="14">
        <v>1121</v>
      </c>
      <c r="C821" s="14" t="s">
        <v>815</v>
      </c>
      <c r="D821" s="14" t="s">
        <v>2292</v>
      </c>
      <c r="E821" s="14" t="s">
        <v>439</v>
      </c>
      <c r="F821" s="14">
        <v>39</v>
      </c>
      <c r="G821" s="14" t="s">
        <v>879</v>
      </c>
      <c r="H821" s="14">
        <v>0</v>
      </c>
      <c r="I821" s="14">
        <v>43200</v>
      </c>
      <c r="J821" s="14" t="b">
        <v>1</v>
      </c>
      <c r="K821" s="14">
        <v>0</v>
      </c>
      <c r="L821" s="16">
        <v>41009.052523148152</v>
      </c>
      <c r="M821" s="14" t="s">
        <v>818</v>
      </c>
      <c r="N821" s="14" t="s">
        <v>439</v>
      </c>
      <c r="O821" s="14" t="s">
        <v>439</v>
      </c>
      <c r="P821" s="14" t="s">
        <v>439</v>
      </c>
      <c r="Q821" s="14" t="s">
        <v>819</v>
      </c>
    </row>
    <row r="822" spans="1:17" x14ac:dyDescent="0.25">
      <c r="A822" s="14">
        <v>54870</v>
      </c>
      <c r="B822" s="14">
        <v>1122</v>
      </c>
      <c r="C822" s="14" t="s">
        <v>815</v>
      </c>
      <c r="D822" s="14" t="s">
        <v>5684</v>
      </c>
      <c r="E822" s="14" t="s">
        <v>439</v>
      </c>
      <c r="F822" s="14">
        <v>39</v>
      </c>
      <c r="G822" s="14" t="s">
        <v>879</v>
      </c>
      <c r="H822" s="14">
        <v>0</v>
      </c>
      <c r="I822" s="14">
        <v>43200</v>
      </c>
      <c r="J822" s="14" t="b">
        <v>1</v>
      </c>
      <c r="K822" s="14">
        <v>0</v>
      </c>
      <c r="L822" s="16">
        <v>41009.052523148152</v>
      </c>
      <c r="M822" s="14" t="s">
        <v>818</v>
      </c>
      <c r="N822" s="14" t="s">
        <v>439</v>
      </c>
      <c r="O822" s="14" t="s">
        <v>439</v>
      </c>
      <c r="P822" s="14" t="s">
        <v>439</v>
      </c>
      <c r="Q822" s="17" t="s">
        <v>819</v>
      </c>
    </row>
    <row r="823" spans="1:17" x14ac:dyDescent="0.25">
      <c r="A823" s="14">
        <v>54872</v>
      </c>
      <c r="B823" s="14">
        <v>1123</v>
      </c>
      <c r="C823" s="14" t="s">
        <v>815</v>
      </c>
      <c r="D823" s="14" t="s">
        <v>2293</v>
      </c>
      <c r="E823" s="14" t="s">
        <v>439</v>
      </c>
      <c r="F823" s="14">
        <v>39</v>
      </c>
      <c r="G823" s="14" t="s">
        <v>879</v>
      </c>
      <c r="H823" s="14">
        <v>0</v>
      </c>
      <c r="I823" s="14">
        <v>43200</v>
      </c>
      <c r="J823" s="14" t="b">
        <v>1</v>
      </c>
      <c r="K823" s="14">
        <v>0</v>
      </c>
      <c r="L823" s="16">
        <v>41009.052534722221</v>
      </c>
      <c r="M823" s="14" t="s">
        <v>818</v>
      </c>
      <c r="N823" s="14" t="s">
        <v>439</v>
      </c>
      <c r="O823" s="14" t="s">
        <v>439</v>
      </c>
      <c r="P823" s="14" t="s">
        <v>439</v>
      </c>
      <c r="Q823" s="14" t="s">
        <v>819</v>
      </c>
    </row>
    <row r="824" spans="1:17" x14ac:dyDescent="0.25">
      <c r="A824" s="14">
        <v>54874</v>
      </c>
      <c r="B824" s="14">
        <v>1124</v>
      </c>
      <c r="C824" s="14" t="s">
        <v>815</v>
      </c>
      <c r="D824" s="14" t="s">
        <v>5685</v>
      </c>
      <c r="E824" s="14" t="s">
        <v>439</v>
      </c>
      <c r="F824" s="14">
        <v>39</v>
      </c>
      <c r="G824" s="14" t="s">
        <v>879</v>
      </c>
      <c r="H824" s="14">
        <v>0</v>
      </c>
      <c r="I824" s="14">
        <v>43200</v>
      </c>
      <c r="J824" s="14" t="b">
        <v>1</v>
      </c>
      <c r="K824" s="14">
        <v>0</v>
      </c>
      <c r="L824" s="16">
        <v>41009.052534722221</v>
      </c>
      <c r="M824" s="14" t="s">
        <v>818</v>
      </c>
      <c r="N824" s="14" t="s">
        <v>439</v>
      </c>
      <c r="O824" s="14" t="s">
        <v>439</v>
      </c>
      <c r="P824" s="14" t="s">
        <v>439</v>
      </c>
      <c r="Q824" s="17" t="s">
        <v>819</v>
      </c>
    </row>
    <row r="825" spans="1:17" x14ac:dyDescent="0.25">
      <c r="A825" s="14">
        <v>54876</v>
      </c>
      <c r="B825" s="14">
        <v>1125</v>
      </c>
      <c r="C825" s="14" t="s">
        <v>815</v>
      </c>
      <c r="D825" s="14" t="s">
        <v>2294</v>
      </c>
      <c r="E825" s="14" t="s">
        <v>439</v>
      </c>
      <c r="F825" s="14">
        <v>39</v>
      </c>
      <c r="G825" s="14" t="s">
        <v>879</v>
      </c>
      <c r="H825" s="14">
        <v>0</v>
      </c>
      <c r="I825" s="14">
        <v>43200</v>
      </c>
      <c r="J825" s="14" t="b">
        <v>1</v>
      </c>
      <c r="K825" s="14">
        <v>0</v>
      </c>
      <c r="L825" s="16">
        <v>41009.052534722221</v>
      </c>
      <c r="M825" s="14" t="s">
        <v>818</v>
      </c>
      <c r="N825" s="14" t="s">
        <v>439</v>
      </c>
      <c r="O825" s="14" t="s">
        <v>439</v>
      </c>
      <c r="P825" s="14" t="s">
        <v>439</v>
      </c>
      <c r="Q825" s="14" t="s">
        <v>819</v>
      </c>
    </row>
    <row r="826" spans="1:17" x14ac:dyDescent="0.25">
      <c r="A826" s="14">
        <v>54878</v>
      </c>
      <c r="B826" s="14">
        <v>1126</v>
      </c>
      <c r="C826" s="14" t="s">
        <v>815</v>
      </c>
      <c r="D826" s="14" t="s">
        <v>2295</v>
      </c>
      <c r="E826" s="14" t="s">
        <v>439</v>
      </c>
      <c r="F826" s="14">
        <v>39</v>
      </c>
      <c r="G826" s="14" t="s">
        <v>879</v>
      </c>
      <c r="H826" s="14">
        <v>0</v>
      </c>
      <c r="I826" s="14">
        <v>43200</v>
      </c>
      <c r="J826" s="14" t="b">
        <v>1</v>
      </c>
      <c r="K826" s="14">
        <v>0</v>
      </c>
      <c r="L826" s="16">
        <v>41009.052534722221</v>
      </c>
      <c r="M826" s="14" t="s">
        <v>818</v>
      </c>
      <c r="N826" s="14" t="s">
        <v>439</v>
      </c>
      <c r="O826" s="14" t="s">
        <v>439</v>
      </c>
      <c r="P826" s="14" t="s">
        <v>439</v>
      </c>
      <c r="Q826" s="14" t="s">
        <v>819</v>
      </c>
    </row>
    <row r="827" spans="1:17" x14ac:dyDescent="0.25">
      <c r="A827" s="14">
        <v>54880</v>
      </c>
      <c r="B827" s="14">
        <v>1127</v>
      </c>
      <c r="C827" s="14" t="s">
        <v>815</v>
      </c>
      <c r="D827" s="14" t="s">
        <v>2296</v>
      </c>
      <c r="E827" s="14" t="s">
        <v>439</v>
      </c>
      <c r="F827" s="14">
        <v>39</v>
      </c>
      <c r="G827" s="14" t="s">
        <v>879</v>
      </c>
      <c r="H827" s="14">
        <v>0</v>
      </c>
      <c r="I827" s="14">
        <v>43200</v>
      </c>
      <c r="J827" s="14" t="b">
        <v>1</v>
      </c>
      <c r="K827" s="14">
        <v>0</v>
      </c>
      <c r="L827" s="16">
        <v>41009.052534722221</v>
      </c>
      <c r="M827" s="14" t="s">
        <v>818</v>
      </c>
      <c r="N827" s="14" t="s">
        <v>439</v>
      </c>
      <c r="O827" s="14" t="s">
        <v>439</v>
      </c>
      <c r="P827" s="14" t="s">
        <v>439</v>
      </c>
      <c r="Q827" s="14" t="s">
        <v>819</v>
      </c>
    </row>
    <row r="828" spans="1:17" x14ac:dyDescent="0.25">
      <c r="A828" s="14">
        <v>54882</v>
      </c>
      <c r="B828" s="14">
        <v>1128</v>
      </c>
      <c r="C828" s="14" t="s">
        <v>815</v>
      </c>
      <c r="D828" s="14" t="s">
        <v>2297</v>
      </c>
      <c r="E828" s="14" t="s">
        <v>439</v>
      </c>
      <c r="F828" s="14">
        <v>39</v>
      </c>
      <c r="G828" s="14" t="s">
        <v>879</v>
      </c>
      <c r="H828" s="14">
        <v>0</v>
      </c>
      <c r="I828" s="14">
        <v>43200</v>
      </c>
      <c r="J828" s="14" t="b">
        <v>1</v>
      </c>
      <c r="K828" s="14">
        <v>0</v>
      </c>
      <c r="L828" s="16">
        <v>41009.052534722221</v>
      </c>
      <c r="M828" s="14" t="s">
        <v>818</v>
      </c>
      <c r="N828" s="14" t="s">
        <v>439</v>
      </c>
      <c r="O828" s="14" t="s">
        <v>439</v>
      </c>
      <c r="P828" s="14" t="s">
        <v>439</v>
      </c>
      <c r="Q828" s="14" t="s">
        <v>819</v>
      </c>
    </row>
    <row r="829" spans="1:17" x14ac:dyDescent="0.25">
      <c r="A829" s="14">
        <v>54884</v>
      </c>
      <c r="B829" s="14">
        <v>1129</v>
      </c>
      <c r="C829" s="14" t="s">
        <v>815</v>
      </c>
      <c r="D829" s="14" t="s">
        <v>2298</v>
      </c>
      <c r="E829" s="14" t="s">
        <v>439</v>
      </c>
      <c r="F829" s="14">
        <v>39</v>
      </c>
      <c r="G829" s="14" t="s">
        <v>879</v>
      </c>
      <c r="H829" s="14">
        <v>0</v>
      </c>
      <c r="I829" s="14">
        <v>43200</v>
      </c>
      <c r="J829" s="14" t="b">
        <v>1</v>
      </c>
      <c r="K829" s="14">
        <v>0</v>
      </c>
      <c r="L829" s="16">
        <v>41009.052546296298</v>
      </c>
      <c r="M829" s="14" t="s">
        <v>818</v>
      </c>
      <c r="N829" s="14" t="s">
        <v>439</v>
      </c>
      <c r="O829" s="14" t="s">
        <v>439</v>
      </c>
      <c r="P829" s="14" t="s">
        <v>439</v>
      </c>
      <c r="Q829" s="14" t="s">
        <v>819</v>
      </c>
    </row>
    <row r="830" spans="1:17" x14ac:dyDescent="0.25">
      <c r="A830" s="14">
        <v>54886</v>
      </c>
      <c r="B830" s="14">
        <v>1130</v>
      </c>
      <c r="C830" s="14" t="s">
        <v>815</v>
      </c>
      <c r="D830" s="14" t="s">
        <v>5686</v>
      </c>
      <c r="E830" s="14" t="s">
        <v>439</v>
      </c>
      <c r="F830" s="14">
        <v>39</v>
      </c>
      <c r="G830" s="14" t="s">
        <v>879</v>
      </c>
      <c r="H830" s="14">
        <v>0</v>
      </c>
      <c r="I830" s="14">
        <v>43200</v>
      </c>
      <c r="J830" s="14" t="b">
        <v>1</v>
      </c>
      <c r="K830" s="14">
        <v>0</v>
      </c>
      <c r="L830" s="16">
        <v>41009.052546296298</v>
      </c>
      <c r="M830" s="14" t="s">
        <v>818</v>
      </c>
      <c r="N830" s="14" t="s">
        <v>439</v>
      </c>
      <c r="O830" s="14" t="s">
        <v>439</v>
      </c>
      <c r="P830" s="17" t="s">
        <v>439</v>
      </c>
      <c r="Q830" s="17" t="s">
        <v>819</v>
      </c>
    </row>
    <row r="831" spans="1:17" x14ac:dyDescent="0.25">
      <c r="A831" s="14">
        <v>54888</v>
      </c>
      <c r="B831" s="14">
        <v>1131</v>
      </c>
      <c r="C831" s="14" t="s">
        <v>815</v>
      </c>
      <c r="D831" s="14" t="s">
        <v>2299</v>
      </c>
      <c r="E831" s="14" t="s">
        <v>439</v>
      </c>
      <c r="F831" s="14">
        <v>39</v>
      </c>
      <c r="G831" s="14" t="s">
        <v>879</v>
      </c>
      <c r="H831" s="14">
        <v>0</v>
      </c>
      <c r="I831" s="14">
        <v>43200</v>
      </c>
      <c r="J831" s="14" t="b">
        <v>1</v>
      </c>
      <c r="K831" s="14">
        <v>0</v>
      </c>
      <c r="L831" s="16">
        <v>41009.052546296298</v>
      </c>
      <c r="M831" s="14" t="s">
        <v>818</v>
      </c>
      <c r="N831" s="14" t="s">
        <v>439</v>
      </c>
      <c r="O831" s="14" t="s">
        <v>439</v>
      </c>
      <c r="P831" s="14" t="s">
        <v>439</v>
      </c>
      <c r="Q831" s="14" t="s">
        <v>819</v>
      </c>
    </row>
    <row r="832" spans="1:17" x14ac:dyDescent="0.25">
      <c r="A832" s="14">
        <v>54890</v>
      </c>
      <c r="B832" s="14">
        <v>1132</v>
      </c>
      <c r="C832" s="14" t="s">
        <v>815</v>
      </c>
      <c r="D832" s="14" t="s">
        <v>2300</v>
      </c>
      <c r="E832" s="14" t="s">
        <v>439</v>
      </c>
      <c r="F832" s="14">
        <v>39</v>
      </c>
      <c r="G832" s="14" t="s">
        <v>879</v>
      </c>
      <c r="H832" s="14">
        <v>0</v>
      </c>
      <c r="I832" s="14">
        <v>43200</v>
      </c>
      <c r="J832" s="14" t="b">
        <v>1</v>
      </c>
      <c r="K832" s="14">
        <v>0</v>
      </c>
      <c r="L832" s="16">
        <v>41009.052546296298</v>
      </c>
      <c r="M832" s="14" t="s">
        <v>818</v>
      </c>
      <c r="N832" s="14" t="s">
        <v>439</v>
      </c>
      <c r="O832" s="14" t="s">
        <v>439</v>
      </c>
      <c r="P832" s="14" t="s">
        <v>439</v>
      </c>
      <c r="Q832" s="14" t="s">
        <v>819</v>
      </c>
    </row>
    <row r="833" spans="1:17" x14ac:dyDescent="0.25">
      <c r="A833" s="14">
        <v>54892</v>
      </c>
      <c r="B833" s="14">
        <v>1133</v>
      </c>
      <c r="C833" s="14" t="s">
        <v>815</v>
      </c>
      <c r="D833" s="14" t="s">
        <v>2301</v>
      </c>
      <c r="E833" s="14" t="s">
        <v>439</v>
      </c>
      <c r="F833" s="14">
        <v>39</v>
      </c>
      <c r="G833" s="14" t="s">
        <v>879</v>
      </c>
      <c r="H833" s="14">
        <v>0</v>
      </c>
      <c r="I833" s="14">
        <v>43200</v>
      </c>
      <c r="J833" s="14" t="b">
        <v>1</v>
      </c>
      <c r="K833" s="14">
        <v>0</v>
      </c>
      <c r="L833" s="16">
        <v>41009.052546296298</v>
      </c>
      <c r="M833" s="14" t="s">
        <v>818</v>
      </c>
      <c r="N833" s="14" t="s">
        <v>439</v>
      </c>
      <c r="O833" s="14" t="s">
        <v>439</v>
      </c>
      <c r="P833" s="14" t="s">
        <v>439</v>
      </c>
      <c r="Q833" s="14" t="s">
        <v>819</v>
      </c>
    </row>
    <row r="834" spans="1:17" x14ac:dyDescent="0.25">
      <c r="A834" s="14">
        <v>54894</v>
      </c>
      <c r="B834" s="14">
        <v>1134</v>
      </c>
      <c r="C834" s="14" t="s">
        <v>815</v>
      </c>
      <c r="D834" s="14" t="s">
        <v>5687</v>
      </c>
      <c r="E834" s="14" t="s">
        <v>439</v>
      </c>
      <c r="F834" s="14">
        <v>39</v>
      </c>
      <c r="G834" s="14" t="s">
        <v>879</v>
      </c>
      <c r="H834" s="14">
        <v>0</v>
      </c>
      <c r="I834" s="14">
        <v>43200</v>
      </c>
      <c r="J834" s="14" t="b">
        <v>1</v>
      </c>
      <c r="K834" s="14">
        <v>0</v>
      </c>
      <c r="L834" s="16">
        <v>41009.052546296298</v>
      </c>
      <c r="M834" s="14" t="s">
        <v>818</v>
      </c>
      <c r="N834" s="14" t="s">
        <v>439</v>
      </c>
      <c r="O834" s="14" t="s">
        <v>439</v>
      </c>
      <c r="P834" s="17" t="s">
        <v>439</v>
      </c>
      <c r="Q834" s="17" t="s">
        <v>819</v>
      </c>
    </row>
    <row r="835" spans="1:17" x14ac:dyDescent="0.25">
      <c r="A835" s="14">
        <v>54896</v>
      </c>
      <c r="B835" s="14">
        <v>1135</v>
      </c>
      <c r="C835" s="14" t="s">
        <v>815</v>
      </c>
      <c r="D835" s="14" t="s">
        <v>2302</v>
      </c>
      <c r="E835" s="14" t="s">
        <v>439</v>
      </c>
      <c r="F835" s="14">
        <v>39</v>
      </c>
      <c r="G835" s="14" t="s">
        <v>879</v>
      </c>
      <c r="H835" s="14">
        <v>0</v>
      </c>
      <c r="I835" s="14">
        <v>43200</v>
      </c>
      <c r="J835" s="14" t="b">
        <v>1</v>
      </c>
      <c r="K835" s="14">
        <v>0</v>
      </c>
      <c r="L835" s="16">
        <v>41009.052557870367</v>
      </c>
      <c r="M835" s="14" t="s">
        <v>818</v>
      </c>
      <c r="N835" s="14" t="s">
        <v>439</v>
      </c>
      <c r="O835" s="14" t="s">
        <v>439</v>
      </c>
      <c r="P835" s="14" t="s">
        <v>439</v>
      </c>
      <c r="Q835" s="14" t="s">
        <v>819</v>
      </c>
    </row>
    <row r="836" spans="1:17" x14ac:dyDescent="0.25">
      <c r="A836" s="14">
        <v>54898</v>
      </c>
      <c r="B836" s="14">
        <v>1136</v>
      </c>
      <c r="C836" s="14" t="s">
        <v>815</v>
      </c>
      <c r="D836" s="14" t="s">
        <v>2303</v>
      </c>
      <c r="E836" s="14" t="s">
        <v>439</v>
      </c>
      <c r="F836" s="14">
        <v>39</v>
      </c>
      <c r="G836" s="14" t="s">
        <v>879</v>
      </c>
      <c r="H836" s="14">
        <v>0</v>
      </c>
      <c r="I836" s="14">
        <v>43200</v>
      </c>
      <c r="J836" s="14" t="b">
        <v>1</v>
      </c>
      <c r="K836" s="14">
        <v>0</v>
      </c>
      <c r="L836" s="16">
        <v>41009.052557870367</v>
      </c>
      <c r="M836" s="14" t="s">
        <v>818</v>
      </c>
      <c r="N836" s="14" t="s">
        <v>439</v>
      </c>
      <c r="O836" s="14" t="s">
        <v>439</v>
      </c>
      <c r="P836" s="14" t="s">
        <v>439</v>
      </c>
      <c r="Q836" s="14" t="s">
        <v>819</v>
      </c>
    </row>
    <row r="837" spans="1:17" x14ac:dyDescent="0.25">
      <c r="A837" s="14">
        <v>54900</v>
      </c>
      <c r="B837" s="14">
        <v>1137</v>
      </c>
      <c r="C837" s="14" t="s">
        <v>815</v>
      </c>
      <c r="D837" s="14" t="s">
        <v>2304</v>
      </c>
      <c r="E837" s="14" t="s">
        <v>439</v>
      </c>
      <c r="F837" s="14">
        <v>39</v>
      </c>
      <c r="G837" s="14" t="s">
        <v>879</v>
      </c>
      <c r="H837" s="14">
        <v>0</v>
      </c>
      <c r="I837" s="14">
        <v>43200</v>
      </c>
      <c r="J837" s="14" t="b">
        <v>1</v>
      </c>
      <c r="K837" s="14">
        <v>0</v>
      </c>
      <c r="L837" s="16">
        <v>41009.052557870367</v>
      </c>
      <c r="M837" s="14" t="s">
        <v>818</v>
      </c>
      <c r="N837" s="14" t="s">
        <v>439</v>
      </c>
      <c r="O837" s="14" t="s">
        <v>439</v>
      </c>
      <c r="P837" s="14" t="s">
        <v>439</v>
      </c>
      <c r="Q837" s="14" t="s">
        <v>819</v>
      </c>
    </row>
    <row r="838" spans="1:17" x14ac:dyDescent="0.25">
      <c r="A838" s="14">
        <v>54902</v>
      </c>
      <c r="B838" s="14">
        <v>1138</v>
      </c>
      <c r="C838" s="14" t="s">
        <v>815</v>
      </c>
      <c r="D838" s="14" t="s">
        <v>2305</v>
      </c>
      <c r="E838" s="14" t="s">
        <v>439</v>
      </c>
      <c r="F838" s="14">
        <v>39</v>
      </c>
      <c r="G838" s="14" t="s">
        <v>879</v>
      </c>
      <c r="H838" s="14">
        <v>0</v>
      </c>
      <c r="I838" s="14">
        <v>43200</v>
      </c>
      <c r="J838" s="14" t="b">
        <v>1</v>
      </c>
      <c r="K838" s="14">
        <v>0</v>
      </c>
      <c r="L838" s="16">
        <v>41009.052557870367</v>
      </c>
      <c r="M838" s="14" t="s">
        <v>818</v>
      </c>
      <c r="N838" s="14" t="s">
        <v>439</v>
      </c>
      <c r="O838" s="14" t="s">
        <v>439</v>
      </c>
      <c r="P838" s="14" t="s">
        <v>439</v>
      </c>
      <c r="Q838" s="14" t="s">
        <v>819</v>
      </c>
    </row>
    <row r="839" spans="1:17" x14ac:dyDescent="0.25">
      <c r="A839" s="14">
        <v>54904</v>
      </c>
      <c r="B839" s="14">
        <v>1139</v>
      </c>
      <c r="C839" s="14" t="s">
        <v>815</v>
      </c>
      <c r="D839" s="14" t="s">
        <v>2306</v>
      </c>
      <c r="E839" s="14" t="s">
        <v>439</v>
      </c>
      <c r="F839" s="14">
        <v>39</v>
      </c>
      <c r="G839" s="14" t="s">
        <v>879</v>
      </c>
      <c r="H839" s="14">
        <v>0</v>
      </c>
      <c r="I839" s="14">
        <v>43200</v>
      </c>
      <c r="J839" s="14" t="b">
        <v>1</v>
      </c>
      <c r="K839" s="14">
        <v>0</v>
      </c>
      <c r="L839" s="16">
        <v>41009.052557870367</v>
      </c>
      <c r="M839" s="14" t="s">
        <v>818</v>
      </c>
      <c r="N839" s="14" t="s">
        <v>439</v>
      </c>
      <c r="O839" s="14" t="s">
        <v>439</v>
      </c>
      <c r="P839" s="14" t="s">
        <v>439</v>
      </c>
      <c r="Q839" s="14" t="s">
        <v>819</v>
      </c>
    </row>
    <row r="840" spans="1:17" x14ac:dyDescent="0.25">
      <c r="A840" s="14">
        <v>54906</v>
      </c>
      <c r="B840" s="14">
        <v>1140</v>
      </c>
      <c r="C840" s="14" t="s">
        <v>815</v>
      </c>
      <c r="D840" s="14" t="s">
        <v>2307</v>
      </c>
      <c r="E840" s="14" t="s">
        <v>439</v>
      </c>
      <c r="F840" s="14">
        <v>39</v>
      </c>
      <c r="G840" s="14" t="s">
        <v>879</v>
      </c>
      <c r="H840" s="14">
        <v>0</v>
      </c>
      <c r="I840" s="14">
        <v>43200</v>
      </c>
      <c r="J840" s="14" t="b">
        <v>1</v>
      </c>
      <c r="K840" s="14">
        <v>0</v>
      </c>
      <c r="L840" s="16">
        <v>41009.052557870367</v>
      </c>
      <c r="M840" s="14" t="s">
        <v>818</v>
      </c>
      <c r="N840" s="14" t="s">
        <v>439</v>
      </c>
      <c r="O840" s="14" t="s">
        <v>439</v>
      </c>
      <c r="P840" s="14" t="s">
        <v>439</v>
      </c>
      <c r="Q840" s="14" t="s">
        <v>819</v>
      </c>
    </row>
    <row r="841" spans="1:17" hidden="1" x14ac:dyDescent="0.25">
      <c r="A841" s="14">
        <v>57206</v>
      </c>
      <c r="B841" s="14">
        <v>5000</v>
      </c>
      <c r="C841" s="14" t="s">
        <v>815</v>
      </c>
      <c r="D841" s="14" t="s">
        <v>5996</v>
      </c>
      <c r="E841" s="14" t="s">
        <v>439</v>
      </c>
      <c r="F841" s="14">
        <v>517</v>
      </c>
      <c r="G841" s="14" t="s">
        <v>439</v>
      </c>
      <c r="H841" s="14">
        <v>0</v>
      </c>
      <c r="I841" s="14">
        <v>0</v>
      </c>
      <c r="J841" s="14" t="b">
        <v>0</v>
      </c>
      <c r="K841" s="14">
        <v>0</v>
      </c>
      <c r="L841" s="16">
        <v>41009.052569444444</v>
      </c>
      <c r="M841" s="14" t="s">
        <v>6969</v>
      </c>
      <c r="N841" s="14" t="s">
        <v>439</v>
      </c>
      <c r="O841" s="14" t="s">
        <v>439</v>
      </c>
      <c r="P841" s="14" t="s">
        <v>439</v>
      </c>
      <c r="Q841" s="14" t="s">
        <v>819</v>
      </c>
    </row>
    <row r="842" spans="1:17" hidden="1" x14ac:dyDescent="0.25">
      <c r="A842" s="14">
        <v>57768</v>
      </c>
      <c r="B842" s="14">
        <v>5009</v>
      </c>
      <c r="C842" s="14" t="s">
        <v>815</v>
      </c>
      <c r="D842" s="14" t="s">
        <v>5997</v>
      </c>
      <c r="E842" s="14" t="s">
        <v>439</v>
      </c>
      <c r="F842" s="14">
        <v>517</v>
      </c>
      <c r="G842" s="14" t="s">
        <v>439</v>
      </c>
      <c r="H842" s="14">
        <v>0</v>
      </c>
      <c r="I842" s="14">
        <v>0</v>
      </c>
      <c r="J842" s="14" t="b">
        <v>0</v>
      </c>
      <c r="K842" s="14">
        <v>0</v>
      </c>
      <c r="L842" s="16">
        <v>41009.052800925929</v>
      </c>
      <c r="M842" s="14" t="s">
        <v>6969</v>
      </c>
      <c r="N842" s="14" t="s">
        <v>439</v>
      </c>
      <c r="O842" s="14" t="s">
        <v>439</v>
      </c>
      <c r="P842" s="14" t="s">
        <v>439</v>
      </c>
      <c r="Q842" s="14" t="s">
        <v>819</v>
      </c>
    </row>
    <row r="843" spans="1:17" hidden="1" x14ac:dyDescent="0.25">
      <c r="A843" s="14">
        <v>58628</v>
      </c>
      <c r="B843" s="14">
        <v>5026</v>
      </c>
      <c r="C843" s="14" t="s">
        <v>815</v>
      </c>
      <c r="D843" s="14" t="s">
        <v>5998</v>
      </c>
      <c r="E843" s="14" t="s">
        <v>439</v>
      </c>
      <c r="F843" s="14">
        <v>517</v>
      </c>
      <c r="G843" s="14" t="s">
        <v>439</v>
      </c>
      <c r="H843" s="14">
        <v>0</v>
      </c>
      <c r="I843" s="14">
        <v>0</v>
      </c>
      <c r="J843" s="14" t="b">
        <v>0</v>
      </c>
      <c r="K843" s="14">
        <v>0</v>
      </c>
      <c r="L843" s="16">
        <v>41009.052800925929</v>
      </c>
      <c r="M843" s="14" t="s">
        <v>6969</v>
      </c>
      <c r="N843" s="14" t="s">
        <v>439</v>
      </c>
      <c r="O843" s="14" t="s">
        <v>439</v>
      </c>
      <c r="P843" s="14" t="s">
        <v>439</v>
      </c>
      <c r="Q843" s="14" t="s">
        <v>819</v>
      </c>
    </row>
    <row r="844" spans="1:17" hidden="1" x14ac:dyDescent="0.25">
      <c r="A844" s="14">
        <v>58926</v>
      </c>
      <c r="B844" s="14">
        <v>4992</v>
      </c>
      <c r="C844" s="14" t="s">
        <v>815</v>
      </c>
      <c r="D844" s="14" t="s">
        <v>2308</v>
      </c>
      <c r="E844" s="14" t="s">
        <v>439</v>
      </c>
      <c r="F844" s="14">
        <v>517</v>
      </c>
      <c r="G844" s="14" t="s">
        <v>439</v>
      </c>
      <c r="H844" s="14">
        <v>0</v>
      </c>
      <c r="I844" s="14">
        <v>0</v>
      </c>
      <c r="J844" s="14" t="b">
        <v>0</v>
      </c>
      <c r="K844" s="14">
        <v>0</v>
      </c>
      <c r="L844" s="16">
        <v>41009.052800925929</v>
      </c>
      <c r="M844" s="14" t="s">
        <v>6969</v>
      </c>
      <c r="N844" s="14" t="s">
        <v>439</v>
      </c>
      <c r="O844" s="14" t="s">
        <v>439</v>
      </c>
      <c r="P844" s="14" t="s">
        <v>439</v>
      </c>
      <c r="Q844" s="14" t="s">
        <v>819</v>
      </c>
    </row>
    <row r="845" spans="1:17" hidden="1" x14ac:dyDescent="0.25">
      <c r="A845" s="14">
        <v>58930</v>
      </c>
      <c r="B845" s="14">
        <v>5021</v>
      </c>
      <c r="C845" s="14" t="s">
        <v>815</v>
      </c>
      <c r="D845" s="14" t="s">
        <v>2309</v>
      </c>
      <c r="E845" s="14" t="s">
        <v>439</v>
      </c>
      <c r="F845" s="14">
        <v>517</v>
      </c>
      <c r="G845" s="14" t="s">
        <v>439</v>
      </c>
      <c r="H845" s="14">
        <v>0</v>
      </c>
      <c r="I845" s="14">
        <v>0</v>
      </c>
      <c r="J845" s="14" t="b">
        <v>0</v>
      </c>
      <c r="K845" s="14">
        <v>0</v>
      </c>
      <c r="L845" s="16">
        <v>41009.052812499998</v>
      </c>
      <c r="M845" s="14" t="s">
        <v>6969</v>
      </c>
      <c r="N845" s="14" t="s">
        <v>439</v>
      </c>
      <c r="O845" s="14" t="s">
        <v>439</v>
      </c>
      <c r="P845" s="14" t="s">
        <v>439</v>
      </c>
      <c r="Q845" s="14" t="s">
        <v>819</v>
      </c>
    </row>
    <row r="846" spans="1:17" hidden="1" x14ac:dyDescent="0.25">
      <c r="A846" s="14">
        <v>58940</v>
      </c>
      <c r="B846" s="14">
        <v>4991</v>
      </c>
      <c r="C846" s="14" t="s">
        <v>815</v>
      </c>
      <c r="D846" s="14" t="s">
        <v>2310</v>
      </c>
      <c r="E846" s="14" t="s">
        <v>439</v>
      </c>
      <c r="F846" s="14">
        <v>517</v>
      </c>
      <c r="G846" s="14" t="s">
        <v>439</v>
      </c>
      <c r="H846" s="14">
        <v>0</v>
      </c>
      <c r="I846" s="14">
        <v>0</v>
      </c>
      <c r="J846" s="14" t="b">
        <v>0</v>
      </c>
      <c r="K846" s="14">
        <v>0</v>
      </c>
      <c r="L846" s="16">
        <v>41009.052812499998</v>
      </c>
      <c r="M846" s="14" t="s">
        <v>6969</v>
      </c>
      <c r="N846" s="14" t="s">
        <v>439</v>
      </c>
      <c r="O846" s="14" t="s">
        <v>439</v>
      </c>
      <c r="P846" s="14" t="s">
        <v>439</v>
      </c>
      <c r="Q846" s="14" t="s">
        <v>819</v>
      </c>
    </row>
    <row r="847" spans="1:17" hidden="1" x14ac:dyDescent="0.25">
      <c r="A847" s="14">
        <v>58944</v>
      </c>
      <c r="B847" s="14">
        <v>4989</v>
      </c>
      <c r="C847" s="14" t="s">
        <v>815</v>
      </c>
      <c r="D847" s="14" t="s">
        <v>2311</v>
      </c>
      <c r="E847" s="14" t="s">
        <v>439</v>
      </c>
      <c r="F847" s="14">
        <v>517</v>
      </c>
      <c r="G847" s="14" t="s">
        <v>439</v>
      </c>
      <c r="H847" s="14">
        <v>0</v>
      </c>
      <c r="I847" s="14">
        <v>0</v>
      </c>
      <c r="J847" s="14" t="b">
        <v>0</v>
      </c>
      <c r="K847" s="14">
        <v>0</v>
      </c>
      <c r="L847" s="16">
        <v>41009.052812499998</v>
      </c>
      <c r="M847" s="14" t="s">
        <v>6969</v>
      </c>
      <c r="N847" s="14" t="s">
        <v>439</v>
      </c>
      <c r="O847" s="14" t="s">
        <v>439</v>
      </c>
      <c r="P847" s="14" t="s">
        <v>439</v>
      </c>
      <c r="Q847" s="14" t="s">
        <v>819</v>
      </c>
    </row>
    <row r="848" spans="1:17" hidden="1" x14ac:dyDescent="0.25">
      <c r="A848" s="14">
        <v>58948</v>
      </c>
      <c r="B848" s="14">
        <v>4990</v>
      </c>
      <c r="C848" s="14" t="s">
        <v>815</v>
      </c>
      <c r="D848" s="14" t="s">
        <v>2312</v>
      </c>
      <c r="E848" s="14" t="s">
        <v>439</v>
      </c>
      <c r="F848" s="14">
        <v>517</v>
      </c>
      <c r="G848" s="14" t="s">
        <v>439</v>
      </c>
      <c r="H848" s="14">
        <v>0</v>
      </c>
      <c r="I848" s="14">
        <v>0</v>
      </c>
      <c r="J848" s="14" t="b">
        <v>0</v>
      </c>
      <c r="K848" s="14">
        <v>0</v>
      </c>
      <c r="L848" s="16">
        <v>41009.052812499998</v>
      </c>
      <c r="M848" s="14" t="s">
        <v>6969</v>
      </c>
      <c r="N848" s="14" t="s">
        <v>439</v>
      </c>
      <c r="O848" s="14" t="s">
        <v>439</v>
      </c>
      <c r="P848" s="14" t="s">
        <v>439</v>
      </c>
      <c r="Q848" s="14" t="s">
        <v>819</v>
      </c>
    </row>
    <row r="849" spans="1:17" hidden="1" x14ac:dyDescent="0.25">
      <c r="A849" s="14">
        <v>58952</v>
      </c>
      <c r="B849" s="14">
        <v>5023</v>
      </c>
      <c r="C849" s="14" t="s">
        <v>815</v>
      </c>
      <c r="D849" s="14" t="s">
        <v>2313</v>
      </c>
      <c r="E849" s="14" t="s">
        <v>439</v>
      </c>
      <c r="F849" s="14">
        <v>517</v>
      </c>
      <c r="G849" s="14" t="s">
        <v>439</v>
      </c>
      <c r="H849" s="14">
        <v>0</v>
      </c>
      <c r="I849" s="14">
        <v>0</v>
      </c>
      <c r="J849" s="14" t="b">
        <v>0</v>
      </c>
      <c r="K849" s="14">
        <v>0</v>
      </c>
      <c r="L849" s="16">
        <v>41009.052812499998</v>
      </c>
      <c r="M849" s="14" t="s">
        <v>6969</v>
      </c>
      <c r="N849" s="14" t="s">
        <v>439</v>
      </c>
      <c r="O849" s="14" t="s">
        <v>439</v>
      </c>
      <c r="P849" s="14" t="s">
        <v>439</v>
      </c>
      <c r="Q849" s="14" t="s">
        <v>819</v>
      </c>
    </row>
    <row r="850" spans="1:17" hidden="1" x14ac:dyDescent="0.25">
      <c r="A850" s="14">
        <v>59152</v>
      </c>
      <c r="B850" s="14">
        <v>5038</v>
      </c>
      <c r="C850" s="14" t="s">
        <v>815</v>
      </c>
      <c r="D850" s="14" t="s">
        <v>5999</v>
      </c>
      <c r="E850" s="14" t="s">
        <v>439</v>
      </c>
      <c r="F850" s="14">
        <v>517</v>
      </c>
      <c r="G850" s="14" t="s">
        <v>439</v>
      </c>
      <c r="H850" s="14">
        <v>0</v>
      </c>
      <c r="I850" s="14">
        <v>0</v>
      </c>
      <c r="J850" s="14" t="b">
        <v>0</v>
      </c>
      <c r="K850" s="14">
        <v>0</v>
      </c>
      <c r="L850" s="16">
        <v>41009.052812499998</v>
      </c>
      <c r="M850" s="14" t="s">
        <v>6969</v>
      </c>
      <c r="N850" s="14" t="s">
        <v>439</v>
      </c>
      <c r="O850" s="14" t="s">
        <v>439</v>
      </c>
      <c r="P850" s="14" t="s">
        <v>439</v>
      </c>
      <c r="Q850" s="14" t="s">
        <v>819</v>
      </c>
    </row>
    <row r="851" spans="1:17" hidden="1" x14ac:dyDescent="0.25">
      <c r="A851" s="14">
        <v>77642</v>
      </c>
      <c r="B851" s="14">
        <v>5301</v>
      </c>
      <c r="C851" s="14" t="s">
        <v>815</v>
      </c>
      <c r="D851" s="14" t="s">
        <v>6000</v>
      </c>
      <c r="E851" s="14" t="s">
        <v>439</v>
      </c>
      <c r="F851" s="14">
        <v>517</v>
      </c>
      <c r="G851" s="14" t="s">
        <v>439</v>
      </c>
      <c r="H851" s="14">
        <v>0</v>
      </c>
      <c r="I851" s="14">
        <v>0</v>
      </c>
      <c r="J851" s="14" t="b">
        <v>0</v>
      </c>
      <c r="K851" s="14">
        <v>0</v>
      </c>
      <c r="L851" s="16">
        <v>41009.053506944445</v>
      </c>
      <c r="M851" s="14" t="s">
        <v>6969</v>
      </c>
      <c r="N851" s="14" t="s">
        <v>439</v>
      </c>
      <c r="O851" s="14" t="s">
        <v>439</v>
      </c>
      <c r="P851" s="14" t="s">
        <v>439</v>
      </c>
      <c r="Q851" s="14" t="s">
        <v>819</v>
      </c>
    </row>
    <row r="852" spans="1:17" x14ac:dyDescent="0.25">
      <c r="A852" s="14">
        <v>77668</v>
      </c>
      <c r="B852" s="14">
        <v>1006</v>
      </c>
      <c r="C852" s="14" t="s">
        <v>815</v>
      </c>
      <c r="D852" s="14" t="s">
        <v>2314</v>
      </c>
      <c r="E852" s="14" t="s">
        <v>439</v>
      </c>
      <c r="F852" s="14">
        <v>39</v>
      </c>
      <c r="G852" s="14" t="s">
        <v>884</v>
      </c>
      <c r="H852" s="14">
        <v>0</v>
      </c>
      <c r="I852" s="14">
        <v>43200</v>
      </c>
      <c r="J852" s="14" t="b">
        <v>1</v>
      </c>
      <c r="K852" s="14">
        <v>0</v>
      </c>
      <c r="L852" s="16">
        <v>41009.053506944445</v>
      </c>
      <c r="M852" s="14" t="s">
        <v>818</v>
      </c>
      <c r="N852" s="14" t="s">
        <v>439</v>
      </c>
      <c r="O852" s="14" t="s">
        <v>439</v>
      </c>
      <c r="P852" s="14" t="s">
        <v>439</v>
      </c>
      <c r="Q852" s="14" t="s">
        <v>819</v>
      </c>
    </row>
    <row r="853" spans="1:17" x14ac:dyDescent="0.25">
      <c r="A853" s="14">
        <v>77670</v>
      </c>
      <c r="B853" s="14">
        <v>1007</v>
      </c>
      <c r="C853" s="14" t="s">
        <v>815</v>
      </c>
      <c r="D853" s="14" t="s">
        <v>2315</v>
      </c>
      <c r="E853" s="14" t="s">
        <v>439</v>
      </c>
      <c r="F853" s="14">
        <v>39</v>
      </c>
      <c r="G853" s="14" t="s">
        <v>884</v>
      </c>
      <c r="H853" s="14">
        <v>0</v>
      </c>
      <c r="I853" s="14">
        <v>43200</v>
      </c>
      <c r="J853" s="14" t="b">
        <v>1</v>
      </c>
      <c r="K853" s="14">
        <v>0</v>
      </c>
      <c r="L853" s="16">
        <v>41009.053506944445</v>
      </c>
      <c r="M853" s="14" t="s">
        <v>818</v>
      </c>
      <c r="N853" s="14" t="s">
        <v>439</v>
      </c>
      <c r="O853" s="14" t="s">
        <v>439</v>
      </c>
      <c r="P853" s="14" t="s">
        <v>439</v>
      </c>
      <c r="Q853" s="14" t="s">
        <v>819</v>
      </c>
    </row>
    <row r="854" spans="1:17" x14ac:dyDescent="0.25">
      <c r="A854" s="14">
        <v>77672</v>
      </c>
      <c r="B854" s="14">
        <v>4</v>
      </c>
      <c r="C854" s="14" t="s">
        <v>815</v>
      </c>
      <c r="D854" s="14" t="s">
        <v>2316</v>
      </c>
      <c r="E854" s="14" t="s">
        <v>439</v>
      </c>
      <c r="F854" s="14">
        <v>39</v>
      </c>
      <c r="G854" s="14" t="s">
        <v>884</v>
      </c>
      <c r="H854" s="14">
        <v>0</v>
      </c>
      <c r="I854" s="14">
        <v>43200</v>
      </c>
      <c r="J854" s="14" t="b">
        <v>1</v>
      </c>
      <c r="K854" s="14">
        <v>0</v>
      </c>
      <c r="L854" s="16">
        <v>41009.053506944445</v>
      </c>
      <c r="M854" s="14" t="s">
        <v>818</v>
      </c>
      <c r="N854" s="14" t="s">
        <v>439</v>
      </c>
      <c r="O854" s="14" t="s">
        <v>439</v>
      </c>
      <c r="P854" s="14" t="s">
        <v>439</v>
      </c>
      <c r="Q854" s="14" t="s">
        <v>819</v>
      </c>
    </row>
    <row r="855" spans="1:17" x14ac:dyDescent="0.25">
      <c r="A855" s="14">
        <v>77674</v>
      </c>
      <c r="B855" s="14">
        <v>1146</v>
      </c>
      <c r="C855" s="14" t="s">
        <v>815</v>
      </c>
      <c r="D855" s="14" t="s">
        <v>2317</v>
      </c>
      <c r="E855" s="14" t="s">
        <v>439</v>
      </c>
      <c r="F855" s="14">
        <v>39</v>
      </c>
      <c r="G855" s="14" t="s">
        <v>884</v>
      </c>
      <c r="H855" s="14">
        <v>0</v>
      </c>
      <c r="I855" s="14">
        <v>43200</v>
      </c>
      <c r="J855" s="14" t="b">
        <v>1</v>
      </c>
      <c r="K855" s="14">
        <v>0</v>
      </c>
      <c r="L855" s="16">
        <v>41009.053518518522</v>
      </c>
      <c r="M855" s="14" t="s">
        <v>818</v>
      </c>
      <c r="N855" s="14" t="s">
        <v>439</v>
      </c>
      <c r="O855" s="14" t="s">
        <v>439</v>
      </c>
      <c r="P855" s="14" t="s">
        <v>439</v>
      </c>
      <c r="Q855" s="14" t="s">
        <v>819</v>
      </c>
    </row>
    <row r="856" spans="1:17" hidden="1" x14ac:dyDescent="0.25">
      <c r="A856" s="14">
        <v>77772</v>
      </c>
      <c r="B856" s="14">
        <v>5302</v>
      </c>
      <c r="C856" s="14" t="s">
        <v>815</v>
      </c>
      <c r="D856" s="14" t="s">
        <v>2318</v>
      </c>
      <c r="E856" s="14" t="s">
        <v>439</v>
      </c>
      <c r="F856" s="14">
        <v>517</v>
      </c>
      <c r="G856" s="14" t="s">
        <v>439</v>
      </c>
      <c r="H856" s="14">
        <v>0</v>
      </c>
      <c r="I856" s="14">
        <v>0</v>
      </c>
      <c r="J856" s="14" t="b">
        <v>0</v>
      </c>
      <c r="K856" s="14">
        <v>0</v>
      </c>
      <c r="L856" s="16">
        <v>41009.053518518522</v>
      </c>
      <c r="M856" s="14" t="s">
        <v>6969</v>
      </c>
      <c r="N856" s="14" t="s">
        <v>439</v>
      </c>
      <c r="O856" s="14" t="s">
        <v>439</v>
      </c>
      <c r="P856" s="14" t="s">
        <v>439</v>
      </c>
      <c r="Q856" s="14" t="s">
        <v>819</v>
      </c>
    </row>
    <row r="857" spans="1:17" hidden="1" x14ac:dyDescent="0.25">
      <c r="A857" s="14">
        <v>80911</v>
      </c>
      <c r="B857" s="14">
        <v>5340</v>
      </c>
      <c r="C857" s="14" t="s">
        <v>815</v>
      </c>
      <c r="D857" s="14" t="s">
        <v>6001</v>
      </c>
      <c r="E857" s="14" t="s">
        <v>439</v>
      </c>
      <c r="F857" s="14">
        <v>517</v>
      </c>
      <c r="G857" s="14" t="s">
        <v>439</v>
      </c>
      <c r="H857" s="14">
        <v>0</v>
      </c>
      <c r="I857" s="14">
        <v>0</v>
      </c>
      <c r="J857" s="14" t="b">
        <v>0</v>
      </c>
      <c r="K857" s="14">
        <v>0</v>
      </c>
      <c r="L857" s="16">
        <v>41009.053541666668</v>
      </c>
      <c r="M857" s="14" t="s">
        <v>6969</v>
      </c>
      <c r="N857" s="14" t="s">
        <v>439</v>
      </c>
      <c r="O857" s="14" t="s">
        <v>439</v>
      </c>
      <c r="P857" s="14" t="s">
        <v>439</v>
      </c>
      <c r="Q857" s="14" t="s">
        <v>819</v>
      </c>
    </row>
    <row r="858" spans="1:17" hidden="1" x14ac:dyDescent="0.25">
      <c r="A858" s="14">
        <v>81213</v>
      </c>
      <c r="B858" s="14" t="s">
        <v>439</v>
      </c>
      <c r="C858" s="14" t="s">
        <v>815</v>
      </c>
      <c r="D858" s="14" t="s">
        <v>2319</v>
      </c>
      <c r="E858" s="14" t="s">
        <v>439</v>
      </c>
      <c r="F858" s="14">
        <v>796</v>
      </c>
      <c r="G858" s="14" t="s">
        <v>439</v>
      </c>
      <c r="H858" s="14">
        <v>0</v>
      </c>
      <c r="I858" s="14" t="s">
        <v>439</v>
      </c>
      <c r="J858" s="14" t="b">
        <v>1</v>
      </c>
      <c r="K858" s="14">
        <v>0</v>
      </c>
      <c r="L858" s="16">
        <v>40494.868842592594</v>
      </c>
      <c r="M858" s="14" t="s">
        <v>439</v>
      </c>
      <c r="N858" s="14" t="s">
        <v>439</v>
      </c>
      <c r="O858" s="14" t="s">
        <v>439</v>
      </c>
      <c r="P858" s="14" t="s">
        <v>439</v>
      </c>
      <c r="Q858" s="14" t="s">
        <v>819</v>
      </c>
    </row>
    <row r="859" spans="1:17" hidden="1" x14ac:dyDescent="0.25">
      <c r="A859" s="14">
        <v>81586</v>
      </c>
      <c r="B859" s="14">
        <v>5365</v>
      </c>
      <c r="C859" s="14" t="s">
        <v>815</v>
      </c>
      <c r="D859" s="14" t="s">
        <v>6002</v>
      </c>
      <c r="E859" s="14" t="s">
        <v>439</v>
      </c>
      <c r="F859" s="14">
        <v>517</v>
      </c>
      <c r="G859" s="14" t="s">
        <v>439</v>
      </c>
      <c r="H859" s="14">
        <v>0</v>
      </c>
      <c r="I859" s="14">
        <v>0</v>
      </c>
      <c r="J859" s="14" t="b">
        <v>0</v>
      </c>
      <c r="K859" s="14">
        <v>0</v>
      </c>
      <c r="L859" s="16">
        <v>41009.053541666668</v>
      </c>
      <c r="M859" s="14" t="s">
        <v>6969</v>
      </c>
      <c r="N859" s="14" t="s">
        <v>439</v>
      </c>
      <c r="O859" s="14" t="s">
        <v>439</v>
      </c>
      <c r="P859" s="14" t="s">
        <v>439</v>
      </c>
      <c r="Q859" s="14" t="s">
        <v>819</v>
      </c>
    </row>
    <row r="860" spans="1:17" hidden="1" x14ac:dyDescent="0.25">
      <c r="A860" s="14">
        <v>81588</v>
      </c>
      <c r="B860" s="14">
        <v>5364</v>
      </c>
      <c r="C860" s="14" t="s">
        <v>815</v>
      </c>
      <c r="D860" s="14" t="s">
        <v>6003</v>
      </c>
      <c r="E860" s="14" t="s">
        <v>439</v>
      </c>
      <c r="F860" s="14">
        <v>517</v>
      </c>
      <c r="G860" s="14" t="s">
        <v>439</v>
      </c>
      <c r="H860" s="14">
        <v>0</v>
      </c>
      <c r="I860" s="14">
        <v>0</v>
      </c>
      <c r="J860" s="14" t="b">
        <v>0</v>
      </c>
      <c r="K860" s="14">
        <v>0</v>
      </c>
      <c r="L860" s="16">
        <v>41009.053541666668</v>
      </c>
      <c r="M860" s="14" t="s">
        <v>6969</v>
      </c>
      <c r="N860" s="14" t="s">
        <v>439</v>
      </c>
      <c r="O860" s="14" t="s">
        <v>439</v>
      </c>
      <c r="P860" s="14" t="s">
        <v>439</v>
      </c>
      <c r="Q860" s="14" t="s">
        <v>819</v>
      </c>
    </row>
    <row r="861" spans="1:17" hidden="1" x14ac:dyDescent="0.25">
      <c r="A861" s="14">
        <v>81589</v>
      </c>
      <c r="B861" s="14">
        <v>5382</v>
      </c>
      <c r="C861" s="14" t="s">
        <v>815</v>
      </c>
      <c r="D861" s="14" t="s">
        <v>6004</v>
      </c>
      <c r="E861" s="14" t="s">
        <v>439</v>
      </c>
      <c r="F861" s="14">
        <v>517</v>
      </c>
      <c r="G861" s="14" t="s">
        <v>439</v>
      </c>
      <c r="H861" s="14">
        <v>0</v>
      </c>
      <c r="I861" s="14">
        <v>0</v>
      </c>
      <c r="J861" s="14" t="b">
        <v>0</v>
      </c>
      <c r="K861" s="14">
        <v>0</v>
      </c>
      <c r="L861" s="16">
        <v>41009.053541666668</v>
      </c>
      <c r="M861" s="14" t="s">
        <v>6969</v>
      </c>
      <c r="N861" s="14" t="s">
        <v>439</v>
      </c>
      <c r="O861" s="14" t="s">
        <v>439</v>
      </c>
      <c r="P861" s="14" t="s">
        <v>439</v>
      </c>
      <c r="Q861" s="14" t="s">
        <v>819</v>
      </c>
    </row>
    <row r="862" spans="1:17" hidden="1" x14ac:dyDescent="0.25">
      <c r="A862" s="14">
        <v>81590</v>
      </c>
      <c r="B862" s="14">
        <v>5383</v>
      </c>
      <c r="C862" s="14" t="s">
        <v>815</v>
      </c>
      <c r="D862" s="14" t="s">
        <v>6005</v>
      </c>
      <c r="E862" s="14" t="s">
        <v>439</v>
      </c>
      <c r="F862" s="14">
        <v>517</v>
      </c>
      <c r="G862" s="14" t="s">
        <v>439</v>
      </c>
      <c r="H862" s="14">
        <v>0</v>
      </c>
      <c r="I862" s="14">
        <v>0</v>
      </c>
      <c r="J862" s="14" t="b">
        <v>0</v>
      </c>
      <c r="K862" s="14">
        <v>0</v>
      </c>
      <c r="L862" s="16">
        <v>41009.053553240738</v>
      </c>
      <c r="M862" s="14" t="s">
        <v>6969</v>
      </c>
      <c r="N862" s="14" t="s">
        <v>439</v>
      </c>
      <c r="O862" s="14" t="s">
        <v>439</v>
      </c>
      <c r="P862" s="14" t="s">
        <v>439</v>
      </c>
      <c r="Q862" s="14" t="s">
        <v>819</v>
      </c>
    </row>
    <row r="863" spans="1:17" hidden="1" x14ac:dyDescent="0.25">
      <c r="A863" s="14">
        <v>84871</v>
      </c>
      <c r="B863" s="14">
        <v>5541</v>
      </c>
      <c r="C863" s="14" t="s">
        <v>815</v>
      </c>
      <c r="D863" s="14" t="s">
        <v>6006</v>
      </c>
      <c r="E863" s="14" t="s">
        <v>439</v>
      </c>
      <c r="F863" s="14">
        <v>517</v>
      </c>
      <c r="G863" s="14" t="s">
        <v>439</v>
      </c>
      <c r="H863" s="14">
        <v>0</v>
      </c>
      <c r="I863" s="14">
        <v>0</v>
      </c>
      <c r="J863" s="14" t="b">
        <v>0</v>
      </c>
      <c r="K863" s="14">
        <v>0</v>
      </c>
      <c r="L863" s="16">
        <v>41009.053576388891</v>
      </c>
      <c r="M863" s="14" t="s">
        <v>6969</v>
      </c>
      <c r="N863" s="14" t="s">
        <v>439</v>
      </c>
      <c r="O863" s="14" t="s">
        <v>439</v>
      </c>
      <c r="P863" s="14" t="s">
        <v>439</v>
      </c>
      <c r="Q863" s="14" t="s">
        <v>819</v>
      </c>
    </row>
    <row r="864" spans="1:17" x14ac:dyDescent="0.25">
      <c r="A864" s="14">
        <v>85033</v>
      </c>
      <c r="B864" s="14" t="s">
        <v>439</v>
      </c>
      <c r="C864" s="14" t="s">
        <v>815</v>
      </c>
      <c r="D864" s="14" t="s">
        <v>2320</v>
      </c>
      <c r="E864" s="14" t="s">
        <v>439</v>
      </c>
      <c r="F864" s="14">
        <v>39</v>
      </c>
      <c r="G864" s="14" t="s">
        <v>2321</v>
      </c>
      <c r="H864" s="14">
        <v>0</v>
      </c>
      <c r="I864" s="14">
        <v>129600</v>
      </c>
      <c r="J864" s="14" t="b">
        <v>1</v>
      </c>
      <c r="K864" s="14">
        <v>0</v>
      </c>
      <c r="L864" s="16">
        <v>41009.053854166668</v>
      </c>
      <c r="M864" s="14" t="s">
        <v>818</v>
      </c>
      <c r="N864" s="14" t="s">
        <v>439</v>
      </c>
      <c r="O864" s="14" t="s">
        <v>439</v>
      </c>
      <c r="P864" s="14" t="s">
        <v>439</v>
      </c>
      <c r="Q864" s="14" t="s">
        <v>819</v>
      </c>
    </row>
    <row r="865" spans="1:17" x14ac:dyDescent="0.25">
      <c r="A865" s="14">
        <v>85034</v>
      </c>
      <c r="B865" s="14" t="s">
        <v>439</v>
      </c>
      <c r="C865" s="14" t="s">
        <v>815</v>
      </c>
      <c r="D865" s="14" t="s">
        <v>2322</v>
      </c>
      <c r="E865" s="14" t="s">
        <v>439</v>
      </c>
      <c r="F865" s="14">
        <v>39</v>
      </c>
      <c r="G865" s="14" t="s">
        <v>2321</v>
      </c>
      <c r="H865" s="14">
        <v>0</v>
      </c>
      <c r="I865" s="14">
        <v>129600</v>
      </c>
      <c r="J865" s="14" t="b">
        <v>1</v>
      </c>
      <c r="K865" s="14">
        <v>0</v>
      </c>
      <c r="L865" s="16">
        <v>41009.053854166668</v>
      </c>
      <c r="M865" s="14" t="s">
        <v>818</v>
      </c>
      <c r="N865" s="14" t="s">
        <v>439</v>
      </c>
      <c r="O865" s="14" t="s">
        <v>439</v>
      </c>
      <c r="P865" s="14" t="s">
        <v>439</v>
      </c>
      <c r="Q865" s="14" t="s">
        <v>819</v>
      </c>
    </row>
    <row r="866" spans="1:17" x14ac:dyDescent="0.25">
      <c r="A866" s="14">
        <v>85035</v>
      </c>
      <c r="B866" s="14" t="s">
        <v>439</v>
      </c>
      <c r="C866" s="14" t="s">
        <v>815</v>
      </c>
      <c r="D866" s="14" t="s">
        <v>2323</v>
      </c>
      <c r="E866" s="14" t="s">
        <v>439</v>
      </c>
      <c r="F866" s="14">
        <v>39</v>
      </c>
      <c r="G866" s="14" t="s">
        <v>2321</v>
      </c>
      <c r="H866" s="14">
        <v>0</v>
      </c>
      <c r="I866" s="14">
        <v>129600</v>
      </c>
      <c r="J866" s="14" t="b">
        <v>1</v>
      </c>
      <c r="K866" s="14">
        <v>0</v>
      </c>
      <c r="L866" s="16">
        <v>41009.053854166668</v>
      </c>
      <c r="M866" s="14" t="s">
        <v>818</v>
      </c>
      <c r="N866" s="14" t="s">
        <v>439</v>
      </c>
      <c r="O866" s="14" t="s">
        <v>439</v>
      </c>
      <c r="P866" s="14" t="s">
        <v>439</v>
      </c>
      <c r="Q866" s="14" t="s">
        <v>819</v>
      </c>
    </row>
    <row r="867" spans="1:17" x14ac:dyDescent="0.25">
      <c r="A867" s="14">
        <v>85036</v>
      </c>
      <c r="B867" s="14" t="s">
        <v>439</v>
      </c>
      <c r="C867" s="14" t="s">
        <v>815</v>
      </c>
      <c r="D867" s="14" t="s">
        <v>2324</v>
      </c>
      <c r="E867" s="14" t="s">
        <v>439</v>
      </c>
      <c r="F867" s="14">
        <v>39</v>
      </c>
      <c r="G867" s="14" t="s">
        <v>2321</v>
      </c>
      <c r="H867" s="14">
        <v>0</v>
      </c>
      <c r="I867" s="14">
        <v>129600</v>
      </c>
      <c r="J867" s="14" t="b">
        <v>1</v>
      </c>
      <c r="K867" s="14">
        <v>0</v>
      </c>
      <c r="L867" s="16">
        <v>41009.053865740738</v>
      </c>
      <c r="M867" s="14" t="s">
        <v>818</v>
      </c>
      <c r="N867" s="14" t="s">
        <v>439</v>
      </c>
      <c r="O867" s="14" t="s">
        <v>439</v>
      </c>
      <c r="P867" s="14" t="s">
        <v>439</v>
      </c>
      <c r="Q867" s="14" t="s">
        <v>819</v>
      </c>
    </row>
    <row r="868" spans="1:17" hidden="1" x14ac:dyDescent="0.25">
      <c r="A868" s="14">
        <v>86329</v>
      </c>
      <c r="B868" s="14">
        <v>5580</v>
      </c>
      <c r="C868" s="14" t="s">
        <v>815</v>
      </c>
      <c r="D868" s="14" t="s">
        <v>6007</v>
      </c>
      <c r="E868" s="14" t="s">
        <v>439</v>
      </c>
      <c r="F868" s="14">
        <v>517</v>
      </c>
      <c r="G868" s="14" t="s">
        <v>439</v>
      </c>
      <c r="H868" s="14">
        <v>0</v>
      </c>
      <c r="I868" s="14">
        <v>0</v>
      </c>
      <c r="J868" s="14" t="b">
        <v>0</v>
      </c>
      <c r="K868" s="14">
        <v>0</v>
      </c>
      <c r="L868" s="16">
        <v>41009.053877314815</v>
      </c>
      <c r="M868" s="14" t="s">
        <v>6969</v>
      </c>
      <c r="N868" s="14" t="s">
        <v>439</v>
      </c>
      <c r="O868" s="14" t="s">
        <v>439</v>
      </c>
      <c r="P868" s="14" t="s">
        <v>439</v>
      </c>
      <c r="Q868" s="14" t="s">
        <v>819</v>
      </c>
    </row>
    <row r="869" spans="1:17" hidden="1" x14ac:dyDescent="0.25">
      <c r="A869" s="14">
        <v>91795</v>
      </c>
      <c r="B869" s="14">
        <v>5581</v>
      </c>
      <c r="C869" s="14" t="s">
        <v>815</v>
      </c>
      <c r="D869" s="14" t="s">
        <v>6008</v>
      </c>
      <c r="E869" s="14" t="s">
        <v>439</v>
      </c>
      <c r="F869" s="14">
        <v>517</v>
      </c>
      <c r="G869" s="14" t="s">
        <v>439</v>
      </c>
      <c r="H869" s="14">
        <v>0</v>
      </c>
      <c r="I869" s="14">
        <v>0</v>
      </c>
      <c r="J869" s="14" t="b">
        <v>0</v>
      </c>
      <c r="K869" s="14">
        <v>0</v>
      </c>
      <c r="L869" s="16">
        <v>41009.053900462961</v>
      </c>
      <c r="M869" s="14" t="s">
        <v>6969</v>
      </c>
      <c r="N869" s="14" t="s">
        <v>439</v>
      </c>
      <c r="O869" s="14" t="s">
        <v>439</v>
      </c>
      <c r="P869" s="14" t="s">
        <v>439</v>
      </c>
      <c r="Q869" s="14" t="s">
        <v>819</v>
      </c>
    </row>
    <row r="870" spans="1:17" hidden="1" x14ac:dyDescent="0.25">
      <c r="A870" s="14">
        <v>94425</v>
      </c>
      <c r="B870" s="14" t="s">
        <v>2325</v>
      </c>
      <c r="C870" s="14" t="s">
        <v>815</v>
      </c>
      <c r="D870" s="14" t="s">
        <v>2326</v>
      </c>
      <c r="E870" s="14" t="s">
        <v>439</v>
      </c>
      <c r="F870" s="14">
        <v>772</v>
      </c>
      <c r="G870" s="14" t="s">
        <v>439</v>
      </c>
      <c r="H870" s="14">
        <v>0</v>
      </c>
      <c r="I870" s="14" t="s">
        <v>439</v>
      </c>
      <c r="J870" s="14" t="b">
        <v>0</v>
      </c>
      <c r="K870" s="14">
        <v>0</v>
      </c>
      <c r="L870" s="16">
        <v>41009.053912037038</v>
      </c>
      <c r="M870" s="14" t="s">
        <v>6970</v>
      </c>
      <c r="N870" s="14" t="s">
        <v>439</v>
      </c>
      <c r="O870" s="14" t="s">
        <v>439</v>
      </c>
      <c r="P870" s="14" t="s">
        <v>439</v>
      </c>
      <c r="Q870" s="14" t="s">
        <v>819</v>
      </c>
    </row>
    <row r="871" spans="1:17" hidden="1" x14ac:dyDescent="0.25">
      <c r="A871" s="14">
        <v>94426</v>
      </c>
      <c r="B871" s="14" t="s">
        <v>2327</v>
      </c>
      <c r="C871" s="14" t="s">
        <v>815</v>
      </c>
      <c r="D871" s="14" t="s">
        <v>2328</v>
      </c>
      <c r="E871" s="14" t="s">
        <v>439</v>
      </c>
      <c r="F871" s="14">
        <v>772</v>
      </c>
      <c r="G871" s="14" t="s">
        <v>439</v>
      </c>
      <c r="H871" s="14">
        <v>0</v>
      </c>
      <c r="I871" s="14" t="s">
        <v>439</v>
      </c>
      <c r="J871" s="14" t="b">
        <v>0</v>
      </c>
      <c r="K871" s="14">
        <v>0</v>
      </c>
      <c r="L871" s="16">
        <v>41009.053912037038</v>
      </c>
      <c r="M871" s="14" t="s">
        <v>6970</v>
      </c>
      <c r="N871" s="14" t="s">
        <v>439</v>
      </c>
      <c r="O871" s="14" t="s">
        <v>439</v>
      </c>
      <c r="P871" s="14" t="s">
        <v>439</v>
      </c>
      <c r="Q871" s="14" t="s">
        <v>819</v>
      </c>
    </row>
    <row r="872" spans="1:17" hidden="1" x14ac:dyDescent="0.25">
      <c r="A872" s="14">
        <v>94427</v>
      </c>
      <c r="B872" s="14" t="s">
        <v>2329</v>
      </c>
      <c r="C872" s="14" t="s">
        <v>815</v>
      </c>
      <c r="D872" s="14" t="s">
        <v>2330</v>
      </c>
      <c r="E872" s="14" t="s">
        <v>439</v>
      </c>
      <c r="F872" s="14">
        <v>772</v>
      </c>
      <c r="G872" s="14" t="s">
        <v>439</v>
      </c>
      <c r="H872" s="14">
        <v>0</v>
      </c>
      <c r="I872" s="14" t="s">
        <v>439</v>
      </c>
      <c r="J872" s="14" t="b">
        <v>0</v>
      </c>
      <c r="K872" s="14">
        <v>0</v>
      </c>
      <c r="L872" s="16">
        <v>41009.053912037038</v>
      </c>
      <c r="M872" s="14" t="s">
        <v>6970</v>
      </c>
      <c r="N872" s="14" t="s">
        <v>439</v>
      </c>
      <c r="O872" s="14" t="s">
        <v>439</v>
      </c>
      <c r="P872" s="14" t="s">
        <v>439</v>
      </c>
      <c r="Q872" s="14" t="s">
        <v>819</v>
      </c>
    </row>
    <row r="873" spans="1:17" hidden="1" x14ac:dyDescent="0.25">
      <c r="A873" s="14">
        <v>94428</v>
      </c>
      <c r="B873" s="14" t="s">
        <v>2331</v>
      </c>
      <c r="C873" s="14" t="s">
        <v>815</v>
      </c>
      <c r="D873" s="14" t="s">
        <v>2332</v>
      </c>
      <c r="E873" s="14" t="s">
        <v>439</v>
      </c>
      <c r="F873" s="14">
        <v>772</v>
      </c>
      <c r="G873" s="14" t="s">
        <v>439</v>
      </c>
      <c r="H873" s="14">
        <v>0</v>
      </c>
      <c r="I873" s="14" t="s">
        <v>439</v>
      </c>
      <c r="J873" s="14" t="b">
        <v>0</v>
      </c>
      <c r="K873" s="14">
        <v>0</v>
      </c>
      <c r="L873" s="16">
        <v>41009.053923611114</v>
      </c>
      <c r="M873" s="14" t="s">
        <v>6970</v>
      </c>
      <c r="N873" s="14" t="s">
        <v>439</v>
      </c>
      <c r="O873" s="14" t="s">
        <v>439</v>
      </c>
      <c r="P873" s="14" t="s">
        <v>439</v>
      </c>
      <c r="Q873" s="14" t="s">
        <v>819</v>
      </c>
    </row>
    <row r="874" spans="1:17" hidden="1" x14ac:dyDescent="0.25">
      <c r="A874" s="14">
        <v>94429</v>
      </c>
      <c r="B874" s="14" t="s">
        <v>2333</v>
      </c>
      <c r="C874" s="14" t="s">
        <v>815</v>
      </c>
      <c r="D874" s="14" t="s">
        <v>2334</v>
      </c>
      <c r="E874" s="14" t="s">
        <v>439</v>
      </c>
      <c r="F874" s="14">
        <v>772</v>
      </c>
      <c r="G874" s="14" t="s">
        <v>439</v>
      </c>
      <c r="H874" s="14">
        <v>0</v>
      </c>
      <c r="I874" s="14" t="s">
        <v>439</v>
      </c>
      <c r="J874" s="14" t="b">
        <v>0</v>
      </c>
      <c r="K874" s="14">
        <v>0</v>
      </c>
      <c r="L874" s="16">
        <v>41009.053923611114</v>
      </c>
      <c r="M874" s="14" t="s">
        <v>6970</v>
      </c>
      <c r="N874" s="14" t="s">
        <v>439</v>
      </c>
      <c r="O874" s="14" t="s">
        <v>439</v>
      </c>
      <c r="P874" s="14" t="s">
        <v>439</v>
      </c>
      <c r="Q874" s="14" t="s">
        <v>819</v>
      </c>
    </row>
    <row r="875" spans="1:17" hidden="1" x14ac:dyDescent="0.25">
      <c r="A875" s="14">
        <v>94430</v>
      </c>
      <c r="B875" s="14" t="s">
        <v>2335</v>
      </c>
      <c r="C875" s="14" t="s">
        <v>815</v>
      </c>
      <c r="D875" s="14" t="s">
        <v>2336</v>
      </c>
      <c r="E875" s="14" t="s">
        <v>439</v>
      </c>
      <c r="F875" s="14">
        <v>772</v>
      </c>
      <c r="G875" s="14" t="s">
        <v>439</v>
      </c>
      <c r="H875" s="14">
        <v>0</v>
      </c>
      <c r="I875" s="14" t="s">
        <v>439</v>
      </c>
      <c r="J875" s="14" t="b">
        <v>0</v>
      </c>
      <c r="K875" s="14">
        <v>0</v>
      </c>
      <c r="L875" s="16">
        <v>41009.053923611114</v>
      </c>
      <c r="M875" s="14" t="s">
        <v>6970</v>
      </c>
      <c r="N875" s="14" t="s">
        <v>439</v>
      </c>
      <c r="O875" s="14" t="s">
        <v>439</v>
      </c>
      <c r="P875" s="14" t="s">
        <v>439</v>
      </c>
      <c r="Q875" s="14" t="s">
        <v>819</v>
      </c>
    </row>
    <row r="876" spans="1:17" hidden="1" x14ac:dyDescent="0.25">
      <c r="A876" s="14">
        <v>94431</v>
      </c>
      <c r="B876" s="14" t="s">
        <v>2337</v>
      </c>
      <c r="C876" s="14" t="s">
        <v>815</v>
      </c>
      <c r="D876" s="14" t="s">
        <v>2338</v>
      </c>
      <c r="E876" s="14" t="s">
        <v>439</v>
      </c>
      <c r="F876" s="14">
        <v>772</v>
      </c>
      <c r="G876" s="14" t="s">
        <v>439</v>
      </c>
      <c r="H876" s="14">
        <v>0</v>
      </c>
      <c r="I876" s="14" t="s">
        <v>439</v>
      </c>
      <c r="J876" s="14" t="b">
        <v>0</v>
      </c>
      <c r="K876" s="14">
        <v>0</v>
      </c>
      <c r="L876" s="16">
        <v>41009.053923611114</v>
      </c>
      <c r="M876" s="14" t="s">
        <v>6970</v>
      </c>
      <c r="N876" s="14" t="s">
        <v>439</v>
      </c>
      <c r="O876" s="14" t="s">
        <v>439</v>
      </c>
      <c r="P876" s="14" t="s">
        <v>439</v>
      </c>
      <c r="Q876" s="14" t="s">
        <v>819</v>
      </c>
    </row>
    <row r="877" spans="1:17" hidden="1" x14ac:dyDescent="0.25">
      <c r="A877" s="14">
        <v>94432</v>
      </c>
      <c r="B877" s="14" t="s">
        <v>2339</v>
      </c>
      <c r="C877" s="14" t="s">
        <v>815</v>
      </c>
      <c r="D877" s="14" t="s">
        <v>2340</v>
      </c>
      <c r="E877" s="14" t="s">
        <v>439</v>
      </c>
      <c r="F877" s="14">
        <v>772</v>
      </c>
      <c r="G877" s="14" t="s">
        <v>439</v>
      </c>
      <c r="H877" s="14">
        <v>0</v>
      </c>
      <c r="I877" s="14" t="s">
        <v>439</v>
      </c>
      <c r="J877" s="14" t="b">
        <v>0</v>
      </c>
      <c r="K877" s="14">
        <v>0</v>
      </c>
      <c r="L877" s="16">
        <v>41009.053923611114</v>
      </c>
      <c r="M877" s="14" t="s">
        <v>6970</v>
      </c>
      <c r="N877" s="14" t="s">
        <v>439</v>
      </c>
      <c r="O877" s="14" t="s">
        <v>439</v>
      </c>
      <c r="P877" s="14" t="s">
        <v>439</v>
      </c>
      <c r="Q877" s="14" t="s">
        <v>819</v>
      </c>
    </row>
    <row r="878" spans="1:17" hidden="1" x14ac:dyDescent="0.25">
      <c r="A878" s="14">
        <v>94433</v>
      </c>
      <c r="B878" s="14" t="s">
        <v>2341</v>
      </c>
      <c r="C878" s="14" t="s">
        <v>815</v>
      </c>
      <c r="D878" s="14" t="s">
        <v>2342</v>
      </c>
      <c r="E878" s="14" t="s">
        <v>439</v>
      </c>
      <c r="F878" s="14">
        <v>772</v>
      </c>
      <c r="G878" s="14" t="s">
        <v>439</v>
      </c>
      <c r="H878" s="14">
        <v>0</v>
      </c>
      <c r="I878" s="14" t="s">
        <v>439</v>
      </c>
      <c r="J878" s="14" t="b">
        <v>0</v>
      </c>
      <c r="K878" s="14">
        <v>0</v>
      </c>
      <c r="L878" s="16">
        <v>41009.053935185184</v>
      </c>
      <c r="M878" s="14" t="s">
        <v>6970</v>
      </c>
      <c r="N878" s="14" t="s">
        <v>439</v>
      </c>
      <c r="O878" s="14" t="s">
        <v>439</v>
      </c>
      <c r="P878" s="14" t="s">
        <v>439</v>
      </c>
      <c r="Q878" s="14" t="s">
        <v>819</v>
      </c>
    </row>
    <row r="879" spans="1:17" hidden="1" x14ac:dyDescent="0.25">
      <c r="A879" s="14">
        <v>94434</v>
      </c>
      <c r="B879" s="14" t="s">
        <v>2343</v>
      </c>
      <c r="C879" s="14" t="s">
        <v>815</v>
      </c>
      <c r="D879" s="14" t="s">
        <v>2344</v>
      </c>
      <c r="E879" s="14" t="s">
        <v>439</v>
      </c>
      <c r="F879" s="14">
        <v>772</v>
      </c>
      <c r="G879" s="14" t="s">
        <v>439</v>
      </c>
      <c r="H879" s="14">
        <v>0</v>
      </c>
      <c r="I879" s="14" t="s">
        <v>439</v>
      </c>
      <c r="J879" s="14" t="b">
        <v>0</v>
      </c>
      <c r="K879" s="14">
        <v>0</v>
      </c>
      <c r="L879" s="16">
        <v>41009.053935185184</v>
      </c>
      <c r="M879" s="14" t="s">
        <v>6970</v>
      </c>
      <c r="N879" s="14" t="s">
        <v>439</v>
      </c>
      <c r="O879" s="14" t="s">
        <v>439</v>
      </c>
      <c r="P879" s="14" t="s">
        <v>439</v>
      </c>
      <c r="Q879" s="14" t="s">
        <v>819</v>
      </c>
    </row>
    <row r="880" spans="1:17" hidden="1" x14ac:dyDescent="0.25">
      <c r="A880" s="14">
        <v>94435</v>
      </c>
      <c r="B880" s="14" t="s">
        <v>2345</v>
      </c>
      <c r="C880" s="14" t="s">
        <v>815</v>
      </c>
      <c r="D880" s="14" t="s">
        <v>2346</v>
      </c>
      <c r="E880" s="14" t="s">
        <v>439</v>
      </c>
      <c r="F880" s="14">
        <v>772</v>
      </c>
      <c r="G880" s="14" t="s">
        <v>439</v>
      </c>
      <c r="H880" s="14">
        <v>0</v>
      </c>
      <c r="I880" s="14" t="s">
        <v>439</v>
      </c>
      <c r="J880" s="14" t="b">
        <v>0</v>
      </c>
      <c r="K880" s="14">
        <v>0</v>
      </c>
      <c r="L880" s="16">
        <v>41009.053935185184</v>
      </c>
      <c r="M880" s="14" t="s">
        <v>6970</v>
      </c>
      <c r="N880" s="14" t="s">
        <v>439</v>
      </c>
      <c r="O880" s="14" t="s">
        <v>439</v>
      </c>
      <c r="P880" s="14" t="s">
        <v>439</v>
      </c>
      <c r="Q880" s="14" t="s">
        <v>819</v>
      </c>
    </row>
    <row r="881" spans="1:17" hidden="1" x14ac:dyDescent="0.25">
      <c r="A881" s="14">
        <v>94436</v>
      </c>
      <c r="B881" s="14" t="s">
        <v>2347</v>
      </c>
      <c r="C881" s="14" t="s">
        <v>815</v>
      </c>
      <c r="D881" s="14" t="s">
        <v>2348</v>
      </c>
      <c r="E881" s="14" t="s">
        <v>439</v>
      </c>
      <c r="F881" s="14">
        <v>772</v>
      </c>
      <c r="G881" s="14" t="s">
        <v>439</v>
      </c>
      <c r="H881" s="14">
        <v>0</v>
      </c>
      <c r="I881" s="14" t="s">
        <v>439</v>
      </c>
      <c r="J881" s="14" t="b">
        <v>0</v>
      </c>
      <c r="K881" s="14">
        <v>0</v>
      </c>
      <c r="L881" s="16">
        <v>41009.053935185184</v>
      </c>
      <c r="M881" s="14" t="s">
        <v>6970</v>
      </c>
      <c r="N881" s="14" t="s">
        <v>439</v>
      </c>
      <c r="O881" s="14" t="s">
        <v>439</v>
      </c>
      <c r="P881" s="14" t="s">
        <v>439</v>
      </c>
      <c r="Q881" s="14" t="s">
        <v>819</v>
      </c>
    </row>
    <row r="882" spans="1:17" hidden="1" x14ac:dyDescent="0.25">
      <c r="A882" s="14">
        <v>94437</v>
      </c>
      <c r="B882" s="14" t="s">
        <v>2349</v>
      </c>
      <c r="C882" s="14" t="s">
        <v>815</v>
      </c>
      <c r="D882" s="14" t="s">
        <v>2350</v>
      </c>
      <c r="E882" s="14" t="s">
        <v>439</v>
      </c>
      <c r="F882" s="14">
        <v>772</v>
      </c>
      <c r="G882" s="14" t="s">
        <v>439</v>
      </c>
      <c r="H882" s="14">
        <v>0</v>
      </c>
      <c r="I882" s="14" t="s">
        <v>439</v>
      </c>
      <c r="J882" s="14" t="b">
        <v>0</v>
      </c>
      <c r="K882" s="14">
        <v>0</v>
      </c>
      <c r="L882" s="16">
        <v>41009.053935185184</v>
      </c>
      <c r="M882" s="14" t="s">
        <v>6970</v>
      </c>
      <c r="N882" s="14" t="s">
        <v>439</v>
      </c>
      <c r="O882" s="14" t="s">
        <v>439</v>
      </c>
      <c r="P882" s="14" t="s">
        <v>439</v>
      </c>
      <c r="Q882" s="14" t="s">
        <v>819</v>
      </c>
    </row>
    <row r="883" spans="1:17" hidden="1" x14ac:dyDescent="0.25">
      <c r="A883" s="14">
        <v>94438</v>
      </c>
      <c r="B883" s="14" t="s">
        <v>2351</v>
      </c>
      <c r="C883" s="14" t="s">
        <v>815</v>
      </c>
      <c r="D883" s="14" t="s">
        <v>2352</v>
      </c>
      <c r="E883" s="14" t="s">
        <v>439</v>
      </c>
      <c r="F883" s="14">
        <v>772</v>
      </c>
      <c r="G883" s="14" t="s">
        <v>439</v>
      </c>
      <c r="H883" s="14">
        <v>0</v>
      </c>
      <c r="I883" s="14" t="s">
        <v>439</v>
      </c>
      <c r="J883" s="14" t="b">
        <v>0</v>
      </c>
      <c r="K883" s="14">
        <v>0</v>
      </c>
      <c r="L883" s="16">
        <v>41009.053935185184</v>
      </c>
      <c r="M883" s="14" t="s">
        <v>6970</v>
      </c>
      <c r="N883" s="14" t="s">
        <v>439</v>
      </c>
      <c r="O883" s="14" t="s">
        <v>439</v>
      </c>
      <c r="P883" s="14" t="s">
        <v>439</v>
      </c>
      <c r="Q883" s="14" t="s">
        <v>819</v>
      </c>
    </row>
    <row r="884" spans="1:17" hidden="1" x14ac:dyDescent="0.25">
      <c r="A884" s="14">
        <v>94439</v>
      </c>
      <c r="B884" s="14" t="s">
        <v>2353</v>
      </c>
      <c r="C884" s="14" t="s">
        <v>815</v>
      </c>
      <c r="D884" s="14" t="s">
        <v>2354</v>
      </c>
      <c r="E884" s="14" t="s">
        <v>439</v>
      </c>
      <c r="F884" s="14">
        <v>772</v>
      </c>
      <c r="G884" s="14" t="s">
        <v>439</v>
      </c>
      <c r="H884" s="14">
        <v>0</v>
      </c>
      <c r="I884" s="14" t="s">
        <v>439</v>
      </c>
      <c r="J884" s="14" t="b">
        <v>0</v>
      </c>
      <c r="K884" s="14">
        <v>0</v>
      </c>
      <c r="L884" s="16">
        <v>41009.053935185184</v>
      </c>
      <c r="M884" s="14" t="s">
        <v>6970</v>
      </c>
      <c r="N884" s="14" t="s">
        <v>439</v>
      </c>
      <c r="O884" s="14" t="s">
        <v>439</v>
      </c>
      <c r="P884" s="14" t="s">
        <v>439</v>
      </c>
      <c r="Q884" s="14" t="s">
        <v>819</v>
      </c>
    </row>
    <row r="885" spans="1:17" hidden="1" x14ac:dyDescent="0.25">
      <c r="A885" s="14">
        <v>94440</v>
      </c>
      <c r="B885" s="14" t="s">
        <v>2355</v>
      </c>
      <c r="C885" s="14" t="s">
        <v>815</v>
      </c>
      <c r="D885" s="14" t="s">
        <v>2356</v>
      </c>
      <c r="E885" s="14" t="s">
        <v>439</v>
      </c>
      <c r="F885" s="14">
        <v>772</v>
      </c>
      <c r="G885" s="14" t="s">
        <v>439</v>
      </c>
      <c r="H885" s="14">
        <v>0</v>
      </c>
      <c r="I885" s="14" t="s">
        <v>439</v>
      </c>
      <c r="J885" s="14" t="b">
        <v>0</v>
      </c>
      <c r="K885" s="14">
        <v>0</v>
      </c>
      <c r="L885" s="16">
        <v>41009.053946759261</v>
      </c>
      <c r="M885" s="14" t="s">
        <v>6970</v>
      </c>
      <c r="N885" s="14" t="s">
        <v>439</v>
      </c>
      <c r="O885" s="14" t="s">
        <v>439</v>
      </c>
      <c r="P885" s="14" t="s">
        <v>439</v>
      </c>
      <c r="Q885" s="14" t="s">
        <v>819</v>
      </c>
    </row>
    <row r="886" spans="1:17" hidden="1" x14ac:dyDescent="0.25">
      <c r="A886" s="14">
        <v>94441</v>
      </c>
      <c r="B886" s="14" t="s">
        <v>2357</v>
      </c>
      <c r="C886" s="14" t="s">
        <v>815</v>
      </c>
      <c r="D886" s="14" t="s">
        <v>2358</v>
      </c>
      <c r="E886" s="14" t="s">
        <v>439</v>
      </c>
      <c r="F886" s="14">
        <v>772</v>
      </c>
      <c r="G886" s="14" t="s">
        <v>439</v>
      </c>
      <c r="H886" s="14">
        <v>0</v>
      </c>
      <c r="I886" s="14" t="s">
        <v>439</v>
      </c>
      <c r="J886" s="14" t="b">
        <v>0</v>
      </c>
      <c r="K886" s="14">
        <v>0</v>
      </c>
      <c r="L886" s="16">
        <v>41009.053946759261</v>
      </c>
      <c r="M886" s="14" t="s">
        <v>6970</v>
      </c>
      <c r="N886" s="14" t="s">
        <v>439</v>
      </c>
      <c r="O886" s="14" t="s">
        <v>439</v>
      </c>
      <c r="P886" s="14" t="s">
        <v>439</v>
      </c>
      <c r="Q886" s="14" t="s">
        <v>819</v>
      </c>
    </row>
    <row r="887" spans="1:17" hidden="1" x14ac:dyDescent="0.25">
      <c r="A887" s="14">
        <v>94442</v>
      </c>
      <c r="B887" s="14" t="s">
        <v>2359</v>
      </c>
      <c r="C887" s="14" t="s">
        <v>815</v>
      </c>
      <c r="D887" s="14" t="s">
        <v>2360</v>
      </c>
      <c r="E887" s="14" t="s">
        <v>439</v>
      </c>
      <c r="F887" s="14">
        <v>772</v>
      </c>
      <c r="G887" s="14" t="s">
        <v>439</v>
      </c>
      <c r="H887" s="14">
        <v>0</v>
      </c>
      <c r="I887" s="14" t="s">
        <v>439</v>
      </c>
      <c r="J887" s="14" t="b">
        <v>0</v>
      </c>
      <c r="K887" s="14">
        <v>0</v>
      </c>
      <c r="L887" s="16">
        <v>41009.053946759261</v>
      </c>
      <c r="M887" s="14" t="s">
        <v>6970</v>
      </c>
      <c r="N887" s="14" t="s">
        <v>439</v>
      </c>
      <c r="O887" s="14" t="s">
        <v>439</v>
      </c>
      <c r="P887" s="14" t="s">
        <v>439</v>
      </c>
      <c r="Q887" s="14" t="s">
        <v>819</v>
      </c>
    </row>
    <row r="888" spans="1:17" hidden="1" x14ac:dyDescent="0.25">
      <c r="A888" s="14">
        <v>94443</v>
      </c>
      <c r="B888" s="14" t="s">
        <v>2361</v>
      </c>
      <c r="C888" s="14" t="s">
        <v>815</v>
      </c>
      <c r="D888" s="14" t="s">
        <v>2362</v>
      </c>
      <c r="E888" s="14" t="s">
        <v>439</v>
      </c>
      <c r="F888" s="14">
        <v>772</v>
      </c>
      <c r="G888" s="14" t="s">
        <v>439</v>
      </c>
      <c r="H888" s="14">
        <v>0</v>
      </c>
      <c r="I888" s="14" t="s">
        <v>439</v>
      </c>
      <c r="J888" s="14" t="b">
        <v>0</v>
      </c>
      <c r="K888" s="14">
        <v>0</v>
      </c>
      <c r="L888" s="16">
        <v>41009.053946759261</v>
      </c>
      <c r="M888" s="14" t="s">
        <v>6970</v>
      </c>
      <c r="N888" s="14" t="s">
        <v>439</v>
      </c>
      <c r="O888" s="14" t="s">
        <v>439</v>
      </c>
      <c r="P888" s="14" t="s">
        <v>439</v>
      </c>
      <c r="Q888" s="14" t="s">
        <v>819</v>
      </c>
    </row>
    <row r="889" spans="1:17" hidden="1" x14ac:dyDescent="0.25">
      <c r="A889" s="14">
        <v>94444</v>
      </c>
      <c r="B889" s="14" t="s">
        <v>2363</v>
      </c>
      <c r="C889" s="14" t="s">
        <v>815</v>
      </c>
      <c r="D889" s="14" t="s">
        <v>2364</v>
      </c>
      <c r="E889" s="14" t="s">
        <v>439</v>
      </c>
      <c r="F889" s="14">
        <v>772</v>
      </c>
      <c r="G889" s="14" t="s">
        <v>439</v>
      </c>
      <c r="H889" s="14">
        <v>0</v>
      </c>
      <c r="I889" s="14" t="s">
        <v>439</v>
      </c>
      <c r="J889" s="14" t="b">
        <v>0</v>
      </c>
      <c r="K889" s="14">
        <v>0</v>
      </c>
      <c r="L889" s="16">
        <v>41009.053946759261</v>
      </c>
      <c r="M889" s="14" t="s">
        <v>6970</v>
      </c>
      <c r="N889" s="14" t="s">
        <v>439</v>
      </c>
      <c r="O889" s="14" t="s">
        <v>439</v>
      </c>
      <c r="P889" s="14" t="s">
        <v>439</v>
      </c>
      <c r="Q889" s="14" t="s">
        <v>819</v>
      </c>
    </row>
    <row r="890" spans="1:17" hidden="1" x14ac:dyDescent="0.25">
      <c r="A890" s="14">
        <v>94445</v>
      </c>
      <c r="B890" s="14" t="s">
        <v>2365</v>
      </c>
      <c r="C890" s="14" t="s">
        <v>815</v>
      </c>
      <c r="D890" s="14" t="s">
        <v>2366</v>
      </c>
      <c r="E890" s="14" t="s">
        <v>439</v>
      </c>
      <c r="F890" s="14">
        <v>772</v>
      </c>
      <c r="G890" s="14" t="s">
        <v>439</v>
      </c>
      <c r="H890" s="14">
        <v>0</v>
      </c>
      <c r="I890" s="14" t="s">
        <v>439</v>
      </c>
      <c r="J890" s="14" t="b">
        <v>0</v>
      </c>
      <c r="K890" s="14">
        <v>0</v>
      </c>
      <c r="L890" s="16">
        <v>41009.053946759261</v>
      </c>
      <c r="M890" s="14" t="s">
        <v>6970</v>
      </c>
      <c r="N890" s="14" t="s">
        <v>439</v>
      </c>
      <c r="O890" s="14" t="s">
        <v>439</v>
      </c>
      <c r="P890" s="14" t="s">
        <v>439</v>
      </c>
      <c r="Q890" s="14" t="s">
        <v>819</v>
      </c>
    </row>
    <row r="891" spans="1:17" hidden="1" x14ac:dyDescent="0.25">
      <c r="A891" s="14">
        <v>94446</v>
      </c>
      <c r="B891" s="14" t="s">
        <v>2367</v>
      </c>
      <c r="C891" s="14" t="s">
        <v>815</v>
      </c>
      <c r="D891" s="14" t="s">
        <v>2368</v>
      </c>
      <c r="E891" s="14" t="s">
        <v>439</v>
      </c>
      <c r="F891" s="14">
        <v>772</v>
      </c>
      <c r="G891" s="14" t="s">
        <v>439</v>
      </c>
      <c r="H891" s="14">
        <v>0</v>
      </c>
      <c r="I891" s="14" t="s">
        <v>439</v>
      </c>
      <c r="J891" s="14" t="b">
        <v>0</v>
      </c>
      <c r="K891" s="14">
        <v>0</v>
      </c>
      <c r="L891" s="16">
        <v>41009.05395833333</v>
      </c>
      <c r="M891" s="14" t="s">
        <v>6970</v>
      </c>
      <c r="N891" s="14" t="s">
        <v>439</v>
      </c>
      <c r="O891" s="14" t="s">
        <v>439</v>
      </c>
      <c r="P891" s="14" t="s">
        <v>439</v>
      </c>
      <c r="Q891" s="14" t="s">
        <v>819</v>
      </c>
    </row>
    <row r="892" spans="1:17" hidden="1" x14ac:dyDescent="0.25">
      <c r="A892" s="14">
        <v>94447</v>
      </c>
      <c r="B892" s="14" t="s">
        <v>2369</v>
      </c>
      <c r="C892" s="14" t="s">
        <v>815</v>
      </c>
      <c r="D892" s="14" t="s">
        <v>2370</v>
      </c>
      <c r="E892" s="14" t="s">
        <v>439</v>
      </c>
      <c r="F892" s="14">
        <v>772</v>
      </c>
      <c r="G892" s="14" t="s">
        <v>439</v>
      </c>
      <c r="H892" s="14">
        <v>0</v>
      </c>
      <c r="I892" s="14" t="s">
        <v>439</v>
      </c>
      <c r="J892" s="14" t="b">
        <v>0</v>
      </c>
      <c r="K892" s="14">
        <v>0</v>
      </c>
      <c r="L892" s="16">
        <v>41009.05395833333</v>
      </c>
      <c r="M892" s="14" t="s">
        <v>6970</v>
      </c>
      <c r="N892" s="14" t="s">
        <v>439</v>
      </c>
      <c r="O892" s="14" t="s">
        <v>439</v>
      </c>
      <c r="P892" s="14" t="s">
        <v>439</v>
      </c>
      <c r="Q892" s="14" t="s">
        <v>819</v>
      </c>
    </row>
    <row r="893" spans="1:17" hidden="1" x14ac:dyDescent="0.25">
      <c r="A893" s="14">
        <v>94448</v>
      </c>
      <c r="B893" s="14" t="s">
        <v>2371</v>
      </c>
      <c r="C893" s="14" t="s">
        <v>815</v>
      </c>
      <c r="D893" s="14" t="s">
        <v>2372</v>
      </c>
      <c r="E893" s="14" t="s">
        <v>439</v>
      </c>
      <c r="F893" s="14">
        <v>772</v>
      </c>
      <c r="G893" s="14" t="s">
        <v>439</v>
      </c>
      <c r="H893" s="14">
        <v>0</v>
      </c>
      <c r="I893" s="14" t="s">
        <v>439</v>
      </c>
      <c r="J893" s="14" t="b">
        <v>0</v>
      </c>
      <c r="K893" s="14">
        <v>0</v>
      </c>
      <c r="L893" s="16">
        <v>41009.05395833333</v>
      </c>
      <c r="M893" s="14" t="s">
        <v>6970</v>
      </c>
      <c r="N893" s="14" t="s">
        <v>439</v>
      </c>
      <c r="O893" s="14" t="s">
        <v>439</v>
      </c>
      <c r="P893" s="14" t="s">
        <v>439</v>
      </c>
      <c r="Q893" s="14" t="s">
        <v>819</v>
      </c>
    </row>
    <row r="894" spans="1:17" hidden="1" x14ac:dyDescent="0.25">
      <c r="A894" s="14">
        <v>94449</v>
      </c>
      <c r="B894" s="14" t="s">
        <v>2373</v>
      </c>
      <c r="C894" s="14" t="s">
        <v>815</v>
      </c>
      <c r="D894" s="14" t="s">
        <v>2374</v>
      </c>
      <c r="E894" s="14" t="s">
        <v>439</v>
      </c>
      <c r="F894" s="14">
        <v>772</v>
      </c>
      <c r="G894" s="14" t="s">
        <v>439</v>
      </c>
      <c r="H894" s="14">
        <v>0</v>
      </c>
      <c r="I894" s="14" t="s">
        <v>439</v>
      </c>
      <c r="J894" s="14" t="b">
        <v>0</v>
      </c>
      <c r="K894" s="14">
        <v>0</v>
      </c>
      <c r="L894" s="16">
        <v>41009.05395833333</v>
      </c>
      <c r="M894" s="14" t="s">
        <v>6970</v>
      </c>
      <c r="N894" s="14" t="s">
        <v>439</v>
      </c>
      <c r="O894" s="14" t="s">
        <v>439</v>
      </c>
      <c r="P894" s="14" t="s">
        <v>439</v>
      </c>
      <c r="Q894" s="14" t="s">
        <v>819</v>
      </c>
    </row>
    <row r="895" spans="1:17" hidden="1" x14ac:dyDescent="0.25">
      <c r="A895" s="14">
        <v>94450</v>
      </c>
      <c r="B895" s="14" t="s">
        <v>2375</v>
      </c>
      <c r="C895" s="14" t="s">
        <v>815</v>
      </c>
      <c r="D895" s="14" t="s">
        <v>2376</v>
      </c>
      <c r="E895" s="14" t="s">
        <v>439</v>
      </c>
      <c r="F895" s="14">
        <v>772</v>
      </c>
      <c r="G895" s="14" t="s">
        <v>439</v>
      </c>
      <c r="H895" s="14">
        <v>0</v>
      </c>
      <c r="I895" s="14" t="s">
        <v>439</v>
      </c>
      <c r="J895" s="14" t="b">
        <v>0</v>
      </c>
      <c r="K895" s="14">
        <v>0</v>
      </c>
      <c r="L895" s="16">
        <v>41009.05395833333</v>
      </c>
      <c r="M895" s="14" t="s">
        <v>6970</v>
      </c>
      <c r="N895" s="14" t="s">
        <v>439</v>
      </c>
      <c r="O895" s="14" t="s">
        <v>439</v>
      </c>
      <c r="P895" s="14" t="s">
        <v>439</v>
      </c>
      <c r="Q895" s="14" t="s">
        <v>819</v>
      </c>
    </row>
    <row r="896" spans="1:17" hidden="1" x14ac:dyDescent="0.25">
      <c r="A896" s="14">
        <v>94451</v>
      </c>
      <c r="B896" s="14" t="s">
        <v>2377</v>
      </c>
      <c r="C896" s="14" t="s">
        <v>815</v>
      </c>
      <c r="D896" s="14" t="s">
        <v>2378</v>
      </c>
      <c r="E896" s="14" t="s">
        <v>439</v>
      </c>
      <c r="F896" s="14">
        <v>772</v>
      </c>
      <c r="G896" s="14" t="s">
        <v>439</v>
      </c>
      <c r="H896" s="14">
        <v>0</v>
      </c>
      <c r="I896" s="14" t="s">
        <v>439</v>
      </c>
      <c r="J896" s="14" t="b">
        <v>0</v>
      </c>
      <c r="K896" s="14">
        <v>0</v>
      </c>
      <c r="L896" s="16">
        <v>41009.05395833333</v>
      </c>
      <c r="M896" s="14" t="s">
        <v>6970</v>
      </c>
      <c r="N896" s="14" t="s">
        <v>439</v>
      </c>
      <c r="O896" s="14" t="s">
        <v>439</v>
      </c>
      <c r="P896" s="14" t="s">
        <v>439</v>
      </c>
      <c r="Q896" s="14" t="s">
        <v>819</v>
      </c>
    </row>
    <row r="897" spans="1:17" hidden="1" x14ac:dyDescent="0.25">
      <c r="A897" s="14">
        <v>94452</v>
      </c>
      <c r="B897" s="14" t="s">
        <v>2379</v>
      </c>
      <c r="C897" s="14" t="s">
        <v>815</v>
      </c>
      <c r="D897" s="14" t="s">
        <v>2380</v>
      </c>
      <c r="E897" s="14" t="s">
        <v>439</v>
      </c>
      <c r="F897" s="14">
        <v>772</v>
      </c>
      <c r="G897" s="14" t="s">
        <v>439</v>
      </c>
      <c r="H897" s="14">
        <v>0</v>
      </c>
      <c r="I897" s="14" t="s">
        <v>439</v>
      </c>
      <c r="J897" s="14" t="b">
        <v>0</v>
      </c>
      <c r="K897" s="14">
        <v>0</v>
      </c>
      <c r="L897" s="16">
        <v>41009.053969907407</v>
      </c>
      <c r="M897" s="14" t="s">
        <v>6970</v>
      </c>
      <c r="N897" s="14" t="s">
        <v>439</v>
      </c>
      <c r="O897" s="14" t="s">
        <v>439</v>
      </c>
      <c r="P897" s="14" t="s">
        <v>439</v>
      </c>
      <c r="Q897" s="14" t="s">
        <v>819</v>
      </c>
    </row>
    <row r="898" spans="1:17" hidden="1" x14ac:dyDescent="0.25">
      <c r="A898" s="14">
        <v>94453</v>
      </c>
      <c r="B898" s="14" t="s">
        <v>2381</v>
      </c>
      <c r="C898" s="14" t="s">
        <v>815</v>
      </c>
      <c r="D898" s="14" t="s">
        <v>2382</v>
      </c>
      <c r="E898" s="14" t="s">
        <v>439</v>
      </c>
      <c r="F898" s="14">
        <v>772</v>
      </c>
      <c r="G898" s="14" t="s">
        <v>439</v>
      </c>
      <c r="H898" s="14">
        <v>0</v>
      </c>
      <c r="I898" s="14" t="s">
        <v>439</v>
      </c>
      <c r="J898" s="14" t="b">
        <v>0</v>
      </c>
      <c r="K898" s="14">
        <v>0</v>
      </c>
      <c r="L898" s="16">
        <v>41009.053969907407</v>
      </c>
      <c r="M898" s="14" t="s">
        <v>6970</v>
      </c>
      <c r="N898" s="14" t="s">
        <v>439</v>
      </c>
      <c r="O898" s="14" t="s">
        <v>439</v>
      </c>
      <c r="P898" s="14" t="s">
        <v>439</v>
      </c>
      <c r="Q898" s="14" t="s">
        <v>819</v>
      </c>
    </row>
    <row r="899" spans="1:17" hidden="1" x14ac:dyDescent="0.25">
      <c r="A899" s="14">
        <v>94454</v>
      </c>
      <c r="B899" s="14" t="s">
        <v>2383</v>
      </c>
      <c r="C899" s="14" t="s">
        <v>815</v>
      </c>
      <c r="D899" s="14" t="s">
        <v>2384</v>
      </c>
      <c r="E899" s="14" t="s">
        <v>439</v>
      </c>
      <c r="F899" s="14">
        <v>772</v>
      </c>
      <c r="G899" s="14" t="s">
        <v>439</v>
      </c>
      <c r="H899" s="14">
        <v>0</v>
      </c>
      <c r="I899" s="14" t="s">
        <v>439</v>
      </c>
      <c r="J899" s="14" t="b">
        <v>0</v>
      </c>
      <c r="K899" s="14">
        <v>0</v>
      </c>
      <c r="L899" s="16">
        <v>41009.053969907407</v>
      </c>
      <c r="M899" s="14" t="s">
        <v>6970</v>
      </c>
      <c r="N899" s="14" t="s">
        <v>439</v>
      </c>
      <c r="O899" s="14" t="s">
        <v>439</v>
      </c>
      <c r="P899" s="14" t="s">
        <v>439</v>
      </c>
      <c r="Q899" s="14" t="s">
        <v>819</v>
      </c>
    </row>
    <row r="900" spans="1:17" hidden="1" x14ac:dyDescent="0.25">
      <c r="A900" s="14">
        <v>94455</v>
      </c>
      <c r="B900" s="14" t="s">
        <v>2385</v>
      </c>
      <c r="C900" s="14" t="s">
        <v>815</v>
      </c>
      <c r="D900" s="14" t="s">
        <v>2386</v>
      </c>
      <c r="E900" s="14" t="s">
        <v>439</v>
      </c>
      <c r="F900" s="14">
        <v>772</v>
      </c>
      <c r="G900" s="14" t="s">
        <v>439</v>
      </c>
      <c r="H900" s="14">
        <v>0</v>
      </c>
      <c r="I900" s="14" t="s">
        <v>439</v>
      </c>
      <c r="J900" s="14" t="b">
        <v>0</v>
      </c>
      <c r="K900" s="14">
        <v>0</v>
      </c>
      <c r="L900" s="16">
        <v>41009.053969907407</v>
      </c>
      <c r="M900" s="14" t="s">
        <v>6970</v>
      </c>
      <c r="N900" s="14" t="s">
        <v>439</v>
      </c>
      <c r="O900" s="14" t="s">
        <v>439</v>
      </c>
      <c r="P900" s="14" t="s">
        <v>439</v>
      </c>
      <c r="Q900" s="14" t="s">
        <v>819</v>
      </c>
    </row>
    <row r="901" spans="1:17" hidden="1" x14ac:dyDescent="0.25">
      <c r="A901" s="14">
        <v>94456</v>
      </c>
      <c r="B901" s="14" t="s">
        <v>2387</v>
      </c>
      <c r="C901" s="14" t="s">
        <v>815</v>
      </c>
      <c r="D901" s="14" t="s">
        <v>2388</v>
      </c>
      <c r="E901" s="14" t="s">
        <v>439</v>
      </c>
      <c r="F901" s="14">
        <v>772</v>
      </c>
      <c r="G901" s="14" t="s">
        <v>439</v>
      </c>
      <c r="H901" s="14">
        <v>0</v>
      </c>
      <c r="I901" s="14" t="s">
        <v>439</v>
      </c>
      <c r="J901" s="14" t="b">
        <v>0</v>
      </c>
      <c r="K901" s="14">
        <v>0</v>
      </c>
      <c r="L901" s="16">
        <v>41009.053969907407</v>
      </c>
      <c r="M901" s="14" t="s">
        <v>6970</v>
      </c>
      <c r="N901" s="14" t="s">
        <v>439</v>
      </c>
      <c r="O901" s="14" t="s">
        <v>439</v>
      </c>
      <c r="P901" s="14" t="s">
        <v>439</v>
      </c>
      <c r="Q901" s="14" t="s">
        <v>819</v>
      </c>
    </row>
    <row r="902" spans="1:17" hidden="1" x14ac:dyDescent="0.25">
      <c r="A902" s="14">
        <v>94457</v>
      </c>
      <c r="B902" s="14" t="s">
        <v>2389</v>
      </c>
      <c r="C902" s="14" t="s">
        <v>815</v>
      </c>
      <c r="D902" s="14" t="s">
        <v>2390</v>
      </c>
      <c r="E902" s="14" t="s">
        <v>439</v>
      </c>
      <c r="F902" s="14">
        <v>772</v>
      </c>
      <c r="G902" s="14" t="s">
        <v>439</v>
      </c>
      <c r="H902" s="14">
        <v>0</v>
      </c>
      <c r="I902" s="14" t="s">
        <v>439</v>
      </c>
      <c r="J902" s="14" t="b">
        <v>0</v>
      </c>
      <c r="K902" s="14">
        <v>0</v>
      </c>
      <c r="L902" s="16">
        <v>41009.053969907407</v>
      </c>
      <c r="M902" s="14" t="s">
        <v>6970</v>
      </c>
      <c r="N902" s="14" t="s">
        <v>439</v>
      </c>
      <c r="O902" s="14" t="s">
        <v>439</v>
      </c>
      <c r="P902" s="14" t="s">
        <v>439</v>
      </c>
      <c r="Q902" s="14" t="s">
        <v>819</v>
      </c>
    </row>
    <row r="903" spans="1:17" hidden="1" x14ac:dyDescent="0.25">
      <c r="A903" s="14">
        <v>94458</v>
      </c>
      <c r="B903" s="14" t="s">
        <v>2</v>
      </c>
      <c r="C903" s="14" t="s">
        <v>815</v>
      </c>
      <c r="D903" s="14" t="s">
        <v>2391</v>
      </c>
      <c r="E903" s="14" t="s">
        <v>439</v>
      </c>
      <c r="F903" s="14">
        <v>772</v>
      </c>
      <c r="G903" s="14" t="s">
        <v>439</v>
      </c>
      <c r="H903" s="14">
        <v>0</v>
      </c>
      <c r="I903" s="14" t="s">
        <v>439</v>
      </c>
      <c r="J903" s="14" t="b">
        <v>0</v>
      </c>
      <c r="K903" s="14">
        <v>0</v>
      </c>
      <c r="L903" s="16">
        <v>41009.053981481484</v>
      </c>
      <c r="M903" s="14" t="s">
        <v>6970</v>
      </c>
      <c r="N903" s="14" t="s">
        <v>439</v>
      </c>
      <c r="O903" s="14" t="s">
        <v>439</v>
      </c>
      <c r="P903" s="14" t="s">
        <v>439</v>
      </c>
      <c r="Q903" s="14" t="s">
        <v>819</v>
      </c>
    </row>
    <row r="904" spans="1:17" hidden="1" x14ac:dyDescent="0.25">
      <c r="A904" s="14">
        <v>94459</v>
      </c>
      <c r="B904" s="14" t="s">
        <v>2392</v>
      </c>
      <c r="C904" s="14" t="s">
        <v>815</v>
      </c>
      <c r="D904" s="14" t="s">
        <v>2393</v>
      </c>
      <c r="E904" s="14" t="s">
        <v>439</v>
      </c>
      <c r="F904" s="14">
        <v>772</v>
      </c>
      <c r="G904" s="14" t="s">
        <v>439</v>
      </c>
      <c r="H904" s="14">
        <v>0</v>
      </c>
      <c r="I904" s="14" t="s">
        <v>439</v>
      </c>
      <c r="J904" s="14" t="b">
        <v>0</v>
      </c>
      <c r="K904" s="14">
        <v>0</v>
      </c>
      <c r="L904" s="16">
        <v>41009.053981481484</v>
      </c>
      <c r="M904" s="14" t="s">
        <v>6970</v>
      </c>
      <c r="N904" s="14" t="s">
        <v>439</v>
      </c>
      <c r="O904" s="14" t="s">
        <v>439</v>
      </c>
      <c r="P904" s="14" t="s">
        <v>439</v>
      </c>
      <c r="Q904" s="14" t="s">
        <v>819</v>
      </c>
    </row>
    <row r="905" spans="1:17" hidden="1" x14ac:dyDescent="0.25">
      <c r="A905" s="14">
        <v>94460</v>
      </c>
      <c r="B905" s="14" t="s">
        <v>2394</v>
      </c>
      <c r="C905" s="14" t="s">
        <v>815</v>
      </c>
      <c r="D905" s="14" t="s">
        <v>2395</v>
      </c>
      <c r="E905" s="14" t="s">
        <v>439</v>
      </c>
      <c r="F905" s="14">
        <v>772</v>
      </c>
      <c r="G905" s="14" t="s">
        <v>439</v>
      </c>
      <c r="H905" s="14">
        <v>0</v>
      </c>
      <c r="I905" s="14" t="s">
        <v>439</v>
      </c>
      <c r="J905" s="14" t="b">
        <v>0</v>
      </c>
      <c r="K905" s="14">
        <v>0</v>
      </c>
      <c r="L905" s="16">
        <v>41009.053981481484</v>
      </c>
      <c r="M905" s="14" t="s">
        <v>6970</v>
      </c>
      <c r="N905" s="14" t="s">
        <v>439</v>
      </c>
      <c r="O905" s="14" t="s">
        <v>439</v>
      </c>
      <c r="P905" s="14" t="s">
        <v>439</v>
      </c>
      <c r="Q905" s="14" t="s">
        <v>819</v>
      </c>
    </row>
    <row r="906" spans="1:17" hidden="1" x14ac:dyDescent="0.25">
      <c r="A906" s="14">
        <v>94461</v>
      </c>
      <c r="B906" s="14" t="s">
        <v>2396</v>
      </c>
      <c r="C906" s="14" t="s">
        <v>815</v>
      </c>
      <c r="D906" s="14" t="s">
        <v>2397</v>
      </c>
      <c r="E906" s="14" t="s">
        <v>439</v>
      </c>
      <c r="F906" s="14">
        <v>772</v>
      </c>
      <c r="G906" s="14" t="s">
        <v>439</v>
      </c>
      <c r="H906" s="14">
        <v>0</v>
      </c>
      <c r="I906" s="14" t="s">
        <v>439</v>
      </c>
      <c r="J906" s="14" t="b">
        <v>0</v>
      </c>
      <c r="K906" s="14">
        <v>0</v>
      </c>
      <c r="L906" s="16">
        <v>41009.053981481484</v>
      </c>
      <c r="M906" s="14" t="s">
        <v>6970</v>
      </c>
      <c r="N906" s="14" t="s">
        <v>439</v>
      </c>
      <c r="O906" s="14" t="s">
        <v>439</v>
      </c>
      <c r="P906" s="14" t="s">
        <v>439</v>
      </c>
      <c r="Q906" s="14" t="s">
        <v>819</v>
      </c>
    </row>
    <row r="907" spans="1:17" hidden="1" x14ac:dyDescent="0.25">
      <c r="A907" s="14">
        <v>94462</v>
      </c>
      <c r="B907" s="14" t="s">
        <v>2398</v>
      </c>
      <c r="C907" s="14" t="s">
        <v>815</v>
      </c>
      <c r="D907" s="14" t="s">
        <v>2399</v>
      </c>
      <c r="E907" s="14" t="s">
        <v>439</v>
      </c>
      <c r="F907" s="14">
        <v>772</v>
      </c>
      <c r="G907" s="14" t="s">
        <v>439</v>
      </c>
      <c r="H907" s="14">
        <v>0</v>
      </c>
      <c r="I907" s="14" t="s">
        <v>439</v>
      </c>
      <c r="J907" s="14" t="b">
        <v>0</v>
      </c>
      <c r="K907" s="14">
        <v>0</v>
      </c>
      <c r="L907" s="16">
        <v>41009.053981481484</v>
      </c>
      <c r="M907" s="14" t="s">
        <v>6970</v>
      </c>
      <c r="N907" s="14" t="s">
        <v>439</v>
      </c>
      <c r="O907" s="14" t="s">
        <v>439</v>
      </c>
      <c r="P907" s="14" t="s">
        <v>439</v>
      </c>
      <c r="Q907" s="14" t="s">
        <v>819</v>
      </c>
    </row>
    <row r="908" spans="1:17" hidden="1" x14ac:dyDescent="0.25">
      <c r="A908" s="14">
        <v>94463</v>
      </c>
      <c r="B908" s="14" t="s">
        <v>2400</v>
      </c>
      <c r="C908" s="14" t="s">
        <v>815</v>
      </c>
      <c r="D908" s="14" t="s">
        <v>2401</v>
      </c>
      <c r="E908" s="14" t="s">
        <v>439</v>
      </c>
      <c r="F908" s="14">
        <v>772</v>
      </c>
      <c r="G908" s="14" t="s">
        <v>439</v>
      </c>
      <c r="H908" s="14">
        <v>0</v>
      </c>
      <c r="I908" s="14" t="s">
        <v>439</v>
      </c>
      <c r="J908" s="14" t="b">
        <v>0</v>
      </c>
      <c r="K908" s="14">
        <v>0</v>
      </c>
      <c r="L908" s="16">
        <v>41009.053981481484</v>
      </c>
      <c r="M908" s="14" t="s">
        <v>6970</v>
      </c>
      <c r="N908" s="14" t="s">
        <v>439</v>
      </c>
      <c r="O908" s="14" t="s">
        <v>439</v>
      </c>
      <c r="P908" s="14" t="s">
        <v>439</v>
      </c>
      <c r="Q908" s="14" t="s">
        <v>819</v>
      </c>
    </row>
    <row r="909" spans="1:17" hidden="1" x14ac:dyDescent="0.25">
      <c r="A909" s="14">
        <v>94464</v>
      </c>
      <c r="B909" s="14" t="s">
        <v>2402</v>
      </c>
      <c r="C909" s="14" t="s">
        <v>815</v>
      </c>
      <c r="D909" s="14" t="s">
        <v>2403</v>
      </c>
      <c r="E909" s="14" t="s">
        <v>439</v>
      </c>
      <c r="F909" s="14">
        <v>772</v>
      </c>
      <c r="G909" s="14" t="s">
        <v>439</v>
      </c>
      <c r="H909" s="14">
        <v>0</v>
      </c>
      <c r="I909" s="14" t="s">
        <v>439</v>
      </c>
      <c r="J909" s="14" t="b">
        <v>0</v>
      </c>
      <c r="K909" s="14">
        <v>0</v>
      </c>
      <c r="L909" s="16">
        <v>41009.053993055553</v>
      </c>
      <c r="M909" s="14" t="s">
        <v>6970</v>
      </c>
      <c r="N909" s="14" t="s">
        <v>439</v>
      </c>
      <c r="O909" s="14" t="s">
        <v>439</v>
      </c>
      <c r="P909" s="14" t="s">
        <v>439</v>
      </c>
      <c r="Q909" s="14" t="s">
        <v>819</v>
      </c>
    </row>
    <row r="910" spans="1:17" hidden="1" x14ac:dyDescent="0.25">
      <c r="A910" s="14">
        <v>94465</v>
      </c>
      <c r="B910" s="14" t="s">
        <v>2404</v>
      </c>
      <c r="C910" s="14" t="s">
        <v>815</v>
      </c>
      <c r="D910" s="14" t="s">
        <v>2405</v>
      </c>
      <c r="E910" s="14" t="s">
        <v>439</v>
      </c>
      <c r="F910" s="14">
        <v>772</v>
      </c>
      <c r="G910" s="14" t="s">
        <v>439</v>
      </c>
      <c r="H910" s="14">
        <v>0</v>
      </c>
      <c r="I910" s="14" t="s">
        <v>439</v>
      </c>
      <c r="J910" s="14" t="b">
        <v>0</v>
      </c>
      <c r="K910" s="14">
        <v>0</v>
      </c>
      <c r="L910" s="16">
        <v>41009.053993055553</v>
      </c>
      <c r="M910" s="14" t="s">
        <v>6970</v>
      </c>
      <c r="N910" s="14" t="s">
        <v>439</v>
      </c>
      <c r="O910" s="14" t="s">
        <v>439</v>
      </c>
      <c r="P910" s="14" t="s">
        <v>439</v>
      </c>
      <c r="Q910" s="14" t="s">
        <v>819</v>
      </c>
    </row>
    <row r="911" spans="1:17" hidden="1" x14ac:dyDescent="0.25">
      <c r="A911" s="14">
        <v>94466</v>
      </c>
      <c r="B911" s="14" t="s">
        <v>2406</v>
      </c>
      <c r="C911" s="14" t="s">
        <v>815</v>
      </c>
      <c r="D911" s="14" t="s">
        <v>2407</v>
      </c>
      <c r="E911" s="14" t="s">
        <v>439</v>
      </c>
      <c r="F911" s="14">
        <v>772</v>
      </c>
      <c r="G911" s="14" t="s">
        <v>439</v>
      </c>
      <c r="H911" s="14">
        <v>0</v>
      </c>
      <c r="I911" s="14" t="s">
        <v>439</v>
      </c>
      <c r="J911" s="14" t="b">
        <v>0</v>
      </c>
      <c r="K911" s="14">
        <v>0</v>
      </c>
      <c r="L911" s="16">
        <v>41009.053993055553</v>
      </c>
      <c r="M911" s="14" t="s">
        <v>6970</v>
      </c>
      <c r="N911" s="14" t="s">
        <v>439</v>
      </c>
      <c r="O911" s="14" t="s">
        <v>439</v>
      </c>
      <c r="P911" s="14" t="s">
        <v>439</v>
      </c>
      <c r="Q911" s="14" t="s">
        <v>819</v>
      </c>
    </row>
    <row r="912" spans="1:17" hidden="1" x14ac:dyDescent="0.25">
      <c r="A912" s="14">
        <v>94467</v>
      </c>
      <c r="B912" s="14" t="s">
        <v>2408</v>
      </c>
      <c r="C912" s="14" t="s">
        <v>815</v>
      </c>
      <c r="D912" s="14" t="s">
        <v>2409</v>
      </c>
      <c r="E912" s="14" t="s">
        <v>439</v>
      </c>
      <c r="F912" s="14">
        <v>772</v>
      </c>
      <c r="G912" s="14" t="s">
        <v>439</v>
      </c>
      <c r="H912" s="14">
        <v>0</v>
      </c>
      <c r="I912" s="14" t="s">
        <v>439</v>
      </c>
      <c r="J912" s="14" t="b">
        <v>0</v>
      </c>
      <c r="K912" s="14">
        <v>0</v>
      </c>
      <c r="L912" s="16">
        <v>41009.053993055553</v>
      </c>
      <c r="M912" s="14" t="s">
        <v>6970</v>
      </c>
      <c r="N912" s="14" t="s">
        <v>439</v>
      </c>
      <c r="O912" s="14" t="s">
        <v>439</v>
      </c>
      <c r="P912" s="14" t="s">
        <v>439</v>
      </c>
      <c r="Q912" s="14" t="s">
        <v>819</v>
      </c>
    </row>
    <row r="913" spans="1:17" hidden="1" x14ac:dyDescent="0.25">
      <c r="A913" s="14">
        <v>94468</v>
      </c>
      <c r="B913" s="14" t="s">
        <v>2410</v>
      </c>
      <c r="C913" s="14" t="s">
        <v>815</v>
      </c>
      <c r="D913" s="14" t="s">
        <v>2411</v>
      </c>
      <c r="E913" s="14" t="s">
        <v>439</v>
      </c>
      <c r="F913" s="14">
        <v>772</v>
      </c>
      <c r="G913" s="14" t="s">
        <v>439</v>
      </c>
      <c r="H913" s="14">
        <v>0</v>
      </c>
      <c r="I913" s="14" t="s">
        <v>439</v>
      </c>
      <c r="J913" s="14" t="b">
        <v>0</v>
      </c>
      <c r="K913" s="14">
        <v>0</v>
      </c>
      <c r="L913" s="16">
        <v>41009.053993055553</v>
      </c>
      <c r="M913" s="14" t="s">
        <v>6970</v>
      </c>
      <c r="N913" s="14" t="s">
        <v>439</v>
      </c>
      <c r="O913" s="14" t="s">
        <v>439</v>
      </c>
      <c r="P913" s="14" t="s">
        <v>439</v>
      </c>
      <c r="Q913" s="14" t="s">
        <v>819</v>
      </c>
    </row>
    <row r="914" spans="1:17" hidden="1" x14ac:dyDescent="0.25">
      <c r="A914" s="14">
        <v>94469</v>
      </c>
      <c r="B914" s="14" t="s">
        <v>2412</v>
      </c>
      <c r="C914" s="14" t="s">
        <v>815</v>
      </c>
      <c r="D914" s="14" t="s">
        <v>2413</v>
      </c>
      <c r="E914" s="14" t="s">
        <v>439</v>
      </c>
      <c r="F914" s="14">
        <v>772</v>
      </c>
      <c r="G914" s="14" t="s">
        <v>439</v>
      </c>
      <c r="H914" s="14">
        <v>0</v>
      </c>
      <c r="I914" s="14" t="s">
        <v>439</v>
      </c>
      <c r="J914" s="14" t="b">
        <v>0</v>
      </c>
      <c r="K914" s="14">
        <v>0</v>
      </c>
      <c r="L914" s="16">
        <v>41009.053993055553</v>
      </c>
      <c r="M914" s="14" t="s">
        <v>6970</v>
      </c>
      <c r="N914" s="14" t="s">
        <v>439</v>
      </c>
      <c r="O914" s="14" t="s">
        <v>439</v>
      </c>
      <c r="P914" s="14" t="s">
        <v>439</v>
      </c>
      <c r="Q914" s="14" t="s">
        <v>819</v>
      </c>
    </row>
    <row r="915" spans="1:17" hidden="1" x14ac:dyDescent="0.25">
      <c r="A915" s="14">
        <v>94470</v>
      </c>
      <c r="B915" s="14" t="s">
        <v>2414</v>
      </c>
      <c r="C915" s="14" t="s">
        <v>815</v>
      </c>
      <c r="D915" s="14" t="s">
        <v>2415</v>
      </c>
      <c r="E915" s="14" t="s">
        <v>439</v>
      </c>
      <c r="F915" s="14">
        <v>772</v>
      </c>
      <c r="G915" s="14" t="s">
        <v>439</v>
      </c>
      <c r="H915" s="14">
        <v>0</v>
      </c>
      <c r="I915" s="14" t="s">
        <v>439</v>
      </c>
      <c r="J915" s="14" t="b">
        <v>0</v>
      </c>
      <c r="K915" s="14">
        <v>0</v>
      </c>
      <c r="L915" s="16">
        <v>41009.05400462963</v>
      </c>
      <c r="M915" s="14" t="s">
        <v>6970</v>
      </c>
      <c r="N915" s="14" t="s">
        <v>439</v>
      </c>
      <c r="O915" s="14" t="s">
        <v>439</v>
      </c>
      <c r="P915" s="14" t="s">
        <v>439</v>
      </c>
      <c r="Q915" s="14" t="s">
        <v>819</v>
      </c>
    </row>
    <row r="916" spans="1:17" hidden="1" x14ac:dyDescent="0.25">
      <c r="A916" s="14">
        <v>94471</v>
      </c>
      <c r="B916" s="14" t="s">
        <v>2416</v>
      </c>
      <c r="C916" s="14" t="s">
        <v>815</v>
      </c>
      <c r="D916" s="14" t="s">
        <v>2417</v>
      </c>
      <c r="E916" s="14" t="s">
        <v>439</v>
      </c>
      <c r="F916" s="14">
        <v>772</v>
      </c>
      <c r="G916" s="14" t="s">
        <v>439</v>
      </c>
      <c r="H916" s="14">
        <v>0</v>
      </c>
      <c r="I916" s="14" t="s">
        <v>439</v>
      </c>
      <c r="J916" s="14" t="b">
        <v>0</v>
      </c>
      <c r="K916" s="14">
        <v>0</v>
      </c>
      <c r="L916" s="16">
        <v>41009.054016203707</v>
      </c>
      <c r="M916" s="14" t="s">
        <v>6970</v>
      </c>
      <c r="N916" s="14" t="s">
        <v>439</v>
      </c>
      <c r="O916" s="14" t="s">
        <v>439</v>
      </c>
      <c r="P916" s="14" t="s">
        <v>439</v>
      </c>
      <c r="Q916" s="14" t="s">
        <v>819</v>
      </c>
    </row>
    <row r="917" spans="1:17" hidden="1" x14ac:dyDescent="0.25">
      <c r="A917" s="14">
        <v>94472</v>
      </c>
      <c r="B917" s="14" t="s">
        <v>2418</v>
      </c>
      <c r="C917" s="14" t="s">
        <v>815</v>
      </c>
      <c r="D917" s="14" t="s">
        <v>2419</v>
      </c>
      <c r="E917" s="14" t="s">
        <v>439</v>
      </c>
      <c r="F917" s="14">
        <v>772</v>
      </c>
      <c r="G917" s="14" t="s">
        <v>439</v>
      </c>
      <c r="H917" s="14">
        <v>0</v>
      </c>
      <c r="I917" s="14" t="s">
        <v>439</v>
      </c>
      <c r="J917" s="14" t="b">
        <v>0</v>
      </c>
      <c r="K917" s="14">
        <v>0</v>
      </c>
      <c r="L917" s="16">
        <v>41009.054016203707</v>
      </c>
      <c r="M917" s="14" t="s">
        <v>6970</v>
      </c>
      <c r="N917" s="14" t="s">
        <v>439</v>
      </c>
      <c r="O917" s="14" t="s">
        <v>439</v>
      </c>
      <c r="P917" s="14" t="s">
        <v>439</v>
      </c>
      <c r="Q917" s="14" t="s">
        <v>819</v>
      </c>
    </row>
    <row r="918" spans="1:17" hidden="1" x14ac:dyDescent="0.25">
      <c r="A918" s="14">
        <v>94473</v>
      </c>
      <c r="B918" s="14" t="s">
        <v>2420</v>
      </c>
      <c r="C918" s="14" t="s">
        <v>815</v>
      </c>
      <c r="D918" s="14" t="s">
        <v>2421</v>
      </c>
      <c r="E918" s="14" t="s">
        <v>439</v>
      </c>
      <c r="F918" s="14">
        <v>772</v>
      </c>
      <c r="G918" s="14" t="s">
        <v>439</v>
      </c>
      <c r="H918" s="14">
        <v>0</v>
      </c>
      <c r="I918" s="14" t="s">
        <v>439</v>
      </c>
      <c r="J918" s="14" t="b">
        <v>0</v>
      </c>
      <c r="K918" s="14">
        <v>0</v>
      </c>
      <c r="L918" s="16">
        <v>41009.054016203707</v>
      </c>
      <c r="M918" s="14" t="s">
        <v>6970</v>
      </c>
      <c r="N918" s="14" t="s">
        <v>439</v>
      </c>
      <c r="O918" s="14" t="s">
        <v>439</v>
      </c>
      <c r="P918" s="14" t="s">
        <v>439</v>
      </c>
      <c r="Q918" s="14" t="s">
        <v>819</v>
      </c>
    </row>
    <row r="919" spans="1:17" hidden="1" x14ac:dyDescent="0.25">
      <c r="A919" s="14">
        <v>94474</v>
      </c>
      <c r="B919" s="14" t="s">
        <v>2422</v>
      </c>
      <c r="C919" s="14" t="s">
        <v>815</v>
      </c>
      <c r="D919" s="14" t="s">
        <v>2423</v>
      </c>
      <c r="E919" s="14" t="s">
        <v>439</v>
      </c>
      <c r="F919" s="14">
        <v>772</v>
      </c>
      <c r="G919" s="14" t="s">
        <v>439</v>
      </c>
      <c r="H919" s="14">
        <v>0</v>
      </c>
      <c r="I919" s="14" t="s">
        <v>439</v>
      </c>
      <c r="J919" s="14" t="b">
        <v>0</v>
      </c>
      <c r="K919" s="14">
        <v>0</v>
      </c>
      <c r="L919" s="16">
        <v>41009.054016203707</v>
      </c>
      <c r="M919" s="14" t="s">
        <v>6970</v>
      </c>
      <c r="N919" s="14" t="s">
        <v>439</v>
      </c>
      <c r="O919" s="14" t="s">
        <v>439</v>
      </c>
      <c r="P919" s="14" t="s">
        <v>439</v>
      </c>
      <c r="Q919" s="14" t="s">
        <v>819</v>
      </c>
    </row>
    <row r="920" spans="1:17" hidden="1" x14ac:dyDescent="0.25">
      <c r="A920" s="14">
        <v>94475</v>
      </c>
      <c r="B920" s="14" t="s">
        <v>2424</v>
      </c>
      <c r="C920" s="14" t="s">
        <v>815</v>
      </c>
      <c r="D920" s="14" t="s">
        <v>2425</v>
      </c>
      <c r="E920" s="14" t="s">
        <v>439</v>
      </c>
      <c r="F920" s="14">
        <v>772</v>
      </c>
      <c r="G920" s="14" t="s">
        <v>439</v>
      </c>
      <c r="H920" s="14">
        <v>0</v>
      </c>
      <c r="I920" s="14" t="s">
        <v>439</v>
      </c>
      <c r="J920" s="14" t="b">
        <v>0</v>
      </c>
      <c r="K920" s="14">
        <v>0</v>
      </c>
      <c r="L920" s="16">
        <v>41009.054016203707</v>
      </c>
      <c r="M920" s="14" t="s">
        <v>6970</v>
      </c>
      <c r="N920" s="14" t="s">
        <v>439</v>
      </c>
      <c r="O920" s="14" t="s">
        <v>439</v>
      </c>
      <c r="P920" s="14" t="s">
        <v>439</v>
      </c>
      <c r="Q920" s="14" t="s">
        <v>819</v>
      </c>
    </row>
    <row r="921" spans="1:17" hidden="1" x14ac:dyDescent="0.25">
      <c r="A921" s="14">
        <v>94476</v>
      </c>
      <c r="B921" s="14" t="s">
        <v>2426</v>
      </c>
      <c r="C921" s="14" t="s">
        <v>815</v>
      </c>
      <c r="D921" s="14" t="s">
        <v>2427</v>
      </c>
      <c r="E921" s="14" t="s">
        <v>439</v>
      </c>
      <c r="F921" s="14">
        <v>772</v>
      </c>
      <c r="G921" s="14" t="s">
        <v>439</v>
      </c>
      <c r="H921" s="14">
        <v>0</v>
      </c>
      <c r="I921" s="14" t="s">
        <v>439</v>
      </c>
      <c r="J921" s="14" t="b">
        <v>0</v>
      </c>
      <c r="K921" s="14">
        <v>0</v>
      </c>
      <c r="L921" s="16">
        <v>41009.054016203707</v>
      </c>
      <c r="M921" s="14" t="s">
        <v>6970</v>
      </c>
      <c r="N921" s="14" t="s">
        <v>439</v>
      </c>
      <c r="O921" s="14" t="s">
        <v>439</v>
      </c>
      <c r="P921" s="14" t="s">
        <v>439</v>
      </c>
      <c r="Q921" s="14" t="s">
        <v>819</v>
      </c>
    </row>
    <row r="922" spans="1:17" hidden="1" x14ac:dyDescent="0.25">
      <c r="A922" s="14">
        <v>94477</v>
      </c>
      <c r="B922" s="14" t="s">
        <v>2428</v>
      </c>
      <c r="C922" s="14" t="s">
        <v>815</v>
      </c>
      <c r="D922" s="14" t="s">
        <v>2429</v>
      </c>
      <c r="E922" s="14" t="s">
        <v>439</v>
      </c>
      <c r="F922" s="14">
        <v>772</v>
      </c>
      <c r="G922" s="14" t="s">
        <v>439</v>
      </c>
      <c r="H922" s="14">
        <v>0</v>
      </c>
      <c r="I922" s="14" t="s">
        <v>439</v>
      </c>
      <c r="J922" s="14" t="b">
        <v>0</v>
      </c>
      <c r="K922" s="14">
        <v>0</v>
      </c>
      <c r="L922" s="16">
        <v>41009.054016203707</v>
      </c>
      <c r="M922" s="14" t="s">
        <v>6970</v>
      </c>
      <c r="N922" s="14" t="s">
        <v>439</v>
      </c>
      <c r="O922" s="14" t="s">
        <v>439</v>
      </c>
      <c r="P922" s="14" t="s">
        <v>439</v>
      </c>
      <c r="Q922" s="14" t="s">
        <v>819</v>
      </c>
    </row>
    <row r="923" spans="1:17" hidden="1" x14ac:dyDescent="0.25">
      <c r="A923" s="14">
        <v>94478</v>
      </c>
      <c r="B923" s="14" t="s">
        <v>2430</v>
      </c>
      <c r="C923" s="14" t="s">
        <v>815</v>
      </c>
      <c r="D923" s="14" t="s">
        <v>2431</v>
      </c>
      <c r="E923" s="14" t="s">
        <v>439</v>
      </c>
      <c r="F923" s="14">
        <v>772</v>
      </c>
      <c r="G923" s="14" t="s">
        <v>439</v>
      </c>
      <c r="H923" s="14">
        <v>0</v>
      </c>
      <c r="I923" s="14" t="s">
        <v>439</v>
      </c>
      <c r="J923" s="14" t="b">
        <v>0</v>
      </c>
      <c r="K923" s="14">
        <v>0</v>
      </c>
      <c r="L923" s="16">
        <v>41009.054027777776</v>
      </c>
      <c r="M923" s="14" t="s">
        <v>6970</v>
      </c>
      <c r="N923" s="14" t="s">
        <v>439</v>
      </c>
      <c r="O923" s="14" t="s">
        <v>439</v>
      </c>
      <c r="P923" s="14" t="s">
        <v>439</v>
      </c>
      <c r="Q923" s="14" t="s">
        <v>819</v>
      </c>
    </row>
    <row r="924" spans="1:17" hidden="1" x14ac:dyDescent="0.25">
      <c r="A924" s="14">
        <v>94479</v>
      </c>
      <c r="B924" s="14" t="s">
        <v>2432</v>
      </c>
      <c r="C924" s="14" t="s">
        <v>815</v>
      </c>
      <c r="D924" s="14" t="s">
        <v>2433</v>
      </c>
      <c r="E924" s="14" t="s">
        <v>439</v>
      </c>
      <c r="F924" s="14">
        <v>772</v>
      </c>
      <c r="G924" s="14" t="s">
        <v>439</v>
      </c>
      <c r="H924" s="14">
        <v>0</v>
      </c>
      <c r="I924" s="14" t="s">
        <v>439</v>
      </c>
      <c r="J924" s="14" t="b">
        <v>0</v>
      </c>
      <c r="K924" s="14">
        <v>0</v>
      </c>
      <c r="L924" s="16">
        <v>41009.054027777776</v>
      </c>
      <c r="M924" s="14" t="s">
        <v>6970</v>
      </c>
      <c r="N924" s="14" t="s">
        <v>439</v>
      </c>
      <c r="O924" s="14" t="s">
        <v>439</v>
      </c>
      <c r="P924" s="14" t="s">
        <v>439</v>
      </c>
      <c r="Q924" s="14" t="s">
        <v>819</v>
      </c>
    </row>
    <row r="925" spans="1:17" hidden="1" x14ac:dyDescent="0.25">
      <c r="A925" s="14">
        <v>94480</v>
      </c>
      <c r="B925" s="14" t="s">
        <v>2434</v>
      </c>
      <c r="C925" s="14" t="s">
        <v>815</v>
      </c>
      <c r="D925" s="14" t="s">
        <v>2435</v>
      </c>
      <c r="E925" s="14" t="s">
        <v>439</v>
      </c>
      <c r="F925" s="14">
        <v>772</v>
      </c>
      <c r="G925" s="14" t="s">
        <v>439</v>
      </c>
      <c r="H925" s="14">
        <v>0</v>
      </c>
      <c r="I925" s="14" t="s">
        <v>439</v>
      </c>
      <c r="J925" s="14" t="b">
        <v>0</v>
      </c>
      <c r="K925" s="14">
        <v>0</v>
      </c>
      <c r="L925" s="16">
        <v>41009.054027777776</v>
      </c>
      <c r="M925" s="14" t="s">
        <v>6970</v>
      </c>
      <c r="N925" s="14" t="s">
        <v>439</v>
      </c>
      <c r="O925" s="14" t="s">
        <v>439</v>
      </c>
      <c r="P925" s="14" t="s">
        <v>439</v>
      </c>
      <c r="Q925" s="14" t="s">
        <v>819</v>
      </c>
    </row>
    <row r="926" spans="1:17" hidden="1" x14ac:dyDescent="0.25">
      <c r="A926" s="14">
        <v>94481</v>
      </c>
      <c r="B926" s="14" t="s">
        <v>2436</v>
      </c>
      <c r="C926" s="14" t="s">
        <v>815</v>
      </c>
      <c r="D926" s="14" t="s">
        <v>2437</v>
      </c>
      <c r="E926" s="14" t="s">
        <v>439</v>
      </c>
      <c r="F926" s="14">
        <v>772</v>
      </c>
      <c r="G926" s="14" t="s">
        <v>439</v>
      </c>
      <c r="H926" s="14">
        <v>0</v>
      </c>
      <c r="I926" s="14" t="s">
        <v>439</v>
      </c>
      <c r="J926" s="14" t="b">
        <v>0</v>
      </c>
      <c r="K926" s="14">
        <v>0</v>
      </c>
      <c r="L926" s="16">
        <v>41009.054027777776</v>
      </c>
      <c r="M926" s="14" t="s">
        <v>6970</v>
      </c>
      <c r="N926" s="14" t="s">
        <v>439</v>
      </c>
      <c r="O926" s="14" t="s">
        <v>439</v>
      </c>
      <c r="P926" s="14" t="s">
        <v>439</v>
      </c>
      <c r="Q926" s="14" t="s">
        <v>819</v>
      </c>
    </row>
    <row r="927" spans="1:17" hidden="1" x14ac:dyDescent="0.25">
      <c r="A927" s="14">
        <v>94482</v>
      </c>
      <c r="B927" s="14" t="s">
        <v>2438</v>
      </c>
      <c r="C927" s="14" t="s">
        <v>815</v>
      </c>
      <c r="D927" s="14" t="s">
        <v>2439</v>
      </c>
      <c r="E927" s="14" t="s">
        <v>439</v>
      </c>
      <c r="F927" s="14">
        <v>772</v>
      </c>
      <c r="G927" s="14" t="s">
        <v>439</v>
      </c>
      <c r="H927" s="14">
        <v>0</v>
      </c>
      <c r="I927" s="14" t="s">
        <v>439</v>
      </c>
      <c r="J927" s="14" t="b">
        <v>0</v>
      </c>
      <c r="K927" s="14">
        <v>0</v>
      </c>
      <c r="L927" s="16">
        <v>41009.054027777776</v>
      </c>
      <c r="M927" s="14" t="s">
        <v>6970</v>
      </c>
      <c r="N927" s="14" t="s">
        <v>439</v>
      </c>
      <c r="O927" s="14" t="s">
        <v>439</v>
      </c>
      <c r="P927" s="14" t="s">
        <v>439</v>
      </c>
      <c r="Q927" s="14" t="s">
        <v>819</v>
      </c>
    </row>
    <row r="928" spans="1:17" hidden="1" x14ac:dyDescent="0.25">
      <c r="A928" s="14">
        <v>94483</v>
      </c>
      <c r="B928" s="14" t="s">
        <v>2440</v>
      </c>
      <c r="C928" s="14" t="s">
        <v>815</v>
      </c>
      <c r="D928" s="14" t="s">
        <v>2441</v>
      </c>
      <c r="E928" s="14" t="s">
        <v>439</v>
      </c>
      <c r="F928" s="14">
        <v>772</v>
      </c>
      <c r="G928" s="14" t="s">
        <v>439</v>
      </c>
      <c r="H928" s="14">
        <v>0</v>
      </c>
      <c r="I928" s="14" t="s">
        <v>439</v>
      </c>
      <c r="J928" s="14" t="b">
        <v>0</v>
      </c>
      <c r="K928" s="14">
        <v>0</v>
      </c>
      <c r="L928" s="16">
        <v>41009.054039351853</v>
      </c>
      <c r="M928" s="14" t="s">
        <v>6970</v>
      </c>
      <c r="N928" s="14" t="s">
        <v>439</v>
      </c>
      <c r="O928" s="14" t="s">
        <v>439</v>
      </c>
      <c r="P928" s="14" t="s">
        <v>439</v>
      </c>
      <c r="Q928" s="14" t="s">
        <v>819</v>
      </c>
    </row>
    <row r="929" spans="1:17" hidden="1" x14ac:dyDescent="0.25">
      <c r="A929" s="14">
        <v>94484</v>
      </c>
      <c r="B929" s="14" t="s">
        <v>2442</v>
      </c>
      <c r="C929" s="14" t="s">
        <v>815</v>
      </c>
      <c r="D929" s="14" t="s">
        <v>2443</v>
      </c>
      <c r="E929" s="14" t="s">
        <v>439</v>
      </c>
      <c r="F929" s="14">
        <v>772</v>
      </c>
      <c r="G929" s="14" t="s">
        <v>439</v>
      </c>
      <c r="H929" s="14">
        <v>0</v>
      </c>
      <c r="I929" s="14" t="s">
        <v>439</v>
      </c>
      <c r="J929" s="14" t="b">
        <v>0</v>
      </c>
      <c r="K929" s="14">
        <v>0</v>
      </c>
      <c r="L929" s="16">
        <v>41009.054039351853</v>
      </c>
      <c r="M929" s="14" t="s">
        <v>6970</v>
      </c>
      <c r="N929" s="14" t="s">
        <v>439</v>
      </c>
      <c r="O929" s="14" t="s">
        <v>439</v>
      </c>
      <c r="P929" s="14" t="s">
        <v>439</v>
      </c>
      <c r="Q929" s="14" t="s">
        <v>819</v>
      </c>
    </row>
    <row r="930" spans="1:17" hidden="1" x14ac:dyDescent="0.25">
      <c r="A930" s="14">
        <v>94485</v>
      </c>
      <c r="B930" s="14" t="s">
        <v>2444</v>
      </c>
      <c r="C930" s="14" t="s">
        <v>815</v>
      </c>
      <c r="D930" s="14" t="s">
        <v>2445</v>
      </c>
      <c r="E930" s="14" t="s">
        <v>439</v>
      </c>
      <c r="F930" s="14">
        <v>772</v>
      </c>
      <c r="G930" s="14" t="s">
        <v>439</v>
      </c>
      <c r="H930" s="14">
        <v>0</v>
      </c>
      <c r="I930" s="14" t="s">
        <v>439</v>
      </c>
      <c r="J930" s="14" t="b">
        <v>0</v>
      </c>
      <c r="K930" s="14">
        <v>0</v>
      </c>
      <c r="L930" s="16">
        <v>41009.054039351853</v>
      </c>
      <c r="M930" s="14" t="s">
        <v>6970</v>
      </c>
      <c r="N930" s="14" t="s">
        <v>439</v>
      </c>
      <c r="O930" s="14" t="s">
        <v>439</v>
      </c>
      <c r="P930" s="14" t="s">
        <v>439</v>
      </c>
      <c r="Q930" s="14" t="s">
        <v>819</v>
      </c>
    </row>
    <row r="931" spans="1:17" hidden="1" x14ac:dyDescent="0.25">
      <c r="A931" s="14">
        <v>94486</v>
      </c>
      <c r="B931" s="14" t="s">
        <v>2446</v>
      </c>
      <c r="C931" s="14" t="s">
        <v>815</v>
      </c>
      <c r="D931" s="14" t="s">
        <v>2447</v>
      </c>
      <c r="E931" s="14" t="s">
        <v>439</v>
      </c>
      <c r="F931" s="14">
        <v>772</v>
      </c>
      <c r="G931" s="14" t="s">
        <v>439</v>
      </c>
      <c r="H931" s="14">
        <v>0</v>
      </c>
      <c r="I931" s="14" t="s">
        <v>439</v>
      </c>
      <c r="J931" s="14" t="b">
        <v>0</v>
      </c>
      <c r="K931" s="14">
        <v>0</v>
      </c>
      <c r="L931" s="16">
        <v>41009.054039351853</v>
      </c>
      <c r="M931" s="14" t="s">
        <v>6970</v>
      </c>
      <c r="N931" s="14" t="s">
        <v>439</v>
      </c>
      <c r="O931" s="14" t="s">
        <v>439</v>
      </c>
      <c r="P931" s="14" t="s">
        <v>439</v>
      </c>
      <c r="Q931" s="14" t="s">
        <v>819</v>
      </c>
    </row>
    <row r="932" spans="1:17" hidden="1" x14ac:dyDescent="0.25">
      <c r="A932" s="14">
        <v>94487</v>
      </c>
      <c r="B932" s="14" t="s">
        <v>2448</v>
      </c>
      <c r="C932" s="14" t="s">
        <v>815</v>
      </c>
      <c r="D932" s="14" t="s">
        <v>2449</v>
      </c>
      <c r="E932" s="14" t="s">
        <v>439</v>
      </c>
      <c r="F932" s="14">
        <v>772</v>
      </c>
      <c r="G932" s="14" t="s">
        <v>439</v>
      </c>
      <c r="H932" s="14">
        <v>0</v>
      </c>
      <c r="I932" s="14" t="s">
        <v>439</v>
      </c>
      <c r="J932" s="14" t="b">
        <v>0</v>
      </c>
      <c r="K932" s="14">
        <v>0</v>
      </c>
      <c r="L932" s="16">
        <v>41009.054039351853</v>
      </c>
      <c r="M932" s="14" t="s">
        <v>6970</v>
      </c>
      <c r="N932" s="14" t="s">
        <v>439</v>
      </c>
      <c r="O932" s="14" t="s">
        <v>439</v>
      </c>
      <c r="P932" s="14" t="s">
        <v>439</v>
      </c>
      <c r="Q932" s="14" t="s">
        <v>819</v>
      </c>
    </row>
    <row r="933" spans="1:17" hidden="1" x14ac:dyDescent="0.25">
      <c r="A933" s="14">
        <v>94488</v>
      </c>
      <c r="B933" s="14" t="s">
        <v>2450</v>
      </c>
      <c r="C933" s="14" t="s">
        <v>815</v>
      </c>
      <c r="D933" s="14" t="s">
        <v>2451</v>
      </c>
      <c r="E933" s="14" t="s">
        <v>439</v>
      </c>
      <c r="F933" s="14">
        <v>772</v>
      </c>
      <c r="G933" s="14" t="s">
        <v>439</v>
      </c>
      <c r="H933" s="14">
        <v>0</v>
      </c>
      <c r="I933" s="14" t="s">
        <v>439</v>
      </c>
      <c r="J933" s="14" t="b">
        <v>0</v>
      </c>
      <c r="K933" s="14">
        <v>0</v>
      </c>
      <c r="L933" s="16">
        <v>41009.054050925923</v>
      </c>
      <c r="M933" s="14" t="s">
        <v>6970</v>
      </c>
      <c r="N933" s="14" t="s">
        <v>439</v>
      </c>
      <c r="O933" s="14" t="s">
        <v>439</v>
      </c>
      <c r="P933" s="14" t="s">
        <v>439</v>
      </c>
      <c r="Q933" s="14" t="s">
        <v>819</v>
      </c>
    </row>
    <row r="934" spans="1:17" hidden="1" x14ac:dyDescent="0.25">
      <c r="A934" s="14">
        <v>94489</v>
      </c>
      <c r="B934" s="14" t="s">
        <v>2452</v>
      </c>
      <c r="C934" s="14" t="s">
        <v>815</v>
      </c>
      <c r="D934" s="14" t="s">
        <v>2453</v>
      </c>
      <c r="E934" s="14" t="s">
        <v>439</v>
      </c>
      <c r="F934" s="14">
        <v>772</v>
      </c>
      <c r="G934" s="14" t="s">
        <v>439</v>
      </c>
      <c r="H934" s="14">
        <v>0</v>
      </c>
      <c r="I934" s="14" t="s">
        <v>439</v>
      </c>
      <c r="J934" s="14" t="b">
        <v>0</v>
      </c>
      <c r="K934" s="14">
        <v>0</v>
      </c>
      <c r="L934" s="16">
        <v>41009.054050925923</v>
      </c>
      <c r="M934" s="14" t="s">
        <v>6970</v>
      </c>
      <c r="N934" s="14" t="s">
        <v>439</v>
      </c>
      <c r="O934" s="14" t="s">
        <v>439</v>
      </c>
      <c r="P934" s="14" t="s">
        <v>439</v>
      </c>
      <c r="Q934" s="14" t="s">
        <v>819</v>
      </c>
    </row>
    <row r="935" spans="1:17" hidden="1" x14ac:dyDescent="0.25">
      <c r="A935" s="14">
        <v>94490</v>
      </c>
      <c r="B935" s="14" t="s">
        <v>2454</v>
      </c>
      <c r="C935" s="14" t="s">
        <v>815</v>
      </c>
      <c r="D935" s="14" t="s">
        <v>2455</v>
      </c>
      <c r="E935" s="14" t="s">
        <v>439</v>
      </c>
      <c r="F935" s="14">
        <v>772</v>
      </c>
      <c r="G935" s="14" t="s">
        <v>439</v>
      </c>
      <c r="H935" s="14">
        <v>0</v>
      </c>
      <c r="I935" s="14" t="s">
        <v>439</v>
      </c>
      <c r="J935" s="14" t="b">
        <v>0</v>
      </c>
      <c r="K935" s="14">
        <v>0</v>
      </c>
      <c r="L935" s="16">
        <v>41009.054050925923</v>
      </c>
      <c r="M935" s="14" t="s">
        <v>6970</v>
      </c>
      <c r="N935" s="14" t="s">
        <v>439</v>
      </c>
      <c r="O935" s="14" t="s">
        <v>439</v>
      </c>
      <c r="P935" s="14" t="s">
        <v>439</v>
      </c>
      <c r="Q935" s="14" t="s">
        <v>819</v>
      </c>
    </row>
    <row r="936" spans="1:17" hidden="1" x14ac:dyDescent="0.25">
      <c r="A936" s="14">
        <v>94491</v>
      </c>
      <c r="B936" s="14" t="s">
        <v>2456</v>
      </c>
      <c r="C936" s="14" t="s">
        <v>815</v>
      </c>
      <c r="D936" s="14" t="s">
        <v>2457</v>
      </c>
      <c r="E936" s="14" t="s">
        <v>439</v>
      </c>
      <c r="F936" s="14">
        <v>772</v>
      </c>
      <c r="G936" s="14" t="s">
        <v>439</v>
      </c>
      <c r="H936" s="14">
        <v>0</v>
      </c>
      <c r="I936" s="14" t="s">
        <v>439</v>
      </c>
      <c r="J936" s="14" t="b">
        <v>0</v>
      </c>
      <c r="K936" s="14">
        <v>0</v>
      </c>
      <c r="L936" s="16">
        <v>41009.054050925923</v>
      </c>
      <c r="M936" s="14" t="s">
        <v>6970</v>
      </c>
      <c r="N936" s="14" t="s">
        <v>439</v>
      </c>
      <c r="O936" s="14" t="s">
        <v>439</v>
      </c>
      <c r="P936" s="14" t="s">
        <v>439</v>
      </c>
      <c r="Q936" s="14" t="s">
        <v>819</v>
      </c>
    </row>
    <row r="937" spans="1:17" hidden="1" x14ac:dyDescent="0.25">
      <c r="A937" s="14">
        <v>94492</v>
      </c>
      <c r="B937" s="14" t="s">
        <v>2458</v>
      </c>
      <c r="C937" s="14" t="s">
        <v>815</v>
      </c>
      <c r="D937" s="14" t="s">
        <v>2459</v>
      </c>
      <c r="E937" s="14" t="s">
        <v>439</v>
      </c>
      <c r="F937" s="14">
        <v>772</v>
      </c>
      <c r="G937" s="14" t="s">
        <v>439</v>
      </c>
      <c r="H937" s="14">
        <v>0</v>
      </c>
      <c r="I937" s="14" t="s">
        <v>439</v>
      </c>
      <c r="J937" s="14" t="b">
        <v>0</v>
      </c>
      <c r="K937" s="14">
        <v>0</v>
      </c>
      <c r="L937" s="16">
        <v>41009.054050925923</v>
      </c>
      <c r="M937" s="14" t="s">
        <v>6970</v>
      </c>
      <c r="N937" s="14" t="s">
        <v>439</v>
      </c>
      <c r="O937" s="14" t="s">
        <v>439</v>
      </c>
      <c r="P937" s="14" t="s">
        <v>439</v>
      </c>
      <c r="Q937" s="14" t="s">
        <v>819</v>
      </c>
    </row>
    <row r="938" spans="1:17" hidden="1" x14ac:dyDescent="0.25">
      <c r="A938" s="14">
        <v>94493</v>
      </c>
      <c r="B938" s="14" t="s">
        <v>2460</v>
      </c>
      <c r="C938" s="14" t="s">
        <v>815</v>
      </c>
      <c r="D938" s="14" t="s">
        <v>2461</v>
      </c>
      <c r="E938" s="14" t="s">
        <v>439</v>
      </c>
      <c r="F938" s="14">
        <v>772</v>
      </c>
      <c r="G938" s="14" t="s">
        <v>439</v>
      </c>
      <c r="H938" s="14">
        <v>0</v>
      </c>
      <c r="I938" s="14" t="s">
        <v>439</v>
      </c>
      <c r="J938" s="14" t="b">
        <v>0</v>
      </c>
      <c r="K938" s="14">
        <v>0</v>
      </c>
      <c r="L938" s="16">
        <v>41009.054050925923</v>
      </c>
      <c r="M938" s="14" t="s">
        <v>6970</v>
      </c>
      <c r="N938" s="14" t="s">
        <v>439</v>
      </c>
      <c r="O938" s="14" t="s">
        <v>439</v>
      </c>
      <c r="P938" s="14" t="s">
        <v>439</v>
      </c>
      <c r="Q938" s="14" t="s">
        <v>819</v>
      </c>
    </row>
    <row r="939" spans="1:17" hidden="1" x14ac:dyDescent="0.25">
      <c r="A939" s="14">
        <v>94494</v>
      </c>
      <c r="B939" s="14" t="s">
        <v>2462</v>
      </c>
      <c r="C939" s="14" t="s">
        <v>815</v>
      </c>
      <c r="D939" s="14" t="s">
        <v>2463</v>
      </c>
      <c r="E939" s="14" t="s">
        <v>439</v>
      </c>
      <c r="F939" s="14">
        <v>772</v>
      </c>
      <c r="G939" s="14" t="s">
        <v>439</v>
      </c>
      <c r="H939" s="14">
        <v>0</v>
      </c>
      <c r="I939" s="14" t="s">
        <v>439</v>
      </c>
      <c r="J939" s="14" t="b">
        <v>0</v>
      </c>
      <c r="K939" s="14">
        <v>0</v>
      </c>
      <c r="L939" s="16">
        <v>41009.054050925923</v>
      </c>
      <c r="M939" s="14" t="s">
        <v>6970</v>
      </c>
      <c r="N939" s="14" t="s">
        <v>439</v>
      </c>
      <c r="O939" s="14" t="s">
        <v>439</v>
      </c>
      <c r="P939" s="14" t="s">
        <v>439</v>
      </c>
      <c r="Q939" s="14" t="s">
        <v>819</v>
      </c>
    </row>
    <row r="940" spans="1:17" hidden="1" x14ac:dyDescent="0.25">
      <c r="A940" s="14">
        <v>94495</v>
      </c>
      <c r="B940" s="14" t="s">
        <v>1</v>
      </c>
      <c r="C940" s="14" t="s">
        <v>815</v>
      </c>
      <c r="D940" s="14" t="s">
        <v>2464</v>
      </c>
      <c r="E940" s="14" t="s">
        <v>439</v>
      </c>
      <c r="F940" s="14">
        <v>772</v>
      </c>
      <c r="G940" s="14" t="s">
        <v>439</v>
      </c>
      <c r="H940" s="14">
        <v>0</v>
      </c>
      <c r="I940" s="14" t="s">
        <v>439</v>
      </c>
      <c r="J940" s="14" t="b">
        <v>0</v>
      </c>
      <c r="K940" s="14">
        <v>0</v>
      </c>
      <c r="L940" s="16">
        <v>41009.054062499999</v>
      </c>
      <c r="M940" s="14" t="s">
        <v>6970</v>
      </c>
      <c r="N940" s="14" t="s">
        <v>439</v>
      </c>
      <c r="O940" s="14" t="s">
        <v>439</v>
      </c>
      <c r="P940" s="14" t="s">
        <v>439</v>
      </c>
      <c r="Q940" s="14" t="s">
        <v>819</v>
      </c>
    </row>
    <row r="941" spans="1:17" hidden="1" x14ac:dyDescent="0.25">
      <c r="A941" s="14">
        <v>94496</v>
      </c>
      <c r="B941" s="14" t="s">
        <v>2465</v>
      </c>
      <c r="C941" s="14" t="s">
        <v>815</v>
      </c>
      <c r="D941" s="14" t="s">
        <v>2466</v>
      </c>
      <c r="E941" s="14" t="s">
        <v>439</v>
      </c>
      <c r="F941" s="14">
        <v>772</v>
      </c>
      <c r="G941" s="14" t="s">
        <v>439</v>
      </c>
      <c r="H941" s="14">
        <v>0</v>
      </c>
      <c r="I941" s="14" t="s">
        <v>439</v>
      </c>
      <c r="J941" s="14" t="b">
        <v>0</v>
      </c>
      <c r="K941" s="14">
        <v>0</v>
      </c>
      <c r="L941" s="16">
        <v>41009.054062499999</v>
      </c>
      <c r="M941" s="14" t="s">
        <v>6970</v>
      </c>
      <c r="N941" s="14" t="s">
        <v>439</v>
      </c>
      <c r="O941" s="14" t="s">
        <v>439</v>
      </c>
      <c r="P941" s="14" t="s">
        <v>439</v>
      </c>
      <c r="Q941" s="14" t="s">
        <v>819</v>
      </c>
    </row>
    <row r="942" spans="1:17" hidden="1" x14ac:dyDescent="0.25">
      <c r="A942" s="14">
        <v>94497</v>
      </c>
      <c r="B942" s="14" t="s">
        <v>2467</v>
      </c>
      <c r="C942" s="14" t="s">
        <v>815</v>
      </c>
      <c r="D942" s="14" t="s">
        <v>2468</v>
      </c>
      <c r="E942" s="14" t="s">
        <v>439</v>
      </c>
      <c r="F942" s="14">
        <v>772</v>
      </c>
      <c r="G942" s="14" t="s">
        <v>439</v>
      </c>
      <c r="H942" s="14">
        <v>0</v>
      </c>
      <c r="I942" s="14" t="s">
        <v>439</v>
      </c>
      <c r="J942" s="14" t="b">
        <v>0</v>
      </c>
      <c r="K942" s="14">
        <v>0</v>
      </c>
      <c r="L942" s="16">
        <v>41009.054062499999</v>
      </c>
      <c r="M942" s="14" t="s">
        <v>6970</v>
      </c>
      <c r="N942" s="14" t="s">
        <v>439</v>
      </c>
      <c r="O942" s="14" t="s">
        <v>439</v>
      </c>
      <c r="P942" s="14" t="s">
        <v>439</v>
      </c>
      <c r="Q942" s="14" t="s">
        <v>819</v>
      </c>
    </row>
    <row r="943" spans="1:17" hidden="1" x14ac:dyDescent="0.25">
      <c r="A943" s="14">
        <v>94498</v>
      </c>
      <c r="B943" s="14" t="s">
        <v>2469</v>
      </c>
      <c r="C943" s="14" t="s">
        <v>815</v>
      </c>
      <c r="D943" s="14" t="s">
        <v>2470</v>
      </c>
      <c r="E943" s="14" t="s">
        <v>439</v>
      </c>
      <c r="F943" s="14">
        <v>772</v>
      </c>
      <c r="G943" s="14" t="s">
        <v>439</v>
      </c>
      <c r="H943" s="14">
        <v>0</v>
      </c>
      <c r="I943" s="14" t="s">
        <v>439</v>
      </c>
      <c r="J943" s="14" t="b">
        <v>0</v>
      </c>
      <c r="K943" s="14">
        <v>0</v>
      </c>
      <c r="L943" s="16">
        <v>41009.054062499999</v>
      </c>
      <c r="M943" s="14" t="s">
        <v>6970</v>
      </c>
      <c r="N943" s="14" t="s">
        <v>439</v>
      </c>
      <c r="O943" s="14" t="s">
        <v>439</v>
      </c>
      <c r="P943" s="14" t="s">
        <v>439</v>
      </c>
      <c r="Q943" s="14" t="s">
        <v>819</v>
      </c>
    </row>
    <row r="944" spans="1:17" hidden="1" x14ac:dyDescent="0.25">
      <c r="A944" s="14">
        <v>94499</v>
      </c>
      <c r="B944" s="14" t="s">
        <v>2471</v>
      </c>
      <c r="C944" s="14" t="s">
        <v>815</v>
      </c>
      <c r="D944" s="14" t="s">
        <v>2472</v>
      </c>
      <c r="E944" s="14" t="s">
        <v>439</v>
      </c>
      <c r="F944" s="14">
        <v>772</v>
      </c>
      <c r="G944" s="14" t="s">
        <v>439</v>
      </c>
      <c r="H944" s="14">
        <v>0</v>
      </c>
      <c r="I944" s="14" t="s">
        <v>439</v>
      </c>
      <c r="J944" s="14" t="b">
        <v>0</v>
      </c>
      <c r="K944" s="14">
        <v>0</v>
      </c>
      <c r="L944" s="16">
        <v>41009.054062499999</v>
      </c>
      <c r="M944" s="14" t="s">
        <v>6970</v>
      </c>
      <c r="N944" s="14" t="s">
        <v>439</v>
      </c>
      <c r="O944" s="14" t="s">
        <v>439</v>
      </c>
      <c r="P944" s="14" t="s">
        <v>439</v>
      </c>
      <c r="Q944" s="14" t="s">
        <v>819</v>
      </c>
    </row>
    <row r="945" spans="1:17" hidden="1" x14ac:dyDescent="0.25">
      <c r="A945" s="14">
        <v>94500</v>
      </c>
      <c r="B945" s="14" t="s">
        <v>2473</v>
      </c>
      <c r="C945" s="14" t="s">
        <v>815</v>
      </c>
      <c r="D945" s="14" t="s">
        <v>2474</v>
      </c>
      <c r="E945" s="14" t="s">
        <v>439</v>
      </c>
      <c r="F945" s="14">
        <v>772</v>
      </c>
      <c r="G945" s="14" t="s">
        <v>439</v>
      </c>
      <c r="H945" s="14">
        <v>0</v>
      </c>
      <c r="I945" s="14" t="s">
        <v>439</v>
      </c>
      <c r="J945" s="14" t="b">
        <v>0</v>
      </c>
      <c r="K945" s="14">
        <v>0</v>
      </c>
      <c r="L945" s="16">
        <v>41009.054074074076</v>
      </c>
      <c r="M945" s="14" t="s">
        <v>6970</v>
      </c>
      <c r="N945" s="14" t="s">
        <v>439</v>
      </c>
      <c r="O945" s="14" t="s">
        <v>439</v>
      </c>
      <c r="P945" s="14" t="s">
        <v>439</v>
      </c>
      <c r="Q945" s="14" t="s">
        <v>819</v>
      </c>
    </row>
    <row r="946" spans="1:17" hidden="1" x14ac:dyDescent="0.25">
      <c r="A946" s="14">
        <v>94501</v>
      </c>
      <c r="B946" s="14" t="s">
        <v>2475</v>
      </c>
      <c r="C946" s="14" t="s">
        <v>815</v>
      </c>
      <c r="D946" s="14" t="s">
        <v>2476</v>
      </c>
      <c r="E946" s="14" t="s">
        <v>439</v>
      </c>
      <c r="F946" s="14">
        <v>772</v>
      </c>
      <c r="G946" s="14" t="s">
        <v>439</v>
      </c>
      <c r="H946" s="14">
        <v>0</v>
      </c>
      <c r="I946" s="14" t="s">
        <v>439</v>
      </c>
      <c r="J946" s="14" t="b">
        <v>0</v>
      </c>
      <c r="K946" s="14">
        <v>0</v>
      </c>
      <c r="L946" s="16">
        <v>41009.054074074076</v>
      </c>
      <c r="M946" s="14" t="s">
        <v>6970</v>
      </c>
      <c r="N946" s="14" t="s">
        <v>439</v>
      </c>
      <c r="O946" s="14" t="s">
        <v>439</v>
      </c>
      <c r="P946" s="14" t="s">
        <v>439</v>
      </c>
      <c r="Q946" s="14" t="s">
        <v>819</v>
      </c>
    </row>
    <row r="947" spans="1:17" hidden="1" x14ac:dyDescent="0.25">
      <c r="A947" s="14">
        <v>94502</v>
      </c>
      <c r="B947" s="14" t="s">
        <v>2477</v>
      </c>
      <c r="C947" s="14" t="s">
        <v>815</v>
      </c>
      <c r="D947" s="14" t="s">
        <v>2478</v>
      </c>
      <c r="E947" s="14" t="s">
        <v>439</v>
      </c>
      <c r="F947" s="14">
        <v>772</v>
      </c>
      <c r="G947" s="14" t="s">
        <v>439</v>
      </c>
      <c r="H947" s="14">
        <v>0</v>
      </c>
      <c r="I947" s="14" t="s">
        <v>439</v>
      </c>
      <c r="J947" s="14" t="b">
        <v>0</v>
      </c>
      <c r="K947" s="14">
        <v>0</v>
      </c>
      <c r="L947" s="16">
        <v>41009.054074074076</v>
      </c>
      <c r="M947" s="14" t="s">
        <v>6970</v>
      </c>
      <c r="N947" s="14" t="s">
        <v>439</v>
      </c>
      <c r="O947" s="14" t="s">
        <v>439</v>
      </c>
      <c r="P947" s="14" t="s">
        <v>439</v>
      </c>
      <c r="Q947" s="14" t="s">
        <v>819</v>
      </c>
    </row>
    <row r="948" spans="1:17" hidden="1" x14ac:dyDescent="0.25">
      <c r="A948" s="14">
        <v>94503</v>
      </c>
      <c r="B948" s="14" t="s">
        <v>2479</v>
      </c>
      <c r="C948" s="14" t="s">
        <v>815</v>
      </c>
      <c r="D948" s="14" t="s">
        <v>2480</v>
      </c>
      <c r="E948" s="14" t="s">
        <v>439</v>
      </c>
      <c r="F948" s="14">
        <v>772</v>
      </c>
      <c r="G948" s="14" t="s">
        <v>439</v>
      </c>
      <c r="H948" s="14">
        <v>0</v>
      </c>
      <c r="I948" s="14" t="s">
        <v>439</v>
      </c>
      <c r="J948" s="14" t="b">
        <v>0</v>
      </c>
      <c r="K948" s="14">
        <v>0</v>
      </c>
      <c r="L948" s="16">
        <v>41009.054074074076</v>
      </c>
      <c r="M948" s="14" t="s">
        <v>6970</v>
      </c>
      <c r="N948" s="14" t="s">
        <v>439</v>
      </c>
      <c r="O948" s="14" t="s">
        <v>439</v>
      </c>
      <c r="P948" s="14" t="s">
        <v>439</v>
      </c>
      <c r="Q948" s="14" t="s">
        <v>819</v>
      </c>
    </row>
    <row r="949" spans="1:17" hidden="1" x14ac:dyDescent="0.25">
      <c r="A949" s="14">
        <v>94504</v>
      </c>
      <c r="B949" s="14" t="s">
        <v>2481</v>
      </c>
      <c r="C949" s="14" t="s">
        <v>815</v>
      </c>
      <c r="D949" s="14" t="s">
        <v>2482</v>
      </c>
      <c r="E949" s="14" t="s">
        <v>439</v>
      </c>
      <c r="F949" s="14">
        <v>772</v>
      </c>
      <c r="G949" s="14" t="s">
        <v>439</v>
      </c>
      <c r="H949" s="14">
        <v>0</v>
      </c>
      <c r="I949" s="14" t="s">
        <v>439</v>
      </c>
      <c r="J949" s="14" t="b">
        <v>0</v>
      </c>
      <c r="K949" s="14">
        <v>0</v>
      </c>
      <c r="L949" s="16">
        <v>41009.054074074076</v>
      </c>
      <c r="M949" s="14" t="s">
        <v>6970</v>
      </c>
      <c r="N949" s="14" t="s">
        <v>439</v>
      </c>
      <c r="O949" s="14" t="s">
        <v>439</v>
      </c>
      <c r="P949" s="14" t="s">
        <v>439</v>
      </c>
      <c r="Q949" s="14" t="s">
        <v>819</v>
      </c>
    </row>
    <row r="950" spans="1:17" hidden="1" x14ac:dyDescent="0.25">
      <c r="A950" s="14">
        <v>94505</v>
      </c>
      <c r="B950" s="14" t="s">
        <v>2483</v>
      </c>
      <c r="C950" s="14" t="s">
        <v>815</v>
      </c>
      <c r="D950" s="14" t="s">
        <v>2484</v>
      </c>
      <c r="E950" s="14" t="s">
        <v>439</v>
      </c>
      <c r="F950" s="14">
        <v>772</v>
      </c>
      <c r="G950" s="14" t="s">
        <v>439</v>
      </c>
      <c r="H950" s="14">
        <v>0</v>
      </c>
      <c r="I950" s="14" t="s">
        <v>439</v>
      </c>
      <c r="J950" s="14" t="b">
        <v>0</v>
      </c>
      <c r="K950" s="14">
        <v>0</v>
      </c>
      <c r="L950" s="16">
        <v>41009.054074074076</v>
      </c>
      <c r="M950" s="14" t="s">
        <v>6970</v>
      </c>
      <c r="N950" s="14" t="s">
        <v>439</v>
      </c>
      <c r="O950" s="14" t="s">
        <v>439</v>
      </c>
      <c r="P950" s="14" t="s">
        <v>439</v>
      </c>
      <c r="Q950" s="14" t="s">
        <v>819</v>
      </c>
    </row>
    <row r="951" spans="1:17" hidden="1" x14ac:dyDescent="0.25">
      <c r="A951" s="14">
        <v>94506</v>
      </c>
      <c r="B951" s="14" t="s">
        <v>2485</v>
      </c>
      <c r="C951" s="14" t="s">
        <v>815</v>
      </c>
      <c r="D951" s="14" t="s">
        <v>2486</v>
      </c>
      <c r="E951" s="14" t="s">
        <v>439</v>
      </c>
      <c r="F951" s="14">
        <v>772</v>
      </c>
      <c r="G951" s="14" t="s">
        <v>439</v>
      </c>
      <c r="H951" s="14">
        <v>0</v>
      </c>
      <c r="I951" s="14" t="s">
        <v>439</v>
      </c>
      <c r="J951" s="14" t="b">
        <v>0</v>
      </c>
      <c r="K951" s="14">
        <v>0</v>
      </c>
      <c r="L951" s="16">
        <v>41009.054085648146</v>
      </c>
      <c r="M951" s="14" t="s">
        <v>6970</v>
      </c>
      <c r="N951" s="14" t="s">
        <v>439</v>
      </c>
      <c r="O951" s="14" t="s">
        <v>439</v>
      </c>
      <c r="P951" s="14" t="s">
        <v>439</v>
      </c>
      <c r="Q951" s="14" t="s">
        <v>819</v>
      </c>
    </row>
    <row r="952" spans="1:17" hidden="1" x14ac:dyDescent="0.25">
      <c r="A952" s="14">
        <v>94507</v>
      </c>
      <c r="B952" s="14" t="s">
        <v>2487</v>
      </c>
      <c r="C952" s="14" t="s">
        <v>815</v>
      </c>
      <c r="D952" s="14" t="s">
        <v>2488</v>
      </c>
      <c r="E952" s="14" t="s">
        <v>439</v>
      </c>
      <c r="F952" s="14">
        <v>772</v>
      </c>
      <c r="G952" s="14" t="s">
        <v>439</v>
      </c>
      <c r="H952" s="14">
        <v>0</v>
      </c>
      <c r="I952" s="14" t="s">
        <v>439</v>
      </c>
      <c r="J952" s="14" t="b">
        <v>0</v>
      </c>
      <c r="K952" s="14">
        <v>0</v>
      </c>
      <c r="L952" s="16">
        <v>41009.054085648146</v>
      </c>
      <c r="M952" s="14" t="s">
        <v>6970</v>
      </c>
      <c r="N952" s="14" t="s">
        <v>439</v>
      </c>
      <c r="O952" s="14" t="s">
        <v>439</v>
      </c>
      <c r="P952" s="14" t="s">
        <v>439</v>
      </c>
      <c r="Q952" s="14" t="s">
        <v>819</v>
      </c>
    </row>
    <row r="953" spans="1:17" hidden="1" x14ac:dyDescent="0.25">
      <c r="A953" s="14">
        <v>94508</v>
      </c>
      <c r="B953" s="14" t="s">
        <v>2489</v>
      </c>
      <c r="C953" s="14" t="s">
        <v>815</v>
      </c>
      <c r="D953" s="14" t="s">
        <v>2490</v>
      </c>
      <c r="E953" s="14" t="s">
        <v>439</v>
      </c>
      <c r="F953" s="14">
        <v>772</v>
      </c>
      <c r="G953" s="14" t="s">
        <v>439</v>
      </c>
      <c r="H953" s="14">
        <v>0</v>
      </c>
      <c r="I953" s="14" t="s">
        <v>439</v>
      </c>
      <c r="J953" s="14" t="b">
        <v>0</v>
      </c>
      <c r="K953" s="14">
        <v>0</v>
      </c>
      <c r="L953" s="16">
        <v>41009.054085648146</v>
      </c>
      <c r="M953" s="14" t="s">
        <v>6970</v>
      </c>
      <c r="N953" s="14" t="s">
        <v>439</v>
      </c>
      <c r="O953" s="14" t="s">
        <v>439</v>
      </c>
      <c r="P953" s="14" t="s">
        <v>439</v>
      </c>
      <c r="Q953" s="14" t="s">
        <v>819</v>
      </c>
    </row>
    <row r="954" spans="1:17" hidden="1" x14ac:dyDescent="0.25">
      <c r="A954" s="14">
        <v>94509</v>
      </c>
      <c r="B954" s="14" t="s">
        <v>2491</v>
      </c>
      <c r="C954" s="14" t="s">
        <v>815</v>
      </c>
      <c r="D954" s="14" t="s">
        <v>2492</v>
      </c>
      <c r="E954" s="14" t="s">
        <v>439</v>
      </c>
      <c r="F954" s="14">
        <v>772</v>
      </c>
      <c r="G954" s="14" t="s">
        <v>439</v>
      </c>
      <c r="H954" s="14">
        <v>0</v>
      </c>
      <c r="I954" s="14" t="s">
        <v>439</v>
      </c>
      <c r="J954" s="14" t="b">
        <v>0</v>
      </c>
      <c r="K954" s="14">
        <v>0</v>
      </c>
      <c r="L954" s="16">
        <v>41009.054085648146</v>
      </c>
      <c r="M954" s="14" t="s">
        <v>6970</v>
      </c>
      <c r="N954" s="14" t="s">
        <v>439</v>
      </c>
      <c r="O954" s="14" t="s">
        <v>439</v>
      </c>
      <c r="P954" s="14" t="s">
        <v>439</v>
      </c>
      <c r="Q954" s="14" t="s">
        <v>819</v>
      </c>
    </row>
    <row r="955" spans="1:17" hidden="1" x14ac:dyDescent="0.25">
      <c r="A955" s="14">
        <v>94510</v>
      </c>
      <c r="B955" s="14" t="s">
        <v>2493</v>
      </c>
      <c r="C955" s="14" t="s">
        <v>815</v>
      </c>
      <c r="D955" s="14" t="s">
        <v>2494</v>
      </c>
      <c r="E955" s="14" t="s">
        <v>439</v>
      </c>
      <c r="F955" s="14">
        <v>772</v>
      </c>
      <c r="G955" s="14" t="s">
        <v>439</v>
      </c>
      <c r="H955" s="14">
        <v>0</v>
      </c>
      <c r="I955" s="14" t="s">
        <v>439</v>
      </c>
      <c r="J955" s="14" t="b">
        <v>0</v>
      </c>
      <c r="K955" s="14">
        <v>0</v>
      </c>
      <c r="L955" s="16">
        <v>41009.054085648146</v>
      </c>
      <c r="M955" s="14" t="s">
        <v>6970</v>
      </c>
      <c r="N955" s="14" t="s">
        <v>439</v>
      </c>
      <c r="O955" s="14" t="s">
        <v>439</v>
      </c>
      <c r="P955" s="14" t="s">
        <v>439</v>
      </c>
      <c r="Q955" s="14" t="s">
        <v>819</v>
      </c>
    </row>
    <row r="956" spans="1:17" hidden="1" x14ac:dyDescent="0.25">
      <c r="A956" s="14">
        <v>94511</v>
      </c>
      <c r="B956" s="14" t="s">
        <v>2495</v>
      </c>
      <c r="C956" s="14" t="s">
        <v>815</v>
      </c>
      <c r="D956" s="14" t="s">
        <v>2496</v>
      </c>
      <c r="E956" s="14" t="s">
        <v>439</v>
      </c>
      <c r="F956" s="14">
        <v>772</v>
      </c>
      <c r="G956" s="14" t="s">
        <v>439</v>
      </c>
      <c r="H956" s="14">
        <v>0</v>
      </c>
      <c r="I956" s="14" t="s">
        <v>439</v>
      </c>
      <c r="J956" s="14" t="b">
        <v>0</v>
      </c>
      <c r="K956" s="14">
        <v>0</v>
      </c>
      <c r="L956" s="16">
        <v>41009.054085648146</v>
      </c>
      <c r="M956" s="14" t="s">
        <v>6970</v>
      </c>
      <c r="N956" s="14" t="s">
        <v>439</v>
      </c>
      <c r="O956" s="14" t="s">
        <v>439</v>
      </c>
      <c r="P956" s="14" t="s">
        <v>439</v>
      </c>
      <c r="Q956" s="14" t="s">
        <v>819</v>
      </c>
    </row>
    <row r="957" spans="1:17" hidden="1" x14ac:dyDescent="0.25">
      <c r="A957" s="14">
        <v>94512</v>
      </c>
      <c r="B957" s="14" t="s">
        <v>2497</v>
      </c>
      <c r="C957" s="14" t="s">
        <v>815</v>
      </c>
      <c r="D957" s="14" t="s">
        <v>2498</v>
      </c>
      <c r="E957" s="14" t="s">
        <v>439</v>
      </c>
      <c r="F957" s="14">
        <v>772</v>
      </c>
      <c r="G957" s="14" t="s">
        <v>439</v>
      </c>
      <c r="H957" s="14">
        <v>0</v>
      </c>
      <c r="I957" s="14" t="s">
        <v>439</v>
      </c>
      <c r="J957" s="14" t="b">
        <v>0</v>
      </c>
      <c r="K957" s="14">
        <v>0</v>
      </c>
      <c r="L957" s="16">
        <v>41009.054097222222</v>
      </c>
      <c r="M957" s="14" t="s">
        <v>6970</v>
      </c>
      <c r="N957" s="14" t="s">
        <v>439</v>
      </c>
      <c r="O957" s="14" t="s">
        <v>439</v>
      </c>
      <c r="P957" s="14" t="s">
        <v>439</v>
      </c>
      <c r="Q957" s="14" t="s">
        <v>819</v>
      </c>
    </row>
    <row r="958" spans="1:17" hidden="1" x14ac:dyDescent="0.25">
      <c r="A958" s="14">
        <v>94513</v>
      </c>
      <c r="B958" s="14" t="s">
        <v>2499</v>
      </c>
      <c r="C958" s="14" t="s">
        <v>815</v>
      </c>
      <c r="D958" s="14" t="s">
        <v>2500</v>
      </c>
      <c r="E958" s="14" t="s">
        <v>439</v>
      </c>
      <c r="F958" s="14">
        <v>772</v>
      </c>
      <c r="G958" s="14" t="s">
        <v>439</v>
      </c>
      <c r="H958" s="14">
        <v>0</v>
      </c>
      <c r="I958" s="14" t="s">
        <v>439</v>
      </c>
      <c r="J958" s="14" t="b">
        <v>0</v>
      </c>
      <c r="K958" s="14">
        <v>0</v>
      </c>
      <c r="L958" s="16">
        <v>41009.054097222222</v>
      </c>
      <c r="M958" s="14" t="s">
        <v>6970</v>
      </c>
      <c r="N958" s="14" t="s">
        <v>439</v>
      </c>
      <c r="O958" s="14" t="s">
        <v>439</v>
      </c>
      <c r="P958" s="14" t="s">
        <v>439</v>
      </c>
      <c r="Q958" s="14" t="s">
        <v>819</v>
      </c>
    </row>
    <row r="959" spans="1:17" hidden="1" x14ac:dyDescent="0.25">
      <c r="A959" s="14">
        <v>94514</v>
      </c>
      <c r="B959" s="14" t="s">
        <v>2501</v>
      </c>
      <c r="C959" s="14" t="s">
        <v>815</v>
      </c>
      <c r="D959" s="14" t="s">
        <v>2502</v>
      </c>
      <c r="E959" s="14" t="s">
        <v>439</v>
      </c>
      <c r="F959" s="14">
        <v>772</v>
      </c>
      <c r="G959" s="14" t="s">
        <v>439</v>
      </c>
      <c r="H959" s="14">
        <v>0</v>
      </c>
      <c r="I959" s="14" t="s">
        <v>439</v>
      </c>
      <c r="J959" s="14" t="b">
        <v>0</v>
      </c>
      <c r="K959" s="14">
        <v>0</v>
      </c>
      <c r="L959" s="16">
        <v>41009.054097222222</v>
      </c>
      <c r="M959" s="14" t="s">
        <v>6970</v>
      </c>
      <c r="N959" s="14" t="s">
        <v>439</v>
      </c>
      <c r="O959" s="14" t="s">
        <v>439</v>
      </c>
      <c r="P959" s="14" t="s">
        <v>439</v>
      </c>
      <c r="Q959" s="14" t="s">
        <v>819</v>
      </c>
    </row>
    <row r="960" spans="1:17" hidden="1" x14ac:dyDescent="0.25">
      <c r="A960" s="14">
        <v>94515</v>
      </c>
      <c r="B960" s="14" t="s">
        <v>2503</v>
      </c>
      <c r="C960" s="14" t="s">
        <v>815</v>
      </c>
      <c r="D960" s="14" t="s">
        <v>2504</v>
      </c>
      <c r="E960" s="14" t="s">
        <v>439</v>
      </c>
      <c r="F960" s="14">
        <v>772</v>
      </c>
      <c r="G960" s="14" t="s">
        <v>439</v>
      </c>
      <c r="H960" s="14">
        <v>0</v>
      </c>
      <c r="I960" s="14" t="s">
        <v>439</v>
      </c>
      <c r="J960" s="14" t="b">
        <v>0</v>
      </c>
      <c r="K960" s="14">
        <v>0</v>
      </c>
      <c r="L960" s="16">
        <v>41009.054097222222</v>
      </c>
      <c r="M960" s="14" t="s">
        <v>6970</v>
      </c>
      <c r="N960" s="14" t="s">
        <v>439</v>
      </c>
      <c r="O960" s="14" t="s">
        <v>439</v>
      </c>
      <c r="P960" s="14" t="s">
        <v>439</v>
      </c>
      <c r="Q960" s="14" t="s">
        <v>819</v>
      </c>
    </row>
    <row r="961" spans="1:17" hidden="1" x14ac:dyDescent="0.25">
      <c r="A961" s="14">
        <v>94516</v>
      </c>
      <c r="B961" s="14" t="s">
        <v>2505</v>
      </c>
      <c r="C961" s="14" t="s">
        <v>815</v>
      </c>
      <c r="D961" s="14" t="s">
        <v>2506</v>
      </c>
      <c r="E961" s="14" t="s">
        <v>439</v>
      </c>
      <c r="F961" s="14">
        <v>772</v>
      </c>
      <c r="G961" s="14" t="s">
        <v>439</v>
      </c>
      <c r="H961" s="14">
        <v>0</v>
      </c>
      <c r="I961" s="14" t="s">
        <v>439</v>
      </c>
      <c r="J961" s="14" t="b">
        <v>0</v>
      </c>
      <c r="K961" s="14">
        <v>0</v>
      </c>
      <c r="L961" s="16">
        <v>41009.054097222222</v>
      </c>
      <c r="M961" s="14" t="s">
        <v>6970</v>
      </c>
      <c r="N961" s="14" t="s">
        <v>439</v>
      </c>
      <c r="O961" s="14" t="s">
        <v>439</v>
      </c>
      <c r="P961" s="14" t="s">
        <v>439</v>
      </c>
      <c r="Q961" s="14" t="s">
        <v>819</v>
      </c>
    </row>
    <row r="962" spans="1:17" hidden="1" x14ac:dyDescent="0.25">
      <c r="A962" s="14">
        <v>94517</v>
      </c>
      <c r="B962" s="14" t="s">
        <v>2507</v>
      </c>
      <c r="C962" s="14" t="s">
        <v>815</v>
      </c>
      <c r="D962" s="14" t="s">
        <v>2508</v>
      </c>
      <c r="E962" s="14" t="s">
        <v>439</v>
      </c>
      <c r="F962" s="14">
        <v>772</v>
      </c>
      <c r="G962" s="14" t="s">
        <v>439</v>
      </c>
      <c r="H962" s="14">
        <v>0</v>
      </c>
      <c r="I962" s="14" t="s">
        <v>439</v>
      </c>
      <c r="J962" s="14" t="b">
        <v>0</v>
      </c>
      <c r="K962" s="14">
        <v>0</v>
      </c>
      <c r="L962" s="16">
        <v>41009.054097222222</v>
      </c>
      <c r="M962" s="14" t="s">
        <v>6970</v>
      </c>
      <c r="N962" s="14" t="s">
        <v>439</v>
      </c>
      <c r="O962" s="14" t="s">
        <v>439</v>
      </c>
      <c r="P962" s="14" t="s">
        <v>439</v>
      </c>
      <c r="Q962" s="14" t="s">
        <v>819</v>
      </c>
    </row>
    <row r="963" spans="1:17" hidden="1" x14ac:dyDescent="0.25">
      <c r="A963" s="14">
        <v>94518</v>
      </c>
      <c r="B963" s="14" t="s">
        <v>2509</v>
      </c>
      <c r="C963" s="14" t="s">
        <v>815</v>
      </c>
      <c r="D963" s="14" t="s">
        <v>2510</v>
      </c>
      <c r="E963" s="14" t="s">
        <v>439</v>
      </c>
      <c r="F963" s="14">
        <v>772</v>
      </c>
      <c r="G963" s="14" t="s">
        <v>439</v>
      </c>
      <c r="H963" s="14">
        <v>0</v>
      </c>
      <c r="I963" s="14" t="s">
        <v>439</v>
      </c>
      <c r="J963" s="14" t="b">
        <v>0</v>
      </c>
      <c r="K963" s="14">
        <v>0</v>
      </c>
      <c r="L963" s="16">
        <v>41009.054108796299</v>
      </c>
      <c r="M963" s="14" t="s">
        <v>6970</v>
      </c>
      <c r="N963" s="14" t="s">
        <v>439</v>
      </c>
      <c r="O963" s="14" t="s">
        <v>439</v>
      </c>
      <c r="P963" s="14" t="s">
        <v>439</v>
      </c>
      <c r="Q963" s="14" t="s">
        <v>819</v>
      </c>
    </row>
    <row r="964" spans="1:17" hidden="1" x14ac:dyDescent="0.25">
      <c r="A964" s="14">
        <v>94519</v>
      </c>
      <c r="B964" s="14" t="s">
        <v>2511</v>
      </c>
      <c r="C964" s="14" t="s">
        <v>815</v>
      </c>
      <c r="D964" s="14" t="s">
        <v>2512</v>
      </c>
      <c r="E964" s="14" t="s">
        <v>439</v>
      </c>
      <c r="F964" s="14">
        <v>772</v>
      </c>
      <c r="G964" s="14" t="s">
        <v>439</v>
      </c>
      <c r="H964" s="14">
        <v>0</v>
      </c>
      <c r="I964" s="14" t="s">
        <v>439</v>
      </c>
      <c r="J964" s="14" t="b">
        <v>0</v>
      </c>
      <c r="K964" s="14">
        <v>0</v>
      </c>
      <c r="L964" s="16">
        <v>41009.054108796299</v>
      </c>
      <c r="M964" s="14" t="s">
        <v>6970</v>
      </c>
      <c r="N964" s="14" t="s">
        <v>439</v>
      </c>
      <c r="O964" s="14" t="s">
        <v>439</v>
      </c>
      <c r="P964" s="14" t="s">
        <v>439</v>
      </c>
      <c r="Q964" s="14" t="s">
        <v>819</v>
      </c>
    </row>
    <row r="965" spans="1:17" hidden="1" x14ac:dyDescent="0.25">
      <c r="A965" s="14">
        <v>94520</v>
      </c>
      <c r="B965" s="14" t="s">
        <v>2513</v>
      </c>
      <c r="C965" s="14" t="s">
        <v>815</v>
      </c>
      <c r="D965" s="14" t="s">
        <v>2514</v>
      </c>
      <c r="E965" s="14" t="s">
        <v>439</v>
      </c>
      <c r="F965" s="14">
        <v>772</v>
      </c>
      <c r="G965" s="14" t="s">
        <v>439</v>
      </c>
      <c r="H965" s="14">
        <v>0</v>
      </c>
      <c r="I965" s="14" t="s">
        <v>439</v>
      </c>
      <c r="J965" s="14" t="b">
        <v>0</v>
      </c>
      <c r="K965" s="14">
        <v>0</v>
      </c>
      <c r="L965" s="16">
        <v>41009.054108796299</v>
      </c>
      <c r="M965" s="14" t="s">
        <v>6970</v>
      </c>
      <c r="N965" s="14" t="s">
        <v>439</v>
      </c>
      <c r="O965" s="14" t="s">
        <v>439</v>
      </c>
      <c r="P965" s="14" t="s">
        <v>439</v>
      </c>
      <c r="Q965" s="14" t="s">
        <v>819</v>
      </c>
    </row>
    <row r="966" spans="1:17" hidden="1" x14ac:dyDescent="0.25">
      <c r="A966" s="14">
        <v>94521</v>
      </c>
      <c r="B966" s="14" t="s">
        <v>2515</v>
      </c>
      <c r="C966" s="14" t="s">
        <v>815</v>
      </c>
      <c r="D966" s="14" t="s">
        <v>2516</v>
      </c>
      <c r="E966" s="14" t="s">
        <v>439</v>
      </c>
      <c r="F966" s="14">
        <v>772</v>
      </c>
      <c r="G966" s="14" t="s">
        <v>439</v>
      </c>
      <c r="H966" s="14">
        <v>0</v>
      </c>
      <c r="I966" s="14" t="s">
        <v>439</v>
      </c>
      <c r="J966" s="14" t="b">
        <v>0</v>
      </c>
      <c r="K966" s="14">
        <v>0</v>
      </c>
      <c r="L966" s="16">
        <v>41009.054108796299</v>
      </c>
      <c r="M966" s="14" t="s">
        <v>6970</v>
      </c>
      <c r="N966" s="14" t="s">
        <v>439</v>
      </c>
      <c r="O966" s="14" t="s">
        <v>439</v>
      </c>
      <c r="P966" s="14" t="s">
        <v>439</v>
      </c>
      <c r="Q966" s="14" t="s">
        <v>819</v>
      </c>
    </row>
    <row r="967" spans="1:17" hidden="1" x14ac:dyDescent="0.25">
      <c r="A967" s="14">
        <v>94522</v>
      </c>
      <c r="B967" s="14" t="s">
        <v>2517</v>
      </c>
      <c r="C967" s="14" t="s">
        <v>815</v>
      </c>
      <c r="D967" s="14" t="s">
        <v>2518</v>
      </c>
      <c r="E967" s="14" t="s">
        <v>439</v>
      </c>
      <c r="F967" s="14">
        <v>772</v>
      </c>
      <c r="G967" s="14" t="s">
        <v>439</v>
      </c>
      <c r="H967" s="14">
        <v>0</v>
      </c>
      <c r="I967" s="14" t="s">
        <v>439</v>
      </c>
      <c r="J967" s="14" t="b">
        <v>0</v>
      </c>
      <c r="K967" s="14">
        <v>0</v>
      </c>
      <c r="L967" s="16">
        <v>41009.054108796299</v>
      </c>
      <c r="M967" s="14" t="s">
        <v>6970</v>
      </c>
      <c r="N967" s="14" t="s">
        <v>439</v>
      </c>
      <c r="O967" s="14" t="s">
        <v>439</v>
      </c>
      <c r="P967" s="14" t="s">
        <v>439</v>
      </c>
      <c r="Q967" s="14" t="s">
        <v>819</v>
      </c>
    </row>
    <row r="968" spans="1:17" hidden="1" x14ac:dyDescent="0.25">
      <c r="A968" s="14">
        <v>94523</v>
      </c>
      <c r="B968" s="14" t="s">
        <v>2519</v>
      </c>
      <c r="C968" s="14" t="s">
        <v>815</v>
      </c>
      <c r="D968" s="14" t="s">
        <v>2520</v>
      </c>
      <c r="E968" s="14" t="s">
        <v>439</v>
      </c>
      <c r="F968" s="14">
        <v>772</v>
      </c>
      <c r="G968" s="14" t="s">
        <v>439</v>
      </c>
      <c r="H968" s="14">
        <v>0</v>
      </c>
      <c r="I968" s="14" t="s">
        <v>439</v>
      </c>
      <c r="J968" s="14" t="b">
        <v>0</v>
      </c>
      <c r="K968" s="14">
        <v>0</v>
      </c>
      <c r="L968" s="16">
        <v>41009.054108796299</v>
      </c>
      <c r="M968" s="14" t="s">
        <v>6970</v>
      </c>
      <c r="N968" s="14" t="s">
        <v>439</v>
      </c>
      <c r="O968" s="14" t="s">
        <v>439</v>
      </c>
      <c r="P968" s="14" t="s">
        <v>439</v>
      </c>
      <c r="Q968" s="14" t="s">
        <v>819</v>
      </c>
    </row>
    <row r="969" spans="1:17" hidden="1" x14ac:dyDescent="0.25">
      <c r="A969" s="14">
        <v>94524</v>
      </c>
      <c r="B969" s="14" t="s">
        <v>2521</v>
      </c>
      <c r="C969" s="14" t="s">
        <v>815</v>
      </c>
      <c r="D969" s="14" t="s">
        <v>2522</v>
      </c>
      <c r="E969" s="14" t="s">
        <v>439</v>
      </c>
      <c r="F969" s="14">
        <v>772</v>
      </c>
      <c r="G969" s="14" t="s">
        <v>439</v>
      </c>
      <c r="H969" s="14">
        <v>0</v>
      </c>
      <c r="I969" s="14" t="s">
        <v>439</v>
      </c>
      <c r="J969" s="14" t="b">
        <v>0</v>
      </c>
      <c r="K969" s="14">
        <v>0</v>
      </c>
      <c r="L969" s="16">
        <v>41009.054120370369</v>
      </c>
      <c r="M969" s="14" t="s">
        <v>6970</v>
      </c>
      <c r="N969" s="14" t="s">
        <v>439</v>
      </c>
      <c r="O969" s="14" t="s">
        <v>439</v>
      </c>
      <c r="P969" s="14" t="s">
        <v>439</v>
      </c>
      <c r="Q969" s="14" t="s">
        <v>819</v>
      </c>
    </row>
    <row r="970" spans="1:17" hidden="1" x14ac:dyDescent="0.25">
      <c r="A970" s="14">
        <v>94525</v>
      </c>
      <c r="B970" s="14" t="s">
        <v>2523</v>
      </c>
      <c r="C970" s="14" t="s">
        <v>815</v>
      </c>
      <c r="D970" s="14" t="s">
        <v>2524</v>
      </c>
      <c r="E970" s="14" t="s">
        <v>439</v>
      </c>
      <c r="F970" s="14">
        <v>772</v>
      </c>
      <c r="G970" s="14" t="s">
        <v>439</v>
      </c>
      <c r="H970" s="14">
        <v>0</v>
      </c>
      <c r="I970" s="14" t="s">
        <v>439</v>
      </c>
      <c r="J970" s="14" t="b">
        <v>0</v>
      </c>
      <c r="K970" s="14">
        <v>0</v>
      </c>
      <c r="L970" s="16">
        <v>41009.054120370369</v>
      </c>
      <c r="M970" s="14" t="s">
        <v>6970</v>
      </c>
      <c r="N970" s="14" t="s">
        <v>439</v>
      </c>
      <c r="O970" s="14" t="s">
        <v>439</v>
      </c>
      <c r="P970" s="14" t="s">
        <v>439</v>
      </c>
      <c r="Q970" s="14" t="s">
        <v>819</v>
      </c>
    </row>
    <row r="971" spans="1:17" hidden="1" x14ac:dyDescent="0.25">
      <c r="A971" s="14">
        <v>94526</v>
      </c>
      <c r="B971" s="14" t="s">
        <v>2525</v>
      </c>
      <c r="C971" s="14" t="s">
        <v>815</v>
      </c>
      <c r="D971" s="14" t="s">
        <v>2526</v>
      </c>
      <c r="E971" s="14" t="s">
        <v>439</v>
      </c>
      <c r="F971" s="14">
        <v>772</v>
      </c>
      <c r="G971" s="14" t="s">
        <v>439</v>
      </c>
      <c r="H971" s="14">
        <v>0</v>
      </c>
      <c r="I971" s="14" t="s">
        <v>439</v>
      </c>
      <c r="J971" s="14" t="b">
        <v>0</v>
      </c>
      <c r="K971" s="14">
        <v>0</v>
      </c>
      <c r="L971" s="16">
        <v>41009.054120370369</v>
      </c>
      <c r="M971" s="14" t="s">
        <v>6970</v>
      </c>
      <c r="N971" s="14" t="s">
        <v>439</v>
      </c>
      <c r="O971" s="14" t="s">
        <v>439</v>
      </c>
      <c r="P971" s="14" t="s">
        <v>439</v>
      </c>
      <c r="Q971" s="14" t="s">
        <v>819</v>
      </c>
    </row>
    <row r="972" spans="1:17" hidden="1" x14ac:dyDescent="0.25">
      <c r="A972" s="14">
        <v>94527</v>
      </c>
      <c r="B972" s="14" t="s">
        <v>2527</v>
      </c>
      <c r="C972" s="14" t="s">
        <v>815</v>
      </c>
      <c r="D972" s="14" t="s">
        <v>2528</v>
      </c>
      <c r="E972" s="14" t="s">
        <v>439</v>
      </c>
      <c r="F972" s="14">
        <v>772</v>
      </c>
      <c r="G972" s="14" t="s">
        <v>439</v>
      </c>
      <c r="H972" s="14">
        <v>0</v>
      </c>
      <c r="I972" s="14" t="s">
        <v>439</v>
      </c>
      <c r="J972" s="14" t="b">
        <v>0</v>
      </c>
      <c r="K972" s="14">
        <v>0</v>
      </c>
      <c r="L972" s="16">
        <v>41009.054120370369</v>
      </c>
      <c r="M972" s="14" t="s">
        <v>6970</v>
      </c>
      <c r="N972" s="14" t="s">
        <v>439</v>
      </c>
      <c r="O972" s="14" t="s">
        <v>439</v>
      </c>
      <c r="P972" s="14" t="s">
        <v>439</v>
      </c>
      <c r="Q972" s="14" t="s">
        <v>819</v>
      </c>
    </row>
    <row r="973" spans="1:17" hidden="1" x14ac:dyDescent="0.25">
      <c r="A973" s="14">
        <v>94528</v>
      </c>
      <c r="B973" s="14" t="s">
        <v>2529</v>
      </c>
      <c r="C973" s="14" t="s">
        <v>815</v>
      </c>
      <c r="D973" s="14" t="s">
        <v>2530</v>
      </c>
      <c r="E973" s="14" t="s">
        <v>439</v>
      </c>
      <c r="F973" s="14">
        <v>772</v>
      </c>
      <c r="G973" s="14" t="s">
        <v>439</v>
      </c>
      <c r="H973" s="14">
        <v>0</v>
      </c>
      <c r="I973" s="14" t="s">
        <v>439</v>
      </c>
      <c r="J973" s="14" t="b">
        <v>0</v>
      </c>
      <c r="K973" s="14">
        <v>0</v>
      </c>
      <c r="L973" s="16">
        <v>41009.054120370369</v>
      </c>
      <c r="M973" s="14" t="s">
        <v>6970</v>
      </c>
      <c r="N973" s="14" t="s">
        <v>439</v>
      </c>
      <c r="O973" s="14" t="s">
        <v>439</v>
      </c>
      <c r="P973" s="14" t="s">
        <v>439</v>
      </c>
      <c r="Q973" s="14" t="s">
        <v>819</v>
      </c>
    </row>
    <row r="974" spans="1:17" hidden="1" x14ac:dyDescent="0.25">
      <c r="A974" s="14">
        <v>94529</v>
      </c>
      <c r="B974" s="14" t="s">
        <v>2531</v>
      </c>
      <c r="C974" s="14" t="s">
        <v>815</v>
      </c>
      <c r="D974" s="14" t="s">
        <v>2532</v>
      </c>
      <c r="E974" s="14" t="s">
        <v>439</v>
      </c>
      <c r="F974" s="14">
        <v>772</v>
      </c>
      <c r="G974" s="14" t="s">
        <v>439</v>
      </c>
      <c r="H974" s="14">
        <v>0</v>
      </c>
      <c r="I974" s="14" t="s">
        <v>439</v>
      </c>
      <c r="J974" s="14" t="b">
        <v>0</v>
      </c>
      <c r="K974" s="14">
        <v>0</v>
      </c>
      <c r="L974" s="16">
        <v>41009.054120370369</v>
      </c>
      <c r="M974" s="14" t="s">
        <v>6970</v>
      </c>
      <c r="N974" s="14" t="s">
        <v>439</v>
      </c>
      <c r="O974" s="14" t="s">
        <v>439</v>
      </c>
      <c r="P974" s="14" t="s">
        <v>439</v>
      </c>
      <c r="Q974" s="14" t="s">
        <v>819</v>
      </c>
    </row>
    <row r="975" spans="1:17" hidden="1" x14ac:dyDescent="0.25">
      <c r="A975" s="14">
        <v>94530</v>
      </c>
      <c r="B975" s="14" t="s">
        <v>2533</v>
      </c>
      <c r="C975" s="14" t="s">
        <v>815</v>
      </c>
      <c r="D975" s="14" t="s">
        <v>2534</v>
      </c>
      <c r="E975" s="14" t="s">
        <v>439</v>
      </c>
      <c r="F975" s="14">
        <v>772</v>
      </c>
      <c r="G975" s="14" t="s">
        <v>439</v>
      </c>
      <c r="H975" s="14">
        <v>0</v>
      </c>
      <c r="I975" s="14" t="s">
        <v>439</v>
      </c>
      <c r="J975" s="14" t="b">
        <v>0</v>
      </c>
      <c r="K975" s="14">
        <v>0</v>
      </c>
      <c r="L975" s="16">
        <v>41009.054120370369</v>
      </c>
      <c r="M975" s="14" t="s">
        <v>6970</v>
      </c>
      <c r="N975" s="14" t="s">
        <v>439</v>
      </c>
      <c r="O975" s="14" t="s">
        <v>439</v>
      </c>
      <c r="P975" s="14" t="s">
        <v>439</v>
      </c>
      <c r="Q975" s="14" t="s">
        <v>819</v>
      </c>
    </row>
    <row r="976" spans="1:17" hidden="1" x14ac:dyDescent="0.25">
      <c r="A976" s="14">
        <v>94531</v>
      </c>
      <c r="B976" s="14" t="s">
        <v>2535</v>
      </c>
      <c r="C976" s="14" t="s">
        <v>815</v>
      </c>
      <c r="D976" s="14" t="s">
        <v>2536</v>
      </c>
      <c r="E976" s="14" t="s">
        <v>439</v>
      </c>
      <c r="F976" s="14">
        <v>772</v>
      </c>
      <c r="G976" s="14" t="s">
        <v>439</v>
      </c>
      <c r="H976" s="14">
        <v>0</v>
      </c>
      <c r="I976" s="14" t="s">
        <v>439</v>
      </c>
      <c r="J976" s="14" t="b">
        <v>0</v>
      </c>
      <c r="K976" s="14">
        <v>0</v>
      </c>
      <c r="L976" s="16">
        <v>41009.054120370369</v>
      </c>
      <c r="M976" s="14" t="s">
        <v>6970</v>
      </c>
      <c r="N976" s="14" t="s">
        <v>439</v>
      </c>
      <c r="O976" s="14" t="s">
        <v>439</v>
      </c>
      <c r="P976" s="14" t="s">
        <v>439</v>
      </c>
      <c r="Q976" s="14" t="s">
        <v>819</v>
      </c>
    </row>
    <row r="977" spans="1:17" hidden="1" x14ac:dyDescent="0.25">
      <c r="A977" s="14">
        <v>94532</v>
      </c>
      <c r="B977" s="14" t="s">
        <v>2537</v>
      </c>
      <c r="C977" s="14" t="s">
        <v>815</v>
      </c>
      <c r="D977" s="14" t="s">
        <v>2538</v>
      </c>
      <c r="E977" s="14" t="s">
        <v>439</v>
      </c>
      <c r="F977" s="14">
        <v>772</v>
      </c>
      <c r="G977" s="14" t="s">
        <v>439</v>
      </c>
      <c r="H977" s="14">
        <v>0</v>
      </c>
      <c r="I977" s="14" t="s">
        <v>439</v>
      </c>
      <c r="J977" s="14" t="b">
        <v>0</v>
      </c>
      <c r="K977" s="14">
        <v>0</v>
      </c>
      <c r="L977" s="16">
        <v>41009.054131944446</v>
      </c>
      <c r="M977" s="14" t="s">
        <v>6970</v>
      </c>
      <c r="N977" s="14" t="s">
        <v>439</v>
      </c>
      <c r="O977" s="14" t="s">
        <v>439</v>
      </c>
      <c r="P977" s="14" t="s">
        <v>439</v>
      </c>
      <c r="Q977" s="14" t="s">
        <v>819</v>
      </c>
    </row>
    <row r="978" spans="1:17" hidden="1" x14ac:dyDescent="0.25">
      <c r="A978" s="14">
        <v>94533</v>
      </c>
      <c r="B978" s="14" t="s">
        <v>2539</v>
      </c>
      <c r="C978" s="14" t="s">
        <v>815</v>
      </c>
      <c r="D978" s="14" t="s">
        <v>2540</v>
      </c>
      <c r="E978" s="14" t="s">
        <v>439</v>
      </c>
      <c r="F978" s="14">
        <v>772</v>
      </c>
      <c r="G978" s="14" t="s">
        <v>439</v>
      </c>
      <c r="H978" s="14">
        <v>0</v>
      </c>
      <c r="I978" s="14" t="s">
        <v>439</v>
      </c>
      <c r="J978" s="14" t="b">
        <v>0</v>
      </c>
      <c r="K978" s="14">
        <v>0</v>
      </c>
      <c r="L978" s="16">
        <v>41009.054131944446</v>
      </c>
      <c r="M978" s="14" t="s">
        <v>6970</v>
      </c>
      <c r="N978" s="14" t="s">
        <v>439</v>
      </c>
      <c r="O978" s="14" t="s">
        <v>439</v>
      </c>
      <c r="P978" s="14" t="s">
        <v>439</v>
      </c>
      <c r="Q978" s="14" t="s">
        <v>819</v>
      </c>
    </row>
    <row r="979" spans="1:17" hidden="1" x14ac:dyDescent="0.25">
      <c r="A979" s="14">
        <v>94534</v>
      </c>
      <c r="B979" s="14" t="s">
        <v>2541</v>
      </c>
      <c r="C979" s="14" t="s">
        <v>815</v>
      </c>
      <c r="D979" s="14" t="s">
        <v>2542</v>
      </c>
      <c r="E979" s="14" t="s">
        <v>439</v>
      </c>
      <c r="F979" s="14">
        <v>772</v>
      </c>
      <c r="G979" s="14" t="s">
        <v>439</v>
      </c>
      <c r="H979" s="14">
        <v>0</v>
      </c>
      <c r="I979" s="14" t="s">
        <v>439</v>
      </c>
      <c r="J979" s="14" t="b">
        <v>0</v>
      </c>
      <c r="K979" s="14">
        <v>0</v>
      </c>
      <c r="L979" s="16">
        <v>41009.054131944446</v>
      </c>
      <c r="M979" s="14" t="s">
        <v>6970</v>
      </c>
      <c r="N979" s="14" t="s">
        <v>439</v>
      </c>
      <c r="O979" s="14" t="s">
        <v>439</v>
      </c>
      <c r="P979" s="14" t="s">
        <v>439</v>
      </c>
      <c r="Q979" s="14" t="s">
        <v>819</v>
      </c>
    </row>
    <row r="980" spans="1:17" hidden="1" x14ac:dyDescent="0.25">
      <c r="A980" s="14">
        <v>94535</v>
      </c>
      <c r="B980" s="14" t="s">
        <v>2543</v>
      </c>
      <c r="C980" s="14" t="s">
        <v>815</v>
      </c>
      <c r="D980" s="14" t="s">
        <v>2544</v>
      </c>
      <c r="E980" s="14" t="s">
        <v>439</v>
      </c>
      <c r="F980" s="14">
        <v>772</v>
      </c>
      <c r="G980" s="14" t="s">
        <v>439</v>
      </c>
      <c r="H980" s="14">
        <v>0</v>
      </c>
      <c r="I980" s="14" t="s">
        <v>439</v>
      </c>
      <c r="J980" s="14" t="b">
        <v>0</v>
      </c>
      <c r="K980" s="14">
        <v>0</v>
      </c>
      <c r="L980" s="16">
        <v>41009.054131944446</v>
      </c>
      <c r="M980" s="14" t="s">
        <v>6970</v>
      </c>
      <c r="N980" s="14" t="s">
        <v>439</v>
      </c>
      <c r="O980" s="14" t="s">
        <v>439</v>
      </c>
      <c r="P980" s="14" t="s">
        <v>439</v>
      </c>
      <c r="Q980" s="14" t="s">
        <v>819</v>
      </c>
    </row>
    <row r="981" spans="1:17" hidden="1" x14ac:dyDescent="0.25">
      <c r="A981" s="14">
        <v>94536</v>
      </c>
      <c r="B981" s="14" t="s">
        <v>2545</v>
      </c>
      <c r="C981" s="14" t="s">
        <v>815</v>
      </c>
      <c r="D981" s="14" t="s">
        <v>2546</v>
      </c>
      <c r="E981" s="14" t="s">
        <v>439</v>
      </c>
      <c r="F981" s="14">
        <v>772</v>
      </c>
      <c r="G981" s="14" t="s">
        <v>439</v>
      </c>
      <c r="H981" s="14">
        <v>0</v>
      </c>
      <c r="I981" s="14" t="s">
        <v>439</v>
      </c>
      <c r="J981" s="14" t="b">
        <v>0</v>
      </c>
      <c r="K981" s="14">
        <v>0</v>
      </c>
      <c r="L981" s="16">
        <v>41009.054131944446</v>
      </c>
      <c r="M981" s="14" t="s">
        <v>6970</v>
      </c>
      <c r="N981" s="14" t="s">
        <v>439</v>
      </c>
      <c r="O981" s="14" t="s">
        <v>439</v>
      </c>
      <c r="P981" s="14" t="s">
        <v>439</v>
      </c>
      <c r="Q981" s="14" t="s">
        <v>819</v>
      </c>
    </row>
    <row r="982" spans="1:17" hidden="1" x14ac:dyDescent="0.25">
      <c r="A982" s="14">
        <v>94537</v>
      </c>
      <c r="B982" s="14" t="s">
        <v>2547</v>
      </c>
      <c r="C982" s="14" t="s">
        <v>815</v>
      </c>
      <c r="D982" s="14" t="s">
        <v>2548</v>
      </c>
      <c r="E982" s="14" t="s">
        <v>439</v>
      </c>
      <c r="F982" s="14">
        <v>772</v>
      </c>
      <c r="G982" s="14" t="s">
        <v>439</v>
      </c>
      <c r="H982" s="14">
        <v>0</v>
      </c>
      <c r="I982" s="14" t="s">
        <v>439</v>
      </c>
      <c r="J982" s="14" t="b">
        <v>0</v>
      </c>
      <c r="K982" s="14">
        <v>0</v>
      </c>
      <c r="L982" s="16">
        <v>41009.054131944446</v>
      </c>
      <c r="M982" s="14" t="s">
        <v>6970</v>
      </c>
      <c r="N982" s="14" t="s">
        <v>439</v>
      </c>
      <c r="O982" s="14" t="s">
        <v>439</v>
      </c>
      <c r="P982" s="14" t="s">
        <v>439</v>
      </c>
      <c r="Q982" s="14" t="s">
        <v>819</v>
      </c>
    </row>
    <row r="983" spans="1:17" hidden="1" x14ac:dyDescent="0.25">
      <c r="A983" s="14">
        <v>94538</v>
      </c>
      <c r="B983" s="14" t="s">
        <v>2549</v>
      </c>
      <c r="C983" s="14" t="s">
        <v>815</v>
      </c>
      <c r="D983" s="14" t="s">
        <v>2550</v>
      </c>
      <c r="E983" s="14" t="s">
        <v>439</v>
      </c>
      <c r="F983" s="14">
        <v>772</v>
      </c>
      <c r="G983" s="14" t="s">
        <v>439</v>
      </c>
      <c r="H983" s="14">
        <v>0</v>
      </c>
      <c r="I983" s="14" t="s">
        <v>439</v>
      </c>
      <c r="J983" s="14" t="b">
        <v>0</v>
      </c>
      <c r="K983" s="14">
        <v>0</v>
      </c>
      <c r="L983" s="16">
        <v>41009.054143518515</v>
      </c>
      <c r="M983" s="14" t="s">
        <v>6970</v>
      </c>
      <c r="N983" s="14" t="s">
        <v>439</v>
      </c>
      <c r="O983" s="14" t="s">
        <v>439</v>
      </c>
      <c r="P983" s="14" t="s">
        <v>439</v>
      </c>
      <c r="Q983" s="14" t="s">
        <v>819</v>
      </c>
    </row>
    <row r="984" spans="1:17" hidden="1" x14ac:dyDescent="0.25">
      <c r="A984" s="14">
        <v>94539</v>
      </c>
      <c r="B984" s="14" t="s">
        <v>2551</v>
      </c>
      <c r="C984" s="14" t="s">
        <v>815</v>
      </c>
      <c r="D984" s="14" t="s">
        <v>2552</v>
      </c>
      <c r="E984" s="14" t="s">
        <v>439</v>
      </c>
      <c r="F984" s="14">
        <v>772</v>
      </c>
      <c r="G984" s="14" t="s">
        <v>439</v>
      </c>
      <c r="H984" s="14">
        <v>0</v>
      </c>
      <c r="I984" s="14" t="s">
        <v>439</v>
      </c>
      <c r="J984" s="14" t="b">
        <v>0</v>
      </c>
      <c r="K984" s="14">
        <v>0</v>
      </c>
      <c r="L984" s="16">
        <v>41009.054143518515</v>
      </c>
      <c r="M984" s="14" t="s">
        <v>6970</v>
      </c>
      <c r="N984" s="14" t="s">
        <v>439</v>
      </c>
      <c r="O984" s="14" t="s">
        <v>439</v>
      </c>
      <c r="P984" s="14" t="s">
        <v>439</v>
      </c>
      <c r="Q984" s="14" t="s">
        <v>819</v>
      </c>
    </row>
    <row r="985" spans="1:17" hidden="1" x14ac:dyDescent="0.25">
      <c r="A985" s="14">
        <v>94540</v>
      </c>
      <c r="B985" s="14" t="s">
        <v>2553</v>
      </c>
      <c r="C985" s="14" t="s">
        <v>815</v>
      </c>
      <c r="D985" s="14" t="s">
        <v>2554</v>
      </c>
      <c r="E985" s="14" t="s">
        <v>439</v>
      </c>
      <c r="F985" s="14">
        <v>772</v>
      </c>
      <c r="G985" s="14" t="s">
        <v>439</v>
      </c>
      <c r="H985" s="14">
        <v>0</v>
      </c>
      <c r="I985" s="14" t="s">
        <v>439</v>
      </c>
      <c r="J985" s="14" t="b">
        <v>0</v>
      </c>
      <c r="K985" s="14">
        <v>0</v>
      </c>
      <c r="L985" s="16">
        <v>41009.054143518515</v>
      </c>
      <c r="M985" s="14" t="s">
        <v>6970</v>
      </c>
      <c r="N985" s="14" t="s">
        <v>439</v>
      </c>
      <c r="O985" s="14" t="s">
        <v>439</v>
      </c>
      <c r="P985" s="14" t="s">
        <v>439</v>
      </c>
      <c r="Q985" s="14" t="s">
        <v>819</v>
      </c>
    </row>
    <row r="986" spans="1:17" hidden="1" x14ac:dyDescent="0.25">
      <c r="A986" s="14">
        <v>94541</v>
      </c>
      <c r="B986" s="14" t="s">
        <v>2555</v>
      </c>
      <c r="C986" s="14" t="s">
        <v>815</v>
      </c>
      <c r="D986" s="14" t="s">
        <v>2556</v>
      </c>
      <c r="E986" s="14" t="s">
        <v>439</v>
      </c>
      <c r="F986" s="14">
        <v>772</v>
      </c>
      <c r="G986" s="14" t="s">
        <v>439</v>
      </c>
      <c r="H986" s="14">
        <v>0</v>
      </c>
      <c r="I986" s="14" t="s">
        <v>439</v>
      </c>
      <c r="J986" s="14" t="b">
        <v>0</v>
      </c>
      <c r="K986" s="14">
        <v>0</v>
      </c>
      <c r="L986" s="16">
        <v>41009.054143518515</v>
      </c>
      <c r="M986" s="14" t="s">
        <v>6970</v>
      </c>
      <c r="N986" s="14" t="s">
        <v>439</v>
      </c>
      <c r="O986" s="14" t="s">
        <v>439</v>
      </c>
      <c r="P986" s="14" t="s">
        <v>439</v>
      </c>
      <c r="Q986" s="14" t="s">
        <v>819</v>
      </c>
    </row>
    <row r="987" spans="1:17" hidden="1" x14ac:dyDescent="0.25">
      <c r="A987" s="14">
        <v>94542</v>
      </c>
      <c r="B987" s="14" t="s">
        <v>2557</v>
      </c>
      <c r="C987" s="14" t="s">
        <v>815</v>
      </c>
      <c r="D987" s="14" t="s">
        <v>2558</v>
      </c>
      <c r="E987" s="14" t="s">
        <v>439</v>
      </c>
      <c r="F987" s="14">
        <v>772</v>
      </c>
      <c r="G987" s="14" t="s">
        <v>439</v>
      </c>
      <c r="H987" s="14">
        <v>0</v>
      </c>
      <c r="I987" s="14" t="s">
        <v>439</v>
      </c>
      <c r="J987" s="14" t="b">
        <v>0</v>
      </c>
      <c r="K987" s="14">
        <v>0</v>
      </c>
      <c r="L987" s="16">
        <v>41009.054143518515</v>
      </c>
      <c r="M987" s="14" t="s">
        <v>6970</v>
      </c>
      <c r="N987" s="14" t="s">
        <v>439</v>
      </c>
      <c r="O987" s="14" t="s">
        <v>439</v>
      </c>
      <c r="P987" s="14" t="s">
        <v>439</v>
      </c>
      <c r="Q987" s="14" t="s">
        <v>819</v>
      </c>
    </row>
    <row r="988" spans="1:17" hidden="1" x14ac:dyDescent="0.25">
      <c r="A988" s="14">
        <v>94543</v>
      </c>
      <c r="B988" s="14" t="s">
        <v>2559</v>
      </c>
      <c r="C988" s="14" t="s">
        <v>815</v>
      </c>
      <c r="D988" s="14" t="s">
        <v>2560</v>
      </c>
      <c r="E988" s="14" t="s">
        <v>439</v>
      </c>
      <c r="F988" s="14">
        <v>772</v>
      </c>
      <c r="G988" s="14" t="s">
        <v>439</v>
      </c>
      <c r="H988" s="14">
        <v>0</v>
      </c>
      <c r="I988" s="14" t="s">
        <v>439</v>
      </c>
      <c r="J988" s="14" t="b">
        <v>0</v>
      </c>
      <c r="K988" s="14">
        <v>0</v>
      </c>
      <c r="L988" s="16">
        <v>41009.054143518515</v>
      </c>
      <c r="M988" s="14" t="s">
        <v>6970</v>
      </c>
      <c r="N988" s="14" t="s">
        <v>439</v>
      </c>
      <c r="O988" s="14" t="s">
        <v>439</v>
      </c>
      <c r="P988" s="14" t="s">
        <v>439</v>
      </c>
      <c r="Q988" s="14" t="s">
        <v>819</v>
      </c>
    </row>
    <row r="989" spans="1:17" hidden="1" x14ac:dyDescent="0.25">
      <c r="A989" s="14">
        <v>94544</v>
      </c>
      <c r="B989" s="14" t="s">
        <v>2561</v>
      </c>
      <c r="C989" s="14" t="s">
        <v>815</v>
      </c>
      <c r="D989" s="14" t="s">
        <v>2562</v>
      </c>
      <c r="E989" s="14" t="s">
        <v>439</v>
      </c>
      <c r="F989" s="14">
        <v>772</v>
      </c>
      <c r="G989" s="14" t="s">
        <v>439</v>
      </c>
      <c r="H989" s="14">
        <v>0</v>
      </c>
      <c r="I989" s="14" t="s">
        <v>439</v>
      </c>
      <c r="J989" s="14" t="b">
        <v>0</v>
      </c>
      <c r="K989" s="14">
        <v>0</v>
      </c>
      <c r="L989" s="16">
        <v>41009.054155092592</v>
      </c>
      <c r="M989" s="14" t="s">
        <v>6970</v>
      </c>
      <c r="N989" s="14" t="s">
        <v>439</v>
      </c>
      <c r="O989" s="14" t="s">
        <v>439</v>
      </c>
      <c r="P989" s="14" t="s">
        <v>439</v>
      </c>
      <c r="Q989" s="14" t="s">
        <v>819</v>
      </c>
    </row>
    <row r="990" spans="1:17" hidden="1" x14ac:dyDescent="0.25">
      <c r="A990" s="14">
        <v>94545</v>
      </c>
      <c r="B990" s="14" t="s">
        <v>2563</v>
      </c>
      <c r="C990" s="14" t="s">
        <v>815</v>
      </c>
      <c r="D990" s="14" t="s">
        <v>2564</v>
      </c>
      <c r="E990" s="14" t="s">
        <v>439</v>
      </c>
      <c r="F990" s="14">
        <v>772</v>
      </c>
      <c r="G990" s="14" t="s">
        <v>439</v>
      </c>
      <c r="H990" s="14">
        <v>0</v>
      </c>
      <c r="I990" s="14" t="s">
        <v>439</v>
      </c>
      <c r="J990" s="14" t="b">
        <v>0</v>
      </c>
      <c r="K990" s="14">
        <v>0</v>
      </c>
      <c r="L990" s="16">
        <v>41009.054155092592</v>
      </c>
      <c r="M990" s="14" t="s">
        <v>6970</v>
      </c>
      <c r="N990" s="14" t="s">
        <v>439</v>
      </c>
      <c r="O990" s="14" t="s">
        <v>439</v>
      </c>
      <c r="P990" s="14" t="s">
        <v>439</v>
      </c>
      <c r="Q990" s="14" t="s">
        <v>819</v>
      </c>
    </row>
    <row r="991" spans="1:17" hidden="1" x14ac:dyDescent="0.25">
      <c r="A991" s="14">
        <v>94546</v>
      </c>
      <c r="B991" s="14" t="s">
        <v>2565</v>
      </c>
      <c r="C991" s="14" t="s">
        <v>815</v>
      </c>
      <c r="D991" s="14" t="s">
        <v>2566</v>
      </c>
      <c r="E991" s="14" t="s">
        <v>439</v>
      </c>
      <c r="F991" s="14">
        <v>772</v>
      </c>
      <c r="G991" s="14" t="s">
        <v>439</v>
      </c>
      <c r="H991" s="14">
        <v>0</v>
      </c>
      <c r="I991" s="14" t="s">
        <v>439</v>
      </c>
      <c r="J991" s="14" t="b">
        <v>0</v>
      </c>
      <c r="K991" s="14">
        <v>0</v>
      </c>
      <c r="L991" s="16">
        <v>41009.054155092592</v>
      </c>
      <c r="M991" s="14" t="s">
        <v>6970</v>
      </c>
      <c r="N991" s="14" t="s">
        <v>439</v>
      </c>
      <c r="O991" s="14" t="s">
        <v>439</v>
      </c>
      <c r="P991" s="14" t="s">
        <v>439</v>
      </c>
      <c r="Q991" s="14" t="s">
        <v>819</v>
      </c>
    </row>
    <row r="992" spans="1:17" hidden="1" x14ac:dyDescent="0.25">
      <c r="A992" s="14">
        <v>94547</v>
      </c>
      <c r="B992" s="14" t="s">
        <v>2567</v>
      </c>
      <c r="C992" s="14" t="s">
        <v>815</v>
      </c>
      <c r="D992" s="14" t="s">
        <v>2568</v>
      </c>
      <c r="E992" s="14" t="s">
        <v>439</v>
      </c>
      <c r="F992" s="14">
        <v>772</v>
      </c>
      <c r="G992" s="14" t="s">
        <v>439</v>
      </c>
      <c r="H992" s="14">
        <v>0</v>
      </c>
      <c r="I992" s="14" t="s">
        <v>439</v>
      </c>
      <c r="J992" s="14" t="b">
        <v>0</v>
      </c>
      <c r="K992" s="14">
        <v>0</v>
      </c>
      <c r="L992" s="16">
        <v>41009.054155092592</v>
      </c>
      <c r="M992" s="14" t="s">
        <v>6970</v>
      </c>
      <c r="N992" s="14" t="s">
        <v>439</v>
      </c>
      <c r="O992" s="14" t="s">
        <v>439</v>
      </c>
      <c r="P992" s="14" t="s">
        <v>439</v>
      </c>
      <c r="Q992" s="14" t="s">
        <v>819</v>
      </c>
    </row>
    <row r="993" spans="1:17" hidden="1" x14ac:dyDescent="0.25">
      <c r="A993" s="14">
        <v>94548</v>
      </c>
      <c r="B993" s="14" t="s">
        <v>2569</v>
      </c>
      <c r="C993" s="14" t="s">
        <v>815</v>
      </c>
      <c r="D993" s="14" t="s">
        <v>2570</v>
      </c>
      <c r="E993" s="14" t="s">
        <v>439</v>
      </c>
      <c r="F993" s="14">
        <v>772</v>
      </c>
      <c r="G993" s="14" t="s">
        <v>439</v>
      </c>
      <c r="H993" s="14">
        <v>0</v>
      </c>
      <c r="I993" s="14" t="s">
        <v>439</v>
      </c>
      <c r="J993" s="14" t="b">
        <v>0</v>
      </c>
      <c r="K993" s="14">
        <v>0</v>
      </c>
      <c r="L993" s="16">
        <v>41009.054155092592</v>
      </c>
      <c r="M993" s="14" t="s">
        <v>6970</v>
      </c>
      <c r="N993" s="14" t="s">
        <v>439</v>
      </c>
      <c r="O993" s="14" t="s">
        <v>439</v>
      </c>
      <c r="P993" s="14" t="s">
        <v>439</v>
      </c>
      <c r="Q993" s="14" t="s">
        <v>819</v>
      </c>
    </row>
    <row r="994" spans="1:17" hidden="1" x14ac:dyDescent="0.25">
      <c r="A994" s="14">
        <v>94549</v>
      </c>
      <c r="B994" s="14" t="s">
        <v>2571</v>
      </c>
      <c r="C994" s="14" t="s">
        <v>815</v>
      </c>
      <c r="D994" s="14" t="s">
        <v>2572</v>
      </c>
      <c r="E994" s="14" t="s">
        <v>439</v>
      </c>
      <c r="F994" s="14">
        <v>772</v>
      </c>
      <c r="G994" s="14" t="s">
        <v>439</v>
      </c>
      <c r="H994" s="14">
        <v>0</v>
      </c>
      <c r="I994" s="14" t="s">
        <v>439</v>
      </c>
      <c r="J994" s="14" t="b">
        <v>0</v>
      </c>
      <c r="K994" s="14">
        <v>0</v>
      </c>
      <c r="L994" s="16">
        <v>41009.054155092592</v>
      </c>
      <c r="M994" s="14" t="s">
        <v>6970</v>
      </c>
      <c r="N994" s="14" t="s">
        <v>439</v>
      </c>
      <c r="O994" s="14" t="s">
        <v>439</v>
      </c>
      <c r="P994" s="14" t="s">
        <v>439</v>
      </c>
      <c r="Q994" s="14" t="s">
        <v>819</v>
      </c>
    </row>
    <row r="995" spans="1:17" hidden="1" x14ac:dyDescent="0.25">
      <c r="A995" s="14">
        <v>94550</v>
      </c>
      <c r="B995" s="14" t="s">
        <v>2573</v>
      </c>
      <c r="C995" s="14" t="s">
        <v>815</v>
      </c>
      <c r="D995" s="14" t="s">
        <v>2574</v>
      </c>
      <c r="E995" s="14" t="s">
        <v>439</v>
      </c>
      <c r="F995" s="14">
        <v>772</v>
      </c>
      <c r="G995" s="14" t="s">
        <v>439</v>
      </c>
      <c r="H995" s="14">
        <v>0</v>
      </c>
      <c r="I995" s="14" t="s">
        <v>439</v>
      </c>
      <c r="J995" s="14" t="b">
        <v>0</v>
      </c>
      <c r="K995" s="14">
        <v>0</v>
      </c>
      <c r="L995" s="16">
        <v>41009.054166666669</v>
      </c>
      <c r="M995" s="14" t="s">
        <v>6970</v>
      </c>
      <c r="N995" s="14" t="s">
        <v>439</v>
      </c>
      <c r="O995" s="14" t="s">
        <v>439</v>
      </c>
      <c r="P995" s="14" t="s">
        <v>439</v>
      </c>
      <c r="Q995" s="14" t="s">
        <v>819</v>
      </c>
    </row>
    <row r="996" spans="1:17" hidden="1" x14ac:dyDescent="0.25">
      <c r="A996" s="14">
        <v>94551</v>
      </c>
      <c r="B996" s="14" t="s">
        <v>2575</v>
      </c>
      <c r="C996" s="14" t="s">
        <v>815</v>
      </c>
      <c r="D996" s="14" t="s">
        <v>2576</v>
      </c>
      <c r="E996" s="14" t="s">
        <v>439</v>
      </c>
      <c r="F996" s="14">
        <v>772</v>
      </c>
      <c r="G996" s="14" t="s">
        <v>439</v>
      </c>
      <c r="H996" s="14">
        <v>0</v>
      </c>
      <c r="I996" s="14" t="s">
        <v>439</v>
      </c>
      <c r="J996" s="14" t="b">
        <v>0</v>
      </c>
      <c r="K996" s="14">
        <v>0</v>
      </c>
      <c r="L996" s="16">
        <v>41009.054166666669</v>
      </c>
      <c r="M996" s="14" t="s">
        <v>6970</v>
      </c>
      <c r="N996" s="14" t="s">
        <v>439</v>
      </c>
      <c r="O996" s="14" t="s">
        <v>439</v>
      </c>
      <c r="P996" s="14" t="s">
        <v>439</v>
      </c>
      <c r="Q996" s="14" t="s">
        <v>819</v>
      </c>
    </row>
    <row r="997" spans="1:17" hidden="1" x14ac:dyDescent="0.25">
      <c r="A997" s="14">
        <v>94552</v>
      </c>
      <c r="B997" s="14" t="s">
        <v>2577</v>
      </c>
      <c r="C997" s="14" t="s">
        <v>815</v>
      </c>
      <c r="D997" s="14" t="s">
        <v>2578</v>
      </c>
      <c r="E997" s="14" t="s">
        <v>439</v>
      </c>
      <c r="F997" s="14">
        <v>772</v>
      </c>
      <c r="G997" s="14" t="s">
        <v>439</v>
      </c>
      <c r="H997" s="14">
        <v>0</v>
      </c>
      <c r="I997" s="14" t="s">
        <v>439</v>
      </c>
      <c r="J997" s="14" t="b">
        <v>0</v>
      </c>
      <c r="K997" s="14">
        <v>0</v>
      </c>
      <c r="L997" s="16">
        <v>41009.054166666669</v>
      </c>
      <c r="M997" s="14" t="s">
        <v>6970</v>
      </c>
      <c r="N997" s="14" t="s">
        <v>439</v>
      </c>
      <c r="O997" s="14" t="s">
        <v>439</v>
      </c>
      <c r="P997" s="14" t="s">
        <v>439</v>
      </c>
      <c r="Q997" s="14" t="s">
        <v>819</v>
      </c>
    </row>
    <row r="998" spans="1:17" hidden="1" x14ac:dyDescent="0.25">
      <c r="A998" s="14">
        <v>94553</v>
      </c>
      <c r="B998" s="14" t="s">
        <v>2579</v>
      </c>
      <c r="C998" s="14" t="s">
        <v>815</v>
      </c>
      <c r="D998" s="14" t="s">
        <v>2580</v>
      </c>
      <c r="E998" s="14" t="s">
        <v>439</v>
      </c>
      <c r="F998" s="14">
        <v>772</v>
      </c>
      <c r="G998" s="14" t="s">
        <v>439</v>
      </c>
      <c r="H998" s="14">
        <v>0</v>
      </c>
      <c r="I998" s="14" t="s">
        <v>439</v>
      </c>
      <c r="J998" s="14" t="b">
        <v>0</v>
      </c>
      <c r="K998" s="14">
        <v>0</v>
      </c>
      <c r="L998" s="16">
        <v>41009.054166666669</v>
      </c>
      <c r="M998" s="14" t="s">
        <v>6970</v>
      </c>
      <c r="N998" s="14" t="s">
        <v>439</v>
      </c>
      <c r="O998" s="14" t="s">
        <v>439</v>
      </c>
      <c r="P998" s="14" t="s">
        <v>439</v>
      </c>
      <c r="Q998" s="14" t="s">
        <v>819</v>
      </c>
    </row>
    <row r="999" spans="1:17" hidden="1" x14ac:dyDescent="0.25">
      <c r="A999" s="14">
        <v>94554</v>
      </c>
      <c r="B999" s="14" t="s">
        <v>2581</v>
      </c>
      <c r="C999" s="14" t="s">
        <v>815</v>
      </c>
      <c r="D999" s="14" t="s">
        <v>2582</v>
      </c>
      <c r="E999" s="14" t="s">
        <v>439</v>
      </c>
      <c r="F999" s="14">
        <v>772</v>
      </c>
      <c r="G999" s="14" t="s">
        <v>439</v>
      </c>
      <c r="H999" s="14">
        <v>0</v>
      </c>
      <c r="I999" s="14" t="s">
        <v>439</v>
      </c>
      <c r="J999" s="14" t="b">
        <v>0</v>
      </c>
      <c r="K999" s="14">
        <v>0</v>
      </c>
      <c r="L999" s="16">
        <v>41009.054166666669</v>
      </c>
      <c r="M999" s="14" t="s">
        <v>6970</v>
      </c>
      <c r="N999" s="14" t="s">
        <v>439</v>
      </c>
      <c r="O999" s="14" t="s">
        <v>439</v>
      </c>
      <c r="P999" s="14" t="s">
        <v>439</v>
      </c>
      <c r="Q999" s="14" t="s">
        <v>819</v>
      </c>
    </row>
    <row r="1000" spans="1:17" hidden="1" x14ac:dyDescent="0.25">
      <c r="A1000" s="14">
        <v>94555</v>
      </c>
      <c r="B1000" s="14" t="s">
        <v>2583</v>
      </c>
      <c r="C1000" s="14" t="s">
        <v>815</v>
      </c>
      <c r="D1000" s="14" t="s">
        <v>2584</v>
      </c>
      <c r="E1000" s="14" t="s">
        <v>439</v>
      </c>
      <c r="F1000" s="14">
        <v>772</v>
      </c>
      <c r="G1000" s="14" t="s">
        <v>439</v>
      </c>
      <c r="H1000" s="14">
        <v>0</v>
      </c>
      <c r="I1000" s="14" t="s">
        <v>439</v>
      </c>
      <c r="J1000" s="14" t="b">
        <v>0</v>
      </c>
      <c r="K1000" s="14">
        <v>0</v>
      </c>
      <c r="L1000" s="16">
        <v>41009.054166666669</v>
      </c>
      <c r="M1000" s="14" t="s">
        <v>6970</v>
      </c>
      <c r="N1000" s="14" t="s">
        <v>439</v>
      </c>
      <c r="O1000" s="14" t="s">
        <v>439</v>
      </c>
      <c r="P1000" s="14" t="s">
        <v>439</v>
      </c>
      <c r="Q1000" s="14" t="s">
        <v>819</v>
      </c>
    </row>
    <row r="1001" spans="1:17" hidden="1" x14ac:dyDescent="0.25">
      <c r="A1001" s="14">
        <v>94556</v>
      </c>
      <c r="B1001" s="14" t="s">
        <v>2585</v>
      </c>
      <c r="C1001" s="14" t="s">
        <v>815</v>
      </c>
      <c r="D1001" s="14" t="s">
        <v>2586</v>
      </c>
      <c r="E1001" s="14" t="s">
        <v>439</v>
      </c>
      <c r="F1001" s="14">
        <v>772</v>
      </c>
      <c r="G1001" s="14" t="s">
        <v>439</v>
      </c>
      <c r="H1001" s="14">
        <v>0</v>
      </c>
      <c r="I1001" s="14" t="s">
        <v>439</v>
      </c>
      <c r="J1001" s="14" t="b">
        <v>0</v>
      </c>
      <c r="K1001" s="14">
        <v>0</v>
      </c>
      <c r="L1001" s="16">
        <v>41009.054178240738</v>
      </c>
      <c r="M1001" s="14" t="s">
        <v>6970</v>
      </c>
      <c r="N1001" s="14" t="s">
        <v>439</v>
      </c>
      <c r="O1001" s="14" t="s">
        <v>439</v>
      </c>
      <c r="P1001" s="14" t="s">
        <v>439</v>
      </c>
      <c r="Q1001" s="14" t="s">
        <v>819</v>
      </c>
    </row>
    <row r="1002" spans="1:17" hidden="1" x14ac:dyDescent="0.25">
      <c r="A1002" s="14">
        <v>94557</v>
      </c>
      <c r="B1002" s="14" t="s">
        <v>2587</v>
      </c>
      <c r="C1002" s="14" t="s">
        <v>815</v>
      </c>
      <c r="D1002" s="14" t="s">
        <v>2588</v>
      </c>
      <c r="E1002" s="14" t="s">
        <v>439</v>
      </c>
      <c r="F1002" s="14">
        <v>772</v>
      </c>
      <c r="G1002" s="14" t="s">
        <v>439</v>
      </c>
      <c r="H1002" s="14">
        <v>0</v>
      </c>
      <c r="I1002" s="14" t="s">
        <v>439</v>
      </c>
      <c r="J1002" s="14" t="b">
        <v>0</v>
      </c>
      <c r="K1002" s="14">
        <v>0</v>
      </c>
      <c r="L1002" s="16">
        <v>41009.054178240738</v>
      </c>
      <c r="M1002" s="14" t="s">
        <v>6970</v>
      </c>
      <c r="N1002" s="14" t="s">
        <v>439</v>
      </c>
      <c r="O1002" s="14" t="s">
        <v>439</v>
      </c>
      <c r="P1002" s="14" t="s">
        <v>439</v>
      </c>
      <c r="Q1002" s="14" t="s">
        <v>819</v>
      </c>
    </row>
    <row r="1003" spans="1:17" hidden="1" x14ac:dyDescent="0.25">
      <c r="A1003" s="14">
        <v>94558</v>
      </c>
      <c r="B1003" s="14" t="s">
        <v>2589</v>
      </c>
      <c r="C1003" s="14" t="s">
        <v>815</v>
      </c>
      <c r="D1003" s="14" t="s">
        <v>2590</v>
      </c>
      <c r="E1003" s="14" t="s">
        <v>439</v>
      </c>
      <c r="F1003" s="14">
        <v>772</v>
      </c>
      <c r="G1003" s="14" t="s">
        <v>439</v>
      </c>
      <c r="H1003" s="14">
        <v>0</v>
      </c>
      <c r="I1003" s="14" t="s">
        <v>439</v>
      </c>
      <c r="J1003" s="14" t="b">
        <v>0</v>
      </c>
      <c r="K1003" s="14">
        <v>0</v>
      </c>
      <c r="L1003" s="16">
        <v>41009.054178240738</v>
      </c>
      <c r="M1003" s="14" t="s">
        <v>6970</v>
      </c>
      <c r="N1003" s="14" t="s">
        <v>439</v>
      </c>
      <c r="O1003" s="14" t="s">
        <v>439</v>
      </c>
      <c r="P1003" s="14" t="s">
        <v>439</v>
      </c>
      <c r="Q1003" s="14" t="s">
        <v>819</v>
      </c>
    </row>
    <row r="1004" spans="1:17" hidden="1" x14ac:dyDescent="0.25">
      <c r="A1004" s="14">
        <v>94559</v>
      </c>
      <c r="B1004" s="14" t="s">
        <v>2591</v>
      </c>
      <c r="C1004" s="14" t="s">
        <v>815</v>
      </c>
      <c r="D1004" s="14" t="s">
        <v>2592</v>
      </c>
      <c r="E1004" s="14" t="s">
        <v>439</v>
      </c>
      <c r="F1004" s="14">
        <v>772</v>
      </c>
      <c r="G1004" s="14" t="s">
        <v>439</v>
      </c>
      <c r="H1004" s="14">
        <v>0</v>
      </c>
      <c r="I1004" s="14" t="s">
        <v>439</v>
      </c>
      <c r="J1004" s="14" t="b">
        <v>0</v>
      </c>
      <c r="K1004" s="14">
        <v>0</v>
      </c>
      <c r="L1004" s="16">
        <v>41009.054178240738</v>
      </c>
      <c r="M1004" s="14" t="s">
        <v>6970</v>
      </c>
      <c r="N1004" s="14" t="s">
        <v>439</v>
      </c>
      <c r="O1004" s="14" t="s">
        <v>439</v>
      </c>
      <c r="P1004" s="14" t="s">
        <v>439</v>
      </c>
      <c r="Q1004" s="14" t="s">
        <v>819</v>
      </c>
    </row>
    <row r="1005" spans="1:17" hidden="1" x14ac:dyDescent="0.25">
      <c r="A1005" s="14">
        <v>94560</v>
      </c>
      <c r="B1005" s="14" t="s">
        <v>2593</v>
      </c>
      <c r="C1005" s="14" t="s">
        <v>815</v>
      </c>
      <c r="D1005" s="14" t="s">
        <v>2594</v>
      </c>
      <c r="E1005" s="14" t="s">
        <v>439</v>
      </c>
      <c r="F1005" s="14">
        <v>772</v>
      </c>
      <c r="G1005" s="14" t="s">
        <v>439</v>
      </c>
      <c r="H1005" s="14">
        <v>0</v>
      </c>
      <c r="I1005" s="14" t="s">
        <v>439</v>
      </c>
      <c r="J1005" s="14" t="b">
        <v>0</v>
      </c>
      <c r="K1005" s="14">
        <v>0</v>
      </c>
      <c r="L1005" s="16">
        <v>41009.054178240738</v>
      </c>
      <c r="M1005" s="14" t="s">
        <v>6970</v>
      </c>
      <c r="N1005" s="14" t="s">
        <v>439</v>
      </c>
      <c r="O1005" s="14" t="s">
        <v>439</v>
      </c>
      <c r="P1005" s="14" t="s">
        <v>439</v>
      </c>
      <c r="Q1005" s="14" t="s">
        <v>819</v>
      </c>
    </row>
    <row r="1006" spans="1:17" hidden="1" x14ac:dyDescent="0.25">
      <c r="A1006" s="14">
        <v>94561</v>
      </c>
      <c r="B1006" s="14" t="s">
        <v>2595</v>
      </c>
      <c r="C1006" s="14" t="s">
        <v>815</v>
      </c>
      <c r="D1006" s="14" t="s">
        <v>2596</v>
      </c>
      <c r="E1006" s="14" t="s">
        <v>439</v>
      </c>
      <c r="F1006" s="14">
        <v>772</v>
      </c>
      <c r="G1006" s="14" t="s">
        <v>439</v>
      </c>
      <c r="H1006" s="14">
        <v>0</v>
      </c>
      <c r="I1006" s="14" t="s">
        <v>439</v>
      </c>
      <c r="J1006" s="14" t="b">
        <v>0</v>
      </c>
      <c r="K1006" s="14">
        <v>0</v>
      </c>
      <c r="L1006" s="16">
        <v>41009.054178240738</v>
      </c>
      <c r="M1006" s="14" t="s">
        <v>6970</v>
      </c>
      <c r="N1006" s="14" t="s">
        <v>439</v>
      </c>
      <c r="O1006" s="14" t="s">
        <v>439</v>
      </c>
      <c r="P1006" s="14" t="s">
        <v>439</v>
      </c>
      <c r="Q1006" s="14" t="s">
        <v>819</v>
      </c>
    </row>
    <row r="1007" spans="1:17" hidden="1" x14ac:dyDescent="0.25">
      <c r="A1007" s="14">
        <v>94562</v>
      </c>
      <c r="B1007" s="14" t="s">
        <v>2597</v>
      </c>
      <c r="C1007" s="14" t="s">
        <v>815</v>
      </c>
      <c r="D1007" s="14" t="s">
        <v>2598</v>
      </c>
      <c r="E1007" s="14" t="s">
        <v>439</v>
      </c>
      <c r="F1007" s="14">
        <v>772</v>
      </c>
      <c r="G1007" s="14" t="s">
        <v>439</v>
      </c>
      <c r="H1007" s="14">
        <v>0</v>
      </c>
      <c r="I1007" s="14" t="s">
        <v>439</v>
      </c>
      <c r="J1007" s="14" t="b">
        <v>0</v>
      </c>
      <c r="K1007" s="14">
        <v>0</v>
      </c>
      <c r="L1007" s="16">
        <v>41009.054178240738</v>
      </c>
      <c r="M1007" s="14" t="s">
        <v>6970</v>
      </c>
      <c r="N1007" s="14" t="s">
        <v>439</v>
      </c>
      <c r="O1007" s="14" t="s">
        <v>439</v>
      </c>
      <c r="P1007" s="14" t="s">
        <v>439</v>
      </c>
      <c r="Q1007" s="14" t="s">
        <v>819</v>
      </c>
    </row>
    <row r="1008" spans="1:17" hidden="1" x14ac:dyDescent="0.25">
      <c r="A1008" s="14">
        <v>94563</v>
      </c>
      <c r="B1008" s="14" t="s">
        <v>2599</v>
      </c>
      <c r="C1008" s="14" t="s">
        <v>815</v>
      </c>
      <c r="D1008" s="14" t="s">
        <v>2600</v>
      </c>
      <c r="E1008" s="14" t="s">
        <v>439</v>
      </c>
      <c r="F1008" s="14">
        <v>772</v>
      </c>
      <c r="G1008" s="14" t="s">
        <v>439</v>
      </c>
      <c r="H1008" s="14">
        <v>0</v>
      </c>
      <c r="I1008" s="14" t="s">
        <v>439</v>
      </c>
      <c r="J1008" s="14" t="b">
        <v>0</v>
      </c>
      <c r="K1008" s="14">
        <v>0</v>
      </c>
      <c r="L1008" s="16">
        <v>41009.054189814815</v>
      </c>
      <c r="M1008" s="14" t="s">
        <v>6970</v>
      </c>
      <c r="N1008" s="14" t="s">
        <v>439</v>
      </c>
      <c r="O1008" s="14" t="s">
        <v>439</v>
      </c>
      <c r="P1008" s="14" t="s">
        <v>439</v>
      </c>
      <c r="Q1008" s="14" t="s">
        <v>819</v>
      </c>
    </row>
    <row r="1009" spans="1:17" hidden="1" x14ac:dyDescent="0.25">
      <c r="A1009" s="14">
        <v>94564</v>
      </c>
      <c r="B1009" s="14" t="s">
        <v>2601</v>
      </c>
      <c r="C1009" s="14" t="s">
        <v>815</v>
      </c>
      <c r="D1009" s="14" t="s">
        <v>2602</v>
      </c>
      <c r="E1009" s="14" t="s">
        <v>439</v>
      </c>
      <c r="F1009" s="14">
        <v>772</v>
      </c>
      <c r="G1009" s="14" t="s">
        <v>439</v>
      </c>
      <c r="H1009" s="14">
        <v>0</v>
      </c>
      <c r="I1009" s="14" t="s">
        <v>439</v>
      </c>
      <c r="J1009" s="14" t="b">
        <v>0</v>
      </c>
      <c r="K1009" s="14">
        <v>0</v>
      </c>
      <c r="L1009" s="16">
        <v>41009.054189814815</v>
      </c>
      <c r="M1009" s="14" t="s">
        <v>6970</v>
      </c>
      <c r="N1009" s="14" t="s">
        <v>439</v>
      </c>
      <c r="O1009" s="14" t="s">
        <v>439</v>
      </c>
      <c r="P1009" s="14" t="s">
        <v>439</v>
      </c>
      <c r="Q1009" s="14" t="s">
        <v>819</v>
      </c>
    </row>
    <row r="1010" spans="1:17" hidden="1" x14ac:dyDescent="0.25">
      <c r="A1010" s="14">
        <v>94565</v>
      </c>
      <c r="B1010" s="14" t="s">
        <v>2603</v>
      </c>
      <c r="C1010" s="14" t="s">
        <v>815</v>
      </c>
      <c r="D1010" s="14" t="s">
        <v>2604</v>
      </c>
      <c r="E1010" s="14" t="s">
        <v>439</v>
      </c>
      <c r="F1010" s="14">
        <v>772</v>
      </c>
      <c r="G1010" s="14" t="s">
        <v>439</v>
      </c>
      <c r="H1010" s="14">
        <v>0</v>
      </c>
      <c r="I1010" s="14" t="s">
        <v>439</v>
      </c>
      <c r="J1010" s="14" t="b">
        <v>0</v>
      </c>
      <c r="K1010" s="14">
        <v>0</v>
      </c>
      <c r="L1010" s="16">
        <v>41009.054189814815</v>
      </c>
      <c r="M1010" s="14" t="s">
        <v>6970</v>
      </c>
      <c r="N1010" s="14" t="s">
        <v>439</v>
      </c>
      <c r="O1010" s="14" t="s">
        <v>439</v>
      </c>
      <c r="P1010" s="14" t="s">
        <v>439</v>
      </c>
      <c r="Q1010" s="14" t="s">
        <v>819</v>
      </c>
    </row>
    <row r="1011" spans="1:17" hidden="1" x14ac:dyDescent="0.25">
      <c r="A1011" s="14">
        <v>94566</v>
      </c>
      <c r="B1011" s="14" t="s">
        <v>2605</v>
      </c>
      <c r="C1011" s="14" t="s">
        <v>815</v>
      </c>
      <c r="D1011" s="14" t="s">
        <v>2606</v>
      </c>
      <c r="E1011" s="14" t="s">
        <v>439</v>
      </c>
      <c r="F1011" s="14">
        <v>772</v>
      </c>
      <c r="G1011" s="14" t="s">
        <v>439</v>
      </c>
      <c r="H1011" s="14">
        <v>0</v>
      </c>
      <c r="I1011" s="14" t="s">
        <v>439</v>
      </c>
      <c r="J1011" s="14" t="b">
        <v>0</v>
      </c>
      <c r="K1011" s="14">
        <v>0</v>
      </c>
      <c r="L1011" s="16">
        <v>41009.054189814815</v>
      </c>
      <c r="M1011" s="14" t="s">
        <v>6970</v>
      </c>
      <c r="N1011" s="14" t="s">
        <v>439</v>
      </c>
      <c r="O1011" s="14" t="s">
        <v>439</v>
      </c>
      <c r="P1011" s="14" t="s">
        <v>439</v>
      </c>
      <c r="Q1011" s="14" t="s">
        <v>819</v>
      </c>
    </row>
    <row r="1012" spans="1:17" hidden="1" x14ac:dyDescent="0.25">
      <c r="A1012" s="14">
        <v>94567</v>
      </c>
      <c r="B1012" s="14" t="s">
        <v>2607</v>
      </c>
      <c r="C1012" s="14" t="s">
        <v>815</v>
      </c>
      <c r="D1012" s="14" t="s">
        <v>2608</v>
      </c>
      <c r="E1012" s="14" t="s">
        <v>439</v>
      </c>
      <c r="F1012" s="14">
        <v>772</v>
      </c>
      <c r="G1012" s="14" t="s">
        <v>439</v>
      </c>
      <c r="H1012" s="14">
        <v>0</v>
      </c>
      <c r="I1012" s="14" t="s">
        <v>439</v>
      </c>
      <c r="J1012" s="14" t="b">
        <v>0</v>
      </c>
      <c r="K1012" s="14">
        <v>0</v>
      </c>
      <c r="L1012" s="16">
        <v>41009.054189814815</v>
      </c>
      <c r="M1012" s="14" t="s">
        <v>6970</v>
      </c>
      <c r="N1012" s="14" t="s">
        <v>439</v>
      </c>
      <c r="O1012" s="14" t="s">
        <v>439</v>
      </c>
      <c r="P1012" s="14" t="s">
        <v>439</v>
      </c>
      <c r="Q1012" s="14" t="s">
        <v>819</v>
      </c>
    </row>
    <row r="1013" spans="1:17" hidden="1" x14ac:dyDescent="0.25">
      <c r="A1013" s="14">
        <v>94568</v>
      </c>
      <c r="B1013" s="14" t="s">
        <v>2609</v>
      </c>
      <c r="C1013" s="14" t="s">
        <v>815</v>
      </c>
      <c r="D1013" s="14" t="s">
        <v>6948</v>
      </c>
      <c r="E1013" s="14" t="s">
        <v>439</v>
      </c>
      <c r="F1013" s="14">
        <v>772</v>
      </c>
      <c r="G1013" s="14" t="s">
        <v>439</v>
      </c>
      <c r="H1013" s="14">
        <v>0</v>
      </c>
      <c r="I1013" s="14" t="s">
        <v>439</v>
      </c>
      <c r="J1013" s="14" t="b">
        <v>0</v>
      </c>
      <c r="K1013" s="14">
        <v>0</v>
      </c>
      <c r="L1013" s="16">
        <v>41009.054189814815</v>
      </c>
      <c r="M1013" s="14" t="s">
        <v>6970</v>
      </c>
      <c r="N1013" s="14" t="s">
        <v>439</v>
      </c>
      <c r="O1013" s="14" t="s">
        <v>439</v>
      </c>
      <c r="P1013" s="14" t="s">
        <v>439</v>
      </c>
      <c r="Q1013" s="14" t="s">
        <v>819</v>
      </c>
    </row>
    <row r="1014" spans="1:17" hidden="1" x14ac:dyDescent="0.25">
      <c r="A1014" s="14">
        <v>94569</v>
      </c>
      <c r="B1014" s="14" t="s">
        <v>2610</v>
      </c>
      <c r="C1014" s="14" t="s">
        <v>815</v>
      </c>
      <c r="D1014" s="14" t="s">
        <v>2611</v>
      </c>
      <c r="E1014" s="14" t="s">
        <v>439</v>
      </c>
      <c r="F1014" s="14">
        <v>772</v>
      </c>
      <c r="G1014" s="14" t="s">
        <v>439</v>
      </c>
      <c r="H1014" s="14">
        <v>0</v>
      </c>
      <c r="I1014" s="14" t="s">
        <v>439</v>
      </c>
      <c r="J1014" s="14" t="b">
        <v>0</v>
      </c>
      <c r="K1014" s="14">
        <v>0</v>
      </c>
      <c r="L1014" s="16">
        <v>41009.054201388892</v>
      </c>
      <c r="M1014" s="14" t="s">
        <v>6970</v>
      </c>
      <c r="N1014" s="14" t="s">
        <v>439</v>
      </c>
      <c r="O1014" s="14" t="s">
        <v>439</v>
      </c>
      <c r="P1014" s="14" t="s">
        <v>439</v>
      </c>
      <c r="Q1014" s="14" t="s">
        <v>819</v>
      </c>
    </row>
    <row r="1015" spans="1:17" hidden="1" x14ac:dyDescent="0.25">
      <c r="A1015" s="14">
        <v>94570</v>
      </c>
      <c r="B1015" s="14" t="s">
        <v>2612</v>
      </c>
      <c r="C1015" s="14" t="s">
        <v>815</v>
      </c>
      <c r="D1015" s="14" t="s">
        <v>2613</v>
      </c>
      <c r="E1015" s="14" t="s">
        <v>439</v>
      </c>
      <c r="F1015" s="14">
        <v>772</v>
      </c>
      <c r="G1015" s="14" t="s">
        <v>439</v>
      </c>
      <c r="H1015" s="14">
        <v>0</v>
      </c>
      <c r="I1015" s="14" t="s">
        <v>439</v>
      </c>
      <c r="J1015" s="14" t="b">
        <v>0</v>
      </c>
      <c r="K1015" s="14">
        <v>0</v>
      </c>
      <c r="L1015" s="16">
        <v>41009.054201388892</v>
      </c>
      <c r="M1015" s="14" t="s">
        <v>6970</v>
      </c>
      <c r="N1015" s="14" t="s">
        <v>439</v>
      </c>
      <c r="O1015" s="14" t="s">
        <v>439</v>
      </c>
      <c r="P1015" s="14" t="s">
        <v>439</v>
      </c>
      <c r="Q1015" s="14" t="s">
        <v>819</v>
      </c>
    </row>
    <row r="1016" spans="1:17" hidden="1" x14ac:dyDescent="0.25">
      <c r="A1016" s="14">
        <v>94571</v>
      </c>
      <c r="B1016" s="14" t="s">
        <v>2614</v>
      </c>
      <c r="C1016" s="14" t="s">
        <v>815</v>
      </c>
      <c r="D1016" s="14" t="s">
        <v>2615</v>
      </c>
      <c r="E1016" s="14" t="s">
        <v>439</v>
      </c>
      <c r="F1016" s="14">
        <v>772</v>
      </c>
      <c r="G1016" s="14" t="s">
        <v>439</v>
      </c>
      <c r="H1016" s="14">
        <v>0</v>
      </c>
      <c r="I1016" s="14" t="s">
        <v>439</v>
      </c>
      <c r="J1016" s="14" t="b">
        <v>0</v>
      </c>
      <c r="K1016" s="14">
        <v>0</v>
      </c>
      <c r="L1016" s="16">
        <v>41009.054201388892</v>
      </c>
      <c r="M1016" s="14" t="s">
        <v>6970</v>
      </c>
      <c r="N1016" s="14" t="s">
        <v>439</v>
      </c>
      <c r="O1016" s="14" t="s">
        <v>439</v>
      </c>
      <c r="P1016" s="14" t="s">
        <v>439</v>
      </c>
      <c r="Q1016" s="14" t="s">
        <v>819</v>
      </c>
    </row>
    <row r="1017" spans="1:17" hidden="1" x14ac:dyDescent="0.25">
      <c r="A1017" s="14">
        <v>94572</v>
      </c>
      <c r="B1017" s="14" t="s">
        <v>2616</v>
      </c>
      <c r="C1017" s="14" t="s">
        <v>815</v>
      </c>
      <c r="D1017" s="14" t="s">
        <v>6949</v>
      </c>
      <c r="E1017" s="14" t="s">
        <v>439</v>
      </c>
      <c r="F1017" s="14">
        <v>772</v>
      </c>
      <c r="G1017" s="14" t="s">
        <v>439</v>
      </c>
      <c r="H1017" s="14">
        <v>0</v>
      </c>
      <c r="I1017" s="14" t="s">
        <v>439</v>
      </c>
      <c r="J1017" s="14" t="b">
        <v>0</v>
      </c>
      <c r="K1017" s="14">
        <v>0</v>
      </c>
      <c r="L1017" s="16">
        <v>41009.054201388892</v>
      </c>
      <c r="M1017" s="14" t="s">
        <v>6970</v>
      </c>
      <c r="N1017" s="14" t="s">
        <v>439</v>
      </c>
      <c r="O1017" s="14" t="s">
        <v>439</v>
      </c>
      <c r="P1017" s="14" t="s">
        <v>439</v>
      </c>
      <c r="Q1017" s="14" t="s">
        <v>819</v>
      </c>
    </row>
    <row r="1018" spans="1:17" hidden="1" x14ac:dyDescent="0.25">
      <c r="A1018" s="14">
        <v>94573</v>
      </c>
      <c r="B1018" s="14" t="s">
        <v>2617</v>
      </c>
      <c r="C1018" s="14" t="s">
        <v>815</v>
      </c>
      <c r="D1018" s="14" t="s">
        <v>2618</v>
      </c>
      <c r="E1018" s="14" t="s">
        <v>439</v>
      </c>
      <c r="F1018" s="14">
        <v>772</v>
      </c>
      <c r="G1018" s="14" t="s">
        <v>439</v>
      </c>
      <c r="H1018" s="14">
        <v>0</v>
      </c>
      <c r="I1018" s="14" t="s">
        <v>439</v>
      </c>
      <c r="J1018" s="14" t="b">
        <v>0</v>
      </c>
      <c r="K1018" s="14">
        <v>0</v>
      </c>
      <c r="L1018" s="16">
        <v>41009.054201388892</v>
      </c>
      <c r="M1018" s="14" t="s">
        <v>6970</v>
      </c>
      <c r="N1018" s="14" t="s">
        <v>439</v>
      </c>
      <c r="O1018" s="14" t="s">
        <v>439</v>
      </c>
      <c r="P1018" s="14" t="s">
        <v>439</v>
      </c>
      <c r="Q1018" s="14" t="s">
        <v>819</v>
      </c>
    </row>
    <row r="1019" spans="1:17" hidden="1" x14ac:dyDescent="0.25">
      <c r="A1019" s="14">
        <v>94574</v>
      </c>
      <c r="B1019" s="14" t="s">
        <v>2619</v>
      </c>
      <c r="C1019" s="14" t="s">
        <v>815</v>
      </c>
      <c r="D1019" s="14" t="s">
        <v>2620</v>
      </c>
      <c r="E1019" s="14" t="s">
        <v>439</v>
      </c>
      <c r="F1019" s="14">
        <v>772</v>
      </c>
      <c r="G1019" s="14" t="s">
        <v>439</v>
      </c>
      <c r="H1019" s="14">
        <v>0</v>
      </c>
      <c r="I1019" s="14" t="s">
        <v>439</v>
      </c>
      <c r="J1019" s="14" t="b">
        <v>0</v>
      </c>
      <c r="K1019" s="14">
        <v>0</v>
      </c>
      <c r="L1019" s="16">
        <v>41009.054201388892</v>
      </c>
      <c r="M1019" s="14" t="s">
        <v>6970</v>
      </c>
      <c r="N1019" s="14" t="s">
        <v>439</v>
      </c>
      <c r="O1019" s="14" t="s">
        <v>439</v>
      </c>
      <c r="P1019" s="14" t="s">
        <v>439</v>
      </c>
      <c r="Q1019" s="14" t="s">
        <v>819</v>
      </c>
    </row>
    <row r="1020" spans="1:17" hidden="1" x14ac:dyDescent="0.25">
      <c r="A1020" s="14">
        <v>94575</v>
      </c>
      <c r="B1020" s="14" t="s">
        <v>2621</v>
      </c>
      <c r="C1020" s="14" t="s">
        <v>815</v>
      </c>
      <c r="D1020" s="14" t="s">
        <v>2622</v>
      </c>
      <c r="E1020" s="14" t="s">
        <v>439</v>
      </c>
      <c r="F1020" s="14">
        <v>772</v>
      </c>
      <c r="G1020" s="14" t="s">
        <v>439</v>
      </c>
      <c r="H1020" s="14">
        <v>0</v>
      </c>
      <c r="I1020" s="14" t="s">
        <v>439</v>
      </c>
      <c r="J1020" s="14" t="b">
        <v>0</v>
      </c>
      <c r="K1020" s="14">
        <v>0</v>
      </c>
      <c r="L1020" s="16">
        <v>41009.054212962961</v>
      </c>
      <c r="M1020" s="14" t="s">
        <v>6970</v>
      </c>
      <c r="N1020" s="14" t="s">
        <v>439</v>
      </c>
      <c r="O1020" s="14" t="s">
        <v>439</v>
      </c>
      <c r="P1020" s="14" t="s">
        <v>439</v>
      </c>
      <c r="Q1020" s="14" t="s">
        <v>819</v>
      </c>
    </row>
    <row r="1021" spans="1:17" hidden="1" x14ac:dyDescent="0.25">
      <c r="A1021" s="14">
        <v>94576</v>
      </c>
      <c r="B1021" s="14" t="s">
        <v>2623</v>
      </c>
      <c r="C1021" s="14" t="s">
        <v>815</v>
      </c>
      <c r="D1021" s="14" t="s">
        <v>2624</v>
      </c>
      <c r="E1021" s="14" t="s">
        <v>439</v>
      </c>
      <c r="F1021" s="14">
        <v>772</v>
      </c>
      <c r="G1021" s="14" t="s">
        <v>439</v>
      </c>
      <c r="H1021" s="14">
        <v>0</v>
      </c>
      <c r="I1021" s="14" t="s">
        <v>439</v>
      </c>
      <c r="J1021" s="14" t="b">
        <v>0</v>
      </c>
      <c r="K1021" s="14">
        <v>0</v>
      </c>
      <c r="L1021" s="16">
        <v>41009.054224537038</v>
      </c>
      <c r="M1021" s="14" t="s">
        <v>6970</v>
      </c>
      <c r="N1021" s="14" t="s">
        <v>439</v>
      </c>
      <c r="O1021" s="14" t="s">
        <v>439</v>
      </c>
      <c r="P1021" s="14" t="s">
        <v>439</v>
      </c>
      <c r="Q1021" s="14" t="s">
        <v>819</v>
      </c>
    </row>
    <row r="1022" spans="1:17" hidden="1" x14ac:dyDescent="0.25">
      <c r="A1022" s="14">
        <v>94577</v>
      </c>
      <c r="B1022" s="14" t="s">
        <v>2625</v>
      </c>
      <c r="C1022" s="14" t="s">
        <v>815</v>
      </c>
      <c r="D1022" s="14" t="s">
        <v>2626</v>
      </c>
      <c r="E1022" s="14" t="s">
        <v>439</v>
      </c>
      <c r="F1022" s="14">
        <v>772</v>
      </c>
      <c r="G1022" s="14" t="s">
        <v>439</v>
      </c>
      <c r="H1022" s="14">
        <v>0</v>
      </c>
      <c r="I1022" s="14" t="s">
        <v>439</v>
      </c>
      <c r="J1022" s="14" t="b">
        <v>0</v>
      </c>
      <c r="K1022" s="14">
        <v>0</v>
      </c>
      <c r="L1022" s="16">
        <v>41009.054224537038</v>
      </c>
      <c r="M1022" s="14" t="s">
        <v>6970</v>
      </c>
      <c r="N1022" s="14" t="s">
        <v>439</v>
      </c>
      <c r="O1022" s="14" t="s">
        <v>439</v>
      </c>
      <c r="P1022" s="14" t="s">
        <v>439</v>
      </c>
      <c r="Q1022" s="14" t="s">
        <v>819</v>
      </c>
    </row>
    <row r="1023" spans="1:17" hidden="1" x14ac:dyDescent="0.25">
      <c r="A1023" s="14">
        <v>94578</v>
      </c>
      <c r="B1023" s="14" t="s">
        <v>2627</v>
      </c>
      <c r="C1023" s="14" t="s">
        <v>815</v>
      </c>
      <c r="D1023" s="14" t="s">
        <v>2628</v>
      </c>
      <c r="E1023" s="14" t="s">
        <v>439</v>
      </c>
      <c r="F1023" s="14">
        <v>772</v>
      </c>
      <c r="G1023" s="14" t="s">
        <v>439</v>
      </c>
      <c r="H1023" s="14">
        <v>0</v>
      </c>
      <c r="I1023" s="14" t="s">
        <v>439</v>
      </c>
      <c r="J1023" s="14" t="b">
        <v>0</v>
      </c>
      <c r="K1023" s="14">
        <v>0</v>
      </c>
      <c r="L1023" s="16">
        <v>41009.054224537038</v>
      </c>
      <c r="M1023" s="14" t="s">
        <v>6970</v>
      </c>
      <c r="N1023" s="14" t="s">
        <v>439</v>
      </c>
      <c r="O1023" s="14" t="s">
        <v>439</v>
      </c>
      <c r="P1023" s="14" t="s">
        <v>439</v>
      </c>
      <c r="Q1023" s="14" t="s">
        <v>819</v>
      </c>
    </row>
    <row r="1024" spans="1:17" hidden="1" x14ac:dyDescent="0.25">
      <c r="A1024" s="14">
        <v>94579</v>
      </c>
      <c r="B1024" s="14" t="s">
        <v>2629</v>
      </c>
      <c r="C1024" s="14" t="s">
        <v>815</v>
      </c>
      <c r="D1024" s="14" t="s">
        <v>2630</v>
      </c>
      <c r="E1024" s="14" t="s">
        <v>439</v>
      </c>
      <c r="F1024" s="14">
        <v>772</v>
      </c>
      <c r="G1024" s="14" t="s">
        <v>439</v>
      </c>
      <c r="H1024" s="14">
        <v>0</v>
      </c>
      <c r="I1024" s="14" t="s">
        <v>439</v>
      </c>
      <c r="J1024" s="14" t="b">
        <v>0</v>
      </c>
      <c r="K1024" s="14">
        <v>0</v>
      </c>
      <c r="L1024" s="16">
        <v>41009.054224537038</v>
      </c>
      <c r="M1024" s="14" t="s">
        <v>6970</v>
      </c>
      <c r="N1024" s="14" t="s">
        <v>439</v>
      </c>
      <c r="O1024" s="14" t="s">
        <v>439</v>
      </c>
      <c r="P1024" s="14" t="s">
        <v>439</v>
      </c>
      <c r="Q1024" s="14" t="s">
        <v>819</v>
      </c>
    </row>
    <row r="1025" spans="1:17" hidden="1" x14ac:dyDescent="0.25">
      <c r="A1025" s="14">
        <v>94580</v>
      </c>
      <c r="B1025" s="14" t="s">
        <v>2631</v>
      </c>
      <c r="C1025" s="14" t="s">
        <v>815</v>
      </c>
      <c r="D1025" s="14" t="s">
        <v>2632</v>
      </c>
      <c r="E1025" s="14" t="s">
        <v>439</v>
      </c>
      <c r="F1025" s="14">
        <v>772</v>
      </c>
      <c r="G1025" s="14" t="s">
        <v>439</v>
      </c>
      <c r="H1025" s="14">
        <v>0</v>
      </c>
      <c r="I1025" s="14" t="s">
        <v>439</v>
      </c>
      <c r="J1025" s="14" t="b">
        <v>0</v>
      </c>
      <c r="K1025" s="14">
        <v>0</v>
      </c>
      <c r="L1025" s="16">
        <v>41009.054224537038</v>
      </c>
      <c r="M1025" s="14" t="s">
        <v>6970</v>
      </c>
      <c r="N1025" s="14" t="s">
        <v>439</v>
      </c>
      <c r="O1025" s="14" t="s">
        <v>439</v>
      </c>
      <c r="P1025" s="14" t="s">
        <v>439</v>
      </c>
      <c r="Q1025" s="14" t="s">
        <v>819</v>
      </c>
    </row>
    <row r="1026" spans="1:17" hidden="1" x14ac:dyDescent="0.25">
      <c r="A1026" s="14">
        <v>94581</v>
      </c>
      <c r="B1026" s="14" t="s">
        <v>2633</v>
      </c>
      <c r="C1026" s="14" t="s">
        <v>815</v>
      </c>
      <c r="D1026" s="14" t="s">
        <v>2634</v>
      </c>
      <c r="E1026" s="14" t="s">
        <v>439</v>
      </c>
      <c r="F1026" s="14">
        <v>772</v>
      </c>
      <c r="G1026" s="14" t="s">
        <v>439</v>
      </c>
      <c r="H1026" s="14">
        <v>0</v>
      </c>
      <c r="I1026" s="14" t="s">
        <v>439</v>
      </c>
      <c r="J1026" s="14" t="b">
        <v>0</v>
      </c>
      <c r="K1026" s="14">
        <v>0</v>
      </c>
      <c r="L1026" s="16">
        <v>41009.054236111115</v>
      </c>
      <c r="M1026" s="14" t="s">
        <v>6970</v>
      </c>
      <c r="N1026" s="14" t="s">
        <v>439</v>
      </c>
      <c r="O1026" s="14" t="s">
        <v>439</v>
      </c>
      <c r="P1026" s="14" t="s">
        <v>439</v>
      </c>
      <c r="Q1026" s="14" t="s">
        <v>819</v>
      </c>
    </row>
    <row r="1027" spans="1:17" hidden="1" x14ac:dyDescent="0.25">
      <c r="A1027" s="14">
        <v>94582</v>
      </c>
      <c r="B1027" s="14" t="s">
        <v>2635</v>
      </c>
      <c r="C1027" s="14" t="s">
        <v>815</v>
      </c>
      <c r="D1027" s="14" t="s">
        <v>2636</v>
      </c>
      <c r="E1027" s="14" t="s">
        <v>439</v>
      </c>
      <c r="F1027" s="14">
        <v>772</v>
      </c>
      <c r="G1027" s="14" t="s">
        <v>439</v>
      </c>
      <c r="H1027" s="14">
        <v>0</v>
      </c>
      <c r="I1027" s="14" t="s">
        <v>439</v>
      </c>
      <c r="J1027" s="14" t="b">
        <v>0</v>
      </c>
      <c r="K1027" s="14">
        <v>0</v>
      </c>
      <c r="L1027" s="16">
        <v>41009.054236111115</v>
      </c>
      <c r="M1027" s="14" t="s">
        <v>6970</v>
      </c>
      <c r="N1027" s="14" t="s">
        <v>439</v>
      </c>
      <c r="O1027" s="14" t="s">
        <v>439</v>
      </c>
      <c r="P1027" s="14" t="s">
        <v>439</v>
      </c>
      <c r="Q1027" s="14" t="s">
        <v>819</v>
      </c>
    </row>
    <row r="1028" spans="1:17" hidden="1" x14ac:dyDescent="0.25">
      <c r="A1028" s="14">
        <v>94583</v>
      </c>
      <c r="B1028" s="14" t="s">
        <v>2637</v>
      </c>
      <c r="C1028" s="14" t="s">
        <v>815</v>
      </c>
      <c r="D1028" s="14" t="s">
        <v>2638</v>
      </c>
      <c r="E1028" s="14" t="s">
        <v>439</v>
      </c>
      <c r="F1028" s="14">
        <v>772</v>
      </c>
      <c r="G1028" s="14" t="s">
        <v>439</v>
      </c>
      <c r="H1028" s="14">
        <v>0</v>
      </c>
      <c r="I1028" s="14" t="s">
        <v>439</v>
      </c>
      <c r="J1028" s="14" t="b">
        <v>0</v>
      </c>
      <c r="K1028" s="14">
        <v>0</v>
      </c>
      <c r="L1028" s="16">
        <v>41009.054236111115</v>
      </c>
      <c r="M1028" s="14" t="s">
        <v>6970</v>
      </c>
      <c r="N1028" s="14" t="s">
        <v>439</v>
      </c>
      <c r="O1028" s="14" t="s">
        <v>439</v>
      </c>
      <c r="P1028" s="14" t="s">
        <v>439</v>
      </c>
      <c r="Q1028" s="14" t="s">
        <v>819</v>
      </c>
    </row>
    <row r="1029" spans="1:17" hidden="1" x14ac:dyDescent="0.25">
      <c r="A1029" s="14">
        <v>94584</v>
      </c>
      <c r="B1029" s="14" t="s">
        <v>2639</v>
      </c>
      <c r="C1029" s="14" t="s">
        <v>815</v>
      </c>
      <c r="D1029" s="14" t="s">
        <v>2640</v>
      </c>
      <c r="E1029" s="14" t="s">
        <v>439</v>
      </c>
      <c r="F1029" s="14">
        <v>772</v>
      </c>
      <c r="G1029" s="14" t="s">
        <v>439</v>
      </c>
      <c r="H1029" s="14">
        <v>0</v>
      </c>
      <c r="I1029" s="14" t="s">
        <v>439</v>
      </c>
      <c r="J1029" s="14" t="b">
        <v>0</v>
      </c>
      <c r="K1029" s="14">
        <v>0</v>
      </c>
      <c r="L1029" s="16">
        <v>41009.054236111115</v>
      </c>
      <c r="M1029" s="14" t="s">
        <v>6970</v>
      </c>
      <c r="N1029" s="14" t="s">
        <v>439</v>
      </c>
      <c r="O1029" s="14" t="s">
        <v>439</v>
      </c>
      <c r="P1029" s="14" t="s">
        <v>439</v>
      </c>
      <c r="Q1029" s="14" t="s">
        <v>819</v>
      </c>
    </row>
    <row r="1030" spans="1:17" hidden="1" x14ac:dyDescent="0.25">
      <c r="A1030" s="14">
        <v>94585</v>
      </c>
      <c r="B1030" s="14" t="s">
        <v>2641</v>
      </c>
      <c r="C1030" s="14" t="s">
        <v>815</v>
      </c>
      <c r="D1030" s="14" t="s">
        <v>2642</v>
      </c>
      <c r="E1030" s="14" t="s">
        <v>439</v>
      </c>
      <c r="F1030" s="14">
        <v>772</v>
      </c>
      <c r="G1030" s="14" t="s">
        <v>439</v>
      </c>
      <c r="H1030" s="14">
        <v>0</v>
      </c>
      <c r="I1030" s="14" t="s">
        <v>439</v>
      </c>
      <c r="J1030" s="14" t="b">
        <v>0</v>
      </c>
      <c r="K1030" s="14">
        <v>0</v>
      </c>
      <c r="L1030" s="16">
        <v>41009.054236111115</v>
      </c>
      <c r="M1030" s="14" t="s">
        <v>6970</v>
      </c>
      <c r="N1030" s="14" t="s">
        <v>439</v>
      </c>
      <c r="O1030" s="14" t="s">
        <v>439</v>
      </c>
      <c r="P1030" s="14" t="s">
        <v>439</v>
      </c>
      <c r="Q1030" s="14" t="s">
        <v>819</v>
      </c>
    </row>
    <row r="1031" spans="1:17" hidden="1" x14ac:dyDescent="0.25">
      <c r="A1031" s="14">
        <v>94586</v>
      </c>
      <c r="B1031" s="14" t="s">
        <v>2643</v>
      </c>
      <c r="C1031" s="14" t="s">
        <v>815</v>
      </c>
      <c r="D1031" s="14" t="s">
        <v>6950</v>
      </c>
      <c r="E1031" s="14" t="s">
        <v>439</v>
      </c>
      <c r="F1031" s="14">
        <v>772</v>
      </c>
      <c r="G1031" s="14" t="s">
        <v>439</v>
      </c>
      <c r="H1031" s="14">
        <v>0</v>
      </c>
      <c r="I1031" s="14" t="s">
        <v>439</v>
      </c>
      <c r="J1031" s="14" t="b">
        <v>0</v>
      </c>
      <c r="K1031" s="14">
        <v>0</v>
      </c>
      <c r="L1031" s="16">
        <v>41009.054236111115</v>
      </c>
      <c r="M1031" s="14" t="s">
        <v>6970</v>
      </c>
      <c r="N1031" s="14" t="s">
        <v>439</v>
      </c>
      <c r="O1031" s="14" t="s">
        <v>439</v>
      </c>
      <c r="P1031" s="14" t="s">
        <v>439</v>
      </c>
      <c r="Q1031" s="14" t="s">
        <v>819</v>
      </c>
    </row>
    <row r="1032" spans="1:17" hidden="1" x14ac:dyDescent="0.25">
      <c r="A1032" s="14">
        <v>94587</v>
      </c>
      <c r="B1032" s="14" t="s">
        <v>2644</v>
      </c>
      <c r="C1032" s="14" t="s">
        <v>815</v>
      </c>
      <c r="D1032" s="14" t="s">
        <v>2645</v>
      </c>
      <c r="E1032" s="14" t="s">
        <v>439</v>
      </c>
      <c r="F1032" s="14">
        <v>772</v>
      </c>
      <c r="G1032" s="14" t="s">
        <v>439</v>
      </c>
      <c r="H1032" s="14">
        <v>0</v>
      </c>
      <c r="I1032" s="14" t="s">
        <v>439</v>
      </c>
      <c r="J1032" s="14" t="b">
        <v>0</v>
      </c>
      <c r="K1032" s="14">
        <v>0</v>
      </c>
      <c r="L1032" s="16">
        <v>41009.054247685184</v>
      </c>
      <c r="M1032" s="14" t="s">
        <v>6970</v>
      </c>
      <c r="N1032" s="14" t="s">
        <v>439</v>
      </c>
      <c r="O1032" s="14" t="s">
        <v>439</v>
      </c>
      <c r="P1032" s="14" t="s">
        <v>439</v>
      </c>
      <c r="Q1032" s="14" t="s">
        <v>819</v>
      </c>
    </row>
    <row r="1033" spans="1:17" hidden="1" x14ac:dyDescent="0.25">
      <c r="A1033" s="14">
        <v>94588</v>
      </c>
      <c r="B1033" s="14" t="s">
        <v>2646</v>
      </c>
      <c r="C1033" s="14" t="s">
        <v>815</v>
      </c>
      <c r="D1033" s="14" t="s">
        <v>2647</v>
      </c>
      <c r="E1033" s="14" t="s">
        <v>439</v>
      </c>
      <c r="F1033" s="14">
        <v>772</v>
      </c>
      <c r="G1033" s="14" t="s">
        <v>439</v>
      </c>
      <c r="H1033" s="14">
        <v>0</v>
      </c>
      <c r="I1033" s="14" t="s">
        <v>439</v>
      </c>
      <c r="J1033" s="14" t="b">
        <v>0</v>
      </c>
      <c r="K1033" s="14">
        <v>0</v>
      </c>
      <c r="L1033" s="16">
        <v>41009.054247685184</v>
      </c>
      <c r="M1033" s="14" t="s">
        <v>6970</v>
      </c>
      <c r="N1033" s="14" t="s">
        <v>439</v>
      </c>
      <c r="O1033" s="14" t="s">
        <v>439</v>
      </c>
      <c r="P1033" s="14" t="s">
        <v>439</v>
      </c>
      <c r="Q1033" s="14" t="s">
        <v>819</v>
      </c>
    </row>
    <row r="1034" spans="1:17" hidden="1" x14ac:dyDescent="0.25">
      <c r="A1034" s="14">
        <v>94589</v>
      </c>
      <c r="B1034" s="14" t="s">
        <v>2648</v>
      </c>
      <c r="C1034" s="14" t="s">
        <v>815</v>
      </c>
      <c r="D1034" s="14" t="s">
        <v>2649</v>
      </c>
      <c r="E1034" s="14" t="s">
        <v>439</v>
      </c>
      <c r="F1034" s="14">
        <v>772</v>
      </c>
      <c r="G1034" s="14" t="s">
        <v>439</v>
      </c>
      <c r="H1034" s="14">
        <v>0</v>
      </c>
      <c r="I1034" s="14" t="s">
        <v>439</v>
      </c>
      <c r="J1034" s="14" t="b">
        <v>0</v>
      </c>
      <c r="K1034" s="14">
        <v>0</v>
      </c>
      <c r="L1034" s="16">
        <v>41009.054247685184</v>
      </c>
      <c r="M1034" s="14" t="s">
        <v>6970</v>
      </c>
      <c r="N1034" s="14" t="s">
        <v>439</v>
      </c>
      <c r="O1034" s="14" t="s">
        <v>439</v>
      </c>
      <c r="P1034" s="14" t="s">
        <v>439</v>
      </c>
      <c r="Q1034" s="14" t="s">
        <v>819</v>
      </c>
    </row>
    <row r="1035" spans="1:17" hidden="1" x14ac:dyDescent="0.25">
      <c r="A1035" s="14">
        <v>94590</v>
      </c>
      <c r="B1035" s="14" t="s">
        <v>2650</v>
      </c>
      <c r="C1035" s="14" t="s">
        <v>815</v>
      </c>
      <c r="D1035" s="14" t="s">
        <v>2651</v>
      </c>
      <c r="E1035" s="14" t="s">
        <v>439</v>
      </c>
      <c r="F1035" s="14">
        <v>772</v>
      </c>
      <c r="G1035" s="14" t="s">
        <v>439</v>
      </c>
      <c r="H1035" s="14">
        <v>0</v>
      </c>
      <c r="I1035" s="14" t="s">
        <v>439</v>
      </c>
      <c r="J1035" s="14" t="b">
        <v>0</v>
      </c>
      <c r="K1035" s="14">
        <v>0</v>
      </c>
      <c r="L1035" s="16">
        <v>41009.054247685184</v>
      </c>
      <c r="M1035" s="14" t="s">
        <v>6970</v>
      </c>
      <c r="N1035" s="14" t="s">
        <v>439</v>
      </c>
      <c r="O1035" s="14" t="s">
        <v>439</v>
      </c>
      <c r="P1035" s="14" t="s">
        <v>439</v>
      </c>
      <c r="Q1035" s="14" t="s">
        <v>819</v>
      </c>
    </row>
    <row r="1036" spans="1:17" hidden="1" x14ac:dyDescent="0.25">
      <c r="A1036" s="14">
        <v>94591</v>
      </c>
      <c r="B1036" s="14" t="s">
        <v>2652</v>
      </c>
      <c r="C1036" s="14" t="s">
        <v>815</v>
      </c>
      <c r="D1036" s="14" t="s">
        <v>2653</v>
      </c>
      <c r="E1036" s="14" t="s">
        <v>439</v>
      </c>
      <c r="F1036" s="14">
        <v>772</v>
      </c>
      <c r="G1036" s="14" t="s">
        <v>439</v>
      </c>
      <c r="H1036" s="14">
        <v>0</v>
      </c>
      <c r="I1036" s="14" t="s">
        <v>439</v>
      </c>
      <c r="J1036" s="14" t="b">
        <v>0</v>
      </c>
      <c r="K1036" s="14">
        <v>0</v>
      </c>
      <c r="L1036" s="16">
        <v>41009.054247685184</v>
      </c>
      <c r="M1036" s="14" t="s">
        <v>6970</v>
      </c>
      <c r="N1036" s="14" t="s">
        <v>439</v>
      </c>
      <c r="O1036" s="14" t="s">
        <v>439</v>
      </c>
      <c r="P1036" s="14" t="s">
        <v>439</v>
      </c>
      <c r="Q1036" s="14" t="s">
        <v>819</v>
      </c>
    </row>
    <row r="1037" spans="1:17" hidden="1" x14ac:dyDescent="0.25">
      <c r="A1037" s="14">
        <v>94592</v>
      </c>
      <c r="B1037" s="14" t="s">
        <v>2654</v>
      </c>
      <c r="C1037" s="14" t="s">
        <v>815</v>
      </c>
      <c r="D1037" s="14" t="s">
        <v>2655</v>
      </c>
      <c r="E1037" s="14" t="s">
        <v>439</v>
      </c>
      <c r="F1037" s="14">
        <v>772</v>
      </c>
      <c r="G1037" s="14" t="s">
        <v>439</v>
      </c>
      <c r="H1037" s="14">
        <v>0</v>
      </c>
      <c r="I1037" s="14" t="s">
        <v>439</v>
      </c>
      <c r="J1037" s="14" t="b">
        <v>0</v>
      </c>
      <c r="K1037" s="14">
        <v>0</v>
      </c>
      <c r="L1037" s="16">
        <v>41009.054247685184</v>
      </c>
      <c r="M1037" s="14" t="s">
        <v>6970</v>
      </c>
      <c r="N1037" s="14" t="s">
        <v>439</v>
      </c>
      <c r="O1037" s="14" t="s">
        <v>439</v>
      </c>
      <c r="P1037" s="14" t="s">
        <v>439</v>
      </c>
      <c r="Q1037" s="14" t="s">
        <v>819</v>
      </c>
    </row>
    <row r="1038" spans="1:17" hidden="1" x14ac:dyDescent="0.25">
      <c r="A1038" s="14">
        <v>94593</v>
      </c>
      <c r="B1038" s="14" t="s">
        <v>2656</v>
      </c>
      <c r="C1038" s="14" t="s">
        <v>815</v>
      </c>
      <c r="D1038" s="14" t="s">
        <v>2657</v>
      </c>
      <c r="E1038" s="14" t="s">
        <v>439</v>
      </c>
      <c r="F1038" s="14">
        <v>772</v>
      </c>
      <c r="G1038" s="14" t="s">
        <v>439</v>
      </c>
      <c r="H1038" s="14">
        <v>0</v>
      </c>
      <c r="I1038" s="14" t="s">
        <v>439</v>
      </c>
      <c r="J1038" s="14" t="b">
        <v>0</v>
      </c>
      <c r="K1038" s="14">
        <v>0</v>
      </c>
      <c r="L1038" s="16">
        <v>41009.054259259261</v>
      </c>
      <c r="M1038" s="14" t="s">
        <v>6970</v>
      </c>
      <c r="N1038" s="14" t="s">
        <v>439</v>
      </c>
      <c r="O1038" s="14" t="s">
        <v>439</v>
      </c>
      <c r="P1038" s="14" t="s">
        <v>439</v>
      </c>
      <c r="Q1038" s="14" t="s">
        <v>819</v>
      </c>
    </row>
    <row r="1039" spans="1:17" hidden="1" x14ac:dyDescent="0.25">
      <c r="A1039" s="14">
        <v>94594</v>
      </c>
      <c r="B1039" s="14" t="s">
        <v>2658</v>
      </c>
      <c r="C1039" s="14" t="s">
        <v>815</v>
      </c>
      <c r="D1039" s="14" t="s">
        <v>2659</v>
      </c>
      <c r="E1039" s="14" t="s">
        <v>439</v>
      </c>
      <c r="F1039" s="14">
        <v>772</v>
      </c>
      <c r="G1039" s="14" t="s">
        <v>439</v>
      </c>
      <c r="H1039" s="14">
        <v>0</v>
      </c>
      <c r="I1039" s="14" t="s">
        <v>439</v>
      </c>
      <c r="J1039" s="14" t="b">
        <v>0</v>
      </c>
      <c r="K1039" s="14">
        <v>0</v>
      </c>
      <c r="L1039" s="16">
        <v>41009.054259259261</v>
      </c>
      <c r="M1039" s="14" t="s">
        <v>6970</v>
      </c>
      <c r="N1039" s="14" t="s">
        <v>439</v>
      </c>
      <c r="O1039" s="14" t="s">
        <v>439</v>
      </c>
      <c r="P1039" s="14" t="s">
        <v>439</v>
      </c>
      <c r="Q1039" s="14" t="s">
        <v>819</v>
      </c>
    </row>
    <row r="1040" spans="1:17" hidden="1" x14ac:dyDescent="0.25">
      <c r="A1040" s="14">
        <v>94595</v>
      </c>
      <c r="B1040" s="14" t="s">
        <v>2660</v>
      </c>
      <c r="C1040" s="14" t="s">
        <v>815</v>
      </c>
      <c r="D1040" s="14" t="s">
        <v>2661</v>
      </c>
      <c r="E1040" s="14" t="s">
        <v>439</v>
      </c>
      <c r="F1040" s="14">
        <v>772</v>
      </c>
      <c r="G1040" s="14" t="s">
        <v>439</v>
      </c>
      <c r="H1040" s="14">
        <v>0</v>
      </c>
      <c r="I1040" s="14" t="s">
        <v>439</v>
      </c>
      <c r="J1040" s="14" t="b">
        <v>0</v>
      </c>
      <c r="K1040" s="14">
        <v>0</v>
      </c>
      <c r="L1040" s="16">
        <v>41009.054259259261</v>
      </c>
      <c r="M1040" s="14" t="s">
        <v>6970</v>
      </c>
      <c r="N1040" s="14" t="s">
        <v>439</v>
      </c>
      <c r="O1040" s="14" t="s">
        <v>439</v>
      </c>
      <c r="P1040" s="14" t="s">
        <v>439</v>
      </c>
      <c r="Q1040" s="14" t="s">
        <v>819</v>
      </c>
    </row>
    <row r="1041" spans="1:17" hidden="1" x14ac:dyDescent="0.25">
      <c r="A1041" s="14">
        <v>94596</v>
      </c>
      <c r="B1041" s="14" t="s">
        <v>2662</v>
      </c>
      <c r="C1041" s="14" t="s">
        <v>815</v>
      </c>
      <c r="D1041" s="14" t="s">
        <v>2663</v>
      </c>
      <c r="E1041" s="14" t="s">
        <v>439</v>
      </c>
      <c r="F1041" s="14">
        <v>772</v>
      </c>
      <c r="G1041" s="14" t="s">
        <v>439</v>
      </c>
      <c r="H1041" s="14">
        <v>0</v>
      </c>
      <c r="I1041" s="14" t="s">
        <v>439</v>
      </c>
      <c r="J1041" s="14" t="b">
        <v>0</v>
      </c>
      <c r="K1041" s="14">
        <v>0</v>
      </c>
      <c r="L1041" s="16">
        <v>41009.054259259261</v>
      </c>
      <c r="M1041" s="14" t="s">
        <v>6970</v>
      </c>
      <c r="N1041" s="14" t="s">
        <v>439</v>
      </c>
      <c r="O1041" s="14" t="s">
        <v>439</v>
      </c>
      <c r="P1041" s="14" t="s">
        <v>439</v>
      </c>
      <c r="Q1041" s="14" t="s">
        <v>819</v>
      </c>
    </row>
    <row r="1042" spans="1:17" hidden="1" x14ac:dyDescent="0.25">
      <c r="A1042" s="14">
        <v>94597</v>
      </c>
      <c r="B1042" s="14" t="s">
        <v>2664</v>
      </c>
      <c r="C1042" s="14" t="s">
        <v>815</v>
      </c>
      <c r="D1042" s="14" t="s">
        <v>2665</v>
      </c>
      <c r="E1042" s="14" t="s">
        <v>439</v>
      </c>
      <c r="F1042" s="14">
        <v>772</v>
      </c>
      <c r="G1042" s="14" t="s">
        <v>439</v>
      </c>
      <c r="H1042" s="14">
        <v>0</v>
      </c>
      <c r="I1042" s="14" t="s">
        <v>439</v>
      </c>
      <c r="J1042" s="14" t="b">
        <v>0</v>
      </c>
      <c r="K1042" s="14">
        <v>0</v>
      </c>
      <c r="L1042" s="16">
        <v>41009.054259259261</v>
      </c>
      <c r="M1042" s="14" t="s">
        <v>6970</v>
      </c>
      <c r="N1042" s="14" t="s">
        <v>439</v>
      </c>
      <c r="O1042" s="14" t="s">
        <v>439</v>
      </c>
      <c r="P1042" s="14" t="s">
        <v>439</v>
      </c>
      <c r="Q1042" s="14" t="s">
        <v>819</v>
      </c>
    </row>
    <row r="1043" spans="1:17" hidden="1" x14ac:dyDescent="0.25">
      <c r="A1043" s="14">
        <v>94598</v>
      </c>
      <c r="B1043" s="14" t="s">
        <v>2666</v>
      </c>
      <c r="C1043" s="14" t="s">
        <v>815</v>
      </c>
      <c r="D1043" s="14" t="s">
        <v>2667</v>
      </c>
      <c r="E1043" s="14" t="s">
        <v>439</v>
      </c>
      <c r="F1043" s="14">
        <v>772</v>
      </c>
      <c r="G1043" s="14" t="s">
        <v>439</v>
      </c>
      <c r="H1043" s="14">
        <v>0</v>
      </c>
      <c r="I1043" s="14" t="s">
        <v>439</v>
      </c>
      <c r="J1043" s="14" t="b">
        <v>0</v>
      </c>
      <c r="K1043" s="14">
        <v>0</v>
      </c>
      <c r="L1043" s="16">
        <v>41009.054259259261</v>
      </c>
      <c r="M1043" s="14" t="s">
        <v>6970</v>
      </c>
      <c r="N1043" s="14" t="s">
        <v>439</v>
      </c>
      <c r="O1043" s="14" t="s">
        <v>439</v>
      </c>
      <c r="P1043" s="14" t="s">
        <v>439</v>
      </c>
      <c r="Q1043" s="14" t="s">
        <v>819</v>
      </c>
    </row>
    <row r="1044" spans="1:17" hidden="1" x14ac:dyDescent="0.25">
      <c r="A1044" s="14">
        <v>94599</v>
      </c>
      <c r="B1044" s="14" t="s">
        <v>2668</v>
      </c>
      <c r="C1044" s="14" t="s">
        <v>815</v>
      </c>
      <c r="D1044" s="14" t="s">
        <v>2669</v>
      </c>
      <c r="E1044" s="14" t="s">
        <v>439</v>
      </c>
      <c r="F1044" s="14">
        <v>772</v>
      </c>
      <c r="G1044" s="14" t="s">
        <v>439</v>
      </c>
      <c r="H1044" s="14">
        <v>0</v>
      </c>
      <c r="I1044" s="14" t="s">
        <v>439</v>
      </c>
      <c r="J1044" s="14" t="b">
        <v>0</v>
      </c>
      <c r="K1044" s="14">
        <v>0</v>
      </c>
      <c r="L1044" s="16">
        <v>41009.054270833331</v>
      </c>
      <c r="M1044" s="14" t="s">
        <v>6970</v>
      </c>
      <c r="N1044" s="14" t="s">
        <v>439</v>
      </c>
      <c r="O1044" s="14" t="s">
        <v>439</v>
      </c>
      <c r="P1044" s="14" t="s">
        <v>439</v>
      </c>
      <c r="Q1044" s="14" t="s">
        <v>819</v>
      </c>
    </row>
    <row r="1045" spans="1:17" hidden="1" x14ac:dyDescent="0.25">
      <c r="A1045" s="14">
        <v>94600</v>
      </c>
      <c r="B1045" s="14" t="s">
        <v>2670</v>
      </c>
      <c r="C1045" s="14" t="s">
        <v>815</v>
      </c>
      <c r="D1045" s="14" t="s">
        <v>2671</v>
      </c>
      <c r="E1045" s="14" t="s">
        <v>439</v>
      </c>
      <c r="F1045" s="14">
        <v>772</v>
      </c>
      <c r="G1045" s="14" t="s">
        <v>439</v>
      </c>
      <c r="H1045" s="14">
        <v>0</v>
      </c>
      <c r="I1045" s="14" t="s">
        <v>439</v>
      </c>
      <c r="J1045" s="14" t="b">
        <v>0</v>
      </c>
      <c r="K1045" s="14">
        <v>0</v>
      </c>
      <c r="L1045" s="16">
        <v>41009.054270833331</v>
      </c>
      <c r="M1045" s="14" t="s">
        <v>6970</v>
      </c>
      <c r="N1045" s="14" t="s">
        <v>439</v>
      </c>
      <c r="O1045" s="14" t="s">
        <v>439</v>
      </c>
      <c r="P1045" s="14" t="s">
        <v>439</v>
      </c>
      <c r="Q1045" s="14" t="s">
        <v>819</v>
      </c>
    </row>
    <row r="1046" spans="1:17" hidden="1" x14ac:dyDescent="0.25">
      <c r="A1046" s="14">
        <v>94601</v>
      </c>
      <c r="B1046" s="14" t="s">
        <v>2672</v>
      </c>
      <c r="C1046" s="14" t="s">
        <v>815</v>
      </c>
      <c r="D1046" s="14" t="s">
        <v>2673</v>
      </c>
      <c r="E1046" s="14" t="s">
        <v>439</v>
      </c>
      <c r="F1046" s="14">
        <v>772</v>
      </c>
      <c r="G1046" s="14" t="s">
        <v>439</v>
      </c>
      <c r="H1046" s="14">
        <v>0</v>
      </c>
      <c r="I1046" s="14" t="s">
        <v>439</v>
      </c>
      <c r="J1046" s="14" t="b">
        <v>0</v>
      </c>
      <c r="K1046" s="14">
        <v>0</v>
      </c>
      <c r="L1046" s="16">
        <v>41009.054270833331</v>
      </c>
      <c r="M1046" s="14" t="s">
        <v>6970</v>
      </c>
      <c r="N1046" s="14" t="s">
        <v>439</v>
      </c>
      <c r="O1046" s="14" t="s">
        <v>439</v>
      </c>
      <c r="P1046" s="14" t="s">
        <v>439</v>
      </c>
      <c r="Q1046" s="14" t="s">
        <v>819</v>
      </c>
    </row>
    <row r="1047" spans="1:17" hidden="1" x14ac:dyDescent="0.25">
      <c r="A1047" s="14">
        <v>94602</v>
      </c>
      <c r="B1047" s="14" t="s">
        <v>2674</v>
      </c>
      <c r="C1047" s="14" t="s">
        <v>815</v>
      </c>
      <c r="D1047" s="14" t="s">
        <v>2675</v>
      </c>
      <c r="E1047" s="14" t="s">
        <v>439</v>
      </c>
      <c r="F1047" s="14">
        <v>772</v>
      </c>
      <c r="G1047" s="14" t="s">
        <v>439</v>
      </c>
      <c r="H1047" s="14">
        <v>0</v>
      </c>
      <c r="I1047" s="14" t="s">
        <v>439</v>
      </c>
      <c r="J1047" s="14" t="b">
        <v>0</v>
      </c>
      <c r="K1047" s="14">
        <v>0</v>
      </c>
      <c r="L1047" s="16">
        <v>41009.054270833331</v>
      </c>
      <c r="M1047" s="14" t="s">
        <v>6970</v>
      </c>
      <c r="N1047" s="14" t="s">
        <v>439</v>
      </c>
      <c r="O1047" s="14" t="s">
        <v>439</v>
      </c>
      <c r="P1047" s="14" t="s">
        <v>439</v>
      </c>
      <c r="Q1047" s="14" t="s">
        <v>819</v>
      </c>
    </row>
    <row r="1048" spans="1:17" hidden="1" x14ac:dyDescent="0.25">
      <c r="A1048" s="14">
        <v>94603</v>
      </c>
      <c r="B1048" s="14" t="s">
        <v>2676</v>
      </c>
      <c r="C1048" s="14" t="s">
        <v>815</v>
      </c>
      <c r="D1048" s="14" t="s">
        <v>2677</v>
      </c>
      <c r="E1048" s="14" t="s">
        <v>439</v>
      </c>
      <c r="F1048" s="14">
        <v>772</v>
      </c>
      <c r="G1048" s="14" t="s">
        <v>439</v>
      </c>
      <c r="H1048" s="14">
        <v>0</v>
      </c>
      <c r="I1048" s="14" t="s">
        <v>439</v>
      </c>
      <c r="J1048" s="14" t="b">
        <v>0</v>
      </c>
      <c r="K1048" s="14">
        <v>0</v>
      </c>
      <c r="L1048" s="16">
        <v>41009.054270833331</v>
      </c>
      <c r="M1048" s="14" t="s">
        <v>6970</v>
      </c>
      <c r="N1048" s="14" t="s">
        <v>439</v>
      </c>
      <c r="O1048" s="14" t="s">
        <v>439</v>
      </c>
      <c r="P1048" s="14" t="s">
        <v>439</v>
      </c>
      <c r="Q1048" s="14" t="s">
        <v>819</v>
      </c>
    </row>
    <row r="1049" spans="1:17" hidden="1" x14ac:dyDescent="0.25">
      <c r="A1049" s="14">
        <v>94604</v>
      </c>
      <c r="B1049" s="14" t="s">
        <v>2678</v>
      </c>
      <c r="C1049" s="14" t="s">
        <v>815</v>
      </c>
      <c r="D1049" s="14" t="s">
        <v>2679</v>
      </c>
      <c r="E1049" s="14" t="s">
        <v>439</v>
      </c>
      <c r="F1049" s="14">
        <v>772</v>
      </c>
      <c r="G1049" s="14" t="s">
        <v>439</v>
      </c>
      <c r="H1049" s="14">
        <v>0</v>
      </c>
      <c r="I1049" s="14" t="s">
        <v>439</v>
      </c>
      <c r="J1049" s="14" t="b">
        <v>0</v>
      </c>
      <c r="K1049" s="14">
        <v>0</v>
      </c>
      <c r="L1049" s="16">
        <v>41009.054270833331</v>
      </c>
      <c r="M1049" s="14" t="s">
        <v>6970</v>
      </c>
      <c r="N1049" s="14" t="s">
        <v>439</v>
      </c>
      <c r="O1049" s="14" t="s">
        <v>439</v>
      </c>
      <c r="P1049" s="14" t="s">
        <v>439</v>
      </c>
      <c r="Q1049" s="14" t="s">
        <v>819</v>
      </c>
    </row>
    <row r="1050" spans="1:17" hidden="1" x14ac:dyDescent="0.25">
      <c r="A1050" s="14">
        <v>94605</v>
      </c>
      <c r="B1050" s="14" t="s">
        <v>2680</v>
      </c>
      <c r="C1050" s="14" t="s">
        <v>815</v>
      </c>
      <c r="D1050" s="14" t="s">
        <v>2681</v>
      </c>
      <c r="E1050" s="14" t="s">
        <v>439</v>
      </c>
      <c r="F1050" s="14">
        <v>772</v>
      </c>
      <c r="G1050" s="14" t="s">
        <v>439</v>
      </c>
      <c r="H1050" s="14">
        <v>0</v>
      </c>
      <c r="I1050" s="14" t="s">
        <v>439</v>
      </c>
      <c r="J1050" s="14" t="b">
        <v>0</v>
      </c>
      <c r="K1050" s="14">
        <v>0</v>
      </c>
      <c r="L1050" s="16">
        <v>41009.054270833331</v>
      </c>
      <c r="M1050" s="14" t="s">
        <v>6970</v>
      </c>
      <c r="N1050" s="14" t="s">
        <v>439</v>
      </c>
      <c r="O1050" s="14" t="s">
        <v>439</v>
      </c>
      <c r="P1050" s="14" t="s">
        <v>439</v>
      </c>
      <c r="Q1050" s="14" t="s">
        <v>819</v>
      </c>
    </row>
    <row r="1051" spans="1:17" hidden="1" x14ac:dyDescent="0.25">
      <c r="A1051" s="14">
        <v>94606</v>
      </c>
      <c r="B1051" s="14" t="s">
        <v>2682</v>
      </c>
      <c r="C1051" s="14" t="s">
        <v>815</v>
      </c>
      <c r="D1051" s="14" t="s">
        <v>2683</v>
      </c>
      <c r="E1051" s="14" t="s">
        <v>439</v>
      </c>
      <c r="F1051" s="14">
        <v>772</v>
      </c>
      <c r="G1051" s="14" t="s">
        <v>439</v>
      </c>
      <c r="H1051" s="14">
        <v>0</v>
      </c>
      <c r="I1051" s="14" t="s">
        <v>439</v>
      </c>
      <c r="J1051" s="14" t="b">
        <v>0</v>
      </c>
      <c r="K1051" s="14">
        <v>0</v>
      </c>
      <c r="L1051" s="16">
        <v>41009.054282407407</v>
      </c>
      <c r="M1051" s="14" t="s">
        <v>6970</v>
      </c>
      <c r="N1051" s="14" t="s">
        <v>439</v>
      </c>
      <c r="O1051" s="14" t="s">
        <v>439</v>
      </c>
      <c r="P1051" s="14" t="s">
        <v>439</v>
      </c>
      <c r="Q1051" s="14" t="s">
        <v>819</v>
      </c>
    </row>
    <row r="1052" spans="1:17" hidden="1" x14ac:dyDescent="0.25">
      <c r="A1052" s="14">
        <v>94607</v>
      </c>
      <c r="B1052" s="14" t="s">
        <v>2684</v>
      </c>
      <c r="C1052" s="14" t="s">
        <v>815</v>
      </c>
      <c r="D1052" s="14" t="s">
        <v>2685</v>
      </c>
      <c r="E1052" s="14" t="s">
        <v>439</v>
      </c>
      <c r="F1052" s="14">
        <v>772</v>
      </c>
      <c r="G1052" s="14" t="s">
        <v>439</v>
      </c>
      <c r="H1052" s="14">
        <v>0</v>
      </c>
      <c r="I1052" s="14" t="s">
        <v>439</v>
      </c>
      <c r="J1052" s="14" t="b">
        <v>0</v>
      </c>
      <c r="K1052" s="14">
        <v>0</v>
      </c>
      <c r="L1052" s="16">
        <v>41009.054282407407</v>
      </c>
      <c r="M1052" s="14" t="s">
        <v>6970</v>
      </c>
      <c r="N1052" s="14" t="s">
        <v>439</v>
      </c>
      <c r="O1052" s="14" t="s">
        <v>439</v>
      </c>
      <c r="P1052" s="14" t="s">
        <v>439</v>
      </c>
      <c r="Q1052" s="14" t="s">
        <v>819</v>
      </c>
    </row>
    <row r="1053" spans="1:17" hidden="1" x14ac:dyDescent="0.25">
      <c r="A1053" s="14">
        <v>94608</v>
      </c>
      <c r="B1053" s="14" t="s">
        <v>2686</v>
      </c>
      <c r="C1053" s="14" t="s">
        <v>815</v>
      </c>
      <c r="D1053" s="14" t="s">
        <v>2687</v>
      </c>
      <c r="E1053" s="14" t="s">
        <v>439</v>
      </c>
      <c r="F1053" s="14">
        <v>772</v>
      </c>
      <c r="G1053" s="14" t="s">
        <v>439</v>
      </c>
      <c r="H1053" s="14">
        <v>0</v>
      </c>
      <c r="I1053" s="14" t="s">
        <v>439</v>
      </c>
      <c r="J1053" s="14" t="b">
        <v>0</v>
      </c>
      <c r="K1053" s="14">
        <v>0</v>
      </c>
      <c r="L1053" s="16">
        <v>41009.054282407407</v>
      </c>
      <c r="M1053" s="14" t="s">
        <v>6970</v>
      </c>
      <c r="N1053" s="14" t="s">
        <v>439</v>
      </c>
      <c r="O1053" s="14" t="s">
        <v>439</v>
      </c>
      <c r="P1053" s="14" t="s">
        <v>439</v>
      </c>
      <c r="Q1053" s="14" t="s">
        <v>819</v>
      </c>
    </row>
    <row r="1054" spans="1:17" hidden="1" x14ac:dyDescent="0.25">
      <c r="A1054" s="14">
        <v>94609</v>
      </c>
      <c r="B1054" s="14" t="s">
        <v>2688</v>
      </c>
      <c r="C1054" s="14" t="s">
        <v>815</v>
      </c>
      <c r="D1054" s="14" t="s">
        <v>2689</v>
      </c>
      <c r="E1054" s="14" t="s">
        <v>439</v>
      </c>
      <c r="F1054" s="14">
        <v>772</v>
      </c>
      <c r="G1054" s="14" t="s">
        <v>439</v>
      </c>
      <c r="H1054" s="14">
        <v>0</v>
      </c>
      <c r="I1054" s="14" t="s">
        <v>439</v>
      </c>
      <c r="J1054" s="14" t="b">
        <v>0</v>
      </c>
      <c r="K1054" s="14">
        <v>0</v>
      </c>
      <c r="L1054" s="16">
        <v>41009.054282407407</v>
      </c>
      <c r="M1054" s="14" t="s">
        <v>6970</v>
      </c>
      <c r="N1054" s="14" t="s">
        <v>439</v>
      </c>
      <c r="O1054" s="14" t="s">
        <v>439</v>
      </c>
      <c r="P1054" s="14" t="s">
        <v>439</v>
      </c>
      <c r="Q1054" s="14" t="s">
        <v>819</v>
      </c>
    </row>
    <row r="1055" spans="1:17" hidden="1" x14ac:dyDescent="0.25">
      <c r="A1055" s="14">
        <v>94610</v>
      </c>
      <c r="B1055" s="14" t="s">
        <v>2690</v>
      </c>
      <c r="C1055" s="14" t="s">
        <v>815</v>
      </c>
      <c r="D1055" s="14" t="s">
        <v>2691</v>
      </c>
      <c r="E1055" s="14" t="s">
        <v>439</v>
      </c>
      <c r="F1055" s="14">
        <v>772</v>
      </c>
      <c r="G1055" s="14" t="s">
        <v>439</v>
      </c>
      <c r="H1055" s="14">
        <v>0</v>
      </c>
      <c r="I1055" s="14" t="s">
        <v>439</v>
      </c>
      <c r="J1055" s="14" t="b">
        <v>0</v>
      </c>
      <c r="K1055" s="14">
        <v>0</v>
      </c>
      <c r="L1055" s="16">
        <v>41009.054282407407</v>
      </c>
      <c r="M1055" s="14" t="s">
        <v>6970</v>
      </c>
      <c r="N1055" s="14" t="s">
        <v>439</v>
      </c>
      <c r="O1055" s="14" t="s">
        <v>439</v>
      </c>
      <c r="P1055" s="14" t="s">
        <v>439</v>
      </c>
      <c r="Q1055" s="14" t="s">
        <v>819</v>
      </c>
    </row>
    <row r="1056" spans="1:17" hidden="1" x14ac:dyDescent="0.25">
      <c r="A1056" s="14">
        <v>94611</v>
      </c>
      <c r="B1056" s="14" t="s">
        <v>2692</v>
      </c>
      <c r="C1056" s="14" t="s">
        <v>815</v>
      </c>
      <c r="D1056" s="14" t="s">
        <v>2693</v>
      </c>
      <c r="E1056" s="14" t="s">
        <v>439</v>
      </c>
      <c r="F1056" s="14">
        <v>772</v>
      </c>
      <c r="G1056" s="14" t="s">
        <v>439</v>
      </c>
      <c r="H1056" s="14">
        <v>0</v>
      </c>
      <c r="I1056" s="14" t="s">
        <v>439</v>
      </c>
      <c r="J1056" s="14" t="b">
        <v>0</v>
      </c>
      <c r="K1056" s="14">
        <v>0</v>
      </c>
      <c r="L1056" s="16">
        <v>41009.054282407407</v>
      </c>
      <c r="M1056" s="14" t="s">
        <v>6970</v>
      </c>
      <c r="N1056" s="14" t="s">
        <v>439</v>
      </c>
      <c r="O1056" s="14" t="s">
        <v>439</v>
      </c>
      <c r="P1056" s="14" t="s">
        <v>439</v>
      </c>
      <c r="Q1056" s="14" t="s">
        <v>819</v>
      </c>
    </row>
    <row r="1057" spans="1:17" hidden="1" x14ac:dyDescent="0.25">
      <c r="A1057" s="14">
        <v>94612</v>
      </c>
      <c r="B1057" s="14" t="s">
        <v>2694</v>
      </c>
      <c r="C1057" s="14" t="s">
        <v>815</v>
      </c>
      <c r="D1057" s="14" t="s">
        <v>2695</v>
      </c>
      <c r="E1057" s="14" t="s">
        <v>439</v>
      </c>
      <c r="F1057" s="14">
        <v>772</v>
      </c>
      <c r="G1057" s="14" t="s">
        <v>439</v>
      </c>
      <c r="H1057" s="14">
        <v>0</v>
      </c>
      <c r="I1057" s="14" t="s">
        <v>439</v>
      </c>
      <c r="J1057" s="14" t="b">
        <v>0</v>
      </c>
      <c r="K1057" s="14">
        <v>0</v>
      </c>
      <c r="L1057" s="16">
        <v>41009.054293981484</v>
      </c>
      <c r="M1057" s="14" t="s">
        <v>6970</v>
      </c>
      <c r="N1057" s="14" t="s">
        <v>439</v>
      </c>
      <c r="O1057" s="14" t="s">
        <v>439</v>
      </c>
      <c r="P1057" s="14" t="s">
        <v>439</v>
      </c>
      <c r="Q1057" s="14" t="s">
        <v>819</v>
      </c>
    </row>
    <row r="1058" spans="1:17" hidden="1" x14ac:dyDescent="0.25">
      <c r="A1058" s="14">
        <v>94613</v>
      </c>
      <c r="B1058" s="14" t="s">
        <v>2696</v>
      </c>
      <c r="C1058" s="14" t="s">
        <v>815</v>
      </c>
      <c r="D1058" s="14" t="s">
        <v>2697</v>
      </c>
      <c r="E1058" s="14" t="s">
        <v>439</v>
      </c>
      <c r="F1058" s="14">
        <v>772</v>
      </c>
      <c r="G1058" s="14" t="s">
        <v>439</v>
      </c>
      <c r="H1058" s="14">
        <v>0</v>
      </c>
      <c r="I1058" s="14" t="s">
        <v>439</v>
      </c>
      <c r="J1058" s="14" t="b">
        <v>0</v>
      </c>
      <c r="K1058" s="14">
        <v>0</v>
      </c>
      <c r="L1058" s="16">
        <v>41009.054293981484</v>
      </c>
      <c r="M1058" s="14" t="s">
        <v>6970</v>
      </c>
      <c r="N1058" s="14" t="s">
        <v>439</v>
      </c>
      <c r="O1058" s="14" t="s">
        <v>439</v>
      </c>
      <c r="P1058" s="14" t="s">
        <v>439</v>
      </c>
      <c r="Q1058" s="14" t="s">
        <v>819</v>
      </c>
    </row>
    <row r="1059" spans="1:17" hidden="1" x14ac:dyDescent="0.25">
      <c r="A1059" s="14">
        <v>94614</v>
      </c>
      <c r="B1059" s="14" t="s">
        <v>2698</v>
      </c>
      <c r="C1059" s="14" t="s">
        <v>815</v>
      </c>
      <c r="D1059" s="14" t="s">
        <v>2699</v>
      </c>
      <c r="E1059" s="14" t="s">
        <v>439</v>
      </c>
      <c r="F1059" s="14">
        <v>772</v>
      </c>
      <c r="G1059" s="14" t="s">
        <v>439</v>
      </c>
      <c r="H1059" s="14">
        <v>0</v>
      </c>
      <c r="I1059" s="14" t="s">
        <v>439</v>
      </c>
      <c r="J1059" s="14" t="b">
        <v>0</v>
      </c>
      <c r="K1059" s="14">
        <v>0</v>
      </c>
      <c r="L1059" s="16">
        <v>41009.054293981484</v>
      </c>
      <c r="M1059" s="14" t="s">
        <v>6970</v>
      </c>
      <c r="N1059" s="14" t="s">
        <v>439</v>
      </c>
      <c r="O1059" s="14" t="s">
        <v>439</v>
      </c>
      <c r="P1059" s="14" t="s">
        <v>439</v>
      </c>
      <c r="Q1059" s="14" t="s">
        <v>819</v>
      </c>
    </row>
    <row r="1060" spans="1:17" hidden="1" x14ac:dyDescent="0.25">
      <c r="A1060" s="14">
        <v>94615</v>
      </c>
      <c r="B1060" s="14" t="s">
        <v>2700</v>
      </c>
      <c r="C1060" s="14" t="s">
        <v>815</v>
      </c>
      <c r="D1060" s="14" t="s">
        <v>2701</v>
      </c>
      <c r="E1060" s="14" t="s">
        <v>439</v>
      </c>
      <c r="F1060" s="14">
        <v>772</v>
      </c>
      <c r="G1060" s="14" t="s">
        <v>439</v>
      </c>
      <c r="H1060" s="14">
        <v>0</v>
      </c>
      <c r="I1060" s="14" t="s">
        <v>439</v>
      </c>
      <c r="J1060" s="14" t="b">
        <v>0</v>
      </c>
      <c r="K1060" s="14">
        <v>0</v>
      </c>
      <c r="L1060" s="16">
        <v>41009.054293981484</v>
      </c>
      <c r="M1060" s="14" t="s">
        <v>6970</v>
      </c>
      <c r="N1060" s="14" t="s">
        <v>439</v>
      </c>
      <c r="O1060" s="14" t="s">
        <v>439</v>
      </c>
      <c r="P1060" s="14" t="s">
        <v>439</v>
      </c>
      <c r="Q1060" s="14" t="s">
        <v>819</v>
      </c>
    </row>
    <row r="1061" spans="1:17" hidden="1" x14ac:dyDescent="0.25">
      <c r="A1061" s="14">
        <v>94616</v>
      </c>
      <c r="B1061" s="14" t="s">
        <v>2702</v>
      </c>
      <c r="C1061" s="14" t="s">
        <v>815</v>
      </c>
      <c r="D1061" s="14" t="s">
        <v>2703</v>
      </c>
      <c r="E1061" s="14" t="s">
        <v>439</v>
      </c>
      <c r="F1061" s="14">
        <v>772</v>
      </c>
      <c r="G1061" s="14" t="s">
        <v>439</v>
      </c>
      <c r="H1061" s="14">
        <v>0</v>
      </c>
      <c r="I1061" s="14" t="s">
        <v>439</v>
      </c>
      <c r="J1061" s="14" t="b">
        <v>0</v>
      </c>
      <c r="K1061" s="14">
        <v>0</v>
      </c>
      <c r="L1061" s="16">
        <v>41009.054293981484</v>
      </c>
      <c r="M1061" s="14" t="s">
        <v>6970</v>
      </c>
      <c r="N1061" s="14" t="s">
        <v>439</v>
      </c>
      <c r="O1061" s="14" t="s">
        <v>439</v>
      </c>
      <c r="P1061" s="14" t="s">
        <v>439</v>
      </c>
      <c r="Q1061" s="14" t="s">
        <v>819</v>
      </c>
    </row>
    <row r="1062" spans="1:17" hidden="1" x14ac:dyDescent="0.25">
      <c r="A1062" s="14">
        <v>94617</v>
      </c>
      <c r="B1062" s="14" t="s">
        <v>2704</v>
      </c>
      <c r="C1062" s="14" t="s">
        <v>815</v>
      </c>
      <c r="D1062" s="14" t="s">
        <v>2705</v>
      </c>
      <c r="E1062" s="14" t="s">
        <v>439</v>
      </c>
      <c r="F1062" s="14">
        <v>772</v>
      </c>
      <c r="G1062" s="14" t="s">
        <v>439</v>
      </c>
      <c r="H1062" s="14">
        <v>0</v>
      </c>
      <c r="I1062" s="14" t="s">
        <v>439</v>
      </c>
      <c r="J1062" s="14" t="b">
        <v>0</v>
      </c>
      <c r="K1062" s="14">
        <v>0</v>
      </c>
      <c r="L1062" s="16">
        <v>41009.054293981484</v>
      </c>
      <c r="M1062" s="14" t="s">
        <v>6970</v>
      </c>
      <c r="N1062" s="14" t="s">
        <v>439</v>
      </c>
      <c r="O1062" s="14" t="s">
        <v>439</v>
      </c>
      <c r="P1062" s="14" t="s">
        <v>439</v>
      </c>
      <c r="Q1062" s="14" t="s">
        <v>819</v>
      </c>
    </row>
    <row r="1063" spans="1:17" hidden="1" x14ac:dyDescent="0.25">
      <c r="A1063" s="14">
        <v>94618</v>
      </c>
      <c r="B1063" s="14" t="s">
        <v>2706</v>
      </c>
      <c r="C1063" s="14" t="s">
        <v>815</v>
      </c>
      <c r="D1063" s="14" t="s">
        <v>2707</v>
      </c>
      <c r="E1063" s="14" t="s">
        <v>439</v>
      </c>
      <c r="F1063" s="14">
        <v>772</v>
      </c>
      <c r="G1063" s="14" t="s">
        <v>439</v>
      </c>
      <c r="H1063" s="14">
        <v>0</v>
      </c>
      <c r="I1063" s="14" t="s">
        <v>439</v>
      </c>
      <c r="J1063" s="14" t="b">
        <v>0</v>
      </c>
      <c r="K1063" s="14">
        <v>0</v>
      </c>
      <c r="L1063" s="16">
        <v>41009.054305555554</v>
      </c>
      <c r="M1063" s="14" t="s">
        <v>6970</v>
      </c>
      <c r="N1063" s="14" t="s">
        <v>439</v>
      </c>
      <c r="O1063" s="14" t="s">
        <v>439</v>
      </c>
      <c r="P1063" s="14" t="s">
        <v>439</v>
      </c>
      <c r="Q1063" s="14" t="s">
        <v>819</v>
      </c>
    </row>
    <row r="1064" spans="1:17" hidden="1" x14ac:dyDescent="0.25">
      <c r="A1064" s="14">
        <v>94619</v>
      </c>
      <c r="B1064" s="14" t="s">
        <v>2708</v>
      </c>
      <c r="C1064" s="14" t="s">
        <v>815</v>
      </c>
      <c r="D1064" s="14" t="s">
        <v>2709</v>
      </c>
      <c r="E1064" s="14" t="s">
        <v>439</v>
      </c>
      <c r="F1064" s="14">
        <v>772</v>
      </c>
      <c r="G1064" s="14" t="s">
        <v>439</v>
      </c>
      <c r="H1064" s="14">
        <v>0</v>
      </c>
      <c r="I1064" s="14" t="s">
        <v>439</v>
      </c>
      <c r="J1064" s="14" t="b">
        <v>0</v>
      </c>
      <c r="K1064" s="14">
        <v>0</v>
      </c>
      <c r="L1064" s="16">
        <v>41009.054305555554</v>
      </c>
      <c r="M1064" s="14" t="s">
        <v>6970</v>
      </c>
      <c r="N1064" s="14" t="s">
        <v>439</v>
      </c>
      <c r="O1064" s="14" t="s">
        <v>439</v>
      </c>
      <c r="P1064" s="14" t="s">
        <v>439</v>
      </c>
      <c r="Q1064" s="14" t="s">
        <v>819</v>
      </c>
    </row>
    <row r="1065" spans="1:17" hidden="1" x14ac:dyDescent="0.25">
      <c r="A1065" s="14">
        <v>94620</v>
      </c>
      <c r="B1065" s="14" t="s">
        <v>2710</v>
      </c>
      <c r="C1065" s="14" t="s">
        <v>815</v>
      </c>
      <c r="D1065" s="14" t="s">
        <v>2711</v>
      </c>
      <c r="E1065" s="14" t="s">
        <v>439</v>
      </c>
      <c r="F1065" s="14">
        <v>772</v>
      </c>
      <c r="G1065" s="14" t="s">
        <v>439</v>
      </c>
      <c r="H1065" s="14">
        <v>0</v>
      </c>
      <c r="I1065" s="14" t="s">
        <v>439</v>
      </c>
      <c r="J1065" s="14" t="b">
        <v>0</v>
      </c>
      <c r="K1065" s="14">
        <v>0</v>
      </c>
      <c r="L1065" s="16">
        <v>41009.054305555554</v>
      </c>
      <c r="M1065" s="14" t="s">
        <v>6970</v>
      </c>
      <c r="N1065" s="14" t="s">
        <v>439</v>
      </c>
      <c r="O1065" s="14" t="s">
        <v>439</v>
      </c>
      <c r="P1065" s="14" t="s">
        <v>439</v>
      </c>
      <c r="Q1065" s="14" t="s">
        <v>819</v>
      </c>
    </row>
    <row r="1066" spans="1:17" hidden="1" x14ac:dyDescent="0.25">
      <c r="A1066" s="14">
        <v>94621</v>
      </c>
      <c r="B1066" s="14" t="s">
        <v>2712</v>
      </c>
      <c r="C1066" s="14" t="s">
        <v>815</v>
      </c>
      <c r="D1066" s="14" t="s">
        <v>2713</v>
      </c>
      <c r="E1066" s="14" t="s">
        <v>439</v>
      </c>
      <c r="F1066" s="14">
        <v>772</v>
      </c>
      <c r="G1066" s="14" t="s">
        <v>439</v>
      </c>
      <c r="H1066" s="14">
        <v>0</v>
      </c>
      <c r="I1066" s="14" t="s">
        <v>439</v>
      </c>
      <c r="J1066" s="14" t="b">
        <v>0</v>
      </c>
      <c r="K1066" s="14">
        <v>0</v>
      </c>
      <c r="L1066" s="16">
        <v>41009.05431712963</v>
      </c>
      <c r="M1066" s="14" t="s">
        <v>6970</v>
      </c>
      <c r="N1066" s="14" t="s">
        <v>439</v>
      </c>
      <c r="O1066" s="14" t="s">
        <v>439</v>
      </c>
      <c r="P1066" s="14" t="s">
        <v>439</v>
      </c>
      <c r="Q1066" s="14" t="s">
        <v>819</v>
      </c>
    </row>
    <row r="1067" spans="1:17" hidden="1" x14ac:dyDescent="0.25">
      <c r="A1067" s="14">
        <v>94622</v>
      </c>
      <c r="B1067" s="14" t="s">
        <v>2714</v>
      </c>
      <c r="C1067" s="14" t="s">
        <v>815</v>
      </c>
      <c r="D1067" s="14" t="s">
        <v>2715</v>
      </c>
      <c r="E1067" s="14" t="s">
        <v>439</v>
      </c>
      <c r="F1067" s="14">
        <v>772</v>
      </c>
      <c r="G1067" s="14" t="s">
        <v>439</v>
      </c>
      <c r="H1067" s="14">
        <v>0</v>
      </c>
      <c r="I1067" s="14" t="s">
        <v>439</v>
      </c>
      <c r="J1067" s="14" t="b">
        <v>0</v>
      </c>
      <c r="K1067" s="14">
        <v>0</v>
      </c>
      <c r="L1067" s="16">
        <v>41009.05431712963</v>
      </c>
      <c r="M1067" s="14" t="s">
        <v>6970</v>
      </c>
      <c r="N1067" s="14" t="s">
        <v>439</v>
      </c>
      <c r="O1067" s="14" t="s">
        <v>439</v>
      </c>
      <c r="P1067" s="14" t="s">
        <v>439</v>
      </c>
      <c r="Q1067" s="14" t="s">
        <v>819</v>
      </c>
    </row>
    <row r="1068" spans="1:17" hidden="1" x14ac:dyDescent="0.25">
      <c r="A1068" s="14">
        <v>94623</v>
      </c>
      <c r="B1068" s="14" t="s">
        <v>2716</v>
      </c>
      <c r="C1068" s="14" t="s">
        <v>815</v>
      </c>
      <c r="D1068" s="14" t="s">
        <v>2717</v>
      </c>
      <c r="E1068" s="14" t="s">
        <v>439</v>
      </c>
      <c r="F1068" s="14">
        <v>772</v>
      </c>
      <c r="G1068" s="14" t="s">
        <v>439</v>
      </c>
      <c r="H1068" s="14">
        <v>0</v>
      </c>
      <c r="I1068" s="14" t="s">
        <v>439</v>
      </c>
      <c r="J1068" s="14" t="b">
        <v>0</v>
      </c>
      <c r="K1068" s="14">
        <v>0</v>
      </c>
      <c r="L1068" s="16">
        <v>41009.05431712963</v>
      </c>
      <c r="M1068" s="14" t="s">
        <v>6970</v>
      </c>
      <c r="N1068" s="14" t="s">
        <v>439</v>
      </c>
      <c r="O1068" s="14" t="s">
        <v>439</v>
      </c>
      <c r="P1068" s="14" t="s">
        <v>439</v>
      </c>
      <c r="Q1068" s="14" t="s">
        <v>819</v>
      </c>
    </row>
    <row r="1069" spans="1:17" hidden="1" x14ac:dyDescent="0.25">
      <c r="A1069" s="14">
        <v>94624</v>
      </c>
      <c r="B1069" s="14" t="s">
        <v>2718</v>
      </c>
      <c r="C1069" s="14" t="s">
        <v>815</v>
      </c>
      <c r="D1069" s="14" t="s">
        <v>2719</v>
      </c>
      <c r="E1069" s="14" t="s">
        <v>439</v>
      </c>
      <c r="F1069" s="14">
        <v>772</v>
      </c>
      <c r="G1069" s="14" t="s">
        <v>439</v>
      </c>
      <c r="H1069" s="14">
        <v>0</v>
      </c>
      <c r="I1069" s="14" t="s">
        <v>439</v>
      </c>
      <c r="J1069" s="14" t="b">
        <v>0</v>
      </c>
      <c r="K1069" s="14">
        <v>0</v>
      </c>
      <c r="L1069" s="16">
        <v>41009.05431712963</v>
      </c>
      <c r="M1069" s="14" t="s">
        <v>6970</v>
      </c>
      <c r="N1069" s="14" t="s">
        <v>439</v>
      </c>
      <c r="O1069" s="14" t="s">
        <v>439</v>
      </c>
      <c r="P1069" s="14" t="s">
        <v>439</v>
      </c>
      <c r="Q1069" s="14" t="s">
        <v>819</v>
      </c>
    </row>
    <row r="1070" spans="1:17" hidden="1" x14ac:dyDescent="0.25">
      <c r="A1070" s="14">
        <v>94625</v>
      </c>
      <c r="B1070" s="14" t="s">
        <v>2720</v>
      </c>
      <c r="C1070" s="14" t="s">
        <v>815</v>
      </c>
      <c r="D1070" s="14" t="s">
        <v>2721</v>
      </c>
      <c r="E1070" s="14" t="s">
        <v>439</v>
      </c>
      <c r="F1070" s="14">
        <v>772</v>
      </c>
      <c r="G1070" s="14" t="s">
        <v>439</v>
      </c>
      <c r="H1070" s="14">
        <v>0</v>
      </c>
      <c r="I1070" s="14" t="s">
        <v>439</v>
      </c>
      <c r="J1070" s="14" t="b">
        <v>0</v>
      </c>
      <c r="K1070" s="14">
        <v>0</v>
      </c>
      <c r="L1070" s="16">
        <v>41009.05431712963</v>
      </c>
      <c r="M1070" s="14" t="s">
        <v>6970</v>
      </c>
      <c r="N1070" s="14" t="s">
        <v>439</v>
      </c>
      <c r="O1070" s="14" t="s">
        <v>439</v>
      </c>
      <c r="P1070" s="14" t="s">
        <v>439</v>
      </c>
      <c r="Q1070" s="14" t="s">
        <v>819</v>
      </c>
    </row>
    <row r="1071" spans="1:17" hidden="1" x14ac:dyDescent="0.25">
      <c r="A1071" s="14">
        <v>94626</v>
      </c>
      <c r="B1071" s="14" t="s">
        <v>2722</v>
      </c>
      <c r="C1071" s="14" t="s">
        <v>815</v>
      </c>
      <c r="D1071" s="14" t="s">
        <v>2723</v>
      </c>
      <c r="E1071" s="14" t="s">
        <v>439</v>
      </c>
      <c r="F1071" s="14">
        <v>772</v>
      </c>
      <c r="G1071" s="14" t="s">
        <v>439</v>
      </c>
      <c r="H1071" s="14">
        <v>0</v>
      </c>
      <c r="I1071" s="14" t="s">
        <v>439</v>
      </c>
      <c r="J1071" s="14" t="b">
        <v>0</v>
      </c>
      <c r="K1071" s="14">
        <v>0</v>
      </c>
      <c r="L1071" s="16">
        <v>41009.05431712963</v>
      </c>
      <c r="M1071" s="14" t="s">
        <v>6970</v>
      </c>
      <c r="N1071" s="14" t="s">
        <v>439</v>
      </c>
      <c r="O1071" s="14" t="s">
        <v>439</v>
      </c>
      <c r="P1071" s="14" t="s">
        <v>439</v>
      </c>
      <c r="Q1071" s="14" t="s">
        <v>819</v>
      </c>
    </row>
    <row r="1072" spans="1:17" hidden="1" x14ac:dyDescent="0.25">
      <c r="A1072" s="14">
        <v>94627</v>
      </c>
      <c r="B1072" s="14" t="s">
        <v>2724</v>
      </c>
      <c r="C1072" s="14" t="s">
        <v>815</v>
      </c>
      <c r="D1072" s="14" t="s">
        <v>2725</v>
      </c>
      <c r="E1072" s="14" t="s">
        <v>439</v>
      </c>
      <c r="F1072" s="14">
        <v>772</v>
      </c>
      <c r="G1072" s="14" t="s">
        <v>439</v>
      </c>
      <c r="H1072" s="14">
        <v>0</v>
      </c>
      <c r="I1072" s="14" t="s">
        <v>439</v>
      </c>
      <c r="J1072" s="14" t="b">
        <v>0</v>
      </c>
      <c r="K1072" s="14">
        <v>0</v>
      </c>
      <c r="L1072" s="16">
        <v>41009.054328703707</v>
      </c>
      <c r="M1072" s="14" t="s">
        <v>6970</v>
      </c>
      <c r="N1072" s="14" t="s">
        <v>439</v>
      </c>
      <c r="O1072" s="14" t="s">
        <v>439</v>
      </c>
      <c r="P1072" s="14" t="s">
        <v>439</v>
      </c>
      <c r="Q1072" s="14" t="s">
        <v>819</v>
      </c>
    </row>
    <row r="1073" spans="1:17" hidden="1" x14ac:dyDescent="0.25">
      <c r="A1073" s="14">
        <v>94628</v>
      </c>
      <c r="B1073" s="14" t="s">
        <v>2726</v>
      </c>
      <c r="C1073" s="14" t="s">
        <v>815</v>
      </c>
      <c r="D1073" s="14" t="s">
        <v>2727</v>
      </c>
      <c r="E1073" s="14" t="s">
        <v>439</v>
      </c>
      <c r="F1073" s="14">
        <v>772</v>
      </c>
      <c r="G1073" s="14" t="s">
        <v>439</v>
      </c>
      <c r="H1073" s="14">
        <v>0</v>
      </c>
      <c r="I1073" s="14" t="s">
        <v>439</v>
      </c>
      <c r="J1073" s="14" t="b">
        <v>0</v>
      </c>
      <c r="K1073" s="14">
        <v>0</v>
      </c>
      <c r="L1073" s="16">
        <v>41009.054328703707</v>
      </c>
      <c r="M1073" s="14" t="s">
        <v>6970</v>
      </c>
      <c r="N1073" s="14" t="s">
        <v>439</v>
      </c>
      <c r="O1073" s="14" t="s">
        <v>439</v>
      </c>
      <c r="P1073" s="14" t="s">
        <v>439</v>
      </c>
      <c r="Q1073" s="14" t="s">
        <v>819</v>
      </c>
    </row>
    <row r="1074" spans="1:17" hidden="1" x14ac:dyDescent="0.25">
      <c r="A1074" s="14">
        <v>94629</v>
      </c>
      <c r="B1074" s="14" t="s">
        <v>2728</v>
      </c>
      <c r="C1074" s="14" t="s">
        <v>815</v>
      </c>
      <c r="D1074" s="14" t="s">
        <v>6951</v>
      </c>
      <c r="E1074" s="14" t="s">
        <v>439</v>
      </c>
      <c r="F1074" s="14">
        <v>772</v>
      </c>
      <c r="G1074" s="14" t="s">
        <v>439</v>
      </c>
      <c r="H1074" s="14">
        <v>0</v>
      </c>
      <c r="I1074" s="14" t="s">
        <v>439</v>
      </c>
      <c r="J1074" s="14" t="b">
        <v>0</v>
      </c>
      <c r="K1074" s="14">
        <v>0</v>
      </c>
      <c r="L1074" s="16">
        <v>41009.054328703707</v>
      </c>
      <c r="M1074" s="14" t="s">
        <v>6970</v>
      </c>
      <c r="N1074" s="14" t="s">
        <v>439</v>
      </c>
      <c r="O1074" s="14" t="s">
        <v>439</v>
      </c>
      <c r="P1074" s="14" t="s">
        <v>439</v>
      </c>
      <c r="Q1074" s="14" t="s">
        <v>819</v>
      </c>
    </row>
    <row r="1075" spans="1:17" hidden="1" x14ac:dyDescent="0.25">
      <c r="A1075" s="14">
        <v>94630</v>
      </c>
      <c r="B1075" s="14" t="s">
        <v>2729</v>
      </c>
      <c r="C1075" s="14" t="s">
        <v>815</v>
      </c>
      <c r="D1075" s="14" t="s">
        <v>6952</v>
      </c>
      <c r="E1075" s="14" t="s">
        <v>439</v>
      </c>
      <c r="F1075" s="14">
        <v>772</v>
      </c>
      <c r="G1075" s="14" t="s">
        <v>439</v>
      </c>
      <c r="H1075" s="14">
        <v>0</v>
      </c>
      <c r="I1075" s="14" t="s">
        <v>439</v>
      </c>
      <c r="J1075" s="14" t="b">
        <v>0</v>
      </c>
      <c r="K1075" s="14">
        <v>0</v>
      </c>
      <c r="L1075" s="16">
        <v>41009.054328703707</v>
      </c>
      <c r="M1075" s="14" t="s">
        <v>6970</v>
      </c>
      <c r="N1075" s="14" t="s">
        <v>439</v>
      </c>
      <c r="O1075" s="14" t="s">
        <v>439</v>
      </c>
      <c r="P1075" s="14" t="s">
        <v>439</v>
      </c>
      <c r="Q1075" s="14" t="s">
        <v>819</v>
      </c>
    </row>
    <row r="1076" spans="1:17" hidden="1" x14ac:dyDescent="0.25">
      <c r="A1076" s="14">
        <v>94631</v>
      </c>
      <c r="B1076" s="14" t="s">
        <v>2730</v>
      </c>
      <c r="C1076" s="14" t="s">
        <v>815</v>
      </c>
      <c r="D1076" s="14" t="s">
        <v>6953</v>
      </c>
      <c r="E1076" s="14" t="s">
        <v>439</v>
      </c>
      <c r="F1076" s="14">
        <v>772</v>
      </c>
      <c r="G1076" s="14" t="s">
        <v>439</v>
      </c>
      <c r="H1076" s="14">
        <v>0</v>
      </c>
      <c r="I1076" s="14" t="s">
        <v>439</v>
      </c>
      <c r="J1076" s="14" t="b">
        <v>0</v>
      </c>
      <c r="K1076" s="14">
        <v>0</v>
      </c>
      <c r="L1076" s="16">
        <v>41009.054328703707</v>
      </c>
      <c r="M1076" s="14" t="s">
        <v>6970</v>
      </c>
      <c r="N1076" s="14" t="s">
        <v>439</v>
      </c>
      <c r="O1076" s="14" t="s">
        <v>439</v>
      </c>
      <c r="P1076" s="14" t="s">
        <v>439</v>
      </c>
      <c r="Q1076" s="14" t="s">
        <v>819</v>
      </c>
    </row>
    <row r="1077" spans="1:17" hidden="1" x14ac:dyDescent="0.25">
      <c r="A1077" s="14">
        <v>94632</v>
      </c>
      <c r="B1077" s="14" t="s">
        <v>2731</v>
      </c>
      <c r="C1077" s="14" t="s">
        <v>815</v>
      </c>
      <c r="D1077" s="14" t="s">
        <v>6954</v>
      </c>
      <c r="E1077" s="14" t="s">
        <v>439</v>
      </c>
      <c r="F1077" s="14">
        <v>772</v>
      </c>
      <c r="G1077" s="14" t="s">
        <v>439</v>
      </c>
      <c r="H1077" s="14">
        <v>0</v>
      </c>
      <c r="I1077" s="14" t="s">
        <v>439</v>
      </c>
      <c r="J1077" s="14" t="b">
        <v>0</v>
      </c>
      <c r="K1077" s="14">
        <v>0</v>
      </c>
      <c r="L1077" s="16">
        <v>41009.054340277777</v>
      </c>
      <c r="M1077" s="14" t="s">
        <v>6970</v>
      </c>
      <c r="N1077" s="14" t="s">
        <v>439</v>
      </c>
      <c r="O1077" s="14" t="s">
        <v>439</v>
      </c>
      <c r="P1077" s="14" t="s">
        <v>439</v>
      </c>
      <c r="Q1077" t="s">
        <v>819</v>
      </c>
    </row>
    <row r="1078" spans="1:17" hidden="1" x14ac:dyDescent="0.25">
      <c r="A1078" s="14">
        <v>94633</v>
      </c>
      <c r="B1078" s="14" t="s">
        <v>2732</v>
      </c>
      <c r="C1078" s="14" t="s">
        <v>815</v>
      </c>
      <c r="D1078" s="14" t="s">
        <v>6955</v>
      </c>
      <c r="E1078" s="14" t="s">
        <v>439</v>
      </c>
      <c r="F1078" s="14">
        <v>772</v>
      </c>
      <c r="G1078" s="14" t="s">
        <v>439</v>
      </c>
      <c r="H1078" s="14">
        <v>0</v>
      </c>
      <c r="I1078" s="14" t="s">
        <v>439</v>
      </c>
      <c r="J1078" s="14" t="b">
        <v>0</v>
      </c>
      <c r="K1078" s="14">
        <v>0</v>
      </c>
      <c r="L1078" s="16">
        <v>41009.054340277777</v>
      </c>
      <c r="M1078" s="14" t="s">
        <v>6970</v>
      </c>
      <c r="N1078" s="14" t="s">
        <v>439</v>
      </c>
      <c r="O1078" s="14" t="s">
        <v>439</v>
      </c>
      <c r="P1078" s="14" t="s">
        <v>439</v>
      </c>
      <c r="Q1078" t="s">
        <v>819</v>
      </c>
    </row>
    <row r="1079" spans="1:17" hidden="1" x14ac:dyDescent="0.25">
      <c r="A1079" s="14">
        <v>94634</v>
      </c>
      <c r="B1079" s="14" t="s">
        <v>2733</v>
      </c>
      <c r="C1079" s="14" t="s">
        <v>815</v>
      </c>
      <c r="D1079" s="14" t="s">
        <v>6956</v>
      </c>
      <c r="E1079" s="14" t="s">
        <v>439</v>
      </c>
      <c r="F1079" s="14">
        <v>772</v>
      </c>
      <c r="G1079" s="14" t="s">
        <v>439</v>
      </c>
      <c r="H1079" s="14">
        <v>0</v>
      </c>
      <c r="I1079" s="14" t="s">
        <v>439</v>
      </c>
      <c r="J1079" s="14" t="b">
        <v>0</v>
      </c>
      <c r="K1079" s="14">
        <v>0</v>
      </c>
      <c r="L1079" s="16">
        <v>41009.054340277777</v>
      </c>
      <c r="M1079" s="14" t="s">
        <v>6970</v>
      </c>
      <c r="N1079" s="14" t="s">
        <v>439</v>
      </c>
      <c r="O1079" s="14" t="s">
        <v>439</v>
      </c>
      <c r="P1079" s="14" t="s">
        <v>439</v>
      </c>
      <c r="Q1079" t="s">
        <v>819</v>
      </c>
    </row>
    <row r="1080" spans="1:17" hidden="1" x14ac:dyDescent="0.25">
      <c r="A1080" s="14">
        <v>94635</v>
      </c>
      <c r="B1080" s="14" t="s">
        <v>155</v>
      </c>
      <c r="C1080" s="14" t="s">
        <v>815</v>
      </c>
      <c r="D1080" s="14" t="s">
        <v>2734</v>
      </c>
      <c r="E1080" s="14" t="s">
        <v>439</v>
      </c>
      <c r="F1080" s="14">
        <v>772</v>
      </c>
      <c r="G1080" s="14" t="s">
        <v>439</v>
      </c>
      <c r="H1080" s="14">
        <v>0</v>
      </c>
      <c r="I1080" s="14" t="s">
        <v>439</v>
      </c>
      <c r="J1080" s="14" t="b">
        <v>0</v>
      </c>
      <c r="K1080" s="14">
        <v>0</v>
      </c>
      <c r="L1080" s="16">
        <v>41009.054340277777</v>
      </c>
      <c r="M1080" s="14" t="s">
        <v>6970</v>
      </c>
      <c r="N1080" s="14" t="s">
        <v>439</v>
      </c>
      <c r="O1080" s="14" t="s">
        <v>439</v>
      </c>
      <c r="P1080" s="14" t="s">
        <v>439</v>
      </c>
      <c r="Q1080" s="14" t="s">
        <v>819</v>
      </c>
    </row>
    <row r="1081" spans="1:17" hidden="1" x14ac:dyDescent="0.25">
      <c r="A1081" s="14">
        <v>94636</v>
      </c>
      <c r="B1081" s="14" t="s">
        <v>2735</v>
      </c>
      <c r="C1081" s="14" t="s">
        <v>815</v>
      </c>
      <c r="D1081" s="14" t="s">
        <v>2736</v>
      </c>
      <c r="E1081" s="14" t="s">
        <v>439</v>
      </c>
      <c r="F1081" s="14">
        <v>772</v>
      </c>
      <c r="G1081" s="14" t="s">
        <v>439</v>
      </c>
      <c r="H1081" s="14">
        <v>0</v>
      </c>
      <c r="I1081" s="14" t="s">
        <v>439</v>
      </c>
      <c r="J1081" s="14" t="b">
        <v>0</v>
      </c>
      <c r="K1081" s="14">
        <v>0</v>
      </c>
      <c r="L1081" s="16">
        <v>41009.054340277777</v>
      </c>
      <c r="M1081" s="14" t="s">
        <v>6970</v>
      </c>
      <c r="N1081" s="14" t="s">
        <v>439</v>
      </c>
      <c r="O1081" s="14" t="s">
        <v>439</v>
      </c>
      <c r="P1081" s="14" t="s">
        <v>439</v>
      </c>
      <c r="Q1081" s="14" t="s">
        <v>819</v>
      </c>
    </row>
    <row r="1082" spans="1:17" hidden="1" x14ac:dyDescent="0.25">
      <c r="A1082" s="14">
        <v>94637</v>
      </c>
      <c r="B1082" s="14" t="s">
        <v>2737</v>
      </c>
      <c r="C1082" s="14" t="s">
        <v>815</v>
      </c>
      <c r="D1082" s="14" t="s">
        <v>2738</v>
      </c>
      <c r="E1082" s="14" t="s">
        <v>439</v>
      </c>
      <c r="F1082" s="14">
        <v>772</v>
      </c>
      <c r="G1082" s="14" t="s">
        <v>439</v>
      </c>
      <c r="H1082" s="14">
        <v>0</v>
      </c>
      <c r="I1082" s="14" t="s">
        <v>439</v>
      </c>
      <c r="J1082" s="14" t="b">
        <v>0</v>
      </c>
      <c r="K1082" s="14">
        <v>0</v>
      </c>
      <c r="L1082" s="16">
        <v>41009.054340277777</v>
      </c>
      <c r="M1082" s="14" t="s">
        <v>6970</v>
      </c>
      <c r="N1082" s="14" t="s">
        <v>439</v>
      </c>
      <c r="O1082" s="14" t="s">
        <v>439</v>
      </c>
      <c r="P1082" s="14" t="s">
        <v>439</v>
      </c>
      <c r="Q1082" s="14" t="s">
        <v>819</v>
      </c>
    </row>
    <row r="1083" spans="1:17" hidden="1" x14ac:dyDescent="0.25">
      <c r="A1083" s="14">
        <v>94638</v>
      </c>
      <c r="B1083" s="14" t="s">
        <v>2739</v>
      </c>
      <c r="C1083" s="14" t="s">
        <v>815</v>
      </c>
      <c r="D1083" s="14" t="s">
        <v>2740</v>
      </c>
      <c r="E1083" s="14" t="s">
        <v>439</v>
      </c>
      <c r="F1083" s="14">
        <v>772</v>
      </c>
      <c r="G1083" s="14" t="s">
        <v>439</v>
      </c>
      <c r="H1083" s="14">
        <v>0</v>
      </c>
      <c r="I1083" s="14" t="s">
        <v>439</v>
      </c>
      <c r="J1083" s="14" t="b">
        <v>0</v>
      </c>
      <c r="K1083" s="14">
        <v>0</v>
      </c>
      <c r="L1083" s="16">
        <v>41009.054340277777</v>
      </c>
      <c r="M1083" s="14" t="s">
        <v>6970</v>
      </c>
      <c r="N1083" s="14" t="s">
        <v>439</v>
      </c>
      <c r="O1083" s="14" t="s">
        <v>439</v>
      </c>
      <c r="P1083" s="14" t="s">
        <v>439</v>
      </c>
      <c r="Q1083" s="14" t="s">
        <v>819</v>
      </c>
    </row>
    <row r="1084" spans="1:17" hidden="1" x14ac:dyDescent="0.25">
      <c r="A1084" s="14">
        <v>94639</v>
      </c>
      <c r="B1084" s="14" t="s">
        <v>2741</v>
      </c>
      <c r="C1084" s="14" t="s">
        <v>815</v>
      </c>
      <c r="D1084" s="14" t="s">
        <v>2742</v>
      </c>
      <c r="E1084" s="14" t="s">
        <v>439</v>
      </c>
      <c r="F1084" s="14">
        <v>772</v>
      </c>
      <c r="G1084" s="14" t="s">
        <v>439</v>
      </c>
      <c r="H1084" s="14">
        <v>0</v>
      </c>
      <c r="I1084" s="14" t="s">
        <v>439</v>
      </c>
      <c r="J1084" s="14" t="b">
        <v>0</v>
      </c>
      <c r="K1084" s="14">
        <v>0</v>
      </c>
      <c r="L1084" s="16">
        <v>41009.054351851853</v>
      </c>
      <c r="M1084" s="14" t="s">
        <v>6970</v>
      </c>
      <c r="N1084" s="14" t="s">
        <v>439</v>
      </c>
      <c r="O1084" s="14" t="s">
        <v>439</v>
      </c>
      <c r="P1084" s="14" t="s">
        <v>439</v>
      </c>
      <c r="Q1084" s="14" t="s">
        <v>819</v>
      </c>
    </row>
    <row r="1085" spans="1:17" hidden="1" x14ac:dyDescent="0.25">
      <c r="A1085" s="14">
        <v>94640</v>
      </c>
      <c r="B1085" s="14" t="s">
        <v>2743</v>
      </c>
      <c r="C1085" s="14" t="s">
        <v>815</v>
      </c>
      <c r="D1085" s="14" t="s">
        <v>2744</v>
      </c>
      <c r="E1085" s="14" t="s">
        <v>439</v>
      </c>
      <c r="F1085" s="14">
        <v>772</v>
      </c>
      <c r="G1085" s="14" t="s">
        <v>439</v>
      </c>
      <c r="H1085" s="14">
        <v>0</v>
      </c>
      <c r="I1085" s="14" t="s">
        <v>439</v>
      </c>
      <c r="J1085" s="14" t="b">
        <v>0</v>
      </c>
      <c r="K1085" s="14">
        <v>0</v>
      </c>
      <c r="L1085" s="16">
        <v>41009.054351851853</v>
      </c>
      <c r="M1085" s="14" t="s">
        <v>6970</v>
      </c>
      <c r="N1085" s="14" t="s">
        <v>439</v>
      </c>
      <c r="O1085" s="14" t="s">
        <v>439</v>
      </c>
      <c r="P1085" s="14" t="s">
        <v>439</v>
      </c>
      <c r="Q1085" s="14" t="s">
        <v>819</v>
      </c>
    </row>
    <row r="1086" spans="1:17" hidden="1" x14ac:dyDescent="0.25">
      <c r="A1086" s="14">
        <v>94641</v>
      </c>
      <c r="B1086" s="14" t="s">
        <v>2745</v>
      </c>
      <c r="C1086" s="14" t="s">
        <v>815</v>
      </c>
      <c r="D1086" s="14" t="s">
        <v>2746</v>
      </c>
      <c r="E1086" s="14" t="s">
        <v>439</v>
      </c>
      <c r="F1086" s="14">
        <v>772</v>
      </c>
      <c r="G1086" s="14" t="s">
        <v>439</v>
      </c>
      <c r="H1086" s="14">
        <v>0</v>
      </c>
      <c r="I1086" s="14" t="s">
        <v>439</v>
      </c>
      <c r="J1086" s="14" t="b">
        <v>0</v>
      </c>
      <c r="K1086" s="14">
        <v>0</v>
      </c>
      <c r="L1086" s="16">
        <v>41009.054351851853</v>
      </c>
      <c r="M1086" s="14" t="s">
        <v>6970</v>
      </c>
      <c r="N1086" s="14" t="s">
        <v>439</v>
      </c>
      <c r="O1086" s="14" t="s">
        <v>439</v>
      </c>
      <c r="P1086" s="14" t="s">
        <v>439</v>
      </c>
      <c r="Q1086" s="14" t="s">
        <v>819</v>
      </c>
    </row>
    <row r="1087" spans="1:17" hidden="1" x14ac:dyDescent="0.25">
      <c r="A1087" s="14">
        <v>94642</v>
      </c>
      <c r="B1087" s="14" t="s">
        <v>2747</v>
      </c>
      <c r="C1087" s="14" t="s">
        <v>815</v>
      </c>
      <c r="D1087" s="14" t="s">
        <v>2748</v>
      </c>
      <c r="E1087" s="14" t="s">
        <v>439</v>
      </c>
      <c r="F1087" s="14">
        <v>772</v>
      </c>
      <c r="G1087" s="14" t="s">
        <v>439</v>
      </c>
      <c r="H1087" s="14">
        <v>0</v>
      </c>
      <c r="I1087" s="14" t="s">
        <v>439</v>
      </c>
      <c r="J1087" s="14" t="b">
        <v>0</v>
      </c>
      <c r="K1087" s="14">
        <v>0</v>
      </c>
      <c r="L1087" s="16">
        <v>41009.054351851853</v>
      </c>
      <c r="M1087" s="14" t="s">
        <v>6970</v>
      </c>
      <c r="N1087" s="14" t="s">
        <v>439</v>
      </c>
      <c r="O1087" s="14" t="s">
        <v>439</v>
      </c>
      <c r="P1087" s="14" t="s">
        <v>439</v>
      </c>
      <c r="Q1087" s="14" t="s">
        <v>819</v>
      </c>
    </row>
    <row r="1088" spans="1:17" hidden="1" x14ac:dyDescent="0.25">
      <c r="A1088" s="14">
        <v>94643</v>
      </c>
      <c r="B1088" s="14" t="s">
        <v>2749</v>
      </c>
      <c r="C1088" s="14" t="s">
        <v>815</v>
      </c>
      <c r="D1088" s="14" t="s">
        <v>2750</v>
      </c>
      <c r="E1088" s="14" t="s">
        <v>439</v>
      </c>
      <c r="F1088" s="14">
        <v>772</v>
      </c>
      <c r="G1088" s="14" t="s">
        <v>439</v>
      </c>
      <c r="H1088" s="14">
        <v>0</v>
      </c>
      <c r="I1088" s="14" t="s">
        <v>439</v>
      </c>
      <c r="J1088" s="14" t="b">
        <v>0</v>
      </c>
      <c r="K1088" s="14">
        <v>0</v>
      </c>
      <c r="L1088" s="16">
        <v>41009.054351851853</v>
      </c>
      <c r="M1088" s="14" t="s">
        <v>6970</v>
      </c>
      <c r="N1088" s="14" t="s">
        <v>439</v>
      </c>
      <c r="O1088" s="14" t="s">
        <v>439</v>
      </c>
      <c r="P1088" s="14" t="s">
        <v>439</v>
      </c>
      <c r="Q1088" s="14" t="s">
        <v>819</v>
      </c>
    </row>
    <row r="1089" spans="1:17" hidden="1" x14ac:dyDescent="0.25">
      <c r="A1089" s="14">
        <v>94644</v>
      </c>
      <c r="B1089" s="14" t="s">
        <v>2751</v>
      </c>
      <c r="C1089" s="14" t="s">
        <v>815</v>
      </c>
      <c r="D1089" s="14" t="s">
        <v>2752</v>
      </c>
      <c r="E1089" s="14" t="s">
        <v>439</v>
      </c>
      <c r="F1089" s="14">
        <v>772</v>
      </c>
      <c r="G1089" s="14" t="s">
        <v>439</v>
      </c>
      <c r="H1089" s="14">
        <v>0</v>
      </c>
      <c r="I1089" s="14" t="s">
        <v>439</v>
      </c>
      <c r="J1089" s="14" t="b">
        <v>0</v>
      </c>
      <c r="K1089" s="14">
        <v>0</v>
      </c>
      <c r="L1089" s="16">
        <v>41009.054351851853</v>
      </c>
      <c r="M1089" s="14" t="s">
        <v>6970</v>
      </c>
      <c r="N1089" s="14" t="s">
        <v>439</v>
      </c>
      <c r="O1089" s="14" t="s">
        <v>439</v>
      </c>
      <c r="P1089" s="14" t="s">
        <v>439</v>
      </c>
      <c r="Q1089" s="14" t="s">
        <v>819</v>
      </c>
    </row>
    <row r="1090" spans="1:17" hidden="1" x14ac:dyDescent="0.25">
      <c r="A1090" s="14">
        <v>94645</v>
      </c>
      <c r="B1090" s="14" t="s">
        <v>2753</v>
      </c>
      <c r="C1090" s="14" t="s">
        <v>815</v>
      </c>
      <c r="D1090" s="14" t="s">
        <v>2754</v>
      </c>
      <c r="E1090" s="14" t="s">
        <v>439</v>
      </c>
      <c r="F1090" s="14">
        <v>772</v>
      </c>
      <c r="G1090" s="14" t="s">
        <v>439</v>
      </c>
      <c r="H1090" s="14">
        <v>0</v>
      </c>
      <c r="I1090" s="14" t="s">
        <v>439</v>
      </c>
      <c r="J1090" s="14" t="b">
        <v>0</v>
      </c>
      <c r="K1090" s="14">
        <v>0</v>
      </c>
      <c r="L1090" s="16">
        <v>41009.054363425923</v>
      </c>
      <c r="M1090" s="14" t="s">
        <v>6970</v>
      </c>
      <c r="N1090" s="14" t="s">
        <v>439</v>
      </c>
      <c r="O1090" s="14" t="s">
        <v>439</v>
      </c>
      <c r="P1090" s="14" t="s">
        <v>439</v>
      </c>
      <c r="Q1090" s="14" t="s">
        <v>819</v>
      </c>
    </row>
    <row r="1091" spans="1:17" hidden="1" x14ac:dyDescent="0.25">
      <c r="A1091" s="14">
        <v>94646</v>
      </c>
      <c r="B1091" s="14" t="s">
        <v>2755</v>
      </c>
      <c r="C1091" s="14" t="s">
        <v>815</v>
      </c>
      <c r="D1091" s="14" t="s">
        <v>2756</v>
      </c>
      <c r="E1091" s="14" t="s">
        <v>439</v>
      </c>
      <c r="F1091" s="14">
        <v>772</v>
      </c>
      <c r="G1091" s="14" t="s">
        <v>439</v>
      </c>
      <c r="H1091" s="14">
        <v>0</v>
      </c>
      <c r="I1091" s="14" t="s">
        <v>439</v>
      </c>
      <c r="J1091" s="14" t="b">
        <v>0</v>
      </c>
      <c r="K1091" s="14">
        <v>0</v>
      </c>
      <c r="L1091" s="16">
        <v>41009.054363425923</v>
      </c>
      <c r="M1091" s="14" t="s">
        <v>6970</v>
      </c>
      <c r="N1091" s="14" t="s">
        <v>439</v>
      </c>
      <c r="O1091" s="14" t="s">
        <v>439</v>
      </c>
      <c r="P1091" s="14" t="s">
        <v>439</v>
      </c>
      <c r="Q1091" s="14" t="s">
        <v>819</v>
      </c>
    </row>
    <row r="1092" spans="1:17" hidden="1" x14ac:dyDescent="0.25">
      <c r="A1092" s="14">
        <v>94647</v>
      </c>
      <c r="B1092" s="14" t="s">
        <v>2757</v>
      </c>
      <c r="C1092" s="14" t="s">
        <v>815</v>
      </c>
      <c r="D1092" s="14" t="s">
        <v>2758</v>
      </c>
      <c r="E1092" s="14" t="s">
        <v>439</v>
      </c>
      <c r="F1092" s="14">
        <v>772</v>
      </c>
      <c r="G1092" s="14" t="s">
        <v>439</v>
      </c>
      <c r="H1092" s="14">
        <v>0</v>
      </c>
      <c r="I1092" s="14" t="s">
        <v>439</v>
      </c>
      <c r="J1092" s="14" t="b">
        <v>0</v>
      </c>
      <c r="K1092" s="14">
        <v>0</v>
      </c>
      <c r="L1092" s="16">
        <v>41009.054363425923</v>
      </c>
      <c r="M1092" s="14" t="s">
        <v>6970</v>
      </c>
      <c r="N1092" s="14" t="s">
        <v>439</v>
      </c>
      <c r="O1092" s="14" t="s">
        <v>439</v>
      </c>
      <c r="P1092" s="14" t="s">
        <v>439</v>
      </c>
      <c r="Q1092" s="14" t="s">
        <v>819</v>
      </c>
    </row>
    <row r="1093" spans="1:17" hidden="1" x14ac:dyDescent="0.25">
      <c r="A1093" s="14">
        <v>94648</v>
      </c>
      <c r="B1093" s="14" t="s">
        <v>2759</v>
      </c>
      <c r="C1093" s="14" t="s">
        <v>815</v>
      </c>
      <c r="D1093" s="14" t="s">
        <v>2760</v>
      </c>
      <c r="E1093" s="14" t="s">
        <v>439</v>
      </c>
      <c r="F1093" s="14">
        <v>772</v>
      </c>
      <c r="G1093" s="14" t="s">
        <v>439</v>
      </c>
      <c r="H1093" s="14">
        <v>0</v>
      </c>
      <c r="I1093" s="14" t="s">
        <v>439</v>
      </c>
      <c r="J1093" s="14" t="b">
        <v>0</v>
      </c>
      <c r="K1093" s="14">
        <v>0</v>
      </c>
      <c r="L1093" s="16">
        <v>41009.054363425923</v>
      </c>
      <c r="M1093" s="14" t="s">
        <v>6970</v>
      </c>
      <c r="N1093" s="14" t="s">
        <v>439</v>
      </c>
      <c r="O1093" s="14" t="s">
        <v>439</v>
      </c>
      <c r="P1093" s="14" t="s">
        <v>439</v>
      </c>
      <c r="Q1093" s="14" t="s">
        <v>819</v>
      </c>
    </row>
    <row r="1094" spans="1:17" hidden="1" x14ac:dyDescent="0.25">
      <c r="A1094" s="14">
        <v>94649</v>
      </c>
      <c r="B1094" s="14" t="s">
        <v>2761</v>
      </c>
      <c r="C1094" s="14" t="s">
        <v>815</v>
      </c>
      <c r="D1094" s="14" t="s">
        <v>2762</v>
      </c>
      <c r="E1094" s="14" t="s">
        <v>439</v>
      </c>
      <c r="F1094" s="14">
        <v>772</v>
      </c>
      <c r="G1094" s="14" t="s">
        <v>439</v>
      </c>
      <c r="H1094" s="14">
        <v>0</v>
      </c>
      <c r="I1094" s="14" t="s">
        <v>439</v>
      </c>
      <c r="J1094" s="14" t="b">
        <v>0</v>
      </c>
      <c r="K1094" s="14">
        <v>0</v>
      </c>
      <c r="L1094" s="16">
        <v>41009.054363425923</v>
      </c>
      <c r="M1094" s="14" t="s">
        <v>6970</v>
      </c>
      <c r="N1094" s="14" t="s">
        <v>439</v>
      </c>
      <c r="O1094" s="14" t="s">
        <v>439</v>
      </c>
      <c r="P1094" s="14" t="s">
        <v>439</v>
      </c>
      <c r="Q1094" s="14" t="s">
        <v>819</v>
      </c>
    </row>
    <row r="1095" spans="1:17" hidden="1" x14ac:dyDescent="0.25">
      <c r="A1095" s="14">
        <v>94650</v>
      </c>
      <c r="B1095" s="14" t="s">
        <v>2763</v>
      </c>
      <c r="C1095" s="14" t="s">
        <v>815</v>
      </c>
      <c r="D1095" s="14" t="s">
        <v>2764</v>
      </c>
      <c r="E1095" s="14" t="s">
        <v>439</v>
      </c>
      <c r="F1095" s="14">
        <v>772</v>
      </c>
      <c r="G1095" s="14" t="s">
        <v>439</v>
      </c>
      <c r="H1095" s="14">
        <v>0</v>
      </c>
      <c r="I1095" s="14" t="s">
        <v>439</v>
      </c>
      <c r="J1095" s="14" t="b">
        <v>0</v>
      </c>
      <c r="K1095" s="14">
        <v>0</v>
      </c>
      <c r="L1095" s="16">
        <v>41009.054363425923</v>
      </c>
      <c r="M1095" s="14" t="s">
        <v>6970</v>
      </c>
      <c r="N1095" s="14" t="s">
        <v>439</v>
      </c>
      <c r="O1095" s="14" t="s">
        <v>439</v>
      </c>
      <c r="P1095" s="14" t="s">
        <v>439</v>
      </c>
      <c r="Q1095" s="14" t="s">
        <v>819</v>
      </c>
    </row>
    <row r="1096" spans="1:17" hidden="1" x14ac:dyDescent="0.25">
      <c r="A1096" s="14">
        <v>94651</v>
      </c>
      <c r="B1096" s="14" t="s">
        <v>2765</v>
      </c>
      <c r="C1096" s="14" t="s">
        <v>815</v>
      </c>
      <c r="D1096" s="14" t="s">
        <v>2766</v>
      </c>
      <c r="E1096" s="14" t="s">
        <v>439</v>
      </c>
      <c r="F1096" s="14">
        <v>772</v>
      </c>
      <c r="G1096" s="14" t="s">
        <v>439</v>
      </c>
      <c r="H1096" s="14">
        <v>0</v>
      </c>
      <c r="I1096" s="14" t="s">
        <v>439</v>
      </c>
      <c r="J1096" s="14" t="b">
        <v>0</v>
      </c>
      <c r="K1096" s="14">
        <v>0</v>
      </c>
      <c r="L1096" s="16">
        <v>41009.054363425923</v>
      </c>
      <c r="M1096" s="14" t="s">
        <v>6970</v>
      </c>
      <c r="N1096" s="14" t="s">
        <v>439</v>
      </c>
      <c r="O1096" s="14" t="s">
        <v>439</v>
      </c>
      <c r="P1096" s="14" t="s">
        <v>439</v>
      </c>
      <c r="Q1096" s="14" t="s">
        <v>819</v>
      </c>
    </row>
    <row r="1097" spans="1:17" hidden="1" x14ac:dyDescent="0.25">
      <c r="A1097" s="14">
        <v>94652</v>
      </c>
      <c r="B1097" s="14" t="s">
        <v>2767</v>
      </c>
      <c r="C1097" s="14" t="s">
        <v>815</v>
      </c>
      <c r="D1097" s="14" t="s">
        <v>2768</v>
      </c>
      <c r="E1097" s="14" t="s">
        <v>439</v>
      </c>
      <c r="F1097" s="14">
        <v>772</v>
      </c>
      <c r="G1097" s="14" t="s">
        <v>439</v>
      </c>
      <c r="H1097" s="14">
        <v>0</v>
      </c>
      <c r="I1097" s="14" t="s">
        <v>439</v>
      </c>
      <c r="J1097" s="14" t="b">
        <v>0</v>
      </c>
      <c r="K1097" s="14">
        <v>0</v>
      </c>
      <c r="L1097" s="16">
        <v>41009.054375</v>
      </c>
      <c r="M1097" s="14" t="s">
        <v>6970</v>
      </c>
      <c r="N1097" s="14" t="s">
        <v>439</v>
      </c>
      <c r="O1097" s="14" t="s">
        <v>439</v>
      </c>
      <c r="P1097" s="14" t="s">
        <v>439</v>
      </c>
      <c r="Q1097" s="14" t="s">
        <v>819</v>
      </c>
    </row>
    <row r="1098" spans="1:17" hidden="1" x14ac:dyDescent="0.25">
      <c r="A1098" s="14">
        <v>94653</v>
      </c>
      <c r="B1098" s="14" t="s">
        <v>2769</v>
      </c>
      <c r="C1098" s="14" t="s">
        <v>815</v>
      </c>
      <c r="D1098" s="14" t="s">
        <v>2770</v>
      </c>
      <c r="E1098" s="14" t="s">
        <v>439</v>
      </c>
      <c r="F1098" s="14">
        <v>772</v>
      </c>
      <c r="G1098" s="14" t="s">
        <v>439</v>
      </c>
      <c r="H1098" s="14">
        <v>0</v>
      </c>
      <c r="I1098" s="14" t="s">
        <v>439</v>
      </c>
      <c r="J1098" s="14" t="b">
        <v>0</v>
      </c>
      <c r="K1098" s="14">
        <v>0</v>
      </c>
      <c r="L1098" s="16">
        <v>41009.054375</v>
      </c>
      <c r="M1098" s="14" t="s">
        <v>6970</v>
      </c>
      <c r="N1098" s="14" t="s">
        <v>439</v>
      </c>
      <c r="O1098" s="14" t="s">
        <v>439</v>
      </c>
      <c r="P1098" s="14" t="s">
        <v>439</v>
      </c>
      <c r="Q1098" s="14" t="s">
        <v>819</v>
      </c>
    </row>
    <row r="1099" spans="1:17" hidden="1" x14ac:dyDescent="0.25">
      <c r="A1099" s="14">
        <v>94654</v>
      </c>
      <c r="B1099" s="14" t="s">
        <v>2771</v>
      </c>
      <c r="C1099" s="14" t="s">
        <v>815</v>
      </c>
      <c r="D1099" s="14" t="s">
        <v>2772</v>
      </c>
      <c r="E1099" s="14" t="s">
        <v>439</v>
      </c>
      <c r="F1099" s="14">
        <v>772</v>
      </c>
      <c r="G1099" s="14" t="s">
        <v>439</v>
      </c>
      <c r="H1099" s="14">
        <v>0</v>
      </c>
      <c r="I1099" s="14" t="s">
        <v>439</v>
      </c>
      <c r="J1099" s="14" t="b">
        <v>0</v>
      </c>
      <c r="K1099" s="14">
        <v>0</v>
      </c>
      <c r="L1099" s="16">
        <v>41009.054375</v>
      </c>
      <c r="M1099" s="14" t="s">
        <v>6970</v>
      </c>
      <c r="N1099" s="14" t="s">
        <v>439</v>
      </c>
      <c r="O1099" s="14" t="s">
        <v>439</v>
      </c>
      <c r="P1099" s="14" t="s">
        <v>439</v>
      </c>
      <c r="Q1099" s="14" t="s">
        <v>819</v>
      </c>
    </row>
    <row r="1100" spans="1:17" hidden="1" x14ac:dyDescent="0.25">
      <c r="A1100" s="14">
        <v>94655</v>
      </c>
      <c r="B1100" s="14" t="s">
        <v>2773</v>
      </c>
      <c r="C1100" s="14" t="s">
        <v>815</v>
      </c>
      <c r="D1100" s="14" t="s">
        <v>2774</v>
      </c>
      <c r="E1100" s="14" t="s">
        <v>439</v>
      </c>
      <c r="F1100" s="14">
        <v>772</v>
      </c>
      <c r="G1100" s="14" t="s">
        <v>439</v>
      </c>
      <c r="H1100" s="14">
        <v>0</v>
      </c>
      <c r="I1100" s="14" t="s">
        <v>439</v>
      </c>
      <c r="J1100" s="14" t="b">
        <v>0</v>
      </c>
      <c r="K1100" s="14">
        <v>0</v>
      </c>
      <c r="L1100" s="16">
        <v>41009.054375</v>
      </c>
      <c r="M1100" s="14" t="s">
        <v>6970</v>
      </c>
      <c r="N1100" s="14" t="s">
        <v>439</v>
      </c>
      <c r="O1100" s="14" t="s">
        <v>439</v>
      </c>
      <c r="P1100" s="14" t="s">
        <v>439</v>
      </c>
      <c r="Q1100" s="14" t="s">
        <v>819</v>
      </c>
    </row>
    <row r="1101" spans="1:17" hidden="1" x14ac:dyDescent="0.25">
      <c r="A1101" s="14">
        <v>94656</v>
      </c>
      <c r="B1101" s="14" t="s">
        <v>2775</v>
      </c>
      <c r="C1101" s="14" t="s">
        <v>815</v>
      </c>
      <c r="D1101" s="14" t="s">
        <v>2776</v>
      </c>
      <c r="E1101" s="14" t="s">
        <v>439</v>
      </c>
      <c r="F1101" s="14">
        <v>772</v>
      </c>
      <c r="G1101" s="14" t="s">
        <v>439</v>
      </c>
      <c r="H1101" s="14">
        <v>0</v>
      </c>
      <c r="I1101" s="14" t="s">
        <v>439</v>
      </c>
      <c r="J1101" s="14" t="b">
        <v>0</v>
      </c>
      <c r="K1101" s="14">
        <v>0</v>
      </c>
      <c r="L1101" s="16">
        <v>41009.054375</v>
      </c>
      <c r="M1101" s="14" t="s">
        <v>6970</v>
      </c>
      <c r="N1101" s="14" t="s">
        <v>439</v>
      </c>
      <c r="O1101" s="14" t="s">
        <v>439</v>
      </c>
      <c r="P1101" s="14" t="s">
        <v>439</v>
      </c>
      <c r="Q1101" s="14" t="s">
        <v>819</v>
      </c>
    </row>
    <row r="1102" spans="1:17" hidden="1" x14ac:dyDescent="0.25">
      <c r="A1102" s="14">
        <v>94657</v>
      </c>
      <c r="B1102" s="14" t="s">
        <v>2777</v>
      </c>
      <c r="C1102" s="14" t="s">
        <v>815</v>
      </c>
      <c r="D1102" s="14" t="s">
        <v>2778</v>
      </c>
      <c r="E1102" s="14" t="s">
        <v>439</v>
      </c>
      <c r="F1102" s="14">
        <v>772</v>
      </c>
      <c r="G1102" s="14" t="s">
        <v>439</v>
      </c>
      <c r="H1102" s="14">
        <v>0</v>
      </c>
      <c r="I1102" s="14" t="s">
        <v>439</v>
      </c>
      <c r="J1102" s="14" t="b">
        <v>0</v>
      </c>
      <c r="K1102" s="14">
        <v>0</v>
      </c>
      <c r="L1102" s="16">
        <v>41009.054386574076</v>
      </c>
      <c r="M1102" s="14" t="s">
        <v>6970</v>
      </c>
      <c r="N1102" s="14" t="s">
        <v>439</v>
      </c>
      <c r="O1102" s="14" t="s">
        <v>439</v>
      </c>
      <c r="P1102" s="14" t="s">
        <v>439</v>
      </c>
      <c r="Q1102" s="14" t="s">
        <v>819</v>
      </c>
    </row>
    <row r="1103" spans="1:17" hidden="1" x14ac:dyDescent="0.25">
      <c r="A1103" s="14">
        <v>94658</v>
      </c>
      <c r="B1103" s="14" t="s">
        <v>2779</v>
      </c>
      <c r="C1103" s="14" t="s">
        <v>815</v>
      </c>
      <c r="D1103" s="14" t="s">
        <v>2780</v>
      </c>
      <c r="E1103" s="14" t="s">
        <v>439</v>
      </c>
      <c r="F1103" s="14">
        <v>772</v>
      </c>
      <c r="G1103" s="14" t="s">
        <v>439</v>
      </c>
      <c r="H1103" s="14">
        <v>0</v>
      </c>
      <c r="I1103" s="14" t="s">
        <v>439</v>
      </c>
      <c r="J1103" s="14" t="b">
        <v>0</v>
      </c>
      <c r="K1103" s="14">
        <v>0</v>
      </c>
      <c r="L1103" s="16">
        <v>41009.054386574076</v>
      </c>
      <c r="M1103" s="14" t="s">
        <v>6970</v>
      </c>
      <c r="N1103" s="14" t="s">
        <v>439</v>
      </c>
      <c r="O1103" s="14" t="s">
        <v>439</v>
      </c>
      <c r="P1103" s="14" t="s">
        <v>439</v>
      </c>
      <c r="Q1103" s="14" t="s">
        <v>819</v>
      </c>
    </row>
    <row r="1104" spans="1:17" hidden="1" x14ac:dyDescent="0.25">
      <c r="A1104" s="14">
        <v>94659</v>
      </c>
      <c r="B1104" s="14" t="s">
        <v>2781</v>
      </c>
      <c r="C1104" s="14" t="s">
        <v>815</v>
      </c>
      <c r="D1104" s="14" t="s">
        <v>2782</v>
      </c>
      <c r="E1104" s="14" t="s">
        <v>439</v>
      </c>
      <c r="F1104" s="14">
        <v>772</v>
      </c>
      <c r="G1104" s="14" t="s">
        <v>439</v>
      </c>
      <c r="H1104" s="14">
        <v>0</v>
      </c>
      <c r="I1104" s="14" t="s">
        <v>439</v>
      </c>
      <c r="J1104" s="14" t="b">
        <v>0</v>
      </c>
      <c r="K1104" s="14">
        <v>0</v>
      </c>
      <c r="L1104" s="16">
        <v>41009.054386574076</v>
      </c>
      <c r="M1104" s="14" t="s">
        <v>6970</v>
      </c>
      <c r="N1104" s="14" t="s">
        <v>439</v>
      </c>
      <c r="O1104" s="14" t="s">
        <v>439</v>
      </c>
      <c r="P1104" s="14" t="s">
        <v>439</v>
      </c>
      <c r="Q1104" s="14" t="s">
        <v>819</v>
      </c>
    </row>
    <row r="1105" spans="1:17" hidden="1" x14ac:dyDescent="0.25">
      <c r="A1105" s="14">
        <v>94660</v>
      </c>
      <c r="B1105" s="14" t="s">
        <v>2783</v>
      </c>
      <c r="C1105" s="14" t="s">
        <v>815</v>
      </c>
      <c r="D1105" s="14" t="s">
        <v>2784</v>
      </c>
      <c r="E1105" s="14" t="s">
        <v>439</v>
      </c>
      <c r="F1105" s="14">
        <v>772</v>
      </c>
      <c r="G1105" s="14" t="s">
        <v>439</v>
      </c>
      <c r="H1105" s="14">
        <v>0</v>
      </c>
      <c r="I1105" s="14" t="s">
        <v>439</v>
      </c>
      <c r="J1105" s="14" t="b">
        <v>0</v>
      </c>
      <c r="K1105" s="14">
        <v>0</v>
      </c>
      <c r="L1105" s="16">
        <v>41009.054386574076</v>
      </c>
      <c r="M1105" s="14" t="s">
        <v>6970</v>
      </c>
      <c r="N1105" s="14" t="s">
        <v>439</v>
      </c>
      <c r="O1105" s="14" t="s">
        <v>439</v>
      </c>
      <c r="P1105" s="14" t="s">
        <v>439</v>
      </c>
      <c r="Q1105" s="14" t="s">
        <v>819</v>
      </c>
    </row>
    <row r="1106" spans="1:17" hidden="1" x14ac:dyDescent="0.25">
      <c r="A1106" s="14">
        <v>94661</v>
      </c>
      <c r="B1106" s="14" t="s">
        <v>2785</v>
      </c>
      <c r="C1106" s="14" t="s">
        <v>815</v>
      </c>
      <c r="D1106" s="14" t="s">
        <v>2786</v>
      </c>
      <c r="E1106" s="14" t="s">
        <v>439</v>
      </c>
      <c r="F1106" s="14">
        <v>772</v>
      </c>
      <c r="G1106" s="14" t="s">
        <v>439</v>
      </c>
      <c r="H1106" s="14">
        <v>0</v>
      </c>
      <c r="I1106" s="14" t="s">
        <v>439</v>
      </c>
      <c r="J1106" s="14" t="b">
        <v>0</v>
      </c>
      <c r="K1106" s="14">
        <v>0</v>
      </c>
      <c r="L1106" s="16">
        <v>41009.054386574076</v>
      </c>
      <c r="M1106" s="14" t="s">
        <v>6970</v>
      </c>
      <c r="N1106" s="14" t="s">
        <v>439</v>
      </c>
      <c r="O1106" s="14" t="s">
        <v>439</v>
      </c>
      <c r="P1106" s="14" t="s">
        <v>439</v>
      </c>
      <c r="Q1106" s="14" t="s">
        <v>819</v>
      </c>
    </row>
    <row r="1107" spans="1:17" hidden="1" x14ac:dyDescent="0.25">
      <c r="A1107" s="14">
        <v>94662</v>
      </c>
      <c r="B1107" s="14" t="s">
        <v>2787</v>
      </c>
      <c r="C1107" s="14" t="s">
        <v>815</v>
      </c>
      <c r="D1107" s="14" t="s">
        <v>2788</v>
      </c>
      <c r="E1107" s="14" t="s">
        <v>439</v>
      </c>
      <c r="F1107" s="14">
        <v>772</v>
      </c>
      <c r="G1107" s="14" t="s">
        <v>439</v>
      </c>
      <c r="H1107" s="14">
        <v>0</v>
      </c>
      <c r="I1107" s="14" t="s">
        <v>439</v>
      </c>
      <c r="J1107" s="14" t="b">
        <v>0</v>
      </c>
      <c r="K1107" s="14">
        <v>0</v>
      </c>
      <c r="L1107" s="16">
        <v>41009.054386574076</v>
      </c>
      <c r="M1107" s="14" t="s">
        <v>6970</v>
      </c>
      <c r="N1107" s="14" t="s">
        <v>439</v>
      </c>
      <c r="O1107" s="14" t="s">
        <v>439</v>
      </c>
      <c r="P1107" s="14" t="s">
        <v>439</v>
      </c>
      <c r="Q1107" s="14" t="s">
        <v>819</v>
      </c>
    </row>
    <row r="1108" spans="1:17" hidden="1" x14ac:dyDescent="0.25">
      <c r="A1108" s="14">
        <v>94663</v>
      </c>
      <c r="B1108" s="14" t="s">
        <v>2789</v>
      </c>
      <c r="C1108" s="14" t="s">
        <v>815</v>
      </c>
      <c r="D1108" s="14" t="s">
        <v>2790</v>
      </c>
      <c r="E1108" s="14" t="s">
        <v>439</v>
      </c>
      <c r="F1108" s="14">
        <v>772</v>
      </c>
      <c r="G1108" s="14" t="s">
        <v>439</v>
      </c>
      <c r="H1108" s="14">
        <v>0</v>
      </c>
      <c r="I1108" s="14" t="s">
        <v>439</v>
      </c>
      <c r="J1108" s="14" t="b">
        <v>0</v>
      </c>
      <c r="K1108" s="14">
        <v>0</v>
      </c>
      <c r="L1108" s="16">
        <v>41009.054398148146</v>
      </c>
      <c r="M1108" s="14" t="s">
        <v>6970</v>
      </c>
      <c r="N1108" s="14" t="s">
        <v>439</v>
      </c>
      <c r="O1108" s="14" t="s">
        <v>439</v>
      </c>
      <c r="P1108" s="14" t="s">
        <v>439</v>
      </c>
      <c r="Q1108" s="14" t="s">
        <v>819</v>
      </c>
    </row>
    <row r="1109" spans="1:17" hidden="1" x14ac:dyDescent="0.25">
      <c r="A1109" s="14">
        <v>94664</v>
      </c>
      <c r="B1109" s="14" t="s">
        <v>2791</v>
      </c>
      <c r="C1109" s="14" t="s">
        <v>815</v>
      </c>
      <c r="D1109" s="14" t="s">
        <v>2792</v>
      </c>
      <c r="E1109" s="14" t="s">
        <v>439</v>
      </c>
      <c r="F1109" s="14">
        <v>772</v>
      </c>
      <c r="G1109" s="14" t="s">
        <v>439</v>
      </c>
      <c r="H1109" s="14">
        <v>0</v>
      </c>
      <c r="I1109" s="14" t="s">
        <v>439</v>
      </c>
      <c r="J1109" s="14" t="b">
        <v>0</v>
      </c>
      <c r="K1109" s="14">
        <v>0</v>
      </c>
      <c r="L1109" s="16">
        <v>41009.054398148146</v>
      </c>
      <c r="M1109" s="14" t="s">
        <v>6970</v>
      </c>
      <c r="N1109" s="14" t="s">
        <v>439</v>
      </c>
      <c r="O1109" s="14" t="s">
        <v>439</v>
      </c>
      <c r="P1109" s="14" t="s">
        <v>439</v>
      </c>
      <c r="Q1109" s="14" t="s">
        <v>819</v>
      </c>
    </row>
    <row r="1110" spans="1:17" hidden="1" x14ac:dyDescent="0.25">
      <c r="A1110" s="14">
        <v>94665</v>
      </c>
      <c r="B1110" s="14" t="s">
        <v>2793</v>
      </c>
      <c r="C1110" s="14" t="s">
        <v>815</v>
      </c>
      <c r="D1110" s="14" t="s">
        <v>2794</v>
      </c>
      <c r="E1110" s="14" t="s">
        <v>439</v>
      </c>
      <c r="F1110" s="14">
        <v>772</v>
      </c>
      <c r="G1110" s="14" t="s">
        <v>439</v>
      </c>
      <c r="H1110" s="14">
        <v>0</v>
      </c>
      <c r="I1110" s="14" t="s">
        <v>439</v>
      </c>
      <c r="J1110" s="14" t="b">
        <v>0</v>
      </c>
      <c r="K1110" s="14">
        <v>0</v>
      </c>
      <c r="L1110" s="16">
        <v>41009.054398148146</v>
      </c>
      <c r="M1110" s="14" t="s">
        <v>6970</v>
      </c>
      <c r="N1110" s="14" t="s">
        <v>439</v>
      </c>
      <c r="O1110" s="14" t="s">
        <v>439</v>
      </c>
      <c r="P1110" s="14" t="s">
        <v>439</v>
      </c>
      <c r="Q1110" s="14" t="s">
        <v>819</v>
      </c>
    </row>
    <row r="1111" spans="1:17" hidden="1" x14ac:dyDescent="0.25">
      <c r="A1111" s="14">
        <v>94666</v>
      </c>
      <c r="B1111" s="14" t="s">
        <v>2795</v>
      </c>
      <c r="C1111" s="14" t="s">
        <v>815</v>
      </c>
      <c r="D1111" s="14" t="s">
        <v>2796</v>
      </c>
      <c r="E1111" s="14" t="s">
        <v>439</v>
      </c>
      <c r="F1111" s="14">
        <v>772</v>
      </c>
      <c r="G1111" s="14" t="s">
        <v>439</v>
      </c>
      <c r="H1111" s="14">
        <v>0</v>
      </c>
      <c r="I1111" s="14" t="s">
        <v>439</v>
      </c>
      <c r="J1111" s="14" t="b">
        <v>0</v>
      </c>
      <c r="K1111" s="14">
        <v>0</v>
      </c>
      <c r="L1111" s="16">
        <v>41009.054398148146</v>
      </c>
      <c r="M1111" s="14" t="s">
        <v>6970</v>
      </c>
      <c r="N1111" s="14" t="s">
        <v>439</v>
      </c>
      <c r="O1111" s="14" t="s">
        <v>439</v>
      </c>
      <c r="P1111" s="14" t="s">
        <v>439</v>
      </c>
      <c r="Q1111" s="14" t="s">
        <v>819</v>
      </c>
    </row>
    <row r="1112" spans="1:17" hidden="1" x14ac:dyDescent="0.25">
      <c r="A1112" s="14">
        <v>94667</v>
      </c>
      <c r="B1112" s="14" t="s">
        <v>2797</v>
      </c>
      <c r="C1112" s="14" t="s">
        <v>815</v>
      </c>
      <c r="D1112" s="14" t="s">
        <v>2798</v>
      </c>
      <c r="E1112" s="14" t="s">
        <v>439</v>
      </c>
      <c r="F1112" s="14">
        <v>772</v>
      </c>
      <c r="G1112" s="14" t="s">
        <v>439</v>
      </c>
      <c r="H1112" s="14">
        <v>0</v>
      </c>
      <c r="I1112" s="14" t="s">
        <v>439</v>
      </c>
      <c r="J1112" s="14" t="b">
        <v>0</v>
      </c>
      <c r="K1112" s="14">
        <v>0</v>
      </c>
      <c r="L1112" s="16">
        <v>41009.054398148146</v>
      </c>
      <c r="M1112" s="14" t="s">
        <v>6970</v>
      </c>
      <c r="N1112" s="14" t="s">
        <v>439</v>
      </c>
      <c r="O1112" s="14" t="s">
        <v>439</v>
      </c>
      <c r="P1112" s="14" t="s">
        <v>439</v>
      </c>
      <c r="Q1112" s="14" t="s">
        <v>819</v>
      </c>
    </row>
    <row r="1113" spans="1:17" hidden="1" x14ac:dyDescent="0.25">
      <c r="A1113" s="14">
        <v>94668</v>
      </c>
      <c r="B1113" s="14" t="s">
        <v>2799</v>
      </c>
      <c r="C1113" s="14" t="s">
        <v>815</v>
      </c>
      <c r="D1113" s="14" t="s">
        <v>2800</v>
      </c>
      <c r="E1113" s="14" t="s">
        <v>439</v>
      </c>
      <c r="F1113" s="14">
        <v>772</v>
      </c>
      <c r="G1113" s="14" t="s">
        <v>439</v>
      </c>
      <c r="H1113" s="14">
        <v>0</v>
      </c>
      <c r="I1113" s="14" t="s">
        <v>439</v>
      </c>
      <c r="J1113" s="14" t="b">
        <v>0</v>
      </c>
      <c r="K1113" s="14">
        <v>0</v>
      </c>
      <c r="L1113" s="16">
        <v>41009.054398148146</v>
      </c>
      <c r="M1113" s="14" t="s">
        <v>6970</v>
      </c>
      <c r="N1113" s="14" t="s">
        <v>439</v>
      </c>
      <c r="O1113" s="14" t="s">
        <v>439</v>
      </c>
      <c r="P1113" s="14" t="s">
        <v>439</v>
      </c>
      <c r="Q1113" s="14" t="s">
        <v>819</v>
      </c>
    </row>
    <row r="1114" spans="1:17" hidden="1" x14ac:dyDescent="0.25">
      <c r="A1114" s="14">
        <v>94669</v>
      </c>
      <c r="B1114" s="14" t="s">
        <v>2801</v>
      </c>
      <c r="C1114" s="14" t="s">
        <v>815</v>
      </c>
      <c r="D1114" s="14" t="s">
        <v>2802</v>
      </c>
      <c r="E1114" s="14" t="s">
        <v>439</v>
      </c>
      <c r="F1114" s="14">
        <v>772</v>
      </c>
      <c r="G1114" s="14" t="s">
        <v>439</v>
      </c>
      <c r="H1114" s="14">
        <v>0</v>
      </c>
      <c r="I1114" s="14" t="s">
        <v>439</v>
      </c>
      <c r="J1114" s="14" t="b">
        <v>0</v>
      </c>
      <c r="K1114" s="14">
        <v>0</v>
      </c>
      <c r="L1114" s="16">
        <v>41009.054409722223</v>
      </c>
      <c r="M1114" s="14" t="s">
        <v>6970</v>
      </c>
      <c r="N1114" s="14" t="s">
        <v>439</v>
      </c>
      <c r="O1114" s="14" t="s">
        <v>439</v>
      </c>
      <c r="P1114" s="14" t="s">
        <v>439</v>
      </c>
      <c r="Q1114" s="14" t="s">
        <v>819</v>
      </c>
    </row>
    <row r="1115" spans="1:17" hidden="1" x14ac:dyDescent="0.25">
      <c r="A1115" s="14">
        <v>94670</v>
      </c>
      <c r="B1115" s="14" t="s">
        <v>2803</v>
      </c>
      <c r="C1115" s="14" t="s">
        <v>815</v>
      </c>
      <c r="D1115" s="14" t="s">
        <v>2804</v>
      </c>
      <c r="E1115" s="14" t="s">
        <v>439</v>
      </c>
      <c r="F1115" s="14">
        <v>772</v>
      </c>
      <c r="G1115" s="14" t="s">
        <v>439</v>
      </c>
      <c r="H1115" s="14">
        <v>0</v>
      </c>
      <c r="I1115" s="14" t="s">
        <v>439</v>
      </c>
      <c r="J1115" s="14" t="b">
        <v>0</v>
      </c>
      <c r="K1115" s="14">
        <v>0</v>
      </c>
      <c r="L1115" s="16">
        <v>41009.054409722223</v>
      </c>
      <c r="M1115" s="14" t="s">
        <v>6970</v>
      </c>
      <c r="N1115" s="14" t="s">
        <v>439</v>
      </c>
      <c r="O1115" s="14" t="s">
        <v>439</v>
      </c>
      <c r="P1115" s="14" t="s">
        <v>439</v>
      </c>
      <c r="Q1115" s="14" t="s">
        <v>819</v>
      </c>
    </row>
    <row r="1116" spans="1:17" hidden="1" x14ac:dyDescent="0.25">
      <c r="A1116" s="14">
        <v>94671</v>
      </c>
      <c r="B1116" s="14" t="s">
        <v>2805</v>
      </c>
      <c r="C1116" s="14" t="s">
        <v>815</v>
      </c>
      <c r="D1116" s="14" t="s">
        <v>2806</v>
      </c>
      <c r="E1116" s="14" t="s">
        <v>439</v>
      </c>
      <c r="F1116" s="14">
        <v>772</v>
      </c>
      <c r="G1116" s="14" t="s">
        <v>439</v>
      </c>
      <c r="H1116" s="14">
        <v>0</v>
      </c>
      <c r="I1116" s="14" t="s">
        <v>439</v>
      </c>
      <c r="J1116" s="14" t="b">
        <v>0</v>
      </c>
      <c r="K1116" s="14">
        <v>0</v>
      </c>
      <c r="L1116" s="16">
        <v>41009.054409722223</v>
      </c>
      <c r="M1116" s="14" t="s">
        <v>6970</v>
      </c>
      <c r="N1116" s="14" t="s">
        <v>439</v>
      </c>
      <c r="O1116" s="14" t="s">
        <v>439</v>
      </c>
      <c r="P1116" s="14" t="s">
        <v>439</v>
      </c>
      <c r="Q1116" s="14" t="s">
        <v>819</v>
      </c>
    </row>
    <row r="1117" spans="1:17" hidden="1" x14ac:dyDescent="0.25">
      <c r="A1117" s="14">
        <v>94672</v>
      </c>
      <c r="B1117" s="14" t="s">
        <v>2807</v>
      </c>
      <c r="C1117" s="14" t="s">
        <v>815</v>
      </c>
      <c r="D1117" s="14" t="s">
        <v>2808</v>
      </c>
      <c r="E1117" s="14" t="s">
        <v>439</v>
      </c>
      <c r="F1117" s="14">
        <v>772</v>
      </c>
      <c r="G1117" s="14" t="s">
        <v>439</v>
      </c>
      <c r="H1117" s="14">
        <v>0</v>
      </c>
      <c r="I1117" s="14" t="s">
        <v>439</v>
      </c>
      <c r="J1117" s="14" t="b">
        <v>0</v>
      </c>
      <c r="K1117" s="14">
        <v>0</v>
      </c>
      <c r="L1117" s="16">
        <v>41009.054409722223</v>
      </c>
      <c r="M1117" s="14" t="s">
        <v>6970</v>
      </c>
      <c r="N1117" s="14" t="s">
        <v>439</v>
      </c>
      <c r="O1117" s="14" t="s">
        <v>439</v>
      </c>
      <c r="P1117" s="14" t="s">
        <v>439</v>
      </c>
      <c r="Q1117" s="14" t="s">
        <v>819</v>
      </c>
    </row>
    <row r="1118" spans="1:17" hidden="1" x14ac:dyDescent="0.25">
      <c r="A1118" s="14">
        <v>94673</v>
      </c>
      <c r="B1118" s="14" t="s">
        <v>2809</v>
      </c>
      <c r="C1118" s="14" t="s">
        <v>815</v>
      </c>
      <c r="D1118" s="14" t="s">
        <v>2810</v>
      </c>
      <c r="E1118" s="14" t="s">
        <v>439</v>
      </c>
      <c r="F1118" s="14">
        <v>772</v>
      </c>
      <c r="G1118" s="14" t="s">
        <v>439</v>
      </c>
      <c r="H1118" s="14">
        <v>0</v>
      </c>
      <c r="I1118" s="14" t="s">
        <v>439</v>
      </c>
      <c r="J1118" s="14" t="b">
        <v>0</v>
      </c>
      <c r="K1118" s="14">
        <v>0</v>
      </c>
      <c r="L1118" s="16">
        <v>41009.054409722223</v>
      </c>
      <c r="M1118" s="14" t="s">
        <v>6970</v>
      </c>
      <c r="N1118" s="14" t="s">
        <v>439</v>
      </c>
      <c r="O1118" s="14" t="s">
        <v>439</v>
      </c>
      <c r="P1118" s="14" t="s">
        <v>439</v>
      </c>
      <c r="Q1118" s="14" t="s">
        <v>819</v>
      </c>
    </row>
    <row r="1119" spans="1:17" hidden="1" x14ac:dyDescent="0.25">
      <c r="A1119" s="14">
        <v>94674</v>
      </c>
      <c r="B1119" s="14" t="s">
        <v>2811</v>
      </c>
      <c r="C1119" s="14" t="s">
        <v>815</v>
      </c>
      <c r="D1119" s="14" t="s">
        <v>2812</v>
      </c>
      <c r="E1119" s="14" t="s">
        <v>439</v>
      </c>
      <c r="F1119" s="14">
        <v>772</v>
      </c>
      <c r="G1119" s="14" t="s">
        <v>439</v>
      </c>
      <c r="H1119" s="14">
        <v>0</v>
      </c>
      <c r="I1119" s="14" t="s">
        <v>439</v>
      </c>
      <c r="J1119" s="14" t="b">
        <v>0</v>
      </c>
      <c r="K1119" s="14">
        <v>0</v>
      </c>
      <c r="L1119" s="16">
        <v>41009.054409722223</v>
      </c>
      <c r="M1119" s="14" t="s">
        <v>6970</v>
      </c>
      <c r="N1119" s="14" t="s">
        <v>439</v>
      </c>
      <c r="O1119" s="14" t="s">
        <v>439</v>
      </c>
      <c r="P1119" s="14" t="s">
        <v>439</v>
      </c>
      <c r="Q1119" s="14" t="s">
        <v>819</v>
      </c>
    </row>
    <row r="1120" spans="1:17" hidden="1" x14ac:dyDescent="0.25">
      <c r="A1120" s="14">
        <v>94675</v>
      </c>
      <c r="B1120" s="14" t="s">
        <v>2813</v>
      </c>
      <c r="C1120" s="14" t="s">
        <v>815</v>
      </c>
      <c r="D1120" s="14" t="s">
        <v>2814</v>
      </c>
      <c r="E1120" s="14" t="s">
        <v>439</v>
      </c>
      <c r="F1120" s="14">
        <v>772</v>
      </c>
      <c r="G1120" s="14" t="s">
        <v>439</v>
      </c>
      <c r="H1120" s="14">
        <v>0</v>
      </c>
      <c r="I1120" s="14" t="s">
        <v>439</v>
      </c>
      <c r="J1120" s="14" t="b">
        <v>0</v>
      </c>
      <c r="K1120" s="14">
        <v>0</v>
      </c>
      <c r="L1120" s="16">
        <v>41009.054409722223</v>
      </c>
      <c r="M1120" s="14" t="s">
        <v>6970</v>
      </c>
      <c r="N1120" s="14" t="s">
        <v>439</v>
      </c>
      <c r="O1120" s="14" t="s">
        <v>439</v>
      </c>
      <c r="P1120" s="14" t="s">
        <v>439</v>
      </c>
      <c r="Q1120" s="14" t="s">
        <v>819</v>
      </c>
    </row>
    <row r="1121" spans="1:17" hidden="1" x14ac:dyDescent="0.25">
      <c r="A1121" s="14">
        <v>94676</v>
      </c>
      <c r="B1121" s="14" t="s">
        <v>2815</v>
      </c>
      <c r="C1121" s="14" t="s">
        <v>815</v>
      </c>
      <c r="D1121" s="14" t="s">
        <v>2816</v>
      </c>
      <c r="E1121" s="14" t="s">
        <v>439</v>
      </c>
      <c r="F1121" s="14">
        <v>772</v>
      </c>
      <c r="G1121" s="14" t="s">
        <v>439</v>
      </c>
      <c r="H1121" s="14">
        <v>0</v>
      </c>
      <c r="I1121" s="14" t="s">
        <v>439</v>
      </c>
      <c r="J1121" s="14" t="b">
        <v>0</v>
      </c>
      <c r="K1121" s="14">
        <v>0</v>
      </c>
      <c r="L1121" s="16">
        <v>41009.0544212963</v>
      </c>
      <c r="M1121" s="14" t="s">
        <v>6970</v>
      </c>
      <c r="N1121" s="14" t="s">
        <v>439</v>
      </c>
      <c r="O1121" s="14" t="s">
        <v>439</v>
      </c>
      <c r="P1121" s="14" t="s">
        <v>439</v>
      </c>
      <c r="Q1121" s="14" t="s">
        <v>819</v>
      </c>
    </row>
    <row r="1122" spans="1:17" hidden="1" x14ac:dyDescent="0.25">
      <c r="A1122" s="14">
        <v>94677</v>
      </c>
      <c r="B1122" s="14" t="s">
        <v>2817</v>
      </c>
      <c r="C1122" s="14" t="s">
        <v>815</v>
      </c>
      <c r="D1122" s="14" t="s">
        <v>2818</v>
      </c>
      <c r="E1122" s="14" t="s">
        <v>439</v>
      </c>
      <c r="F1122" s="14">
        <v>772</v>
      </c>
      <c r="G1122" s="14" t="s">
        <v>439</v>
      </c>
      <c r="H1122" s="14">
        <v>0</v>
      </c>
      <c r="I1122" s="14" t="s">
        <v>439</v>
      </c>
      <c r="J1122" s="14" t="b">
        <v>0</v>
      </c>
      <c r="K1122" s="14">
        <v>0</v>
      </c>
      <c r="L1122" s="16">
        <v>41009.0544212963</v>
      </c>
      <c r="M1122" s="14" t="s">
        <v>6970</v>
      </c>
      <c r="N1122" s="14" t="s">
        <v>439</v>
      </c>
      <c r="O1122" s="14" t="s">
        <v>439</v>
      </c>
      <c r="P1122" s="14" t="s">
        <v>439</v>
      </c>
      <c r="Q1122" s="14" t="s">
        <v>819</v>
      </c>
    </row>
    <row r="1123" spans="1:17" hidden="1" x14ac:dyDescent="0.25">
      <c r="A1123" s="14">
        <v>94678</v>
      </c>
      <c r="B1123" s="14" t="s">
        <v>2819</v>
      </c>
      <c r="C1123" s="14" t="s">
        <v>815</v>
      </c>
      <c r="D1123" s="14" t="s">
        <v>2820</v>
      </c>
      <c r="E1123" s="14" t="s">
        <v>439</v>
      </c>
      <c r="F1123" s="14">
        <v>772</v>
      </c>
      <c r="G1123" s="14" t="s">
        <v>439</v>
      </c>
      <c r="H1123" s="14">
        <v>0</v>
      </c>
      <c r="I1123" s="14" t="s">
        <v>439</v>
      </c>
      <c r="J1123" s="14" t="b">
        <v>0</v>
      </c>
      <c r="K1123" s="14">
        <v>0</v>
      </c>
      <c r="L1123" s="16">
        <v>41009.0544212963</v>
      </c>
      <c r="M1123" s="14" t="s">
        <v>6970</v>
      </c>
      <c r="N1123" s="14" t="s">
        <v>439</v>
      </c>
      <c r="O1123" s="14" t="s">
        <v>439</v>
      </c>
      <c r="P1123" s="14" t="s">
        <v>439</v>
      </c>
      <c r="Q1123" s="14" t="s">
        <v>819</v>
      </c>
    </row>
    <row r="1124" spans="1:17" hidden="1" x14ac:dyDescent="0.25">
      <c r="A1124" s="14">
        <v>94679</v>
      </c>
      <c r="B1124" s="14" t="s">
        <v>2821</v>
      </c>
      <c r="C1124" s="14" t="s">
        <v>815</v>
      </c>
      <c r="D1124" s="14" t="s">
        <v>2822</v>
      </c>
      <c r="E1124" s="14" t="s">
        <v>439</v>
      </c>
      <c r="F1124" s="14">
        <v>772</v>
      </c>
      <c r="G1124" s="14" t="s">
        <v>439</v>
      </c>
      <c r="H1124" s="14">
        <v>0</v>
      </c>
      <c r="I1124" s="14" t="s">
        <v>439</v>
      </c>
      <c r="J1124" s="14" t="b">
        <v>0</v>
      </c>
      <c r="K1124" s="14">
        <v>0</v>
      </c>
      <c r="L1124" s="16">
        <v>41009.0544212963</v>
      </c>
      <c r="M1124" s="14" t="s">
        <v>6970</v>
      </c>
      <c r="N1124" s="14" t="s">
        <v>439</v>
      </c>
      <c r="O1124" s="14" t="s">
        <v>439</v>
      </c>
      <c r="P1124" s="14" t="s">
        <v>439</v>
      </c>
      <c r="Q1124" s="14" t="s">
        <v>819</v>
      </c>
    </row>
    <row r="1125" spans="1:17" hidden="1" x14ac:dyDescent="0.25">
      <c r="A1125" s="14">
        <v>94680</v>
      </c>
      <c r="B1125" s="14" t="s">
        <v>2823</v>
      </c>
      <c r="C1125" s="14" t="s">
        <v>815</v>
      </c>
      <c r="D1125" s="14" t="s">
        <v>2824</v>
      </c>
      <c r="E1125" s="14" t="s">
        <v>439</v>
      </c>
      <c r="F1125" s="14">
        <v>772</v>
      </c>
      <c r="G1125" s="14" t="s">
        <v>439</v>
      </c>
      <c r="H1125" s="14">
        <v>0</v>
      </c>
      <c r="I1125" s="14" t="s">
        <v>439</v>
      </c>
      <c r="J1125" s="14" t="b">
        <v>0</v>
      </c>
      <c r="K1125" s="14">
        <v>0</v>
      </c>
      <c r="L1125" s="16">
        <v>41009.0544212963</v>
      </c>
      <c r="M1125" s="14" t="s">
        <v>6970</v>
      </c>
      <c r="N1125" s="14" t="s">
        <v>439</v>
      </c>
      <c r="O1125" s="14" t="s">
        <v>439</v>
      </c>
      <c r="P1125" s="14" t="s">
        <v>439</v>
      </c>
      <c r="Q1125" s="14" t="s">
        <v>819</v>
      </c>
    </row>
    <row r="1126" spans="1:17" hidden="1" x14ac:dyDescent="0.25">
      <c r="A1126" s="14">
        <v>94681</v>
      </c>
      <c r="B1126" s="14" t="s">
        <v>2825</v>
      </c>
      <c r="C1126" s="14" t="s">
        <v>815</v>
      </c>
      <c r="D1126" s="14" t="s">
        <v>2826</v>
      </c>
      <c r="E1126" s="14" t="s">
        <v>439</v>
      </c>
      <c r="F1126" s="14">
        <v>772</v>
      </c>
      <c r="G1126" s="14" t="s">
        <v>439</v>
      </c>
      <c r="H1126" s="14">
        <v>0</v>
      </c>
      <c r="I1126" s="14" t="s">
        <v>439</v>
      </c>
      <c r="J1126" s="14" t="b">
        <v>0</v>
      </c>
      <c r="K1126" s="14">
        <v>0</v>
      </c>
      <c r="L1126" s="16">
        <v>41009.0544212963</v>
      </c>
      <c r="M1126" s="14" t="s">
        <v>6970</v>
      </c>
      <c r="N1126" s="14" t="s">
        <v>439</v>
      </c>
      <c r="O1126" s="14" t="s">
        <v>439</v>
      </c>
      <c r="P1126" s="14" t="s">
        <v>439</v>
      </c>
      <c r="Q1126" s="14" t="s">
        <v>819</v>
      </c>
    </row>
    <row r="1127" spans="1:17" hidden="1" x14ac:dyDescent="0.25">
      <c r="A1127" s="14">
        <v>94682</v>
      </c>
      <c r="B1127" s="14" t="s">
        <v>2827</v>
      </c>
      <c r="C1127" s="14" t="s">
        <v>815</v>
      </c>
      <c r="D1127" s="14" t="s">
        <v>2828</v>
      </c>
      <c r="E1127" s="14" t="s">
        <v>439</v>
      </c>
      <c r="F1127" s="14">
        <v>772</v>
      </c>
      <c r="G1127" s="14" t="s">
        <v>439</v>
      </c>
      <c r="H1127" s="14">
        <v>0</v>
      </c>
      <c r="I1127" s="14" t="s">
        <v>439</v>
      </c>
      <c r="J1127" s="14" t="b">
        <v>0</v>
      </c>
      <c r="K1127" s="14">
        <v>0</v>
      </c>
      <c r="L1127" s="16">
        <v>41009.054432870369</v>
      </c>
      <c r="M1127" s="14" t="s">
        <v>6970</v>
      </c>
      <c r="N1127" s="14" t="s">
        <v>439</v>
      </c>
      <c r="O1127" s="14" t="s">
        <v>439</v>
      </c>
      <c r="P1127" s="14" t="s">
        <v>439</v>
      </c>
      <c r="Q1127" s="14" t="s">
        <v>819</v>
      </c>
    </row>
    <row r="1128" spans="1:17" hidden="1" x14ac:dyDescent="0.25">
      <c r="A1128" s="14">
        <v>94683</v>
      </c>
      <c r="B1128" s="14" t="s">
        <v>2829</v>
      </c>
      <c r="C1128" s="14" t="s">
        <v>815</v>
      </c>
      <c r="D1128" s="14" t="s">
        <v>2830</v>
      </c>
      <c r="E1128" s="14" t="s">
        <v>439</v>
      </c>
      <c r="F1128" s="14">
        <v>772</v>
      </c>
      <c r="G1128" s="14" t="s">
        <v>439</v>
      </c>
      <c r="H1128" s="14">
        <v>0</v>
      </c>
      <c r="I1128" s="14" t="s">
        <v>439</v>
      </c>
      <c r="J1128" s="14" t="b">
        <v>0</v>
      </c>
      <c r="K1128" s="14">
        <v>0</v>
      </c>
      <c r="L1128" s="16">
        <v>41009.054432870369</v>
      </c>
      <c r="M1128" s="14" t="s">
        <v>6970</v>
      </c>
      <c r="N1128" s="14" t="s">
        <v>439</v>
      </c>
      <c r="O1128" s="14" t="s">
        <v>439</v>
      </c>
      <c r="P1128" s="14" t="s">
        <v>439</v>
      </c>
      <c r="Q1128" s="14" t="s">
        <v>819</v>
      </c>
    </row>
    <row r="1129" spans="1:17" hidden="1" x14ac:dyDescent="0.25">
      <c r="A1129" s="14">
        <v>94684</v>
      </c>
      <c r="B1129" s="14" t="s">
        <v>2831</v>
      </c>
      <c r="C1129" s="14" t="s">
        <v>815</v>
      </c>
      <c r="D1129" s="14" t="s">
        <v>2832</v>
      </c>
      <c r="E1129" s="14" t="s">
        <v>439</v>
      </c>
      <c r="F1129" s="14">
        <v>772</v>
      </c>
      <c r="G1129" s="14" t="s">
        <v>439</v>
      </c>
      <c r="H1129" s="14">
        <v>0</v>
      </c>
      <c r="I1129" s="14" t="s">
        <v>439</v>
      </c>
      <c r="J1129" s="14" t="b">
        <v>0</v>
      </c>
      <c r="K1129" s="14">
        <v>0</v>
      </c>
      <c r="L1129" s="16">
        <v>41009.054432870369</v>
      </c>
      <c r="M1129" s="14" t="s">
        <v>6970</v>
      </c>
      <c r="N1129" s="14" t="s">
        <v>439</v>
      </c>
      <c r="O1129" s="14" t="s">
        <v>439</v>
      </c>
      <c r="P1129" s="14" t="s">
        <v>439</v>
      </c>
      <c r="Q1129" s="14" t="s">
        <v>819</v>
      </c>
    </row>
    <row r="1130" spans="1:17" hidden="1" x14ac:dyDescent="0.25">
      <c r="A1130" s="14">
        <v>94685</v>
      </c>
      <c r="B1130" s="14" t="s">
        <v>2833</v>
      </c>
      <c r="C1130" s="14" t="s">
        <v>815</v>
      </c>
      <c r="D1130" s="14" t="s">
        <v>2834</v>
      </c>
      <c r="E1130" s="14" t="s">
        <v>439</v>
      </c>
      <c r="F1130" s="14">
        <v>772</v>
      </c>
      <c r="G1130" s="14" t="s">
        <v>439</v>
      </c>
      <c r="H1130" s="14">
        <v>0</v>
      </c>
      <c r="I1130" s="14" t="s">
        <v>439</v>
      </c>
      <c r="J1130" s="14" t="b">
        <v>0</v>
      </c>
      <c r="K1130" s="14">
        <v>0</v>
      </c>
      <c r="L1130" s="16">
        <v>41009.054432870369</v>
      </c>
      <c r="M1130" s="14" t="s">
        <v>6970</v>
      </c>
      <c r="N1130" s="14" t="s">
        <v>439</v>
      </c>
      <c r="O1130" s="14" t="s">
        <v>439</v>
      </c>
      <c r="P1130" s="14" t="s">
        <v>439</v>
      </c>
      <c r="Q1130" s="14" t="s">
        <v>819</v>
      </c>
    </row>
    <row r="1131" spans="1:17" hidden="1" x14ac:dyDescent="0.25">
      <c r="A1131" s="14">
        <v>94686</v>
      </c>
      <c r="B1131" s="14" t="s">
        <v>2835</v>
      </c>
      <c r="C1131" s="14" t="s">
        <v>815</v>
      </c>
      <c r="D1131" s="14" t="s">
        <v>2836</v>
      </c>
      <c r="E1131" s="14" t="s">
        <v>439</v>
      </c>
      <c r="F1131" s="14">
        <v>772</v>
      </c>
      <c r="G1131" s="14" t="s">
        <v>439</v>
      </c>
      <c r="H1131" s="14">
        <v>0</v>
      </c>
      <c r="I1131" s="14" t="s">
        <v>439</v>
      </c>
      <c r="J1131" s="14" t="b">
        <v>0</v>
      </c>
      <c r="K1131" s="14">
        <v>0</v>
      </c>
      <c r="L1131" s="16">
        <v>41009.054432870369</v>
      </c>
      <c r="M1131" s="14" t="s">
        <v>6970</v>
      </c>
      <c r="N1131" s="14" t="s">
        <v>439</v>
      </c>
      <c r="O1131" s="14" t="s">
        <v>439</v>
      </c>
      <c r="P1131" s="14" t="s">
        <v>439</v>
      </c>
      <c r="Q1131" s="14" t="s">
        <v>819</v>
      </c>
    </row>
    <row r="1132" spans="1:17" hidden="1" x14ac:dyDescent="0.25">
      <c r="A1132" s="14">
        <v>94687</v>
      </c>
      <c r="B1132" s="14" t="s">
        <v>2837</v>
      </c>
      <c r="C1132" s="14" t="s">
        <v>815</v>
      </c>
      <c r="D1132" s="14" t="s">
        <v>2838</v>
      </c>
      <c r="E1132" s="14" t="s">
        <v>439</v>
      </c>
      <c r="F1132" s="14">
        <v>772</v>
      </c>
      <c r="G1132" s="14" t="s">
        <v>439</v>
      </c>
      <c r="H1132" s="14">
        <v>0</v>
      </c>
      <c r="I1132" s="14" t="s">
        <v>439</v>
      </c>
      <c r="J1132" s="14" t="b">
        <v>0</v>
      </c>
      <c r="K1132" s="14">
        <v>0</v>
      </c>
      <c r="L1132" s="16">
        <v>41009.054432870369</v>
      </c>
      <c r="M1132" s="14" t="s">
        <v>6970</v>
      </c>
      <c r="N1132" s="14" t="s">
        <v>439</v>
      </c>
      <c r="O1132" s="14" t="s">
        <v>439</v>
      </c>
      <c r="P1132" s="14" t="s">
        <v>439</v>
      </c>
      <c r="Q1132" s="14" t="s">
        <v>819</v>
      </c>
    </row>
    <row r="1133" spans="1:17" hidden="1" x14ac:dyDescent="0.25">
      <c r="A1133" s="14">
        <v>94688</v>
      </c>
      <c r="B1133" s="14" t="s">
        <v>2839</v>
      </c>
      <c r="C1133" s="14" t="s">
        <v>815</v>
      </c>
      <c r="D1133" s="14" t="s">
        <v>2840</v>
      </c>
      <c r="E1133" s="14" t="s">
        <v>439</v>
      </c>
      <c r="F1133" s="14">
        <v>772</v>
      </c>
      <c r="G1133" s="14" t="s">
        <v>439</v>
      </c>
      <c r="H1133" s="14">
        <v>0</v>
      </c>
      <c r="I1133" s="14" t="s">
        <v>439</v>
      </c>
      <c r="J1133" s="14" t="b">
        <v>0</v>
      </c>
      <c r="K1133" s="14">
        <v>0</v>
      </c>
      <c r="L1133" s="16">
        <v>41009.054444444446</v>
      </c>
      <c r="M1133" s="14" t="s">
        <v>6970</v>
      </c>
      <c r="N1133" s="14" t="s">
        <v>439</v>
      </c>
      <c r="O1133" s="14" t="s">
        <v>439</v>
      </c>
      <c r="P1133" s="14" t="s">
        <v>439</v>
      </c>
      <c r="Q1133" s="14" t="s">
        <v>819</v>
      </c>
    </row>
    <row r="1134" spans="1:17" hidden="1" x14ac:dyDescent="0.25">
      <c r="A1134" s="14">
        <v>94689</v>
      </c>
      <c r="B1134" s="14" t="s">
        <v>2841</v>
      </c>
      <c r="C1134" s="14" t="s">
        <v>815</v>
      </c>
      <c r="D1134" s="14" t="s">
        <v>2842</v>
      </c>
      <c r="E1134" s="14" t="s">
        <v>439</v>
      </c>
      <c r="F1134" s="14">
        <v>772</v>
      </c>
      <c r="G1134" s="14" t="s">
        <v>439</v>
      </c>
      <c r="H1134" s="14">
        <v>0</v>
      </c>
      <c r="I1134" s="14" t="s">
        <v>439</v>
      </c>
      <c r="J1134" s="14" t="b">
        <v>0</v>
      </c>
      <c r="K1134" s="14">
        <v>0</v>
      </c>
      <c r="L1134" s="16">
        <v>41009.054444444446</v>
      </c>
      <c r="M1134" s="14" t="s">
        <v>6970</v>
      </c>
      <c r="N1134" s="14" t="s">
        <v>439</v>
      </c>
      <c r="O1134" s="14" t="s">
        <v>439</v>
      </c>
      <c r="P1134" s="14" t="s">
        <v>439</v>
      </c>
      <c r="Q1134" s="14" t="s">
        <v>819</v>
      </c>
    </row>
    <row r="1135" spans="1:17" hidden="1" x14ac:dyDescent="0.25">
      <c r="A1135" s="14">
        <v>94690</v>
      </c>
      <c r="B1135" s="14" t="s">
        <v>2843</v>
      </c>
      <c r="C1135" s="14" t="s">
        <v>815</v>
      </c>
      <c r="D1135" s="14" t="s">
        <v>2844</v>
      </c>
      <c r="E1135" s="14" t="s">
        <v>439</v>
      </c>
      <c r="F1135" s="14">
        <v>772</v>
      </c>
      <c r="G1135" s="14" t="s">
        <v>439</v>
      </c>
      <c r="H1135" s="14">
        <v>0</v>
      </c>
      <c r="I1135" s="14" t="s">
        <v>439</v>
      </c>
      <c r="J1135" s="14" t="b">
        <v>0</v>
      </c>
      <c r="K1135" s="14">
        <v>0</v>
      </c>
      <c r="L1135" s="16">
        <v>41009.054456018515</v>
      </c>
      <c r="M1135" s="14" t="s">
        <v>6970</v>
      </c>
      <c r="N1135" s="14" t="s">
        <v>439</v>
      </c>
      <c r="O1135" s="14" t="s">
        <v>439</v>
      </c>
      <c r="P1135" s="14" t="s">
        <v>439</v>
      </c>
      <c r="Q1135" s="14" t="s">
        <v>819</v>
      </c>
    </row>
    <row r="1136" spans="1:17" hidden="1" x14ac:dyDescent="0.25">
      <c r="A1136" s="14">
        <v>94691</v>
      </c>
      <c r="B1136" s="14" t="s">
        <v>2845</v>
      </c>
      <c r="C1136" s="14" t="s">
        <v>815</v>
      </c>
      <c r="D1136" s="14" t="s">
        <v>2846</v>
      </c>
      <c r="E1136" s="14" t="s">
        <v>439</v>
      </c>
      <c r="F1136" s="14">
        <v>772</v>
      </c>
      <c r="G1136" s="14" t="s">
        <v>439</v>
      </c>
      <c r="H1136" s="14">
        <v>0</v>
      </c>
      <c r="I1136" s="14" t="s">
        <v>439</v>
      </c>
      <c r="J1136" s="14" t="b">
        <v>0</v>
      </c>
      <c r="K1136" s="14">
        <v>0</v>
      </c>
      <c r="L1136" s="16">
        <v>41009.054456018515</v>
      </c>
      <c r="M1136" s="14" t="s">
        <v>6970</v>
      </c>
      <c r="N1136" s="14" t="s">
        <v>439</v>
      </c>
      <c r="O1136" s="14" t="s">
        <v>439</v>
      </c>
      <c r="P1136" s="14" t="s">
        <v>439</v>
      </c>
      <c r="Q1136" s="14" t="s">
        <v>819</v>
      </c>
    </row>
    <row r="1137" spans="1:17" hidden="1" x14ac:dyDescent="0.25">
      <c r="A1137" s="14">
        <v>94692</v>
      </c>
      <c r="B1137" s="14" t="s">
        <v>2847</v>
      </c>
      <c r="C1137" s="14" t="s">
        <v>815</v>
      </c>
      <c r="D1137" s="14" t="s">
        <v>2848</v>
      </c>
      <c r="E1137" s="14" t="s">
        <v>439</v>
      </c>
      <c r="F1137" s="14">
        <v>772</v>
      </c>
      <c r="G1137" s="14" t="s">
        <v>439</v>
      </c>
      <c r="H1137" s="14">
        <v>0</v>
      </c>
      <c r="I1137" s="14" t="s">
        <v>439</v>
      </c>
      <c r="J1137" s="14" t="b">
        <v>0</v>
      </c>
      <c r="K1137" s="14">
        <v>0</v>
      </c>
      <c r="L1137" s="16">
        <v>41009.054456018515</v>
      </c>
      <c r="M1137" s="14" t="s">
        <v>6970</v>
      </c>
      <c r="N1137" s="14" t="s">
        <v>439</v>
      </c>
      <c r="O1137" s="14" t="s">
        <v>439</v>
      </c>
      <c r="P1137" s="14" t="s">
        <v>439</v>
      </c>
      <c r="Q1137" s="14" t="s">
        <v>819</v>
      </c>
    </row>
    <row r="1138" spans="1:17" hidden="1" x14ac:dyDescent="0.25">
      <c r="A1138" s="14">
        <v>94693</v>
      </c>
      <c r="B1138" s="14" t="s">
        <v>2849</v>
      </c>
      <c r="C1138" s="14" t="s">
        <v>815</v>
      </c>
      <c r="D1138" s="14" t="s">
        <v>2850</v>
      </c>
      <c r="E1138" s="14" t="s">
        <v>439</v>
      </c>
      <c r="F1138" s="14">
        <v>772</v>
      </c>
      <c r="G1138" s="14" t="s">
        <v>439</v>
      </c>
      <c r="H1138" s="14">
        <v>0</v>
      </c>
      <c r="I1138" s="14" t="s">
        <v>439</v>
      </c>
      <c r="J1138" s="14" t="b">
        <v>0</v>
      </c>
      <c r="K1138" s="14">
        <v>0</v>
      </c>
      <c r="L1138" s="16">
        <v>41009.054456018515</v>
      </c>
      <c r="M1138" s="14" t="s">
        <v>6970</v>
      </c>
      <c r="N1138" s="14" t="s">
        <v>439</v>
      </c>
      <c r="O1138" s="14" t="s">
        <v>439</v>
      </c>
      <c r="P1138" s="14" t="s">
        <v>439</v>
      </c>
      <c r="Q1138" s="14" t="s">
        <v>819</v>
      </c>
    </row>
    <row r="1139" spans="1:17" hidden="1" x14ac:dyDescent="0.25">
      <c r="A1139" s="14">
        <v>94694</v>
      </c>
      <c r="B1139" s="14" t="s">
        <v>2851</v>
      </c>
      <c r="C1139" s="14" t="s">
        <v>815</v>
      </c>
      <c r="D1139" s="14" t="s">
        <v>2852</v>
      </c>
      <c r="E1139" s="14" t="s">
        <v>439</v>
      </c>
      <c r="F1139" s="14">
        <v>772</v>
      </c>
      <c r="G1139" s="14" t="s">
        <v>439</v>
      </c>
      <c r="H1139" s="14">
        <v>0</v>
      </c>
      <c r="I1139" s="14" t="s">
        <v>439</v>
      </c>
      <c r="J1139" s="14" t="b">
        <v>0</v>
      </c>
      <c r="K1139" s="14">
        <v>0</v>
      </c>
      <c r="L1139" s="16">
        <v>41009.054456018515</v>
      </c>
      <c r="M1139" s="14" t="s">
        <v>6970</v>
      </c>
      <c r="N1139" s="14" t="s">
        <v>439</v>
      </c>
      <c r="O1139" s="14" t="s">
        <v>439</v>
      </c>
      <c r="P1139" s="14" t="s">
        <v>439</v>
      </c>
      <c r="Q1139" s="14" t="s">
        <v>819</v>
      </c>
    </row>
    <row r="1140" spans="1:17" hidden="1" x14ac:dyDescent="0.25">
      <c r="A1140" s="14">
        <v>94695</v>
      </c>
      <c r="B1140" s="14" t="s">
        <v>2853</v>
      </c>
      <c r="C1140" s="14" t="s">
        <v>815</v>
      </c>
      <c r="D1140" s="14" t="s">
        <v>2854</v>
      </c>
      <c r="E1140" s="14" t="s">
        <v>439</v>
      </c>
      <c r="F1140" s="14">
        <v>772</v>
      </c>
      <c r="G1140" s="14" t="s">
        <v>439</v>
      </c>
      <c r="H1140" s="14">
        <v>0</v>
      </c>
      <c r="I1140" s="14" t="s">
        <v>439</v>
      </c>
      <c r="J1140" s="14" t="b">
        <v>0</v>
      </c>
      <c r="K1140" s="14">
        <v>0</v>
      </c>
      <c r="L1140" s="16">
        <v>41009.054456018515</v>
      </c>
      <c r="M1140" s="14" t="s">
        <v>6970</v>
      </c>
      <c r="N1140" s="14" t="s">
        <v>439</v>
      </c>
      <c r="O1140" s="14" t="s">
        <v>439</v>
      </c>
      <c r="P1140" s="14" t="s">
        <v>439</v>
      </c>
      <c r="Q1140" s="14" t="s">
        <v>819</v>
      </c>
    </row>
    <row r="1141" spans="1:17" hidden="1" x14ac:dyDescent="0.25">
      <c r="A1141" s="14">
        <v>94696</v>
      </c>
      <c r="B1141" s="14" t="s">
        <v>2855</v>
      </c>
      <c r="C1141" s="14" t="s">
        <v>815</v>
      </c>
      <c r="D1141" s="14" t="s">
        <v>2856</v>
      </c>
      <c r="E1141" s="14" t="s">
        <v>439</v>
      </c>
      <c r="F1141" s="14">
        <v>772</v>
      </c>
      <c r="G1141" s="14" t="s">
        <v>439</v>
      </c>
      <c r="H1141" s="14">
        <v>0</v>
      </c>
      <c r="I1141" s="14" t="s">
        <v>439</v>
      </c>
      <c r="J1141" s="14" t="b">
        <v>0</v>
      </c>
      <c r="K1141" s="14">
        <v>0</v>
      </c>
      <c r="L1141" s="16">
        <v>41009.054467592592</v>
      </c>
      <c r="M1141" s="14" t="s">
        <v>6970</v>
      </c>
      <c r="N1141" s="14" t="s">
        <v>439</v>
      </c>
      <c r="O1141" s="14" t="s">
        <v>439</v>
      </c>
      <c r="P1141" s="14" t="s">
        <v>439</v>
      </c>
      <c r="Q1141" s="14" t="s">
        <v>819</v>
      </c>
    </row>
    <row r="1142" spans="1:17" hidden="1" x14ac:dyDescent="0.25">
      <c r="A1142" s="14">
        <v>94697</v>
      </c>
      <c r="B1142" s="14" t="s">
        <v>2857</v>
      </c>
      <c r="C1142" s="14" t="s">
        <v>815</v>
      </c>
      <c r="D1142" s="14" t="s">
        <v>2858</v>
      </c>
      <c r="E1142" s="14" t="s">
        <v>439</v>
      </c>
      <c r="F1142" s="14">
        <v>772</v>
      </c>
      <c r="G1142" s="14" t="s">
        <v>439</v>
      </c>
      <c r="H1142" s="14">
        <v>0</v>
      </c>
      <c r="I1142" s="14" t="s">
        <v>439</v>
      </c>
      <c r="J1142" s="14" t="b">
        <v>0</v>
      </c>
      <c r="K1142" s="14">
        <v>0</v>
      </c>
      <c r="L1142" s="16">
        <v>41009.054467592592</v>
      </c>
      <c r="M1142" s="14" t="s">
        <v>6970</v>
      </c>
      <c r="N1142" s="14" t="s">
        <v>439</v>
      </c>
      <c r="O1142" s="14" t="s">
        <v>439</v>
      </c>
      <c r="P1142" s="14" t="s">
        <v>439</v>
      </c>
      <c r="Q1142" s="14" t="s">
        <v>819</v>
      </c>
    </row>
    <row r="1143" spans="1:17" hidden="1" x14ac:dyDescent="0.25">
      <c r="A1143" s="14">
        <v>94698</v>
      </c>
      <c r="B1143" s="14" t="s">
        <v>2859</v>
      </c>
      <c r="C1143" s="14" t="s">
        <v>815</v>
      </c>
      <c r="D1143" s="14" t="s">
        <v>2860</v>
      </c>
      <c r="E1143" s="14" t="s">
        <v>439</v>
      </c>
      <c r="F1143" s="14">
        <v>772</v>
      </c>
      <c r="G1143" s="14" t="s">
        <v>439</v>
      </c>
      <c r="H1143" s="14">
        <v>0</v>
      </c>
      <c r="I1143" s="14" t="s">
        <v>439</v>
      </c>
      <c r="J1143" s="14" t="b">
        <v>0</v>
      </c>
      <c r="K1143" s="14">
        <v>0</v>
      </c>
      <c r="L1143" s="16">
        <v>41009.054479166669</v>
      </c>
      <c r="M1143" s="14" t="s">
        <v>6970</v>
      </c>
      <c r="N1143" s="14" t="s">
        <v>439</v>
      </c>
      <c r="O1143" s="14" t="s">
        <v>439</v>
      </c>
      <c r="P1143" s="14" t="s">
        <v>439</v>
      </c>
      <c r="Q1143" s="14" t="s">
        <v>819</v>
      </c>
    </row>
    <row r="1144" spans="1:17" hidden="1" x14ac:dyDescent="0.25">
      <c r="A1144" s="14">
        <v>94699</v>
      </c>
      <c r="B1144" s="14" t="s">
        <v>2861</v>
      </c>
      <c r="C1144" s="14" t="s">
        <v>815</v>
      </c>
      <c r="D1144" s="14" t="s">
        <v>2862</v>
      </c>
      <c r="E1144" s="14" t="s">
        <v>439</v>
      </c>
      <c r="F1144" s="14">
        <v>772</v>
      </c>
      <c r="G1144" s="14" t="s">
        <v>439</v>
      </c>
      <c r="H1144" s="14">
        <v>0</v>
      </c>
      <c r="I1144" s="14" t="s">
        <v>439</v>
      </c>
      <c r="J1144" s="14" t="b">
        <v>0</v>
      </c>
      <c r="K1144" s="14">
        <v>0</v>
      </c>
      <c r="L1144" s="16">
        <v>41009.054479166669</v>
      </c>
      <c r="M1144" s="14" t="s">
        <v>6970</v>
      </c>
      <c r="N1144" s="14" t="s">
        <v>439</v>
      </c>
      <c r="O1144" s="14" t="s">
        <v>439</v>
      </c>
      <c r="P1144" s="14" t="s">
        <v>439</v>
      </c>
      <c r="Q1144" s="14" t="s">
        <v>819</v>
      </c>
    </row>
    <row r="1145" spans="1:17" hidden="1" x14ac:dyDescent="0.25">
      <c r="A1145" s="14">
        <v>94700</v>
      </c>
      <c r="B1145" s="14" t="s">
        <v>62</v>
      </c>
      <c r="C1145" s="14" t="s">
        <v>815</v>
      </c>
      <c r="D1145" s="14" t="s">
        <v>2863</v>
      </c>
      <c r="E1145" s="14" t="s">
        <v>439</v>
      </c>
      <c r="F1145" s="14">
        <v>772</v>
      </c>
      <c r="G1145" s="14" t="s">
        <v>439</v>
      </c>
      <c r="H1145" s="14">
        <v>0</v>
      </c>
      <c r="I1145" s="14" t="s">
        <v>439</v>
      </c>
      <c r="J1145" s="14" t="b">
        <v>0</v>
      </c>
      <c r="K1145" s="14">
        <v>0</v>
      </c>
      <c r="L1145" s="16">
        <v>41009.054479166669</v>
      </c>
      <c r="M1145" s="14" t="s">
        <v>6970</v>
      </c>
      <c r="N1145" s="14" t="s">
        <v>439</v>
      </c>
      <c r="O1145" s="14" t="s">
        <v>439</v>
      </c>
      <c r="P1145" s="14" t="s">
        <v>439</v>
      </c>
      <c r="Q1145" s="14" t="s">
        <v>819</v>
      </c>
    </row>
    <row r="1146" spans="1:17" hidden="1" x14ac:dyDescent="0.25">
      <c r="A1146" s="14">
        <v>94701</v>
      </c>
      <c r="B1146" s="14" t="s">
        <v>2864</v>
      </c>
      <c r="C1146" s="14" t="s">
        <v>815</v>
      </c>
      <c r="D1146" s="14" t="s">
        <v>2865</v>
      </c>
      <c r="E1146" s="14" t="s">
        <v>439</v>
      </c>
      <c r="F1146" s="14">
        <v>772</v>
      </c>
      <c r="G1146" s="14" t="s">
        <v>439</v>
      </c>
      <c r="H1146" s="14">
        <v>0</v>
      </c>
      <c r="I1146" s="14" t="s">
        <v>439</v>
      </c>
      <c r="J1146" s="14" t="b">
        <v>0</v>
      </c>
      <c r="K1146" s="14">
        <v>0</v>
      </c>
      <c r="L1146" s="16">
        <v>41009.054479166669</v>
      </c>
      <c r="M1146" s="14" t="s">
        <v>6970</v>
      </c>
      <c r="N1146" s="14" t="s">
        <v>439</v>
      </c>
      <c r="O1146" s="14" t="s">
        <v>439</v>
      </c>
      <c r="P1146" s="14" t="s">
        <v>439</v>
      </c>
      <c r="Q1146" s="14" t="s">
        <v>819</v>
      </c>
    </row>
    <row r="1147" spans="1:17" hidden="1" x14ac:dyDescent="0.25">
      <c r="A1147" s="14">
        <v>94702</v>
      </c>
      <c r="B1147" s="14" t="s">
        <v>2866</v>
      </c>
      <c r="C1147" s="14" t="s">
        <v>815</v>
      </c>
      <c r="D1147" s="14" t="s">
        <v>2867</v>
      </c>
      <c r="E1147" s="14" t="s">
        <v>439</v>
      </c>
      <c r="F1147" s="14">
        <v>772</v>
      </c>
      <c r="G1147" s="14" t="s">
        <v>439</v>
      </c>
      <c r="H1147" s="14">
        <v>0</v>
      </c>
      <c r="I1147" s="14" t="s">
        <v>439</v>
      </c>
      <c r="J1147" s="14" t="b">
        <v>0</v>
      </c>
      <c r="K1147" s="14">
        <v>0</v>
      </c>
      <c r="L1147" s="16">
        <v>41009.054479166669</v>
      </c>
      <c r="M1147" s="14" t="s">
        <v>6970</v>
      </c>
      <c r="N1147" s="14" t="s">
        <v>439</v>
      </c>
      <c r="O1147" s="14" t="s">
        <v>439</v>
      </c>
      <c r="P1147" s="14" t="s">
        <v>439</v>
      </c>
      <c r="Q1147" s="14" t="s">
        <v>819</v>
      </c>
    </row>
    <row r="1148" spans="1:17" hidden="1" x14ac:dyDescent="0.25">
      <c r="A1148" s="14">
        <v>94703</v>
      </c>
      <c r="B1148" s="14" t="s">
        <v>2868</v>
      </c>
      <c r="C1148" s="14" t="s">
        <v>815</v>
      </c>
      <c r="D1148" s="14" t="s">
        <v>2869</v>
      </c>
      <c r="E1148" s="14" t="s">
        <v>439</v>
      </c>
      <c r="F1148" s="14">
        <v>772</v>
      </c>
      <c r="G1148" s="14" t="s">
        <v>439</v>
      </c>
      <c r="H1148" s="14">
        <v>0</v>
      </c>
      <c r="I1148" s="14" t="s">
        <v>439</v>
      </c>
      <c r="J1148" s="14" t="b">
        <v>0</v>
      </c>
      <c r="K1148" s="14">
        <v>0</v>
      </c>
      <c r="L1148" s="16">
        <v>41009.054479166669</v>
      </c>
      <c r="M1148" s="14" t="s">
        <v>6970</v>
      </c>
      <c r="N1148" s="14" t="s">
        <v>439</v>
      </c>
      <c r="O1148" s="14" t="s">
        <v>439</v>
      </c>
      <c r="P1148" s="14" t="s">
        <v>439</v>
      </c>
      <c r="Q1148" s="14" t="s">
        <v>819</v>
      </c>
    </row>
    <row r="1149" spans="1:17" hidden="1" x14ac:dyDescent="0.25">
      <c r="A1149" s="14">
        <v>94704</v>
      </c>
      <c r="B1149" s="14" t="s">
        <v>2870</v>
      </c>
      <c r="C1149" s="14" t="s">
        <v>815</v>
      </c>
      <c r="D1149" s="14" t="s">
        <v>2871</v>
      </c>
      <c r="E1149" s="14" t="s">
        <v>439</v>
      </c>
      <c r="F1149" s="14">
        <v>772</v>
      </c>
      <c r="G1149" s="14" t="s">
        <v>439</v>
      </c>
      <c r="H1149" s="14">
        <v>0</v>
      </c>
      <c r="I1149" s="14" t="s">
        <v>439</v>
      </c>
      <c r="J1149" s="14" t="b">
        <v>0</v>
      </c>
      <c r="K1149" s="14">
        <v>0</v>
      </c>
      <c r="L1149" s="16">
        <v>41009.054490740738</v>
      </c>
      <c r="M1149" s="14" t="s">
        <v>6970</v>
      </c>
      <c r="N1149" s="14" t="s">
        <v>439</v>
      </c>
      <c r="O1149" s="14" t="s">
        <v>439</v>
      </c>
      <c r="P1149" s="14" t="s">
        <v>439</v>
      </c>
      <c r="Q1149" s="14" t="s">
        <v>819</v>
      </c>
    </row>
    <row r="1150" spans="1:17" hidden="1" x14ac:dyDescent="0.25">
      <c r="A1150" s="14">
        <v>94705</v>
      </c>
      <c r="B1150" s="14" t="s">
        <v>2872</v>
      </c>
      <c r="C1150" s="14" t="s">
        <v>815</v>
      </c>
      <c r="D1150" s="14" t="s">
        <v>2873</v>
      </c>
      <c r="E1150" s="14" t="s">
        <v>439</v>
      </c>
      <c r="F1150" s="14">
        <v>772</v>
      </c>
      <c r="G1150" s="14" t="s">
        <v>439</v>
      </c>
      <c r="H1150" s="14">
        <v>0</v>
      </c>
      <c r="I1150" s="14" t="s">
        <v>439</v>
      </c>
      <c r="J1150" s="14" t="b">
        <v>0</v>
      </c>
      <c r="K1150" s="14">
        <v>0</v>
      </c>
      <c r="L1150" s="16">
        <v>41009.054490740738</v>
      </c>
      <c r="M1150" s="14" t="s">
        <v>6970</v>
      </c>
      <c r="N1150" s="14" t="s">
        <v>439</v>
      </c>
      <c r="O1150" s="14" t="s">
        <v>439</v>
      </c>
      <c r="P1150" s="14" t="s">
        <v>439</v>
      </c>
      <c r="Q1150" s="14" t="s">
        <v>819</v>
      </c>
    </row>
    <row r="1151" spans="1:17" hidden="1" x14ac:dyDescent="0.25">
      <c r="A1151" s="14">
        <v>94706</v>
      </c>
      <c r="B1151" s="14" t="s">
        <v>2874</v>
      </c>
      <c r="C1151" s="14" t="s">
        <v>815</v>
      </c>
      <c r="D1151" s="14" t="s">
        <v>2875</v>
      </c>
      <c r="E1151" s="14" t="s">
        <v>439</v>
      </c>
      <c r="F1151" s="14">
        <v>772</v>
      </c>
      <c r="G1151" s="14" t="s">
        <v>439</v>
      </c>
      <c r="H1151" s="14">
        <v>0</v>
      </c>
      <c r="I1151" s="14" t="s">
        <v>439</v>
      </c>
      <c r="J1151" s="14" t="b">
        <v>0</v>
      </c>
      <c r="K1151" s="14">
        <v>0</v>
      </c>
      <c r="L1151" s="16">
        <v>41009.054490740738</v>
      </c>
      <c r="M1151" s="14" t="s">
        <v>6970</v>
      </c>
      <c r="N1151" s="14" t="s">
        <v>439</v>
      </c>
      <c r="O1151" s="14" t="s">
        <v>439</v>
      </c>
      <c r="P1151" s="14" t="s">
        <v>439</v>
      </c>
      <c r="Q1151" s="14" t="s">
        <v>819</v>
      </c>
    </row>
    <row r="1152" spans="1:17" hidden="1" x14ac:dyDescent="0.25">
      <c r="A1152" s="14">
        <v>94707</v>
      </c>
      <c r="B1152" s="14" t="s">
        <v>2876</v>
      </c>
      <c r="C1152" s="14" t="s">
        <v>815</v>
      </c>
      <c r="D1152" s="14" t="s">
        <v>2877</v>
      </c>
      <c r="E1152" s="14" t="s">
        <v>439</v>
      </c>
      <c r="F1152" s="14">
        <v>772</v>
      </c>
      <c r="G1152" s="14" t="s">
        <v>439</v>
      </c>
      <c r="H1152" s="14">
        <v>0</v>
      </c>
      <c r="I1152" s="14" t="s">
        <v>439</v>
      </c>
      <c r="J1152" s="14" t="b">
        <v>0</v>
      </c>
      <c r="K1152" s="14">
        <v>0</v>
      </c>
      <c r="L1152" s="16">
        <v>41009.054490740738</v>
      </c>
      <c r="M1152" s="14" t="s">
        <v>6970</v>
      </c>
      <c r="N1152" s="14" t="s">
        <v>439</v>
      </c>
      <c r="O1152" s="14" t="s">
        <v>439</v>
      </c>
      <c r="P1152" s="14" t="s">
        <v>439</v>
      </c>
      <c r="Q1152" s="14" t="s">
        <v>819</v>
      </c>
    </row>
    <row r="1153" spans="1:17" hidden="1" x14ac:dyDescent="0.25">
      <c r="A1153" s="14">
        <v>94708</v>
      </c>
      <c r="B1153" s="14" t="s">
        <v>2878</v>
      </c>
      <c r="C1153" s="14" t="s">
        <v>815</v>
      </c>
      <c r="D1153" s="14" t="s">
        <v>2879</v>
      </c>
      <c r="E1153" s="14" t="s">
        <v>439</v>
      </c>
      <c r="F1153" s="14">
        <v>772</v>
      </c>
      <c r="G1153" s="14" t="s">
        <v>439</v>
      </c>
      <c r="H1153" s="14">
        <v>0</v>
      </c>
      <c r="I1153" s="14" t="s">
        <v>439</v>
      </c>
      <c r="J1153" s="14" t="b">
        <v>0</v>
      </c>
      <c r="K1153" s="14">
        <v>0</v>
      </c>
      <c r="L1153" s="16">
        <v>41009.054490740738</v>
      </c>
      <c r="M1153" s="14" t="s">
        <v>6970</v>
      </c>
      <c r="N1153" s="14" t="s">
        <v>439</v>
      </c>
      <c r="O1153" s="14" t="s">
        <v>439</v>
      </c>
      <c r="P1153" s="14" t="s">
        <v>439</v>
      </c>
      <c r="Q1153" s="14" t="s">
        <v>819</v>
      </c>
    </row>
    <row r="1154" spans="1:17" hidden="1" x14ac:dyDescent="0.25">
      <c r="A1154" s="14">
        <v>94709</v>
      </c>
      <c r="B1154" s="14" t="s">
        <v>2880</v>
      </c>
      <c r="C1154" s="14" t="s">
        <v>815</v>
      </c>
      <c r="D1154" s="14" t="s">
        <v>2881</v>
      </c>
      <c r="E1154" s="14" t="s">
        <v>439</v>
      </c>
      <c r="F1154" s="14">
        <v>772</v>
      </c>
      <c r="G1154" s="14" t="s">
        <v>439</v>
      </c>
      <c r="H1154" s="14">
        <v>0</v>
      </c>
      <c r="I1154" s="14" t="s">
        <v>439</v>
      </c>
      <c r="J1154" s="14" t="b">
        <v>0</v>
      </c>
      <c r="K1154" s="14">
        <v>0</v>
      </c>
      <c r="L1154" s="16">
        <v>41009.054490740738</v>
      </c>
      <c r="M1154" s="14" t="s">
        <v>6970</v>
      </c>
      <c r="N1154" s="14" t="s">
        <v>439</v>
      </c>
      <c r="O1154" s="14" t="s">
        <v>439</v>
      </c>
      <c r="P1154" s="14" t="s">
        <v>439</v>
      </c>
      <c r="Q1154" s="14" t="s">
        <v>819</v>
      </c>
    </row>
    <row r="1155" spans="1:17" hidden="1" x14ac:dyDescent="0.25">
      <c r="A1155" s="14">
        <v>94710</v>
      </c>
      <c r="B1155" s="14" t="s">
        <v>2882</v>
      </c>
      <c r="C1155" s="14" t="s">
        <v>815</v>
      </c>
      <c r="D1155" s="14" t="s">
        <v>2883</v>
      </c>
      <c r="E1155" s="14" t="s">
        <v>439</v>
      </c>
      <c r="F1155" s="14">
        <v>772</v>
      </c>
      <c r="G1155" s="14" t="s">
        <v>439</v>
      </c>
      <c r="H1155" s="14">
        <v>0</v>
      </c>
      <c r="I1155" s="14" t="s">
        <v>439</v>
      </c>
      <c r="J1155" s="14" t="b">
        <v>0</v>
      </c>
      <c r="K1155" s="14">
        <v>0</v>
      </c>
      <c r="L1155" s="16">
        <v>41009.054502314815</v>
      </c>
      <c r="M1155" s="14" t="s">
        <v>6970</v>
      </c>
      <c r="N1155" s="14" t="s">
        <v>439</v>
      </c>
      <c r="O1155" s="14" t="s">
        <v>439</v>
      </c>
      <c r="P1155" s="14" t="s">
        <v>439</v>
      </c>
      <c r="Q1155" s="14" t="s">
        <v>819</v>
      </c>
    </row>
    <row r="1156" spans="1:17" hidden="1" x14ac:dyDescent="0.25">
      <c r="A1156" s="14">
        <v>94711</v>
      </c>
      <c r="B1156" s="14" t="s">
        <v>2884</v>
      </c>
      <c r="C1156" s="14" t="s">
        <v>815</v>
      </c>
      <c r="D1156" s="14" t="s">
        <v>2885</v>
      </c>
      <c r="E1156" s="14" t="s">
        <v>439</v>
      </c>
      <c r="F1156" s="14">
        <v>772</v>
      </c>
      <c r="G1156" s="14" t="s">
        <v>439</v>
      </c>
      <c r="H1156" s="14">
        <v>0</v>
      </c>
      <c r="I1156" s="14" t="s">
        <v>439</v>
      </c>
      <c r="J1156" s="14" t="b">
        <v>0</v>
      </c>
      <c r="K1156" s="14">
        <v>0</v>
      </c>
      <c r="L1156" s="16">
        <v>41009.054502314815</v>
      </c>
      <c r="M1156" s="14" t="s">
        <v>6970</v>
      </c>
      <c r="N1156" s="14" t="s">
        <v>439</v>
      </c>
      <c r="O1156" s="14" t="s">
        <v>439</v>
      </c>
      <c r="P1156" s="14" t="s">
        <v>439</v>
      </c>
      <c r="Q1156" s="14" t="s">
        <v>819</v>
      </c>
    </row>
    <row r="1157" spans="1:17" hidden="1" x14ac:dyDescent="0.25">
      <c r="A1157" s="14">
        <v>94712</v>
      </c>
      <c r="B1157" s="14" t="s">
        <v>2886</v>
      </c>
      <c r="C1157" s="14" t="s">
        <v>815</v>
      </c>
      <c r="D1157" s="14" t="s">
        <v>2887</v>
      </c>
      <c r="E1157" s="14" t="s">
        <v>439</v>
      </c>
      <c r="F1157" s="14">
        <v>772</v>
      </c>
      <c r="G1157" s="14" t="s">
        <v>439</v>
      </c>
      <c r="H1157" s="14">
        <v>0</v>
      </c>
      <c r="I1157" s="14" t="s">
        <v>439</v>
      </c>
      <c r="J1157" s="14" t="b">
        <v>0</v>
      </c>
      <c r="K1157" s="14">
        <v>0</v>
      </c>
      <c r="L1157" s="16">
        <v>41009.054502314815</v>
      </c>
      <c r="M1157" s="14" t="s">
        <v>6970</v>
      </c>
      <c r="N1157" s="14" t="s">
        <v>439</v>
      </c>
      <c r="O1157" s="14" t="s">
        <v>439</v>
      </c>
      <c r="P1157" s="14" t="s">
        <v>439</v>
      </c>
      <c r="Q1157" s="14" t="s">
        <v>819</v>
      </c>
    </row>
    <row r="1158" spans="1:17" hidden="1" x14ac:dyDescent="0.25">
      <c r="A1158" s="14">
        <v>94713</v>
      </c>
      <c r="B1158" s="14" t="s">
        <v>2888</v>
      </c>
      <c r="C1158" s="14" t="s">
        <v>815</v>
      </c>
      <c r="D1158" s="14" t="s">
        <v>2889</v>
      </c>
      <c r="E1158" s="14" t="s">
        <v>439</v>
      </c>
      <c r="F1158" s="14">
        <v>772</v>
      </c>
      <c r="G1158" s="14" t="s">
        <v>439</v>
      </c>
      <c r="H1158" s="14">
        <v>0</v>
      </c>
      <c r="I1158" s="14" t="s">
        <v>439</v>
      </c>
      <c r="J1158" s="14" t="b">
        <v>0</v>
      </c>
      <c r="K1158" s="14">
        <v>0</v>
      </c>
      <c r="L1158" s="16">
        <v>41009.054502314815</v>
      </c>
      <c r="M1158" s="14" t="s">
        <v>6970</v>
      </c>
      <c r="N1158" s="14" t="s">
        <v>439</v>
      </c>
      <c r="O1158" s="14" t="s">
        <v>439</v>
      </c>
      <c r="P1158" s="14" t="s">
        <v>439</v>
      </c>
      <c r="Q1158" s="14" t="s">
        <v>819</v>
      </c>
    </row>
    <row r="1159" spans="1:17" hidden="1" x14ac:dyDescent="0.25">
      <c r="A1159" s="14">
        <v>94714</v>
      </c>
      <c r="B1159" s="14" t="s">
        <v>2890</v>
      </c>
      <c r="C1159" s="14" t="s">
        <v>815</v>
      </c>
      <c r="D1159" s="14" t="s">
        <v>2891</v>
      </c>
      <c r="E1159" s="14" t="s">
        <v>439</v>
      </c>
      <c r="F1159" s="14">
        <v>772</v>
      </c>
      <c r="G1159" s="14" t="s">
        <v>439</v>
      </c>
      <c r="H1159" s="14">
        <v>0</v>
      </c>
      <c r="I1159" s="14" t="s">
        <v>439</v>
      </c>
      <c r="J1159" s="14" t="b">
        <v>0</v>
      </c>
      <c r="K1159" s="14">
        <v>0</v>
      </c>
      <c r="L1159" s="16">
        <v>41009.054502314815</v>
      </c>
      <c r="M1159" s="14" t="s">
        <v>6970</v>
      </c>
      <c r="N1159" s="14" t="s">
        <v>439</v>
      </c>
      <c r="O1159" s="14" t="s">
        <v>439</v>
      </c>
      <c r="P1159" s="14" t="s">
        <v>439</v>
      </c>
      <c r="Q1159" s="14" t="s">
        <v>819</v>
      </c>
    </row>
    <row r="1160" spans="1:17" hidden="1" x14ac:dyDescent="0.25">
      <c r="A1160" s="14">
        <v>94715</v>
      </c>
      <c r="B1160" s="14" t="s">
        <v>2892</v>
      </c>
      <c r="C1160" s="14" t="s">
        <v>815</v>
      </c>
      <c r="D1160" s="14" t="s">
        <v>2893</v>
      </c>
      <c r="E1160" s="14" t="s">
        <v>439</v>
      </c>
      <c r="F1160" s="14">
        <v>772</v>
      </c>
      <c r="G1160" s="14" t="s">
        <v>439</v>
      </c>
      <c r="H1160" s="14">
        <v>0</v>
      </c>
      <c r="I1160" s="14" t="s">
        <v>439</v>
      </c>
      <c r="J1160" s="14" t="b">
        <v>0</v>
      </c>
      <c r="K1160" s="14">
        <v>0</v>
      </c>
      <c r="L1160" s="16">
        <v>41009.054502314815</v>
      </c>
      <c r="M1160" s="14" t="s">
        <v>6970</v>
      </c>
      <c r="N1160" s="14" t="s">
        <v>439</v>
      </c>
      <c r="O1160" s="14" t="s">
        <v>439</v>
      </c>
      <c r="P1160" s="14" t="s">
        <v>439</v>
      </c>
      <c r="Q1160" s="14" t="s">
        <v>819</v>
      </c>
    </row>
    <row r="1161" spans="1:17" hidden="1" x14ac:dyDescent="0.25">
      <c r="A1161" s="14">
        <v>94716</v>
      </c>
      <c r="B1161" s="14" t="s">
        <v>2894</v>
      </c>
      <c r="C1161" s="14" t="s">
        <v>815</v>
      </c>
      <c r="D1161" s="14" t="s">
        <v>2895</v>
      </c>
      <c r="E1161" s="14" t="s">
        <v>439</v>
      </c>
      <c r="F1161" s="14">
        <v>772</v>
      </c>
      <c r="G1161" s="14" t="s">
        <v>439</v>
      </c>
      <c r="H1161" s="14">
        <v>0</v>
      </c>
      <c r="I1161" s="14" t="s">
        <v>439</v>
      </c>
      <c r="J1161" s="14" t="b">
        <v>0</v>
      </c>
      <c r="K1161" s="14">
        <v>0</v>
      </c>
      <c r="L1161" s="16">
        <v>41009.054513888892</v>
      </c>
      <c r="M1161" s="14" t="s">
        <v>6970</v>
      </c>
      <c r="N1161" s="14" t="s">
        <v>439</v>
      </c>
      <c r="O1161" s="14" t="s">
        <v>439</v>
      </c>
      <c r="P1161" s="14" t="s">
        <v>439</v>
      </c>
      <c r="Q1161" s="14" t="s">
        <v>819</v>
      </c>
    </row>
    <row r="1162" spans="1:17" hidden="1" x14ac:dyDescent="0.25">
      <c r="A1162" s="14">
        <v>94717</v>
      </c>
      <c r="B1162" s="14" t="s">
        <v>2896</v>
      </c>
      <c r="C1162" s="14" t="s">
        <v>815</v>
      </c>
      <c r="D1162" s="14" t="s">
        <v>2897</v>
      </c>
      <c r="E1162" s="14" t="s">
        <v>439</v>
      </c>
      <c r="F1162" s="14">
        <v>772</v>
      </c>
      <c r="G1162" s="14" t="s">
        <v>439</v>
      </c>
      <c r="H1162" s="14">
        <v>0</v>
      </c>
      <c r="I1162" s="14" t="s">
        <v>439</v>
      </c>
      <c r="J1162" s="14" t="b">
        <v>0</v>
      </c>
      <c r="K1162" s="14">
        <v>0</v>
      </c>
      <c r="L1162" s="16">
        <v>41009.054513888892</v>
      </c>
      <c r="M1162" s="14" t="s">
        <v>6970</v>
      </c>
      <c r="N1162" s="14" t="s">
        <v>439</v>
      </c>
      <c r="O1162" s="14" t="s">
        <v>439</v>
      </c>
      <c r="P1162" s="14" t="s">
        <v>439</v>
      </c>
      <c r="Q1162" s="14" t="s">
        <v>819</v>
      </c>
    </row>
    <row r="1163" spans="1:17" hidden="1" x14ac:dyDescent="0.25">
      <c r="A1163" s="14">
        <v>94718</v>
      </c>
      <c r="B1163" s="14" t="s">
        <v>2898</v>
      </c>
      <c r="C1163" s="14" t="s">
        <v>815</v>
      </c>
      <c r="D1163" s="14" t="s">
        <v>2899</v>
      </c>
      <c r="E1163" s="14" t="s">
        <v>439</v>
      </c>
      <c r="F1163" s="14">
        <v>772</v>
      </c>
      <c r="G1163" s="14" t="s">
        <v>439</v>
      </c>
      <c r="H1163" s="14">
        <v>0</v>
      </c>
      <c r="I1163" s="14" t="s">
        <v>439</v>
      </c>
      <c r="J1163" s="14" t="b">
        <v>0</v>
      </c>
      <c r="K1163" s="14">
        <v>0</v>
      </c>
      <c r="L1163" s="16">
        <v>41009.054513888892</v>
      </c>
      <c r="M1163" s="14" t="s">
        <v>6970</v>
      </c>
      <c r="N1163" s="14" t="s">
        <v>439</v>
      </c>
      <c r="O1163" s="14" t="s">
        <v>439</v>
      </c>
      <c r="P1163" s="14" t="s">
        <v>439</v>
      </c>
      <c r="Q1163" s="14" t="s">
        <v>819</v>
      </c>
    </row>
    <row r="1164" spans="1:17" hidden="1" x14ac:dyDescent="0.25">
      <c r="A1164" s="14">
        <v>94719</v>
      </c>
      <c r="B1164" s="14" t="s">
        <v>2900</v>
      </c>
      <c r="C1164" s="14" t="s">
        <v>815</v>
      </c>
      <c r="D1164" s="14" t="s">
        <v>2901</v>
      </c>
      <c r="E1164" s="14" t="s">
        <v>439</v>
      </c>
      <c r="F1164" s="14">
        <v>772</v>
      </c>
      <c r="G1164" s="14" t="s">
        <v>439</v>
      </c>
      <c r="H1164" s="14">
        <v>0</v>
      </c>
      <c r="I1164" s="14" t="s">
        <v>439</v>
      </c>
      <c r="J1164" s="14" t="b">
        <v>0</v>
      </c>
      <c r="K1164" s="14">
        <v>0</v>
      </c>
      <c r="L1164" s="16">
        <v>41009.054513888892</v>
      </c>
      <c r="M1164" s="14" t="s">
        <v>6970</v>
      </c>
      <c r="N1164" s="14" t="s">
        <v>439</v>
      </c>
      <c r="O1164" s="14" t="s">
        <v>439</v>
      </c>
      <c r="P1164" s="14" t="s">
        <v>439</v>
      </c>
      <c r="Q1164" s="14" t="s">
        <v>819</v>
      </c>
    </row>
    <row r="1165" spans="1:17" hidden="1" x14ac:dyDescent="0.25">
      <c r="A1165" s="14">
        <v>94720</v>
      </c>
      <c r="B1165" s="14" t="s">
        <v>2902</v>
      </c>
      <c r="C1165" s="14" t="s">
        <v>815</v>
      </c>
      <c r="D1165" s="14" t="s">
        <v>2903</v>
      </c>
      <c r="E1165" s="14" t="s">
        <v>439</v>
      </c>
      <c r="F1165" s="14">
        <v>772</v>
      </c>
      <c r="G1165" s="14" t="s">
        <v>439</v>
      </c>
      <c r="H1165" s="14">
        <v>0</v>
      </c>
      <c r="I1165" s="14" t="s">
        <v>439</v>
      </c>
      <c r="J1165" s="14" t="b">
        <v>0</v>
      </c>
      <c r="K1165" s="14">
        <v>0</v>
      </c>
      <c r="L1165" s="16">
        <v>41009.054513888892</v>
      </c>
      <c r="M1165" s="14" t="s">
        <v>6970</v>
      </c>
      <c r="N1165" s="14" t="s">
        <v>439</v>
      </c>
      <c r="O1165" s="14" t="s">
        <v>439</v>
      </c>
      <c r="P1165" s="14" t="s">
        <v>439</v>
      </c>
      <c r="Q1165" s="14" t="s">
        <v>819</v>
      </c>
    </row>
    <row r="1166" spans="1:17" hidden="1" x14ac:dyDescent="0.25">
      <c r="A1166" s="14">
        <v>94721</v>
      </c>
      <c r="B1166" s="14" t="s">
        <v>2904</v>
      </c>
      <c r="C1166" s="14" t="s">
        <v>815</v>
      </c>
      <c r="D1166" s="14" t="s">
        <v>2905</v>
      </c>
      <c r="E1166" s="14" t="s">
        <v>439</v>
      </c>
      <c r="F1166" s="14">
        <v>772</v>
      </c>
      <c r="G1166" s="14" t="s">
        <v>439</v>
      </c>
      <c r="H1166" s="14">
        <v>0</v>
      </c>
      <c r="I1166" s="14" t="s">
        <v>439</v>
      </c>
      <c r="J1166" s="14" t="b">
        <v>0</v>
      </c>
      <c r="K1166" s="14">
        <v>0</v>
      </c>
      <c r="L1166" s="16">
        <v>41009.054513888892</v>
      </c>
      <c r="M1166" s="14" t="s">
        <v>6970</v>
      </c>
      <c r="N1166" s="14" t="s">
        <v>439</v>
      </c>
      <c r="O1166" s="14" t="s">
        <v>439</v>
      </c>
      <c r="P1166" s="14" t="s">
        <v>439</v>
      </c>
      <c r="Q1166" s="14" t="s">
        <v>819</v>
      </c>
    </row>
    <row r="1167" spans="1:17" hidden="1" x14ac:dyDescent="0.25">
      <c r="A1167" s="14">
        <v>94722</v>
      </c>
      <c r="B1167" s="14" t="s">
        <v>2906</v>
      </c>
      <c r="C1167" s="14" t="s">
        <v>815</v>
      </c>
      <c r="D1167" s="14" t="s">
        <v>2907</v>
      </c>
      <c r="E1167" s="14" t="s">
        <v>439</v>
      </c>
      <c r="F1167" s="14">
        <v>772</v>
      </c>
      <c r="G1167" s="14" t="s">
        <v>439</v>
      </c>
      <c r="H1167" s="14">
        <v>0</v>
      </c>
      <c r="I1167" s="14" t="s">
        <v>439</v>
      </c>
      <c r="J1167" s="14" t="b">
        <v>0</v>
      </c>
      <c r="K1167" s="14">
        <v>0</v>
      </c>
      <c r="L1167" s="16">
        <v>41009.054525462961</v>
      </c>
      <c r="M1167" s="14" t="s">
        <v>6970</v>
      </c>
      <c r="N1167" s="14" t="s">
        <v>439</v>
      </c>
      <c r="O1167" s="14" t="s">
        <v>439</v>
      </c>
      <c r="P1167" s="14" t="s">
        <v>439</v>
      </c>
      <c r="Q1167" s="14" t="s">
        <v>819</v>
      </c>
    </row>
    <row r="1168" spans="1:17" hidden="1" x14ac:dyDescent="0.25">
      <c r="A1168" s="14">
        <v>94723</v>
      </c>
      <c r="B1168" s="14" t="s">
        <v>2908</v>
      </c>
      <c r="C1168" s="14" t="s">
        <v>815</v>
      </c>
      <c r="D1168" s="14" t="s">
        <v>2909</v>
      </c>
      <c r="E1168" s="14" t="s">
        <v>439</v>
      </c>
      <c r="F1168" s="14">
        <v>772</v>
      </c>
      <c r="G1168" s="14" t="s">
        <v>439</v>
      </c>
      <c r="H1168" s="14">
        <v>0</v>
      </c>
      <c r="I1168" s="14" t="s">
        <v>439</v>
      </c>
      <c r="J1168" s="14" t="b">
        <v>0</v>
      </c>
      <c r="K1168" s="14">
        <v>0</v>
      </c>
      <c r="L1168" s="16">
        <v>41009.054525462961</v>
      </c>
      <c r="M1168" s="14" t="s">
        <v>6970</v>
      </c>
      <c r="N1168" s="14" t="s">
        <v>439</v>
      </c>
      <c r="O1168" s="14" t="s">
        <v>439</v>
      </c>
      <c r="P1168" s="14" t="s">
        <v>439</v>
      </c>
      <c r="Q1168" s="14" t="s">
        <v>819</v>
      </c>
    </row>
    <row r="1169" spans="1:17" hidden="1" x14ac:dyDescent="0.25">
      <c r="A1169" s="14">
        <v>94724</v>
      </c>
      <c r="B1169" s="14" t="s">
        <v>2910</v>
      </c>
      <c r="C1169" s="14" t="s">
        <v>815</v>
      </c>
      <c r="D1169" s="14" t="s">
        <v>2911</v>
      </c>
      <c r="E1169" s="14" t="s">
        <v>439</v>
      </c>
      <c r="F1169" s="14">
        <v>772</v>
      </c>
      <c r="G1169" s="14" t="s">
        <v>439</v>
      </c>
      <c r="H1169" s="14">
        <v>0</v>
      </c>
      <c r="I1169" s="14" t="s">
        <v>439</v>
      </c>
      <c r="J1169" s="14" t="b">
        <v>0</v>
      </c>
      <c r="K1169" s="14">
        <v>0</v>
      </c>
      <c r="L1169" s="16">
        <v>41009.054525462961</v>
      </c>
      <c r="M1169" s="14" t="s">
        <v>6970</v>
      </c>
      <c r="N1169" s="14" t="s">
        <v>439</v>
      </c>
      <c r="O1169" s="14" t="s">
        <v>439</v>
      </c>
      <c r="P1169" s="14" t="s">
        <v>439</v>
      </c>
      <c r="Q1169" s="14" t="s">
        <v>819</v>
      </c>
    </row>
    <row r="1170" spans="1:17" hidden="1" x14ac:dyDescent="0.25">
      <c r="A1170" s="14">
        <v>94725</v>
      </c>
      <c r="B1170" s="14" t="s">
        <v>2912</v>
      </c>
      <c r="C1170" s="14" t="s">
        <v>815</v>
      </c>
      <c r="D1170" s="14" t="s">
        <v>2913</v>
      </c>
      <c r="E1170" s="14" t="s">
        <v>439</v>
      </c>
      <c r="F1170" s="14">
        <v>772</v>
      </c>
      <c r="G1170" s="14" t="s">
        <v>439</v>
      </c>
      <c r="H1170" s="14">
        <v>0</v>
      </c>
      <c r="I1170" s="14" t="s">
        <v>439</v>
      </c>
      <c r="J1170" s="14" t="b">
        <v>0</v>
      </c>
      <c r="K1170" s="14">
        <v>0</v>
      </c>
      <c r="L1170" s="16">
        <v>41009.054525462961</v>
      </c>
      <c r="M1170" s="14" t="s">
        <v>6970</v>
      </c>
      <c r="N1170" s="14" t="s">
        <v>439</v>
      </c>
      <c r="O1170" s="14" t="s">
        <v>439</v>
      </c>
      <c r="P1170" s="14" t="s">
        <v>439</v>
      </c>
      <c r="Q1170" s="14" t="s">
        <v>819</v>
      </c>
    </row>
    <row r="1171" spans="1:17" hidden="1" x14ac:dyDescent="0.25">
      <c r="A1171" s="14">
        <v>94726</v>
      </c>
      <c r="B1171" s="14" t="s">
        <v>2914</v>
      </c>
      <c r="C1171" s="14" t="s">
        <v>815</v>
      </c>
      <c r="D1171" s="14" t="s">
        <v>2915</v>
      </c>
      <c r="E1171" s="14" t="s">
        <v>439</v>
      </c>
      <c r="F1171" s="14">
        <v>772</v>
      </c>
      <c r="G1171" s="14" t="s">
        <v>439</v>
      </c>
      <c r="H1171" s="14">
        <v>0</v>
      </c>
      <c r="I1171" s="14" t="s">
        <v>439</v>
      </c>
      <c r="J1171" s="14" t="b">
        <v>0</v>
      </c>
      <c r="K1171" s="14">
        <v>0</v>
      </c>
      <c r="L1171" s="16">
        <v>41009.054525462961</v>
      </c>
      <c r="M1171" s="14" t="s">
        <v>6970</v>
      </c>
      <c r="N1171" s="14" t="s">
        <v>439</v>
      </c>
      <c r="O1171" s="14" t="s">
        <v>439</v>
      </c>
      <c r="P1171" s="14" t="s">
        <v>439</v>
      </c>
      <c r="Q1171" s="14" t="s">
        <v>819</v>
      </c>
    </row>
    <row r="1172" spans="1:17" hidden="1" x14ac:dyDescent="0.25">
      <c r="A1172" s="14">
        <v>94727</v>
      </c>
      <c r="B1172" s="14" t="s">
        <v>2916</v>
      </c>
      <c r="C1172" s="14" t="s">
        <v>815</v>
      </c>
      <c r="D1172" s="14" t="s">
        <v>2917</v>
      </c>
      <c r="E1172" s="14" t="s">
        <v>439</v>
      </c>
      <c r="F1172" s="14">
        <v>772</v>
      </c>
      <c r="G1172" s="14" t="s">
        <v>439</v>
      </c>
      <c r="H1172" s="14">
        <v>0</v>
      </c>
      <c r="I1172" s="14" t="s">
        <v>439</v>
      </c>
      <c r="J1172" s="14" t="b">
        <v>0</v>
      </c>
      <c r="K1172" s="14">
        <v>0</v>
      </c>
      <c r="L1172" s="16">
        <v>41009.054525462961</v>
      </c>
      <c r="M1172" s="14" t="s">
        <v>6970</v>
      </c>
      <c r="N1172" s="14" t="s">
        <v>439</v>
      </c>
      <c r="O1172" s="14" t="s">
        <v>439</v>
      </c>
      <c r="P1172" s="14" t="s">
        <v>439</v>
      </c>
      <c r="Q1172" s="14" t="s">
        <v>819</v>
      </c>
    </row>
    <row r="1173" spans="1:17" hidden="1" x14ac:dyDescent="0.25">
      <c r="A1173" s="14">
        <v>94728</v>
      </c>
      <c r="B1173" s="14" t="s">
        <v>2918</v>
      </c>
      <c r="C1173" s="14" t="s">
        <v>815</v>
      </c>
      <c r="D1173" s="14" t="s">
        <v>2919</v>
      </c>
      <c r="E1173" s="14" t="s">
        <v>439</v>
      </c>
      <c r="F1173" s="14">
        <v>772</v>
      </c>
      <c r="G1173" s="14" t="s">
        <v>439</v>
      </c>
      <c r="H1173" s="14">
        <v>0</v>
      </c>
      <c r="I1173" s="14" t="s">
        <v>439</v>
      </c>
      <c r="J1173" s="14" t="b">
        <v>0</v>
      </c>
      <c r="K1173" s="14">
        <v>0</v>
      </c>
      <c r="L1173" s="16">
        <v>41009.054525462961</v>
      </c>
      <c r="M1173" s="14" t="s">
        <v>6970</v>
      </c>
      <c r="N1173" s="14" t="s">
        <v>439</v>
      </c>
      <c r="O1173" s="14" t="s">
        <v>439</v>
      </c>
      <c r="P1173" s="14" t="s">
        <v>439</v>
      </c>
      <c r="Q1173" s="14" t="s">
        <v>819</v>
      </c>
    </row>
    <row r="1174" spans="1:17" hidden="1" x14ac:dyDescent="0.25">
      <c r="A1174" s="14">
        <v>94729</v>
      </c>
      <c r="B1174" s="14" t="s">
        <v>2920</v>
      </c>
      <c r="C1174" s="14" t="s">
        <v>815</v>
      </c>
      <c r="D1174" s="14" t="s">
        <v>2921</v>
      </c>
      <c r="E1174" s="14" t="s">
        <v>439</v>
      </c>
      <c r="F1174" s="14">
        <v>772</v>
      </c>
      <c r="G1174" s="14" t="s">
        <v>439</v>
      </c>
      <c r="H1174" s="14">
        <v>0</v>
      </c>
      <c r="I1174" s="14" t="s">
        <v>439</v>
      </c>
      <c r="J1174" s="14" t="b">
        <v>0</v>
      </c>
      <c r="K1174" s="14">
        <v>0</v>
      </c>
      <c r="L1174" s="16">
        <v>41009.054537037038</v>
      </c>
      <c r="M1174" s="14" t="s">
        <v>6970</v>
      </c>
      <c r="N1174" s="14" t="s">
        <v>439</v>
      </c>
      <c r="O1174" s="14" t="s">
        <v>439</v>
      </c>
      <c r="P1174" s="14" t="s">
        <v>439</v>
      </c>
      <c r="Q1174" s="14" t="s">
        <v>819</v>
      </c>
    </row>
    <row r="1175" spans="1:17" hidden="1" x14ac:dyDescent="0.25">
      <c r="A1175" s="14">
        <v>94730</v>
      </c>
      <c r="B1175" s="14" t="s">
        <v>2922</v>
      </c>
      <c r="C1175" s="14" t="s">
        <v>815</v>
      </c>
      <c r="D1175" s="14" t="s">
        <v>2923</v>
      </c>
      <c r="E1175" s="14" t="s">
        <v>439</v>
      </c>
      <c r="F1175" s="14">
        <v>772</v>
      </c>
      <c r="G1175" s="14" t="s">
        <v>439</v>
      </c>
      <c r="H1175" s="14">
        <v>0</v>
      </c>
      <c r="I1175" s="14" t="s">
        <v>439</v>
      </c>
      <c r="J1175" s="14" t="b">
        <v>0</v>
      </c>
      <c r="K1175" s="14">
        <v>0</v>
      </c>
      <c r="L1175" s="16">
        <v>41009.054537037038</v>
      </c>
      <c r="M1175" s="14" t="s">
        <v>6970</v>
      </c>
      <c r="N1175" s="14" t="s">
        <v>439</v>
      </c>
      <c r="O1175" s="14" t="s">
        <v>439</v>
      </c>
      <c r="P1175" s="14" t="s">
        <v>439</v>
      </c>
      <c r="Q1175" s="14" t="s">
        <v>819</v>
      </c>
    </row>
    <row r="1176" spans="1:17" hidden="1" x14ac:dyDescent="0.25">
      <c r="A1176" s="14">
        <v>94731</v>
      </c>
      <c r="B1176" s="14" t="s">
        <v>2924</v>
      </c>
      <c r="C1176" s="14" t="s">
        <v>815</v>
      </c>
      <c r="D1176" s="14" t="s">
        <v>2925</v>
      </c>
      <c r="E1176" s="14" t="s">
        <v>439</v>
      </c>
      <c r="F1176" s="14">
        <v>772</v>
      </c>
      <c r="G1176" s="14" t="s">
        <v>439</v>
      </c>
      <c r="H1176" s="14">
        <v>0</v>
      </c>
      <c r="I1176" s="14" t="s">
        <v>439</v>
      </c>
      <c r="J1176" s="14" t="b">
        <v>0</v>
      </c>
      <c r="K1176" s="14">
        <v>0</v>
      </c>
      <c r="L1176" s="16">
        <v>41009.054537037038</v>
      </c>
      <c r="M1176" s="14" t="s">
        <v>6970</v>
      </c>
      <c r="N1176" s="14" t="s">
        <v>439</v>
      </c>
      <c r="O1176" s="14" t="s">
        <v>439</v>
      </c>
      <c r="P1176" s="14" t="s">
        <v>439</v>
      </c>
      <c r="Q1176" s="14" t="s">
        <v>819</v>
      </c>
    </row>
    <row r="1177" spans="1:17" hidden="1" x14ac:dyDescent="0.25">
      <c r="A1177" s="14">
        <v>94732</v>
      </c>
      <c r="B1177" s="14" t="s">
        <v>2926</v>
      </c>
      <c r="C1177" s="14" t="s">
        <v>815</v>
      </c>
      <c r="D1177" s="14" t="s">
        <v>2927</v>
      </c>
      <c r="E1177" s="14" t="s">
        <v>439</v>
      </c>
      <c r="F1177" s="14">
        <v>772</v>
      </c>
      <c r="G1177" s="14" t="s">
        <v>439</v>
      </c>
      <c r="H1177" s="14">
        <v>0</v>
      </c>
      <c r="I1177" s="14" t="s">
        <v>439</v>
      </c>
      <c r="J1177" s="14" t="b">
        <v>0</v>
      </c>
      <c r="K1177" s="14">
        <v>0</v>
      </c>
      <c r="L1177" s="16">
        <v>41009.054537037038</v>
      </c>
      <c r="M1177" s="14" t="s">
        <v>6970</v>
      </c>
      <c r="N1177" s="14" t="s">
        <v>439</v>
      </c>
      <c r="O1177" s="14" t="s">
        <v>439</v>
      </c>
      <c r="P1177" s="14" t="s">
        <v>439</v>
      </c>
      <c r="Q1177" s="14" t="s">
        <v>819</v>
      </c>
    </row>
    <row r="1178" spans="1:17" hidden="1" x14ac:dyDescent="0.25">
      <c r="A1178" s="14">
        <v>94733</v>
      </c>
      <c r="B1178" s="14" t="s">
        <v>2928</v>
      </c>
      <c r="C1178" s="14" t="s">
        <v>815</v>
      </c>
      <c r="D1178" s="14" t="s">
        <v>2929</v>
      </c>
      <c r="E1178" s="14" t="s">
        <v>439</v>
      </c>
      <c r="F1178" s="14">
        <v>772</v>
      </c>
      <c r="G1178" s="14" t="s">
        <v>439</v>
      </c>
      <c r="H1178" s="14">
        <v>0</v>
      </c>
      <c r="I1178" s="14" t="s">
        <v>439</v>
      </c>
      <c r="J1178" s="14" t="b">
        <v>0</v>
      </c>
      <c r="K1178" s="14">
        <v>0</v>
      </c>
      <c r="L1178" s="16">
        <v>41009.054537037038</v>
      </c>
      <c r="M1178" s="14" t="s">
        <v>6970</v>
      </c>
      <c r="N1178" s="14" t="s">
        <v>439</v>
      </c>
      <c r="O1178" s="14" t="s">
        <v>439</v>
      </c>
      <c r="P1178" s="14" t="s">
        <v>439</v>
      </c>
      <c r="Q1178" s="14" t="s">
        <v>819</v>
      </c>
    </row>
    <row r="1179" spans="1:17" hidden="1" x14ac:dyDescent="0.25">
      <c r="A1179" s="14">
        <v>94734</v>
      </c>
      <c r="B1179" s="14" t="s">
        <v>2930</v>
      </c>
      <c r="C1179" s="14" t="s">
        <v>815</v>
      </c>
      <c r="D1179" s="14" t="s">
        <v>2931</v>
      </c>
      <c r="E1179" s="14" t="s">
        <v>439</v>
      </c>
      <c r="F1179" s="14">
        <v>772</v>
      </c>
      <c r="G1179" s="14" t="s">
        <v>439</v>
      </c>
      <c r="H1179" s="14">
        <v>0</v>
      </c>
      <c r="I1179" s="14" t="s">
        <v>439</v>
      </c>
      <c r="J1179" s="14" t="b">
        <v>0</v>
      </c>
      <c r="K1179" s="14">
        <v>0</v>
      </c>
      <c r="L1179" s="16">
        <v>41009.054548611108</v>
      </c>
      <c r="M1179" s="14" t="s">
        <v>6970</v>
      </c>
      <c r="N1179" s="14" t="s">
        <v>439</v>
      </c>
      <c r="O1179" s="14" t="s">
        <v>439</v>
      </c>
      <c r="P1179" s="14" t="s">
        <v>439</v>
      </c>
      <c r="Q1179" s="14" t="s">
        <v>819</v>
      </c>
    </row>
    <row r="1180" spans="1:17" hidden="1" x14ac:dyDescent="0.25">
      <c r="A1180" s="14">
        <v>94735</v>
      </c>
      <c r="B1180" s="14" t="s">
        <v>2932</v>
      </c>
      <c r="C1180" s="14" t="s">
        <v>815</v>
      </c>
      <c r="D1180" s="14" t="s">
        <v>2933</v>
      </c>
      <c r="E1180" s="14" t="s">
        <v>439</v>
      </c>
      <c r="F1180" s="14">
        <v>772</v>
      </c>
      <c r="G1180" s="14" t="s">
        <v>439</v>
      </c>
      <c r="H1180" s="14">
        <v>0</v>
      </c>
      <c r="I1180" s="14" t="s">
        <v>439</v>
      </c>
      <c r="J1180" s="14" t="b">
        <v>0</v>
      </c>
      <c r="K1180" s="14">
        <v>0</v>
      </c>
      <c r="L1180" s="16">
        <v>41009.054548611108</v>
      </c>
      <c r="M1180" s="14" t="s">
        <v>6970</v>
      </c>
      <c r="N1180" s="14" t="s">
        <v>439</v>
      </c>
      <c r="O1180" s="14" t="s">
        <v>439</v>
      </c>
      <c r="P1180" s="14" t="s">
        <v>439</v>
      </c>
      <c r="Q1180" s="14" t="s">
        <v>819</v>
      </c>
    </row>
    <row r="1181" spans="1:17" hidden="1" x14ac:dyDescent="0.25">
      <c r="A1181" s="14">
        <v>94736</v>
      </c>
      <c r="B1181" s="14" t="s">
        <v>2934</v>
      </c>
      <c r="C1181" s="14" t="s">
        <v>815</v>
      </c>
      <c r="D1181" s="14" t="s">
        <v>2935</v>
      </c>
      <c r="E1181" s="14" t="s">
        <v>439</v>
      </c>
      <c r="F1181" s="14">
        <v>772</v>
      </c>
      <c r="G1181" s="14" t="s">
        <v>439</v>
      </c>
      <c r="H1181" s="14">
        <v>0</v>
      </c>
      <c r="I1181" s="14" t="s">
        <v>439</v>
      </c>
      <c r="J1181" s="14" t="b">
        <v>0</v>
      </c>
      <c r="K1181" s="14">
        <v>0</v>
      </c>
      <c r="L1181" s="16">
        <v>41009.054548611108</v>
      </c>
      <c r="M1181" s="14" t="s">
        <v>6970</v>
      </c>
      <c r="N1181" s="14" t="s">
        <v>439</v>
      </c>
      <c r="O1181" s="14" t="s">
        <v>439</v>
      </c>
      <c r="P1181" s="14" t="s">
        <v>439</v>
      </c>
      <c r="Q1181" s="14" t="s">
        <v>819</v>
      </c>
    </row>
    <row r="1182" spans="1:17" hidden="1" x14ac:dyDescent="0.25">
      <c r="A1182" s="14">
        <v>94737</v>
      </c>
      <c r="B1182" s="14" t="s">
        <v>2936</v>
      </c>
      <c r="C1182" s="14" t="s">
        <v>815</v>
      </c>
      <c r="D1182" s="14" t="s">
        <v>2937</v>
      </c>
      <c r="E1182" s="14" t="s">
        <v>439</v>
      </c>
      <c r="F1182" s="14">
        <v>772</v>
      </c>
      <c r="G1182" s="14" t="s">
        <v>439</v>
      </c>
      <c r="H1182" s="14">
        <v>0</v>
      </c>
      <c r="I1182" s="14" t="s">
        <v>439</v>
      </c>
      <c r="J1182" s="14" t="b">
        <v>0</v>
      </c>
      <c r="K1182" s="14">
        <v>0</v>
      </c>
      <c r="L1182" s="16">
        <v>41009.054548611108</v>
      </c>
      <c r="M1182" s="14" t="s">
        <v>6970</v>
      </c>
      <c r="N1182" s="14" t="s">
        <v>439</v>
      </c>
      <c r="O1182" s="14" t="s">
        <v>439</v>
      </c>
      <c r="P1182" s="14" t="s">
        <v>439</v>
      </c>
      <c r="Q1182" s="14" t="s">
        <v>819</v>
      </c>
    </row>
    <row r="1183" spans="1:17" hidden="1" x14ac:dyDescent="0.25">
      <c r="A1183" s="14">
        <v>94738</v>
      </c>
      <c r="B1183" s="14" t="s">
        <v>2938</v>
      </c>
      <c r="C1183" s="14" t="s">
        <v>815</v>
      </c>
      <c r="D1183" s="14" t="s">
        <v>2939</v>
      </c>
      <c r="E1183" s="14" t="s">
        <v>439</v>
      </c>
      <c r="F1183" s="14">
        <v>772</v>
      </c>
      <c r="G1183" s="14" t="s">
        <v>439</v>
      </c>
      <c r="H1183" s="14">
        <v>0</v>
      </c>
      <c r="I1183" s="14" t="s">
        <v>439</v>
      </c>
      <c r="J1183" s="14" t="b">
        <v>0</v>
      </c>
      <c r="K1183" s="14">
        <v>0</v>
      </c>
      <c r="L1183" s="16">
        <v>41009.054548611108</v>
      </c>
      <c r="M1183" s="14" t="s">
        <v>6970</v>
      </c>
      <c r="N1183" s="14" t="s">
        <v>439</v>
      </c>
      <c r="O1183" s="14" t="s">
        <v>439</v>
      </c>
      <c r="P1183" s="14" t="s">
        <v>439</v>
      </c>
      <c r="Q1183" s="14" t="s">
        <v>819</v>
      </c>
    </row>
    <row r="1184" spans="1:17" hidden="1" x14ac:dyDescent="0.25">
      <c r="A1184" s="14">
        <v>94739</v>
      </c>
      <c r="B1184" s="14" t="s">
        <v>2940</v>
      </c>
      <c r="C1184" s="14" t="s">
        <v>815</v>
      </c>
      <c r="D1184" s="14" t="s">
        <v>2941</v>
      </c>
      <c r="E1184" s="14" t="s">
        <v>439</v>
      </c>
      <c r="F1184" s="14">
        <v>772</v>
      </c>
      <c r="G1184" s="14" t="s">
        <v>439</v>
      </c>
      <c r="H1184" s="14">
        <v>0</v>
      </c>
      <c r="I1184" s="14" t="s">
        <v>439</v>
      </c>
      <c r="J1184" s="14" t="b">
        <v>0</v>
      </c>
      <c r="K1184" s="14">
        <v>0</v>
      </c>
      <c r="L1184" s="16">
        <v>41009.054548611108</v>
      </c>
      <c r="M1184" s="14" t="s">
        <v>6970</v>
      </c>
      <c r="N1184" s="14" t="s">
        <v>439</v>
      </c>
      <c r="O1184" s="14" t="s">
        <v>439</v>
      </c>
      <c r="P1184" s="14" t="s">
        <v>439</v>
      </c>
      <c r="Q1184" s="14" t="s">
        <v>819</v>
      </c>
    </row>
    <row r="1185" spans="1:17" hidden="1" x14ac:dyDescent="0.25">
      <c r="A1185" s="14">
        <v>94740</v>
      </c>
      <c r="B1185" s="14" t="s">
        <v>2942</v>
      </c>
      <c r="C1185" s="14" t="s">
        <v>815</v>
      </c>
      <c r="D1185" s="14" t="s">
        <v>2943</v>
      </c>
      <c r="E1185" s="14" t="s">
        <v>439</v>
      </c>
      <c r="F1185" s="14">
        <v>772</v>
      </c>
      <c r="G1185" s="14" t="s">
        <v>439</v>
      </c>
      <c r="H1185" s="14">
        <v>0</v>
      </c>
      <c r="I1185" s="14" t="s">
        <v>439</v>
      </c>
      <c r="J1185" s="14" t="b">
        <v>0</v>
      </c>
      <c r="K1185" s="14">
        <v>0</v>
      </c>
      <c r="L1185" s="16">
        <v>41009.054560185185</v>
      </c>
      <c r="M1185" s="14" t="s">
        <v>6970</v>
      </c>
      <c r="N1185" s="14" t="s">
        <v>439</v>
      </c>
      <c r="O1185" s="14" t="s">
        <v>439</v>
      </c>
      <c r="P1185" s="14" t="s">
        <v>439</v>
      </c>
      <c r="Q1185" s="14" t="s">
        <v>819</v>
      </c>
    </row>
    <row r="1186" spans="1:17" hidden="1" x14ac:dyDescent="0.25">
      <c r="A1186" s="14">
        <v>94741</v>
      </c>
      <c r="B1186" s="14" t="s">
        <v>2944</v>
      </c>
      <c r="C1186" s="14" t="s">
        <v>815</v>
      </c>
      <c r="D1186" s="14" t="s">
        <v>2945</v>
      </c>
      <c r="E1186" s="14" t="s">
        <v>439</v>
      </c>
      <c r="F1186" s="14">
        <v>772</v>
      </c>
      <c r="G1186" s="14" t="s">
        <v>439</v>
      </c>
      <c r="H1186" s="14">
        <v>0</v>
      </c>
      <c r="I1186" s="14" t="s">
        <v>439</v>
      </c>
      <c r="J1186" s="14" t="b">
        <v>0</v>
      </c>
      <c r="K1186" s="14">
        <v>0</v>
      </c>
      <c r="L1186" s="16">
        <v>41009.054560185185</v>
      </c>
      <c r="M1186" s="14" t="s">
        <v>6970</v>
      </c>
      <c r="N1186" s="14" t="s">
        <v>439</v>
      </c>
      <c r="O1186" s="14" t="s">
        <v>439</v>
      </c>
      <c r="P1186" s="14" t="s">
        <v>439</v>
      </c>
      <c r="Q1186" s="14" t="s">
        <v>819</v>
      </c>
    </row>
    <row r="1187" spans="1:17" hidden="1" x14ac:dyDescent="0.25">
      <c r="A1187" s="14">
        <v>94742</v>
      </c>
      <c r="B1187" s="14" t="s">
        <v>2946</v>
      </c>
      <c r="C1187" s="14" t="s">
        <v>815</v>
      </c>
      <c r="D1187" s="14" t="s">
        <v>2947</v>
      </c>
      <c r="E1187" s="14" t="s">
        <v>439</v>
      </c>
      <c r="F1187" s="14">
        <v>772</v>
      </c>
      <c r="G1187" s="14" t="s">
        <v>439</v>
      </c>
      <c r="H1187" s="14">
        <v>0</v>
      </c>
      <c r="I1187" s="14" t="s">
        <v>439</v>
      </c>
      <c r="J1187" s="14" t="b">
        <v>0</v>
      </c>
      <c r="K1187" s="14">
        <v>0</v>
      </c>
      <c r="L1187" s="16">
        <v>41009.054560185185</v>
      </c>
      <c r="M1187" s="14" t="s">
        <v>6970</v>
      </c>
      <c r="N1187" s="14" t="s">
        <v>439</v>
      </c>
      <c r="O1187" s="14" t="s">
        <v>439</v>
      </c>
      <c r="P1187" s="14" t="s">
        <v>439</v>
      </c>
      <c r="Q1187" s="14" t="s">
        <v>819</v>
      </c>
    </row>
    <row r="1188" spans="1:17" hidden="1" x14ac:dyDescent="0.25">
      <c r="A1188" s="14">
        <v>94743</v>
      </c>
      <c r="B1188" s="14" t="s">
        <v>2948</v>
      </c>
      <c r="C1188" s="14" t="s">
        <v>815</v>
      </c>
      <c r="D1188" s="14" t="s">
        <v>2949</v>
      </c>
      <c r="E1188" s="14" t="s">
        <v>439</v>
      </c>
      <c r="F1188" s="14">
        <v>772</v>
      </c>
      <c r="G1188" s="14" t="s">
        <v>439</v>
      </c>
      <c r="H1188" s="14">
        <v>0</v>
      </c>
      <c r="I1188" s="14" t="s">
        <v>439</v>
      </c>
      <c r="J1188" s="14" t="b">
        <v>0</v>
      </c>
      <c r="K1188" s="14">
        <v>0</v>
      </c>
      <c r="L1188" s="16">
        <v>41009.054560185185</v>
      </c>
      <c r="M1188" s="14" t="s">
        <v>6970</v>
      </c>
      <c r="N1188" s="14" t="s">
        <v>439</v>
      </c>
      <c r="O1188" s="14" t="s">
        <v>439</v>
      </c>
      <c r="P1188" s="14" t="s">
        <v>439</v>
      </c>
      <c r="Q1188" s="14" t="s">
        <v>819</v>
      </c>
    </row>
    <row r="1189" spans="1:17" hidden="1" x14ac:dyDescent="0.25">
      <c r="A1189" s="14">
        <v>94744</v>
      </c>
      <c r="B1189" s="14" t="s">
        <v>2950</v>
      </c>
      <c r="C1189" s="14" t="s">
        <v>815</v>
      </c>
      <c r="D1189" s="14" t="s">
        <v>2951</v>
      </c>
      <c r="E1189" s="14" t="s">
        <v>439</v>
      </c>
      <c r="F1189" s="14">
        <v>772</v>
      </c>
      <c r="G1189" s="14" t="s">
        <v>439</v>
      </c>
      <c r="H1189" s="14">
        <v>0</v>
      </c>
      <c r="I1189" s="14" t="s">
        <v>439</v>
      </c>
      <c r="J1189" s="14" t="b">
        <v>0</v>
      </c>
      <c r="K1189" s="14">
        <v>0</v>
      </c>
      <c r="L1189" s="16">
        <v>41009.054560185185</v>
      </c>
      <c r="M1189" s="14" t="s">
        <v>6970</v>
      </c>
      <c r="N1189" s="14" t="s">
        <v>439</v>
      </c>
      <c r="O1189" s="14" t="s">
        <v>439</v>
      </c>
      <c r="P1189" s="14" t="s">
        <v>439</v>
      </c>
      <c r="Q1189" s="14" t="s">
        <v>819</v>
      </c>
    </row>
    <row r="1190" spans="1:17" hidden="1" x14ac:dyDescent="0.25">
      <c r="A1190" s="14">
        <v>94745</v>
      </c>
      <c r="B1190" s="14" t="s">
        <v>2952</v>
      </c>
      <c r="C1190" s="14" t="s">
        <v>815</v>
      </c>
      <c r="D1190" s="14" t="s">
        <v>2953</v>
      </c>
      <c r="E1190" s="14" t="s">
        <v>439</v>
      </c>
      <c r="F1190" s="14">
        <v>772</v>
      </c>
      <c r="G1190" s="14" t="s">
        <v>439</v>
      </c>
      <c r="H1190" s="14">
        <v>0</v>
      </c>
      <c r="I1190" s="14" t="s">
        <v>439</v>
      </c>
      <c r="J1190" s="14" t="b">
        <v>0</v>
      </c>
      <c r="K1190" s="14">
        <v>0</v>
      </c>
      <c r="L1190" s="16">
        <v>41009.054560185185</v>
      </c>
      <c r="M1190" s="14" t="s">
        <v>6970</v>
      </c>
      <c r="N1190" s="14" t="s">
        <v>439</v>
      </c>
      <c r="O1190" s="14" t="s">
        <v>439</v>
      </c>
      <c r="P1190" s="14" t="s">
        <v>439</v>
      </c>
      <c r="Q1190" s="14" t="s">
        <v>819</v>
      </c>
    </row>
    <row r="1191" spans="1:17" hidden="1" x14ac:dyDescent="0.25">
      <c r="A1191" s="14">
        <v>94746</v>
      </c>
      <c r="B1191" s="14" t="s">
        <v>2954</v>
      </c>
      <c r="C1191" s="14" t="s">
        <v>815</v>
      </c>
      <c r="D1191" s="14" t="s">
        <v>2955</v>
      </c>
      <c r="E1191" s="14" t="s">
        <v>439</v>
      </c>
      <c r="F1191" s="14">
        <v>772</v>
      </c>
      <c r="G1191" s="14" t="s">
        <v>439</v>
      </c>
      <c r="H1191" s="14">
        <v>0</v>
      </c>
      <c r="I1191" s="14" t="s">
        <v>439</v>
      </c>
      <c r="J1191" s="14" t="b">
        <v>0</v>
      </c>
      <c r="K1191" s="14">
        <v>0</v>
      </c>
      <c r="L1191" s="16">
        <v>41009.054571759261</v>
      </c>
      <c r="M1191" s="14" t="s">
        <v>6970</v>
      </c>
      <c r="N1191" s="14" t="s">
        <v>439</v>
      </c>
      <c r="O1191" s="14" t="s">
        <v>439</v>
      </c>
      <c r="P1191" s="14" t="s">
        <v>439</v>
      </c>
      <c r="Q1191" s="14" t="s">
        <v>819</v>
      </c>
    </row>
    <row r="1192" spans="1:17" hidden="1" x14ac:dyDescent="0.25">
      <c r="A1192" s="14">
        <v>94747</v>
      </c>
      <c r="B1192" s="14" t="s">
        <v>2956</v>
      </c>
      <c r="C1192" s="14" t="s">
        <v>815</v>
      </c>
      <c r="D1192" s="14" t="s">
        <v>2957</v>
      </c>
      <c r="E1192" s="14" t="s">
        <v>439</v>
      </c>
      <c r="F1192" s="14">
        <v>772</v>
      </c>
      <c r="G1192" s="14" t="s">
        <v>439</v>
      </c>
      <c r="H1192" s="14">
        <v>0</v>
      </c>
      <c r="I1192" s="14" t="s">
        <v>439</v>
      </c>
      <c r="J1192" s="14" t="b">
        <v>0</v>
      </c>
      <c r="K1192" s="14">
        <v>0</v>
      </c>
      <c r="L1192" s="16">
        <v>41009.054571759261</v>
      </c>
      <c r="M1192" s="14" t="s">
        <v>6970</v>
      </c>
      <c r="N1192" s="14" t="s">
        <v>439</v>
      </c>
      <c r="O1192" s="14" t="s">
        <v>439</v>
      </c>
      <c r="P1192" s="14" t="s">
        <v>439</v>
      </c>
      <c r="Q1192" s="14" t="s">
        <v>819</v>
      </c>
    </row>
    <row r="1193" spans="1:17" hidden="1" x14ac:dyDescent="0.25">
      <c r="A1193" s="14">
        <v>94748</v>
      </c>
      <c r="B1193" s="14" t="s">
        <v>2958</v>
      </c>
      <c r="C1193" s="14" t="s">
        <v>815</v>
      </c>
      <c r="D1193" s="14" t="s">
        <v>2959</v>
      </c>
      <c r="E1193" s="14" t="s">
        <v>439</v>
      </c>
      <c r="F1193" s="14">
        <v>772</v>
      </c>
      <c r="G1193" s="14" t="s">
        <v>439</v>
      </c>
      <c r="H1193" s="14">
        <v>0</v>
      </c>
      <c r="I1193" s="14" t="s">
        <v>439</v>
      </c>
      <c r="J1193" s="14" t="b">
        <v>0</v>
      </c>
      <c r="K1193" s="14">
        <v>0</v>
      </c>
      <c r="L1193" s="16">
        <v>41009.054571759261</v>
      </c>
      <c r="M1193" s="14" t="s">
        <v>6970</v>
      </c>
      <c r="N1193" s="14" t="s">
        <v>439</v>
      </c>
      <c r="O1193" s="14" t="s">
        <v>439</v>
      </c>
      <c r="P1193" s="14" t="s">
        <v>439</v>
      </c>
      <c r="Q1193" s="14" t="s">
        <v>819</v>
      </c>
    </row>
    <row r="1194" spans="1:17" hidden="1" x14ac:dyDescent="0.25">
      <c r="A1194" s="14">
        <v>94749</v>
      </c>
      <c r="B1194" s="14" t="s">
        <v>2960</v>
      </c>
      <c r="C1194" s="14" t="s">
        <v>815</v>
      </c>
      <c r="D1194" s="14" t="s">
        <v>2961</v>
      </c>
      <c r="E1194" s="14" t="s">
        <v>439</v>
      </c>
      <c r="F1194" s="14">
        <v>772</v>
      </c>
      <c r="G1194" s="14" t="s">
        <v>439</v>
      </c>
      <c r="H1194" s="14">
        <v>0</v>
      </c>
      <c r="I1194" s="14" t="s">
        <v>439</v>
      </c>
      <c r="J1194" s="14" t="b">
        <v>0</v>
      </c>
      <c r="K1194" s="14">
        <v>0</v>
      </c>
      <c r="L1194" s="16">
        <v>41009.054571759261</v>
      </c>
      <c r="M1194" s="14" t="s">
        <v>6970</v>
      </c>
      <c r="N1194" s="14" t="s">
        <v>439</v>
      </c>
      <c r="O1194" s="14" t="s">
        <v>439</v>
      </c>
      <c r="P1194" s="14" t="s">
        <v>439</v>
      </c>
      <c r="Q1194" s="14" t="s">
        <v>819</v>
      </c>
    </row>
    <row r="1195" spans="1:17" hidden="1" x14ac:dyDescent="0.25">
      <c r="A1195" s="14">
        <v>94750</v>
      </c>
      <c r="B1195" s="14" t="s">
        <v>2962</v>
      </c>
      <c r="C1195" s="14" t="s">
        <v>815</v>
      </c>
      <c r="D1195" s="14" t="s">
        <v>2963</v>
      </c>
      <c r="E1195" s="14" t="s">
        <v>439</v>
      </c>
      <c r="F1195" s="14">
        <v>772</v>
      </c>
      <c r="G1195" s="14" t="s">
        <v>439</v>
      </c>
      <c r="H1195" s="14">
        <v>0</v>
      </c>
      <c r="I1195" s="14" t="s">
        <v>439</v>
      </c>
      <c r="J1195" s="14" t="b">
        <v>0</v>
      </c>
      <c r="K1195" s="14">
        <v>0</v>
      </c>
      <c r="L1195" s="16">
        <v>41009.054571759261</v>
      </c>
      <c r="M1195" s="14" t="s">
        <v>6970</v>
      </c>
      <c r="N1195" s="14" t="s">
        <v>439</v>
      </c>
      <c r="O1195" s="14" t="s">
        <v>439</v>
      </c>
      <c r="P1195" s="14" t="s">
        <v>439</v>
      </c>
      <c r="Q1195" s="14" t="s">
        <v>819</v>
      </c>
    </row>
    <row r="1196" spans="1:17" hidden="1" x14ac:dyDescent="0.25">
      <c r="A1196" s="14">
        <v>94751</v>
      </c>
      <c r="B1196" s="14" t="s">
        <v>2964</v>
      </c>
      <c r="C1196" s="14" t="s">
        <v>815</v>
      </c>
      <c r="D1196" s="14" t="s">
        <v>2965</v>
      </c>
      <c r="E1196" s="14" t="s">
        <v>439</v>
      </c>
      <c r="F1196" s="14">
        <v>772</v>
      </c>
      <c r="G1196" s="14" t="s">
        <v>439</v>
      </c>
      <c r="H1196" s="14">
        <v>0</v>
      </c>
      <c r="I1196" s="14" t="s">
        <v>439</v>
      </c>
      <c r="J1196" s="14" t="b">
        <v>0</v>
      </c>
      <c r="K1196" s="14">
        <v>0</v>
      </c>
      <c r="L1196" s="16">
        <v>41009.054571759261</v>
      </c>
      <c r="M1196" s="14" t="s">
        <v>6970</v>
      </c>
      <c r="N1196" s="14" t="s">
        <v>439</v>
      </c>
      <c r="O1196" s="14" t="s">
        <v>439</v>
      </c>
      <c r="P1196" s="14" t="s">
        <v>439</v>
      </c>
      <c r="Q1196" s="14" t="s">
        <v>819</v>
      </c>
    </row>
    <row r="1197" spans="1:17" hidden="1" x14ac:dyDescent="0.25">
      <c r="A1197" s="14">
        <v>94752</v>
      </c>
      <c r="B1197" s="14" t="s">
        <v>2966</v>
      </c>
      <c r="C1197" s="14" t="s">
        <v>815</v>
      </c>
      <c r="D1197" s="14" t="s">
        <v>2967</v>
      </c>
      <c r="E1197" s="14" t="s">
        <v>439</v>
      </c>
      <c r="F1197" s="14">
        <v>772</v>
      </c>
      <c r="G1197" s="14" t="s">
        <v>439</v>
      </c>
      <c r="H1197" s="14">
        <v>0</v>
      </c>
      <c r="I1197" s="14" t="s">
        <v>439</v>
      </c>
      <c r="J1197" s="14" t="b">
        <v>0</v>
      </c>
      <c r="K1197" s="14">
        <v>0</v>
      </c>
      <c r="L1197" s="16">
        <v>41009.054583333331</v>
      </c>
      <c r="M1197" s="14" t="s">
        <v>6970</v>
      </c>
      <c r="N1197" s="14" t="s">
        <v>439</v>
      </c>
      <c r="O1197" s="14" t="s">
        <v>439</v>
      </c>
      <c r="P1197" s="14" t="s">
        <v>439</v>
      </c>
      <c r="Q1197" s="14" t="s">
        <v>819</v>
      </c>
    </row>
    <row r="1198" spans="1:17" hidden="1" x14ac:dyDescent="0.25">
      <c r="A1198" s="14">
        <v>94753</v>
      </c>
      <c r="B1198" s="14" t="s">
        <v>2968</v>
      </c>
      <c r="C1198" s="14" t="s">
        <v>815</v>
      </c>
      <c r="D1198" s="14" t="s">
        <v>2969</v>
      </c>
      <c r="E1198" s="14" t="s">
        <v>439</v>
      </c>
      <c r="F1198" s="14">
        <v>772</v>
      </c>
      <c r="G1198" s="14" t="s">
        <v>439</v>
      </c>
      <c r="H1198" s="14">
        <v>0</v>
      </c>
      <c r="I1198" s="14" t="s">
        <v>439</v>
      </c>
      <c r="J1198" s="14" t="b">
        <v>0</v>
      </c>
      <c r="K1198" s="14">
        <v>0</v>
      </c>
      <c r="L1198" s="16">
        <v>41009.054594907408</v>
      </c>
      <c r="M1198" s="14" t="s">
        <v>6970</v>
      </c>
      <c r="N1198" s="14" t="s">
        <v>439</v>
      </c>
      <c r="O1198" s="14" t="s">
        <v>439</v>
      </c>
      <c r="P1198" s="14" t="s">
        <v>439</v>
      </c>
      <c r="Q1198" s="14" t="s">
        <v>819</v>
      </c>
    </row>
    <row r="1199" spans="1:17" hidden="1" x14ac:dyDescent="0.25">
      <c r="A1199" s="14">
        <v>94754</v>
      </c>
      <c r="B1199" s="14" t="s">
        <v>2970</v>
      </c>
      <c r="C1199" s="14" t="s">
        <v>815</v>
      </c>
      <c r="D1199" s="14" t="s">
        <v>2971</v>
      </c>
      <c r="E1199" s="14" t="s">
        <v>439</v>
      </c>
      <c r="F1199" s="14">
        <v>772</v>
      </c>
      <c r="G1199" s="14" t="s">
        <v>439</v>
      </c>
      <c r="H1199" s="14">
        <v>0</v>
      </c>
      <c r="I1199" s="14" t="s">
        <v>439</v>
      </c>
      <c r="J1199" s="14" t="b">
        <v>0</v>
      </c>
      <c r="K1199" s="14">
        <v>0</v>
      </c>
      <c r="L1199" s="16">
        <v>41009.054594907408</v>
      </c>
      <c r="M1199" s="14" t="s">
        <v>6970</v>
      </c>
      <c r="N1199" s="14" t="s">
        <v>439</v>
      </c>
      <c r="O1199" s="14" t="s">
        <v>439</v>
      </c>
      <c r="P1199" s="14" t="s">
        <v>439</v>
      </c>
      <c r="Q1199" s="14" t="s">
        <v>819</v>
      </c>
    </row>
    <row r="1200" spans="1:17" hidden="1" x14ac:dyDescent="0.25">
      <c r="A1200" s="14">
        <v>94755</v>
      </c>
      <c r="B1200" s="14" t="s">
        <v>2972</v>
      </c>
      <c r="C1200" s="14" t="s">
        <v>815</v>
      </c>
      <c r="D1200" s="14" t="s">
        <v>2973</v>
      </c>
      <c r="E1200" s="14" t="s">
        <v>439</v>
      </c>
      <c r="F1200" s="14">
        <v>772</v>
      </c>
      <c r="G1200" s="14" t="s">
        <v>439</v>
      </c>
      <c r="H1200" s="14">
        <v>0</v>
      </c>
      <c r="I1200" s="14" t="s">
        <v>439</v>
      </c>
      <c r="J1200" s="14" t="b">
        <v>0</v>
      </c>
      <c r="K1200" s="14">
        <v>0</v>
      </c>
      <c r="L1200" s="16">
        <v>41009.054594907408</v>
      </c>
      <c r="M1200" s="14" t="s">
        <v>6970</v>
      </c>
      <c r="N1200" s="14" t="s">
        <v>439</v>
      </c>
      <c r="O1200" s="14" t="s">
        <v>439</v>
      </c>
      <c r="P1200" s="14" t="s">
        <v>439</v>
      </c>
      <c r="Q1200" s="14" t="s">
        <v>819</v>
      </c>
    </row>
    <row r="1201" spans="1:17" hidden="1" x14ac:dyDescent="0.25">
      <c r="A1201" s="14">
        <v>94756</v>
      </c>
      <c r="B1201" s="14" t="s">
        <v>2974</v>
      </c>
      <c r="C1201" s="14" t="s">
        <v>815</v>
      </c>
      <c r="D1201" s="14" t="s">
        <v>2975</v>
      </c>
      <c r="E1201" s="14" t="s">
        <v>439</v>
      </c>
      <c r="F1201" s="14">
        <v>772</v>
      </c>
      <c r="G1201" s="14" t="s">
        <v>439</v>
      </c>
      <c r="H1201" s="14">
        <v>0</v>
      </c>
      <c r="I1201" s="14" t="s">
        <v>439</v>
      </c>
      <c r="J1201" s="14" t="b">
        <v>0</v>
      </c>
      <c r="K1201" s="14">
        <v>0</v>
      </c>
      <c r="L1201" s="16">
        <v>41009.054594907408</v>
      </c>
      <c r="M1201" s="14" t="s">
        <v>6970</v>
      </c>
      <c r="N1201" s="14" t="s">
        <v>439</v>
      </c>
      <c r="O1201" s="14" t="s">
        <v>439</v>
      </c>
      <c r="P1201" s="14" t="s">
        <v>439</v>
      </c>
      <c r="Q1201" s="14" t="s">
        <v>819</v>
      </c>
    </row>
    <row r="1202" spans="1:17" hidden="1" x14ac:dyDescent="0.25">
      <c r="A1202" s="14">
        <v>94757</v>
      </c>
      <c r="B1202" s="14" t="s">
        <v>2976</v>
      </c>
      <c r="C1202" s="14" t="s">
        <v>815</v>
      </c>
      <c r="D1202" s="14" t="s">
        <v>2977</v>
      </c>
      <c r="E1202" s="14" t="s">
        <v>439</v>
      </c>
      <c r="F1202" s="14">
        <v>772</v>
      </c>
      <c r="G1202" s="14" t="s">
        <v>439</v>
      </c>
      <c r="H1202" s="14">
        <v>0</v>
      </c>
      <c r="I1202" s="14" t="s">
        <v>439</v>
      </c>
      <c r="J1202" s="14" t="b">
        <v>0</v>
      </c>
      <c r="K1202" s="14">
        <v>0</v>
      </c>
      <c r="L1202" s="16">
        <v>41009.054594907408</v>
      </c>
      <c r="M1202" s="14" t="s">
        <v>6970</v>
      </c>
      <c r="N1202" s="14" t="s">
        <v>439</v>
      </c>
      <c r="O1202" s="14" t="s">
        <v>439</v>
      </c>
      <c r="P1202" s="14" t="s">
        <v>439</v>
      </c>
      <c r="Q1202" s="14" t="s">
        <v>819</v>
      </c>
    </row>
    <row r="1203" spans="1:17" hidden="1" x14ac:dyDescent="0.25">
      <c r="A1203" s="14">
        <v>94758</v>
      </c>
      <c r="B1203" s="14" t="s">
        <v>2978</v>
      </c>
      <c r="C1203" s="14" t="s">
        <v>815</v>
      </c>
      <c r="D1203" s="14" t="s">
        <v>2979</v>
      </c>
      <c r="E1203" s="14" t="s">
        <v>439</v>
      </c>
      <c r="F1203" s="14">
        <v>772</v>
      </c>
      <c r="G1203" s="14" t="s">
        <v>439</v>
      </c>
      <c r="H1203" s="14">
        <v>0</v>
      </c>
      <c r="I1203" s="14" t="s">
        <v>439</v>
      </c>
      <c r="J1203" s="14" t="b">
        <v>0</v>
      </c>
      <c r="K1203" s="14">
        <v>0</v>
      </c>
      <c r="L1203" s="16">
        <v>41009.054594907408</v>
      </c>
      <c r="M1203" s="14" t="s">
        <v>6970</v>
      </c>
      <c r="N1203" s="14" t="s">
        <v>439</v>
      </c>
      <c r="O1203" s="14" t="s">
        <v>439</v>
      </c>
      <c r="P1203" s="14" t="s">
        <v>439</v>
      </c>
      <c r="Q1203" s="14" t="s">
        <v>819</v>
      </c>
    </row>
    <row r="1204" spans="1:17" hidden="1" x14ac:dyDescent="0.25">
      <c r="A1204" s="14">
        <v>94759</v>
      </c>
      <c r="B1204" s="14" t="s">
        <v>2980</v>
      </c>
      <c r="C1204" s="14" t="s">
        <v>815</v>
      </c>
      <c r="D1204" s="14" t="s">
        <v>2981</v>
      </c>
      <c r="E1204" s="14" t="s">
        <v>439</v>
      </c>
      <c r="F1204" s="14">
        <v>772</v>
      </c>
      <c r="G1204" s="14" t="s">
        <v>439</v>
      </c>
      <c r="H1204" s="14">
        <v>0</v>
      </c>
      <c r="I1204" s="14" t="s">
        <v>439</v>
      </c>
      <c r="J1204" s="14" t="b">
        <v>0</v>
      </c>
      <c r="K1204" s="14">
        <v>0</v>
      </c>
      <c r="L1204" s="16">
        <v>41009.054606481484</v>
      </c>
      <c r="M1204" s="14" t="s">
        <v>6970</v>
      </c>
      <c r="N1204" s="14" t="s">
        <v>439</v>
      </c>
      <c r="O1204" s="14" t="s">
        <v>439</v>
      </c>
      <c r="P1204" s="14" t="s">
        <v>439</v>
      </c>
      <c r="Q1204" s="14" t="s">
        <v>819</v>
      </c>
    </row>
    <row r="1205" spans="1:17" hidden="1" x14ac:dyDescent="0.25">
      <c r="A1205" s="14">
        <v>94760</v>
      </c>
      <c r="B1205" s="14" t="s">
        <v>2982</v>
      </c>
      <c r="C1205" s="14" t="s">
        <v>815</v>
      </c>
      <c r="D1205" s="14" t="s">
        <v>2983</v>
      </c>
      <c r="E1205" s="14" t="s">
        <v>439</v>
      </c>
      <c r="F1205" s="14">
        <v>772</v>
      </c>
      <c r="G1205" s="14" t="s">
        <v>439</v>
      </c>
      <c r="H1205" s="14">
        <v>0</v>
      </c>
      <c r="I1205" s="14" t="s">
        <v>439</v>
      </c>
      <c r="J1205" s="14" t="b">
        <v>0</v>
      </c>
      <c r="K1205" s="14">
        <v>0</v>
      </c>
      <c r="L1205" s="16">
        <v>41009.054606481484</v>
      </c>
      <c r="M1205" s="14" t="s">
        <v>6970</v>
      </c>
      <c r="N1205" s="14" t="s">
        <v>439</v>
      </c>
      <c r="O1205" s="14" t="s">
        <v>439</v>
      </c>
      <c r="P1205" s="14" t="s">
        <v>439</v>
      </c>
      <c r="Q1205" s="14" t="s">
        <v>819</v>
      </c>
    </row>
    <row r="1206" spans="1:17" hidden="1" x14ac:dyDescent="0.25">
      <c r="A1206" s="14">
        <v>94761</v>
      </c>
      <c r="B1206" s="14" t="s">
        <v>2984</v>
      </c>
      <c r="C1206" s="14" t="s">
        <v>815</v>
      </c>
      <c r="D1206" s="14" t="s">
        <v>2985</v>
      </c>
      <c r="E1206" s="14" t="s">
        <v>439</v>
      </c>
      <c r="F1206" s="14">
        <v>772</v>
      </c>
      <c r="G1206" s="14" t="s">
        <v>439</v>
      </c>
      <c r="H1206" s="14">
        <v>0</v>
      </c>
      <c r="I1206" s="14" t="s">
        <v>439</v>
      </c>
      <c r="J1206" s="14" t="b">
        <v>0</v>
      </c>
      <c r="K1206" s="14">
        <v>0</v>
      </c>
      <c r="L1206" s="16">
        <v>41009.054606481484</v>
      </c>
      <c r="M1206" s="14" t="s">
        <v>6970</v>
      </c>
      <c r="N1206" s="14" t="s">
        <v>439</v>
      </c>
      <c r="O1206" s="14" t="s">
        <v>439</v>
      </c>
      <c r="P1206" s="14" t="s">
        <v>439</v>
      </c>
      <c r="Q1206" s="14" t="s">
        <v>819</v>
      </c>
    </row>
    <row r="1207" spans="1:17" hidden="1" x14ac:dyDescent="0.25">
      <c r="A1207" s="14">
        <v>94762</v>
      </c>
      <c r="B1207" s="14" t="s">
        <v>2986</v>
      </c>
      <c r="C1207" s="14" t="s">
        <v>815</v>
      </c>
      <c r="D1207" s="14" t="s">
        <v>2987</v>
      </c>
      <c r="E1207" s="14" t="s">
        <v>439</v>
      </c>
      <c r="F1207" s="14">
        <v>772</v>
      </c>
      <c r="G1207" s="14" t="s">
        <v>439</v>
      </c>
      <c r="H1207" s="14">
        <v>0</v>
      </c>
      <c r="I1207" s="14" t="s">
        <v>439</v>
      </c>
      <c r="J1207" s="14" t="b">
        <v>0</v>
      </c>
      <c r="K1207" s="14">
        <v>0</v>
      </c>
      <c r="L1207" s="16">
        <v>41009.054606481484</v>
      </c>
      <c r="M1207" s="14" t="s">
        <v>6970</v>
      </c>
      <c r="N1207" s="14" t="s">
        <v>439</v>
      </c>
      <c r="O1207" s="14" t="s">
        <v>439</v>
      </c>
      <c r="P1207" s="14" t="s">
        <v>439</v>
      </c>
      <c r="Q1207" s="14" t="s">
        <v>819</v>
      </c>
    </row>
    <row r="1208" spans="1:17" hidden="1" x14ac:dyDescent="0.25">
      <c r="A1208" s="14">
        <v>94763</v>
      </c>
      <c r="B1208" s="14" t="s">
        <v>2988</v>
      </c>
      <c r="C1208" s="14" t="s">
        <v>815</v>
      </c>
      <c r="D1208" s="14" t="s">
        <v>2989</v>
      </c>
      <c r="E1208" s="14" t="s">
        <v>439</v>
      </c>
      <c r="F1208" s="14">
        <v>772</v>
      </c>
      <c r="G1208" s="14" t="s">
        <v>439</v>
      </c>
      <c r="H1208" s="14">
        <v>0</v>
      </c>
      <c r="I1208" s="14" t="s">
        <v>439</v>
      </c>
      <c r="J1208" s="14" t="b">
        <v>0</v>
      </c>
      <c r="K1208" s="14">
        <v>0</v>
      </c>
      <c r="L1208" s="16">
        <v>41009.054606481484</v>
      </c>
      <c r="M1208" s="14" t="s">
        <v>6970</v>
      </c>
      <c r="N1208" s="14" t="s">
        <v>439</v>
      </c>
      <c r="O1208" s="14" t="s">
        <v>439</v>
      </c>
      <c r="P1208" s="14" t="s">
        <v>439</v>
      </c>
      <c r="Q1208" s="14" t="s">
        <v>819</v>
      </c>
    </row>
    <row r="1209" spans="1:17" hidden="1" x14ac:dyDescent="0.25">
      <c r="A1209" s="14">
        <v>94764</v>
      </c>
      <c r="B1209" s="14" t="s">
        <v>2990</v>
      </c>
      <c r="C1209" s="14" t="s">
        <v>815</v>
      </c>
      <c r="D1209" s="14" t="s">
        <v>2991</v>
      </c>
      <c r="E1209" s="14" t="s">
        <v>439</v>
      </c>
      <c r="F1209" s="14">
        <v>772</v>
      </c>
      <c r="G1209" s="14" t="s">
        <v>439</v>
      </c>
      <c r="H1209" s="14">
        <v>0</v>
      </c>
      <c r="I1209" s="14" t="s">
        <v>439</v>
      </c>
      <c r="J1209" s="14" t="b">
        <v>0</v>
      </c>
      <c r="K1209" s="14">
        <v>0</v>
      </c>
      <c r="L1209" s="16">
        <v>41009.054606481484</v>
      </c>
      <c r="M1209" s="14" t="s">
        <v>6970</v>
      </c>
      <c r="N1209" s="14" t="s">
        <v>439</v>
      </c>
      <c r="O1209" s="14" t="s">
        <v>439</v>
      </c>
      <c r="P1209" s="14" t="s">
        <v>439</v>
      </c>
      <c r="Q1209" s="14" t="s">
        <v>819</v>
      </c>
    </row>
    <row r="1210" spans="1:17" hidden="1" x14ac:dyDescent="0.25">
      <c r="A1210" s="14">
        <v>94765</v>
      </c>
      <c r="B1210" s="14" t="s">
        <v>2992</v>
      </c>
      <c r="C1210" s="14" t="s">
        <v>815</v>
      </c>
      <c r="D1210" s="14" t="s">
        <v>2993</v>
      </c>
      <c r="E1210" s="14" t="s">
        <v>439</v>
      </c>
      <c r="F1210" s="14">
        <v>772</v>
      </c>
      <c r="G1210" s="14" t="s">
        <v>439</v>
      </c>
      <c r="H1210" s="14">
        <v>0</v>
      </c>
      <c r="I1210" s="14" t="s">
        <v>439</v>
      </c>
      <c r="J1210" s="14" t="b">
        <v>0</v>
      </c>
      <c r="K1210" s="14">
        <v>0</v>
      </c>
      <c r="L1210" s="16">
        <v>41009.054618055554</v>
      </c>
      <c r="M1210" s="14" t="s">
        <v>6970</v>
      </c>
      <c r="N1210" s="14" t="s">
        <v>439</v>
      </c>
      <c r="O1210" s="14" t="s">
        <v>439</v>
      </c>
      <c r="P1210" s="14" t="s">
        <v>439</v>
      </c>
      <c r="Q1210" s="14" t="s">
        <v>819</v>
      </c>
    </row>
    <row r="1211" spans="1:17" hidden="1" x14ac:dyDescent="0.25">
      <c r="A1211" s="14">
        <v>94766</v>
      </c>
      <c r="B1211" s="14" t="s">
        <v>2994</v>
      </c>
      <c r="C1211" s="14" t="s">
        <v>815</v>
      </c>
      <c r="D1211" s="14" t="s">
        <v>2995</v>
      </c>
      <c r="E1211" s="14" t="s">
        <v>439</v>
      </c>
      <c r="F1211" s="14">
        <v>772</v>
      </c>
      <c r="G1211" s="14" t="s">
        <v>439</v>
      </c>
      <c r="H1211" s="14">
        <v>0</v>
      </c>
      <c r="I1211" s="14" t="s">
        <v>439</v>
      </c>
      <c r="J1211" s="14" t="b">
        <v>0</v>
      </c>
      <c r="K1211" s="14">
        <v>0</v>
      </c>
      <c r="L1211" s="16">
        <v>41009.054618055554</v>
      </c>
      <c r="M1211" s="14" t="s">
        <v>6970</v>
      </c>
      <c r="N1211" s="14" t="s">
        <v>439</v>
      </c>
      <c r="O1211" s="14" t="s">
        <v>439</v>
      </c>
      <c r="P1211" s="14" t="s">
        <v>439</v>
      </c>
      <c r="Q1211" s="14" t="s">
        <v>819</v>
      </c>
    </row>
    <row r="1212" spans="1:17" hidden="1" x14ac:dyDescent="0.25">
      <c r="A1212" s="14">
        <v>94767</v>
      </c>
      <c r="B1212" s="14" t="s">
        <v>2996</v>
      </c>
      <c r="C1212" s="14" t="s">
        <v>815</v>
      </c>
      <c r="D1212" s="14" t="s">
        <v>2997</v>
      </c>
      <c r="E1212" s="14" t="s">
        <v>439</v>
      </c>
      <c r="F1212" s="14">
        <v>772</v>
      </c>
      <c r="G1212" s="14" t="s">
        <v>439</v>
      </c>
      <c r="H1212" s="14">
        <v>0</v>
      </c>
      <c r="I1212" s="14" t="s">
        <v>439</v>
      </c>
      <c r="J1212" s="14" t="b">
        <v>0</v>
      </c>
      <c r="K1212" s="14">
        <v>0</v>
      </c>
      <c r="L1212" s="16">
        <v>41009.054618055554</v>
      </c>
      <c r="M1212" s="14" t="s">
        <v>6970</v>
      </c>
      <c r="N1212" s="14" t="s">
        <v>439</v>
      </c>
      <c r="O1212" s="14" t="s">
        <v>439</v>
      </c>
      <c r="P1212" s="14" t="s">
        <v>439</v>
      </c>
      <c r="Q1212" s="14" t="s">
        <v>819</v>
      </c>
    </row>
    <row r="1213" spans="1:17" hidden="1" x14ac:dyDescent="0.25">
      <c r="A1213" s="14">
        <v>94768</v>
      </c>
      <c r="B1213" s="14" t="s">
        <v>2998</v>
      </c>
      <c r="C1213" s="14" t="s">
        <v>815</v>
      </c>
      <c r="D1213" s="14" t="s">
        <v>2999</v>
      </c>
      <c r="E1213" s="14" t="s">
        <v>439</v>
      </c>
      <c r="F1213" s="14">
        <v>772</v>
      </c>
      <c r="G1213" s="14" t="s">
        <v>439</v>
      </c>
      <c r="H1213" s="14">
        <v>0</v>
      </c>
      <c r="I1213" s="14" t="s">
        <v>439</v>
      </c>
      <c r="J1213" s="14" t="b">
        <v>0</v>
      </c>
      <c r="K1213" s="14">
        <v>0</v>
      </c>
      <c r="L1213" s="16">
        <v>41009.054618055554</v>
      </c>
      <c r="M1213" s="14" t="s">
        <v>6970</v>
      </c>
      <c r="N1213" s="14" t="s">
        <v>439</v>
      </c>
      <c r="O1213" s="14" t="s">
        <v>439</v>
      </c>
      <c r="P1213" s="14" t="s">
        <v>439</v>
      </c>
      <c r="Q1213" s="14" t="s">
        <v>819</v>
      </c>
    </row>
    <row r="1214" spans="1:17" hidden="1" x14ac:dyDescent="0.25">
      <c r="A1214" s="14">
        <v>94769</v>
      </c>
      <c r="B1214" s="14" t="s">
        <v>3000</v>
      </c>
      <c r="C1214" s="14" t="s">
        <v>815</v>
      </c>
      <c r="D1214" s="14" t="s">
        <v>3001</v>
      </c>
      <c r="E1214" s="14" t="s">
        <v>439</v>
      </c>
      <c r="F1214" s="14">
        <v>772</v>
      </c>
      <c r="G1214" s="14" t="s">
        <v>439</v>
      </c>
      <c r="H1214" s="14">
        <v>0</v>
      </c>
      <c r="I1214" s="14" t="s">
        <v>439</v>
      </c>
      <c r="J1214" s="14" t="b">
        <v>0</v>
      </c>
      <c r="K1214" s="14">
        <v>0</v>
      </c>
      <c r="L1214" s="16">
        <v>41009.054618055554</v>
      </c>
      <c r="M1214" s="14" t="s">
        <v>6970</v>
      </c>
      <c r="N1214" s="14" t="s">
        <v>439</v>
      </c>
      <c r="O1214" s="14" t="s">
        <v>439</v>
      </c>
      <c r="P1214" s="14" t="s">
        <v>439</v>
      </c>
      <c r="Q1214" s="14" t="s">
        <v>819</v>
      </c>
    </row>
    <row r="1215" spans="1:17" hidden="1" x14ac:dyDescent="0.25">
      <c r="A1215" s="14">
        <v>94770</v>
      </c>
      <c r="B1215" s="14" t="s">
        <v>3002</v>
      </c>
      <c r="C1215" s="14" t="s">
        <v>815</v>
      </c>
      <c r="D1215" s="14" t="s">
        <v>3003</v>
      </c>
      <c r="E1215" s="14" t="s">
        <v>439</v>
      </c>
      <c r="F1215" s="14">
        <v>772</v>
      </c>
      <c r="G1215" s="14" t="s">
        <v>439</v>
      </c>
      <c r="H1215" s="14">
        <v>0</v>
      </c>
      <c r="I1215" s="14" t="s">
        <v>439</v>
      </c>
      <c r="J1215" s="14" t="b">
        <v>0</v>
      </c>
      <c r="K1215" s="14">
        <v>0</v>
      </c>
      <c r="L1215" s="16">
        <v>41009.054618055554</v>
      </c>
      <c r="M1215" s="14" t="s">
        <v>6970</v>
      </c>
      <c r="N1215" s="14" t="s">
        <v>439</v>
      </c>
      <c r="O1215" s="14" t="s">
        <v>439</v>
      </c>
      <c r="P1215" s="14" t="s">
        <v>439</v>
      </c>
      <c r="Q1215" s="14" t="s">
        <v>819</v>
      </c>
    </row>
    <row r="1216" spans="1:17" hidden="1" x14ac:dyDescent="0.25">
      <c r="A1216" s="14">
        <v>94771</v>
      </c>
      <c r="B1216" s="14" t="s">
        <v>3004</v>
      </c>
      <c r="C1216" s="14" t="s">
        <v>815</v>
      </c>
      <c r="D1216" s="14" t="s">
        <v>3005</v>
      </c>
      <c r="E1216" s="14" t="s">
        <v>439</v>
      </c>
      <c r="F1216" s="14">
        <v>772</v>
      </c>
      <c r="G1216" s="14" t="s">
        <v>439</v>
      </c>
      <c r="H1216" s="14">
        <v>0</v>
      </c>
      <c r="I1216" s="14" t="s">
        <v>439</v>
      </c>
      <c r="J1216" s="14" t="b">
        <v>0</v>
      </c>
      <c r="K1216" s="14">
        <v>0</v>
      </c>
      <c r="L1216" s="16">
        <v>41009.054629629631</v>
      </c>
      <c r="M1216" s="14" t="s">
        <v>6970</v>
      </c>
      <c r="N1216" s="14" t="s">
        <v>439</v>
      </c>
      <c r="O1216" s="14" t="s">
        <v>439</v>
      </c>
      <c r="P1216" s="14" t="s">
        <v>439</v>
      </c>
      <c r="Q1216" s="14" t="s">
        <v>819</v>
      </c>
    </row>
    <row r="1217" spans="1:17" hidden="1" x14ac:dyDescent="0.25">
      <c r="A1217" s="14">
        <v>94772</v>
      </c>
      <c r="B1217" s="14" t="s">
        <v>3006</v>
      </c>
      <c r="C1217" s="14" t="s">
        <v>815</v>
      </c>
      <c r="D1217" s="14" t="s">
        <v>3007</v>
      </c>
      <c r="E1217" s="14" t="s">
        <v>439</v>
      </c>
      <c r="F1217" s="14">
        <v>772</v>
      </c>
      <c r="G1217" s="14" t="s">
        <v>439</v>
      </c>
      <c r="H1217" s="14">
        <v>0</v>
      </c>
      <c r="I1217" s="14" t="s">
        <v>439</v>
      </c>
      <c r="J1217" s="14" t="b">
        <v>0</v>
      </c>
      <c r="K1217" s="14">
        <v>0</v>
      </c>
      <c r="L1217" s="16">
        <v>41009.054629629631</v>
      </c>
      <c r="M1217" s="14" t="s">
        <v>6970</v>
      </c>
      <c r="N1217" s="14" t="s">
        <v>439</v>
      </c>
      <c r="O1217" s="14" t="s">
        <v>439</v>
      </c>
      <c r="P1217" s="14" t="s">
        <v>439</v>
      </c>
      <c r="Q1217" s="14" t="s">
        <v>819</v>
      </c>
    </row>
    <row r="1218" spans="1:17" hidden="1" x14ac:dyDescent="0.25">
      <c r="A1218" s="14">
        <v>94773</v>
      </c>
      <c r="B1218" s="14" t="s">
        <v>3008</v>
      </c>
      <c r="C1218" s="14" t="s">
        <v>815</v>
      </c>
      <c r="D1218" s="14" t="s">
        <v>3009</v>
      </c>
      <c r="E1218" s="14" t="s">
        <v>439</v>
      </c>
      <c r="F1218" s="14">
        <v>772</v>
      </c>
      <c r="G1218" s="14" t="s">
        <v>439</v>
      </c>
      <c r="H1218" s="14">
        <v>0</v>
      </c>
      <c r="I1218" s="14" t="s">
        <v>439</v>
      </c>
      <c r="J1218" s="14" t="b">
        <v>0</v>
      </c>
      <c r="K1218" s="14">
        <v>0</v>
      </c>
      <c r="L1218" s="16">
        <v>41009.054629629631</v>
      </c>
      <c r="M1218" s="14" t="s">
        <v>6970</v>
      </c>
      <c r="N1218" s="14" t="s">
        <v>439</v>
      </c>
      <c r="O1218" s="14" t="s">
        <v>439</v>
      </c>
      <c r="P1218" s="14" t="s">
        <v>439</v>
      </c>
      <c r="Q1218" s="14" t="s">
        <v>819</v>
      </c>
    </row>
    <row r="1219" spans="1:17" hidden="1" x14ac:dyDescent="0.25">
      <c r="A1219" s="14">
        <v>94774</v>
      </c>
      <c r="B1219" s="14" t="s">
        <v>3010</v>
      </c>
      <c r="C1219" s="14" t="s">
        <v>815</v>
      </c>
      <c r="D1219" s="14" t="s">
        <v>3011</v>
      </c>
      <c r="E1219" s="14" t="s">
        <v>439</v>
      </c>
      <c r="F1219" s="14">
        <v>772</v>
      </c>
      <c r="G1219" s="14" t="s">
        <v>439</v>
      </c>
      <c r="H1219" s="14">
        <v>0</v>
      </c>
      <c r="I1219" s="14" t="s">
        <v>439</v>
      </c>
      <c r="J1219" s="14" t="b">
        <v>0</v>
      </c>
      <c r="K1219" s="14">
        <v>0</v>
      </c>
      <c r="L1219" s="16">
        <v>41009.054629629631</v>
      </c>
      <c r="M1219" s="14" t="s">
        <v>6970</v>
      </c>
      <c r="N1219" s="14" t="s">
        <v>439</v>
      </c>
      <c r="O1219" s="14" t="s">
        <v>439</v>
      </c>
      <c r="P1219" s="14" t="s">
        <v>439</v>
      </c>
      <c r="Q1219" s="14" t="s">
        <v>819</v>
      </c>
    </row>
    <row r="1220" spans="1:17" hidden="1" x14ac:dyDescent="0.25">
      <c r="A1220" s="14">
        <v>94775</v>
      </c>
      <c r="B1220" s="14" t="s">
        <v>3012</v>
      </c>
      <c r="C1220" s="14" t="s">
        <v>815</v>
      </c>
      <c r="D1220" s="14" t="s">
        <v>3013</v>
      </c>
      <c r="E1220" s="14" t="s">
        <v>439</v>
      </c>
      <c r="F1220" s="14">
        <v>772</v>
      </c>
      <c r="G1220" s="14" t="s">
        <v>439</v>
      </c>
      <c r="H1220" s="14">
        <v>0</v>
      </c>
      <c r="I1220" s="14" t="s">
        <v>439</v>
      </c>
      <c r="J1220" s="14" t="b">
        <v>0</v>
      </c>
      <c r="K1220" s="14">
        <v>0</v>
      </c>
      <c r="L1220" s="16">
        <v>41009.054629629631</v>
      </c>
      <c r="M1220" s="14" t="s">
        <v>6970</v>
      </c>
      <c r="N1220" s="14" t="s">
        <v>439</v>
      </c>
      <c r="O1220" s="14" t="s">
        <v>439</v>
      </c>
      <c r="P1220" s="14" t="s">
        <v>439</v>
      </c>
      <c r="Q1220" s="14" t="s">
        <v>819</v>
      </c>
    </row>
    <row r="1221" spans="1:17" hidden="1" x14ac:dyDescent="0.25">
      <c r="A1221" s="14">
        <v>94776</v>
      </c>
      <c r="B1221" s="14" t="s">
        <v>3014</v>
      </c>
      <c r="C1221" s="14" t="s">
        <v>815</v>
      </c>
      <c r="D1221" s="14" t="s">
        <v>3015</v>
      </c>
      <c r="E1221" s="14" t="s">
        <v>439</v>
      </c>
      <c r="F1221" s="14">
        <v>772</v>
      </c>
      <c r="G1221" s="14" t="s">
        <v>439</v>
      </c>
      <c r="H1221" s="14">
        <v>0</v>
      </c>
      <c r="I1221" s="14" t="s">
        <v>439</v>
      </c>
      <c r="J1221" s="14" t="b">
        <v>0</v>
      </c>
      <c r="K1221" s="14">
        <v>0</v>
      </c>
      <c r="L1221" s="16">
        <v>41009.054629629631</v>
      </c>
      <c r="M1221" s="14" t="s">
        <v>6970</v>
      </c>
      <c r="N1221" s="14" t="s">
        <v>439</v>
      </c>
      <c r="O1221" s="14" t="s">
        <v>439</v>
      </c>
      <c r="P1221" s="14" t="s">
        <v>439</v>
      </c>
      <c r="Q1221" s="14" t="s">
        <v>819</v>
      </c>
    </row>
    <row r="1222" spans="1:17" hidden="1" x14ac:dyDescent="0.25">
      <c r="A1222" s="14">
        <v>94777</v>
      </c>
      <c r="B1222" s="14" t="s">
        <v>3016</v>
      </c>
      <c r="C1222" s="14" t="s">
        <v>815</v>
      </c>
      <c r="D1222" s="14" t="s">
        <v>3017</v>
      </c>
      <c r="E1222" s="14" t="s">
        <v>439</v>
      </c>
      <c r="F1222" s="14">
        <v>772</v>
      </c>
      <c r="G1222" s="14" t="s">
        <v>439</v>
      </c>
      <c r="H1222" s="14">
        <v>0</v>
      </c>
      <c r="I1222" s="14" t="s">
        <v>439</v>
      </c>
      <c r="J1222" s="14" t="b">
        <v>0</v>
      </c>
      <c r="K1222" s="14">
        <v>0</v>
      </c>
      <c r="L1222" s="16">
        <v>41009.0546412037</v>
      </c>
      <c r="M1222" s="14" t="s">
        <v>6970</v>
      </c>
      <c r="N1222" s="14" t="s">
        <v>439</v>
      </c>
      <c r="O1222" s="14" t="s">
        <v>439</v>
      </c>
      <c r="P1222" s="14" t="s">
        <v>439</v>
      </c>
      <c r="Q1222" s="14" t="s">
        <v>819</v>
      </c>
    </row>
    <row r="1223" spans="1:17" hidden="1" x14ac:dyDescent="0.25">
      <c r="A1223" s="14">
        <v>94778</v>
      </c>
      <c r="B1223" s="14" t="s">
        <v>3018</v>
      </c>
      <c r="C1223" s="14" t="s">
        <v>815</v>
      </c>
      <c r="D1223" s="14" t="s">
        <v>3019</v>
      </c>
      <c r="E1223" s="14" t="s">
        <v>439</v>
      </c>
      <c r="F1223" s="14">
        <v>772</v>
      </c>
      <c r="G1223" s="14" t="s">
        <v>439</v>
      </c>
      <c r="H1223" s="14">
        <v>0</v>
      </c>
      <c r="I1223" s="14" t="s">
        <v>439</v>
      </c>
      <c r="J1223" s="14" t="b">
        <v>0</v>
      </c>
      <c r="K1223" s="14">
        <v>0</v>
      </c>
      <c r="L1223" s="16">
        <v>41009.0546412037</v>
      </c>
      <c r="M1223" s="14" t="s">
        <v>6970</v>
      </c>
      <c r="N1223" s="14" t="s">
        <v>439</v>
      </c>
      <c r="O1223" s="14" t="s">
        <v>439</v>
      </c>
      <c r="P1223" s="14" t="s">
        <v>439</v>
      </c>
      <c r="Q1223" s="14" t="s">
        <v>819</v>
      </c>
    </row>
    <row r="1224" spans="1:17" hidden="1" x14ac:dyDescent="0.25">
      <c r="A1224" s="14">
        <v>94779</v>
      </c>
      <c r="B1224" s="14" t="s">
        <v>3020</v>
      </c>
      <c r="C1224" s="14" t="s">
        <v>815</v>
      </c>
      <c r="D1224" s="14" t="s">
        <v>3021</v>
      </c>
      <c r="E1224" s="14" t="s">
        <v>439</v>
      </c>
      <c r="F1224" s="14">
        <v>772</v>
      </c>
      <c r="G1224" s="14" t="s">
        <v>439</v>
      </c>
      <c r="H1224" s="14">
        <v>0</v>
      </c>
      <c r="I1224" s="14" t="s">
        <v>439</v>
      </c>
      <c r="J1224" s="14" t="b">
        <v>0</v>
      </c>
      <c r="K1224" s="14">
        <v>0</v>
      </c>
      <c r="L1224" s="16">
        <v>41009.0546412037</v>
      </c>
      <c r="M1224" s="14" t="s">
        <v>6970</v>
      </c>
      <c r="N1224" s="14" t="s">
        <v>439</v>
      </c>
      <c r="O1224" s="14" t="s">
        <v>439</v>
      </c>
      <c r="P1224" s="14" t="s">
        <v>439</v>
      </c>
      <c r="Q1224" s="14" t="s">
        <v>819</v>
      </c>
    </row>
    <row r="1225" spans="1:17" hidden="1" x14ac:dyDescent="0.25">
      <c r="A1225" s="14">
        <v>94780</v>
      </c>
      <c r="B1225" s="14" t="s">
        <v>3022</v>
      </c>
      <c r="C1225" s="14" t="s">
        <v>815</v>
      </c>
      <c r="D1225" s="14" t="s">
        <v>3023</v>
      </c>
      <c r="E1225" s="14" t="s">
        <v>439</v>
      </c>
      <c r="F1225" s="14">
        <v>772</v>
      </c>
      <c r="G1225" s="14" t="s">
        <v>439</v>
      </c>
      <c r="H1225" s="14">
        <v>0</v>
      </c>
      <c r="I1225" s="14" t="s">
        <v>439</v>
      </c>
      <c r="J1225" s="14" t="b">
        <v>0</v>
      </c>
      <c r="K1225" s="14">
        <v>0</v>
      </c>
      <c r="L1225" s="16">
        <v>41009.0546412037</v>
      </c>
      <c r="M1225" s="14" t="s">
        <v>6970</v>
      </c>
      <c r="N1225" s="14" t="s">
        <v>439</v>
      </c>
      <c r="O1225" s="14" t="s">
        <v>439</v>
      </c>
      <c r="P1225" s="14" t="s">
        <v>439</v>
      </c>
      <c r="Q1225" s="14" t="s">
        <v>819</v>
      </c>
    </row>
    <row r="1226" spans="1:17" hidden="1" x14ac:dyDescent="0.25">
      <c r="A1226" s="14">
        <v>94781</v>
      </c>
      <c r="B1226" s="14" t="s">
        <v>3024</v>
      </c>
      <c r="C1226" s="14" t="s">
        <v>815</v>
      </c>
      <c r="D1226" s="14" t="s">
        <v>3025</v>
      </c>
      <c r="E1226" s="14" t="s">
        <v>439</v>
      </c>
      <c r="F1226" s="14">
        <v>772</v>
      </c>
      <c r="G1226" s="14" t="s">
        <v>439</v>
      </c>
      <c r="H1226" s="14">
        <v>0</v>
      </c>
      <c r="I1226" s="14" t="s">
        <v>439</v>
      </c>
      <c r="J1226" s="14" t="b">
        <v>0</v>
      </c>
      <c r="K1226" s="14">
        <v>0</v>
      </c>
      <c r="L1226" s="16">
        <v>41009.0546412037</v>
      </c>
      <c r="M1226" s="14" t="s">
        <v>6970</v>
      </c>
      <c r="N1226" s="14" t="s">
        <v>439</v>
      </c>
      <c r="O1226" s="14" t="s">
        <v>439</v>
      </c>
      <c r="P1226" s="14" t="s">
        <v>439</v>
      </c>
      <c r="Q1226" s="14" t="s">
        <v>819</v>
      </c>
    </row>
    <row r="1227" spans="1:17" hidden="1" x14ac:dyDescent="0.25">
      <c r="A1227" s="14">
        <v>94782</v>
      </c>
      <c r="B1227" s="14" t="s">
        <v>3026</v>
      </c>
      <c r="C1227" s="14" t="s">
        <v>815</v>
      </c>
      <c r="D1227" s="14" t="s">
        <v>3027</v>
      </c>
      <c r="E1227" s="14" t="s">
        <v>439</v>
      </c>
      <c r="F1227" s="14">
        <v>772</v>
      </c>
      <c r="G1227" s="14" t="s">
        <v>439</v>
      </c>
      <c r="H1227" s="14">
        <v>0</v>
      </c>
      <c r="I1227" s="14" t="s">
        <v>439</v>
      </c>
      <c r="J1227" s="14" t="b">
        <v>0</v>
      </c>
      <c r="K1227" s="14">
        <v>0</v>
      </c>
      <c r="L1227" s="16">
        <v>41009.0546412037</v>
      </c>
      <c r="M1227" s="14" t="s">
        <v>6970</v>
      </c>
      <c r="N1227" s="14" t="s">
        <v>439</v>
      </c>
      <c r="O1227" s="14" t="s">
        <v>439</v>
      </c>
      <c r="P1227" s="14" t="s">
        <v>439</v>
      </c>
      <c r="Q1227" s="14" t="s">
        <v>819</v>
      </c>
    </row>
    <row r="1228" spans="1:17" hidden="1" x14ac:dyDescent="0.25">
      <c r="A1228" s="14">
        <v>94783</v>
      </c>
      <c r="B1228" s="14" t="s">
        <v>3028</v>
      </c>
      <c r="C1228" s="14" t="s">
        <v>815</v>
      </c>
      <c r="D1228" s="14" t="s">
        <v>3029</v>
      </c>
      <c r="E1228" s="14" t="s">
        <v>439</v>
      </c>
      <c r="F1228" s="14">
        <v>772</v>
      </c>
      <c r="G1228" s="14" t="s">
        <v>439</v>
      </c>
      <c r="H1228" s="14">
        <v>0</v>
      </c>
      <c r="I1228" s="14" t="s">
        <v>439</v>
      </c>
      <c r="J1228" s="14" t="b">
        <v>0</v>
      </c>
      <c r="K1228" s="14">
        <v>0</v>
      </c>
      <c r="L1228" s="16">
        <v>41009.0546412037</v>
      </c>
      <c r="M1228" s="14" t="s">
        <v>6970</v>
      </c>
      <c r="N1228" s="14" t="s">
        <v>439</v>
      </c>
      <c r="O1228" s="14" t="s">
        <v>439</v>
      </c>
      <c r="P1228" s="14" t="s">
        <v>439</v>
      </c>
      <c r="Q1228" s="14" t="s">
        <v>819</v>
      </c>
    </row>
    <row r="1229" spans="1:17" hidden="1" x14ac:dyDescent="0.25">
      <c r="A1229" s="14">
        <v>94784</v>
      </c>
      <c r="B1229" s="14" t="s">
        <v>3030</v>
      </c>
      <c r="C1229" s="14" t="s">
        <v>815</v>
      </c>
      <c r="D1229" s="14" t="s">
        <v>3031</v>
      </c>
      <c r="E1229" s="14" t="s">
        <v>439</v>
      </c>
      <c r="F1229" s="14">
        <v>772</v>
      </c>
      <c r="G1229" s="14" t="s">
        <v>439</v>
      </c>
      <c r="H1229" s="14">
        <v>0</v>
      </c>
      <c r="I1229" s="14" t="s">
        <v>439</v>
      </c>
      <c r="J1229" s="14" t="b">
        <v>0</v>
      </c>
      <c r="K1229" s="14">
        <v>0</v>
      </c>
      <c r="L1229" s="16">
        <v>41009.054652777777</v>
      </c>
      <c r="M1229" s="14" t="s">
        <v>6970</v>
      </c>
      <c r="N1229" s="14" t="s">
        <v>439</v>
      </c>
      <c r="O1229" s="14" t="s">
        <v>439</v>
      </c>
      <c r="P1229" s="14" t="s">
        <v>439</v>
      </c>
      <c r="Q1229" s="14" t="s">
        <v>819</v>
      </c>
    </row>
    <row r="1230" spans="1:17" hidden="1" x14ac:dyDescent="0.25">
      <c r="A1230" s="14">
        <v>94785</v>
      </c>
      <c r="B1230" s="14" t="s">
        <v>3032</v>
      </c>
      <c r="C1230" s="14" t="s">
        <v>815</v>
      </c>
      <c r="D1230" s="14" t="s">
        <v>3033</v>
      </c>
      <c r="E1230" s="14" t="s">
        <v>439</v>
      </c>
      <c r="F1230" s="14">
        <v>772</v>
      </c>
      <c r="G1230" s="14" t="s">
        <v>439</v>
      </c>
      <c r="H1230" s="14">
        <v>0</v>
      </c>
      <c r="I1230" s="14" t="s">
        <v>439</v>
      </c>
      <c r="J1230" s="14" t="b">
        <v>0</v>
      </c>
      <c r="K1230" s="14">
        <v>0</v>
      </c>
      <c r="L1230" s="16">
        <v>41009.054652777777</v>
      </c>
      <c r="M1230" s="14" t="s">
        <v>6970</v>
      </c>
      <c r="N1230" s="14" t="s">
        <v>439</v>
      </c>
      <c r="O1230" s="14" t="s">
        <v>439</v>
      </c>
      <c r="P1230" s="14" t="s">
        <v>439</v>
      </c>
      <c r="Q1230" s="14" t="s">
        <v>819</v>
      </c>
    </row>
    <row r="1231" spans="1:17" hidden="1" x14ac:dyDescent="0.25">
      <c r="A1231" s="14">
        <v>94786</v>
      </c>
      <c r="B1231" s="14" t="s">
        <v>3034</v>
      </c>
      <c r="C1231" s="14" t="s">
        <v>815</v>
      </c>
      <c r="D1231" s="14" t="s">
        <v>3035</v>
      </c>
      <c r="E1231" s="14" t="s">
        <v>439</v>
      </c>
      <c r="F1231" s="14">
        <v>772</v>
      </c>
      <c r="G1231" s="14" t="s">
        <v>439</v>
      </c>
      <c r="H1231" s="14">
        <v>0</v>
      </c>
      <c r="I1231" s="14" t="s">
        <v>439</v>
      </c>
      <c r="J1231" s="14" t="b">
        <v>0</v>
      </c>
      <c r="K1231" s="14">
        <v>0</v>
      </c>
      <c r="L1231" s="16">
        <v>41009.054652777777</v>
      </c>
      <c r="M1231" s="14" t="s">
        <v>6970</v>
      </c>
      <c r="N1231" s="14" t="s">
        <v>439</v>
      </c>
      <c r="O1231" s="14" t="s">
        <v>439</v>
      </c>
      <c r="P1231" s="14" t="s">
        <v>439</v>
      </c>
      <c r="Q1231" s="14" t="s">
        <v>819</v>
      </c>
    </row>
    <row r="1232" spans="1:17" hidden="1" x14ac:dyDescent="0.25">
      <c r="A1232" s="14">
        <v>94787</v>
      </c>
      <c r="B1232" s="14" t="s">
        <v>3036</v>
      </c>
      <c r="C1232" s="14" t="s">
        <v>815</v>
      </c>
      <c r="D1232" s="14" t="s">
        <v>3037</v>
      </c>
      <c r="E1232" s="14" t="s">
        <v>439</v>
      </c>
      <c r="F1232" s="14">
        <v>772</v>
      </c>
      <c r="G1232" s="14" t="s">
        <v>439</v>
      </c>
      <c r="H1232" s="14">
        <v>0</v>
      </c>
      <c r="I1232" s="14" t="s">
        <v>439</v>
      </c>
      <c r="J1232" s="14" t="b">
        <v>0</v>
      </c>
      <c r="K1232" s="14">
        <v>0</v>
      </c>
      <c r="L1232" s="16">
        <v>41009.054652777777</v>
      </c>
      <c r="M1232" s="14" t="s">
        <v>6970</v>
      </c>
      <c r="N1232" s="14" t="s">
        <v>439</v>
      </c>
      <c r="O1232" s="14" t="s">
        <v>439</v>
      </c>
      <c r="P1232" s="14" t="s">
        <v>439</v>
      </c>
      <c r="Q1232" s="14" t="s">
        <v>819</v>
      </c>
    </row>
    <row r="1233" spans="1:17" hidden="1" x14ac:dyDescent="0.25">
      <c r="A1233" s="14">
        <v>94788</v>
      </c>
      <c r="B1233" s="14" t="s">
        <v>3038</v>
      </c>
      <c r="C1233" s="14" t="s">
        <v>815</v>
      </c>
      <c r="D1233" s="14" t="s">
        <v>3039</v>
      </c>
      <c r="E1233" s="14" t="s">
        <v>439</v>
      </c>
      <c r="F1233" s="14">
        <v>772</v>
      </c>
      <c r="G1233" s="14" t="s">
        <v>439</v>
      </c>
      <c r="H1233" s="14">
        <v>0</v>
      </c>
      <c r="I1233" s="14" t="s">
        <v>439</v>
      </c>
      <c r="J1233" s="14" t="b">
        <v>0</v>
      </c>
      <c r="K1233" s="14">
        <v>0</v>
      </c>
      <c r="L1233" s="16">
        <v>41009.054652777777</v>
      </c>
      <c r="M1233" s="14" t="s">
        <v>6970</v>
      </c>
      <c r="N1233" s="14" t="s">
        <v>439</v>
      </c>
      <c r="O1233" s="14" t="s">
        <v>439</v>
      </c>
      <c r="P1233" s="14" t="s">
        <v>439</v>
      </c>
      <c r="Q1233" s="14" t="s">
        <v>819</v>
      </c>
    </row>
    <row r="1234" spans="1:17" hidden="1" x14ac:dyDescent="0.25">
      <c r="A1234" s="14">
        <v>94789</v>
      </c>
      <c r="B1234" s="14" t="s">
        <v>3040</v>
      </c>
      <c r="C1234" s="14" t="s">
        <v>815</v>
      </c>
      <c r="D1234" s="14" t="s">
        <v>3041</v>
      </c>
      <c r="E1234" s="14" t="s">
        <v>439</v>
      </c>
      <c r="F1234" s="14">
        <v>772</v>
      </c>
      <c r="G1234" s="14" t="s">
        <v>439</v>
      </c>
      <c r="H1234" s="14">
        <v>0</v>
      </c>
      <c r="I1234" s="14" t="s">
        <v>439</v>
      </c>
      <c r="J1234" s="14" t="b">
        <v>0</v>
      </c>
      <c r="K1234" s="14">
        <v>0</v>
      </c>
      <c r="L1234" s="16">
        <v>41009.054652777777</v>
      </c>
      <c r="M1234" s="14" t="s">
        <v>6970</v>
      </c>
      <c r="N1234" s="14" t="s">
        <v>439</v>
      </c>
      <c r="O1234" s="14" t="s">
        <v>439</v>
      </c>
      <c r="P1234" s="14" t="s">
        <v>439</v>
      </c>
      <c r="Q1234" s="14" t="s">
        <v>819</v>
      </c>
    </row>
    <row r="1235" spans="1:17" hidden="1" x14ac:dyDescent="0.25">
      <c r="A1235" s="14">
        <v>94790</v>
      </c>
      <c r="B1235" s="14" t="s">
        <v>110</v>
      </c>
      <c r="C1235" s="14" t="s">
        <v>815</v>
      </c>
      <c r="D1235" s="14" t="s">
        <v>3042</v>
      </c>
      <c r="E1235" s="14" t="s">
        <v>439</v>
      </c>
      <c r="F1235" s="14">
        <v>772</v>
      </c>
      <c r="G1235" s="14" t="s">
        <v>439</v>
      </c>
      <c r="H1235" s="14">
        <v>0</v>
      </c>
      <c r="I1235" s="14" t="s">
        <v>439</v>
      </c>
      <c r="J1235" s="14" t="b">
        <v>0</v>
      </c>
      <c r="K1235" s="14">
        <v>0</v>
      </c>
      <c r="L1235" s="16">
        <v>41009.054664351854</v>
      </c>
      <c r="M1235" s="14" t="s">
        <v>6970</v>
      </c>
      <c r="N1235" s="14" t="s">
        <v>439</v>
      </c>
      <c r="O1235" s="14" t="s">
        <v>439</v>
      </c>
      <c r="P1235" s="14" t="s">
        <v>439</v>
      </c>
      <c r="Q1235" s="14" t="s">
        <v>819</v>
      </c>
    </row>
    <row r="1236" spans="1:17" hidden="1" x14ac:dyDescent="0.25">
      <c r="A1236" s="14">
        <v>94791</v>
      </c>
      <c r="B1236" s="14" t="s">
        <v>3043</v>
      </c>
      <c r="C1236" s="14" t="s">
        <v>815</v>
      </c>
      <c r="D1236" s="14" t="s">
        <v>3044</v>
      </c>
      <c r="E1236" s="14" t="s">
        <v>439</v>
      </c>
      <c r="F1236" s="14">
        <v>772</v>
      </c>
      <c r="G1236" s="14" t="s">
        <v>439</v>
      </c>
      <c r="H1236" s="14">
        <v>0</v>
      </c>
      <c r="I1236" s="14" t="s">
        <v>439</v>
      </c>
      <c r="J1236" s="14" t="b">
        <v>0</v>
      </c>
      <c r="K1236" s="14">
        <v>0</v>
      </c>
      <c r="L1236" s="16">
        <v>41009.054664351854</v>
      </c>
      <c r="M1236" s="14" t="s">
        <v>6970</v>
      </c>
      <c r="N1236" s="14" t="s">
        <v>439</v>
      </c>
      <c r="O1236" s="14" t="s">
        <v>439</v>
      </c>
      <c r="P1236" s="14" t="s">
        <v>439</v>
      </c>
      <c r="Q1236" s="14" t="s">
        <v>819</v>
      </c>
    </row>
    <row r="1237" spans="1:17" hidden="1" x14ac:dyDescent="0.25">
      <c r="A1237" s="14">
        <v>94792</v>
      </c>
      <c r="B1237" s="14" t="s">
        <v>3045</v>
      </c>
      <c r="C1237" s="14" t="s">
        <v>815</v>
      </c>
      <c r="D1237" s="14" t="s">
        <v>3046</v>
      </c>
      <c r="E1237" s="14" t="s">
        <v>439</v>
      </c>
      <c r="F1237" s="14">
        <v>772</v>
      </c>
      <c r="G1237" s="14" t="s">
        <v>439</v>
      </c>
      <c r="H1237" s="14">
        <v>0</v>
      </c>
      <c r="I1237" s="14" t="s">
        <v>439</v>
      </c>
      <c r="J1237" s="14" t="b">
        <v>0</v>
      </c>
      <c r="K1237" s="14">
        <v>0</v>
      </c>
      <c r="L1237" s="16">
        <v>41009.054664351854</v>
      </c>
      <c r="M1237" s="14" t="s">
        <v>6970</v>
      </c>
      <c r="N1237" s="14" t="s">
        <v>439</v>
      </c>
      <c r="O1237" s="14" t="s">
        <v>439</v>
      </c>
      <c r="P1237" s="14" t="s">
        <v>439</v>
      </c>
      <c r="Q1237" s="14" t="s">
        <v>819</v>
      </c>
    </row>
    <row r="1238" spans="1:17" hidden="1" x14ac:dyDescent="0.25">
      <c r="A1238" s="14">
        <v>94793</v>
      </c>
      <c r="B1238" s="14" t="s">
        <v>3047</v>
      </c>
      <c r="C1238" s="14" t="s">
        <v>815</v>
      </c>
      <c r="D1238" s="14" t="s">
        <v>3048</v>
      </c>
      <c r="E1238" s="14" t="s">
        <v>439</v>
      </c>
      <c r="F1238" s="14">
        <v>772</v>
      </c>
      <c r="G1238" s="14" t="s">
        <v>439</v>
      </c>
      <c r="H1238" s="14">
        <v>0</v>
      </c>
      <c r="I1238" s="14" t="s">
        <v>439</v>
      </c>
      <c r="J1238" s="14" t="b">
        <v>0</v>
      </c>
      <c r="K1238" s="14">
        <v>0</v>
      </c>
      <c r="L1238" s="16">
        <v>41009.054664351854</v>
      </c>
      <c r="M1238" s="14" t="s">
        <v>6970</v>
      </c>
      <c r="N1238" s="14" t="s">
        <v>439</v>
      </c>
      <c r="O1238" s="14" t="s">
        <v>439</v>
      </c>
      <c r="P1238" s="14" t="s">
        <v>439</v>
      </c>
      <c r="Q1238" s="14" t="s">
        <v>819</v>
      </c>
    </row>
    <row r="1239" spans="1:17" hidden="1" x14ac:dyDescent="0.25">
      <c r="A1239" s="14">
        <v>94794</v>
      </c>
      <c r="B1239" s="14" t="s">
        <v>3049</v>
      </c>
      <c r="C1239" s="14" t="s">
        <v>815</v>
      </c>
      <c r="D1239" s="14" t="s">
        <v>3050</v>
      </c>
      <c r="E1239" s="14" t="s">
        <v>439</v>
      </c>
      <c r="F1239" s="14">
        <v>772</v>
      </c>
      <c r="G1239" s="14" t="s">
        <v>439</v>
      </c>
      <c r="H1239" s="14">
        <v>0</v>
      </c>
      <c r="I1239" s="14" t="s">
        <v>439</v>
      </c>
      <c r="J1239" s="14" t="b">
        <v>0</v>
      </c>
      <c r="K1239" s="14">
        <v>0</v>
      </c>
      <c r="L1239" s="16">
        <v>41009.054664351854</v>
      </c>
      <c r="M1239" s="14" t="s">
        <v>6970</v>
      </c>
      <c r="N1239" s="14" t="s">
        <v>439</v>
      </c>
      <c r="O1239" s="14" t="s">
        <v>439</v>
      </c>
      <c r="P1239" s="14" t="s">
        <v>439</v>
      </c>
      <c r="Q1239" s="14" t="s">
        <v>819</v>
      </c>
    </row>
    <row r="1240" spans="1:17" hidden="1" x14ac:dyDescent="0.25">
      <c r="A1240" s="14">
        <v>94795</v>
      </c>
      <c r="B1240" s="14" t="s">
        <v>3051</v>
      </c>
      <c r="C1240" s="14" t="s">
        <v>815</v>
      </c>
      <c r="D1240" s="14" t="s">
        <v>3052</v>
      </c>
      <c r="E1240" s="14" t="s">
        <v>439</v>
      </c>
      <c r="F1240" s="14">
        <v>772</v>
      </c>
      <c r="G1240" s="14" t="s">
        <v>439</v>
      </c>
      <c r="H1240" s="14">
        <v>0</v>
      </c>
      <c r="I1240" s="14" t="s">
        <v>439</v>
      </c>
      <c r="J1240" s="14" t="b">
        <v>0</v>
      </c>
      <c r="K1240" s="14">
        <v>0</v>
      </c>
      <c r="L1240" s="16">
        <v>41009.054675925923</v>
      </c>
      <c r="M1240" s="14" t="s">
        <v>6970</v>
      </c>
      <c r="N1240" s="14" t="s">
        <v>439</v>
      </c>
      <c r="O1240" s="14" t="s">
        <v>439</v>
      </c>
      <c r="P1240" s="14" t="s">
        <v>439</v>
      </c>
      <c r="Q1240" s="14" t="s">
        <v>819</v>
      </c>
    </row>
    <row r="1241" spans="1:17" hidden="1" x14ac:dyDescent="0.25">
      <c r="A1241" s="14">
        <v>94796</v>
      </c>
      <c r="B1241" s="14" t="s">
        <v>3053</v>
      </c>
      <c r="C1241" s="14" t="s">
        <v>815</v>
      </c>
      <c r="D1241" s="14" t="s">
        <v>3054</v>
      </c>
      <c r="E1241" s="14" t="s">
        <v>439</v>
      </c>
      <c r="F1241" s="14">
        <v>772</v>
      </c>
      <c r="G1241" s="14" t="s">
        <v>439</v>
      </c>
      <c r="H1241" s="14">
        <v>0</v>
      </c>
      <c r="I1241" s="14" t="s">
        <v>439</v>
      </c>
      <c r="J1241" s="14" t="b">
        <v>0</v>
      </c>
      <c r="K1241" s="14">
        <v>0</v>
      </c>
      <c r="L1241" s="16">
        <v>41009.054675925923</v>
      </c>
      <c r="M1241" s="14" t="s">
        <v>6970</v>
      </c>
      <c r="N1241" s="14" t="s">
        <v>439</v>
      </c>
      <c r="O1241" s="14" t="s">
        <v>439</v>
      </c>
      <c r="P1241" s="14" t="s">
        <v>439</v>
      </c>
      <c r="Q1241" s="14" t="s">
        <v>819</v>
      </c>
    </row>
    <row r="1242" spans="1:17" hidden="1" x14ac:dyDescent="0.25">
      <c r="A1242" s="14">
        <v>94797</v>
      </c>
      <c r="B1242" s="14" t="s">
        <v>3055</v>
      </c>
      <c r="C1242" s="14" t="s">
        <v>815</v>
      </c>
      <c r="D1242" s="14" t="s">
        <v>3056</v>
      </c>
      <c r="E1242" s="14" t="s">
        <v>439</v>
      </c>
      <c r="F1242" s="14">
        <v>772</v>
      </c>
      <c r="G1242" s="14" t="s">
        <v>439</v>
      </c>
      <c r="H1242" s="14">
        <v>0</v>
      </c>
      <c r="I1242" s="14" t="s">
        <v>439</v>
      </c>
      <c r="J1242" s="14" t="b">
        <v>0</v>
      </c>
      <c r="K1242" s="14">
        <v>0</v>
      </c>
      <c r="L1242" s="16">
        <v>41009.054675925923</v>
      </c>
      <c r="M1242" s="14" t="s">
        <v>6970</v>
      </c>
      <c r="N1242" s="14" t="s">
        <v>439</v>
      </c>
      <c r="O1242" s="14" t="s">
        <v>439</v>
      </c>
      <c r="P1242" s="14" t="s">
        <v>439</v>
      </c>
      <c r="Q1242" s="14" t="s">
        <v>819</v>
      </c>
    </row>
    <row r="1243" spans="1:17" hidden="1" x14ac:dyDescent="0.25">
      <c r="A1243" s="14">
        <v>94798</v>
      </c>
      <c r="B1243" s="14" t="s">
        <v>3057</v>
      </c>
      <c r="C1243" s="14" t="s">
        <v>815</v>
      </c>
      <c r="D1243" s="14" t="s">
        <v>3058</v>
      </c>
      <c r="E1243" s="14" t="s">
        <v>439</v>
      </c>
      <c r="F1243" s="14">
        <v>772</v>
      </c>
      <c r="G1243" s="14" t="s">
        <v>439</v>
      </c>
      <c r="H1243" s="14">
        <v>0</v>
      </c>
      <c r="I1243" s="14" t="s">
        <v>439</v>
      </c>
      <c r="J1243" s="14" t="b">
        <v>0</v>
      </c>
      <c r="K1243" s="14">
        <v>0</v>
      </c>
      <c r="L1243" s="16">
        <v>41009.054675925923</v>
      </c>
      <c r="M1243" s="14" t="s">
        <v>6970</v>
      </c>
      <c r="N1243" s="14" t="s">
        <v>439</v>
      </c>
      <c r="O1243" s="14" t="s">
        <v>439</v>
      </c>
      <c r="P1243" s="14" t="s">
        <v>439</v>
      </c>
      <c r="Q1243" s="14" t="s">
        <v>819</v>
      </c>
    </row>
    <row r="1244" spans="1:17" hidden="1" x14ac:dyDescent="0.25">
      <c r="A1244" s="14">
        <v>94799</v>
      </c>
      <c r="B1244" s="14" t="s">
        <v>3059</v>
      </c>
      <c r="C1244" s="14" t="s">
        <v>815</v>
      </c>
      <c r="D1244" s="14" t="s">
        <v>3060</v>
      </c>
      <c r="E1244" s="14" t="s">
        <v>439</v>
      </c>
      <c r="F1244" s="14">
        <v>772</v>
      </c>
      <c r="G1244" s="14" t="s">
        <v>439</v>
      </c>
      <c r="H1244" s="14">
        <v>0</v>
      </c>
      <c r="I1244" s="14" t="s">
        <v>439</v>
      </c>
      <c r="J1244" s="14" t="b">
        <v>0</v>
      </c>
      <c r="K1244" s="14">
        <v>0</v>
      </c>
      <c r="L1244" s="16">
        <v>41009.054675925923</v>
      </c>
      <c r="M1244" s="14" t="s">
        <v>6970</v>
      </c>
      <c r="N1244" s="14" t="s">
        <v>439</v>
      </c>
      <c r="O1244" s="14" t="s">
        <v>439</v>
      </c>
      <c r="P1244" s="14" t="s">
        <v>439</v>
      </c>
      <c r="Q1244" s="14" t="s">
        <v>819</v>
      </c>
    </row>
    <row r="1245" spans="1:17" hidden="1" x14ac:dyDescent="0.25">
      <c r="A1245" s="14">
        <v>94800</v>
      </c>
      <c r="B1245" s="14" t="s">
        <v>3061</v>
      </c>
      <c r="C1245" s="14" t="s">
        <v>815</v>
      </c>
      <c r="D1245" s="14" t="s">
        <v>3062</v>
      </c>
      <c r="E1245" s="14" t="s">
        <v>439</v>
      </c>
      <c r="F1245" s="14">
        <v>772</v>
      </c>
      <c r="G1245" s="14" t="s">
        <v>439</v>
      </c>
      <c r="H1245" s="14">
        <v>0</v>
      </c>
      <c r="I1245" s="14" t="s">
        <v>439</v>
      </c>
      <c r="J1245" s="14" t="b">
        <v>0</v>
      </c>
      <c r="K1245" s="14">
        <v>0</v>
      </c>
      <c r="L1245" s="16">
        <v>41009.054675925923</v>
      </c>
      <c r="M1245" s="14" t="s">
        <v>6970</v>
      </c>
      <c r="N1245" s="14" t="s">
        <v>439</v>
      </c>
      <c r="O1245" s="14" t="s">
        <v>439</v>
      </c>
      <c r="P1245" s="14" t="s">
        <v>439</v>
      </c>
      <c r="Q1245" s="14" t="s">
        <v>819</v>
      </c>
    </row>
    <row r="1246" spans="1:17" hidden="1" x14ac:dyDescent="0.25">
      <c r="A1246" s="14">
        <v>94801</v>
      </c>
      <c r="B1246" s="14" t="s">
        <v>3063</v>
      </c>
      <c r="C1246" s="14" t="s">
        <v>815</v>
      </c>
      <c r="D1246" s="14" t="s">
        <v>3064</v>
      </c>
      <c r="E1246" s="14" t="s">
        <v>439</v>
      </c>
      <c r="F1246" s="14">
        <v>772</v>
      </c>
      <c r="G1246" s="14" t="s">
        <v>439</v>
      </c>
      <c r="H1246" s="14">
        <v>0</v>
      </c>
      <c r="I1246" s="14" t="s">
        <v>439</v>
      </c>
      <c r="J1246" s="14" t="b">
        <v>0</v>
      </c>
      <c r="K1246" s="14">
        <v>0</v>
      </c>
      <c r="L1246" s="16">
        <v>41009.0546875</v>
      </c>
      <c r="M1246" s="14" t="s">
        <v>6970</v>
      </c>
      <c r="N1246" s="14" t="s">
        <v>439</v>
      </c>
      <c r="O1246" s="14" t="s">
        <v>439</v>
      </c>
      <c r="P1246" s="14" t="s">
        <v>439</v>
      </c>
      <c r="Q1246" s="14" t="s">
        <v>819</v>
      </c>
    </row>
    <row r="1247" spans="1:17" hidden="1" x14ac:dyDescent="0.25">
      <c r="A1247" s="14">
        <v>94802</v>
      </c>
      <c r="B1247" s="14" t="s">
        <v>3065</v>
      </c>
      <c r="C1247" s="14" t="s">
        <v>815</v>
      </c>
      <c r="D1247" s="14" t="s">
        <v>3066</v>
      </c>
      <c r="E1247" s="14" t="s">
        <v>439</v>
      </c>
      <c r="F1247" s="14">
        <v>772</v>
      </c>
      <c r="G1247" s="14" t="s">
        <v>439</v>
      </c>
      <c r="H1247" s="14">
        <v>0</v>
      </c>
      <c r="I1247" s="14" t="s">
        <v>439</v>
      </c>
      <c r="J1247" s="14" t="b">
        <v>0</v>
      </c>
      <c r="K1247" s="14">
        <v>0</v>
      </c>
      <c r="L1247" s="16">
        <v>41009.0546875</v>
      </c>
      <c r="M1247" s="14" t="s">
        <v>6970</v>
      </c>
      <c r="N1247" s="14" t="s">
        <v>439</v>
      </c>
      <c r="O1247" s="14" t="s">
        <v>439</v>
      </c>
      <c r="P1247" s="14" t="s">
        <v>439</v>
      </c>
      <c r="Q1247" s="14" t="s">
        <v>819</v>
      </c>
    </row>
    <row r="1248" spans="1:17" hidden="1" x14ac:dyDescent="0.25">
      <c r="A1248" s="14">
        <v>94803</v>
      </c>
      <c r="B1248" s="14" t="s">
        <v>3067</v>
      </c>
      <c r="C1248" s="14" t="s">
        <v>815</v>
      </c>
      <c r="D1248" s="14" t="s">
        <v>3068</v>
      </c>
      <c r="E1248" s="14" t="s">
        <v>439</v>
      </c>
      <c r="F1248" s="14">
        <v>772</v>
      </c>
      <c r="G1248" s="14" t="s">
        <v>439</v>
      </c>
      <c r="H1248" s="14">
        <v>0</v>
      </c>
      <c r="I1248" s="14" t="s">
        <v>439</v>
      </c>
      <c r="J1248" s="14" t="b">
        <v>0</v>
      </c>
      <c r="K1248" s="14">
        <v>0</v>
      </c>
      <c r="L1248" s="16">
        <v>41009.0546875</v>
      </c>
      <c r="M1248" s="14" t="s">
        <v>6970</v>
      </c>
      <c r="N1248" s="14" t="s">
        <v>439</v>
      </c>
      <c r="O1248" s="14" t="s">
        <v>439</v>
      </c>
      <c r="P1248" s="14" t="s">
        <v>439</v>
      </c>
      <c r="Q1248" s="14" t="s">
        <v>819</v>
      </c>
    </row>
    <row r="1249" spans="1:17" hidden="1" x14ac:dyDescent="0.25">
      <c r="A1249" s="14">
        <v>94804</v>
      </c>
      <c r="B1249" s="14" t="s">
        <v>3069</v>
      </c>
      <c r="C1249" s="14" t="s">
        <v>815</v>
      </c>
      <c r="D1249" s="14" t="s">
        <v>3070</v>
      </c>
      <c r="E1249" s="14" t="s">
        <v>439</v>
      </c>
      <c r="F1249" s="14">
        <v>772</v>
      </c>
      <c r="G1249" s="14" t="s">
        <v>439</v>
      </c>
      <c r="H1249" s="14">
        <v>0</v>
      </c>
      <c r="I1249" s="14" t="s">
        <v>439</v>
      </c>
      <c r="J1249" s="14" t="b">
        <v>0</v>
      </c>
      <c r="K1249" s="14">
        <v>0</v>
      </c>
      <c r="L1249" s="16">
        <v>41009.0546875</v>
      </c>
      <c r="M1249" s="14" t="s">
        <v>6970</v>
      </c>
      <c r="N1249" s="14" t="s">
        <v>439</v>
      </c>
      <c r="O1249" s="14" t="s">
        <v>439</v>
      </c>
      <c r="P1249" s="14" t="s">
        <v>439</v>
      </c>
      <c r="Q1249" s="14" t="s">
        <v>819</v>
      </c>
    </row>
    <row r="1250" spans="1:17" hidden="1" x14ac:dyDescent="0.25">
      <c r="A1250" s="14">
        <v>94805</v>
      </c>
      <c r="B1250" s="14" t="s">
        <v>3071</v>
      </c>
      <c r="C1250" s="14" t="s">
        <v>815</v>
      </c>
      <c r="D1250" s="14" t="s">
        <v>3072</v>
      </c>
      <c r="E1250" s="14" t="s">
        <v>439</v>
      </c>
      <c r="F1250" s="14">
        <v>772</v>
      </c>
      <c r="G1250" s="14" t="s">
        <v>439</v>
      </c>
      <c r="H1250" s="14">
        <v>0</v>
      </c>
      <c r="I1250" s="14" t="s">
        <v>439</v>
      </c>
      <c r="J1250" s="14" t="b">
        <v>0</v>
      </c>
      <c r="K1250" s="14">
        <v>0</v>
      </c>
      <c r="L1250" s="16">
        <v>41009.0546875</v>
      </c>
      <c r="M1250" s="14" t="s">
        <v>6970</v>
      </c>
      <c r="N1250" s="14" t="s">
        <v>439</v>
      </c>
      <c r="O1250" s="14" t="s">
        <v>439</v>
      </c>
      <c r="P1250" s="14" t="s">
        <v>439</v>
      </c>
      <c r="Q1250" s="14" t="s">
        <v>819</v>
      </c>
    </row>
    <row r="1251" spans="1:17" hidden="1" x14ac:dyDescent="0.25">
      <c r="A1251" s="14">
        <v>94806</v>
      </c>
      <c r="B1251" s="14" t="s">
        <v>3073</v>
      </c>
      <c r="C1251" s="14" t="s">
        <v>815</v>
      </c>
      <c r="D1251" s="14" t="s">
        <v>3074</v>
      </c>
      <c r="E1251" s="14" t="s">
        <v>439</v>
      </c>
      <c r="F1251" s="14">
        <v>772</v>
      </c>
      <c r="G1251" s="14" t="s">
        <v>439</v>
      </c>
      <c r="H1251" s="14">
        <v>0</v>
      </c>
      <c r="I1251" s="14" t="s">
        <v>439</v>
      </c>
      <c r="J1251" s="14" t="b">
        <v>0</v>
      </c>
      <c r="K1251" s="14">
        <v>0</v>
      </c>
      <c r="L1251" s="16">
        <v>41009.0546875</v>
      </c>
      <c r="M1251" s="14" t="s">
        <v>6970</v>
      </c>
      <c r="N1251" s="14" t="s">
        <v>439</v>
      </c>
      <c r="O1251" s="14" t="s">
        <v>439</v>
      </c>
      <c r="P1251" s="14" t="s">
        <v>439</v>
      </c>
      <c r="Q1251" s="14" t="s">
        <v>819</v>
      </c>
    </row>
    <row r="1252" spans="1:17" hidden="1" x14ac:dyDescent="0.25">
      <c r="A1252" s="14">
        <v>94807</v>
      </c>
      <c r="B1252" s="14" t="s">
        <v>3075</v>
      </c>
      <c r="C1252" s="14" t="s">
        <v>815</v>
      </c>
      <c r="D1252" s="14" t="s">
        <v>3076</v>
      </c>
      <c r="E1252" s="14" t="s">
        <v>439</v>
      </c>
      <c r="F1252" s="14">
        <v>772</v>
      </c>
      <c r="G1252" s="14" t="s">
        <v>439</v>
      </c>
      <c r="H1252" s="14">
        <v>0</v>
      </c>
      <c r="I1252" s="14" t="s">
        <v>439</v>
      </c>
      <c r="J1252" s="14" t="b">
        <v>0</v>
      </c>
      <c r="K1252" s="14">
        <v>0</v>
      </c>
      <c r="L1252" s="16">
        <v>41009.054699074077</v>
      </c>
      <c r="M1252" s="14" t="s">
        <v>6970</v>
      </c>
      <c r="N1252" s="14" t="s">
        <v>439</v>
      </c>
      <c r="O1252" s="14" t="s">
        <v>439</v>
      </c>
      <c r="P1252" s="14" t="s">
        <v>439</v>
      </c>
      <c r="Q1252" s="14" t="s">
        <v>819</v>
      </c>
    </row>
    <row r="1253" spans="1:17" hidden="1" x14ac:dyDescent="0.25">
      <c r="A1253" s="14">
        <v>94808</v>
      </c>
      <c r="B1253" s="14" t="s">
        <v>3077</v>
      </c>
      <c r="C1253" s="14" t="s">
        <v>815</v>
      </c>
      <c r="D1253" s="14" t="s">
        <v>3078</v>
      </c>
      <c r="E1253" s="14" t="s">
        <v>439</v>
      </c>
      <c r="F1253" s="14">
        <v>772</v>
      </c>
      <c r="G1253" s="14" t="s">
        <v>439</v>
      </c>
      <c r="H1253" s="14">
        <v>0</v>
      </c>
      <c r="I1253" s="14" t="s">
        <v>439</v>
      </c>
      <c r="J1253" s="14" t="b">
        <v>0</v>
      </c>
      <c r="K1253" s="14">
        <v>0</v>
      </c>
      <c r="L1253" s="16">
        <v>41009.054699074077</v>
      </c>
      <c r="M1253" s="14" t="s">
        <v>6970</v>
      </c>
      <c r="N1253" s="14" t="s">
        <v>439</v>
      </c>
      <c r="O1253" s="14" t="s">
        <v>439</v>
      </c>
      <c r="P1253" s="14" t="s">
        <v>439</v>
      </c>
      <c r="Q1253" s="14" t="s">
        <v>819</v>
      </c>
    </row>
    <row r="1254" spans="1:17" hidden="1" x14ac:dyDescent="0.25">
      <c r="A1254" s="14">
        <v>94809</v>
      </c>
      <c r="B1254" s="14" t="s">
        <v>3079</v>
      </c>
      <c r="C1254" s="14" t="s">
        <v>815</v>
      </c>
      <c r="D1254" s="14" t="s">
        <v>3080</v>
      </c>
      <c r="E1254" s="14" t="s">
        <v>439</v>
      </c>
      <c r="F1254" s="14">
        <v>772</v>
      </c>
      <c r="G1254" s="14" t="s">
        <v>439</v>
      </c>
      <c r="H1254" s="14">
        <v>0</v>
      </c>
      <c r="I1254" s="14" t="s">
        <v>439</v>
      </c>
      <c r="J1254" s="14" t="b">
        <v>0</v>
      </c>
      <c r="K1254" s="14">
        <v>0</v>
      </c>
      <c r="L1254" s="16">
        <v>41009.054699074077</v>
      </c>
      <c r="M1254" s="14" t="s">
        <v>6970</v>
      </c>
      <c r="N1254" s="14" t="s">
        <v>439</v>
      </c>
      <c r="O1254" s="14" t="s">
        <v>439</v>
      </c>
      <c r="P1254" s="14" t="s">
        <v>439</v>
      </c>
      <c r="Q1254" s="14" t="s">
        <v>819</v>
      </c>
    </row>
    <row r="1255" spans="1:17" hidden="1" x14ac:dyDescent="0.25">
      <c r="A1255" s="14">
        <v>94810</v>
      </c>
      <c r="B1255" s="14" t="s">
        <v>3081</v>
      </c>
      <c r="C1255" s="14" t="s">
        <v>815</v>
      </c>
      <c r="D1255" s="14" t="s">
        <v>3082</v>
      </c>
      <c r="E1255" s="14" t="s">
        <v>439</v>
      </c>
      <c r="F1255" s="14">
        <v>772</v>
      </c>
      <c r="G1255" s="14" t="s">
        <v>439</v>
      </c>
      <c r="H1255" s="14">
        <v>0</v>
      </c>
      <c r="I1255" s="14" t="s">
        <v>439</v>
      </c>
      <c r="J1255" s="14" t="b">
        <v>0</v>
      </c>
      <c r="K1255" s="14">
        <v>0</v>
      </c>
      <c r="L1255" s="16">
        <v>41009.054699074077</v>
      </c>
      <c r="M1255" s="14" t="s">
        <v>6970</v>
      </c>
      <c r="N1255" s="14" t="s">
        <v>439</v>
      </c>
      <c r="O1255" s="14" t="s">
        <v>439</v>
      </c>
      <c r="P1255" s="14" t="s">
        <v>439</v>
      </c>
      <c r="Q1255" s="14" t="s">
        <v>819</v>
      </c>
    </row>
    <row r="1256" spans="1:17" hidden="1" x14ac:dyDescent="0.25">
      <c r="A1256" s="14">
        <v>94811</v>
      </c>
      <c r="B1256" s="14" t="s">
        <v>3083</v>
      </c>
      <c r="C1256" s="14" t="s">
        <v>815</v>
      </c>
      <c r="D1256" s="14" t="s">
        <v>3084</v>
      </c>
      <c r="E1256" s="14" t="s">
        <v>439</v>
      </c>
      <c r="F1256" s="14">
        <v>772</v>
      </c>
      <c r="G1256" s="14" t="s">
        <v>439</v>
      </c>
      <c r="H1256" s="14">
        <v>0</v>
      </c>
      <c r="I1256" s="14" t="s">
        <v>439</v>
      </c>
      <c r="J1256" s="14" t="b">
        <v>0</v>
      </c>
      <c r="K1256" s="14">
        <v>0</v>
      </c>
      <c r="L1256" s="16">
        <v>41009.054699074077</v>
      </c>
      <c r="M1256" s="14" t="s">
        <v>6970</v>
      </c>
      <c r="N1256" s="14" t="s">
        <v>439</v>
      </c>
      <c r="O1256" s="14" t="s">
        <v>439</v>
      </c>
      <c r="P1256" s="14" t="s">
        <v>439</v>
      </c>
      <c r="Q1256" s="14" t="s">
        <v>819</v>
      </c>
    </row>
    <row r="1257" spans="1:17" hidden="1" x14ac:dyDescent="0.25">
      <c r="A1257" s="14">
        <v>94812</v>
      </c>
      <c r="B1257" s="14" t="s">
        <v>3085</v>
      </c>
      <c r="C1257" s="14" t="s">
        <v>815</v>
      </c>
      <c r="D1257" s="14" t="s">
        <v>3086</v>
      </c>
      <c r="E1257" s="14" t="s">
        <v>439</v>
      </c>
      <c r="F1257" s="14">
        <v>772</v>
      </c>
      <c r="G1257" s="14" t="s">
        <v>439</v>
      </c>
      <c r="H1257" s="14">
        <v>0</v>
      </c>
      <c r="I1257" s="14" t="s">
        <v>439</v>
      </c>
      <c r="J1257" s="14" t="b">
        <v>0</v>
      </c>
      <c r="K1257" s="14">
        <v>0</v>
      </c>
      <c r="L1257" s="16">
        <v>41009.054699074077</v>
      </c>
      <c r="M1257" s="14" t="s">
        <v>6970</v>
      </c>
      <c r="N1257" s="14" t="s">
        <v>439</v>
      </c>
      <c r="O1257" s="14" t="s">
        <v>439</v>
      </c>
      <c r="P1257" s="14" t="s">
        <v>439</v>
      </c>
      <c r="Q1257" s="14" t="s">
        <v>819</v>
      </c>
    </row>
    <row r="1258" spans="1:17" hidden="1" x14ac:dyDescent="0.25">
      <c r="A1258" s="14">
        <v>94813</v>
      </c>
      <c r="B1258" s="14" t="s">
        <v>3087</v>
      </c>
      <c r="C1258" s="14" t="s">
        <v>815</v>
      </c>
      <c r="D1258" s="14" t="s">
        <v>3088</v>
      </c>
      <c r="E1258" s="14" t="s">
        <v>439</v>
      </c>
      <c r="F1258" s="14">
        <v>772</v>
      </c>
      <c r="G1258" s="14" t="s">
        <v>439</v>
      </c>
      <c r="H1258" s="14">
        <v>0</v>
      </c>
      <c r="I1258" s="14" t="s">
        <v>439</v>
      </c>
      <c r="J1258" s="14" t="b">
        <v>0</v>
      </c>
      <c r="K1258" s="14">
        <v>0</v>
      </c>
      <c r="L1258" s="16">
        <v>41009.054699074077</v>
      </c>
      <c r="M1258" s="14" t="s">
        <v>6970</v>
      </c>
      <c r="N1258" s="14" t="s">
        <v>439</v>
      </c>
      <c r="O1258" s="14" t="s">
        <v>439</v>
      </c>
      <c r="P1258" s="14" t="s">
        <v>439</v>
      </c>
      <c r="Q1258" s="14" t="s">
        <v>819</v>
      </c>
    </row>
    <row r="1259" spans="1:17" hidden="1" x14ac:dyDescent="0.25">
      <c r="A1259" s="14">
        <v>94814</v>
      </c>
      <c r="B1259" s="14" t="s">
        <v>3089</v>
      </c>
      <c r="C1259" s="14" t="s">
        <v>815</v>
      </c>
      <c r="D1259" s="14" t="s">
        <v>3090</v>
      </c>
      <c r="E1259" s="14" t="s">
        <v>439</v>
      </c>
      <c r="F1259" s="14">
        <v>772</v>
      </c>
      <c r="G1259" s="14" t="s">
        <v>439</v>
      </c>
      <c r="H1259" s="14">
        <v>0</v>
      </c>
      <c r="I1259" s="14" t="s">
        <v>439</v>
      </c>
      <c r="J1259" s="14" t="b">
        <v>0</v>
      </c>
      <c r="K1259" s="14">
        <v>0</v>
      </c>
      <c r="L1259" s="16">
        <v>41009.054710648146</v>
      </c>
      <c r="M1259" s="14" t="s">
        <v>6970</v>
      </c>
      <c r="N1259" s="14" t="s">
        <v>439</v>
      </c>
      <c r="O1259" s="14" t="s">
        <v>439</v>
      </c>
      <c r="P1259" s="14" t="s">
        <v>439</v>
      </c>
      <c r="Q1259" s="14" t="s">
        <v>819</v>
      </c>
    </row>
    <row r="1260" spans="1:17" hidden="1" x14ac:dyDescent="0.25">
      <c r="A1260" s="14">
        <v>94815</v>
      </c>
      <c r="B1260" s="14" t="s">
        <v>3091</v>
      </c>
      <c r="C1260" s="14" t="s">
        <v>815</v>
      </c>
      <c r="D1260" s="14" t="s">
        <v>3092</v>
      </c>
      <c r="E1260" s="14" t="s">
        <v>439</v>
      </c>
      <c r="F1260" s="14">
        <v>772</v>
      </c>
      <c r="G1260" s="14" t="s">
        <v>439</v>
      </c>
      <c r="H1260" s="14">
        <v>0</v>
      </c>
      <c r="I1260" s="14" t="s">
        <v>439</v>
      </c>
      <c r="J1260" s="14" t="b">
        <v>0</v>
      </c>
      <c r="K1260" s="14">
        <v>0</v>
      </c>
      <c r="L1260" s="16">
        <v>41009.054710648146</v>
      </c>
      <c r="M1260" s="14" t="s">
        <v>6970</v>
      </c>
      <c r="N1260" s="14" t="s">
        <v>439</v>
      </c>
      <c r="O1260" s="14" t="s">
        <v>439</v>
      </c>
      <c r="P1260" s="14" t="s">
        <v>439</v>
      </c>
      <c r="Q1260" s="14" t="s">
        <v>819</v>
      </c>
    </row>
    <row r="1261" spans="1:17" hidden="1" x14ac:dyDescent="0.25">
      <c r="A1261" s="14">
        <v>94816</v>
      </c>
      <c r="B1261" s="14" t="s">
        <v>3093</v>
      </c>
      <c r="C1261" s="14" t="s">
        <v>815</v>
      </c>
      <c r="D1261" s="14" t="s">
        <v>3094</v>
      </c>
      <c r="E1261" s="14" t="s">
        <v>439</v>
      </c>
      <c r="F1261" s="14">
        <v>772</v>
      </c>
      <c r="G1261" s="14" t="s">
        <v>439</v>
      </c>
      <c r="H1261" s="14">
        <v>0</v>
      </c>
      <c r="I1261" s="14" t="s">
        <v>439</v>
      </c>
      <c r="J1261" s="14" t="b">
        <v>0</v>
      </c>
      <c r="K1261" s="14">
        <v>0</v>
      </c>
      <c r="L1261" s="16">
        <v>41009.054710648146</v>
      </c>
      <c r="M1261" s="14" t="s">
        <v>6970</v>
      </c>
      <c r="N1261" s="14" t="s">
        <v>439</v>
      </c>
      <c r="O1261" s="14" t="s">
        <v>439</v>
      </c>
      <c r="P1261" s="14" t="s">
        <v>439</v>
      </c>
      <c r="Q1261" s="14" t="s">
        <v>819</v>
      </c>
    </row>
    <row r="1262" spans="1:17" hidden="1" x14ac:dyDescent="0.25">
      <c r="A1262" s="14">
        <v>94817</v>
      </c>
      <c r="B1262" s="14" t="s">
        <v>3095</v>
      </c>
      <c r="C1262" s="14" t="s">
        <v>815</v>
      </c>
      <c r="D1262" s="14" t="s">
        <v>3096</v>
      </c>
      <c r="E1262" s="14" t="s">
        <v>439</v>
      </c>
      <c r="F1262" s="14">
        <v>772</v>
      </c>
      <c r="G1262" s="14" t="s">
        <v>439</v>
      </c>
      <c r="H1262" s="14">
        <v>0</v>
      </c>
      <c r="I1262" s="14" t="s">
        <v>439</v>
      </c>
      <c r="J1262" s="14" t="b">
        <v>0</v>
      </c>
      <c r="K1262" s="14">
        <v>0</v>
      </c>
      <c r="L1262" s="16">
        <v>41009.054710648146</v>
      </c>
      <c r="M1262" s="14" t="s">
        <v>6970</v>
      </c>
      <c r="N1262" s="14" t="s">
        <v>439</v>
      </c>
      <c r="O1262" s="14" t="s">
        <v>439</v>
      </c>
      <c r="P1262" s="14" t="s">
        <v>439</v>
      </c>
      <c r="Q1262" s="14" t="s">
        <v>819</v>
      </c>
    </row>
    <row r="1263" spans="1:17" hidden="1" x14ac:dyDescent="0.25">
      <c r="A1263" s="14">
        <v>94818</v>
      </c>
      <c r="B1263" s="14" t="s">
        <v>3097</v>
      </c>
      <c r="C1263" s="14" t="s">
        <v>815</v>
      </c>
      <c r="D1263" s="14" t="s">
        <v>3098</v>
      </c>
      <c r="E1263" s="14" t="s">
        <v>439</v>
      </c>
      <c r="F1263" s="14">
        <v>772</v>
      </c>
      <c r="G1263" s="14" t="s">
        <v>439</v>
      </c>
      <c r="H1263" s="14">
        <v>0</v>
      </c>
      <c r="I1263" s="14" t="s">
        <v>439</v>
      </c>
      <c r="J1263" s="14" t="b">
        <v>0</v>
      </c>
      <c r="K1263" s="14">
        <v>0</v>
      </c>
      <c r="L1263" s="16">
        <v>41009.054710648146</v>
      </c>
      <c r="M1263" s="14" t="s">
        <v>6970</v>
      </c>
      <c r="N1263" s="14" t="s">
        <v>439</v>
      </c>
      <c r="O1263" s="14" t="s">
        <v>439</v>
      </c>
      <c r="P1263" s="14" t="s">
        <v>439</v>
      </c>
      <c r="Q1263" s="14" t="s">
        <v>819</v>
      </c>
    </row>
    <row r="1264" spans="1:17" hidden="1" x14ac:dyDescent="0.25">
      <c r="A1264" s="14">
        <v>94974</v>
      </c>
      <c r="B1264" s="14" t="s">
        <v>3099</v>
      </c>
      <c r="C1264" s="14" t="s">
        <v>815</v>
      </c>
      <c r="D1264" s="14" t="s">
        <v>3100</v>
      </c>
      <c r="E1264" s="14" t="s">
        <v>439</v>
      </c>
      <c r="F1264" s="14">
        <v>772</v>
      </c>
      <c r="G1264" s="14" t="s">
        <v>439</v>
      </c>
      <c r="H1264" s="14">
        <v>0</v>
      </c>
      <c r="I1264" s="14" t="s">
        <v>439</v>
      </c>
      <c r="J1264" s="14" t="b">
        <v>0</v>
      </c>
      <c r="K1264" s="14">
        <v>0</v>
      </c>
      <c r="L1264" s="16">
        <v>41009.054710648146</v>
      </c>
      <c r="M1264" s="14" t="s">
        <v>6970</v>
      </c>
      <c r="N1264" s="14" t="s">
        <v>439</v>
      </c>
      <c r="O1264" s="14" t="s">
        <v>439</v>
      </c>
      <c r="P1264" s="14" t="s">
        <v>439</v>
      </c>
      <c r="Q1264" s="14" t="s">
        <v>819</v>
      </c>
    </row>
    <row r="1265" spans="1:17" hidden="1" x14ac:dyDescent="0.25">
      <c r="A1265" s="14">
        <v>94975</v>
      </c>
      <c r="B1265" s="14" t="s">
        <v>3101</v>
      </c>
      <c r="C1265" s="14" t="s">
        <v>815</v>
      </c>
      <c r="D1265" s="14" t="s">
        <v>3102</v>
      </c>
      <c r="E1265" s="14" t="s">
        <v>439</v>
      </c>
      <c r="F1265" s="14">
        <v>772</v>
      </c>
      <c r="G1265" s="14" t="s">
        <v>439</v>
      </c>
      <c r="H1265" s="14">
        <v>0</v>
      </c>
      <c r="I1265" s="14" t="s">
        <v>439</v>
      </c>
      <c r="J1265" s="14" t="b">
        <v>0</v>
      </c>
      <c r="K1265" s="14">
        <v>0</v>
      </c>
      <c r="L1265" s="16">
        <v>41009.054722222223</v>
      </c>
      <c r="M1265" s="14" t="s">
        <v>6970</v>
      </c>
      <c r="N1265" s="14" t="s">
        <v>439</v>
      </c>
      <c r="O1265" s="14" t="s">
        <v>439</v>
      </c>
      <c r="P1265" s="14" t="s">
        <v>439</v>
      </c>
      <c r="Q1265" s="14" t="s">
        <v>819</v>
      </c>
    </row>
    <row r="1266" spans="1:17" hidden="1" x14ac:dyDescent="0.25">
      <c r="A1266" s="14">
        <v>94976</v>
      </c>
      <c r="B1266" s="14" t="s">
        <v>3103</v>
      </c>
      <c r="C1266" s="14" t="s">
        <v>815</v>
      </c>
      <c r="D1266" s="14" t="s">
        <v>3104</v>
      </c>
      <c r="E1266" s="14" t="s">
        <v>439</v>
      </c>
      <c r="F1266" s="14">
        <v>772</v>
      </c>
      <c r="G1266" s="14" t="s">
        <v>439</v>
      </c>
      <c r="H1266" s="14">
        <v>0</v>
      </c>
      <c r="I1266" s="14" t="s">
        <v>439</v>
      </c>
      <c r="J1266" s="14" t="b">
        <v>0</v>
      </c>
      <c r="K1266" s="14">
        <v>0</v>
      </c>
      <c r="L1266" s="16">
        <v>41009.054722222223</v>
      </c>
      <c r="M1266" s="14" t="s">
        <v>6970</v>
      </c>
      <c r="N1266" s="14" t="s">
        <v>439</v>
      </c>
      <c r="O1266" s="14" t="s">
        <v>439</v>
      </c>
      <c r="P1266" s="14" t="s">
        <v>439</v>
      </c>
      <c r="Q1266" s="14" t="s">
        <v>819</v>
      </c>
    </row>
    <row r="1267" spans="1:17" hidden="1" x14ac:dyDescent="0.25">
      <c r="A1267" s="14">
        <v>94977</v>
      </c>
      <c r="B1267" s="14" t="s">
        <v>3105</v>
      </c>
      <c r="C1267" s="14" t="s">
        <v>815</v>
      </c>
      <c r="D1267" s="14" t="s">
        <v>3106</v>
      </c>
      <c r="E1267" s="14" t="s">
        <v>439</v>
      </c>
      <c r="F1267" s="14">
        <v>772</v>
      </c>
      <c r="G1267" s="14" t="s">
        <v>439</v>
      </c>
      <c r="H1267" s="14">
        <v>0</v>
      </c>
      <c r="I1267" s="14" t="s">
        <v>439</v>
      </c>
      <c r="J1267" s="14" t="b">
        <v>0</v>
      </c>
      <c r="K1267" s="14">
        <v>0</v>
      </c>
      <c r="L1267" s="16">
        <v>41009.054722222223</v>
      </c>
      <c r="M1267" s="14" t="s">
        <v>6970</v>
      </c>
      <c r="N1267" s="14" t="s">
        <v>439</v>
      </c>
      <c r="O1267" s="14" t="s">
        <v>439</v>
      </c>
      <c r="P1267" s="14" t="s">
        <v>439</v>
      </c>
      <c r="Q1267" s="14" t="s">
        <v>819</v>
      </c>
    </row>
    <row r="1268" spans="1:17" hidden="1" x14ac:dyDescent="0.25">
      <c r="A1268" s="14">
        <v>94978</v>
      </c>
      <c r="B1268" s="14" t="s">
        <v>3107</v>
      </c>
      <c r="C1268" s="14" t="s">
        <v>815</v>
      </c>
      <c r="D1268" s="14" t="s">
        <v>3108</v>
      </c>
      <c r="E1268" s="14" t="s">
        <v>439</v>
      </c>
      <c r="F1268" s="14">
        <v>772</v>
      </c>
      <c r="G1268" s="14" t="s">
        <v>439</v>
      </c>
      <c r="H1268" s="14">
        <v>0</v>
      </c>
      <c r="I1268" s="14" t="s">
        <v>439</v>
      </c>
      <c r="J1268" s="14" t="b">
        <v>0</v>
      </c>
      <c r="K1268" s="14">
        <v>0</v>
      </c>
      <c r="L1268" s="16">
        <v>41009.054722222223</v>
      </c>
      <c r="M1268" s="14" t="s">
        <v>6970</v>
      </c>
      <c r="N1268" s="14" t="s">
        <v>439</v>
      </c>
      <c r="O1268" s="14" t="s">
        <v>439</v>
      </c>
      <c r="P1268" s="14" t="s">
        <v>439</v>
      </c>
      <c r="Q1268" s="14" t="s">
        <v>819</v>
      </c>
    </row>
    <row r="1269" spans="1:17" hidden="1" x14ac:dyDescent="0.25">
      <c r="A1269" s="14">
        <v>94979</v>
      </c>
      <c r="B1269" s="14" t="s">
        <v>3109</v>
      </c>
      <c r="C1269" s="14" t="s">
        <v>815</v>
      </c>
      <c r="D1269" s="14" t="s">
        <v>3110</v>
      </c>
      <c r="E1269" s="14" t="s">
        <v>439</v>
      </c>
      <c r="F1269" s="14">
        <v>772</v>
      </c>
      <c r="G1269" s="14" t="s">
        <v>439</v>
      </c>
      <c r="H1269" s="14">
        <v>0</v>
      </c>
      <c r="I1269" s="14" t="s">
        <v>439</v>
      </c>
      <c r="J1269" s="14" t="b">
        <v>0</v>
      </c>
      <c r="K1269" s="14">
        <v>0</v>
      </c>
      <c r="L1269" s="16">
        <v>41009.054722222223</v>
      </c>
      <c r="M1269" s="14" t="s">
        <v>6970</v>
      </c>
      <c r="N1269" s="14" t="s">
        <v>439</v>
      </c>
      <c r="O1269" s="14" t="s">
        <v>439</v>
      </c>
      <c r="P1269" s="14" t="s">
        <v>439</v>
      </c>
      <c r="Q1269" s="14" t="s">
        <v>819</v>
      </c>
    </row>
    <row r="1270" spans="1:17" hidden="1" x14ac:dyDescent="0.25">
      <c r="A1270" s="14">
        <v>94980</v>
      </c>
      <c r="B1270" s="14" t="s">
        <v>3111</v>
      </c>
      <c r="C1270" s="14" t="s">
        <v>815</v>
      </c>
      <c r="D1270" s="14" t="s">
        <v>3112</v>
      </c>
      <c r="E1270" s="14" t="s">
        <v>439</v>
      </c>
      <c r="F1270" s="14">
        <v>772</v>
      </c>
      <c r="G1270" s="14" t="s">
        <v>439</v>
      </c>
      <c r="H1270" s="14">
        <v>0</v>
      </c>
      <c r="I1270" s="14" t="s">
        <v>439</v>
      </c>
      <c r="J1270" s="14" t="b">
        <v>0</v>
      </c>
      <c r="K1270" s="14">
        <v>0</v>
      </c>
      <c r="L1270" s="16">
        <v>41009.054722222223</v>
      </c>
      <c r="M1270" s="14" t="s">
        <v>6970</v>
      </c>
      <c r="N1270" s="14" t="s">
        <v>439</v>
      </c>
      <c r="O1270" s="14" t="s">
        <v>439</v>
      </c>
      <c r="P1270" s="14" t="s">
        <v>439</v>
      </c>
      <c r="Q1270" s="14" t="s">
        <v>819</v>
      </c>
    </row>
    <row r="1271" spans="1:17" hidden="1" x14ac:dyDescent="0.25">
      <c r="A1271" s="14">
        <v>94981</v>
      </c>
      <c r="B1271" s="14" t="s">
        <v>3113</v>
      </c>
      <c r="C1271" s="14" t="s">
        <v>815</v>
      </c>
      <c r="D1271" s="14" t="s">
        <v>3114</v>
      </c>
      <c r="E1271" s="14" t="s">
        <v>439</v>
      </c>
      <c r="F1271" s="14">
        <v>772</v>
      </c>
      <c r="G1271" s="14" t="s">
        <v>439</v>
      </c>
      <c r="H1271" s="14">
        <v>0</v>
      </c>
      <c r="I1271" s="14" t="s">
        <v>439</v>
      </c>
      <c r="J1271" s="14" t="b">
        <v>0</v>
      </c>
      <c r="K1271" s="14">
        <v>0</v>
      </c>
      <c r="L1271" s="16">
        <v>41009.0547337963</v>
      </c>
      <c r="M1271" s="14" t="s">
        <v>6970</v>
      </c>
      <c r="N1271" s="14" t="s">
        <v>439</v>
      </c>
      <c r="O1271" s="14" t="s">
        <v>439</v>
      </c>
      <c r="P1271" s="14" t="s">
        <v>439</v>
      </c>
      <c r="Q1271" s="14" t="s">
        <v>819</v>
      </c>
    </row>
    <row r="1272" spans="1:17" hidden="1" x14ac:dyDescent="0.25">
      <c r="A1272" s="14">
        <v>94982</v>
      </c>
      <c r="B1272" s="14" t="s">
        <v>3115</v>
      </c>
      <c r="C1272" s="14" t="s">
        <v>815</v>
      </c>
      <c r="D1272" s="14" t="s">
        <v>3116</v>
      </c>
      <c r="E1272" s="14" t="s">
        <v>439</v>
      </c>
      <c r="F1272" s="14">
        <v>772</v>
      </c>
      <c r="G1272" s="14" t="s">
        <v>439</v>
      </c>
      <c r="H1272" s="14">
        <v>0</v>
      </c>
      <c r="I1272" s="14" t="s">
        <v>439</v>
      </c>
      <c r="J1272" s="14" t="b">
        <v>0</v>
      </c>
      <c r="K1272" s="14">
        <v>0</v>
      </c>
      <c r="L1272" s="16">
        <v>41009.0547337963</v>
      </c>
      <c r="M1272" s="14" t="s">
        <v>6970</v>
      </c>
      <c r="N1272" s="14" t="s">
        <v>439</v>
      </c>
      <c r="O1272" s="14" t="s">
        <v>439</v>
      </c>
      <c r="P1272" s="14" t="s">
        <v>439</v>
      </c>
      <c r="Q1272" s="14" t="s">
        <v>819</v>
      </c>
    </row>
    <row r="1273" spans="1:17" hidden="1" x14ac:dyDescent="0.25">
      <c r="A1273" s="14">
        <v>94983</v>
      </c>
      <c r="B1273" s="14" t="s">
        <v>3117</v>
      </c>
      <c r="C1273" s="14" t="s">
        <v>815</v>
      </c>
      <c r="D1273" s="14" t="s">
        <v>3118</v>
      </c>
      <c r="E1273" s="14" t="s">
        <v>439</v>
      </c>
      <c r="F1273" s="14">
        <v>772</v>
      </c>
      <c r="G1273" s="14" t="s">
        <v>439</v>
      </c>
      <c r="H1273" s="14">
        <v>0</v>
      </c>
      <c r="I1273" s="14" t="s">
        <v>439</v>
      </c>
      <c r="J1273" s="14" t="b">
        <v>0</v>
      </c>
      <c r="K1273" s="14">
        <v>0</v>
      </c>
      <c r="L1273" s="16">
        <v>41009.0547337963</v>
      </c>
      <c r="M1273" s="14" t="s">
        <v>6970</v>
      </c>
      <c r="N1273" s="14" t="s">
        <v>439</v>
      </c>
      <c r="O1273" s="14" t="s">
        <v>439</v>
      </c>
      <c r="P1273" s="14" t="s">
        <v>439</v>
      </c>
      <c r="Q1273" s="14" t="s">
        <v>819</v>
      </c>
    </row>
    <row r="1274" spans="1:17" hidden="1" x14ac:dyDescent="0.25">
      <c r="A1274" s="14">
        <v>94984</v>
      </c>
      <c r="B1274" s="14" t="s">
        <v>3119</v>
      </c>
      <c r="C1274" s="14" t="s">
        <v>815</v>
      </c>
      <c r="D1274" s="14" t="s">
        <v>3120</v>
      </c>
      <c r="E1274" s="14" t="s">
        <v>439</v>
      </c>
      <c r="F1274" s="14">
        <v>772</v>
      </c>
      <c r="G1274" s="14" t="s">
        <v>439</v>
      </c>
      <c r="H1274" s="14">
        <v>0</v>
      </c>
      <c r="I1274" s="14" t="s">
        <v>439</v>
      </c>
      <c r="J1274" s="14" t="b">
        <v>0</v>
      </c>
      <c r="K1274" s="14">
        <v>0</v>
      </c>
      <c r="L1274" s="16">
        <v>41009.0547337963</v>
      </c>
      <c r="M1274" s="14" t="s">
        <v>6970</v>
      </c>
      <c r="N1274" s="14" t="s">
        <v>439</v>
      </c>
      <c r="O1274" s="14" t="s">
        <v>439</v>
      </c>
      <c r="P1274" s="14" t="s">
        <v>439</v>
      </c>
      <c r="Q1274" s="14" t="s">
        <v>819</v>
      </c>
    </row>
    <row r="1275" spans="1:17" hidden="1" x14ac:dyDescent="0.25">
      <c r="A1275" s="14">
        <v>94985</v>
      </c>
      <c r="B1275" s="14" t="s">
        <v>3121</v>
      </c>
      <c r="C1275" s="14" t="s">
        <v>815</v>
      </c>
      <c r="D1275" s="14" t="s">
        <v>3122</v>
      </c>
      <c r="E1275" s="14" t="s">
        <v>439</v>
      </c>
      <c r="F1275" s="14">
        <v>772</v>
      </c>
      <c r="G1275" s="14" t="s">
        <v>439</v>
      </c>
      <c r="H1275" s="14">
        <v>0</v>
      </c>
      <c r="I1275" s="14" t="s">
        <v>439</v>
      </c>
      <c r="J1275" s="14" t="b">
        <v>0</v>
      </c>
      <c r="K1275" s="14">
        <v>0</v>
      </c>
      <c r="L1275" s="16">
        <v>41009.0547337963</v>
      </c>
      <c r="M1275" s="14" t="s">
        <v>6970</v>
      </c>
      <c r="N1275" s="14" t="s">
        <v>439</v>
      </c>
      <c r="O1275" s="14" t="s">
        <v>439</v>
      </c>
      <c r="P1275" s="14" t="s">
        <v>439</v>
      </c>
      <c r="Q1275" s="14" t="s">
        <v>819</v>
      </c>
    </row>
    <row r="1276" spans="1:17" hidden="1" x14ac:dyDescent="0.25">
      <c r="A1276" s="14">
        <v>94986</v>
      </c>
      <c r="B1276" s="14" t="s">
        <v>3123</v>
      </c>
      <c r="C1276" s="14" t="s">
        <v>815</v>
      </c>
      <c r="D1276" s="14" t="s">
        <v>3124</v>
      </c>
      <c r="E1276" s="14" t="s">
        <v>439</v>
      </c>
      <c r="F1276" s="14">
        <v>772</v>
      </c>
      <c r="G1276" s="14" t="s">
        <v>439</v>
      </c>
      <c r="H1276" s="14">
        <v>0</v>
      </c>
      <c r="I1276" s="14" t="s">
        <v>439</v>
      </c>
      <c r="J1276" s="14" t="b">
        <v>0</v>
      </c>
      <c r="K1276" s="14">
        <v>0</v>
      </c>
      <c r="L1276" s="16">
        <v>41009.054745370369</v>
      </c>
      <c r="M1276" s="14" t="s">
        <v>6970</v>
      </c>
      <c r="N1276" s="14" t="s">
        <v>439</v>
      </c>
      <c r="O1276" s="14" t="s">
        <v>439</v>
      </c>
      <c r="P1276" s="14" t="s">
        <v>439</v>
      </c>
      <c r="Q1276" s="14" t="s">
        <v>819</v>
      </c>
    </row>
    <row r="1277" spans="1:17" hidden="1" x14ac:dyDescent="0.25">
      <c r="A1277" s="14">
        <v>94987</v>
      </c>
      <c r="B1277" s="14" t="s">
        <v>3125</v>
      </c>
      <c r="C1277" s="14" t="s">
        <v>815</v>
      </c>
      <c r="D1277" s="14" t="s">
        <v>3126</v>
      </c>
      <c r="E1277" s="14" t="s">
        <v>439</v>
      </c>
      <c r="F1277" s="14">
        <v>772</v>
      </c>
      <c r="G1277" s="14" t="s">
        <v>439</v>
      </c>
      <c r="H1277" s="14">
        <v>0</v>
      </c>
      <c r="I1277" s="14" t="s">
        <v>439</v>
      </c>
      <c r="J1277" s="14" t="b">
        <v>0</v>
      </c>
      <c r="K1277" s="14">
        <v>0</v>
      </c>
      <c r="L1277" s="16">
        <v>41009.054745370369</v>
      </c>
      <c r="M1277" s="14" t="s">
        <v>6970</v>
      </c>
      <c r="N1277" s="14" t="s">
        <v>439</v>
      </c>
      <c r="O1277" s="14" t="s">
        <v>439</v>
      </c>
      <c r="P1277" s="14" t="s">
        <v>439</v>
      </c>
      <c r="Q1277" s="14" t="s">
        <v>819</v>
      </c>
    </row>
    <row r="1278" spans="1:17" hidden="1" x14ac:dyDescent="0.25">
      <c r="A1278" s="14">
        <v>94988</v>
      </c>
      <c r="B1278" s="14" t="s">
        <v>3127</v>
      </c>
      <c r="C1278" s="14" t="s">
        <v>815</v>
      </c>
      <c r="D1278" s="14" t="s">
        <v>3128</v>
      </c>
      <c r="E1278" s="14" t="s">
        <v>439</v>
      </c>
      <c r="F1278" s="14">
        <v>772</v>
      </c>
      <c r="G1278" s="14" t="s">
        <v>439</v>
      </c>
      <c r="H1278" s="14">
        <v>0</v>
      </c>
      <c r="I1278" s="14" t="s">
        <v>439</v>
      </c>
      <c r="J1278" s="14" t="b">
        <v>0</v>
      </c>
      <c r="K1278" s="14">
        <v>0</v>
      </c>
      <c r="L1278" s="16">
        <v>41009.054745370369</v>
      </c>
      <c r="M1278" s="14" t="s">
        <v>6970</v>
      </c>
      <c r="N1278" s="14" t="s">
        <v>439</v>
      </c>
      <c r="O1278" s="14" t="s">
        <v>439</v>
      </c>
      <c r="P1278" s="14" t="s">
        <v>439</v>
      </c>
      <c r="Q1278" s="14" t="s">
        <v>819</v>
      </c>
    </row>
    <row r="1279" spans="1:17" hidden="1" x14ac:dyDescent="0.25">
      <c r="A1279" s="14">
        <v>94989</v>
      </c>
      <c r="B1279" s="14" t="s">
        <v>3129</v>
      </c>
      <c r="C1279" s="14" t="s">
        <v>815</v>
      </c>
      <c r="D1279" s="14" t="s">
        <v>3130</v>
      </c>
      <c r="E1279" s="14" t="s">
        <v>439</v>
      </c>
      <c r="F1279" s="14">
        <v>772</v>
      </c>
      <c r="G1279" s="14" t="s">
        <v>439</v>
      </c>
      <c r="H1279" s="14">
        <v>0</v>
      </c>
      <c r="I1279" s="14" t="s">
        <v>439</v>
      </c>
      <c r="J1279" s="14" t="b">
        <v>0</v>
      </c>
      <c r="K1279" s="14">
        <v>0</v>
      </c>
      <c r="L1279" s="16">
        <v>41009.054745370369</v>
      </c>
      <c r="M1279" s="14" t="s">
        <v>6970</v>
      </c>
      <c r="N1279" s="14" t="s">
        <v>439</v>
      </c>
      <c r="O1279" s="14" t="s">
        <v>439</v>
      </c>
      <c r="P1279" s="14" t="s">
        <v>439</v>
      </c>
      <c r="Q1279" s="14" t="s">
        <v>819</v>
      </c>
    </row>
    <row r="1280" spans="1:17" hidden="1" x14ac:dyDescent="0.25">
      <c r="A1280" s="14">
        <v>94990</v>
      </c>
      <c r="B1280" s="14" t="s">
        <v>3131</v>
      </c>
      <c r="C1280" s="14" t="s">
        <v>815</v>
      </c>
      <c r="D1280" s="14" t="s">
        <v>3132</v>
      </c>
      <c r="E1280" s="14" t="s">
        <v>439</v>
      </c>
      <c r="F1280" s="14">
        <v>772</v>
      </c>
      <c r="G1280" s="14" t="s">
        <v>439</v>
      </c>
      <c r="H1280" s="14">
        <v>0</v>
      </c>
      <c r="I1280" s="14" t="s">
        <v>439</v>
      </c>
      <c r="J1280" s="14" t="b">
        <v>0</v>
      </c>
      <c r="K1280" s="14">
        <v>0</v>
      </c>
      <c r="L1280" s="16">
        <v>41009.054745370369</v>
      </c>
      <c r="M1280" s="14" t="s">
        <v>6970</v>
      </c>
      <c r="N1280" s="14" t="s">
        <v>439</v>
      </c>
      <c r="O1280" s="14" t="s">
        <v>439</v>
      </c>
      <c r="P1280" s="14" t="s">
        <v>439</v>
      </c>
      <c r="Q1280" s="14" t="s">
        <v>819</v>
      </c>
    </row>
    <row r="1281" spans="1:17" hidden="1" x14ac:dyDescent="0.25">
      <c r="A1281" s="14">
        <v>94991</v>
      </c>
      <c r="B1281" s="14" t="s">
        <v>3133</v>
      </c>
      <c r="C1281" s="14" t="s">
        <v>815</v>
      </c>
      <c r="D1281" s="14" t="s">
        <v>3134</v>
      </c>
      <c r="E1281" s="14" t="s">
        <v>439</v>
      </c>
      <c r="F1281" s="14">
        <v>772</v>
      </c>
      <c r="G1281" s="14" t="s">
        <v>439</v>
      </c>
      <c r="H1281" s="14">
        <v>0</v>
      </c>
      <c r="I1281" s="14" t="s">
        <v>439</v>
      </c>
      <c r="J1281" s="14" t="b">
        <v>0</v>
      </c>
      <c r="K1281" s="14">
        <v>0</v>
      </c>
      <c r="L1281" s="16">
        <v>41009.054745370369</v>
      </c>
      <c r="M1281" s="14" t="s">
        <v>6970</v>
      </c>
      <c r="N1281" s="14" t="s">
        <v>439</v>
      </c>
      <c r="O1281" s="14" t="s">
        <v>439</v>
      </c>
      <c r="P1281" s="14" t="s">
        <v>439</v>
      </c>
      <c r="Q1281" s="14" t="s">
        <v>819</v>
      </c>
    </row>
    <row r="1282" spans="1:17" hidden="1" x14ac:dyDescent="0.25">
      <c r="A1282" s="14">
        <v>94992</v>
      </c>
      <c r="B1282" s="14" t="s">
        <v>3135</v>
      </c>
      <c r="C1282" s="14" t="s">
        <v>815</v>
      </c>
      <c r="D1282" s="14" t="s">
        <v>3136</v>
      </c>
      <c r="E1282" s="14" t="s">
        <v>439</v>
      </c>
      <c r="F1282" s="14">
        <v>772</v>
      </c>
      <c r="G1282" s="14" t="s">
        <v>439</v>
      </c>
      <c r="H1282" s="14">
        <v>0</v>
      </c>
      <c r="I1282" s="14" t="s">
        <v>439</v>
      </c>
      <c r="J1282" s="14" t="b">
        <v>0</v>
      </c>
      <c r="K1282" s="14">
        <v>0</v>
      </c>
      <c r="L1282" s="16">
        <v>41009.054756944446</v>
      </c>
      <c r="M1282" s="14" t="s">
        <v>6970</v>
      </c>
      <c r="N1282" s="14" t="s">
        <v>439</v>
      </c>
      <c r="O1282" s="14" t="s">
        <v>439</v>
      </c>
      <c r="P1282" s="14" t="s">
        <v>439</v>
      </c>
      <c r="Q1282" s="14" t="s">
        <v>819</v>
      </c>
    </row>
    <row r="1283" spans="1:17" hidden="1" x14ac:dyDescent="0.25">
      <c r="A1283" s="14">
        <v>94993</v>
      </c>
      <c r="B1283" s="14" t="s">
        <v>3137</v>
      </c>
      <c r="C1283" s="14" t="s">
        <v>815</v>
      </c>
      <c r="D1283" s="14" t="s">
        <v>3138</v>
      </c>
      <c r="E1283" s="14" t="s">
        <v>439</v>
      </c>
      <c r="F1283" s="14">
        <v>772</v>
      </c>
      <c r="G1283" s="14" t="s">
        <v>439</v>
      </c>
      <c r="H1283" s="14">
        <v>0</v>
      </c>
      <c r="I1283" s="14" t="s">
        <v>439</v>
      </c>
      <c r="J1283" s="14" t="b">
        <v>0</v>
      </c>
      <c r="K1283" s="14">
        <v>0</v>
      </c>
      <c r="L1283" s="16">
        <v>41009.054756944446</v>
      </c>
      <c r="M1283" s="14" t="s">
        <v>6970</v>
      </c>
      <c r="N1283" s="14" t="s">
        <v>439</v>
      </c>
      <c r="O1283" s="14" t="s">
        <v>439</v>
      </c>
      <c r="P1283" s="14" t="s">
        <v>439</v>
      </c>
      <c r="Q1283" s="14" t="s">
        <v>819</v>
      </c>
    </row>
    <row r="1284" spans="1:17" hidden="1" x14ac:dyDescent="0.25">
      <c r="A1284" s="14">
        <v>94994</v>
      </c>
      <c r="B1284" s="14" t="s">
        <v>3139</v>
      </c>
      <c r="C1284" s="14" t="s">
        <v>815</v>
      </c>
      <c r="D1284" s="14" t="s">
        <v>3140</v>
      </c>
      <c r="E1284" s="14" t="s">
        <v>439</v>
      </c>
      <c r="F1284" s="14">
        <v>772</v>
      </c>
      <c r="G1284" s="14" t="s">
        <v>439</v>
      </c>
      <c r="H1284" s="14">
        <v>0</v>
      </c>
      <c r="I1284" s="14" t="s">
        <v>439</v>
      </c>
      <c r="J1284" s="14" t="b">
        <v>0</v>
      </c>
      <c r="K1284" s="14">
        <v>0</v>
      </c>
      <c r="L1284" s="16">
        <v>41009.054756944446</v>
      </c>
      <c r="M1284" s="14" t="s">
        <v>6970</v>
      </c>
      <c r="N1284" s="14" t="s">
        <v>439</v>
      </c>
      <c r="O1284" s="14" t="s">
        <v>439</v>
      </c>
      <c r="P1284" s="14" t="s">
        <v>439</v>
      </c>
      <c r="Q1284" s="14" t="s">
        <v>819</v>
      </c>
    </row>
    <row r="1285" spans="1:17" hidden="1" x14ac:dyDescent="0.25">
      <c r="A1285" s="14">
        <v>94995</v>
      </c>
      <c r="B1285" s="14" t="s">
        <v>3141</v>
      </c>
      <c r="C1285" s="14" t="s">
        <v>815</v>
      </c>
      <c r="D1285" s="14" t="s">
        <v>3142</v>
      </c>
      <c r="E1285" s="14" t="s">
        <v>439</v>
      </c>
      <c r="F1285" s="14">
        <v>772</v>
      </c>
      <c r="G1285" s="14" t="s">
        <v>439</v>
      </c>
      <c r="H1285" s="14">
        <v>0</v>
      </c>
      <c r="I1285" s="14" t="s">
        <v>439</v>
      </c>
      <c r="J1285" s="14" t="b">
        <v>0</v>
      </c>
      <c r="K1285" s="14">
        <v>0</v>
      </c>
      <c r="L1285" s="16">
        <v>41009.054756944446</v>
      </c>
      <c r="M1285" s="14" t="s">
        <v>6970</v>
      </c>
      <c r="N1285" s="14" t="s">
        <v>439</v>
      </c>
      <c r="O1285" s="14" t="s">
        <v>439</v>
      </c>
      <c r="P1285" s="14" t="s">
        <v>439</v>
      </c>
      <c r="Q1285" s="14" t="s">
        <v>819</v>
      </c>
    </row>
    <row r="1286" spans="1:17" hidden="1" x14ac:dyDescent="0.25">
      <c r="A1286" s="14">
        <v>94996</v>
      </c>
      <c r="B1286" s="14" t="s">
        <v>3143</v>
      </c>
      <c r="C1286" s="14" t="s">
        <v>815</v>
      </c>
      <c r="D1286" s="14" t="s">
        <v>3144</v>
      </c>
      <c r="E1286" s="14" t="s">
        <v>439</v>
      </c>
      <c r="F1286" s="14">
        <v>772</v>
      </c>
      <c r="G1286" s="14" t="s">
        <v>439</v>
      </c>
      <c r="H1286" s="14">
        <v>0</v>
      </c>
      <c r="I1286" s="14" t="s">
        <v>439</v>
      </c>
      <c r="J1286" s="14" t="b">
        <v>0</v>
      </c>
      <c r="K1286" s="14">
        <v>0</v>
      </c>
      <c r="L1286" s="16">
        <v>41009.054756944446</v>
      </c>
      <c r="M1286" s="14" t="s">
        <v>6970</v>
      </c>
      <c r="N1286" s="14" t="s">
        <v>439</v>
      </c>
      <c r="O1286" s="14" t="s">
        <v>439</v>
      </c>
      <c r="P1286" s="14" t="s">
        <v>439</v>
      </c>
      <c r="Q1286" s="14" t="s">
        <v>819</v>
      </c>
    </row>
    <row r="1287" spans="1:17" hidden="1" x14ac:dyDescent="0.25">
      <c r="A1287" s="14">
        <v>94997</v>
      </c>
      <c r="B1287" s="14" t="s">
        <v>3145</v>
      </c>
      <c r="C1287" s="14" t="s">
        <v>815</v>
      </c>
      <c r="D1287" s="14" t="s">
        <v>3146</v>
      </c>
      <c r="E1287" s="14" t="s">
        <v>439</v>
      </c>
      <c r="F1287" s="14">
        <v>772</v>
      </c>
      <c r="G1287" s="14" t="s">
        <v>439</v>
      </c>
      <c r="H1287" s="14">
        <v>0</v>
      </c>
      <c r="I1287" s="14" t="s">
        <v>439</v>
      </c>
      <c r="J1287" s="14" t="b">
        <v>0</v>
      </c>
      <c r="K1287" s="14">
        <v>0</v>
      </c>
      <c r="L1287" s="16">
        <v>41009.054756944446</v>
      </c>
      <c r="M1287" s="14" t="s">
        <v>6970</v>
      </c>
      <c r="N1287" s="14" t="s">
        <v>439</v>
      </c>
      <c r="O1287" s="14" t="s">
        <v>439</v>
      </c>
      <c r="P1287" s="14" t="s">
        <v>439</v>
      </c>
      <c r="Q1287" s="14" t="s">
        <v>819</v>
      </c>
    </row>
    <row r="1288" spans="1:17" hidden="1" x14ac:dyDescent="0.25">
      <c r="A1288" s="14">
        <v>94998</v>
      </c>
      <c r="B1288" s="14" t="s">
        <v>3147</v>
      </c>
      <c r="C1288" s="14" t="s">
        <v>815</v>
      </c>
      <c r="D1288" s="14" t="s">
        <v>3148</v>
      </c>
      <c r="E1288" s="14" t="s">
        <v>439</v>
      </c>
      <c r="F1288" s="14">
        <v>772</v>
      </c>
      <c r="G1288" s="14" t="s">
        <v>439</v>
      </c>
      <c r="H1288" s="14">
        <v>0</v>
      </c>
      <c r="I1288" s="14" t="s">
        <v>439</v>
      </c>
      <c r="J1288" s="14" t="b">
        <v>0</v>
      </c>
      <c r="K1288" s="14">
        <v>0</v>
      </c>
      <c r="L1288" s="16">
        <v>41009.054768518516</v>
      </c>
      <c r="M1288" s="14" t="s">
        <v>6970</v>
      </c>
      <c r="N1288" s="14" t="s">
        <v>439</v>
      </c>
      <c r="O1288" s="14" t="s">
        <v>439</v>
      </c>
      <c r="P1288" s="14" t="s">
        <v>439</v>
      </c>
      <c r="Q1288" s="14" t="s">
        <v>819</v>
      </c>
    </row>
    <row r="1289" spans="1:17" hidden="1" x14ac:dyDescent="0.25">
      <c r="A1289" s="14">
        <v>94999</v>
      </c>
      <c r="B1289" s="14" t="s">
        <v>3149</v>
      </c>
      <c r="C1289" s="14" t="s">
        <v>815</v>
      </c>
      <c r="D1289" s="14" t="s">
        <v>3150</v>
      </c>
      <c r="E1289" s="14" t="s">
        <v>439</v>
      </c>
      <c r="F1289" s="14">
        <v>772</v>
      </c>
      <c r="G1289" s="14" t="s">
        <v>439</v>
      </c>
      <c r="H1289" s="14">
        <v>0</v>
      </c>
      <c r="I1289" s="14" t="s">
        <v>439</v>
      </c>
      <c r="J1289" s="14" t="b">
        <v>0</v>
      </c>
      <c r="K1289" s="14">
        <v>0</v>
      </c>
      <c r="L1289" s="16">
        <v>41009.054768518516</v>
      </c>
      <c r="M1289" s="14" t="s">
        <v>6970</v>
      </c>
      <c r="N1289" s="14" t="s">
        <v>439</v>
      </c>
      <c r="O1289" s="14" t="s">
        <v>439</v>
      </c>
      <c r="P1289" s="14" t="s">
        <v>439</v>
      </c>
      <c r="Q1289" s="14" t="s">
        <v>819</v>
      </c>
    </row>
    <row r="1290" spans="1:17" hidden="1" x14ac:dyDescent="0.25">
      <c r="A1290" s="14">
        <v>95000</v>
      </c>
      <c r="B1290" s="14" t="s">
        <v>3151</v>
      </c>
      <c r="C1290" s="14" t="s">
        <v>815</v>
      </c>
      <c r="D1290" s="14" t="s">
        <v>3152</v>
      </c>
      <c r="E1290" s="14" t="s">
        <v>439</v>
      </c>
      <c r="F1290" s="14">
        <v>772</v>
      </c>
      <c r="G1290" s="14" t="s">
        <v>439</v>
      </c>
      <c r="H1290" s="14">
        <v>0</v>
      </c>
      <c r="I1290" s="14" t="s">
        <v>439</v>
      </c>
      <c r="J1290" s="14" t="b">
        <v>0</v>
      </c>
      <c r="K1290" s="14">
        <v>0</v>
      </c>
      <c r="L1290" s="16">
        <v>41009.054768518516</v>
      </c>
      <c r="M1290" s="14" t="s">
        <v>6970</v>
      </c>
      <c r="N1290" s="14" t="s">
        <v>439</v>
      </c>
      <c r="O1290" s="14" t="s">
        <v>439</v>
      </c>
      <c r="P1290" s="14" t="s">
        <v>439</v>
      </c>
      <c r="Q1290" s="14" t="s">
        <v>819</v>
      </c>
    </row>
    <row r="1291" spans="1:17" hidden="1" x14ac:dyDescent="0.25">
      <c r="A1291" s="14">
        <v>95001</v>
      </c>
      <c r="B1291" s="14" t="s">
        <v>3153</v>
      </c>
      <c r="C1291" s="14" t="s">
        <v>815</v>
      </c>
      <c r="D1291" s="14" t="s">
        <v>3154</v>
      </c>
      <c r="E1291" s="14" t="s">
        <v>439</v>
      </c>
      <c r="F1291" s="14">
        <v>772</v>
      </c>
      <c r="G1291" s="14" t="s">
        <v>439</v>
      </c>
      <c r="H1291" s="14">
        <v>0</v>
      </c>
      <c r="I1291" s="14" t="s">
        <v>439</v>
      </c>
      <c r="J1291" s="14" t="b">
        <v>0</v>
      </c>
      <c r="K1291" s="14">
        <v>0</v>
      </c>
      <c r="L1291" s="16">
        <v>41009.054768518516</v>
      </c>
      <c r="M1291" s="14" t="s">
        <v>6970</v>
      </c>
      <c r="N1291" s="14" t="s">
        <v>439</v>
      </c>
      <c r="O1291" s="14" t="s">
        <v>439</v>
      </c>
      <c r="P1291" s="14" t="s">
        <v>439</v>
      </c>
      <c r="Q1291" s="14" t="s">
        <v>819</v>
      </c>
    </row>
    <row r="1292" spans="1:17" hidden="1" x14ac:dyDescent="0.25">
      <c r="A1292" s="14">
        <v>95002</v>
      </c>
      <c r="B1292" s="14" t="s">
        <v>3155</v>
      </c>
      <c r="C1292" s="14" t="s">
        <v>815</v>
      </c>
      <c r="D1292" s="14" t="s">
        <v>3156</v>
      </c>
      <c r="E1292" s="14" t="s">
        <v>439</v>
      </c>
      <c r="F1292" s="14">
        <v>772</v>
      </c>
      <c r="G1292" s="14" t="s">
        <v>439</v>
      </c>
      <c r="H1292" s="14">
        <v>0</v>
      </c>
      <c r="I1292" s="14" t="s">
        <v>439</v>
      </c>
      <c r="J1292" s="14" t="b">
        <v>0</v>
      </c>
      <c r="K1292" s="14">
        <v>0</v>
      </c>
      <c r="L1292" s="16">
        <v>41009.054768518516</v>
      </c>
      <c r="M1292" s="14" t="s">
        <v>6970</v>
      </c>
      <c r="N1292" s="14" t="s">
        <v>439</v>
      </c>
      <c r="O1292" s="14" t="s">
        <v>439</v>
      </c>
      <c r="P1292" s="14" t="s">
        <v>439</v>
      </c>
      <c r="Q1292" s="14" t="s">
        <v>819</v>
      </c>
    </row>
    <row r="1293" spans="1:17" hidden="1" x14ac:dyDescent="0.25">
      <c r="A1293" s="14">
        <v>95003</v>
      </c>
      <c r="B1293" s="14" t="s">
        <v>3157</v>
      </c>
      <c r="C1293" s="14" t="s">
        <v>815</v>
      </c>
      <c r="D1293" s="14" t="s">
        <v>3158</v>
      </c>
      <c r="E1293" s="14" t="s">
        <v>439</v>
      </c>
      <c r="F1293" s="14">
        <v>772</v>
      </c>
      <c r="G1293" s="14" t="s">
        <v>439</v>
      </c>
      <c r="H1293" s="14">
        <v>0</v>
      </c>
      <c r="I1293" s="14" t="s">
        <v>439</v>
      </c>
      <c r="J1293" s="14" t="b">
        <v>0</v>
      </c>
      <c r="K1293" s="14">
        <v>0</v>
      </c>
      <c r="L1293" s="16">
        <v>41009.054768518516</v>
      </c>
      <c r="M1293" s="14" t="s">
        <v>6970</v>
      </c>
      <c r="N1293" s="14" t="s">
        <v>439</v>
      </c>
      <c r="O1293" s="14" t="s">
        <v>439</v>
      </c>
      <c r="P1293" s="14" t="s">
        <v>439</v>
      </c>
      <c r="Q1293" s="14" t="s">
        <v>819</v>
      </c>
    </row>
    <row r="1294" spans="1:17" hidden="1" x14ac:dyDescent="0.25">
      <c r="A1294" s="14">
        <v>95004</v>
      </c>
      <c r="B1294" s="14" t="s">
        <v>3159</v>
      </c>
      <c r="C1294" s="14" t="s">
        <v>815</v>
      </c>
      <c r="D1294" s="14" t="s">
        <v>3160</v>
      </c>
      <c r="E1294" s="14" t="s">
        <v>439</v>
      </c>
      <c r="F1294" s="14">
        <v>772</v>
      </c>
      <c r="G1294" s="14" t="s">
        <v>439</v>
      </c>
      <c r="H1294" s="14">
        <v>0</v>
      </c>
      <c r="I1294" s="14" t="s">
        <v>439</v>
      </c>
      <c r="J1294" s="14" t="b">
        <v>0</v>
      </c>
      <c r="K1294" s="14">
        <v>0</v>
      </c>
      <c r="L1294" s="16">
        <v>41009.054780092592</v>
      </c>
      <c r="M1294" s="14" t="s">
        <v>6970</v>
      </c>
      <c r="N1294" s="14" t="s">
        <v>439</v>
      </c>
      <c r="O1294" s="14" t="s">
        <v>439</v>
      </c>
      <c r="P1294" s="14" t="s">
        <v>439</v>
      </c>
      <c r="Q1294" s="14" t="s">
        <v>819</v>
      </c>
    </row>
    <row r="1295" spans="1:17" hidden="1" x14ac:dyDescent="0.25">
      <c r="A1295" s="14">
        <v>95005</v>
      </c>
      <c r="B1295" s="14" t="s">
        <v>3161</v>
      </c>
      <c r="C1295" s="14" t="s">
        <v>815</v>
      </c>
      <c r="D1295" s="14" t="s">
        <v>3162</v>
      </c>
      <c r="E1295" s="14" t="s">
        <v>439</v>
      </c>
      <c r="F1295" s="14">
        <v>772</v>
      </c>
      <c r="G1295" s="14" t="s">
        <v>439</v>
      </c>
      <c r="H1295" s="14">
        <v>0</v>
      </c>
      <c r="I1295" s="14" t="s">
        <v>439</v>
      </c>
      <c r="J1295" s="14" t="b">
        <v>0</v>
      </c>
      <c r="K1295" s="14">
        <v>0</v>
      </c>
      <c r="L1295" s="16">
        <v>41009.054780092592</v>
      </c>
      <c r="M1295" s="14" t="s">
        <v>6970</v>
      </c>
      <c r="N1295" s="14" t="s">
        <v>439</v>
      </c>
      <c r="O1295" s="14" t="s">
        <v>439</v>
      </c>
      <c r="P1295" s="14" t="s">
        <v>439</v>
      </c>
      <c r="Q1295" s="14" t="s">
        <v>819</v>
      </c>
    </row>
    <row r="1296" spans="1:17" hidden="1" x14ac:dyDescent="0.25">
      <c r="A1296" s="14">
        <v>95006</v>
      </c>
      <c r="B1296" s="14" t="s">
        <v>3163</v>
      </c>
      <c r="C1296" s="14" t="s">
        <v>815</v>
      </c>
      <c r="D1296" s="14" t="s">
        <v>3164</v>
      </c>
      <c r="E1296" s="14" t="s">
        <v>439</v>
      </c>
      <c r="F1296" s="14">
        <v>772</v>
      </c>
      <c r="G1296" s="14" t="s">
        <v>439</v>
      </c>
      <c r="H1296" s="14">
        <v>0</v>
      </c>
      <c r="I1296" s="14" t="s">
        <v>439</v>
      </c>
      <c r="J1296" s="14" t="b">
        <v>0</v>
      </c>
      <c r="K1296" s="14">
        <v>0</v>
      </c>
      <c r="L1296" s="16">
        <v>41009.054780092592</v>
      </c>
      <c r="M1296" s="14" t="s">
        <v>6970</v>
      </c>
      <c r="N1296" s="14" t="s">
        <v>439</v>
      </c>
      <c r="O1296" s="14" t="s">
        <v>439</v>
      </c>
      <c r="P1296" s="14" t="s">
        <v>439</v>
      </c>
      <c r="Q1296" s="14" t="s">
        <v>819</v>
      </c>
    </row>
    <row r="1297" spans="1:17" hidden="1" x14ac:dyDescent="0.25">
      <c r="A1297" s="14">
        <v>95007</v>
      </c>
      <c r="B1297" s="14" t="s">
        <v>3165</v>
      </c>
      <c r="C1297" s="14" t="s">
        <v>815</v>
      </c>
      <c r="D1297" s="14" t="s">
        <v>3166</v>
      </c>
      <c r="E1297" s="14" t="s">
        <v>439</v>
      </c>
      <c r="F1297" s="14">
        <v>772</v>
      </c>
      <c r="G1297" s="14" t="s">
        <v>439</v>
      </c>
      <c r="H1297" s="14">
        <v>0</v>
      </c>
      <c r="I1297" s="14" t="s">
        <v>439</v>
      </c>
      <c r="J1297" s="14" t="b">
        <v>0</v>
      </c>
      <c r="K1297" s="14">
        <v>0</v>
      </c>
      <c r="L1297" s="16">
        <v>41009.054780092592</v>
      </c>
      <c r="M1297" s="14" t="s">
        <v>6970</v>
      </c>
      <c r="N1297" s="14" t="s">
        <v>439</v>
      </c>
      <c r="O1297" s="14" t="s">
        <v>439</v>
      </c>
      <c r="P1297" s="14" t="s">
        <v>439</v>
      </c>
      <c r="Q1297" s="14" t="s">
        <v>819</v>
      </c>
    </row>
    <row r="1298" spans="1:17" hidden="1" x14ac:dyDescent="0.25">
      <c r="A1298" s="14">
        <v>95236</v>
      </c>
      <c r="B1298" s="14" t="s">
        <v>439</v>
      </c>
      <c r="C1298" s="14" t="s">
        <v>815</v>
      </c>
      <c r="D1298" s="14" t="s">
        <v>3167</v>
      </c>
      <c r="E1298" s="14" t="s">
        <v>439</v>
      </c>
      <c r="F1298" s="14">
        <v>106</v>
      </c>
      <c r="G1298" s="14" t="s">
        <v>439</v>
      </c>
      <c r="H1298" s="14">
        <v>0</v>
      </c>
      <c r="I1298" s="14">
        <v>0</v>
      </c>
      <c r="J1298" s="14" t="b">
        <v>0</v>
      </c>
      <c r="K1298" s="14">
        <v>0</v>
      </c>
      <c r="L1298" s="16">
        <v>41009.054780092592</v>
      </c>
      <c r="M1298" s="14" t="s">
        <v>6966</v>
      </c>
      <c r="N1298" s="14" t="s">
        <v>439</v>
      </c>
      <c r="O1298" s="14" t="s">
        <v>439</v>
      </c>
      <c r="P1298" s="14" t="s">
        <v>439</v>
      </c>
      <c r="Q1298" s="14" t="s">
        <v>819</v>
      </c>
    </row>
    <row r="1299" spans="1:17" hidden="1" x14ac:dyDescent="0.25">
      <c r="A1299" s="14">
        <v>97644</v>
      </c>
      <c r="B1299" s="14">
        <v>5840</v>
      </c>
      <c r="C1299" s="14" t="s">
        <v>815</v>
      </c>
      <c r="D1299" s="14" t="s">
        <v>6009</v>
      </c>
      <c r="E1299" s="14" t="s">
        <v>439</v>
      </c>
      <c r="F1299" s="14">
        <v>517</v>
      </c>
      <c r="G1299" s="14" t="s">
        <v>439</v>
      </c>
      <c r="H1299" s="14">
        <v>0</v>
      </c>
      <c r="I1299" s="14">
        <v>0</v>
      </c>
      <c r="J1299" s="14" t="b">
        <v>0</v>
      </c>
      <c r="K1299" s="14">
        <v>0</v>
      </c>
      <c r="L1299" s="16">
        <v>41009.054884259262</v>
      </c>
      <c r="M1299" s="14" t="s">
        <v>6969</v>
      </c>
      <c r="N1299" s="14" t="s">
        <v>439</v>
      </c>
      <c r="O1299" s="14" t="s">
        <v>439</v>
      </c>
      <c r="P1299" s="14" t="s">
        <v>439</v>
      </c>
      <c r="Q1299" s="14" t="s">
        <v>819</v>
      </c>
    </row>
    <row r="1300" spans="1:17" hidden="1" x14ac:dyDescent="0.25">
      <c r="A1300" s="14">
        <v>98561</v>
      </c>
      <c r="B1300" s="14">
        <v>5841</v>
      </c>
      <c r="C1300" s="14" t="s">
        <v>815</v>
      </c>
      <c r="D1300" s="14" t="s">
        <v>6010</v>
      </c>
      <c r="E1300" s="14" t="s">
        <v>439</v>
      </c>
      <c r="F1300" s="14">
        <v>517</v>
      </c>
      <c r="G1300" s="14" t="s">
        <v>439</v>
      </c>
      <c r="H1300" s="14">
        <v>0</v>
      </c>
      <c r="I1300" s="14">
        <v>0</v>
      </c>
      <c r="J1300" s="14" t="b">
        <v>0</v>
      </c>
      <c r="K1300" s="14">
        <v>0</v>
      </c>
      <c r="L1300" s="16">
        <v>41009.054884259262</v>
      </c>
      <c r="M1300" s="14" t="s">
        <v>6969</v>
      </c>
      <c r="N1300" s="14" t="s">
        <v>439</v>
      </c>
      <c r="O1300" s="14" t="s">
        <v>439</v>
      </c>
      <c r="P1300" s="14" t="s">
        <v>439</v>
      </c>
      <c r="Q1300" s="14" t="s">
        <v>819</v>
      </c>
    </row>
    <row r="1301" spans="1:17" hidden="1" x14ac:dyDescent="0.25">
      <c r="A1301" s="14">
        <v>98567</v>
      </c>
      <c r="B1301" s="14">
        <v>5842</v>
      </c>
      <c r="C1301" s="14" t="s">
        <v>815</v>
      </c>
      <c r="D1301" s="14" t="s">
        <v>6011</v>
      </c>
      <c r="E1301" s="14" t="s">
        <v>439</v>
      </c>
      <c r="F1301" s="14">
        <v>517</v>
      </c>
      <c r="G1301" s="14" t="s">
        <v>439</v>
      </c>
      <c r="H1301" s="14">
        <v>0</v>
      </c>
      <c r="I1301" s="14">
        <v>0</v>
      </c>
      <c r="J1301" s="14" t="b">
        <v>0</v>
      </c>
      <c r="K1301" s="14">
        <v>0</v>
      </c>
      <c r="L1301" s="16">
        <v>41009.054895833331</v>
      </c>
      <c r="M1301" s="14" t="s">
        <v>6969</v>
      </c>
      <c r="N1301" s="14" t="s">
        <v>439</v>
      </c>
      <c r="O1301" s="14" t="s">
        <v>439</v>
      </c>
      <c r="P1301" s="14" t="s">
        <v>439</v>
      </c>
      <c r="Q1301" s="14" t="s">
        <v>819</v>
      </c>
    </row>
    <row r="1302" spans="1:17" hidden="1" x14ac:dyDescent="0.25">
      <c r="A1302" s="14">
        <v>98940</v>
      </c>
      <c r="B1302" s="14">
        <v>5843</v>
      </c>
      <c r="C1302" s="14" t="s">
        <v>815</v>
      </c>
      <c r="D1302" s="14" t="s">
        <v>6012</v>
      </c>
      <c r="E1302" s="14" t="s">
        <v>439</v>
      </c>
      <c r="F1302" s="14">
        <v>517</v>
      </c>
      <c r="G1302" s="14" t="s">
        <v>439</v>
      </c>
      <c r="H1302" s="14">
        <v>0</v>
      </c>
      <c r="I1302" s="14">
        <v>0</v>
      </c>
      <c r="J1302" s="14" t="b">
        <v>0</v>
      </c>
      <c r="K1302" s="14">
        <v>0</v>
      </c>
      <c r="L1302" s="16">
        <v>41009.054895833331</v>
      </c>
      <c r="M1302" s="14" t="s">
        <v>6969</v>
      </c>
      <c r="N1302" s="14" t="s">
        <v>439</v>
      </c>
      <c r="O1302" s="14" t="s">
        <v>439</v>
      </c>
      <c r="P1302" s="14" t="s">
        <v>439</v>
      </c>
      <c r="Q1302" s="14" t="s">
        <v>819</v>
      </c>
    </row>
    <row r="1303" spans="1:17" hidden="1" x14ac:dyDescent="0.25">
      <c r="A1303" s="14">
        <v>98941</v>
      </c>
      <c r="B1303" s="14">
        <v>4020</v>
      </c>
      <c r="C1303" s="14" t="s">
        <v>815</v>
      </c>
      <c r="D1303" s="14" t="s">
        <v>3168</v>
      </c>
      <c r="E1303" s="14" t="s">
        <v>439</v>
      </c>
      <c r="F1303" s="14">
        <v>517</v>
      </c>
      <c r="G1303" s="14" t="s">
        <v>439</v>
      </c>
      <c r="H1303" s="14">
        <v>0</v>
      </c>
      <c r="I1303" s="14">
        <v>0</v>
      </c>
      <c r="J1303" s="14" t="b">
        <v>0</v>
      </c>
      <c r="K1303" s="14">
        <v>0</v>
      </c>
      <c r="L1303" s="16">
        <v>41009.054895833331</v>
      </c>
      <c r="M1303" s="14" t="s">
        <v>6969</v>
      </c>
      <c r="N1303" s="14" t="s">
        <v>439</v>
      </c>
      <c r="O1303" s="14" t="s">
        <v>439</v>
      </c>
      <c r="P1303" s="14" t="s">
        <v>439</v>
      </c>
      <c r="Q1303" s="14" t="s">
        <v>819</v>
      </c>
    </row>
    <row r="1304" spans="1:17" hidden="1" x14ac:dyDescent="0.25">
      <c r="A1304" s="14">
        <v>101228</v>
      </c>
      <c r="B1304" s="14">
        <v>6061</v>
      </c>
      <c r="C1304" s="14" t="s">
        <v>815</v>
      </c>
      <c r="D1304" s="14" t="s">
        <v>6013</v>
      </c>
      <c r="E1304" s="14" t="s">
        <v>439</v>
      </c>
      <c r="F1304" s="14">
        <v>517</v>
      </c>
      <c r="G1304" s="14" t="s">
        <v>439</v>
      </c>
      <c r="H1304" s="14">
        <v>0</v>
      </c>
      <c r="I1304" s="14">
        <v>0</v>
      </c>
      <c r="J1304" s="14" t="b">
        <v>0</v>
      </c>
      <c r="K1304" s="14">
        <v>0</v>
      </c>
      <c r="L1304" s="16">
        <v>41009.054942129631</v>
      </c>
      <c r="M1304" s="14" t="s">
        <v>6969</v>
      </c>
      <c r="N1304" s="14" t="s">
        <v>439</v>
      </c>
      <c r="O1304" s="14" t="s">
        <v>439</v>
      </c>
      <c r="P1304" s="14" t="s">
        <v>439</v>
      </c>
      <c r="Q1304" s="14" t="s">
        <v>819</v>
      </c>
    </row>
    <row r="1305" spans="1:17" hidden="1" x14ac:dyDescent="0.25">
      <c r="A1305" s="14">
        <v>101229</v>
      </c>
      <c r="B1305" s="14">
        <v>6117</v>
      </c>
      <c r="C1305" s="14" t="s">
        <v>815</v>
      </c>
      <c r="D1305" s="14" t="s">
        <v>6014</v>
      </c>
      <c r="E1305" s="14" t="s">
        <v>439</v>
      </c>
      <c r="F1305" s="14">
        <v>517</v>
      </c>
      <c r="G1305" s="14" t="s">
        <v>439</v>
      </c>
      <c r="H1305" s="14">
        <v>0</v>
      </c>
      <c r="I1305" s="14">
        <v>0</v>
      </c>
      <c r="J1305" s="14" t="b">
        <v>0</v>
      </c>
      <c r="K1305" s="14">
        <v>0</v>
      </c>
      <c r="L1305" s="16">
        <v>41009.054942129631</v>
      </c>
      <c r="M1305" s="14" t="s">
        <v>6969</v>
      </c>
      <c r="N1305" s="14" t="s">
        <v>439</v>
      </c>
      <c r="O1305" s="14" t="s">
        <v>439</v>
      </c>
      <c r="P1305" s="14" t="s">
        <v>439</v>
      </c>
      <c r="Q1305" s="14" t="s">
        <v>819</v>
      </c>
    </row>
    <row r="1306" spans="1:17" hidden="1" x14ac:dyDescent="0.25">
      <c r="A1306" s="14">
        <v>101231</v>
      </c>
      <c r="B1306" s="14">
        <v>6118</v>
      </c>
      <c r="C1306" s="14" t="s">
        <v>815</v>
      </c>
      <c r="D1306" s="14" t="s">
        <v>6015</v>
      </c>
      <c r="E1306" s="14" t="s">
        <v>439</v>
      </c>
      <c r="F1306" s="14">
        <v>517</v>
      </c>
      <c r="G1306" s="14" t="s">
        <v>439</v>
      </c>
      <c r="H1306" s="14">
        <v>0</v>
      </c>
      <c r="I1306" s="14">
        <v>0</v>
      </c>
      <c r="J1306" s="14" t="b">
        <v>0</v>
      </c>
      <c r="K1306" s="14">
        <v>0</v>
      </c>
      <c r="L1306" s="16">
        <v>41009.054942129631</v>
      </c>
      <c r="M1306" s="14" t="s">
        <v>6969</v>
      </c>
      <c r="N1306" s="14" t="s">
        <v>439</v>
      </c>
      <c r="O1306" s="14" t="s">
        <v>439</v>
      </c>
      <c r="P1306" s="14" t="s">
        <v>439</v>
      </c>
      <c r="Q1306" s="14" t="s">
        <v>819</v>
      </c>
    </row>
    <row r="1307" spans="1:17" hidden="1" x14ac:dyDescent="0.25">
      <c r="A1307" s="14">
        <v>101232</v>
      </c>
      <c r="B1307" s="14">
        <v>6119</v>
      </c>
      <c r="C1307" s="14" t="s">
        <v>815</v>
      </c>
      <c r="D1307" s="14" t="s">
        <v>6016</v>
      </c>
      <c r="E1307" s="14" t="s">
        <v>439</v>
      </c>
      <c r="F1307" s="14">
        <v>517</v>
      </c>
      <c r="G1307" s="14" t="s">
        <v>439</v>
      </c>
      <c r="H1307" s="14">
        <v>0</v>
      </c>
      <c r="I1307" s="14">
        <v>0</v>
      </c>
      <c r="J1307" s="14" t="b">
        <v>0</v>
      </c>
      <c r="K1307" s="14">
        <v>0</v>
      </c>
      <c r="L1307" s="16">
        <v>41009.0549537037</v>
      </c>
      <c r="M1307" s="14" t="s">
        <v>6969</v>
      </c>
      <c r="N1307" s="14" t="s">
        <v>439</v>
      </c>
      <c r="O1307" s="14" t="s">
        <v>439</v>
      </c>
      <c r="P1307" s="14" t="s">
        <v>439</v>
      </c>
      <c r="Q1307" s="14" t="s">
        <v>819</v>
      </c>
    </row>
    <row r="1308" spans="1:17" hidden="1" x14ac:dyDescent="0.25">
      <c r="A1308" s="14">
        <v>101233</v>
      </c>
      <c r="B1308" s="14">
        <v>6120</v>
      </c>
      <c r="C1308" s="14" t="s">
        <v>815</v>
      </c>
      <c r="D1308" s="14" t="s">
        <v>6017</v>
      </c>
      <c r="E1308" s="14" t="s">
        <v>439</v>
      </c>
      <c r="F1308" s="14">
        <v>517</v>
      </c>
      <c r="G1308" s="14" t="s">
        <v>439</v>
      </c>
      <c r="H1308" s="14">
        <v>0</v>
      </c>
      <c r="I1308" s="14">
        <v>0</v>
      </c>
      <c r="J1308" s="14" t="b">
        <v>0</v>
      </c>
      <c r="K1308" s="14">
        <v>0</v>
      </c>
      <c r="L1308" s="16">
        <v>41009.0549537037</v>
      </c>
      <c r="M1308" s="14" t="s">
        <v>6969</v>
      </c>
      <c r="N1308" s="14" t="s">
        <v>439</v>
      </c>
      <c r="O1308" s="14" t="s">
        <v>439</v>
      </c>
      <c r="P1308" s="14" t="s">
        <v>439</v>
      </c>
      <c r="Q1308" s="14" t="s">
        <v>819</v>
      </c>
    </row>
    <row r="1309" spans="1:17" hidden="1" x14ac:dyDescent="0.25">
      <c r="A1309" s="14">
        <v>101234</v>
      </c>
      <c r="B1309" s="14">
        <v>6121</v>
      </c>
      <c r="C1309" s="14" t="s">
        <v>815</v>
      </c>
      <c r="D1309" s="14" t="s">
        <v>6018</v>
      </c>
      <c r="E1309" s="14" t="s">
        <v>439</v>
      </c>
      <c r="F1309" s="14">
        <v>517</v>
      </c>
      <c r="G1309" s="14" t="s">
        <v>439</v>
      </c>
      <c r="H1309" s="14">
        <v>0</v>
      </c>
      <c r="I1309" s="14">
        <v>0</v>
      </c>
      <c r="J1309" s="14" t="b">
        <v>0</v>
      </c>
      <c r="K1309" s="14">
        <v>0</v>
      </c>
      <c r="L1309" s="16">
        <v>41009.0549537037</v>
      </c>
      <c r="M1309" s="14" t="s">
        <v>6969</v>
      </c>
      <c r="N1309" s="14" t="s">
        <v>439</v>
      </c>
      <c r="O1309" s="14" t="s">
        <v>439</v>
      </c>
      <c r="P1309" s="14" t="s">
        <v>439</v>
      </c>
      <c r="Q1309" s="14" t="s">
        <v>819</v>
      </c>
    </row>
    <row r="1310" spans="1:17" hidden="1" x14ac:dyDescent="0.25">
      <c r="A1310" s="14">
        <v>101235</v>
      </c>
      <c r="B1310" s="14">
        <v>6006</v>
      </c>
      <c r="C1310" s="14" t="s">
        <v>815</v>
      </c>
      <c r="D1310" s="14" t="s">
        <v>6019</v>
      </c>
      <c r="E1310" s="14" t="s">
        <v>439</v>
      </c>
      <c r="F1310" s="14">
        <v>517</v>
      </c>
      <c r="G1310" s="14" t="s">
        <v>439</v>
      </c>
      <c r="H1310" s="14">
        <v>0</v>
      </c>
      <c r="I1310" s="14">
        <v>0</v>
      </c>
      <c r="J1310" s="14" t="b">
        <v>0</v>
      </c>
      <c r="K1310" s="14">
        <v>0</v>
      </c>
      <c r="L1310" s="16">
        <v>41009.0549537037</v>
      </c>
      <c r="M1310" s="14" t="s">
        <v>6969</v>
      </c>
      <c r="N1310" s="14" t="s">
        <v>439</v>
      </c>
      <c r="O1310" s="14" t="s">
        <v>439</v>
      </c>
      <c r="P1310" s="14" t="s">
        <v>439</v>
      </c>
      <c r="Q1310" s="14" t="s">
        <v>819</v>
      </c>
    </row>
    <row r="1311" spans="1:17" hidden="1" x14ac:dyDescent="0.25">
      <c r="A1311" s="14">
        <v>101242</v>
      </c>
      <c r="B1311" s="14">
        <v>6122</v>
      </c>
      <c r="C1311" s="14" t="s">
        <v>815</v>
      </c>
      <c r="D1311" s="14" t="s">
        <v>6020</v>
      </c>
      <c r="E1311" s="14" t="s">
        <v>439</v>
      </c>
      <c r="F1311" s="14">
        <v>517</v>
      </c>
      <c r="G1311" s="14" t="s">
        <v>439</v>
      </c>
      <c r="H1311" s="14">
        <v>0</v>
      </c>
      <c r="I1311" s="14">
        <v>0</v>
      </c>
      <c r="J1311" s="14" t="b">
        <v>0</v>
      </c>
      <c r="K1311" s="14">
        <v>0</v>
      </c>
      <c r="L1311" s="16">
        <v>41009.0549537037</v>
      </c>
      <c r="M1311" s="14" t="s">
        <v>6969</v>
      </c>
      <c r="N1311" s="14" t="s">
        <v>439</v>
      </c>
      <c r="O1311" s="14" t="s">
        <v>439</v>
      </c>
      <c r="P1311" s="14" t="s">
        <v>439</v>
      </c>
      <c r="Q1311" s="14" t="s">
        <v>819</v>
      </c>
    </row>
    <row r="1312" spans="1:17" hidden="1" x14ac:dyDescent="0.25">
      <c r="A1312" s="14">
        <v>105965</v>
      </c>
      <c r="B1312" s="14">
        <v>3936</v>
      </c>
      <c r="C1312" s="14" t="s">
        <v>815</v>
      </c>
      <c r="D1312" s="14" t="s">
        <v>3169</v>
      </c>
      <c r="E1312" s="14" t="s">
        <v>439</v>
      </c>
      <c r="F1312" s="14">
        <v>422</v>
      </c>
      <c r="G1312" s="14" t="s">
        <v>439</v>
      </c>
      <c r="H1312" s="14">
        <v>0</v>
      </c>
      <c r="I1312" s="14">
        <v>43200</v>
      </c>
      <c r="J1312" s="14" t="b">
        <v>0</v>
      </c>
      <c r="K1312" s="14">
        <v>0</v>
      </c>
      <c r="L1312" s="16">
        <v>41009.055069444446</v>
      </c>
      <c r="M1312" s="14" t="s">
        <v>6968</v>
      </c>
      <c r="N1312" s="14" t="s">
        <v>439</v>
      </c>
      <c r="O1312" s="14" t="s">
        <v>439</v>
      </c>
      <c r="P1312" s="14" t="s">
        <v>439</v>
      </c>
      <c r="Q1312" s="14" t="s">
        <v>819</v>
      </c>
    </row>
    <row r="1313" spans="1:17" hidden="1" x14ac:dyDescent="0.25">
      <c r="A1313" s="14">
        <v>105966</v>
      </c>
      <c r="B1313" s="14">
        <v>3831</v>
      </c>
      <c r="C1313" s="14" t="s">
        <v>815</v>
      </c>
      <c r="D1313" s="14" t="s">
        <v>3170</v>
      </c>
      <c r="E1313" s="14" t="s">
        <v>439</v>
      </c>
      <c r="F1313" s="14">
        <v>422</v>
      </c>
      <c r="G1313" s="14" t="s">
        <v>439</v>
      </c>
      <c r="H1313" s="14">
        <v>0</v>
      </c>
      <c r="I1313" s="14">
        <v>43200</v>
      </c>
      <c r="J1313" s="14" t="b">
        <v>0</v>
      </c>
      <c r="K1313" s="14">
        <v>0</v>
      </c>
      <c r="L1313" s="16">
        <v>41009.055069444446</v>
      </c>
      <c r="M1313" s="14" t="s">
        <v>6968</v>
      </c>
      <c r="N1313" s="14" t="s">
        <v>439</v>
      </c>
      <c r="O1313" s="14" t="s">
        <v>439</v>
      </c>
      <c r="P1313" s="14" t="s">
        <v>439</v>
      </c>
      <c r="Q1313" s="14" t="s">
        <v>819</v>
      </c>
    </row>
    <row r="1314" spans="1:17" hidden="1" x14ac:dyDescent="0.25">
      <c r="A1314" s="14">
        <v>105967</v>
      </c>
      <c r="B1314" s="14">
        <v>3819</v>
      </c>
      <c r="C1314" s="14" t="s">
        <v>815</v>
      </c>
      <c r="D1314" s="14" t="s">
        <v>3171</v>
      </c>
      <c r="E1314" s="14" t="s">
        <v>439</v>
      </c>
      <c r="F1314" s="14">
        <v>422</v>
      </c>
      <c r="G1314" s="14" t="s">
        <v>439</v>
      </c>
      <c r="H1314" s="14">
        <v>0</v>
      </c>
      <c r="I1314" s="14">
        <v>43200</v>
      </c>
      <c r="J1314" s="14" t="b">
        <v>0</v>
      </c>
      <c r="K1314" s="14">
        <v>0</v>
      </c>
      <c r="L1314" s="16">
        <v>41009.055069444446</v>
      </c>
      <c r="M1314" s="14" t="s">
        <v>6968</v>
      </c>
      <c r="N1314" s="14" t="s">
        <v>439</v>
      </c>
      <c r="O1314" s="14" t="s">
        <v>439</v>
      </c>
      <c r="P1314" s="14" t="s">
        <v>439</v>
      </c>
      <c r="Q1314" s="14" t="s">
        <v>819</v>
      </c>
    </row>
    <row r="1315" spans="1:17" hidden="1" x14ac:dyDescent="0.25">
      <c r="A1315" s="14">
        <v>105968</v>
      </c>
      <c r="B1315" s="14">
        <v>2718</v>
      </c>
      <c r="C1315" s="14" t="s">
        <v>815</v>
      </c>
      <c r="D1315" s="14" t="s">
        <v>3172</v>
      </c>
      <c r="E1315" s="14" t="s">
        <v>439</v>
      </c>
      <c r="F1315" s="14">
        <v>422</v>
      </c>
      <c r="G1315" s="14" t="s">
        <v>439</v>
      </c>
      <c r="H1315" s="14">
        <v>0</v>
      </c>
      <c r="I1315" s="14">
        <v>43200</v>
      </c>
      <c r="J1315" s="14" t="b">
        <v>0</v>
      </c>
      <c r="K1315" s="14">
        <v>0</v>
      </c>
      <c r="L1315" s="16">
        <v>41009.055069444446</v>
      </c>
      <c r="M1315" s="14" t="s">
        <v>6968</v>
      </c>
      <c r="N1315" s="14" t="s">
        <v>439</v>
      </c>
      <c r="O1315" s="14" t="s">
        <v>439</v>
      </c>
      <c r="P1315" s="14" t="s">
        <v>439</v>
      </c>
      <c r="Q1315" s="14" t="s">
        <v>819</v>
      </c>
    </row>
    <row r="1316" spans="1:17" hidden="1" x14ac:dyDescent="0.25">
      <c r="A1316" s="14">
        <v>105969</v>
      </c>
      <c r="B1316" s="14">
        <v>3854</v>
      </c>
      <c r="C1316" s="14" t="s">
        <v>815</v>
      </c>
      <c r="D1316" s="14" t="s">
        <v>3173</v>
      </c>
      <c r="E1316" s="14" t="s">
        <v>439</v>
      </c>
      <c r="F1316" s="14">
        <v>422</v>
      </c>
      <c r="G1316" s="14" t="s">
        <v>439</v>
      </c>
      <c r="H1316" s="14">
        <v>0</v>
      </c>
      <c r="I1316" s="14">
        <v>43200</v>
      </c>
      <c r="J1316" s="14" t="b">
        <v>0</v>
      </c>
      <c r="K1316" s="14">
        <v>0</v>
      </c>
      <c r="L1316" s="16">
        <v>41009.055081018516</v>
      </c>
      <c r="M1316" s="14" t="s">
        <v>6968</v>
      </c>
      <c r="N1316" s="14" t="s">
        <v>439</v>
      </c>
      <c r="O1316" s="14" t="s">
        <v>439</v>
      </c>
      <c r="P1316" s="14" t="s">
        <v>439</v>
      </c>
      <c r="Q1316" s="14" t="s">
        <v>819</v>
      </c>
    </row>
    <row r="1317" spans="1:17" hidden="1" x14ac:dyDescent="0.25">
      <c r="A1317" s="14">
        <v>105970</v>
      </c>
      <c r="B1317" s="14">
        <v>3855</v>
      </c>
      <c r="C1317" s="14" t="s">
        <v>815</v>
      </c>
      <c r="D1317" s="14" t="s">
        <v>3174</v>
      </c>
      <c r="E1317" s="14" t="s">
        <v>439</v>
      </c>
      <c r="F1317" s="14">
        <v>422</v>
      </c>
      <c r="G1317" s="14" t="s">
        <v>439</v>
      </c>
      <c r="H1317" s="14">
        <v>0</v>
      </c>
      <c r="I1317" s="14">
        <v>43200</v>
      </c>
      <c r="J1317" s="14" t="b">
        <v>0</v>
      </c>
      <c r="K1317" s="14">
        <v>0</v>
      </c>
      <c r="L1317" s="16">
        <v>41009.055081018516</v>
      </c>
      <c r="M1317" s="14" t="s">
        <v>6968</v>
      </c>
      <c r="N1317" s="14" t="s">
        <v>439</v>
      </c>
      <c r="O1317" s="14" t="s">
        <v>439</v>
      </c>
      <c r="P1317" s="14" t="s">
        <v>439</v>
      </c>
      <c r="Q1317" s="14" t="s">
        <v>819</v>
      </c>
    </row>
    <row r="1318" spans="1:17" hidden="1" x14ac:dyDescent="0.25">
      <c r="A1318" s="14">
        <v>105971</v>
      </c>
      <c r="B1318" s="14">
        <v>3856</v>
      </c>
      <c r="C1318" s="14" t="s">
        <v>815</v>
      </c>
      <c r="D1318" s="14" t="s">
        <v>3175</v>
      </c>
      <c r="E1318" s="14" t="s">
        <v>439</v>
      </c>
      <c r="F1318" s="14">
        <v>422</v>
      </c>
      <c r="G1318" s="14" t="s">
        <v>439</v>
      </c>
      <c r="H1318" s="14">
        <v>0</v>
      </c>
      <c r="I1318" s="14">
        <v>43200</v>
      </c>
      <c r="J1318" s="14" t="b">
        <v>0</v>
      </c>
      <c r="K1318" s="14">
        <v>0</v>
      </c>
      <c r="L1318" s="16">
        <v>41009.055081018516</v>
      </c>
      <c r="M1318" s="14" t="s">
        <v>6968</v>
      </c>
      <c r="N1318" s="14" t="s">
        <v>439</v>
      </c>
      <c r="O1318" s="14" t="s">
        <v>439</v>
      </c>
      <c r="P1318" s="14" t="s">
        <v>439</v>
      </c>
      <c r="Q1318" s="14" t="s">
        <v>819</v>
      </c>
    </row>
    <row r="1319" spans="1:17" hidden="1" x14ac:dyDescent="0.25">
      <c r="A1319" s="14">
        <v>105972</v>
      </c>
      <c r="B1319" s="14">
        <v>3857</v>
      </c>
      <c r="C1319" s="14" t="s">
        <v>815</v>
      </c>
      <c r="D1319" s="14" t="s">
        <v>3176</v>
      </c>
      <c r="E1319" s="14" t="s">
        <v>439</v>
      </c>
      <c r="F1319" s="14">
        <v>422</v>
      </c>
      <c r="G1319" s="14" t="s">
        <v>439</v>
      </c>
      <c r="H1319" s="14">
        <v>0</v>
      </c>
      <c r="I1319" s="14">
        <v>43200</v>
      </c>
      <c r="J1319" s="14" t="b">
        <v>0</v>
      </c>
      <c r="K1319" s="14">
        <v>0</v>
      </c>
      <c r="L1319" s="16">
        <v>41009.055081018516</v>
      </c>
      <c r="M1319" s="14" t="s">
        <v>6968</v>
      </c>
      <c r="N1319" s="14" t="s">
        <v>439</v>
      </c>
      <c r="O1319" s="14" t="s">
        <v>439</v>
      </c>
      <c r="P1319" s="14" t="s">
        <v>439</v>
      </c>
      <c r="Q1319" s="14" t="s">
        <v>819</v>
      </c>
    </row>
    <row r="1320" spans="1:17" hidden="1" x14ac:dyDescent="0.25">
      <c r="A1320" s="14">
        <v>105973</v>
      </c>
      <c r="B1320" s="14">
        <v>5040</v>
      </c>
      <c r="C1320" s="14" t="s">
        <v>815</v>
      </c>
      <c r="D1320" s="14" t="s">
        <v>3177</v>
      </c>
      <c r="E1320" s="14" t="s">
        <v>439</v>
      </c>
      <c r="F1320" s="14">
        <v>422</v>
      </c>
      <c r="G1320" s="14" t="s">
        <v>439</v>
      </c>
      <c r="H1320" s="14">
        <v>0</v>
      </c>
      <c r="I1320" s="14">
        <v>43200</v>
      </c>
      <c r="J1320" s="14" t="b">
        <v>0</v>
      </c>
      <c r="K1320" s="14">
        <v>0</v>
      </c>
      <c r="L1320" s="16">
        <v>41009.055081018516</v>
      </c>
      <c r="M1320" s="14" t="s">
        <v>6968</v>
      </c>
      <c r="N1320" s="14" t="s">
        <v>439</v>
      </c>
      <c r="O1320" s="14" t="s">
        <v>439</v>
      </c>
      <c r="P1320" s="14" t="s">
        <v>439</v>
      </c>
      <c r="Q1320" s="14" t="s">
        <v>819</v>
      </c>
    </row>
    <row r="1321" spans="1:17" hidden="1" x14ac:dyDescent="0.25">
      <c r="A1321" s="14">
        <v>105974</v>
      </c>
      <c r="B1321" s="14">
        <v>3858</v>
      </c>
      <c r="C1321" s="14" t="s">
        <v>815</v>
      </c>
      <c r="D1321" s="14" t="s">
        <v>3178</v>
      </c>
      <c r="E1321" s="14" t="s">
        <v>439</v>
      </c>
      <c r="F1321" s="14">
        <v>422</v>
      </c>
      <c r="G1321" s="14" t="s">
        <v>439</v>
      </c>
      <c r="H1321" s="14">
        <v>0</v>
      </c>
      <c r="I1321" s="14">
        <v>43200</v>
      </c>
      <c r="J1321" s="14" t="b">
        <v>0</v>
      </c>
      <c r="K1321" s="14">
        <v>0</v>
      </c>
      <c r="L1321" s="16">
        <v>41009.055081018516</v>
      </c>
      <c r="M1321" s="14" t="s">
        <v>6968</v>
      </c>
      <c r="N1321" s="14" t="s">
        <v>439</v>
      </c>
      <c r="O1321" s="14" t="s">
        <v>439</v>
      </c>
      <c r="P1321" s="14" t="s">
        <v>439</v>
      </c>
      <c r="Q1321" s="14" t="s">
        <v>819</v>
      </c>
    </row>
    <row r="1322" spans="1:17" hidden="1" x14ac:dyDescent="0.25">
      <c r="A1322" s="14">
        <v>105975</v>
      </c>
      <c r="B1322" s="14">
        <v>2723</v>
      </c>
      <c r="C1322" s="14" t="s">
        <v>815</v>
      </c>
      <c r="D1322" s="14" t="s">
        <v>3179</v>
      </c>
      <c r="E1322" s="14" t="s">
        <v>439</v>
      </c>
      <c r="F1322" s="14">
        <v>422</v>
      </c>
      <c r="G1322" s="14" t="s">
        <v>439</v>
      </c>
      <c r="H1322" s="14">
        <v>0</v>
      </c>
      <c r="I1322" s="14">
        <v>43200</v>
      </c>
      <c r="J1322" s="14" t="b">
        <v>0</v>
      </c>
      <c r="K1322" s="14">
        <v>0</v>
      </c>
      <c r="L1322" s="16">
        <v>41009.055092592593</v>
      </c>
      <c r="M1322" s="14" t="s">
        <v>6968</v>
      </c>
      <c r="N1322" s="14" t="s">
        <v>439</v>
      </c>
      <c r="O1322" s="14" t="s">
        <v>439</v>
      </c>
      <c r="P1322" s="14" t="s">
        <v>439</v>
      </c>
      <c r="Q1322" s="14" t="s">
        <v>819</v>
      </c>
    </row>
    <row r="1323" spans="1:17" hidden="1" x14ac:dyDescent="0.25">
      <c r="A1323" s="14">
        <v>105976</v>
      </c>
      <c r="B1323" s="14">
        <v>3860</v>
      </c>
      <c r="C1323" s="14" t="s">
        <v>815</v>
      </c>
      <c r="D1323" s="14" t="s">
        <v>3180</v>
      </c>
      <c r="E1323" s="14" t="s">
        <v>439</v>
      </c>
      <c r="F1323" s="14">
        <v>422</v>
      </c>
      <c r="G1323" s="14" t="s">
        <v>439</v>
      </c>
      <c r="H1323" s="14">
        <v>0</v>
      </c>
      <c r="I1323" s="14">
        <v>43200</v>
      </c>
      <c r="J1323" s="14" t="b">
        <v>0</v>
      </c>
      <c r="K1323" s="14">
        <v>0</v>
      </c>
      <c r="L1323" s="16">
        <v>41009.055092592593</v>
      </c>
      <c r="M1323" s="14" t="s">
        <v>6968</v>
      </c>
      <c r="N1323" s="14" t="s">
        <v>439</v>
      </c>
      <c r="O1323" s="14" t="s">
        <v>439</v>
      </c>
      <c r="P1323" s="14" t="s">
        <v>439</v>
      </c>
      <c r="Q1323" s="14" t="s">
        <v>819</v>
      </c>
    </row>
    <row r="1324" spans="1:17" hidden="1" x14ac:dyDescent="0.25">
      <c r="A1324" s="14">
        <v>105977</v>
      </c>
      <c r="B1324" s="14">
        <v>5045</v>
      </c>
      <c r="C1324" s="14" t="s">
        <v>815</v>
      </c>
      <c r="D1324" s="14" t="s">
        <v>3181</v>
      </c>
      <c r="E1324" s="14" t="s">
        <v>439</v>
      </c>
      <c r="F1324" s="14">
        <v>422</v>
      </c>
      <c r="G1324" s="14" t="s">
        <v>439</v>
      </c>
      <c r="H1324" s="14">
        <v>0</v>
      </c>
      <c r="I1324" s="14">
        <v>43200</v>
      </c>
      <c r="J1324" s="14" t="b">
        <v>0</v>
      </c>
      <c r="K1324" s="14">
        <v>0</v>
      </c>
      <c r="L1324" s="16">
        <v>41009.055092592593</v>
      </c>
      <c r="M1324" s="14" t="s">
        <v>6968</v>
      </c>
      <c r="N1324" s="14" t="s">
        <v>439</v>
      </c>
      <c r="O1324" s="14" t="s">
        <v>439</v>
      </c>
      <c r="P1324" s="14" t="s">
        <v>439</v>
      </c>
      <c r="Q1324" s="14" t="s">
        <v>819</v>
      </c>
    </row>
    <row r="1325" spans="1:17" hidden="1" x14ac:dyDescent="0.25">
      <c r="A1325" s="14">
        <v>105978</v>
      </c>
      <c r="B1325" s="14">
        <v>3859</v>
      </c>
      <c r="C1325" s="14" t="s">
        <v>815</v>
      </c>
      <c r="D1325" s="14" t="s">
        <v>3182</v>
      </c>
      <c r="E1325" s="14" t="s">
        <v>439</v>
      </c>
      <c r="F1325" s="14">
        <v>422</v>
      </c>
      <c r="G1325" s="14" t="s">
        <v>439</v>
      </c>
      <c r="H1325" s="14">
        <v>0</v>
      </c>
      <c r="I1325" s="14">
        <v>43200</v>
      </c>
      <c r="J1325" s="14" t="b">
        <v>0</v>
      </c>
      <c r="K1325" s="14">
        <v>0</v>
      </c>
      <c r="L1325" s="16">
        <v>41009.055092592593</v>
      </c>
      <c r="M1325" s="14" t="s">
        <v>6968</v>
      </c>
      <c r="N1325" s="14" t="s">
        <v>439</v>
      </c>
      <c r="O1325" s="14" t="s">
        <v>439</v>
      </c>
      <c r="P1325" s="14" t="s">
        <v>439</v>
      </c>
      <c r="Q1325" s="14" t="s">
        <v>819</v>
      </c>
    </row>
    <row r="1326" spans="1:17" hidden="1" x14ac:dyDescent="0.25">
      <c r="A1326" s="14">
        <v>105979</v>
      </c>
      <c r="B1326" s="14">
        <v>3861</v>
      </c>
      <c r="C1326" s="14" t="s">
        <v>815</v>
      </c>
      <c r="D1326" s="14" t="s">
        <v>3183</v>
      </c>
      <c r="E1326" s="14" t="s">
        <v>439</v>
      </c>
      <c r="F1326" s="14">
        <v>422</v>
      </c>
      <c r="G1326" s="14" t="s">
        <v>439</v>
      </c>
      <c r="H1326" s="14">
        <v>0</v>
      </c>
      <c r="I1326" s="14">
        <v>43200</v>
      </c>
      <c r="J1326" s="14" t="b">
        <v>0</v>
      </c>
      <c r="K1326" s="14">
        <v>0</v>
      </c>
      <c r="L1326" s="16">
        <v>41009.055092592593</v>
      </c>
      <c r="M1326" s="14" t="s">
        <v>6968</v>
      </c>
      <c r="N1326" s="14" t="s">
        <v>439</v>
      </c>
      <c r="O1326" s="14" t="s">
        <v>439</v>
      </c>
      <c r="P1326" s="14" t="s">
        <v>439</v>
      </c>
      <c r="Q1326" s="14" t="s">
        <v>819</v>
      </c>
    </row>
    <row r="1327" spans="1:17" hidden="1" x14ac:dyDescent="0.25">
      <c r="A1327" s="14">
        <v>105980</v>
      </c>
      <c r="B1327" s="14">
        <v>3834</v>
      </c>
      <c r="C1327" s="14" t="s">
        <v>815</v>
      </c>
      <c r="D1327" s="14" t="s">
        <v>3184</v>
      </c>
      <c r="E1327" s="14" t="s">
        <v>439</v>
      </c>
      <c r="F1327" s="14">
        <v>422</v>
      </c>
      <c r="G1327" s="14" t="s">
        <v>439</v>
      </c>
      <c r="H1327" s="14">
        <v>0</v>
      </c>
      <c r="I1327" s="14">
        <v>43200</v>
      </c>
      <c r="J1327" s="14" t="b">
        <v>0</v>
      </c>
      <c r="K1327" s="14">
        <v>0</v>
      </c>
      <c r="L1327" s="16">
        <v>41009.055092592593</v>
      </c>
      <c r="M1327" s="14" t="s">
        <v>6968</v>
      </c>
      <c r="N1327" s="14" t="s">
        <v>439</v>
      </c>
      <c r="O1327" s="14" t="s">
        <v>439</v>
      </c>
      <c r="P1327" s="14" t="s">
        <v>439</v>
      </c>
      <c r="Q1327" s="14" t="s">
        <v>819</v>
      </c>
    </row>
    <row r="1328" spans="1:17" hidden="1" x14ac:dyDescent="0.25">
      <c r="A1328" s="14">
        <v>105981</v>
      </c>
      <c r="B1328" s="14">
        <v>2719</v>
      </c>
      <c r="C1328" s="14" t="s">
        <v>815</v>
      </c>
      <c r="D1328" s="14" t="s">
        <v>3185</v>
      </c>
      <c r="E1328" s="14" t="s">
        <v>439</v>
      </c>
      <c r="F1328" s="14">
        <v>422</v>
      </c>
      <c r="G1328" s="14" t="s">
        <v>439</v>
      </c>
      <c r="H1328" s="14">
        <v>0</v>
      </c>
      <c r="I1328" s="14">
        <v>43200</v>
      </c>
      <c r="J1328" s="14" t="b">
        <v>0</v>
      </c>
      <c r="K1328" s="14">
        <v>0</v>
      </c>
      <c r="L1328" s="16">
        <v>41009.055104166669</v>
      </c>
      <c r="M1328" s="14" t="s">
        <v>6968</v>
      </c>
      <c r="N1328" s="14" t="s">
        <v>439</v>
      </c>
      <c r="O1328" s="14" t="s">
        <v>439</v>
      </c>
      <c r="P1328" s="14" t="s">
        <v>439</v>
      </c>
      <c r="Q1328" s="14" t="s">
        <v>819</v>
      </c>
    </row>
    <row r="1329" spans="1:17" hidden="1" x14ac:dyDescent="0.25">
      <c r="A1329" s="14">
        <v>105982</v>
      </c>
      <c r="B1329" s="14">
        <v>3836</v>
      </c>
      <c r="C1329" s="14" t="s">
        <v>815</v>
      </c>
      <c r="D1329" s="14" t="s">
        <v>3186</v>
      </c>
      <c r="E1329" s="14" t="s">
        <v>439</v>
      </c>
      <c r="F1329" s="14">
        <v>422</v>
      </c>
      <c r="G1329" s="14" t="s">
        <v>439</v>
      </c>
      <c r="H1329" s="14">
        <v>0</v>
      </c>
      <c r="I1329" s="14">
        <v>43200</v>
      </c>
      <c r="J1329" s="14" t="b">
        <v>0</v>
      </c>
      <c r="K1329" s="14">
        <v>0</v>
      </c>
      <c r="L1329" s="16">
        <v>41009.055104166669</v>
      </c>
      <c r="M1329" s="14" t="s">
        <v>6968</v>
      </c>
      <c r="N1329" s="14" t="s">
        <v>439</v>
      </c>
      <c r="O1329" s="14" t="s">
        <v>439</v>
      </c>
      <c r="P1329" s="14" t="s">
        <v>439</v>
      </c>
      <c r="Q1329" s="14" t="s">
        <v>819</v>
      </c>
    </row>
    <row r="1330" spans="1:17" hidden="1" x14ac:dyDescent="0.25">
      <c r="A1330" s="14">
        <v>105983</v>
      </c>
      <c r="B1330" s="14">
        <v>3838</v>
      </c>
      <c r="C1330" s="14" t="s">
        <v>815</v>
      </c>
      <c r="D1330" s="14" t="s">
        <v>3187</v>
      </c>
      <c r="E1330" s="14" t="s">
        <v>439</v>
      </c>
      <c r="F1330" s="14">
        <v>422</v>
      </c>
      <c r="G1330" s="14" t="s">
        <v>439</v>
      </c>
      <c r="H1330" s="14">
        <v>0</v>
      </c>
      <c r="I1330" s="14">
        <v>43200</v>
      </c>
      <c r="J1330" s="14" t="b">
        <v>0</v>
      </c>
      <c r="K1330" s="14">
        <v>0</v>
      </c>
      <c r="L1330" s="16">
        <v>41009.055104166669</v>
      </c>
      <c r="M1330" s="14" t="s">
        <v>6968</v>
      </c>
      <c r="N1330" s="14" t="s">
        <v>439</v>
      </c>
      <c r="O1330" s="14" t="s">
        <v>439</v>
      </c>
      <c r="P1330" s="14" t="s">
        <v>439</v>
      </c>
      <c r="Q1330" s="14" t="s">
        <v>819</v>
      </c>
    </row>
    <row r="1331" spans="1:17" hidden="1" x14ac:dyDescent="0.25">
      <c r="A1331" s="14">
        <v>105984</v>
      </c>
      <c r="B1331" s="14">
        <v>3835</v>
      </c>
      <c r="C1331" s="14" t="s">
        <v>815</v>
      </c>
      <c r="D1331" s="14" t="s">
        <v>3188</v>
      </c>
      <c r="E1331" s="14" t="s">
        <v>439</v>
      </c>
      <c r="F1331" s="14">
        <v>422</v>
      </c>
      <c r="G1331" s="14" t="s">
        <v>439</v>
      </c>
      <c r="H1331" s="14">
        <v>0</v>
      </c>
      <c r="I1331" s="14">
        <v>43200</v>
      </c>
      <c r="J1331" s="14" t="b">
        <v>0</v>
      </c>
      <c r="K1331" s="14">
        <v>0</v>
      </c>
      <c r="L1331" s="16">
        <v>41009.055104166669</v>
      </c>
      <c r="M1331" s="14" t="s">
        <v>6968</v>
      </c>
      <c r="N1331" s="14" t="s">
        <v>439</v>
      </c>
      <c r="O1331" s="14" t="s">
        <v>439</v>
      </c>
      <c r="P1331" s="14" t="s">
        <v>439</v>
      </c>
      <c r="Q1331" s="14" t="s">
        <v>819</v>
      </c>
    </row>
    <row r="1332" spans="1:17" hidden="1" x14ac:dyDescent="0.25">
      <c r="A1332" s="14">
        <v>105985</v>
      </c>
      <c r="B1332" s="14">
        <v>3837</v>
      </c>
      <c r="C1332" s="14" t="s">
        <v>815</v>
      </c>
      <c r="D1332" s="14" t="s">
        <v>3189</v>
      </c>
      <c r="E1332" s="14" t="s">
        <v>439</v>
      </c>
      <c r="F1332" s="14">
        <v>422</v>
      </c>
      <c r="G1332" s="14" t="s">
        <v>439</v>
      </c>
      <c r="H1332" s="14">
        <v>0</v>
      </c>
      <c r="I1332" s="14">
        <v>43200</v>
      </c>
      <c r="J1332" s="14" t="b">
        <v>0</v>
      </c>
      <c r="K1332" s="14">
        <v>0</v>
      </c>
      <c r="L1332" s="16">
        <v>41009.055104166669</v>
      </c>
      <c r="M1332" s="14" t="s">
        <v>6968</v>
      </c>
      <c r="N1332" s="14" t="s">
        <v>439</v>
      </c>
      <c r="O1332" s="14" t="s">
        <v>439</v>
      </c>
      <c r="P1332" s="14" t="s">
        <v>439</v>
      </c>
      <c r="Q1332" s="14" t="s">
        <v>819</v>
      </c>
    </row>
    <row r="1333" spans="1:17" hidden="1" x14ac:dyDescent="0.25">
      <c r="A1333" s="14">
        <v>105986</v>
      </c>
      <c r="B1333" s="14">
        <v>4885</v>
      </c>
      <c r="C1333" s="14" t="s">
        <v>815</v>
      </c>
      <c r="D1333" s="14" t="s">
        <v>3190</v>
      </c>
      <c r="E1333" s="14" t="s">
        <v>439</v>
      </c>
      <c r="F1333" s="14">
        <v>422</v>
      </c>
      <c r="G1333" s="14" t="s">
        <v>439</v>
      </c>
      <c r="H1333" s="14">
        <v>0</v>
      </c>
      <c r="I1333" s="14">
        <v>43200</v>
      </c>
      <c r="J1333" s="14" t="b">
        <v>0</v>
      </c>
      <c r="K1333" s="14">
        <v>0</v>
      </c>
      <c r="L1333" s="16">
        <v>41009.055104166669</v>
      </c>
      <c r="M1333" s="14" t="s">
        <v>6968</v>
      </c>
      <c r="N1333" s="14" t="s">
        <v>439</v>
      </c>
      <c r="O1333" s="14" t="s">
        <v>439</v>
      </c>
      <c r="P1333" s="14" t="s">
        <v>439</v>
      </c>
      <c r="Q1333" s="14" t="s">
        <v>819</v>
      </c>
    </row>
    <row r="1334" spans="1:17" hidden="1" x14ac:dyDescent="0.25">
      <c r="A1334" s="14">
        <v>105987</v>
      </c>
      <c r="B1334" s="14">
        <v>3807</v>
      </c>
      <c r="C1334" s="14" t="s">
        <v>815</v>
      </c>
      <c r="D1334" s="14" t="s">
        <v>3191</v>
      </c>
      <c r="E1334" s="14" t="s">
        <v>439</v>
      </c>
      <c r="F1334" s="14">
        <v>422</v>
      </c>
      <c r="G1334" s="14" t="s">
        <v>439</v>
      </c>
      <c r="H1334" s="14">
        <v>0</v>
      </c>
      <c r="I1334" s="14">
        <v>43200</v>
      </c>
      <c r="J1334" s="14" t="b">
        <v>0</v>
      </c>
      <c r="K1334" s="14">
        <v>0</v>
      </c>
      <c r="L1334" s="16">
        <v>41009.055104166669</v>
      </c>
      <c r="M1334" s="14" t="s">
        <v>6968</v>
      </c>
      <c r="N1334" s="14" t="s">
        <v>439</v>
      </c>
      <c r="O1334" s="14" t="s">
        <v>439</v>
      </c>
      <c r="P1334" s="14" t="s">
        <v>439</v>
      </c>
      <c r="Q1334" s="14" t="s">
        <v>819</v>
      </c>
    </row>
    <row r="1335" spans="1:17" hidden="1" x14ac:dyDescent="0.25">
      <c r="A1335" s="14">
        <v>105988</v>
      </c>
      <c r="B1335" s="14">
        <v>5063</v>
      </c>
      <c r="C1335" s="14" t="s">
        <v>815</v>
      </c>
      <c r="D1335" s="14" t="s">
        <v>3192</v>
      </c>
      <c r="E1335" s="14" t="s">
        <v>439</v>
      </c>
      <c r="F1335" s="14">
        <v>422</v>
      </c>
      <c r="G1335" s="14" t="s">
        <v>439</v>
      </c>
      <c r="H1335" s="14">
        <v>0</v>
      </c>
      <c r="I1335" s="14">
        <v>43200</v>
      </c>
      <c r="J1335" s="14" t="b">
        <v>0</v>
      </c>
      <c r="K1335" s="14">
        <v>0</v>
      </c>
      <c r="L1335" s="16">
        <v>41009.055115740739</v>
      </c>
      <c r="M1335" s="14" t="s">
        <v>6968</v>
      </c>
      <c r="N1335" s="14" t="s">
        <v>439</v>
      </c>
      <c r="O1335" s="14" t="s">
        <v>439</v>
      </c>
      <c r="P1335" s="14" t="s">
        <v>439</v>
      </c>
      <c r="Q1335" s="14" t="s">
        <v>819</v>
      </c>
    </row>
    <row r="1336" spans="1:17" hidden="1" x14ac:dyDescent="0.25">
      <c r="A1336" s="14">
        <v>105989</v>
      </c>
      <c r="B1336" s="14">
        <v>3808</v>
      </c>
      <c r="C1336" s="14" t="s">
        <v>815</v>
      </c>
      <c r="D1336" s="14" t="s">
        <v>3193</v>
      </c>
      <c r="E1336" s="14" t="s">
        <v>439</v>
      </c>
      <c r="F1336" s="14">
        <v>422</v>
      </c>
      <c r="G1336" s="14" t="s">
        <v>439</v>
      </c>
      <c r="H1336" s="14">
        <v>0</v>
      </c>
      <c r="I1336" s="14">
        <v>43200</v>
      </c>
      <c r="J1336" s="14" t="b">
        <v>0</v>
      </c>
      <c r="K1336" s="14">
        <v>0</v>
      </c>
      <c r="L1336" s="16">
        <v>41009.055115740739</v>
      </c>
      <c r="M1336" s="14" t="s">
        <v>6968</v>
      </c>
      <c r="N1336" s="14" t="s">
        <v>439</v>
      </c>
      <c r="O1336" s="14" t="s">
        <v>439</v>
      </c>
      <c r="P1336" s="14" t="s">
        <v>439</v>
      </c>
      <c r="Q1336" s="14" t="s">
        <v>819</v>
      </c>
    </row>
    <row r="1337" spans="1:17" hidden="1" x14ac:dyDescent="0.25">
      <c r="A1337" s="14">
        <v>105990</v>
      </c>
      <c r="B1337" s="14">
        <v>2722</v>
      </c>
      <c r="C1337" s="14" t="s">
        <v>815</v>
      </c>
      <c r="D1337" s="14" t="s">
        <v>3194</v>
      </c>
      <c r="E1337" s="14" t="s">
        <v>439</v>
      </c>
      <c r="F1337" s="14">
        <v>422</v>
      </c>
      <c r="G1337" s="14" t="s">
        <v>439</v>
      </c>
      <c r="H1337" s="14">
        <v>0</v>
      </c>
      <c r="I1337" s="14">
        <v>43200</v>
      </c>
      <c r="J1337" s="14" t="b">
        <v>0</v>
      </c>
      <c r="K1337" s="14">
        <v>0</v>
      </c>
      <c r="L1337" s="16">
        <v>41009.055115740739</v>
      </c>
      <c r="M1337" s="14" t="s">
        <v>6968</v>
      </c>
      <c r="N1337" s="14" t="s">
        <v>439</v>
      </c>
      <c r="O1337" s="14" t="s">
        <v>439</v>
      </c>
      <c r="P1337" s="14" t="s">
        <v>439</v>
      </c>
      <c r="Q1337" s="14" t="s">
        <v>819</v>
      </c>
    </row>
    <row r="1338" spans="1:17" hidden="1" x14ac:dyDescent="0.25">
      <c r="A1338" s="14">
        <v>105991</v>
      </c>
      <c r="B1338" s="14">
        <v>5008</v>
      </c>
      <c r="C1338" s="14" t="s">
        <v>815</v>
      </c>
      <c r="D1338" s="14" t="s">
        <v>3195</v>
      </c>
      <c r="E1338" s="14" t="s">
        <v>439</v>
      </c>
      <c r="F1338" s="14">
        <v>422</v>
      </c>
      <c r="G1338" s="14" t="s">
        <v>439</v>
      </c>
      <c r="H1338" s="14">
        <v>0</v>
      </c>
      <c r="I1338" s="14">
        <v>43200</v>
      </c>
      <c r="J1338" s="14" t="b">
        <v>0</v>
      </c>
      <c r="K1338" s="14">
        <v>0</v>
      </c>
      <c r="L1338" s="16">
        <v>41009.055115740739</v>
      </c>
      <c r="M1338" s="14" t="s">
        <v>6968</v>
      </c>
      <c r="N1338" s="14" t="s">
        <v>439</v>
      </c>
      <c r="O1338" s="14" t="s">
        <v>439</v>
      </c>
      <c r="P1338" s="14" t="s">
        <v>439</v>
      </c>
      <c r="Q1338" s="14" t="s">
        <v>819</v>
      </c>
    </row>
    <row r="1339" spans="1:17" hidden="1" x14ac:dyDescent="0.25">
      <c r="A1339" s="14">
        <v>105992</v>
      </c>
      <c r="B1339" s="14">
        <v>5026</v>
      </c>
      <c r="C1339" s="14" t="s">
        <v>815</v>
      </c>
      <c r="D1339" s="14" t="s">
        <v>3196</v>
      </c>
      <c r="E1339" s="14" t="s">
        <v>439</v>
      </c>
      <c r="F1339" s="14">
        <v>422</v>
      </c>
      <c r="G1339" s="14" t="s">
        <v>439</v>
      </c>
      <c r="H1339" s="14">
        <v>0</v>
      </c>
      <c r="I1339" s="14">
        <v>43200</v>
      </c>
      <c r="J1339" s="14" t="b">
        <v>0</v>
      </c>
      <c r="K1339" s="14">
        <v>0</v>
      </c>
      <c r="L1339" s="16">
        <v>41009.055115740739</v>
      </c>
      <c r="M1339" s="14" t="s">
        <v>6968</v>
      </c>
      <c r="N1339" s="14" t="s">
        <v>439</v>
      </c>
      <c r="O1339" s="14" t="s">
        <v>439</v>
      </c>
      <c r="P1339" s="14" t="s">
        <v>439</v>
      </c>
      <c r="Q1339" s="14" t="s">
        <v>819</v>
      </c>
    </row>
    <row r="1340" spans="1:17" hidden="1" x14ac:dyDescent="0.25">
      <c r="A1340" s="14">
        <v>105993</v>
      </c>
      <c r="B1340" s="14">
        <v>5030</v>
      </c>
      <c r="C1340" s="14" t="s">
        <v>815</v>
      </c>
      <c r="D1340" s="14" t="s">
        <v>3197</v>
      </c>
      <c r="E1340" s="14" t="s">
        <v>439</v>
      </c>
      <c r="F1340" s="14">
        <v>422</v>
      </c>
      <c r="G1340" s="14" t="s">
        <v>439</v>
      </c>
      <c r="H1340" s="14">
        <v>0</v>
      </c>
      <c r="I1340" s="14">
        <v>43200</v>
      </c>
      <c r="J1340" s="14" t="b">
        <v>0</v>
      </c>
      <c r="K1340" s="14">
        <v>0</v>
      </c>
      <c r="L1340" s="16">
        <v>41009.055115740739</v>
      </c>
      <c r="M1340" s="14" t="s">
        <v>6968</v>
      </c>
      <c r="N1340" s="14" t="s">
        <v>439</v>
      </c>
      <c r="O1340" s="14" t="s">
        <v>439</v>
      </c>
      <c r="P1340" s="14" t="s">
        <v>439</v>
      </c>
      <c r="Q1340" s="14" t="s">
        <v>819</v>
      </c>
    </row>
    <row r="1341" spans="1:17" hidden="1" x14ac:dyDescent="0.25">
      <c r="A1341" s="14">
        <v>105994</v>
      </c>
      <c r="B1341" s="14">
        <v>4880</v>
      </c>
      <c r="C1341" s="14" t="s">
        <v>815</v>
      </c>
      <c r="D1341" s="14" t="s">
        <v>3198</v>
      </c>
      <c r="E1341" s="14" t="s">
        <v>439</v>
      </c>
      <c r="F1341" s="14">
        <v>422</v>
      </c>
      <c r="G1341" s="14" t="s">
        <v>439</v>
      </c>
      <c r="H1341" s="14">
        <v>0</v>
      </c>
      <c r="I1341" s="14">
        <v>43200</v>
      </c>
      <c r="J1341" s="14" t="b">
        <v>0</v>
      </c>
      <c r="K1341" s="14">
        <v>0</v>
      </c>
      <c r="L1341" s="16">
        <v>41009.055127314816</v>
      </c>
      <c r="M1341" s="14" t="s">
        <v>6968</v>
      </c>
      <c r="N1341" s="14" t="s">
        <v>439</v>
      </c>
      <c r="O1341" s="14" t="s">
        <v>439</v>
      </c>
      <c r="P1341" s="14" t="s">
        <v>439</v>
      </c>
      <c r="Q1341" s="14" t="s">
        <v>819</v>
      </c>
    </row>
    <row r="1342" spans="1:17" hidden="1" x14ac:dyDescent="0.25">
      <c r="A1342" s="14">
        <v>105995</v>
      </c>
      <c r="B1342" s="14">
        <v>4883</v>
      </c>
      <c r="C1342" s="14" t="s">
        <v>815</v>
      </c>
      <c r="D1342" s="14" t="s">
        <v>3199</v>
      </c>
      <c r="E1342" s="14" t="s">
        <v>439</v>
      </c>
      <c r="F1342" s="14">
        <v>422</v>
      </c>
      <c r="G1342" s="14" t="s">
        <v>439</v>
      </c>
      <c r="H1342" s="14">
        <v>0</v>
      </c>
      <c r="I1342" s="14">
        <v>43200</v>
      </c>
      <c r="J1342" s="14" t="b">
        <v>0</v>
      </c>
      <c r="K1342" s="14">
        <v>0</v>
      </c>
      <c r="L1342" s="16">
        <v>41009.055127314816</v>
      </c>
      <c r="M1342" s="14" t="s">
        <v>6968</v>
      </c>
      <c r="N1342" s="14" t="s">
        <v>439</v>
      </c>
      <c r="O1342" s="14" t="s">
        <v>439</v>
      </c>
      <c r="P1342" s="14" t="s">
        <v>439</v>
      </c>
      <c r="Q1342" s="14" t="s">
        <v>819</v>
      </c>
    </row>
    <row r="1343" spans="1:17" hidden="1" x14ac:dyDescent="0.25">
      <c r="A1343" s="14">
        <v>105996</v>
      </c>
      <c r="B1343" s="14">
        <v>3800</v>
      </c>
      <c r="C1343" s="14" t="s">
        <v>815</v>
      </c>
      <c r="D1343" s="14" t="s">
        <v>3200</v>
      </c>
      <c r="E1343" s="14" t="s">
        <v>439</v>
      </c>
      <c r="F1343" s="14">
        <v>422</v>
      </c>
      <c r="G1343" s="14" t="s">
        <v>439</v>
      </c>
      <c r="H1343" s="14">
        <v>0</v>
      </c>
      <c r="I1343" s="14">
        <v>43200</v>
      </c>
      <c r="J1343" s="14" t="b">
        <v>0</v>
      </c>
      <c r="K1343" s="14">
        <v>0</v>
      </c>
      <c r="L1343" s="16">
        <v>41009.055127314816</v>
      </c>
      <c r="M1343" s="14" t="s">
        <v>6968</v>
      </c>
      <c r="N1343" s="14" t="s">
        <v>439</v>
      </c>
      <c r="O1343" s="14" t="s">
        <v>439</v>
      </c>
      <c r="P1343" s="14" t="s">
        <v>439</v>
      </c>
      <c r="Q1343" s="14" t="s">
        <v>819</v>
      </c>
    </row>
    <row r="1344" spans="1:17" hidden="1" x14ac:dyDescent="0.25">
      <c r="A1344" s="14">
        <v>105997</v>
      </c>
      <c r="B1344" s="14">
        <v>3801</v>
      </c>
      <c r="C1344" s="14" t="s">
        <v>815</v>
      </c>
      <c r="D1344" s="14" t="s">
        <v>3201</v>
      </c>
      <c r="E1344" s="14" t="s">
        <v>439</v>
      </c>
      <c r="F1344" s="14">
        <v>422</v>
      </c>
      <c r="G1344" s="14" t="s">
        <v>439</v>
      </c>
      <c r="H1344" s="14">
        <v>0</v>
      </c>
      <c r="I1344" s="14">
        <v>43200</v>
      </c>
      <c r="J1344" s="14" t="b">
        <v>0</v>
      </c>
      <c r="K1344" s="14">
        <v>0</v>
      </c>
      <c r="L1344" s="16">
        <v>41009.055127314816</v>
      </c>
      <c r="M1344" s="14" t="s">
        <v>6968</v>
      </c>
      <c r="N1344" s="14" t="s">
        <v>439</v>
      </c>
      <c r="O1344" s="14" t="s">
        <v>439</v>
      </c>
      <c r="P1344" s="14" t="s">
        <v>439</v>
      </c>
      <c r="Q1344" s="14" t="s">
        <v>819</v>
      </c>
    </row>
    <row r="1345" spans="1:17" hidden="1" x14ac:dyDescent="0.25">
      <c r="A1345" s="14">
        <v>105998</v>
      </c>
      <c r="B1345" s="14">
        <v>3799</v>
      </c>
      <c r="C1345" s="14" t="s">
        <v>815</v>
      </c>
      <c r="D1345" s="14" t="s">
        <v>5688</v>
      </c>
      <c r="E1345" s="14" t="s">
        <v>439</v>
      </c>
      <c r="F1345" s="14">
        <v>422</v>
      </c>
      <c r="G1345" s="14" t="s">
        <v>439</v>
      </c>
      <c r="H1345" s="14">
        <v>0</v>
      </c>
      <c r="I1345" s="14">
        <v>43200</v>
      </c>
      <c r="J1345" s="14" t="b">
        <v>0</v>
      </c>
      <c r="K1345" s="14">
        <v>0</v>
      </c>
      <c r="L1345" s="16">
        <v>41009.055127314816</v>
      </c>
      <c r="M1345" s="14" t="s">
        <v>6968</v>
      </c>
      <c r="N1345" s="14" t="s">
        <v>439</v>
      </c>
      <c r="O1345" s="14" t="s">
        <v>439</v>
      </c>
      <c r="P1345" t="s">
        <v>439</v>
      </c>
      <c r="Q1345" t="s">
        <v>819</v>
      </c>
    </row>
    <row r="1346" spans="1:17" hidden="1" x14ac:dyDescent="0.25">
      <c r="A1346" s="14">
        <v>105999</v>
      </c>
      <c r="B1346" s="14">
        <v>2724</v>
      </c>
      <c r="C1346" s="14" t="s">
        <v>815</v>
      </c>
      <c r="D1346" s="14" t="s">
        <v>3202</v>
      </c>
      <c r="E1346" s="14" t="s">
        <v>439</v>
      </c>
      <c r="F1346" s="14">
        <v>422</v>
      </c>
      <c r="G1346" s="14" t="s">
        <v>439</v>
      </c>
      <c r="H1346" s="14">
        <v>0</v>
      </c>
      <c r="I1346" s="14">
        <v>43200</v>
      </c>
      <c r="J1346" s="14" t="b">
        <v>0</v>
      </c>
      <c r="K1346" s="14">
        <v>0</v>
      </c>
      <c r="L1346" s="16">
        <v>41009.055127314816</v>
      </c>
      <c r="M1346" s="14" t="s">
        <v>6968</v>
      </c>
      <c r="N1346" s="14" t="s">
        <v>439</v>
      </c>
      <c r="O1346" s="14" t="s">
        <v>439</v>
      </c>
      <c r="P1346" s="14" t="s">
        <v>439</v>
      </c>
      <c r="Q1346" s="14" t="s">
        <v>819</v>
      </c>
    </row>
    <row r="1347" spans="1:17" hidden="1" x14ac:dyDescent="0.25">
      <c r="A1347" s="14">
        <v>106000</v>
      </c>
      <c r="B1347" s="14">
        <v>3802</v>
      </c>
      <c r="C1347" s="14" t="s">
        <v>815</v>
      </c>
      <c r="D1347" s="14" t="s">
        <v>3203</v>
      </c>
      <c r="E1347" s="14" t="s">
        <v>439</v>
      </c>
      <c r="F1347" s="14">
        <v>422</v>
      </c>
      <c r="G1347" s="14" t="s">
        <v>439</v>
      </c>
      <c r="H1347" s="14">
        <v>0</v>
      </c>
      <c r="I1347" s="14">
        <v>43200</v>
      </c>
      <c r="J1347" s="14" t="b">
        <v>0</v>
      </c>
      <c r="K1347" s="14">
        <v>0</v>
      </c>
      <c r="L1347" s="16">
        <v>41009.055127314816</v>
      </c>
      <c r="M1347" s="14" t="s">
        <v>6968</v>
      </c>
      <c r="N1347" s="14" t="s">
        <v>439</v>
      </c>
      <c r="O1347" s="14" t="s">
        <v>439</v>
      </c>
      <c r="P1347" s="14" t="s">
        <v>439</v>
      </c>
      <c r="Q1347" s="14" t="s">
        <v>819</v>
      </c>
    </row>
    <row r="1348" spans="1:17" hidden="1" x14ac:dyDescent="0.25">
      <c r="A1348" s="14">
        <v>106001</v>
      </c>
      <c r="B1348" s="14">
        <v>3845</v>
      </c>
      <c r="C1348" s="14" t="s">
        <v>815</v>
      </c>
      <c r="D1348" s="14" t="s">
        <v>3204</v>
      </c>
      <c r="E1348" s="14" t="s">
        <v>439</v>
      </c>
      <c r="F1348" s="14">
        <v>422</v>
      </c>
      <c r="G1348" s="14" t="s">
        <v>439</v>
      </c>
      <c r="H1348" s="14">
        <v>0</v>
      </c>
      <c r="I1348" s="14">
        <v>43200</v>
      </c>
      <c r="J1348" s="14" t="b">
        <v>0</v>
      </c>
      <c r="K1348" s="14">
        <v>0</v>
      </c>
      <c r="L1348" s="16">
        <v>41009.055138888885</v>
      </c>
      <c r="M1348" s="14" t="s">
        <v>6968</v>
      </c>
      <c r="N1348" s="14" t="s">
        <v>439</v>
      </c>
      <c r="O1348" s="14" t="s">
        <v>439</v>
      </c>
      <c r="P1348" s="14" t="s">
        <v>439</v>
      </c>
      <c r="Q1348" s="14" t="s">
        <v>819</v>
      </c>
    </row>
    <row r="1349" spans="1:17" hidden="1" x14ac:dyDescent="0.25">
      <c r="A1349" s="14">
        <v>106002</v>
      </c>
      <c r="B1349" s="14">
        <v>2716</v>
      </c>
      <c r="C1349" s="14" t="s">
        <v>815</v>
      </c>
      <c r="D1349" s="14" t="s">
        <v>3205</v>
      </c>
      <c r="E1349" s="14" t="s">
        <v>439</v>
      </c>
      <c r="F1349" s="14">
        <v>422</v>
      </c>
      <c r="G1349" s="14" t="s">
        <v>439</v>
      </c>
      <c r="H1349" s="14">
        <v>0</v>
      </c>
      <c r="I1349" s="14">
        <v>43200</v>
      </c>
      <c r="J1349" s="14" t="b">
        <v>0</v>
      </c>
      <c r="K1349" s="14">
        <v>0</v>
      </c>
      <c r="L1349" s="16">
        <v>41009.055138888885</v>
      </c>
      <c r="M1349" s="14" t="s">
        <v>6968</v>
      </c>
      <c r="N1349" s="14" t="s">
        <v>439</v>
      </c>
      <c r="O1349" s="14" t="s">
        <v>439</v>
      </c>
      <c r="P1349" s="14" t="s">
        <v>439</v>
      </c>
      <c r="Q1349" s="14" t="s">
        <v>819</v>
      </c>
    </row>
    <row r="1350" spans="1:17" hidden="1" x14ac:dyDescent="0.25">
      <c r="A1350" s="14">
        <v>106003</v>
      </c>
      <c r="B1350" s="14">
        <v>5082</v>
      </c>
      <c r="C1350" s="14" t="s">
        <v>815</v>
      </c>
      <c r="D1350" s="14" t="s">
        <v>3206</v>
      </c>
      <c r="E1350" s="14" t="s">
        <v>439</v>
      </c>
      <c r="F1350" s="14">
        <v>422</v>
      </c>
      <c r="G1350" s="14" t="s">
        <v>439</v>
      </c>
      <c r="H1350" s="14">
        <v>0</v>
      </c>
      <c r="I1350" s="14">
        <v>43200</v>
      </c>
      <c r="J1350" s="14" t="b">
        <v>0</v>
      </c>
      <c r="K1350" s="14">
        <v>0</v>
      </c>
      <c r="L1350" s="16">
        <v>41009.055138888885</v>
      </c>
      <c r="M1350" s="14" t="s">
        <v>6968</v>
      </c>
      <c r="N1350" s="14" t="s">
        <v>439</v>
      </c>
      <c r="O1350" s="14" t="s">
        <v>439</v>
      </c>
      <c r="P1350" s="14" t="s">
        <v>439</v>
      </c>
      <c r="Q1350" s="14" t="s">
        <v>819</v>
      </c>
    </row>
    <row r="1351" spans="1:17" hidden="1" x14ac:dyDescent="0.25">
      <c r="A1351" s="14">
        <v>106004</v>
      </c>
      <c r="B1351" s="14">
        <v>3729</v>
      </c>
      <c r="C1351" s="14" t="s">
        <v>815</v>
      </c>
      <c r="D1351" s="14" t="s">
        <v>3207</v>
      </c>
      <c r="E1351" s="14" t="s">
        <v>439</v>
      </c>
      <c r="F1351" s="14">
        <v>422</v>
      </c>
      <c r="G1351" s="14" t="s">
        <v>439</v>
      </c>
      <c r="H1351" s="14">
        <v>0</v>
      </c>
      <c r="I1351" s="14">
        <v>43200</v>
      </c>
      <c r="J1351" s="14" t="b">
        <v>0</v>
      </c>
      <c r="K1351" s="14">
        <v>0</v>
      </c>
      <c r="L1351" s="16">
        <v>41009.055138888885</v>
      </c>
      <c r="M1351" s="14" t="s">
        <v>6968</v>
      </c>
      <c r="N1351" s="14" t="s">
        <v>439</v>
      </c>
      <c r="O1351" s="14" t="s">
        <v>439</v>
      </c>
      <c r="P1351" s="14" t="s">
        <v>439</v>
      </c>
      <c r="Q1351" s="14" t="s">
        <v>819</v>
      </c>
    </row>
    <row r="1352" spans="1:17" hidden="1" x14ac:dyDescent="0.25">
      <c r="A1352" s="14">
        <v>106005</v>
      </c>
      <c r="B1352" s="14">
        <v>3728</v>
      </c>
      <c r="C1352" s="14" t="s">
        <v>815</v>
      </c>
      <c r="D1352" s="14" t="s">
        <v>3208</v>
      </c>
      <c r="E1352" s="14" t="s">
        <v>439</v>
      </c>
      <c r="F1352" s="14">
        <v>422</v>
      </c>
      <c r="G1352" s="14" t="s">
        <v>439</v>
      </c>
      <c r="H1352" s="14">
        <v>0</v>
      </c>
      <c r="I1352" s="14">
        <v>43200</v>
      </c>
      <c r="J1352" s="14" t="b">
        <v>0</v>
      </c>
      <c r="K1352" s="14">
        <v>0</v>
      </c>
      <c r="L1352" s="16">
        <v>41009.055138888885</v>
      </c>
      <c r="M1352" s="14" t="s">
        <v>6968</v>
      </c>
      <c r="N1352" s="14" t="s">
        <v>439</v>
      </c>
      <c r="O1352" s="14" t="s">
        <v>439</v>
      </c>
      <c r="P1352" s="14" t="s">
        <v>439</v>
      </c>
      <c r="Q1352" s="14" t="s">
        <v>819</v>
      </c>
    </row>
    <row r="1353" spans="1:17" hidden="1" x14ac:dyDescent="0.25">
      <c r="A1353" s="14">
        <v>106006</v>
      </c>
      <c r="B1353" s="14">
        <v>5327</v>
      </c>
      <c r="C1353" s="14" t="s">
        <v>815</v>
      </c>
      <c r="D1353" s="14" t="s">
        <v>3209</v>
      </c>
      <c r="E1353" s="14" t="s">
        <v>439</v>
      </c>
      <c r="F1353" s="14">
        <v>422</v>
      </c>
      <c r="G1353" s="14" t="s">
        <v>439</v>
      </c>
      <c r="H1353" s="14">
        <v>0</v>
      </c>
      <c r="I1353" s="14">
        <v>43200</v>
      </c>
      <c r="J1353" s="14" t="b">
        <v>0</v>
      </c>
      <c r="K1353" s="14">
        <v>0</v>
      </c>
      <c r="L1353" s="16">
        <v>41009.055138888885</v>
      </c>
      <c r="M1353" s="14" t="s">
        <v>6968</v>
      </c>
      <c r="N1353" s="14" t="s">
        <v>439</v>
      </c>
      <c r="O1353" s="14" t="s">
        <v>439</v>
      </c>
      <c r="P1353" s="14" t="s">
        <v>439</v>
      </c>
      <c r="Q1353" s="14" t="s">
        <v>819</v>
      </c>
    </row>
    <row r="1354" spans="1:17" hidden="1" x14ac:dyDescent="0.25">
      <c r="A1354" s="14">
        <v>106007</v>
      </c>
      <c r="B1354" s="14">
        <v>5328</v>
      </c>
      <c r="C1354" s="14" t="s">
        <v>815</v>
      </c>
      <c r="D1354" s="14" t="s">
        <v>3210</v>
      </c>
      <c r="E1354" s="14" t="s">
        <v>439</v>
      </c>
      <c r="F1354" s="14">
        <v>422</v>
      </c>
      <c r="G1354" s="14" t="s">
        <v>439</v>
      </c>
      <c r="H1354" s="14">
        <v>0</v>
      </c>
      <c r="I1354" s="14">
        <v>43200</v>
      </c>
      <c r="J1354" s="14" t="b">
        <v>0</v>
      </c>
      <c r="K1354" s="14">
        <v>0</v>
      </c>
      <c r="L1354" s="16">
        <v>41009.055150462962</v>
      </c>
      <c r="M1354" s="14" t="s">
        <v>6968</v>
      </c>
      <c r="N1354" s="14" t="s">
        <v>439</v>
      </c>
      <c r="O1354" s="14" t="s">
        <v>439</v>
      </c>
      <c r="P1354" s="14" t="s">
        <v>439</v>
      </c>
      <c r="Q1354" s="14" t="s">
        <v>819</v>
      </c>
    </row>
    <row r="1355" spans="1:17" hidden="1" x14ac:dyDescent="0.25">
      <c r="A1355" s="14">
        <v>106008</v>
      </c>
      <c r="B1355" s="14">
        <v>5329</v>
      </c>
      <c r="C1355" s="14" t="s">
        <v>815</v>
      </c>
      <c r="D1355" s="14" t="s">
        <v>3211</v>
      </c>
      <c r="E1355" s="14" t="s">
        <v>439</v>
      </c>
      <c r="F1355" s="14">
        <v>422</v>
      </c>
      <c r="G1355" s="14" t="s">
        <v>439</v>
      </c>
      <c r="H1355" s="14">
        <v>0</v>
      </c>
      <c r="I1355" s="14">
        <v>43200</v>
      </c>
      <c r="J1355" s="14" t="b">
        <v>0</v>
      </c>
      <c r="K1355" s="14">
        <v>0</v>
      </c>
      <c r="L1355" s="16">
        <v>41009.055150462962</v>
      </c>
      <c r="M1355" s="14" t="s">
        <v>6968</v>
      </c>
      <c r="N1355" s="14" t="s">
        <v>439</v>
      </c>
      <c r="O1355" s="14" t="s">
        <v>439</v>
      </c>
      <c r="P1355" s="14" t="s">
        <v>439</v>
      </c>
      <c r="Q1355" s="14" t="s">
        <v>819</v>
      </c>
    </row>
    <row r="1356" spans="1:17" hidden="1" x14ac:dyDescent="0.25">
      <c r="A1356" s="14">
        <v>106009</v>
      </c>
      <c r="B1356" s="14">
        <v>5330</v>
      </c>
      <c r="C1356" s="14" t="s">
        <v>815</v>
      </c>
      <c r="D1356" s="14" t="s">
        <v>3212</v>
      </c>
      <c r="E1356" s="14" t="s">
        <v>439</v>
      </c>
      <c r="F1356" s="14">
        <v>422</v>
      </c>
      <c r="G1356" s="14" t="s">
        <v>439</v>
      </c>
      <c r="H1356" s="14">
        <v>0</v>
      </c>
      <c r="I1356" s="14">
        <v>43200</v>
      </c>
      <c r="J1356" s="14" t="b">
        <v>0</v>
      </c>
      <c r="K1356" s="14">
        <v>0</v>
      </c>
      <c r="L1356" s="16">
        <v>41009.055150462962</v>
      </c>
      <c r="M1356" s="14" t="s">
        <v>6968</v>
      </c>
      <c r="N1356" s="14" t="s">
        <v>439</v>
      </c>
      <c r="O1356" s="14" t="s">
        <v>439</v>
      </c>
      <c r="P1356" s="14" t="s">
        <v>439</v>
      </c>
      <c r="Q1356" s="14" t="s">
        <v>819</v>
      </c>
    </row>
    <row r="1357" spans="1:17" hidden="1" x14ac:dyDescent="0.25">
      <c r="A1357" s="14">
        <v>106010</v>
      </c>
      <c r="B1357" s="14">
        <v>5331</v>
      </c>
      <c r="C1357" s="14" t="s">
        <v>815</v>
      </c>
      <c r="D1357" s="14" t="s">
        <v>3213</v>
      </c>
      <c r="E1357" s="14" t="s">
        <v>439</v>
      </c>
      <c r="F1357" s="14">
        <v>422</v>
      </c>
      <c r="G1357" s="14" t="s">
        <v>439</v>
      </c>
      <c r="H1357" s="14">
        <v>0</v>
      </c>
      <c r="I1357" s="14">
        <v>43200</v>
      </c>
      <c r="J1357" s="14" t="b">
        <v>0</v>
      </c>
      <c r="K1357" s="14">
        <v>0</v>
      </c>
      <c r="L1357" s="16">
        <v>41009.055150462962</v>
      </c>
      <c r="M1357" s="14" t="s">
        <v>6968</v>
      </c>
      <c r="N1357" s="14" t="s">
        <v>439</v>
      </c>
      <c r="O1357" s="14" t="s">
        <v>439</v>
      </c>
      <c r="P1357" s="14" t="s">
        <v>439</v>
      </c>
      <c r="Q1357" s="14" t="s">
        <v>819</v>
      </c>
    </row>
    <row r="1358" spans="1:17" hidden="1" x14ac:dyDescent="0.25">
      <c r="A1358" s="14">
        <v>106011</v>
      </c>
      <c r="B1358" s="14">
        <v>5332</v>
      </c>
      <c r="C1358" s="14" t="s">
        <v>815</v>
      </c>
      <c r="D1358" s="14" t="s">
        <v>3214</v>
      </c>
      <c r="E1358" s="14" t="s">
        <v>439</v>
      </c>
      <c r="F1358" s="14">
        <v>422</v>
      </c>
      <c r="G1358" s="14" t="s">
        <v>439</v>
      </c>
      <c r="H1358" s="14">
        <v>0</v>
      </c>
      <c r="I1358" s="14">
        <v>43200</v>
      </c>
      <c r="J1358" s="14" t="b">
        <v>0</v>
      </c>
      <c r="K1358" s="14">
        <v>0</v>
      </c>
      <c r="L1358" s="16">
        <v>41009.055150462962</v>
      </c>
      <c r="M1358" s="14" t="s">
        <v>6968</v>
      </c>
      <c r="N1358" s="14" t="s">
        <v>439</v>
      </c>
      <c r="O1358" s="14" t="s">
        <v>439</v>
      </c>
      <c r="P1358" s="14" t="s">
        <v>439</v>
      </c>
      <c r="Q1358" s="14" t="s">
        <v>819</v>
      </c>
    </row>
    <row r="1359" spans="1:17" hidden="1" x14ac:dyDescent="0.25">
      <c r="A1359" s="14">
        <v>106012</v>
      </c>
      <c r="B1359" s="14">
        <v>3690</v>
      </c>
      <c r="C1359" s="14" t="s">
        <v>815</v>
      </c>
      <c r="D1359" s="14" t="s">
        <v>3215</v>
      </c>
      <c r="E1359" s="14" t="s">
        <v>439</v>
      </c>
      <c r="F1359" s="14">
        <v>422</v>
      </c>
      <c r="G1359" s="14" t="s">
        <v>439</v>
      </c>
      <c r="H1359" s="14">
        <v>0</v>
      </c>
      <c r="I1359" s="14">
        <v>43200</v>
      </c>
      <c r="J1359" s="14" t="b">
        <v>0</v>
      </c>
      <c r="K1359" s="14">
        <v>0</v>
      </c>
      <c r="L1359" s="16">
        <v>41009.055150462962</v>
      </c>
      <c r="M1359" s="14" t="s">
        <v>6968</v>
      </c>
      <c r="N1359" s="14" t="s">
        <v>439</v>
      </c>
      <c r="O1359" s="14" t="s">
        <v>439</v>
      </c>
      <c r="P1359" s="14" t="s">
        <v>439</v>
      </c>
      <c r="Q1359" s="14" t="s">
        <v>819</v>
      </c>
    </row>
    <row r="1360" spans="1:17" hidden="1" x14ac:dyDescent="0.25">
      <c r="A1360" s="14">
        <v>106013</v>
      </c>
      <c r="B1360" s="14">
        <v>3818</v>
      </c>
      <c r="C1360" s="14" t="s">
        <v>815</v>
      </c>
      <c r="D1360" s="14" t="s">
        <v>3216</v>
      </c>
      <c r="E1360" s="14" t="s">
        <v>439</v>
      </c>
      <c r="F1360" s="14">
        <v>422</v>
      </c>
      <c r="G1360" s="14" t="s">
        <v>439</v>
      </c>
      <c r="H1360" s="14">
        <v>0</v>
      </c>
      <c r="I1360" s="14">
        <v>43200</v>
      </c>
      <c r="J1360" s="14" t="b">
        <v>0</v>
      </c>
      <c r="K1360" s="14">
        <v>0</v>
      </c>
      <c r="L1360" s="16">
        <v>41009.055150462962</v>
      </c>
      <c r="M1360" s="14" t="s">
        <v>6968</v>
      </c>
      <c r="N1360" s="14" t="s">
        <v>439</v>
      </c>
      <c r="O1360" s="14" t="s">
        <v>439</v>
      </c>
      <c r="P1360" s="14" t="s">
        <v>439</v>
      </c>
      <c r="Q1360" s="14" t="s">
        <v>819</v>
      </c>
    </row>
    <row r="1361" spans="1:17" hidden="1" x14ac:dyDescent="0.25">
      <c r="A1361" s="14">
        <v>106014</v>
      </c>
      <c r="B1361" s="14">
        <v>2725</v>
      </c>
      <c r="C1361" s="14" t="s">
        <v>815</v>
      </c>
      <c r="D1361" s="14" t="s">
        <v>3217</v>
      </c>
      <c r="E1361" s="14" t="s">
        <v>439</v>
      </c>
      <c r="F1361" s="14">
        <v>422</v>
      </c>
      <c r="G1361" s="14" t="s">
        <v>439</v>
      </c>
      <c r="H1361" s="14">
        <v>0</v>
      </c>
      <c r="I1361" s="14">
        <v>43200</v>
      </c>
      <c r="J1361" s="14" t="b">
        <v>0</v>
      </c>
      <c r="K1361" s="14">
        <v>0</v>
      </c>
      <c r="L1361" s="16">
        <v>41009.055162037039</v>
      </c>
      <c r="M1361" s="14" t="s">
        <v>6968</v>
      </c>
      <c r="N1361" s="14" t="s">
        <v>439</v>
      </c>
      <c r="O1361" s="14" t="s">
        <v>439</v>
      </c>
      <c r="P1361" s="14" t="s">
        <v>439</v>
      </c>
      <c r="Q1361" s="14" t="s">
        <v>819</v>
      </c>
    </row>
    <row r="1362" spans="1:17" hidden="1" x14ac:dyDescent="0.25">
      <c r="A1362" s="14">
        <v>106015</v>
      </c>
      <c r="B1362" s="14">
        <v>3805</v>
      </c>
      <c r="C1362" s="14" t="s">
        <v>815</v>
      </c>
      <c r="D1362" s="14" t="s">
        <v>3218</v>
      </c>
      <c r="E1362" s="14" t="s">
        <v>439</v>
      </c>
      <c r="F1362" s="14">
        <v>422</v>
      </c>
      <c r="G1362" s="14" t="s">
        <v>439</v>
      </c>
      <c r="H1362" s="14">
        <v>0</v>
      </c>
      <c r="I1362" s="14">
        <v>43200</v>
      </c>
      <c r="J1362" s="14" t="b">
        <v>0</v>
      </c>
      <c r="K1362" s="14">
        <v>0</v>
      </c>
      <c r="L1362" s="16">
        <v>41009.055162037039</v>
      </c>
      <c r="M1362" s="14" t="s">
        <v>6968</v>
      </c>
      <c r="N1362" s="14" t="s">
        <v>439</v>
      </c>
      <c r="O1362" s="14" t="s">
        <v>439</v>
      </c>
      <c r="P1362" s="14" t="s">
        <v>439</v>
      </c>
      <c r="Q1362" s="14" t="s">
        <v>819</v>
      </c>
    </row>
    <row r="1363" spans="1:17" hidden="1" x14ac:dyDescent="0.25">
      <c r="A1363" s="14">
        <v>106016</v>
      </c>
      <c r="B1363" s="14">
        <v>2924</v>
      </c>
      <c r="C1363" s="14" t="s">
        <v>815</v>
      </c>
      <c r="D1363" s="14" t="s">
        <v>3219</v>
      </c>
      <c r="E1363" s="14" t="s">
        <v>439</v>
      </c>
      <c r="F1363" s="14">
        <v>422</v>
      </c>
      <c r="G1363" s="14" t="s">
        <v>439</v>
      </c>
      <c r="H1363" s="14">
        <v>0</v>
      </c>
      <c r="I1363" s="14">
        <v>43200</v>
      </c>
      <c r="J1363" s="14" t="b">
        <v>0</v>
      </c>
      <c r="K1363" s="14">
        <v>0</v>
      </c>
      <c r="L1363" s="16">
        <v>41009.055162037039</v>
      </c>
      <c r="M1363" s="14" t="s">
        <v>6968</v>
      </c>
      <c r="N1363" s="14" t="s">
        <v>439</v>
      </c>
      <c r="O1363" s="14" t="s">
        <v>439</v>
      </c>
      <c r="P1363" s="14" t="s">
        <v>439</v>
      </c>
      <c r="Q1363" s="14" t="s">
        <v>819</v>
      </c>
    </row>
    <row r="1364" spans="1:17" hidden="1" x14ac:dyDescent="0.25">
      <c r="A1364" s="14">
        <v>106017</v>
      </c>
      <c r="B1364" s="14">
        <v>4769</v>
      </c>
      <c r="C1364" s="14" t="s">
        <v>815</v>
      </c>
      <c r="D1364" s="14" t="s">
        <v>3220</v>
      </c>
      <c r="E1364" s="14" t="s">
        <v>439</v>
      </c>
      <c r="F1364" s="14">
        <v>422</v>
      </c>
      <c r="G1364" s="14" t="s">
        <v>439</v>
      </c>
      <c r="H1364" s="14">
        <v>0</v>
      </c>
      <c r="I1364" s="14">
        <v>43200</v>
      </c>
      <c r="J1364" s="14" t="b">
        <v>0</v>
      </c>
      <c r="K1364" s="14">
        <v>0</v>
      </c>
      <c r="L1364" s="16">
        <v>41009.055162037039</v>
      </c>
      <c r="M1364" s="14" t="s">
        <v>6968</v>
      </c>
      <c r="N1364" s="14" t="s">
        <v>439</v>
      </c>
      <c r="O1364" s="14" t="s">
        <v>439</v>
      </c>
      <c r="P1364" s="14" t="s">
        <v>439</v>
      </c>
      <c r="Q1364" s="14" t="s">
        <v>819</v>
      </c>
    </row>
    <row r="1365" spans="1:17" hidden="1" x14ac:dyDescent="0.25">
      <c r="A1365" s="14">
        <v>106018</v>
      </c>
      <c r="B1365" s="14">
        <v>2721</v>
      </c>
      <c r="C1365" s="14" t="s">
        <v>815</v>
      </c>
      <c r="D1365" s="14" t="s">
        <v>3221</v>
      </c>
      <c r="E1365" s="14" t="s">
        <v>439</v>
      </c>
      <c r="F1365" s="14">
        <v>422</v>
      </c>
      <c r="G1365" s="14" t="s">
        <v>439</v>
      </c>
      <c r="H1365" s="14">
        <v>0</v>
      </c>
      <c r="I1365" s="14">
        <v>43200</v>
      </c>
      <c r="J1365" s="14" t="b">
        <v>0</v>
      </c>
      <c r="K1365" s="14">
        <v>0</v>
      </c>
      <c r="L1365" s="16">
        <v>41009.055162037039</v>
      </c>
      <c r="M1365" s="14" t="s">
        <v>6968</v>
      </c>
      <c r="N1365" s="14" t="s">
        <v>439</v>
      </c>
      <c r="O1365" s="14" t="s">
        <v>439</v>
      </c>
      <c r="P1365" s="14" t="s">
        <v>439</v>
      </c>
      <c r="Q1365" s="14" t="s">
        <v>819</v>
      </c>
    </row>
    <row r="1366" spans="1:17" hidden="1" x14ac:dyDescent="0.25">
      <c r="A1366" s="14">
        <v>106019</v>
      </c>
      <c r="B1366" s="14">
        <v>3849</v>
      </c>
      <c r="C1366" s="14" t="s">
        <v>815</v>
      </c>
      <c r="D1366" s="14" t="s">
        <v>3222</v>
      </c>
      <c r="E1366" s="14" t="s">
        <v>439</v>
      </c>
      <c r="F1366" s="14">
        <v>422</v>
      </c>
      <c r="G1366" s="14" t="s">
        <v>439</v>
      </c>
      <c r="H1366" s="14">
        <v>0</v>
      </c>
      <c r="I1366" s="14">
        <v>43200</v>
      </c>
      <c r="J1366" s="14" t="b">
        <v>0</v>
      </c>
      <c r="K1366" s="14">
        <v>0</v>
      </c>
      <c r="L1366" s="16">
        <v>41009.055173611108</v>
      </c>
      <c r="M1366" s="14" t="s">
        <v>6968</v>
      </c>
      <c r="N1366" s="14" t="s">
        <v>439</v>
      </c>
      <c r="O1366" s="14" t="s">
        <v>439</v>
      </c>
      <c r="P1366" s="14" t="s">
        <v>439</v>
      </c>
      <c r="Q1366" s="14" t="s">
        <v>819</v>
      </c>
    </row>
    <row r="1367" spans="1:17" hidden="1" x14ac:dyDescent="0.25">
      <c r="A1367" s="14">
        <v>106020</v>
      </c>
      <c r="B1367" s="14">
        <v>3848</v>
      </c>
      <c r="C1367" s="14" t="s">
        <v>815</v>
      </c>
      <c r="D1367" s="14" t="s">
        <v>3223</v>
      </c>
      <c r="E1367" s="14" t="s">
        <v>439</v>
      </c>
      <c r="F1367" s="14">
        <v>422</v>
      </c>
      <c r="G1367" s="14" t="s">
        <v>439</v>
      </c>
      <c r="H1367" s="14">
        <v>0</v>
      </c>
      <c r="I1367" s="14">
        <v>43200</v>
      </c>
      <c r="J1367" s="14" t="b">
        <v>0</v>
      </c>
      <c r="K1367" s="14">
        <v>0</v>
      </c>
      <c r="L1367" s="16">
        <v>41009.055173611108</v>
      </c>
      <c r="M1367" s="14" t="s">
        <v>6968</v>
      </c>
      <c r="N1367" s="14" t="s">
        <v>439</v>
      </c>
      <c r="O1367" s="14" t="s">
        <v>439</v>
      </c>
      <c r="P1367" s="14" t="s">
        <v>439</v>
      </c>
      <c r="Q1367" s="14" t="s">
        <v>819</v>
      </c>
    </row>
    <row r="1368" spans="1:17" hidden="1" x14ac:dyDescent="0.25">
      <c r="A1368" s="14">
        <v>106021</v>
      </c>
      <c r="B1368" s="14">
        <v>3847</v>
      </c>
      <c r="C1368" s="14" t="s">
        <v>815</v>
      </c>
      <c r="D1368" s="14" t="s">
        <v>3224</v>
      </c>
      <c r="E1368" s="14" t="s">
        <v>439</v>
      </c>
      <c r="F1368" s="14">
        <v>422</v>
      </c>
      <c r="G1368" s="14" t="s">
        <v>439</v>
      </c>
      <c r="H1368" s="14">
        <v>0</v>
      </c>
      <c r="I1368" s="14">
        <v>43200</v>
      </c>
      <c r="J1368" s="14" t="b">
        <v>0</v>
      </c>
      <c r="K1368" s="14">
        <v>0</v>
      </c>
      <c r="L1368" s="16">
        <v>41009.055173611108</v>
      </c>
      <c r="M1368" s="14" t="s">
        <v>6968</v>
      </c>
      <c r="N1368" s="14" t="s">
        <v>439</v>
      </c>
      <c r="O1368" s="14" t="s">
        <v>439</v>
      </c>
      <c r="P1368" s="14" t="s">
        <v>439</v>
      </c>
      <c r="Q1368" s="14" t="s">
        <v>819</v>
      </c>
    </row>
    <row r="1369" spans="1:17" hidden="1" x14ac:dyDescent="0.25">
      <c r="A1369" s="14">
        <v>106022</v>
      </c>
      <c r="B1369" s="14">
        <v>3833</v>
      </c>
      <c r="C1369" s="14" t="s">
        <v>815</v>
      </c>
      <c r="D1369" s="14" t="s">
        <v>3225</v>
      </c>
      <c r="E1369" s="14" t="s">
        <v>439</v>
      </c>
      <c r="F1369" s="14">
        <v>422</v>
      </c>
      <c r="G1369" s="14" t="s">
        <v>439</v>
      </c>
      <c r="H1369" s="14">
        <v>0</v>
      </c>
      <c r="I1369" s="14">
        <v>43200</v>
      </c>
      <c r="J1369" s="14" t="b">
        <v>0</v>
      </c>
      <c r="K1369" s="14">
        <v>0</v>
      </c>
      <c r="L1369" s="16">
        <v>41009.055173611108</v>
      </c>
      <c r="M1369" s="14" t="s">
        <v>6968</v>
      </c>
      <c r="N1369" s="14" t="s">
        <v>439</v>
      </c>
      <c r="O1369" s="14" t="s">
        <v>439</v>
      </c>
      <c r="P1369" s="14" t="s">
        <v>439</v>
      </c>
      <c r="Q1369" s="14" t="s">
        <v>819</v>
      </c>
    </row>
    <row r="1370" spans="1:17" hidden="1" x14ac:dyDescent="0.25">
      <c r="A1370" s="14">
        <v>106023</v>
      </c>
      <c r="B1370" s="14">
        <v>3493</v>
      </c>
      <c r="C1370" s="14" t="s">
        <v>815</v>
      </c>
      <c r="D1370" s="14" t="s">
        <v>3226</v>
      </c>
      <c r="E1370" s="14" t="s">
        <v>439</v>
      </c>
      <c r="F1370" s="14">
        <v>422</v>
      </c>
      <c r="G1370" s="14" t="s">
        <v>439</v>
      </c>
      <c r="H1370" s="14">
        <v>0</v>
      </c>
      <c r="I1370" s="14">
        <v>43200</v>
      </c>
      <c r="J1370" s="14" t="b">
        <v>0</v>
      </c>
      <c r="K1370" s="14">
        <v>0</v>
      </c>
      <c r="L1370" s="16">
        <v>41009.055173611108</v>
      </c>
      <c r="M1370" s="14" t="s">
        <v>6968</v>
      </c>
      <c r="N1370" s="14" t="s">
        <v>439</v>
      </c>
      <c r="O1370" s="14" t="s">
        <v>439</v>
      </c>
      <c r="P1370" s="14" t="s">
        <v>439</v>
      </c>
      <c r="Q1370" s="14" t="s">
        <v>819</v>
      </c>
    </row>
    <row r="1371" spans="1:17" hidden="1" x14ac:dyDescent="0.25">
      <c r="A1371" s="14">
        <v>106024</v>
      </c>
      <c r="B1371" s="14">
        <v>3491</v>
      </c>
      <c r="C1371" s="14" t="s">
        <v>815</v>
      </c>
      <c r="D1371" s="14" t="s">
        <v>3227</v>
      </c>
      <c r="E1371" s="14" t="s">
        <v>439</v>
      </c>
      <c r="F1371" s="14">
        <v>422</v>
      </c>
      <c r="G1371" s="14" t="s">
        <v>439</v>
      </c>
      <c r="H1371" s="14">
        <v>0</v>
      </c>
      <c r="I1371" s="14">
        <v>43200</v>
      </c>
      <c r="J1371" s="14" t="b">
        <v>0</v>
      </c>
      <c r="K1371" s="14">
        <v>0</v>
      </c>
      <c r="L1371" s="16">
        <v>41009.055173611108</v>
      </c>
      <c r="M1371" s="14" t="s">
        <v>6968</v>
      </c>
      <c r="N1371" s="14" t="s">
        <v>439</v>
      </c>
      <c r="O1371" s="14" t="s">
        <v>439</v>
      </c>
      <c r="P1371" s="14" t="s">
        <v>439</v>
      </c>
      <c r="Q1371" s="14" t="s">
        <v>819</v>
      </c>
    </row>
    <row r="1372" spans="1:17" hidden="1" x14ac:dyDescent="0.25">
      <c r="A1372" s="14">
        <v>106025</v>
      </c>
      <c r="B1372" s="14">
        <v>5208</v>
      </c>
      <c r="C1372" s="14" t="s">
        <v>815</v>
      </c>
      <c r="D1372" s="14" t="s">
        <v>3228</v>
      </c>
      <c r="E1372" s="14" t="s">
        <v>439</v>
      </c>
      <c r="F1372" s="14">
        <v>422</v>
      </c>
      <c r="G1372" s="14" t="s">
        <v>439</v>
      </c>
      <c r="H1372" s="14">
        <v>0</v>
      </c>
      <c r="I1372" s="14">
        <v>43200</v>
      </c>
      <c r="J1372" s="14" t="b">
        <v>0</v>
      </c>
      <c r="K1372" s="14">
        <v>0</v>
      </c>
      <c r="L1372" s="16">
        <v>41009.055173611108</v>
      </c>
      <c r="M1372" s="14" t="s">
        <v>6968</v>
      </c>
      <c r="N1372" s="14" t="s">
        <v>439</v>
      </c>
      <c r="O1372" s="14" t="s">
        <v>439</v>
      </c>
      <c r="P1372" s="14" t="s">
        <v>439</v>
      </c>
      <c r="Q1372" s="14" t="s">
        <v>819</v>
      </c>
    </row>
    <row r="1373" spans="1:17" hidden="1" x14ac:dyDescent="0.25">
      <c r="A1373" s="14">
        <v>106027</v>
      </c>
      <c r="B1373" s="14">
        <v>3827</v>
      </c>
      <c r="C1373" s="14" t="s">
        <v>815</v>
      </c>
      <c r="D1373" s="14" t="s">
        <v>3229</v>
      </c>
      <c r="E1373" s="14" t="s">
        <v>439</v>
      </c>
      <c r="F1373" s="14">
        <v>422</v>
      </c>
      <c r="G1373" s="14" t="s">
        <v>439</v>
      </c>
      <c r="H1373" s="14">
        <v>0</v>
      </c>
      <c r="I1373" s="14">
        <v>43200</v>
      </c>
      <c r="J1373" s="14" t="b">
        <v>0</v>
      </c>
      <c r="K1373" s="14">
        <v>0</v>
      </c>
      <c r="L1373" s="16">
        <v>41009.055185185185</v>
      </c>
      <c r="M1373" s="14" t="s">
        <v>6968</v>
      </c>
      <c r="N1373" s="14" t="s">
        <v>439</v>
      </c>
      <c r="O1373" s="14" t="s">
        <v>439</v>
      </c>
      <c r="P1373" s="14" t="s">
        <v>439</v>
      </c>
      <c r="Q1373" s="14" t="s">
        <v>819</v>
      </c>
    </row>
    <row r="1374" spans="1:17" hidden="1" x14ac:dyDescent="0.25">
      <c r="A1374" s="14">
        <v>106028</v>
      </c>
      <c r="B1374" s="14">
        <v>3824</v>
      </c>
      <c r="C1374" s="14" t="s">
        <v>815</v>
      </c>
      <c r="D1374" s="14" t="s">
        <v>3230</v>
      </c>
      <c r="E1374" s="14" t="s">
        <v>439</v>
      </c>
      <c r="F1374" s="14">
        <v>422</v>
      </c>
      <c r="G1374" s="14" t="s">
        <v>439</v>
      </c>
      <c r="H1374" s="14">
        <v>0</v>
      </c>
      <c r="I1374" s="14">
        <v>43200</v>
      </c>
      <c r="J1374" s="14" t="b">
        <v>0</v>
      </c>
      <c r="K1374" s="14">
        <v>0</v>
      </c>
      <c r="L1374" s="16">
        <v>41009.055185185185</v>
      </c>
      <c r="M1374" s="14" t="s">
        <v>6968</v>
      </c>
      <c r="N1374" s="14" t="s">
        <v>439</v>
      </c>
      <c r="O1374" s="14" t="s">
        <v>439</v>
      </c>
      <c r="P1374" s="14" t="s">
        <v>439</v>
      </c>
      <c r="Q1374" s="14" t="s">
        <v>819</v>
      </c>
    </row>
    <row r="1375" spans="1:17" hidden="1" x14ac:dyDescent="0.25">
      <c r="A1375" s="14">
        <v>106029</v>
      </c>
      <c r="B1375" s="14">
        <v>3821</v>
      </c>
      <c r="C1375" s="14" t="s">
        <v>815</v>
      </c>
      <c r="D1375" s="14" t="s">
        <v>3231</v>
      </c>
      <c r="E1375" s="14" t="s">
        <v>439</v>
      </c>
      <c r="F1375" s="14">
        <v>422</v>
      </c>
      <c r="G1375" s="14" t="s">
        <v>439</v>
      </c>
      <c r="H1375" s="14">
        <v>0</v>
      </c>
      <c r="I1375" s="14">
        <v>43200</v>
      </c>
      <c r="J1375" s="14" t="b">
        <v>0</v>
      </c>
      <c r="K1375" s="14">
        <v>0</v>
      </c>
      <c r="L1375" s="16">
        <v>41009.055185185185</v>
      </c>
      <c r="M1375" s="14" t="s">
        <v>6968</v>
      </c>
      <c r="N1375" s="14" t="s">
        <v>439</v>
      </c>
      <c r="O1375" s="14" t="s">
        <v>439</v>
      </c>
      <c r="P1375" s="14" t="s">
        <v>439</v>
      </c>
      <c r="Q1375" s="14" t="s">
        <v>819</v>
      </c>
    </row>
    <row r="1376" spans="1:17" hidden="1" x14ac:dyDescent="0.25">
      <c r="A1376" s="14">
        <v>106030</v>
      </c>
      <c r="B1376" s="14">
        <v>3823</v>
      </c>
      <c r="C1376" s="14" t="s">
        <v>815</v>
      </c>
      <c r="D1376" s="14" t="s">
        <v>3232</v>
      </c>
      <c r="E1376" s="14" t="s">
        <v>439</v>
      </c>
      <c r="F1376" s="14">
        <v>422</v>
      </c>
      <c r="G1376" s="14" t="s">
        <v>439</v>
      </c>
      <c r="H1376" s="14">
        <v>0</v>
      </c>
      <c r="I1376" s="14">
        <v>43200</v>
      </c>
      <c r="J1376" s="14" t="b">
        <v>0</v>
      </c>
      <c r="K1376" s="14">
        <v>0</v>
      </c>
      <c r="L1376" s="16">
        <v>41009.055185185185</v>
      </c>
      <c r="M1376" s="14" t="s">
        <v>6968</v>
      </c>
      <c r="N1376" s="14" t="s">
        <v>439</v>
      </c>
      <c r="O1376" s="14" t="s">
        <v>439</v>
      </c>
      <c r="P1376" s="14" t="s">
        <v>439</v>
      </c>
      <c r="Q1376" s="14" t="s">
        <v>819</v>
      </c>
    </row>
    <row r="1377" spans="1:17" hidden="1" x14ac:dyDescent="0.25">
      <c r="A1377" s="14">
        <v>106031</v>
      </c>
      <c r="B1377" s="14">
        <v>2829</v>
      </c>
      <c r="C1377" s="14" t="s">
        <v>815</v>
      </c>
      <c r="D1377" s="14" t="s">
        <v>3233</v>
      </c>
      <c r="E1377" s="14" t="s">
        <v>439</v>
      </c>
      <c r="F1377" s="14">
        <v>422</v>
      </c>
      <c r="G1377" s="14" t="s">
        <v>439</v>
      </c>
      <c r="H1377" s="14">
        <v>0</v>
      </c>
      <c r="I1377" s="14">
        <v>43200</v>
      </c>
      <c r="J1377" s="14" t="b">
        <v>0</v>
      </c>
      <c r="K1377" s="14">
        <v>0</v>
      </c>
      <c r="L1377" s="16">
        <v>41009.055185185185</v>
      </c>
      <c r="M1377" s="14" t="s">
        <v>6968</v>
      </c>
      <c r="N1377" s="14" t="s">
        <v>439</v>
      </c>
      <c r="O1377" s="14" t="s">
        <v>439</v>
      </c>
      <c r="P1377" s="14" t="s">
        <v>439</v>
      </c>
      <c r="Q1377" s="14" t="s">
        <v>819</v>
      </c>
    </row>
    <row r="1378" spans="1:17" hidden="1" x14ac:dyDescent="0.25">
      <c r="A1378" s="14">
        <v>106032</v>
      </c>
      <c r="B1378" s="14">
        <v>3840</v>
      </c>
      <c r="C1378" s="14" t="s">
        <v>815</v>
      </c>
      <c r="D1378" s="14" t="s">
        <v>3234</v>
      </c>
      <c r="E1378" s="14" t="s">
        <v>439</v>
      </c>
      <c r="F1378" s="14">
        <v>422</v>
      </c>
      <c r="G1378" s="14" t="s">
        <v>439</v>
      </c>
      <c r="H1378" s="14">
        <v>0</v>
      </c>
      <c r="I1378" s="14">
        <v>43200</v>
      </c>
      <c r="J1378" s="14" t="b">
        <v>0</v>
      </c>
      <c r="K1378" s="14">
        <v>0</v>
      </c>
      <c r="L1378" s="16">
        <v>41009.055185185185</v>
      </c>
      <c r="M1378" s="14" t="s">
        <v>6968</v>
      </c>
      <c r="N1378" s="14" t="s">
        <v>439</v>
      </c>
      <c r="O1378" s="14" t="s">
        <v>439</v>
      </c>
      <c r="P1378" s="14" t="s">
        <v>439</v>
      </c>
      <c r="Q1378" s="14" t="s">
        <v>819</v>
      </c>
    </row>
    <row r="1379" spans="1:17" hidden="1" x14ac:dyDescent="0.25">
      <c r="A1379" s="14">
        <v>106033</v>
      </c>
      <c r="B1379" s="14">
        <v>3839</v>
      </c>
      <c r="C1379" s="14" t="s">
        <v>815</v>
      </c>
      <c r="D1379" s="14" t="s">
        <v>3235</v>
      </c>
      <c r="E1379" s="14" t="s">
        <v>439</v>
      </c>
      <c r="F1379" s="14">
        <v>422</v>
      </c>
      <c r="G1379" s="14" t="s">
        <v>439</v>
      </c>
      <c r="H1379" s="14">
        <v>0</v>
      </c>
      <c r="I1379" s="14">
        <v>43200</v>
      </c>
      <c r="J1379" s="14" t="b">
        <v>0</v>
      </c>
      <c r="K1379" s="14">
        <v>0</v>
      </c>
      <c r="L1379" s="16">
        <v>41009.055196759262</v>
      </c>
      <c r="M1379" s="14" t="s">
        <v>6968</v>
      </c>
      <c r="N1379" s="14" t="s">
        <v>439</v>
      </c>
      <c r="O1379" s="14" t="s">
        <v>439</v>
      </c>
      <c r="P1379" s="14" t="s">
        <v>439</v>
      </c>
      <c r="Q1379" s="14" t="s">
        <v>819</v>
      </c>
    </row>
    <row r="1380" spans="1:17" hidden="1" x14ac:dyDescent="0.25">
      <c r="A1380" s="14">
        <v>106034</v>
      </c>
      <c r="B1380" s="14">
        <v>5049</v>
      </c>
      <c r="C1380" s="14" t="s">
        <v>815</v>
      </c>
      <c r="D1380" s="14" t="s">
        <v>3236</v>
      </c>
      <c r="E1380" s="14" t="s">
        <v>439</v>
      </c>
      <c r="F1380" s="14">
        <v>422</v>
      </c>
      <c r="G1380" s="14" t="s">
        <v>439</v>
      </c>
      <c r="H1380" s="14">
        <v>0</v>
      </c>
      <c r="I1380" s="14">
        <v>43200</v>
      </c>
      <c r="J1380" s="14" t="b">
        <v>0</v>
      </c>
      <c r="K1380" s="14">
        <v>0</v>
      </c>
      <c r="L1380" s="16">
        <v>41009.055196759262</v>
      </c>
      <c r="M1380" s="14" t="s">
        <v>6968</v>
      </c>
      <c r="N1380" s="14" t="s">
        <v>439</v>
      </c>
      <c r="O1380" s="14" t="s">
        <v>439</v>
      </c>
      <c r="P1380" s="14" t="s">
        <v>439</v>
      </c>
      <c r="Q1380" s="14" t="s">
        <v>819</v>
      </c>
    </row>
    <row r="1381" spans="1:17" hidden="1" x14ac:dyDescent="0.25">
      <c r="A1381" s="14">
        <v>106035</v>
      </c>
      <c r="B1381" s="14">
        <v>3843</v>
      </c>
      <c r="C1381" s="14" t="s">
        <v>815</v>
      </c>
      <c r="D1381" s="14" t="s">
        <v>3237</v>
      </c>
      <c r="E1381" s="14" t="s">
        <v>439</v>
      </c>
      <c r="F1381" s="14">
        <v>422</v>
      </c>
      <c r="G1381" s="14" t="s">
        <v>439</v>
      </c>
      <c r="H1381" s="14">
        <v>0</v>
      </c>
      <c r="I1381" s="14">
        <v>43200</v>
      </c>
      <c r="J1381" s="14" t="b">
        <v>0</v>
      </c>
      <c r="K1381" s="14">
        <v>0</v>
      </c>
      <c r="L1381" s="16">
        <v>41009.055196759262</v>
      </c>
      <c r="M1381" s="14" t="s">
        <v>6968</v>
      </c>
      <c r="N1381" s="14" t="s">
        <v>439</v>
      </c>
      <c r="O1381" s="14" t="s">
        <v>439</v>
      </c>
      <c r="P1381" s="14" t="s">
        <v>439</v>
      </c>
      <c r="Q1381" s="14" t="s">
        <v>819</v>
      </c>
    </row>
    <row r="1382" spans="1:17" hidden="1" x14ac:dyDescent="0.25">
      <c r="A1382" s="14">
        <v>106036</v>
      </c>
      <c r="B1382" s="14">
        <v>3841</v>
      </c>
      <c r="C1382" s="14" t="s">
        <v>815</v>
      </c>
      <c r="D1382" s="14" t="s">
        <v>3238</v>
      </c>
      <c r="E1382" s="14" t="s">
        <v>439</v>
      </c>
      <c r="F1382" s="14">
        <v>422</v>
      </c>
      <c r="G1382" s="14" t="s">
        <v>439</v>
      </c>
      <c r="H1382" s="14">
        <v>0</v>
      </c>
      <c r="I1382" s="14">
        <v>43200</v>
      </c>
      <c r="J1382" s="14" t="b">
        <v>0</v>
      </c>
      <c r="K1382" s="14">
        <v>0</v>
      </c>
      <c r="L1382" s="16">
        <v>41009.055196759262</v>
      </c>
      <c r="M1382" s="14" t="s">
        <v>6968</v>
      </c>
      <c r="N1382" s="14" t="s">
        <v>439</v>
      </c>
      <c r="O1382" s="14" t="s">
        <v>439</v>
      </c>
      <c r="P1382" s="14" t="s">
        <v>439</v>
      </c>
      <c r="Q1382" s="14" t="s">
        <v>819</v>
      </c>
    </row>
    <row r="1383" spans="1:17" hidden="1" x14ac:dyDescent="0.25">
      <c r="A1383" s="14">
        <v>106037</v>
      </c>
      <c r="B1383" s="14">
        <v>5058</v>
      </c>
      <c r="C1383" s="14" t="s">
        <v>815</v>
      </c>
      <c r="D1383" s="14" t="s">
        <v>3239</v>
      </c>
      <c r="E1383" s="14" t="s">
        <v>439</v>
      </c>
      <c r="F1383" s="14">
        <v>422</v>
      </c>
      <c r="G1383" s="14" t="s">
        <v>439</v>
      </c>
      <c r="H1383" s="14">
        <v>0</v>
      </c>
      <c r="I1383" s="14">
        <v>43200</v>
      </c>
      <c r="J1383" s="14" t="b">
        <v>0</v>
      </c>
      <c r="K1383" s="14">
        <v>0</v>
      </c>
      <c r="L1383" s="16">
        <v>41009.055196759262</v>
      </c>
      <c r="M1383" s="14" t="s">
        <v>6968</v>
      </c>
      <c r="N1383" s="14" t="s">
        <v>439</v>
      </c>
      <c r="O1383" s="14" t="s">
        <v>439</v>
      </c>
      <c r="P1383" s="14" t="s">
        <v>439</v>
      </c>
      <c r="Q1383" s="14" t="s">
        <v>819</v>
      </c>
    </row>
    <row r="1384" spans="1:17" hidden="1" x14ac:dyDescent="0.25">
      <c r="A1384" s="14">
        <v>106038</v>
      </c>
      <c r="B1384" s="14">
        <v>4884</v>
      </c>
      <c r="C1384" s="14" t="s">
        <v>815</v>
      </c>
      <c r="D1384" s="14" t="s">
        <v>3240</v>
      </c>
      <c r="E1384" s="14" t="s">
        <v>439</v>
      </c>
      <c r="F1384" s="14">
        <v>422</v>
      </c>
      <c r="G1384" s="14" t="s">
        <v>439</v>
      </c>
      <c r="H1384" s="14">
        <v>0</v>
      </c>
      <c r="I1384" s="14">
        <v>43200</v>
      </c>
      <c r="J1384" s="14" t="b">
        <v>0</v>
      </c>
      <c r="K1384" s="14">
        <v>0</v>
      </c>
      <c r="L1384" s="16">
        <v>41009.055196759262</v>
      </c>
      <c r="M1384" s="14" t="s">
        <v>6968</v>
      </c>
      <c r="N1384" s="14" t="s">
        <v>439</v>
      </c>
      <c r="O1384" s="14" t="s">
        <v>439</v>
      </c>
      <c r="P1384" s="14" t="s">
        <v>439</v>
      </c>
      <c r="Q1384" s="14" t="s">
        <v>819</v>
      </c>
    </row>
    <row r="1385" spans="1:17" hidden="1" x14ac:dyDescent="0.25">
      <c r="A1385" s="14">
        <v>106039</v>
      </c>
      <c r="B1385" s="14">
        <v>3842</v>
      </c>
      <c r="C1385" s="14" t="s">
        <v>815</v>
      </c>
      <c r="D1385" s="14" t="s">
        <v>3241</v>
      </c>
      <c r="E1385" s="14" t="s">
        <v>439</v>
      </c>
      <c r="F1385" s="14">
        <v>422</v>
      </c>
      <c r="G1385" s="14" t="s">
        <v>439</v>
      </c>
      <c r="H1385" s="14">
        <v>0</v>
      </c>
      <c r="I1385" s="14">
        <v>43200</v>
      </c>
      <c r="J1385" s="14" t="b">
        <v>0</v>
      </c>
      <c r="K1385" s="14">
        <v>0</v>
      </c>
      <c r="L1385" s="16">
        <v>41009.055208333331</v>
      </c>
      <c r="M1385" s="14" t="s">
        <v>6968</v>
      </c>
      <c r="N1385" s="14" t="s">
        <v>439</v>
      </c>
      <c r="O1385" s="14" t="s">
        <v>439</v>
      </c>
      <c r="P1385" s="14" t="s">
        <v>439</v>
      </c>
      <c r="Q1385" s="14" t="s">
        <v>819</v>
      </c>
    </row>
    <row r="1386" spans="1:17" hidden="1" x14ac:dyDescent="0.25">
      <c r="A1386" s="14">
        <v>106040</v>
      </c>
      <c r="B1386" s="14">
        <v>2743</v>
      </c>
      <c r="C1386" s="14" t="s">
        <v>815</v>
      </c>
      <c r="D1386" s="14" t="s">
        <v>3242</v>
      </c>
      <c r="E1386" s="14" t="s">
        <v>439</v>
      </c>
      <c r="F1386" s="14">
        <v>422</v>
      </c>
      <c r="G1386" s="14" t="s">
        <v>439</v>
      </c>
      <c r="H1386" s="14">
        <v>0</v>
      </c>
      <c r="I1386" s="14">
        <v>43200</v>
      </c>
      <c r="J1386" s="14" t="b">
        <v>0</v>
      </c>
      <c r="K1386" s="14">
        <v>0</v>
      </c>
      <c r="L1386" s="16">
        <v>41009.055208333331</v>
      </c>
      <c r="M1386" s="14" t="s">
        <v>6968</v>
      </c>
      <c r="N1386" s="14" t="s">
        <v>439</v>
      </c>
      <c r="O1386" s="14" t="s">
        <v>439</v>
      </c>
      <c r="P1386" s="14" t="s">
        <v>439</v>
      </c>
      <c r="Q1386" s="14" t="s">
        <v>819</v>
      </c>
    </row>
    <row r="1387" spans="1:17" hidden="1" x14ac:dyDescent="0.25">
      <c r="A1387" s="14">
        <v>106041</v>
      </c>
      <c r="B1387" s="14">
        <v>3794</v>
      </c>
      <c r="C1387" s="14" t="s">
        <v>815</v>
      </c>
      <c r="D1387" s="14" t="s">
        <v>3243</v>
      </c>
      <c r="E1387" s="14" t="s">
        <v>439</v>
      </c>
      <c r="F1387" s="14">
        <v>422</v>
      </c>
      <c r="G1387" s="14" t="s">
        <v>439</v>
      </c>
      <c r="H1387" s="14">
        <v>0</v>
      </c>
      <c r="I1387" s="14">
        <v>43200</v>
      </c>
      <c r="J1387" s="14" t="b">
        <v>0</v>
      </c>
      <c r="K1387" s="14">
        <v>0</v>
      </c>
      <c r="L1387" s="16">
        <v>41009.055208333331</v>
      </c>
      <c r="M1387" s="14" t="s">
        <v>6968</v>
      </c>
      <c r="N1387" s="14" t="s">
        <v>439</v>
      </c>
      <c r="O1387" s="14" t="s">
        <v>439</v>
      </c>
      <c r="P1387" s="14" t="s">
        <v>439</v>
      </c>
      <c r="Q1387" s="14" t="s">
        <v>819</v>
      </c>
    </row>
    <row r="1388" spans="1:17" hidden="1" x14ac:dyDescent="0.25">
      <c r="A1388" s="14">
        <v>106042</v>
      </c>
      <c r="B1388" s="14">
        <v>3791</v>
      </c>
      <c r="C1388" s="14" t="s">
        <v>815</v>
      </c>
      <c r="D1388" s="14" t="s">
        <v>3244</v>
      </c>
      <c r="E1388" s="14" t="s">
        <v>439</v>
      </c>
      <c r="F1388" s="14">
        <v>422</v>
      </c>
      <c r="G1388" s="14" t="s">
        <v>439</v>
      </c>
      <c r="H1388" s="14">
        <v>0</v>
      </c>
      <c r="I1388" s="14">
        <v>43200</v>
      </c>
      <c r="J1388" s="14" t="b">
        <v>0</v>
      </c>
      <c r="K1388" s="14">
        <v>0</v>
      </c>
      <c r="L1388" s="16">
        <v>41009.055208333331</v>
      </c>
      <c r="M1388" s="14" t="s">
        <v>6968</v>
      </c>
      <c r="N1388" s="14" t="s">
        <v>439</v>
      </c>
      <c r="O1388" s="14" t="s">
        <v>439</v>
      </c>
      <c r="P1388" s="14" t="s">
        <v>439</v>
      </c>
      <c r="Q1388" s="14" t="s">
        <v>819</v>
      </c>
    </row>
    <row r="1389" spans="1:17" hidden="1" x14ac:dyDescent="0.25">
      <c r="A1389" s="14">
        <v>106043</v>
      </c>
      <c r="B1389" s="14">
        <v>3998</v>
      </c>
      <c r="C1389" s="14" t="s">
        <v>815</v>
      </c>
      <c r="D1389" s="14" t="s">
        <v>3245</v>
      </c>
      <c r="E1389" s="14" t="s">
        <v>439</v>
      </c>
      <c r="F1389" s="14">
        <v>422</v>
      </c>
      <c r="G1389" s="14" t="s">
        <v>439</v>
      </c>
      <c r="H1389" s="14">
        <v>0</v>
      </c>
      <c r="I1389" s="14">
        <v>43200</v>
      </c>
      <c r="J1389" s="14" t="b">
        <v>0</v>
      </c>
      <c r="K1389" s="14">
        <v>0</v>
      </c>
      <c r="L1389" s="16">
        <v>41009.055208333331</v>
      </c>
      <c r="M1389" s="14" t="s">
        <v>6968</v>
      </c>
      <c r="N1389" s="14" t="s">
        <v>439</v>
      </c>
      <c r="O1389" s="14" t="s">
        <v>439</v>
      </c>
      <c r="P1389" s="14" t="s">
        <v>439</v>
      </c>
      <c r="Q1389" s="14" t="s">
        <v>819</v>
      </c>
    </row>
    <row r="1390" spans="1:17" x14ac:dyDescent="0.25">
      <c r="A1390" s="14">
        <v>106119</v>
      </c>
      <c r="B1390" s="14">
        <v>1306</v>
      </c>
      <c r="C1390" s="14" t="s">
        <v>815</v>
      </c>
      <c r="D1390" s="14" t="s">
        <v>3246</v>
      </c>
      <c r="E1390" s="14" t="s">
        <v>439</v>
      </c>
      <c r="F1390" s="14">
        <v>39</v>
      </c>
      <c r="G1390" s="14" t="s">
        <v>862</v>
      </c>
      <c r="H1390" s="14">
        <v>0</v>
      </c>
      <c r="I1390" s="14">
        <v>43200</v>
      </c>
      <c r="J1390" s="14" t="b">
        <v>0</v>
      </c>
      <c r="K1390" s="14">
        <v>0</v>
      </c>
      <c r="L1390" s="16">
        <v>41009.055208333331</v>
      </c>
      <c r="M1390" s="14" t="s">
        <v>818</v>
      </c>
      <c r="N1390" s="14" t="s">
        <v>439</v>
      </c>
      <c r="O1390" s="14" t="s">
        <v>439</v>
      </c>
      <c r="P1390" s="14" t="s">
        <v>439</v>
      </c>
      <c r="Q1390" s="14" t="s">
        <v>819</v>
      </c>
    </row>
    <row r="1391" spans="1:17" x14ac:dyDescent="0.25">
      <c r="A1391" s="14">
        <v>106120</v>
      </c>
      <c r="B1391" s="14">
        <v>1307</v>
      </c>
      <c r="C1391" s="14" t="s">
        <v>815</v>
      </c>
      <c r="D1391" s="14" t="s">
        <v>3247</v>
      </c>
      <c r="E1391" s="14" t="s">
        <v>439</v>
      </c>
      <c r="F1391" s="14">
        <v>39</v>
      </c>
      <c r="G1391" s="14" t="s">
        <v>862</v>
      </c>
      <c r="H1391" s="14">
        <v>0</v>
      </c>
      <c r="I1391" s="14">
        <v>43200</v>
      </c>
      <c r="J1391" s="14" t="b">
        <v>0</v>
      </c>
      <c r="K1391" s="14">
        <v>0</v>
      </c>
      <c r="L1391" s="16">
        <v>41009.055208333331</v>
      </c>
      <c r="M1391" s="14" t="s">
        <v>818</v>
      </c>
      <c r="N1391" s="14" t="s">
        <v>439</v>
      </c>
      <c r="O1391" s="14" t="s">
        <v>439</v>
      </c>
      <c r="P1391" s="14" t="s">
        <v>439</v>
      </c>
      <c r="Q1391" s="14" t="s">
        <v>819</v>
      </c>
    </row>
    <row r="1392" spans="1:17" x14ac:dyDescent="0.25">
      <c r="A1392" s="14">
        <v>106121</v>
      </c>
      <c r="B1392" s="14">
        <v>1315</v>
      </c>
      <c r="C1392" s="14" t="s">
        <v>815</v>
      </c>
      <c r="D1392" s="14" t="s">
        <v>3248</v>
      </c>
      <c r="E1392" s="14" t="s">
        <v>439</v>
      </c>
      <c r="F1392" s="14">
        <v>39</v>
      </c>
      <c r="G1392" s="14" t="s">
        <v>862</v>
      </c>
      <c r="H1392" s="14">
        <v>0</v>
      </c>
      <c r="I1392" s="14">
        <v>43200</v>
      </c>
      <c r="J1392" s="14" t="b">
        <v>0</v>
      </c>
      <c r="K1392" s="14">
        <v>0</v>
      </c>
      <c r="L1392" s="16">
        <v>41009.055219907408</v>
      </c>
      <c r="M1392" s="14" t="s">
        <v>818</v>
      </c>
      <c r="N1392" s="14" t="s">
        <v>439</v>
      </c>
      <c r="O1392" s="14" t="s">
        <v>439</v>
      </c>
      <c r="P1392" s="14" t="s">
        <v>439</v>
      </c>
      <c r="Q1392" s="14" t="s">
        <v>819</v>
      </c>
    </row>
    <row r="1393" spans="1:17" x14ac:dyDescent="0.25">
      <c r="A1393" s="14">
        <v>106122</v>
      </c>
      <c r="B1393" s="14">
        <v>1318</v>
      </c>
      <c r="C1393" s="14" t="s">
        <v>815</v>
      </c>
      <c r="D1393" s="14" t="s">
        <v>3249</v>
      </c>
      <c r="E1393" s="14" t="s">
        <v>439</v>
      </c>
      <c r="F1393" s="14">
        <v>39</v>
      </c>
      <c r="G1393" s="14" t="s">
        <v>862</v>
      </c>
      <c r="H1393" s="14">
        <v>0</v>
      </c>
      <c r="I1393" s="14">
        <v>43200</v>
      </c>
      <c r="J1393" s="14" t="b">
        <v>0</v>
      </c>
      <c r="K1393" s="14">
        <v>0</v>
      </c>
      <c r="L1393" s="16">
        <v>41009.055219907408</v>
      </c>
      <c r="M1393" s="14" t="s">
        <v>818</v>
      </c>
      <c r="N1393" s="14" t="s">
        <v>439</v>
      </c>
      <c r="O1393" s="14" t="s">
        <v>439</v>
      </c>
      <c r="P1393" s="14" t="s">
        <v>439</v>
      </c>
      <c r="Q1393" s="14" t="s">
        <v>819</v>
      </c>
    </row>
    <row r="1394" spans="1:17" x14ac:dyDescent="0.25">
      <c r="A1394" s="14">
        <v>106123</v>
      </c>
      <c r="B1394" s="14">
        <v>1316</v>
      </c>
      <c r="C1394" s="14" t="s">
        <v>815</v>
      </c>
      <c r="D1394" s="14" t="s">
        <v>3250</v>
      </c>
      <c r="E1394" s="14" t="s">
        <v>439</v>
      </c>
      <c r="F1394" s="14">
        <v>39</v>
      </c>
      <c r="G1394" s="14" t="s">
        <v>862</v>
      </c>
      <c r="H1394" s="14">
        <v>0</v>
      </c>
      <c r="I1394" s="14">
        <v>43200</v>
      </c>
      <c r="J1394" s="14" t="b">
        <v>0</v>
      </c>
      <c r="K1394" s="14">
        <v>0</v>
      </c>
      <c r="L1394" s="16">
        <v>41009.055219907408</v>
      </c>
      <c r="M1394" s="14" t="s">
        <v>818</v>
      </c>
      <c r="N1394" s="14" t="s">
        <v>439</v>
      </c>
      <c r="O1394" s="14" t="s">
        <v>439</v>
      </c>
      <c r="P1394" s="14" t="s">
        <v>439</v>
      </c>
      <c r="Q1394" s="14" t="s">
        <v>819</v>
      </c>
    </row>
    <row r="1395" spans="1:17" x14ac:dyDescent="0.25">
      <c r="A1395" s="14">
        <v>106124</v>
      </c>
      <c r="B1395" s="14">
        <v>1317</v>
      </c>
      <c r="C1395" s="14" t="s">
        <v>815</v>
      </c>
      <c r="D1395" s="14" t="s">
        <v>3251</v>
      </c>
      <c r="E1395" s="14" t="s">
        <v>439</v>
      </c>
      <c r="F1395" s="14">
        <v>39</v>
      </c>
      <c r="G1395" s="14" t="s">
        <v>862</v>
      </c>
      <c r="H1395" s="14">
        <v>0</v>
      </c>
      <c r="I1395" s="14">
        <v>43200</v>
      </c>
      <c r="J1395" s="14" t="b">
        <v>0</v>
      </c>
      <c r="K1395" s="14">
        <v>0</v>
      </c>
      <c r="L1395" s="16">
        <v>41009.055231481485</v>
      </c>
      <c r="M1395" s="14" t="s">
        <v>818</v>
      </c>
      <c r="N1395" s="14" t="s">
        <v>439</v>
      </c>
      <c r="O1395" s="14" t="s">
        <v>439</v>
      </c>
      <c r="P1395" s="14" t="s">
        <v>439</v>
      </c>
      <c r="Q1395" s="14" t="s">
        <v>819</v>
      </c>
    </row>
    <row r="1396" spans="1:17" x14ac:dyDescent="0.25">
      <c r="A1396" s="14">
        <v>106125</v>
      </c>
      <c r="B1396" s="14">
        <v>1319</v>
      </c>
      <c r="C1396" s="14" t="s">
        <v>815</v>
      </c>
      <c r="D1396" s="14" t="s">
        <v>3252</v>
      </c>
      <c r="E1396" s="14" t="s">
        <v>439</v>
      </c>
      <c r="F1396" s="14">
        <v>39</v>
      </c>
      <c r="G1396" s="14" t="s">
        <v>862</v>
      </c>
      <c r="H1396" s="14">
        <v>0</v>
      </c>
      <c r="I1396" s="14">
        <v>43200</v>
      </c>
      <c r="J1396" s="14" t="b">
        <v>0</v>
      </c>
      <c r="K1396" s="14">
        <v>0</v>
      </c>
      <c r="L1396" s="16">
        <v>41009.055231481485</v>
      </c>
      <c r="M1396" s="14" t="s">
        <v>818</v>
      </c>
      <c r="N1396" s="14" t="s">
        <v>439</v>
      </c>
      <c r="O1396" s="14" t="s">
        <v>439</v>
      </c>
      <c r="P1396" s="14" t="s">
        <v>439</v>
      </c>
      <c r="Q1396" s="14" t="s">
        <v>819</v>
      </c>
    </row>
    <row r="1397" spans="1:17" x14ac:dyDescent="0.25">
      <c r="A1397" s="14">
        <v>106126</v>
      </c>
      <c r="B1397" s="14">
        <v>1320</v>
      </c>
      <c r="C1397" s="14" t="s">
        <v>815</v>
      </c>
      <c r="D1397" s="14" t="s">
        <v>3253</v>
      </c>
      <c r="E1397" s="14" t="s">
        <v>439</v>
      </c>
      <c r="F1397" s="14">
        <v>39</v>
      </c>
      <c r="G1397" s="14" t="s">
        <v>862</v>
      </c>
      <c r="H1397" s="14">
        <v>0</v>
      </c>
      <c r="I1397" s="14">
        <v>43200</v>
      </c>
      <c r="J1397" s="14" t="b">
        <v>0</v>
      </c>
      <c r="K1397" s="14">
        <v>0</v>
      </c>
      <c r="L1397" s="16">
        <v>41009.055231481485</v>
      </c>
      <c r="M1397" s="14" t="s">
        <v>818</v>
      </c>
      <c r="N1397" s="14" t="s">
        <v>439</v>
      </c>
      <c r="O1397" s="14" t="s">
        <v>439</v>
      </c>
      <c r="P1397" s="14" t="s">
        <v>439</v>
      </c>
      <c r="Q1397" s="14" t="s">
        <v>819</v>
      </c>
    </row>
    <row r="1398" spans="1:17" x14ac:dyDescent="0.25">
      <c r="A1398" s="14">
        <v>106127</v>
      </c>
      <c r="B1398" s="14">
        <v>1308</v>
      </c>
      <c r="C1398" s="14" t="s">
        <v>815</v>
      </c>
      <c r="D1398" s="14" t="s">
        <v>3254</v>
      </c>
      <c r="E1398" s="14" t="s">
        <v>439</v>
      </c>
      <c r="F1398" s="14">
        <v>39</v>
      </c>
      <c r="G1398" s="14" t="s">
        <v>862</v>
      </c>
      <c r="H1398" s="14">
        <v>0</v>
      </c>
      <c r="I1398" s="14">
        <v>43200</v>
      </c>
      <c r="J1398" s="14" t="b">
        <v>0</v>
      </c>
      <c r="K1398" s="14">
        <v>0</v>
      </c>
      <c r="L1398" s="16">
        <v>41009.055231481485</v>
      </c>
      <c r="M1398" s="14" t="s">
        <v>818</v>
      </c>
      <c r="N1398" s="14" t="s">
        <v>439</v>
      </c>
      <c r="O1398" s="14" t="s">
        <v>439</v>
      </c>
      <c r="P1398" s="14" t="s">
        <v>439</v>
      </c>
      <c r="Q1398" s="14" t="s">
        <v>819</v>
      </c>
    </row>
    <row r="1399" spans="1:17" x14ac:dyDescent="0.25">
      <c r="A1399" s="14">
        <v>106128</v>
      </c>
      <c r="B1399" s="14">
        <v>1309</v>
      </c>
      <c r="C1399" s="14" t="s">
        <v>815</v>
      </c>
      <c r="D1399" s="14" t="s">
        <v>3255</v>
      </c>
      <c r="E1399" s="14" t="s">
        <v>439</v>
      </c>
      <c r="F1399" s="14">
        <v>39</v>
      </c>
      <c r="G1399" s="14" t="s">
        <v>862</v>
      </c>
      <c r="H1399" s="14">
        <v>0</v>
      </c>
      <c r="I1399" s="14">
        <v>43200</v>
      </c>
      <c r="J1399" s="14" t="b">
        <v>0</v>
      </c>
      <c r="K1399" s="14">
        <v>0</v>
      </c>
      <c r="L1399" s="16">
        <v>41009.055231481485</v>
      </c>
      <c r="M1399" s="14" t="s">
        <v>818</v>
      </c>
      <c r="N1399" s="14" t="s">
        <v>439</v>
      </c>
      <c r="O1399" s="14" t="s">
        <v>439</v>
      </c>
      <c r="P1399" s="14" t="s">
        <v>439</v>
      </c>
      <c r="Q1399" s="14" t="s">
        <v>819</v>
      </c>
    </row>
    <row r="1400" spans="1:17" x14ac:dyDescent="0.25">
      <c r="A1400" s="14">
        <v>106129</v>
      </c>
      <c r="B1400" s="14">
        <v>1314</v>
      </c>
      <c r="C1400" s="14" t="s">
        <v>815</v>
      </c>
      <c r="D1400" s="14" t="s">
        <v>3256</v>
      </c>
      <c r="E1400" s="14" t="s">
        <v>439</v>
      </c>
      <c r="F1400" s="14">
        <v>39</v>
      </c>
      <c r="G1400" s="14" t="s">
        <v>879</v>
      </c>
      <c r="H1400" s="14">
        <v>0</v>
      </c>
      <c r="I1400" s="14">
        <v>43200</v>
      </c>
      <c r="J1400" s="14" t="b">
        <v>0</v>
      </c>
      <c r="K1400" s="14">
        <v>0</v>
      </c>
      <c r="L1400" s="16">
        <v>41009.055243055554</v>
      </c>
      <c r="M1400" s="14" t="s">
        <v>818</v>
      </c>
      <c r="N1400" s="14" t="s">
        <v>439</v>
      </c>
      <c r="O1400" s="14" t="s">
        <v>439</v>
      </c>
      <c r="P1400" s="14" t="s">
        <v>439</v>
      </c>
      <c r="Q1400" s="14" t="s">
        <v>819</v>
      </c>
    </row>
    <row r="1401" spans="1:17" x14ac:dyDescent="0.25">
      <c r="A1401" s="14">
        <v>106130</v>
      </c>
      <c r="B1401" s="14">
        <v>1469</v>
      </c>
      <c r="C1401" s="14" t="s">
        <v>815</v>
      </c>
      <c r="D1401" s="14" t="s">
        <v>3257</v>
      </c>
      <c r="E1401" s="14" t="s">
        <v>439</v>
      </c>
      <c r="F1401" s="14">
        <v>39</v>
      </c>
      <c r="G1401" s="14" t="s">
        <v>879</v>
      </c>
      <c r="H1401" s="14">
        <v>0</v>
      </c>
      <c r="I1401" s="14">
        <v>43200</v>
      </c>
      <c r="J1401" s="14" t="b">
        <v>0</v>
      </c>
      <c r="K1401" s="14">
        <v>0</v>
      </c>
      <c r="L1401" s="16">
        <v>41009.055243055554</v>
      </c>
      <c r="M1401" s="14" t="s">
        <v>818</v>
      </c>
      <c r="N1401" s="14" t="s">
        <v>439</v>
      </c>
      <c r="O1401" s="14" t="s">
        <v>439</v>
      </c>
      <c r="P1401" s="14" t="s">
        <v>439</v>
      </c>
      <c r="Q1401" s="14" t="s">
        <v>819</v>
      </c>
    </row>
    <row r="1402" spans="1:17" x14ac:dyDescent="0.25">
      <c r="A1402" s="14">
        <v>106131</v>
      </c>
      <c r="B1402" s="14">
        <v>471</v>
      </c>
      <c r="C1402" s="14" t="s">
        <v>815</v>
      </c>
      <c r="D1402" s="14" t="s">
        <v>3258</v>
      </c>
      <c r="E1402" s="14" t="s">
        <v>439</v>
      </c>
      <c r="F1402" s="14">
        <v>39</v>
      </c>
      <c r="G1402" s="14" t="s">
        <v>879</v>
      </c>
      <c r="H1402" s="14">
        <v>0</v>
      </c>
      <c r="I1402" s="14">
        <v>43200</v>
      </c>
      <c r="J1402" s="14" t="b">
        <v>0</v>
      </c>
      <c r="K1402" s="14">
        <v>0</v>
      </c>
      <c r="L1402" s="16">
        <v>41009.055243055554</v>
      </c>
      <c r="M1402" s="14" t="s">
        <v>818</v>
      </c>
      <c r="N1402" s="14" t="s">
        <v>439</v>
      </c>
      <c r="O1402" s="14" t="s">
        <v>439</v>
      </c>
      <c r="P1402" s="14" t="s">
        <v>439</v>
      </c>
      <c r="Q1402" s="14" t="s">
        <v>819</v>
      </c>
    </row>
    <row r="1403" spans="1:17" x14ac:dyDescent="0.25">
      <c r="A1403" s="14">
        <v>106132</v>
      </c>
      <c r="B1403" s="14">
        <v>1435</v>
      </c>
      <c r="C1403" s="14" t="s">
        <v>815</v>
      </c>
      <c r="D1403" s="14" t="s">
        <v>3259</v>
      </c>
      <c r="E1403" s="14" t="s">
        <v>439</v>
      </c>
      <c r="F1403" s="14">
        <v>39</v>
      </c>
      <c r="G1403" s="14" t="s">
        <v>879</v>
      </c>
      <c r="H1403" s="14">
        <v>0</v>
      </c>
      <c r="I1403" s="14">
        <v>43200</v>
      </c>
      <c r="J1403" s="14" t="b">
        <v>0</v>
      </c>
      <c r="K1403" s="14">
        <v>0</v>
      </c>
      <c r="L1403" s="16">
        <v>41009.055243055554</v>
      </c>
      <c r="M1403" s="14" t="s">
        <v>818</v>
      </c>
      <c r="N1403" s="14" t="s">
        <v>439</v>
      </c>
      <c r="O1403" s="14" t="s">
        <v>439</v>
      </c>
      <c r="P1403" s="14" t="s">
        <v>439</v>
      </c>
      <c r="Q1403" s="14" t="s">
        <v>819</v>
      </c>
    </row>
    <row r="1404" spans="1:17" x14ac:dyDescent="0.25">
      <c r="A1404" s="14">
        <v>106133</v>
      </c>
      <c r="B1404" s="14">
        <v>1310</v>
      </c>
      <c r="C1404" s="14" t="s">
        <v>815</v>
      </c>
      <c r="D1404" s="14" t="s">
        <v>3260</v>
      </c>
      <c r="E1404" s="14" t="s">
        <v>439</v>
      </c>
      <c r="F1404" s="14">
        <v>39</v>
      </c>
      <c r="G1404" s="14" t="s">
        <v>879</v>
      </c>
      <c r="H1404" s="14">
        <v>0</v>
      </c>
      <c r="I1404" s="14">
        <v>43200</v>
      </c>
      <c r="J1404" s="14" t="b">
        <v>0</v>
      </c>
      <c r="K1404" s="14">
        <v>0</v>
      </c>
      <c r="L1404" s="16">
        <v>41009.055243055554</v>
      </c>
      <c r="M1404" s="14" t="s">
        <v>818</v>
      </c>
      <c r="N1404" s="14" t="s">
        <v>439</v>
      </c>
      <c r="O1404" s="14" t="s">
        <v>439</v>
      </c>
      <c r="P1404" s="14" t="s">
        <v>439</v>
      </c>
      <c r="Q1404" s="14" t="s">
        <v>819</v>
      </c>
    </row>
    <row r="1405" spans="1:17" x14ac:dyDescent="0.25">
      <c r="A1405" s="14">
        <v>106134</v>
      </c>
      <c r="B1405" s="14">
        <v>1141</v>
      </c>
      <c r="C1405" s="14" t="s">
        <v>815</v>
      </c>
      <c r="D1405" s="14" t="s">
        <v>3261</v>
      </c>
      <c r="E1405" s="14" t="s">
        <v>439</v>
      </c>
      <c r="F1405" s="14">
        <v>39</v>
      </c>
      <c r="G1405" s="14" t="s">
        <v>879</v>
      </c>
      <c r="H1405" s="14">
        <v>0</v>
      </c>
      <c r="I1405" s="14">
        <v>43200</v>
      </c>
      <c r="J1405" s="14" t="b">
        <v>0</v>
      </c>
      <c r="K1405" s="14">
        <v>0</v>
      </c>
      <c r="L1405" s="16">
        <v>41009.055243055554</v>
      </c>
      <c r="M1405" s="14" t="s">
        <v>818</v>
      </c>
      <c r="N1405" s="14" t="s">
        <v>439</v>
      </c>
      <c r="O1405" s="14" t="s">
        <v>439</v>
      </c>
      <c r="P1405" s="14" t="s">
        <v>439</v>
      </c>
      <c r="Q1405" s="14" t="s">
        <v>819</v>
      </c>
    </row>
    <row r="1406" spans="1:17" x14ac:dyDescent="0.25">
      <c r="A1406" s="14">
        <v>106135</v>
      </c>
      <c r="B1406" s="14">
        <v>1311</v>
      </c>
      <c r="C1406" s="14" t="s">
        <v>815</v>
      </c>
      <c r="D1406" s="14" t="s">
        <v>3262</v>
      </c>
      <c r="E1406" s="14" t="s">
        <v>439</v>
      </c>
      <c r="F1406" s="14">
        <v>39</v>
      </c>
      <c r="G1406" s="14" t="s">
        <v>879</v>
      </c>
      <c r="H1406" s="14">
        <v>0</v>
      </c>
      <c r="I1406" s="14">
        <v>43200</v>
      </c>
      <c r="J1406" s="14" t="b">
        <v>0</v>
      </c>
      <c r="K1406" s="14">
        <v>0</v>
      </c>
      <c r="L1406" s="16">
        <v>41009.055254629631</v>
      </c>
      <c r="M1406" s="14" t="s">
        <v>818</v>
      </c>
      <c r="N1406" s="14" t="s">
        <v>439</v>
      </c>
      <c r="O1406" s="14" t="s">
        <v>439</v>
      </c>
      <c r="P1406" s="14" t="s">
        <v>439</v>
      </c>
      <c r="Q1406" s="14" t="s">
        <v>819</v>
      </c>
    </row>
    <row r="1407" spans="1:17" x14ac:dyDescent="0.25">
      <c r="A1407" s="14">
        <v>106136</v>
      </c>
      <c r="B1407" s="14">
        <v>1142</v>
      </c>
      <c r="C1407" s="14" t="s">
        <v>815</v>
      </c>
      <c r="D1407" s="14" t="s">
        <v>3263</v>
      </c>
      <c r="E1407" s="14" t="s">
        <v>439</v>
      </c>
      <c r="F1407" s="14">
        <v>39</v>
      </c>
      <c r="G1407" s="14" t="s">
        <v>879</v>
      </c>
      <c r="H1407" s="14">
        <v>0</v>
      </c>
      <c r="I1407" s="14">
        <v>43200</v>
      </c>
      <c r="J1407" s="14" t="b">
        <v>0</v>
      </c>
      <c r="K1407" s="14">
        <v>0</v>
      </c>
      <c r="L1407" s="16">
        <v>41009.055254629631</v>
      </c>
      <c r="M1407" s="14" t="s">
        <v>818</v>
      </c>
      <c r="N1407" s="14" t="s">
        <v>439</v>
      </c>
      <c r="O1407" s="14" t="s">
        <v>439</v>
      </c>
      <c r="P1407" s="14" t="s">
        <v>439</v>
      </c>
      <c r="Q1407" s="14" t="s">
        <v>819</v>
      </c>
    </row>
    <row r="1408" spans="1:17" x14ac:dyDescent="0.25">
      <c r="A1408" s="14">
        <v>106137</v>
      </c>
      <c r="B1408" s="14">
        <v>1143</v>
      </c>
      <c r="C1408" s="14" t="s">
        <v>815</v>
      </c>
      <c r="D1408" s="14" t="s">
        <v>3264</v>
      </c>
      <c r="E1408" s="14" t="s">
        <v>439</v>
      </c>
      <c r="F1408" s="14">
        <v>39</v>
      </c>
      <c r="G1408" s="14" t="s">
        <v>879</v>
      </c>
      <c r="H1408" s="14">
        <v>0</v>
      </c>
      <c r="I1408" s="14">
        <v>43200</v>
      </c>
      <c r="J1408" s="14" t="b">
        <v>0</v>
      </c>
      <c r="K1408" s="14">
        <v>0</v>
      </c>
      <c r="L1408" s="16">
        <v>41009.055254629631</v>
      </c>
      <c r="M1408" s="14" t="s">
        <v>818</v>
      </c>
      <c r="N1408" s="14" t="s">
        <v>439</v>
      </c>
      <c r="O1408" s="14" t="s">
        <v>439</v>
      </c>
      <c r="P1408" s="14" t="s">
        <v>439</v>
      </c>
      <c r="Q1408" s="14" t="s">
        <v>819</v>
      </c>
    </row>
    <row r="1409" spans="1:17" x14ac:dyDescent="0.25">
      <c r="A1409" s="14">
        <v>106138</v>
      </c>
      <c r="B1409" s="14">
        <v>1144</v>
      </c>
      <c r="C1409" s="14" t="s">
        <v>815</v>
      </c>
      <c r="D1409" s="14" t="s">
        <v>3265</v>
      </c>
      <c r="E1409" s="14" t="s">
        <v>439</v>
      </c>
      <c r="F1409" s="14">
        <v>39</v>
      </c>
      <c r="G1409" s="14" t="s">
        <v>879</v>
      </c>
      <c r="H1409" s="14">
        <v>0</v>
      </c>
      <c r="I1409" s="14">
        <v>43200</v>
      </c>
      <c r="J1409" s="14" t="b">
        <v>0</v>
      </c>
      <c r="K1409" s="14">
        <v>0</v>
      </c>
      <c r="L1409" s="16">
        <v>41009.055254629631</v>
      </c>
      <c r="M1409" s="14" t="s">
        <v>818</v>
      </c>
      <c r="N1409" s="14" t="s">
        <v>439</v>
      </c>
      <c r="O1409" s="14" t="s">
        <v>439</v>
      </c>
      <c r="P1409" s="14" t="s">
        <v>439</v>
      </c>
      <c r="Q1409" s="14" t="s">
        <v>819</v>
      </c>
    </row>
    <row r="1410" spans="1:17" x14ac:dyDescent="0.25">
      <c r="A1410" s="14">
        <v>106139</v>
      </c>
      <c r="B1410" s="14">
        <v>1365</v>
      </c>
      <c r="C1410" s="14" t="s">
        <v>815</v>
      </c>
      <c r="D1410" s="14" t="s">
        <v>3266</v>
      </c>
      <c r="E1410" s="14" t="s">
        <v>439</v>
      </c>
      <c r="F1410" s="14">
        <v>39</v>
      </c>
      <c r="G1410" s="14" t="s">
        <v>879</v>
      </c>
      <c r="H1410" s="14">
        <v>0</v>
      </c>
      <c r="I1410" s="14">
        <v>43200</v>
      </c>
      <c r="J1410" s="14" t="b">
        <v>0</v>
      </c>
      <c r="K1410" s="14">
        <v>0</v>
      </c>
      <c r="L1410" s="16">
        <v>41009.055254629631</v>
      </c>
      <c r="M1410" s="14" t="s">
        <v>818</v>
      </c>
      <c r="N1410" s="14" t="s">
        <v>439</v>
      </c>
      <c r="O1410" s="14" t="s">
        <v>439</v>
      </c>
      <c r="P1410" s="14" t="s">
        <v>439</v>
      </c>
      <c r="Q1410" s="14" t="s">
        <v>819</v>
      </c>
    </row>
    <row r="1411" spans="1:17" x14ac:dyDescent="0.25">
      <c r="A1411" s="14">
        <v>106140</v>
      </c>
      <c r="B1411" s="14">
        <v>1364</v>
      </c>
      <c r="C1411" s="14" t="s">
        <v>815</v>
      </c>
      <c r="D1411" s="14" t="s">
        <v>3267</v>
      </c>
      <c r="E1411" s="14" t="s">
        <v>439</v>
      </c>
      <c r="F1411" s="14">
        <v>39</v>
      </c>
      <c r="G1411" s="14" t="s">
        <v>879</v>
      </c>
      <c r="H1411" s="14">
        <v>0</v>
      </c>
      <c r="I1411" s="14">
        <v>43200</v>
      </c>
      <c r="J1411" s="14" t="b">
        <v>0</v>
      </c>
      <c r="K1411" s="14">
        <v>0</v>
      </c>
      <c r="L1411" s="16">
        <v>41009.055266203701</v>
      </c>
      <c r="M1411" s="14" t="s">
        <v>818</v>
      </c>
      <c r="N1411" s="14" t="s">
        <v>439</v>
      </c>
      <c r="O1411" s="14" t="s">
        <v>439</v>
      </c>
      <c r="P1411" s="14" t="s">
        <v>439</v>
      </c>
      <c r="Q1411" s="14" t="s">
        <v>819</v>
      </c>
    </row>
    <row r="1412" spans="1:17" x14ac:dyDescent="0.25">
      <c r="A1412" s="14">
        <v>106141</v>
      </c>
      <c r="B1412" s="14">
        <v>1436</v>
      </c>
      <c r="C1412" s="14" t="s">
        <v>815</v>
      </c>
      <c r="D1412" s="14" t="s">
        <v>3268</v>
      </c>
      <c r="E1412" s="14" t="s">
        <v>439</v>
      </c>
      <c r="F1412" s="14">
        <v>39</v>
      </c>
      <c r="G1412" s="14" t="s">
        <v>879</v>
      </c>
      <c r="H1412" s="14">
        <v>0</v>
      </c>
      <c r="I1412" s="14">
        <v>43200</v>
      </c>
      <c r="J1412" s="14" t="b">
        <v>0</v>
      </c>
      <c r="K1412" s="14">
        <v>0</v>
      </c>
      <c r="L1412" s="16">
        <v>41009.055266203701</v>
      </c>
      <c r="M1412" s="14" t="s">
        <v>818</v>
      </c>
      <c r="N1412" s="14" t="s">
        <v>439</v>
      </c>
      <c r="O1412" s="14" t="s">
        <v>439</v>
      </c>
      <c r="P1412" s="14" t="s">
        <v>439</v>
      </c>
      <c r="Q1412" s="14" t="s">
        <v>819</v>
      </c>
    </row>
    <row r="1413" spans="1:17" x14ac:dyDescent="0.25">
      <c r="A1413" s="14">
        <v>106142</v>
      </c>
      <c r="B1413" s="14">
        <v>1440</v>
      </c>
      <c r="C1413" s="14" t="s">
        <v>815</v>
      </c>
      <c r="D1413" s="14" t="s">
        <v>3269</v>
      </c>
      <c r="E1413" s="14" t="s">
        <v>439</v>
      </c>
      <c r="F1413" s="14">
        <v>39</v>
      </c>
      <c r="G1413" s="14" t="s">
        <v>879</v>
      </c>
      <c r="H1413" s="14">
        <v>0</v>
      </c>
      <c r="I1413" s="14">
        <v>25920</v>
      </c>
      <c r="J1413" s="14" t="b">
        <v>0</v>
      </c>
      <c r="K1413" s="14">
        <v>0</v>
      </c>
      <c r="L1413" s="16">
        <v>41009.055266203701</v>
      </c>
      <c r="M1413" s="14" t="s">
        <v>818</v>
      </c>
      <c r="N1413" s="14" t="s">
        <v>439</v>
      </c>
      <c r="O1413" s="14" t="s">
        <v>439</v>
      </c>
      <c r="P1413" s="14" t="s">
        <v>439</v>
      </c>
      <c r="Q1413" s="14" t="s">
        <v>819</v>
      </c>
    </row>
    <row r="1414" spans="1:17" x14ac:dyDescent="0.25">
      <c r="A1414" s="14">
        <v>106143</v>
      </c>
      <c r="B1414" s="14">
        <v>1447</v>
      </c>
      <c r="C1414" s="14" t="s">
        <v>815</v>
      </c>
      <c r="D1414" s="14" t="s">
        <v>3270</v>
      </c>
      <c r="E1414" s="14" t="s">
        <v>439</v>
      </c>
      <c r="F1414" s="14">
        <v>39</v>
      </c>
      <c r="G1414" s="14" t="s">
        <v>879</v>
      </c>
      <c r="H1414" s="14">
        <v>0</v>
      </c>
      <c r="I1414" s="14">
        <v>25920</v>
      </c>
      <c r="J1414" s="14" t="b">
        <v>0</v>
      </c>
      <c r="K1414" s="14">
        <v>0</v>
      </c>
      <c r="L1414" s="16">
        <v>41009.055266203701</v>
      </c>
      <c r="M1414" s="14" t="s">
        <v>818</v>
      </c>
      <c r="N1414" s="14" t="s">
        <v>439</v>
      </c>
      <c r="O1414" s="14" t="s">
        <v>439</v>
      </c>
      <c r="P1414" s="14" t="s">
        <v>439</v>
      </c>
      <c r="Q1414" s="14" t="s">
        <v>819</v>
      </c>
    </row>
    <row r="1415" spans="1:17" x14ac:dyDescent="0.25">
      <c r="A1415" s="14">
        <v>106144</v>
      </c>
      <c r="B1415" s="14">
        <v>1441</v>
      </c>
      <c r="C1415" s="14" t="s">
        <v>815</v>
      </c>
      <c r="D1415" s="14" t="s">
        <v>3271</v>
      </c>
      <c r="E1415" s="14" t="s">
        <v>439</v>
      </c>
      <c r="F1415" s="14">
        <v>39</v>
      </c>
      <c r="G1415" s="14" t="s">
        <v>879</v>
      </c>
      <c r="H1415" s="14">
        <v>0</v>
      </c>
      <c r="I1415" s="14">
        <v>25920</v>
      </c>
      <c r="J1415" s="14" t="b">
        <v>0</v>
      </c>
      <c r="K1415" s="14">
        <v>0</v>
      </c>
      <c r="L1415" s="16">
        <v>41009.055266203701</v>
      </c>
      <c r="M1415" s="14" t="s">
        <v>818</v>
      </c>
      <c r="N1415" s="14" t="s">
        <v>439</v>
      </c>
      <c r="O1415" s="14" t="s">
        <v>439</v>
      </c>
      <c r="P1415" s="14" t="s">
        <v>439</v>
      </c>
      <c r="Q1415" s="14" t="s">
        <v>819</v>
      </c>
    </row>
    <row r="1416" spans="1:17" x14ac:dyDescent="0.25">
      <c r="A1416" s="14">
        <v>106145</v>
      </c>
      <c r="B1416" s="14">
        <v>1448</v>
      </c>
      <c r="C1416" s="14" t="s">
        <v>815</v>
      </c>
      <c r="D1416" s="14" t="s">
        <v>3272</v>
      </c>
      <c r="E1416" s="14" t="s">
        <v>439</v>
      </c>
      <c r="F1416" s="14">
        <v>39</v>
      </c>
      <c r="G1416" s="14" t="s">
        <v>879</v>
      </c>
      <c r="H1416" s="14">
        <v>0</v>
      </c>
      <c r="I1416" s="14">
        <v>25920</v>
      </c>
      <c r="J1416" s="14" t="b">
        <v>0</v>
      </c>
      <c r="K1416" s="14">
        <v>0</v>
      </c>
      <c r="L1416" s="16">
        <v>41009.055266203701</v>
      </c>
      <c r="M1416" s="14" t="s">
        <v>818</v>
      </c>
      <c r="N1416" s="14" t="s">
        <v>439</v>
      </c>
      <c r="O1416" s="14" t="s">
        <v>439</v>
      </c>
      <c r="P1416" s="14" t="s">
        <v>439</v>
      </c>
      <c r="Q1416" s="14" t="s">
        <v>819</v>
      </c>
    </row>
    <row r="1417" spans="1:17" x14ac:dyDescent="0.25">
      <c r="A1417" s="14">
        <v>106146</v>
      </c>
      <c r="B1417" s="14">
        <v>1450</v>
      </c>
      <c r="C1417" s="14" t="s">
        <v>815</v>
      </c>
      <c r="D1417" s="14" t="s">
        <v>3273</v>
      </c>
      <c r="E1417" s="14" t="s">
        <v>439</v>
      </c>
      <c r="F1417" s="14">
        <v>39</v>
      </c>
      <c r="G1417" s="14" t="s">
        <v>879</v>
      </c>
      <c r="H1417" s="14">
        <v>0</v>
      </c>
      <c r="I1417" s="14">
        <v>25920</v>
      </c>
      <c r="J1417" s="14" t="b">
        <v>0</v>
      </c>
      <c r="K1417" s="14">
        <v>0</v>
      </c>
      <c r="L1417" s="16">
        <v>41009.055277777778</v>
      </c>
      <c r="M1417" s="14" t="s">
        <v>818</v>
      </c>
      <c r="N1417" s="14" t="s">
        <v>439</v>
      </c>
      <c r="O1417" s="14" t="s">
        <v>439</v>
      </c>
      <c r="P1417" s="14" t="s">
        <v>439</v>
      </c>
      <c r="Q1417" s="14" t="s">
        <v>819</v>
      </c>
    </row>
    <row r="1418" spans="1:17" x14ac:dyDescent="0.25">
      <c r="A1418" s="14">
        <v>106147</v>
      </c>
      <c r="B1418" s="14">
        <v>1449</v>
      </c>
      <c r="C1418" s="14" t="s">
        <v>815</v>
      </c>
      <c r="D1418" s="14" t="s">
        <v>3274</v>
      </c>
      <c r="E1418" s="14" t="s">
        <v>439</v>
      </c>
      <c r="F1418" s="14">
        <v>39</v>
      </c>
      <c r="G1418" s="14" t="s">
        <v>879</v>
      </c>
      <c r="H1418" s="14">
        <v>0</v>
      </c>
      <c r="I1418" s="14">
        <v>25920</v>
      </c>
      <c r="J1418" s="14" t="b">
        <v>0</v>
      </c>
      <c r="K1418" s="14">
        <v>0</v>
      </c>
      <c r="L1418" s="16">
        <v>41009.055277777778</v>
      </c>
      <c r="M1418" s="14" t="s">
        <v>818</v>
      </c>
      <c r="N1418" s="14" t="s">
        <v>439</v>
      </c>
      <c r="O1418" s="14" t="s">
        <v>439</v>
      </c>
      <c r="P1418" s="14" t="s">
        <v>439</v>
      </c>
      <c r="Q1418" s="14" t="s">
        <v>819</v>
      </c>
    </row>
    <row r="1419" spans="1:17" x14ac:dyDescent="0.25">
      <c r="A1419" s="14">
        <v>106148</v>
      </c>
      <c r="B1419" s="14">
        <v>1446</v>
      </c>
      <c r="C1419" s="14" t="s">
        <v>815</v>
      </c>
      <c r="D1419" s="14" t="s">
        <v>3275</v>
      </c>
      <c r="E1419" s="14" t="s">
        <v>439</v>
      </c>
      <c r="F1419" s="14">
        <v>39</v>
      </c>
      <c r="G1419" s="14" t="s">
        <v>879</v>
      </c>
      <c r="H1419" s="14">
        <v>0</v>
      </c>
      <c r="I1419" s="14">
        <v>25920</v>
      </c>
      <c r="J1419" s="14" t="b">
        <v>0</v>
      </c>
      <c r="K1419" s="14">
        <v>0</v>
      </c>
      <c r="L1419" s="16">
        <v>41009.055277777778</v>
      </c>
      <c r="M1419" s="14" t="s">
        <v>818</v>
      </c>
      <c r="N1419" s="14" t="s">
        <v>439</v>
      </c>
      <c r="O1419" s="14" t="s">
        <v>439</v>
      </c>
      <c r="P1419" s="14" t="s">
        <v>439</v>
      </c>
      <c r="Q1419" s="14" t="s">
        <v>819</v>
      </c>
    </row>
    <row r="1420" spans="1:17" x14ac:dyDescent="0.25">
      <c r="A1420" s="14">
        <v>106149</v>
      </c>
      <c r="B1420" s="14">
        <v>1463</v>
      </c>
      <c r="C1420" s="14" t="s">
        <v>815</v>
      </c>
      <c r="D1420" s="14" t="s">
        <v>3276</v>
      </c>
      <c r="E1420" s="14" t="s">
        <v>439</v>
      </c>
      <c r="F1420" s="14">
        <v>39</v>
      </c>
      <c r="G1420" s="14" t="s">
        <v>879</v>
      </c>
      <c r="H1420" s="14">
        <v>0</v>
      </c>
      <c r="I1420" s="14">
        <v>25920</v>
      </c>
      <c r="J1420" s="14" t="b">
        <v>0</v>
      </c>
      <c r="K1420" s="14">
        <v>0</v>
      </c>
      <c r="L1420" s="16">
        <v>41009.055277777778</v>
      </c>
      <c r="M1420" s="14" t="s">
        <v>818</v>
      </c>
      <c r="N1420" s="14" t="s">
        <v>439</v>
      </c>
      <c r="O1420" s="14" t="s">
        <v>439</v>
      </c>
      <c r="P1420" s="14" t="s">
        <v>439</v>
      </c>
      <c r="Q1420" s="14" t="s">
        <v>819</v>
      </c>
    </row>
    <row r="1421" spans="1:17" x14ac:dyDescent="0.25">
      <c r="A1421" s="14">
        <v>106150</v>
      </c>
      <c r="B1421" s="14">
        <v>1442</v>
      </c>
      <c r="C1421" s="14" t="s">
        <v>815</v>
      </c>
      <c r="D1421" s="14" t="s">
        <v>3277</v>
      </c>
      <c r="E1421" s="14" t="s">
        <v>439</v>
      </c>
      <c r="F1421" s="14">
        <v>39</v>
      </c>
      <c r="G1421" s="14" t="s">
        <v>879</v>
      </c>
      <c r="H1421" s="14">
        <v>0</v>
      </c>
      <c r="I1421" s="14">
        <v>25920</v>
      </c>
      <c r="J1421" s="14" t="b">
        <v>0</v>
      </c>
      <c r="K1421" s="14">
        <v>0</v>
      </c>
      <c r="L1421" s="16">
        <v>41009.055277777778</v>
      </c>
      <c r="M1421" s="14" t="s">
        <v>818</v>
      </c>
      <c r="N1421" s="14" t="s">
        <v>439</v>
      </c>
      <c r="O1421" s="14" t="s">
        <v>439</v>
      </c>
      <c r="P1421" s="14" t="s">
        <v>439</v>
      </c>
      <c r="Q1421" s="14" t="s">
        <v>819</v>
      </c>
    </row>
    <row r="1422" spans="1:17" x14ac:dyDescent="0.25">
      <c r="A1422" s="14">
        <v>106151</v>
      </c>
      <c r="B1422" s="14">
        <v>1444</v>
      </c>
      <c r="C1422" s="14" t="s">
        <v>815</v>
      </c>
      <c r="D1422" s="14" t="s">
        <v>3278</v>
      </c>
      <c r="E1422" s="14" t="s">
        <v>439</v>
      </c>
      <c r="F1422" s="14">
        <v>39</v>
      </c>
      <c r="G1422" s="14" t="s">
        <v>879</v>
      </c>
      <c r="H1422" s="14">
        <v>0</v>
      </c>
      <c r="I1422" s="14">
        <v>25920</v>
      </c>
      <c r="J1422" s="14" t="b">
        <v>0</v>
      </c>
      <c r="K1422" s="14">
        <v>0</v>
      </c>
      <c r="L1422" s="16">
        <v>41009.055277777778</v>
      </c>
      <c r="M1422" s="14" t="s">
        <v>818</v>
      </c>
      <c r="N1422" s="14" t="s">
        <v>439</v>
      </c>
      <c r="O1422" s="14" t="s">
        <v>439</v>
      </c>
      <c r="P1422" s="14" t="s">
        <v>439</v>
      </c>
      <c r="Q1422" s="14" t="s">
        <v>819</v>
      </c>
    </row>
    <row r="1423" spans="1:17" x14ac:dyDescent="0.25">
      <c r="A1423" s="14">
        <v>106152</v>
      </c>
      <c r="B1423" s="14">
        <v>1443</v>
      </c>
      <c r="C1423" s="14" t="s">
        <v>815</v>
      </c>
      <c r="D1423" s="14" t="s">
        <v>3279</v>
      </c>
      <c r="E1423" s="14" t="s">
        <v>439</v>
      </c>
      <c r="F1423" s="14">
        <v>39</v>
      </c>
      <c r="G1423" s="14" t="s">
        <v>879</v>
      </c>
      <c r="H1423" s="14">
        <v>0</v>
      </c>
      <c r="I1423" s="14">
        <v>25920</v>
      </c>
      <c r="J1423" s="14" t="b">
        <v>0</v>
      </c>
      <c r="K1423" s="14">
        <v>0</v>
      </c>
      <c r="L1423" s="16">
        <v>41009.055289351854</v>
      </c>
      <c r="M1423" s="14" t="s">
        <v>818</v>
      </c>
      <c r="N1423" s="14" t="s">
        <v>439</v>
      </c>
      <c r="O1423" s="14" t="s">
        <v>439</v>
      </c>
      <c r="P1423" s="14" t="s">
        <v>439</v>
      </c>
      <c r="Q1423" s="14" t="s">
        <v>819</v>
      </c>
    </row>
    <row r="1424" spans="1:17" x14ac:dyDescent="0.25">
      <c r="A1424" s="14">
        <v>106153</v>
      </c>
      <c r="B1424" s="14">
        <v>1445</v>
      </c>
      <c r="C1424" s="14" t="s">
        <v>815</v>
      </c>
      <c r="D1424" s="14" t="s">
        <v>3280</v>
      </c>
      <c r="E1424" s="14" t="s">
        <v>439</v>
      </c>
      <c r="F1424" s="14">
        <v>39</v>
      </c>
      <c r="G1424" s="14" t="s">
        <v>879</v>
      </c>
      <c r="H1424" s="14">
        <v>0</v>
      </c>
      <c r="I1424" s="14">
        <v>25920</v>
      </c>
      <c r="J1424" s="14" t="b">
        <v>0</v>
      </c>
      <c r="K1424" s="14">
        <v>0</v>
      </c>
      <c r="L1424" s="16">
        <v>41009.055289351854</v>
      </c>
      <c r="M1424" s="14" t="s">
        <v>818</v>
      </c>
      <c r="N1424" s="14" t="s">
        <v>439</v>
      </c>
      <c r="O1424" s="14" t="s">
        <v>439</v>
      </c>
      <c r="P1424" s="14" t="s">
        <v>439</v>
      </c>
      <c r="Q1424" s="14" t="s">
        <v>819</v>
      </c>
    </row>
    <row r="1425" spans="1:17" x14ac:dyDescent="0.25">
      <c r="A1425" s="14">
        <v>106154</v>
      </c>
      <c r="B1425" s="14">
        <v>1451</v>
      </c>
      <c r="C1425" s="14" t="s">
        <v>815</v>
      </c>
      <c r="D1425" s="14" t="s">
        <v>3281</v>
      </c>
      <c r="E1425" s="14" t="s">
        <v>439</v>
      </c>
      <c r="F1425" s="14">
        <v>39</v>
      </c>
      <c r="G1425" s="14" t="s">
        <v>879</v>
      </c>
      <c r="H1425" s="14">
        <v>0</v>
      </c>
      <c r="I1425" s="14">
        <v>25920</v>
      </c>
      <c r="J1425" s="14" t="b">
        <v>0</v>
      </c>
      <c r="K1425" s="14">
        <v>0</v>
      </c>
      <c r="L1425" s="16">
        <v>41009.055289351854</v>
      </c>
      <c r="M1425" s="14" t="s">
        <v>818</v>
      </c>
      <c r="N1425" s="14" t="s">
        <v>439</v>
      </c>
      <c r="O1425" s="14" t="s">
        <v>439</v>
      </c>
      <c r="P1425" s="14" t="s">
        <v>439</v>
      </c>
      <c r="Q1425" s="14" t="s">
        <v>819</v>
      </c>
    </row>
    <row r="1426" spans="1:17" x14ac:dyDescent="0.25">
      <c r="A1426" s="14">
        <v>106155</v>
      </c>
      <c r="B1426" s="14">
        <v>281</v>
      </c>
      <c r="C1426" s="14" t="s">
        <v>815</v>
      </c>
      <c r="D1426" s="14" t="s">
        <v>3282</v>
      </c>
      <c r="E1426" s="14" t="s">
        <v>439</v>
      </c>
      <c r="F1426" s="14">
        <v>39</v>
      </c>
      <c r="G1426" s="14" t="s">
        <v>879</v>
      </c>
      <c r="H1426" s="14">
        <v>0</v>
      </c>
      <c r="I1426" s="14">
        <v>25920</v>
      </c>
      <c r="J1426" s="14" t="b">
        <v>0</v>
      </c>
      <c r="K1426" s="14">
        <v>0</v>
      </c>
      <c r="L1426" s="16">
        <v>41009.055289351854</v>
      </c>
      <c r="M1426" s="14" t="s">
        <v>818</v>
      </c>
      <c r="N1426" s="14" t="s">
        <v>439</v>
      </c>
      <c r="O1426" s="14" t="s">
        <v>439</v>
      </c>
      <c r="P1426" s="14" t="s">
        <v>439</v>
      </c>
      <c r="Q1426" s="14" t="s">
        <v>819</v>
      </c>
    </row>
    <row r="1427" spans="1:17" x14ac:dyDescent="0.25">
      <c r="A1427" s="14">
        <v>106156</v>
      </c>
      <c r="B1427" s="14">
        <v>1304</v>
      </c>
      <c r="C1427" s="14" t="s">
        <v>815</v>
      </c>
      <c r="D1427" s="14" t="s">
        <v>3283</v>
      </c>
      <c r="E1427" s="14" t="s">
        <v>439</v>
      </c>
      <c r="F1427" s="14">
        <v>39</v>
      </c>
      <c r="G1427" s="14" t="s">
        <v>879</v>
      </c>
      <c r="H1427" s="14">
        <v>0</v>
      </c>
      <c r="I1427" s="14">
        <v>25920</v>
      </c>
      <c r="J1427" s="14" t="b">
        <v>0</v>
      </c>
      <c r="K1427" s="14">
        <v>0</v>
      </c>
      <c r="L1427" s="16">
        <v>41009.055289351854</v>
      </c>
      <c r="M1427" s="14" t="s">
        <v>818</v>
      </c>
      <c r="N1427" s="14" t="s">
        <v>439</v>
      </c>
      <c r="O1427" s="14" t="s">
        <v>439</v>
      </c>
      <c r="P1427" s="14" t="s">
        <v>439</v>
      </c>
      <c r="Q1427" s="14" t="s">
        <v>819</v>
      </c>
    </row>
    <row r="1428" spans="1:17" x14ac:dyDescent="0.25">
      <c r="A1428" s="14">
        <v>106157</v>
      </c>
      <c r="B1428" s="14">
        <v>1145</v>
      </c>
      <c r="C1428" s="14" t="s">
        <v>815</v>
      </c>
      <c r="D1428" s="14" t="s">
        <v>3284</v>
      </c>
      <c r="E1428" s="14" t="s">
        <v>439</v>
      </c>
      <c r="F1428" s="14">
        <v>39</v>
      </c>
      <c r="G1428" s="14" t="s">
        <v>879</v>
      </c>
      <c r="H1428" s="14">
        <v>0</v>
      </c>
      <c r="I1428" s="14">
        <v>25920</v>
      </c>
      <c r="J1428" s="14" t="b">
        <v>0</v>
      </c>
      <c r="K1428" s="14">
        <v>0</v>
      </c>
      <c r="L1428" s="16">
        <v>41009.055289351854</v>
      </c>
      <c r="M1428" s="14" t="s">
        <v>818</v>
      </c>
      <c r="N1428" s="14" t="s">
        <v>439</v>
      </c>
      <c r="O1428" s="14" t="s">
        <v>439</v>
      </c>
      <c r="P1428" s="14" t="s">
        <v>439</v>
      </c>
      <c r="Q1428" s="14" t="s">
        <v>819</v>
      </c>
    </row>
    <row r="1429" spans="1:17" x14ac:dyDescent="0.25">
      <c r="A1429" s="14">
        <v>106158</v>
      </c>
      <c r="B1429" s="14">
        <v>1287</v>
      </c>
      <c r="C1429" s="14" t="s">
        <v>815</v>
      </c>
      <c r="D1429" s="14" t="s">
        <v>3285</v>
      </c>
      <c r="E1429" s="14" t="s">
        <v>439</v>
      </c>
      <c r="F1429" s="14">
        <v>39</v>
      </c>
      <c r="G1429" s="14" t="s">
        <v>879</v>
      </c>
      <c r="H1429" s="14">
        <v>0</v>
      </c>
      <c r="I1429" s="14">
        <v>25920</v>
      </c>
      <c r="J1429" s="14" t="b">
        <v>0</v>
      </c>
      <c r="K1429" s="14">
        <v>0</v>
      </c>
      <c r="L1429" s="16">
        <v>41009.055300925924</v>
      </c>
      <c r="M1429" s="14" t="s">
        <v>818</v>
      </c>
      <c r="N1429" s="14" t="s">
        <v>439</v>
      </c>
      <c r="O1429" s="14" t="s">
        <v>439</v>
      </c>
      <c r="P1429" s="14" t="s">
        <v>439</v>
      </c>
      <c r="Q1429" s="14" t="s">
        <v>819</v>
      </c>
    </row>
    <row r="1430" spans="1:17" x14ac:dyDescent="0.25">
      <c r="A1430" s="14">
        <v>106159</v>
      </c>
      <c r="B1430" s="14">
        <v>1367</v>
      </c>
      <c r="C1430" s="14" t="s">
        <v>815</v>
      </c>
      <c r="D1430" s="14" t="s">
        <v>3286</v>
      </c>
      <c r="E1430" s="14" t="s">
        <v>439</v>
      </c>
      <c r="F1430" s="14">
        <v>39</v>
      </c>
      <c r="G1430" s="14" t="s">
        <v>879</v>
      </c>
      <c r="H1430" s="14">
        <v>0</v>
      </c>
      <c r="I1430" s="14">
        <v>25920</v>
      </c>
      <c r="J1430" s="14" t="b">
        <v>0</v>
      </c>
      <c r="K1430" s="14">
        <v>0</v>
      </c>
      <c r="L1430" s="16">
        <v>41009.055300925924</v>
      </c>
      <c r="M1430" s="14" t="s">
        <v>818</v>
      </c>
      <c r="N1430" s="14" t="s">
        <v>439</v>
      </c>
      <c r="O1430" s="14" t="s">
        <v>439</v>
      </c>
      <c r="P1430" s="14" t="s">
        <v>439</v>
      </c>
      <c r="Q1430" s="14" t="s">
        <v>819</v>
      </c>
    </row>
    <row r="1431" spans="1:17" x14ac:dyDescent="0.25">
      <c r="A1431" s="14">
        <v>106160</v>
      </c>
      <c r="B1431" s="14">
        <v>1366</v>
      </c>
      <c r="C1431" s="14" t="s">
        <v>815</v>
      </c>
      <c r="D1431" s="14" t="s">
        <v>3287</v>
      </c>
      <c r="E1431" s="14" t="s">
        <v>439</v>
      </c>
      <c r="F1431" s="14">
        <v>39</v>
      </c>
      <c r="G1431" s="14" t="s">
        <v>879</v>
      </c>
      <c r="H1431" s="14">
        <v>0</v>
      </c>
      <c r="I1431" s="14">
        <v>25920</v>
      </c>
      <c r="J1431" s="14" t="b">
        <v>0</v>
      </c>
      <c r="K1431" s="14">
        <v>0</v>
      </c>
      <c r="L1431" s="16">
        <v>41009.055312500001</v>
      </c>
      <c r="M1431" s="14" t="s">
        <v>818</v>
      </c>
      <c r="N1431" s="14" t="s">
        <v>439</v>
      </c>
      <c r="O1431" s="14" t="s">
        <v>439</v>
      </c>
      <c r="P1431" s="14" t="s">
        <v>439</v>
      </c>
      <c r="Q1431" s="14" t="s">
        <v>819</v>
      </c>
    </row>
    <row r="1432" spans="1:17" x14ac:dyDescent="0.25">
      <c r="A1432" s="14">
        <v>106161</v>
      </c>
      <c r="B1432" s="14">
        <v>1437</v>
      </c>
      <c r="C1432" s="14" t="s">
        <v>815</v>
      </c>
      <c r="D1432" s="14" t="s">
        <v>3288</v>
      </c>
      <c r="E1432" s="14" t="s">
        <v>439</v>
      </c>
      <c r="F1432" s="14">
        <v>39</v>
      </c>
      <c r="G1432" s="14" t="s">
        <v>879</v>
      </c>
      <c r="H1432" s="14">
        <v>0</v>
      </c>
      <c r="I1432" s="14">
        <v>20160</v>
      </c>
      <c r="J1432" s="14" t="b">
        <v>0</v>
      </c>
      <c r="K1432" s="14">
        <v>0</v>
      </c>
      <c r="L1432" s="16">
        <v>41009.055312500001</v>
      </c>
      <c r="M1432" s="14" t="s">
        <v>818</v>
      </c>
      <c r="N1432" s="14" t="s">
        <v>439</v>
      </c>
      <c r="O1432" s="14" t="s">
        <v>439</v>
      </c>
      <c r="P1432" s="14" t="s">
        <v>439</v>
      </c>
      <c r="Q1432" s="14" t="s">
        <v>819</v>
      </c>
    </row>
    <row r="1433" spans="1:17" x14ac:dyDescent="0.25">
      <c r="A1433" s="14">
        <v>106162</v>
      </c>
      <c r="B1433" s="14">
        <v>1273</v>
      </c>
      <c r="C1433" s="14" t="s">
        <v>815</v>
      </c>
      <c r="D1433" s="14" t="s">
        <v>3289</v>
      </c>
      <c r="E1433" s="14" t="s">
        <v>439</v>
      </c>
      <c r="F1433" s="14">
        <v>39</v>
      </c>
      <c r="G1433" s="14" t="s">
        <v>879</v>
      </c>
      <c r="H1433" s="14">
        <v>0</v>
      </c>
      <c r="I1433" s="14">
        <v>20160</v>
      </c>
      <c r="J1433" s="14" t="b">
        <v>0</v>
      </c>
      <c r="K1433" s="14">
        <v>0</v>
      </c>
      <c r="L1433" s="16">
        <v>41009.055312500001</v>
      </c>
      <c r="M1433" s="14" t="s">
        <v>818</v>
      </c>
      <c r="N1433" s="14" t="s">
        <v>439</v>
      </c>
      <c r="O1433" s="14" t="s">
        <v>439</v>
      </c>
      <c r="P1433" s="14" t="s">
        <v>439</v>
      </c>
      <c r="Q1433" s="14" t="s">
        <v>819</v>
      </c>
    </row>
    <row r="1434" spans="1:17" x14ac:dyDescent="0.25">
      <c r="A1434" s="14">
        <v>106163</v>
      </c>
      <c r="B1434" s="14">
        <v>1363</v>
      </c>
      <c r="C1434" s="14" t="s">
        <v>815</v>
      </c>
      <c r="D1434" s="14" t="s">
        <v>3290</v>
      </c>
      <c r="E1434" s="14" t="s">
        <v>439</v>
      </c>
      <c r="F1434" s="14">
        <v>39</v>
      </c>
      <c r="G1434" s="14" t="s">
        <v>879</v>
      </c>
      <c r="H1434" s="14">
        <v>0</v>
      </c>
      <c r="I1434" s="14">
        <v>20160</v>
      </c>
      <c r="J1434" s="14" t="b">
        <v>0</v>
      </c>
      <c r="K1434" s="14">
        <v>0</v>
      </c>
      <c r="L1434" s="16">
        <v>41009.055312500001</v>
      </c>
      <c r="M1434" s="14" t="s">
        <v>818</v>
      </c>
      <c r="N1434" s="14" t="s">
        <v>439</v>
      </c>
      <c r="O1434" s="14" t="s">
        <v>439</v>
      </c>
      <c r="P1434" s="14" t="s">
        <v>439</v>
      </c>
      <c r="Q1434" s="14" t="s">
        <v>819</v>
      </c>
    </row>
    <row r="1435" spans="1:17" x14ac:dyDescent="0.25">
      <c r="A1435" s="14">
        <v>106164</v>
      </c>
      <c r="B1435" s="14">
        <v>1461</v>
      </c>
      <c r="C1435" s="14" t="s">
        <v>815</v>
      </c>
      <c r="D1435" s="14" t="s">
        <v>3291</v>
      </c>
      <c r="E1435" s="14" t="s">
        <v>439</v>
      </c>
      <c r="F1435" s="14">
        <v>39</v>
      </c>
      <c r="G1435" s="14" t="s">
        <v>879</v>
      </c>
      <c r="H1435" s="14">
        <v>0</v>
      </c>
      <c r="I1435" s="14">
        <v>20160</v>
      </c>
      <c r="J1435" s="14" t="b">
        <v>0</v>
      </c>
      <c r="K1435" s="14">
        <v>0</v>
      </c>
      <c r="L1435" s="16">
        <v>41009.055312500001</v>
      </c>
      <c r="M1435" s="14" t="s">
        <v>818</v>
      </c>
      <c r="N1435" s="14" t="s">
        <v>439</v>
      </c>
      <c r="O1435" s="14" t="s">
        <v>439</v>
      </c>
      <c r="P1435" s="14" t="s">
        <v>439</v>
      </c>
      <c r="Q1435" s="14" t="s">
        <v>819</v>
      </c>
    </row>
    <row r="1436" spans="1:17" x14ac:dyDescent="0.25">
      <c r="A1436" s="14">
        <v>106165</v>
      </c>
      <c r="B1436" s="14">
        <v>1324</v>
      </c>
      <c r="C1436" s="14" t="s">
        <v>815</v>
      </c>
      <c r="D1436" s="14" t="s">
        <v>3292</v>
      </c>
      <c r="E1436" s="14" t="s">
        <v>439</v>
      </c>
      <c r="F1436" s="14">
        <v>39</v>
      </c>
      <c r="G1436" s="14" t="s">
        <v>879</v>
      </c>
      <c r="H1436" s="14">
        <v>0</v>
      </c>
      <c r="I1436" s="14">
        <v>20160</v>
      </c>
      <c r="J1436" s="14" t="b">
        <v>0</v>
      </c>
      <c r="K1436" s="14">
        <v>0</v>
      </c>
      <c r="L1436" s="16">
        <v>41009.055324074077</v>
      </c>
      <c r="M1436" s="14" t="s">
        <v>818</v>
      </c>
      <c r="N1436" s="14" t="s">
        <v>439</v>
      </c>
      <c r="O1436" s="14" t="s">
        <v>439</v>
      </c>
      <c r="P1436" s="14" t="s">
        <v>439</v>
      </c>
      <c r="Q1436" s="14" t="s">
        <v>819</v>
      </c>
    </row>
    <row r="1437" spans="1:17" x14ac:dyDescent="0.25">
      <c r="A1437" s="14">
        <v>106166</v>
      </c>
      <c r="B1437" s="14">
        <v>1325</v>
      </c>
      <c r="C1437" s="14" t="s">
        <v>815</v>
      </c>
      <c r="D1437" s="14" t="s">
        <v>3293</v>
      </c>
      <c r="E1437" s="14" t="s">
        <v>439</v>
      </c>
      <c r="F1437" s="14">
        <v>39</v>
      </c>
      <c r="G1437" s="14" t="s">
        <v>879</v>
      </c>
      <c r="H1437" s="14">
        <v>0</v>
      </c>
      <c r="I1437" s="14">
        <v>20160</v>
      </c>
      <c r="J1437" s="14" t="b">
        <v>0</v>
      </c>
      <c r="K1437" s="14">
        <v>0</v>
      </c>
      <c r="L1437" s="16">
        <v>41009.055324074077</v>
      </c>
      <c r="M1437" s="14" t="s">
        <v>818</v>
      </c>
      <c r="N1437" s="14" t="s">
        <v>439</v>
      </c>
      <c r="O1437" s="14" t="s">
        <v>439</v>
      </c>
      <c r="P1437" s="14" t="s">
        <v>439</v>
      </c>
      <c r="Q1437" s="14" t="s">
        <v>819</v>
      </c>
    </row>
    <row r="1438" spans="1:17" x14ac:dyDescent="0.25">
      <c r="A1438" s="14">
        <v>106167</v>
      </c>
      <c r="B1438" s="14">
        <v>1326</v>
      </c>
      <c r="C1438" s="14" t="s">
        <v>815</v>
      </c>
      <c r="D1438" s="14" t="s">
        <v>3294</v>
      </c>
      <c r="E1438" s="14" t="s">
        <v>439</v>
      </c>
      <c r="F1438" s="14">
        <v>39</v>
      </c>
      <c r="G1438" s="14" t="s">
        <v>879</v>
      </c>
      <c r="H1438" s="14">
        <v>0</v>
      </c>
      <c r="I1438" s="14">
        <v>20160</v>
      </c>
      <c r="J1438" s="14" t="b">
        <v>0</v>
      </c>
      <c r="K1438" s="14">
        <v>0</v>
      </c>
      <c r="L1438" s="16">
        <v>41009.055324074077</v>
      </c>
      <c r="M1438" s="14" t="s">
        <v>818</v>
      </c>
      <c r="N1438" s="14" t="s">
        <v>439</v>
      </c>
      <c r="O1438" s="14" t="s">
        <v>439</v>
      </c>
      <c r="P1438" s="14" t="s">
        <v>439</v>
      </c>
      <c r="Q1438" s="14" t="s">
        <v>819</v>
      </c>
    </row>
    <row r="1439" spans="1:17" x14ac:dyDescent="0.25">
      <c r="A1439" s="14">
        <v>106168</v>
      </c>
      <c r="B1439" s="14">
        <v>1327</v>
      </c>
      <c r="C1439" s="14" t="s">
        <v>815</v>
      </c>
      <c r="D1439" s="14" t="s">
        <v>3295</v>
      </c>
      <c r="E1439" s="14" t="s">
        <v>439</v>
      </c>
      <c r="F1439" s="14">
        <v>39</v>
      </c>
      <c r="G1439" s="14" t="s">
        <v>879</v>
      </c>
      <c r="H1439" s="14">
        <v>0</v>
      </c>
      <c r="I1439" s="14">
        <v>20160</v>
      </c>
      <c r="J1439" s="14" t="b">
        <v>0</v>
      </c>
      <c r="K1439" s="14">
        <v>0</v>
      </c>
      <c r="L1439" s="16">
        <v>41009.055324074077</v>
      </c>
      <c r="M1439" s="14" t="s">
        <v>818</v>
      </c>
      <c r="N1439" s="14" t="s">
        <v>439</v>
      </c>
      <c r="O1439" s="14" t="s">
        <v>439</v>
      </c>
      <c r="P1439" s="14" t="s">
        <v>439</v>
      </c>
      <c r="Q1439" s="14" t="s">
        <v>819</v>
      </c>
    </row>
    <row r="1440" spans="1:17" x14ac:dyDescent="0.25">
      <c r="A1440" s="14">
        <v>106169</v>
      </c>
      <c r="B1440" s="14">
        <v>1328</v>
      </c>
      <c r="C1440" s="14" t="s">
        <v>815</v>
      </c>
      <c r="D1440" s="14" t="s">
        <v>3296</v>
      </c>
      <c r="E1440" s="14" t="s">
        <v>439</v>
      </c>
      <c r="F1440" s="14">
        <v>39</v>
      </c>
      <c r="G1440" s="14" t="s">
        <v>879</v>
      </c>
      <c r="H1440" s="14">
        <v>0</v>
      </c>
      <c r="I1440" s="14">
        <v>20160</v>
      </c>
      <c r="J1440" s="14" t="b">
        <v>0</v>
      </c>
      <c r="K1440" s="14">
        <v>0</v>
      </c>
      <c r="L1440" s="16">
        <v>41009.055324074077</v>
      </c>
      <c r="M1440" s="14" t="s">
        <v>818</v>
      </c>
      <c r="N1440" s="14" t="s">
        <v>439</v>
      </c>
      <c r="O1440" s="14" t="s">
        <v>439</v>
      </c>
      <c r="P1440" s="14" t="s">
        <v>439</v>
      </c>
      <c r="Q1440" s="14" t="s">
        <v>819</v>
      </c>
    </row>
    <row r="1441" spans="1:17" x14ac:dyDescent="0.25">
      <c r="A1441" s="14">
        <v>106170</v>
      </c>
      <c r="B1441" s="14">
        <v>1329</v>
      </c>
      <c r="C1441" s="14" t="s">
        <v>815</v>
      </c>
      <c r="D1441" s="14" t="s">
        <v>3297</v>
      </c>
      <c r="E1441" s="14" t="s">
        <v>439</v>
      </c>
      <c r="F1441" s="14">
        <v>39</v>
      </c>
      <c r="G1441" s="14" t="s">
        <v>879</v>
      </c>
      <c r="H1441" s="14">
        <v>0</v>
      </c>
      <c r="I1441" s="14">
        <v>20160</v>
      </c>
      <c r="J1441" s="14" t="b">
        <v>0</v>
      </c>
      <c r="K1441" s="14">
        <v>0</v>
      </c>
      <c r="L1441" s="16">
        <v>41009.055324074077</v>
      </c>
      <c r="M1441" s="14" t="s">
        <v>818</v>
      </c>
      <c r="N1441" s="14" t="s">
        <v>439</v>
      </c>
      <c r="O1441" s="14" t="s">
        <v>439</v>
      </c>
      <c r="P1441" s="14" t="s">
        <v>439</v>
      </c>
      <c r="Q1441" s="14" t="s">
        <v>819</v>
      </c>
    </row>
    <row r="1442" spans="1:17" x14ac:dyDescent="0.25">
      <c r="A1442" s="14">
        <v>106171</v>
      </c>
      <c r="B1442" s="14">
        <v>1330</v>
      </c>
      <c r="C1442" s="14" t="s">
        <v>815</v>
      </c>
      <c r="D1442" s="14" t="s">
        <v>3298</v>
      </c>
      <c r="E1442" s="14" t="s">
        <v>439</v>
      </c>
      <c r="F1442" s="14">
        <v>39</v>
      </c>
      <c r="G1442" s="14" t="s">
        <v>879</v>
      </c>
      <c r="H1442" s="14">
        <v>0</v>
      </c>
      <c r="I1442" s="14">
        <v>20160</v>
      </c>
      <c r="J1442" s="14" t="b">
        <v>0</v>
      </c>
      <c r="K1442" s="14">
        <v>0</v>
      </c>
      <c r="L1442" s="16">
        <v>41009.055335648147</v>
      </c>
      <c r="M1442" s="14" t="s">
        <v>818</v>
      </c>
      <c r="N1442" s="14" t="s">
        <v>439</v>
      </c>
      <c r="O1442" s="14" t="s">
        <v>439</v>
      </c>
      <c r="P1442" s="14" t="s">
        <v>439</v>
      </c>
      <c r="Q1442" s="14" t="s">
        <v>819</v>
      </c>
    </row>
    <row r="1443" spans="1:17" x14ac:dyDescent="0.25">
      <c r="A1443" s="14">
        <v>106172</v>
      </c>
      <c r="B1443" s="14">
        <v>1331</v>
      </c>
      <c r="C1443" s="14" t="s">
        <v>815</v>
      </c>
      <c r="D1443" s="14" t="s">
        <v>3299</v>
      </c>
      <c r="E1443" s="14" t="s">
        <v>439</v>
      </c>
      <c r="F1443" s="14">
        <v>39</v>
      </c>
      <c r="G1443" s="14" t="s">
        <v>879</v>
      </c>
      <c r="H1443" s="14">
        <v>0</v>
      </c>
      <c r="I1443" s="14">
        <v>20160</v>
      </c>
      <c r="J1443" s="14" t="b">
        <v>0</v>
      </c>
      <c r="K1443" s="14">
        <v>0</v>
      </c>
      <c r="L1443" s="16">
        <v>41009.055335648147</v>
      </c>
      <c r="M1443" s="14" t="s">
        <v>818</v>
      </c>
      <c r="N1443" s="14" t="s">
        <v>439</v>
      </c>
      <c r="O1443" s="14" t="s">
        <v>439</v>
      </c>
      <c r="P1443" s="14" t="s">
        <v>439</v>
      </c>
      <c r="Q1443" s="14" t="s">
        <v>819</v>
      </c>
    </row>
    <row r="1444" spans="1:17" x14ac:dyDescent="0.25">
      <c r="A1444" s="14">
        <v>106173</v>
      </c>
      <c r="B1444" s="14">
        <v>1332</v>
      </c>
      <c r="C1444" s="14" t="s">
        <v>815</v>
      </c>
      <c r="D1444" s="14" t="s">
        <v>3300</v>
      </c>
      <c r="E1444" s="14" t="s">
        <v>439</v>
      </c>
      <c r="F1444" s="14">
        <v>39</v>
      </c>
      <c r="G1444" s="14" t="s">
        <v>879</v>
      </c>
      <c r="H1444" s="14">
        <v>0</v>
      </c>
      <c r="I1444" s="14">
        <v>20160</v>
      </c>
      <c r="J1444" s="14" t="b">
        <v>0</v>
      </c>
      <c r="K1444" s="14">
        <v>0</v>
      </c>
      <c r="L1444" s="16">
        <v>41009.055335648147</v>
      </c>
      <c r="M1444" s="14" t="s">
        <v>818</v>
      </c>
      <c r="N1444" s="14" t="s">
        <v>439</v>
      </c>
      <c r="O1444" s="14" t="s">
        <v>439</v>
      </c>
      <c r="P1444" s="14" t="s">
        <v>439</v>
      </c>
      <c r="Q1444" s="14" t="s">
        <v>819</v>
      </c>
    </row>
    <row r="1445" spans="1:17" x14ac:dyDescent="0.25">
      <c r="A1445" s="14">
        <v>106174</v>
      </c>
      <c r="B1445" s="14">
        <v>1333</v>
      </c>
      <c r="C1445" s="14" t="s">
        <v>815</v>
      </c>
      <c r="D1445" s="14" t="s">
        <v>3301</v>
      </c>
      <c r="E1445" s="14" t="s">
        <v>439</v>
      </c>
      <c r="F1445" s="14">
        <v>39</v>
      </c>
      <c r="G1445" s="14" t="s">
        <v>879</v>
      </c>
      <c r="H1445" s="14">
        <v>0</v>
      </c>
      <c r="I1445" s="14">
        <v>20160</v>
      </c>
      <c r="J1445" s="14" t="b">
        <v>0</v>
      </c>
      <c r="K1445" s="14">
        <v>0</v>
      </c>
      <c r="L1445" s="16">
        <v>41009.055347222224</v>
      </c>
      <c r="M1445" s="14" t="s">
        <v>818</v>
      </c>
      <c r="N1445" s="14" t="s">
        <v>439</v>
      </c>
      <c r="O1445" s="14" t="s">
        <v>439</v>
      </c>
      <c r="P1445" s="14" t="s">
        <v>439</v>
      </c>
      <c r="Q1445" s="14" t="s">
        <v>819</v>
      </c>
    </row>
    <row r="1446" spans="1:17" x14ac:dyDescent="0.25">
      <c r="A1446" s="14">
        <v>106175</v>
      </c>
      <c r="B1446" s="14">
        <v>1334</v>
      </c>
      <c r="C1446" s="14" t="s">
        <v>815</v>
      </c>
      <c r="D1446" s="14" t="s">
        <v>3302</v>
      </c>
      <c r="E1446" s="14" t="s">
        <v>439</v>
      </c>
      <c r="F1446" s="14">
        <v>39</v>
      </c>
      <c r="G1446" s="14" t="s">
        <v>879</v>
      </c>
      <c r="H1446" s="14">
        <v>0</v>
      </c>
      <c r="I1446" s="14">
        <v>20160</v>
      </c>
      <c r="J1446" s="14" t="b">
        <v>0</v>
      </c>
      <c r="K1446" s="14">
        <v>0</v>
      </c>
      <c r="L1446" s="16">
        <v>41009.055347222224</v>
      </c>
      <c r="M1446" s="14" t="s">
        <v>818</v>
      </c>
      <c r="N1446" s="14" t="s">
        <v>439</v>
      </c>
      <c r="O1446" s="14" t="s">
        <v>439</v>
      </c>
      <c r="P1446" s="14" t="s">
        <v>439</v>
      </c>
      <c r="Q1446" s="14" t="s">
        <v>819</v>
      </c>
    </row>
    <row r="1447" spans="1:17" x14ac:dyDescent="0.25">
      <c r="A1447" s="14">
        <v>106176</v>
      </c>
      <c r="B1447" s="14">
        <v>1335</v>
      </c>
      <c r="C1447" s="14" t="s">
        <v>815</v>
      </c>
      <c r="D1447" s="14" t="s">
        <v>3303</v>
      </c>
      <c r="E1447" s="14" t="s">
        <v>439</v>
      </c>
      <c r="F1447" s="14">
        <v>39</v>
      </c>
      <c r="G1447" s="14" t="s">
        <v>879</v>
      </c>
      <c r="H1447" s="14">
        <v>0</v>
      </c>
      <c r="I1447" s="14">
        <v>20160</v>
      </c>
      <c r="J1447" s="14" t="b">
        <v>0</v>
      </c>
      <c r="K1447" s="14">
        <v>0</v>
      </c>
      <c r="L1447" s="16">
        <v>41009.055347222224</v>
      </c>
      <c r="M1447" s="14" t="s">
        <v>818</v>
      </c>
      <c r="N1447" s="14" t="s">
        <v>439</v>
      </c>
      <c r="O1447" s="14" t="s">
        <v>439</v>
      </c>
      <c r="P1447" s="14" t="s">
        <v>439</v>
      </c>
      <c r="Q1447" s="14" t="s">
        <v>819</v>
      </c>
    </row>
    <row r="1448" spans="1:17" x14ac:dyDescent="0.25">
      <c r="A1448" s="14">
        <v>106177</v>
      </c>
      <c r="B1448" s="14">
        <v>1336</v>
      </c>
      <c r="C1448" s="14" t="s">
        <v>815</v>
      </c>
      <c r="D1448" s="14" t="s">
        <v>3304</v>
      </c>
      <c r="E1448" s="14" t="s">
        <v>439</v>
      </c>
      <c r="F1448" s="14">
        <v>39</v>
      </c>
      <c r="G1448" s="14" t="s">
        <v>879</v>
      </c>
      <c r="H1448" s="14">
        <v>0</v>
      </c>
      <c r="I1448" s="14">
        <v>20160</v>
      </c>
      <c r="J1448" s="14" t="b">
        <v>0</v>
      </c>
      <c r="K1448" s="14">
        <v>0</v>
      </c>
      <c r="L1448" s="16">
        <v>41009.055347222224</v>
      </c>
      <c r="M1448" s="14" t="s">
        <v>818</v>
      </c>
      <c r="N1448" s="14" t="s">
        <v>439</v>
      </c>
      <c r="O1448" s="14" t="s">
        <v>439</v>
      </c>
      <c r="P1448" s="14" t="s">
        <v>439</v>
      </c>
      <c r="Q1448" s="14" t="s">
        <v>819</v>
      </c>
    </row>
    <row r="1449" spans="1:17" x14ac:dyDescent="0.25">
      <c r="A1449" s="14">
        <v>106178</v>
      </c>
      <c r="B1449" s="14">
        <v>1337</v>
      </c>
      <c r="C1449" s="14" t="s">
        <v>815</v>
      </c>
      <c r="D1449" s="14" t="s">
        <v>3305</v>
      </c>
      <c r="E1449" s="14" t="s">
        <v>439</v>
      </c>
      <c r="F1449" s="14">
        <v>39</v>
      </c>
      <c r="G1449" s="14" t="s">
        <v>879</v>
      </c>
      <c r="H1449" s="14">
        <v>0</v>
      </c>
      <c r="I1449" s="14">
        <v>20160</v>
      </c>
      <c r="J1449" s="14" t="b">
        <v>0</v>
      </c>
      <c r="K1449" s="14">
        <v>0</v>
      </c>
      <c r="L1449" s="16">
        <v>41009.055358796293</v>
      </c>
      <c r="M1449" s="14" t="s">
        <v>818</v>
      </c>
      <c r="N1449" s="14" t="s">
        <v>439</v>
      </c>
      <c r="O1449" s="14" t="s">
        <v>439</v>
      </c>
      <c r="P1449" s="14" t="s">
        <v>439</v>
      </c>
      <c r="Q1449" s="14" t="s">
        <v>819</v>
      </c>
    </row>
    <row r="1450" spans="1:17" x14ac:dyDescent="0.25">
      <c r="A1450" s="14">
        <v>106179</v>
      </c>
      <c r="B1450" s="14">
        <v>1338</v>
      </c>
      <c r="C1450" s="14" t="s">
        <v>815</v>
      </c>
      <c r="D1450" s="14" t="s">
        <v>3306</v>
      </c>
      <c r="E1450" s="14" t="s">
        <v>439</v>
      </c>
      <c r="F1450" s="14">
        <v>39</v>
      </c>
      <c r="G1450" s="14" t="s">
        <v>879</v>
      </c>
      <c r="H1450" s="14">
        <v>0</v>
      </c>
      <c r="I1450" s="14">
        <v>20160</v>
      </c>
      <c r="J1450" s="14" t="b">
        <v>0</v>
      </c>
      <c r="K1450" s="14">
        <v>0</v>
      </c>
      <c r="L1450" s="16">
        <v>41009.05537037037</v>
      </c>
      <c r="M1450" s="14" t="s">
        <v>818</v>
      </c>
      <c r="N1450" s="14" t="s">
        <v>439</v>
      </c>
      <c r="O1450" s="14" t="s">
        <v>439</v>
      </c>
      <c r="P1450" s="14" t="s">
        <v>439</v>
      </c>
      <c r="Q1450" s="14" t="s">
        <v>819</v>
      </c>
    </row>
    <row r="1451" spans="1:17" x14ac:dyDescent="0.25">
      <c r="A1451" s="14">
        <v>106180</v>
      </c>
      <c r="B1451" s="14">
        <v>1339</v>
      </c>
      <c r="C1451" s="14" t="s">
        <v>815</v>
      </c>
      <c r="D1451" s="14" t="s">
        <v>3307</v>
      </c>
      <c r="E1451" s="14" t="s">
        <v>439</v>
      </c>
      <c r="F1451" s="14">
        <v>39</v>
      </c>
      <c r="G1451" s="14" t="s">
        <v>879</v>
      </c>
      <c r="H1451" s="14">
        <v>0</v>
      </c>
      <c r="I1451" s="14">
        <v>20160</v>
      </c>
      <c r="J1451" s="14" t="b">
        <v>0</v>
      </c>
      <c r="K1451" s="14">
        <v>0</v>
      </c>
      <c r="L1451" s="16">
        <v>41009.05537037037</v>
      </c>
      <c r="M1451" s="14" t="s">
        <v>818</v>
      </c>
      <c r="N1451" s="14" t="s">
        <v>439</v>
      </c>
      <c r="O1451" s="14" t="s">
        <v>439</v>
      </c>
      <c r="P1451" s="14" t="s">
        <v>439</v>
      </c>
      <c r="Q1451" s="14" t="s">
        <v>819</v>
      </c>
    </row>
    <row r="1452" spans="1:17" x14ac:dyDescent="0.25">
      <c r="A1452" s="14">
        <v>106181</v>
      </c>
      <c r="B1452" s="14">
        <v>1340</v>
      </c>
      <c r="C1452" s="14" t="s">
        <v>815</v>
      </c>
      <c r="D1452" s="14" t="s">
        <v>3308</v>
      </c>
      <c r="E1452" s="14" t="s">
        <v>439</v>
      </c>
      <c r="F1452" s="14">
        <v>39</v>
      </c>
      <c r="G1452" s="14" t="s">
        <v>879</v>
      </c>
      <c r="H1452" s="14">
        <v>0</v>
      </c>
      <c r="I1452" s="14">
        <v>20160</v>
      </c>
      <c r="J1452" s="14" t="b">
        <v>0</v>
      </c>
      <c r="K1452" s="14">
        <v>0</v>
      </c>
      <c r="L1452" s="16">
        <v>41009.05537037037</v>
      </c>
      <c r="M1452" s="14" t="s">
        <v>818</v>
      </c>
      <c r="N1452" s="14" t="s">
        <v>439</v>
      </c>
      <c r="O1452" s="14" t="s">
        <v>439</v>
      </c>
      <c r="P1452" s="14" t="s">
        <v>439</v>
      </c>
      <c r="Q1452" s="14" t="s">
        <v>819</v>
      </c>
    </row>
    <row r="1453" spans="1:17" x14ac:dyDescent="0.25">
      <c r="A1453" s="14">
        <v>106182</v>
      </c>
      <c r="B1453" s="14">
        <v>1341</v>
      </c>
      <c r="C1453" s="14" t="s">
        <v>815</v>
      </c>
      <c r="D1453" s="14" t="s">
        <v>3309</v>
      </c>
      <c r="E1453" s="14" t="s">
        <v>439</v>
      </c>
      <c r="F1453" s="14">
        <v>39</v>
      </c>
      <c r="G1453" s="14" t="s">
        <v>879</v>
      </c>
      <c r="H1453" s="14">
        <v>0</v>
      </c>
      <c r="I1453" s="14">
        <v>20160</v>
      </c>
      <c r="J1453" s="14" t="b">
        <v>0</v>
      </c>
      <c r="K1453" s="14">
        <v>0</v>
      </c>
      <c r="L1453" s="16">
        <v>41009.05537037037</v>
      </c>
      <c r="M1453" s="14" t="s">
        <v>818</v>
      </c>
      <c r="N1453" s="14" t="s">
        <v>439</v>
      </c>
      <c r="O1453" s="14" t="s">
        <v>439</v>
      </c>
      <c r="P1453" s="14" t="s">
        <v>439</v>
      </c>
      <c r="Q1453" s="14" t="s">
        <v>819</v>
      </c>
    </row>
    <row r="1454" spans="1:17" x14ac:dyDescent="0.25">
      <c r="A1454" s="14">
        <v>106183</v>
      </c>
      <c r="B1454" s="14">
        <v>1342</v>
      </c>
      <c r="C1454" s="14" t="s">
        <v>815</v>
      </c>
      <c r="D1454" s="14" t="s">
        <v>3310</v>
      </c>
      <c r="E1454" s="14" t="s">
        <v>439</v>
      </c>
      <c r="F1454" s="14">
        <v>39</v>
      </c>
      <c r="G1454" s="14" t="s">
        <v>879</v>
      </c>
      <c r="H1454" s="14">
        <v>0</v>
      </c>
      <c r="I1454" s="14">
        <v>20160</v>
      </c>
      <c r="J1454" s="14" t="b">
        <v>0</v>
      </c>
      <c r="K1454" s="14">
        <v>0</v>
      </c>
      <c r="L1454" s="16">
        <v>41009.055381944447</v>
      </c>
      <c r="M1454" s="14" t="s">
        <v>818</v>
      </c>
      <c r="N1454" s="14" t="s">
        <v>439</v>
      </c>
      <c r="O1454" s="14" t="s">
        <v>439</v>
      </c>
      <c r="P1454" s="14" t="s">
        <v>439</v>
      </c>
      <c r="Q1454" s="14" t="s">
        <v>819</v>
      </c>
    </row>
    <row r="1455" spans="1:17" x14ac:dyDescent="0.25">
      <c r="A1455" s="14">
        <v>106184</v>
      </c>
      <c r="B1455" s="14">
        <v>1343</v>
      </c>
      <c r="C1455" s="14" t="s">
        <v>815</v>
      </c>
      <c r="D1455" s="14" t="s">
        <v>3311</v>
      </c>
      <c r="E1455" s="14" t="s">
        <v>439</v>
      </c>
      <c r="F1455" s="14">
        <v>39</v>
      </c>
      <c r="G1455" s="14" t="s">
        <v>879</v>
      </c>
      <c r="H1455" s="14">
        <v>0</v>
      </c>
      <c r="I1455" s="14">
        <v>20160</v>
      </c>
      <c r="J1455" s="14" t="b">
        <v>0</v>
      </c>
      <c r="K1455" s="14">
        <v>0</v>
      </c>
      <c r="L1455" s="16">
        <v>41009.055381944447</v>
      </c>
      <c r="M1455" s="14" t="s">
        <v>818</v>
      </c>
      <c r="N1455" s="14" t="s">
        <v>439</v>
      </c>
      <c r="O1455" s="14" t="s">
        <v>439</v>
      </c>
      <c r="P1455" s="14" t="s">
        <v>439</v>
      </c>
      <c r="Q1455" s="14" t="s">
        <v>819</v>
      </c>
    </row>
    <row r="1456" spans="1:17" x14ac:dyDescent="0.25">
      <c r="A1456" s="14">
        <v>106185</v>
      </c>
      <c r="B1456" s="14">
        <v>1344</v>
      </c>
      <c r="C1456" s="14" t="s">
        <v>815</v>
      </c>
      <c r="D1456" s="14" t="s">
        <v>3312</v>
      </c>
      <c r="E1456" s="14" t="s">
        <v>439</v>
      </c>
      <c r="F1456" s="14">
        <v>39</v>
      </c>
      <c r="G1456" s="14" t="s">
        <v>879</v>
      </c>
      <c r="H1456" s="14">
        <v>0</v>
      </c>
      <c r="I1456" s="14">
        <v>20160</v>
      </c>
      <c r="J1456" s="14" t="b">
        <v>0</v>
      </c>
      <c r="K1456" s="14">
        <v>0</v>
      </c>
      <c r="L1456" s="16">
        <v>41009.055381944447</v>
      </c>
      <c r="M1456" s="14" t="s">
        <v>818</v>
      </c>
      <c r="N1456" s="14" t="s">
        <v>439</v>
      </c>
      <c r="O1456" s="14" t="s">
        <v>439</v>
      </c>
      <c r="P1456" s="14" t="s">
        <v>439</v>
      </c>
      <c r="Q1456" s="14" t="s">
        <v>819</v>
      </c>
    </row>
    <row r="1457" spans="1:17" x14ac:dyDescent="0.25">
      <c r="A1457" s="14">
        <v>106186</v>
      </c>
      <c r="B1457" s="14">
        <v>1345</v>
      </c>
      <c r="C1457" s="14" t="s">
        <v>815</v>
      </c>
      <c r="D1457" s="14" t="s">
        <v>3313</v>
      </c>
      <c r="E1457" s="14" t="s">
        <v>439</v>
      </c>
      <c r="F1457" s="14">
        <v>39</v>
      </c>
      <c r="G1457" s="14" t="s">
        <v>879</v>
      </c>
      <c r="H1457" s="14">
        <v>0</v>
      </c>
      <c r="I1457" s="14">
        <v>20160</v>
      </c>
      <c r="J1457" s="14" t="b">
        <v>0</v>
      </c>
      <c r="K1457" s="14">
        <v>0</v>
      </c>
      <c r="L1457" s="16">
        <v>41009.055381944447</v>
      </c>
      <c r="M1457" s="14" t="s">
        <v>818</v>
      </c>
      <c r="N1457" s="14" t="s">
        <v>439</v>
      </c>
      <c r="O1457" s="14" t="s">
        <v>439</v>
      </c>
      <c r="P1457" s="14" t="s">
        <v>439</v>
      </c>
      <c r="Q1457" s="14" t="s">
        <v>819</v>
      </c>
    </row>
    <row r="1458" spans="1:17" x14ac:dyDescent="0.25">
      <c r="A1458" s="14">
        <v>106187</v>
      </c>
      <c r="B1458" s="14">
        <v>1346</v>
      </c>
      <c r="C1458" s="14" t="s">
        <v>815</v>
      </c>
      <c r="D1458" s="14" t="s">
        <v>3314</v>
      </c>
      <c r="E1458" s="14" t="s">
        <v>439</v>
      </c>
      <c r="F1458" s="14">
        <v>39</v>
      </c>
      <c r="G1458" s="14" t="s">
        <v>879</v>
      </c>
      <c r="H1458" s="14">
        <v>0</v>
      </c>
      <c r="I1458" s="14">
        <v>20160</v>
      </c>
      <c r="J1458" s="14" t="b">
        <v>0</v>
      </c>
      <c r="K1458" s="14">
        <v>0</v>
      </c>
      <c r="L1458" s="16">
        <v>41009.055393518516</v>
      </c>
      <c r="M1458" s="14" t="s">
        <v>818</v>
      </c>
      <c r="N1458" s="14" t="s">
        <v>439</v>
      </c>
      <c r="O1458" s="14" t="s">
        <v>439</v>
      </c>
      <c r="P1458" s="14" t="s">
        <v>439</v>
      </c>
      <c r="Q1458" s="14" t="s">
        <v>819</v>
      </c>
    </row>
    <row r="1459" spans="1:17" x14ac:dyDescent="0.25">
      <c r="A1459" s="14">
        <v>106188</v>
      </c>
      <c r="B1459" s="14">
        <v>1347</v>
      </c>
      <c r="C1459" s="14" t="s">
        <v>815</v>
      </c>
      <c r="D1459" s="14" t="s">
        <v>3315</v>
      </c>
      <c r="E1459" s="14" t="s">
        <v>439</v>
      </c>
      <c r="F1459" s="14">
        <v>39</v>
      </c>
      <c r="G1459" s="14" t="s">
        <v>879</v>
      </c>
      <c r="H1459" s="14">
        <v>0</v>
      </c>
      <c r="I1459" s="14">
        <v>20160</v>
      </c>
      <c r="J1459" s="14" t="b">
        <v>0</v>
      </c>
      <c r="K1459" s="14">
        <v>0</v>
      </c>
      <c r="L1459" s="16">
        <v>41009.055393518516</v>
      </c>
      <c r="M1459" s="14" t="s">
        <v>818</v>
      </c>
      <c r="N1459" s="14" t="s">
        <v>439</v>
      </c>
      <c r="O1459" s="14" t="s">
        <v>439</v>
      </c>
      <c r="P1459" s="14" t="s">
        <v>439</v>
      </c>
      <c r="Q1459" s="14" t="s">
        <v>819</v>
      </c>
    </row>
    <row r="1460" spans="1:17" x14ac:dyDescent="0.25">
      <c r="A1460" s="14">
        <v>106189</v>
      </c>
      <c r="B1460" s="14">
        <v>1348</v>
      </c>
      <c r="C1460" s="14" t="s">
        <v>815</v>
      </c>
      <c r="D1460" s="14" t="s">
        <v>3316</v>
      </c>
      <c r="E1460" s="14" t="s">
        <v>439</v>
      </c>
      <c r="F1460" s="14">
        <v>39</v>
      </c>
      <c r="G1460" s="14" t="s">
        <v>879</v>
      </c>
      <c r="H1460" s="14">
        <v>0</v>
      </c>
      <c r="I1460" s="14">
        <v>20160</v>
      </c>
      <c r="J1460" s="14" t="b">
        <v>0</v>
      </c>
      <c r="K1460" s="14">
        <v>0</v>
      </c>
      <c r="L1460" s="16">
        <v>41009.055393518516</v>
      </c>
      <c r="M1460" s="14" t="s">
        <v>818</v>
      </c>
      <c r="N1460" s="14" t="s">
        <v>439</v>
      </c>
      <c r="O1460" s="14" t="s">
        <v>439</v>
      </c>
      <c r="P1460" s="14" t="s">
        <v>439</v>
      </c>
      <c r="Q1460" s="14" t="s">
        <v>819</v>
      </c>
    </row>
    <row r="1461" spans="1:17" x14ac:dyDescent="0.25">
      <c r="A1461" s="14">
        <v>106190</v>
      </c>
      <c r="B1461" s="14">
        <v>1349</v>
      </c>
      <c r="C1461" s="14" t="s">
        <v>815</v>
      </c>
      <c r="D1461" s="14" t="s">
        <v>3317</v>
      </c>
      <c r="E1461" s="14" t="s">
        <v>439</v>
      </c>
      <c r="F1461" s="14">
        <v>39</v>
      </c>
      <c r="G1461" s="14" t="s">
        <v>879</v>
      </c>
      <c r="H1461" s="14">
        <v>0</v>
      </c>
      <c r="I1461" s="14">
        <v>20160</v>
      </c>
      <c r="J1461" s="14" t="b">
        <v>0</v>
      </c>
      <c r="K1461" s="14">
        <v>0</v>
      </c>
      <c r="L1461" s="16">
        <v>41009.055393518516</v>
      </c>
      <c r="M1461" s="14" t="s">
        <v>818</v>
      </c>
      <c r="N1461" s="14" t="s">
        <v>439</v>
      </c>
      <c r="O1461" s="14" t="s">
        <v>439</v>
      </c>
      <c r="P1461" s="14" t="s">
        <v>439</v>
      </c>
      <c r="Q1461" s="14" t="s">
        <v>819</v>
      </c>
    </row>
    <row r="1462" spans="1:17" x14ac:dyDescent="0.25">
      <c r="A1462" s="14">
        <v>106191</v>
      </c>
      <c r="B1462" s="14">
        <v>1350</v>
      </c>
      <c r="C1462" s="14" t="s">
        <v>815</v>
      </c>
      <c r="D1462" s="14" t="s">
        <v>3318</v>
      </c>
      <c r="E1462" s="14" t="s">
        <v>439</v>
      </c>
      <c r="F1462" s="14">
        <v>39</v>
      </c>
      <c r="G1462" s="14" t="s">
        <v>879</v>
      </c>
      <c r="H1462" s="14">
        <v>0</v>
      </c>
      <c r="I1462" s="14">
        <v>20160</v>
      </c>
      <c r="J1462" s="14" t="b">
        <v>0</v>
      </c>
      <c r="K1462" s="14">
        <v>0</v>
      </c>
      <c r="L1462" s="16">
        <v>41009.055393518516</v>
      </c>
      <c r="M1462" s="14" t="s">
        <v>818</v>
      </c>
      <c r="N1462" s="14" t="s">
        <v>439</v>
      </c>
      <c r="O1462" s="14" t="s">
        <v>439</v>
      </c>
      <c r="P1462" s="14" t="s">
        <v>439</v>
      </c>
      <c r="Q1462" s="14" t="s">
        <v>819</v>
      </c>
    </row>
    <row r="1463" spans="1:17" x14ac:dyDescent="0.25">
      <c r="A1463" s="14">
        <v>106192</v>
      </c>
      <c r="B1463" s="14">
        <v>1351</v>
      </c>
      <c r="C1463" s="14" t="s">
        <v>815</v>
      </c>
      <c r="D1463" s="14" t="s">
        <v>3319</v>
      </c>
      <c r="E1463" s="14" t="s">
        <v>439</v>
      </c>
      <c r="F1463" s="14">
        <v>39</v>
      </c>
      <c r="G1463" s="14" t="s">
        <v>879</v>
      </c>
      <c r="H1463" s="14">
        <v>0</v>
      </c>
      <c r="I1463" s="14">
        <v>20160</v>
      </c>
      <c r="J1463" s="14" t="b">
        <v>0</v>
      </c>
      <c r="K1463" s="14">
        <v>0</v>
      </c>
      <c r="L1463" s="16">
        <v>41009.055393518516</v>
      </c>
      <c r="M1463" s="14" t="s">
        <v>818</v>
      </c>
      <c r="N1463" s="14" t="s">
        <v>439</v>
      </c>
      <c r="O1463" s="14" t="s">
        <v>439</v>
      </c>
      <c r="P1463" s="14" t="s">
        <v>439</v>
      </c>
      <c r="Q1463" s="14" t="s">
        <v>819</v>
      </c>
    </row>
    <row r="1464" spans="1:17" x14ac:dyDescent="0.25">
      <c r="A1464" s="14">
        <v>106193</v>
      </c>
      <c r="B1464" s="14">
        <v>1352</v>
      </c>
      <c r="C1464" s="14" t="s">
        <v>815</v>
      </c>
      <c r="D1464" s="14" t="s">
        <v>3320</v>
      </c>
      <c r="E1464" s="14" t="s">
        <v>439</v>
      </c>
      <c r="F1464" s="14">
        <v>39</v>
      </c>
      <c r="G1464" s="14" t="s">
        <v>879</v>
      </c>
      <c r="H1464" s="14">
        <v>0</v>
      </c>
      <c r="I1464" s="14">
        <v>20160</v>
      </c>
      <c r="J1464" s="14" t="b">
        <v>0</v>
      </c>
      <c r="K1464" s="14">
        <v>0</v>
      </c>
      <c r="L1464" s="16">
        <v>41009.055405092593</v>
      </c>
      <c r="M1464" s="14" t="s">
        <v>818</v>
      </c>
      <c r="N1464" s="14" t="s">
        <v>439</v>
      </c>
      <c r="O1464" s="14" t="s">
        <v>439</v>
      </c>
      <c r="P1464" s="14" t="s">
        <v>439</v>
      </c>
      <c r="Q1464" s="14" t="s">
        <v>819</v>
      </c>
    </row>
    <row r="1465" spans="1:17" x14ac:dyDescent="0.25">
      <c r="A1465" s="14">
        <v>106194</v>
      </c>
      <c r="B1465" s="14">
        <v>1353</v>
      </c>
      <c r="C1465" s="14" t="s">
        <v>815</v>
      </c>
      <c r="D1465" s="14" t="s">
        <v>3321</v>
      </c>
      <c r="E1465" s="14" t="s">
        <v>439</v>
      </c>
      <c r="F1465" s="14">
        <v>39</v>
      </c>
      <c r="G1465" s="14" t="s">
        <v>879</v>
      </c>
      <c r="H1465" s="14">
        <v>0</v>
      </c>
      <c r="I1465" s="14">
        <v>20160</v>
      </c>
      <c r="J1465" s="14" t="b">
        <v>0</v>
      </c>
      <c r="K1465" s="14">
        <v>0</v>
      </c>
      <c r="L1465" s="16">
        <v>41009.055405092593</v>
      </c>
      <c r="M1465" s="14" t="s">
        <v>818</v>
      </c>
      <c r="N1465" s="14" t="s">
        <v>439</v>
      </c>
      <c r="O1465" s="14" t="s">
        <v>439</v>
      </c>
      <c r="P1465" s="14" t="s">
        <v>439</v>
      </c>
      <c r="Q1465" s="14" t="s">
        <v>819</v>
      </c>
    </row>
    <row r="1466" spans="1:17" x14ac:dyDescent="0.25">
      <c r="A1466" s="14">
        <v>106195</v>
      </c>
      <c r="B1466" s="14">
        <v>1354</v>
      </c>
      <c r="C1466" s="14" t="s">
        <v>815</v>
      </c>
      <c r="D1466" s="14" t="s">
        <v>3322</v>
      </c>
      <c r="E1466" s="14" t="s">
        <v>439</v>
      </c>
      <c r="F1466" s="14">
        <v>39</v>
      </c>
      <c r="G1466" s="14" t="s">
        <v>879</v>
      </c>
      <c r="H1466" s="14">
        <v>0</v>
      </c>
      <c r="I1466" s="14">
        <v>20160</v>
      </c>
      <c r="J1466" s="14" t="b">
        <v>0</v>
      </c>
      <c r="K1466" s="14">
        <v>0</v>
      </c>
      <c r="L1466" s="16">
        <v>41009.055405092593</v>
      </c>
      <c r="M1466" s="14" t="s">
        <v>818</v>
      </c>
      <c r="N1466" s="14" t="s">
        <v>439</v>
      </c>
      <c r="O1466" s="14" t="s">
        <v>439</v>
      </c>
      <c r="P1466" s="14" t="s">
        <v>439</v>
      </c>
      <c r="Q1466" s="14" t="s">
        <v>819</v>
      </c>
    </row>
    <row r="1467" spans="1:17" x14ac:dyDescent="0.25">
      <c r="A1467" s="14">
        <v>106196</v>
      </c>
      <c r="B1467" s="14">
        <v>1355</v>
      </c>
      <c r="C1467" s="14" t="s">
        <v>815</v>
      </c>
      <c r="D1467" s="14" t="s">
        <v>3323</v>
      </c>
      <c r="E1467" s="14" t="s">
        <v>439</v>
      </c>
      <c r="F1467" s="14">
        <v>39</v>
      </c>
      <c r="G1467" s="14" t="s">
        <v>879</v>
      </c>
      <c r="H1467" s="14">
        <v>0</v>
      </c>
      <c r="I1467" s="14">
        <v>20160</v>
      </c>
      <c r="J1467" s="14" t="b">
        <v>0</v>
      </c>
      <c r="K1467" s="14">
        <v>0</v>
      </c>
      <c r="L1467" s="16">
        <v>41009.055405092593</v>
      </c>
      <c r="M1467" s="14" t="s">
        <v>818</v>
      </c>
      <c r="N1467" s="14" t="s">
        <v>439</v>
      </c>
      <c r="O1467" s="14" t="s">
        <v>439</v>
      </c>
      <c r="P1467" s="14" t="s">
        <v>439</v>
      </c>
      <c r="Q1467" s="14" t="s">
        <v>819</v>
      </c>
    </row>
    <row r="1468" spans="1:17" x14ac:dyDescent="0.25">
      <c r="A1468" s="14">
        <v>106197</v>
      </c>
      <c r="B1468" s="14">
        <v>1356</v>
      </c>
      <c r="C1468" s="14" t="s">
        <v>815</v>
      </c>
      <c r="D1468" s="14" t="s">
        <v>3324</v>
      </c>
      <c r="E1468" s="14" t="s">
        <v>439</v>
      </c>
      <c r="F1468" s="14">
        <v>39</v>
      </c>
      <c r="G1468" s="14" t="s">
        <v>879</v>
      </c>
      <c r="H1468" s="14">
        <v>0</v>
      </c>
      <c r="I1468" s="14">
        <v>20160</v>
      </c>
      <c r="J1468" s="14" t="b">
        <v>0</v>
      </c>
      <c r="K1468" s="14">
        <v>0</v>
      </c>
      <c r="L1468" s="16">
        <v>41009.055405092593</v>
      </c>
      <c r="M1468" s="14" t="s">
        <v>818</v>
      </c>
      <c r="N1468" s="14" t="s">
        <v>439</v>
      </c>
      <c r="O1468" s="14" t="s">
        <v>439</v>
      </c>
      <c r="P1468" s="14" t="s">
        <v>439</v>
      </c>
      <c r="Q1468" s="14" t="s">
        <v>819</v>
      </c>
    </row>
    <row r="1469" spans="1:17" x14ac:dyDescent="0.25">
      <c r="A1469" s="14">
        <v>106198</v>
      </c>
      <c r="B1469" s="14">
        <v>1357</v>
      </c>
      <c r="C1469" s="14" t="s">
        <v>815</v>
      </c>
      <c r="D1469" s="14" t="s">
        <v>3325</v>
      </c>
      <c r="E1469" s="14" t="s">
        <v>439</v>
      </c>
      <c r="F1469" s="14">
        <v>39</v>
      </c>
      <c r="G1469" s="14" t="s">
        <v>879</v>
      </c>
      <c r="H1469" s="14">
        <v>0</v>
      </c>
      <c r="I1469" s="14">
        <v>20160</v>
      </c>
      <c r="J1469" s="14" t="b">
        <v>0</v>
      </c>
      <c r="K1469" s="14">
        <v>0</v>
      </c>
      <c r="L1469" s="16">
        <v>41009.055405092593</v>
      </c>
      <c r="M1469" s="14" t="s">
        <v>818</v>
      </c>
      <c r="N1469" s="14" t="s">
        <v>439</v>
      </c>
      <c r="O1469" s="14" t="s">
        <v>439</v>
      </c>
      <c r="P1469" s="14" t="s">
        <v>439</v>
      </c>
      <c r="Q1469" s="14" t="s">
        <v>819</v>
      </c>
    </row>
    <row r="1470" spans="1:17" x14ac:dyDescent="0.25">
      <c r="A1470" s="14">
        <v>106199</v>
      </c>
      <c r="B1470" s="14">
        <v>1358</v>
      </c>
      <c r="C1470" s="14" t="s">
        <v>815</v>
      </c>
      <c r="D1470" s="14" t="s">
        <v>3326</v>
      </c>
      <c r="E1470" s="14" t="s">
        <v>439</v>
      </c>
      <c r="F1470" s="14">
        <v>39</v>
      </c>
      <c r="G1470" s="14" t="s">
        <v>879</v>
      </c>
      <c r="H1470" s="14">
        <v>0</v>
      </c>
      <c r="I1470" s="14">
        <v>20160</v>
      </c>
      <c r="J1470" s="14" t="b">
        <v>0</v>
      </c>
      <c r="K1470" s="14">
        <v>0</v>
      </c>
      <c r="L1470" s="16">
        <v>41009.05541666667</v>
      </c>
      <c r="M1470" s="14" t="s">
        <v>818</v>
      </c>
      <c r="N1470" s="14" t="s">
        <v>439</v>
      </c>
      <c r="O1470" s="14" t="s">
        <v>439</v>
      </c>
      <c r="P1470" s="14" t="s">
        <v>439</v>
      </c>
      <c r="Q1470" s="14" t="s">
        <v>819</v>
      </c>
    </row>
    <row r="1471" spans="1:17" x14ac:dyDescent="0.25">
      <c r="A1471" s="14">
        <v>106200</v>
      </c>
      <c r="B1471" s="14">
        <v>1359</v>
      </c>
      <c r="C1471" s="14" t="s">
        <v>815</v>
      </c>
      <c r="D1471" s="14" t="s">
        <v>3327</v>
      </c>
      <c r="E1471" s="14" t="s">
        <v>439</v>
      </c>
      <c r="F1471" s="14">
        <v>39</v>
      </c>
      <c r="G1471" s="14" t="s">
        <v>879</v>
      </c>
      <c r="H1471" s="14">
        <v>0</v>
      </c>
      <c r="I1471" s="14">
        <v>20160</v>
      </c>
      <c r="J1471" s="14" t="b">
        <v>0</v>
      </c>
      <c r="K1471" s="14">
        <v>0</v>
      </c>
      <c r="L1471" s="16">
        <v>41009.05541666667</v>
      </c>
      <c r="M1471" s="14" t="s">
        <v>818</v>
      </c>
      <c r="N1471" s="14" t="s">
        <v>439</v>
      </c>
      <c r="O1471" s="14" t="s">
        <v>439</v>
      </c>
      <c r="P1471" s="14" t="s">
        <v>439</v>
      </c>
      <c r="Q1471" s="14" t="s">
        <v>819</v>
      </c>
    </row>
    <row r="1472" spans="1:17" x14ac:dyDescent="0.25">
      <c r="A1472" s="14">
        <v>106201</v>
      </c>
      <c r="B1472" s="14">
        <v>1360</v>
      </c>
      <c r="C1472" s="14" t="s">
        <v>815</v>
      </c>
      <c r="D1472" s="14" t="s">
        <v>3328</v>
      </c>
      <c r="E1472" s="14" t="s">
        <v>439</v>
      </c>
      <c r="F1472" s="14">
        <v>39</v>
      </c>
      <c r="G1472" s="14" t="s">
        <v>879</v>
      </c>
      <c r="H1472" s="14">
        <v>0</v>
      </c>
      <c r="I1472" s="14">
        <v>20160</v>
      </c>
      <c r="J1472" s="14" t="b">
        <v>0</v>
      </c>
      <c r="K1472" s="14">
        <v>0</v>
      </c>
      <c r="L1472" s="16">
        <v>41009.05541666667</v>
      </c>
      <c r="M1472" s="14" t="s">
        <v>818</v>
      </c>
      <c r="N1472" s="14" t="s">
        <v>439</v>
      </c>
      <c r="O1472" s="14" t="s">
        <v>439</v>
      </c>
      <c r="P1472" s="14" t="s">
        <v>439</v>
      </c>
      <c r="Q1472" s="14" t="s">
        <v>819</v>
      </c>
    </row>
    <row r="1473" spans="1:17" x14ac:dyDescent="0.25">
      <c r="A1473" s="14">
        <v>106202</v>
      </c>
      <c r="B1473" s="14">
        <v>1361</v>
      </c>
      <c r="C1473" s="14" t="s">
        <v>815</v>
      </c>
      <c r="D1473" s="14" t="s">
        <v>3329</v>
      </c>
      <c r="E1473" s="14" t="s">
        <v>439</v>
      </c>
      <c r="F1473" s="14">
        <v>39</v>
      </c>
      <c r="G1473" s="14" t="s">
        <v>879</v>
      </c>
      <c r="H1473" s="14">
        <v>0</v>
      </c>
      <c r="I1473" s="14">
        <v>20160</v>
      </c>
      <c r="J1473" s="14" t="b">
        <v>0</v>
      </c>
      <c r="K1473" s="14">
        <v>0</v>
      </c>
      <c r="L1473" s="16">
        <v>41009.05541666667</v>
      </c>
      <c r="M1473" s="14" t="s">
        <v>818</v>
      </c>
      <c r="N1473" s="14" t="s">
        <v>439</v>
      </c>
      <c r="O1473" s="14" t="s">
        <v>439</v>
      </c>
      <c r="P1473" s="14" t="s">
        <v>439</v>
      </c>
      <c r="Q1473" s="14" t="s">
        <v>819</v>
      </c>
    </row>
    <row r="1474" spans="1:17" x14ac:dyDescent="0.25">
      <c r="A1474" s="14">
        <v>106203</v>
      </c>
      <c r="B1474" s="14">
        <v>1362</v>
      </c>
      <c r="C1474" s="14" t="s">
        <v>815</v>
      </c>
      <c r="D1474" s="14" t="s">
        <v>3330</v>
      </c>
      <c r="E1474" s="14" t="s">
        <v>439</v>
      </c>
      <c r="F1474" s="14">
        <v>39</v>
      </c>
      <c r="G1474" s="14" t="s">
        <v>879</v>
      </c>
      <c r="H1474" s="14">
        <v>0</v>
      </c>
      <c r="I1474" s="14">
        <v>20160</v>
      </c>
      <c r="J1474" s="14" t="b">
        <v>0</v>
      </c>
      <c r="K1474" s="14">
        <v>0</v>
      </c>
      <c r="L1474" s="16">
        <v>41009.05541666667</v>
      </c>
      <c r="M1474" s="14" t="s">
        <v>818</v>
      </c>
      <c r="N1474" s="14" t="s">
        <v>439</v>
      </c>
      <c r="O1474" s="14" t="s">
        <v>439</v>
      </c>
      <c r="P1474" s="14" t="s">
        <v>439</v>
      </c>
      <c r="Q1474" s="14" t="s">
        <v>819</v>
      </c>
    </row>
    <row r="1475" spans="1:17" x14ac:dyDescent="0.25">
      <c r="A1475" s="14">
        <v>106204</v>
      </c>
      <c r="B1475" s="14">
        <v>1313</v>
      </c>
      <c r="C1475" s="14" t="s">
        <v>815</v>
      </c>
      <c r="D1475" s="14" t="s">
        <v>3331</v>
      </c>
      <c r="E1475" s="14" t="s">
        <v>439</v>
      </c>
      <c r="F1475" s="14">
        <v>39</v>
      </c>
      <c r="G1475" s="14" t="s">
        <v>879</v>
      </c>
      <c r="H1475" s="14">
        <v>0</v>
      </c>
      <c r="I1475" s="14">
        <v>20160</v>
      </c>
      <c r="J1475" s="14" t="b">
        <v>0</v>
      </c>
      <c r="K1475" s="14">
        <v>0</v>
      </c>
      <c r="L1475" s="16">
        <v>41009.05541666667</v>
      </c>
      <c r="M1475" s="14" t="s">
        <v>818</v>
      </c>
      <c r="N1475" s="14" t="s">
        <v>439</v>
      </c>
      <c r="O1475" s="14" t="s">
        <v>439</v>
      </c>
      <c r="P1475" s="14" t="s">
        <v>439</v>
      </c>
      <c r="Q1475" s="14" t="s">
        <v>819</v>
      </c>
    </row>
    <row r="1476" spans="1:17" x14ac:dyDescent="0.25">
      <c r="A1476" s="14">
        <v>106205</v>
      </c>
      <c r="B1476" s="14">
        <v>1031</v>
      </c>
      <c r="C1476" s="14" t="s">
        <v>815</v>
      </c>
      <c r="D1476" s="14" t="s">
        <v>3332</v>
      </c>
      <c r="E1476" s="14" t="s">
        <v>439</v>
      </c>
      <c r="F1476" s="14">
        <v>39</v>
      </c>
      <c r="G1476" s="14" t="s">
        <v>884</v>
      </c>
      <c r="H1476" s="14">
        <v>0</v>
      </c>
      <c r="I1476" s="14">
        <v>43200</v>
      </c>
      <c r="J1476" s="14" t="b">
        <v>0</v>
      </c>
      <c r="K1476" s="14">
        <v>0</v>
      </c>
      <c r="L1476" s="16">
        <v>41009.05541666667</v>
      </c>
      <c r="M1476" s="14" t="s">
        <v>818</v>
      </c>
      <c r="N1476" s="14" t="s">
        <v>439</v>
      </c>
      <c r="O1476" s="14" t="s">
        <v>439</v>
      </c>
      <c r="P1476" s="14" t="s">
        <v>439</v>
      </c>
      <c r="Q1476" s="14" t="s">
        <v>819</v>
      </c>
    </row>
    <row r="1477" spans="1:17" x14ac:dyDescent="0.25">
      <c r="A1477" s="14">
        <v>106206</v>
      </c>
      <c r="B1477" s="14">
        <v>539</v>
      </c>
      <c r="C1477" s="14" t="s">
        <v>815</v>
      </c>
      <c r="D1477" s="14" t="s">
        <v>3333</v>
      </c>
      <c r="E1477" s="14" t="s">
        <v>439</v>
      </c>
      <c r="F1477" s="14">
        <v>39</v>
      </c>
      <c r="G1477" s="14" t="s">
        <v>884</v>
      </c>
      <c r="H1477" s="14">
        <v>0</v>
      </c>
      <c r="I1477" s="14">
        <v>43200</v>
      </c>
      <c r="J1477" s="14" t="b">
        <v>0</v>
      </c>
      <c r="K1477" s="14">
        <v>0</v>
      </c>
      <c r="L1477" s="16">
        <v>41009.055428240739</v>
      </c>
      <c r="M1477" s="14" t="s">
        <v>818</v>
      </c>
      <c r="N1477" s="14" t="s">
        <v>439</v>
      </c>
      <c r="O1477" s="14" t="s">
        <v>439</v>
      </c>
      <c r="P1477" s="14" t="s">
        <v>439</v>
      </c>
      <c r="Q1477" s="14" t="s">
        <v>819</v>
      </c>
    </row>
    <row r="1478" spans="1:17" x14ac:dyDescent="0.25">
      <c r="A1478" s="14">
        <v>106207</v>
      </c>
      <c r="B1478" s="14">
        <v>1369</v>
      </c>
      <c r="C1478" s="14" t="s">
        <v>815</v>
      </c>
      <c r="D1478" s="14" t="s">
        <v>3334</v>
      </c>
      <c r="E1478" s="14" t="s">
        <v>439</v>
      </c>
      <c r="F1478" s="14">
        <v>39</v>
      </c>
      <c r="G1478" s="14" t="s">
        <v>884</v>
      </c>
      <c r="H1478" s="14">
        <v>0</v>
      </c>
      <c r="I1478" s="14">
        <v>43200</v>
      </c>
      <c r="J1478" s="14" t="b">
        <v>0</v>
      </c>
      <c r="K1478" s="14">
        <v>0</v>
      </c>
      <c r="L1478" s="16">
        <v>41009.055428240739</v>
      </c>
      <c r="M1478" s="14" t="s">
        <v>818</v>
      </c>
      <c r="N1478" s="14" t="s">
        <v>439</v>
      </c>
      <c r="O1478" s="14" t="s">
        <v>439</v>
      </c>
      <c r="P1478" s="14" t="s">
        <v>439</v>
      </c>
      <c r="Q1478" s="14" t="s">
        <v>819</v>
      </c>
    </row>
    <row r="1479" spans="1:17" x14ac:dyDescent="0.25">
      <c r="A1479" s="14">
        <v>106208</v>
      </c>
      <c r="B1479" s="14">
        <v>1368</v>
      </c>
      <c r="C1479" s="14" t="s">
        <v>815</v>
      </c>
      <c r="D1479" s="14" t="s">
        <v>3335</v>
      </c>
      <c r="E1479" s="14" t="s">
        <v>439</v>
      </c>
      <c r="F1479" s="14">
        <v>39</v>
      </c>
      <c r="G1479" s="14" t="s">
        <v>884</v>
      </c>
      <c r="H1479" s="14">
        <v>0</v>
      </c>
      <c r="I1479" s="14">
        <v>43200</v>
      </c>
      <c r="J1479" s="14" t="b">
        <v>0</v>
      </c>
      <c r="K1479" s="14">
        <v>0</v>
      </c>
      <c r="L1479" s="16">
        <v>41009.055428240739</v>
      </c>
      <c r="M1479" s="14" t="s">
        <v>818</v>
      </c>
      <c r="N1479" s="14" t="s">
        <v>439</v>
      </c>
      <c r="O1479" s="14" t="s">
        <v>439</v>
      </c>
      <c r="P1479" s="14" t="s">
        <v>439</v>
      </c>
      <c r="Q1479" s="14" t="s">
        <v>819</v>
      </c>
    </row>
    <row r="1480" spans="1:17" x14ac:dyDescent="0.25">
      <c r="A1480" s="14">
        <v>106209</v>
      </c>
      <c r="B1480" s="14">
        <v>1274</v>
      </c>
      <c r="C1480" s="14" t="s">
        <v>815</v>
      </c>
      <c r="D1480" s="14" t="s">
        <v>3336</v>
      </c>
      <c r="E1480" s="14" t="s">
        <v>439</v>
      </c>
      <c r="F1480" s="14">
        <v>39</v>
      </c>
      <c r="G1480" s="14" t="s">
        <v>884</v>
      </c>
      <c r="H1480" s="14">
        <v>0</v>
      </c>
      <c r="I1480" s="14">
        <v>43200</v>
      </c>
      <c r="J1480" s="14" t="b">
        <v>0</v>
      </c>
      <c r="K1480" s="14">
        <v>0</v>
      </c>
      <c r="L1480" s="16">
        <v>41009.055428240739</v>
      </c>
      <c r="M1480" s="14" t="s">
        <v>818</v>
      </c>
      <c r="N1480" s="14" t="s">
        <v>439</v>
      </c>
      <c r="O1480" s="14" t="s">
        <v>439</v>
      </c>
      <c r="P1480" s="14" t="s">
        <v>439</v>
      </c>
      <c r="Q1480" s="14" t="s">
        <v>819</v>
      </c>
    </row>
    <row r="1481" spans="1:17" x14ac:dyDescent="0.25">
      <c r="A1481" s="14">
        <v>106210</v>
      </c>
      <c r="B1481" s="14">
        <v>1102</v>
      </c>
      <c r="C1481" s="14" t="s">
        <v>815</v>
      </c>
      <c r="D1481" s="14" t="s">
        <v>3337</v>
      </c>
      <c r="E1481" s="14" t="s">
        <v>439</v>
      </c>
      <c r="F1481" s="14">
        <v>39</v>
      </c>
      <c r="G1481" s="14" t="s">
        <v>3338</v>
      </c>
      <c r="H1481" s="14">
        <v>0</v>
      </c>
      <c r="I1481" s="14">
        <v>43200</v>
      </c>
      <c r="J1481" s="14" t="b">
        <v>0</v>
      </c>
      <c r="K1481" s="14">
        <v>0</v>
      </c>
      <c r="L1481" s="16">
        <v>41009.055428240739</v>
      </c>
      <c r="M1481" s="14" t="s">
        <v>818</v>
      </c>
      <c r="N1481" s="14" t="s">
        <v>439</v>
      </c>
      <c r="O1481" s="14" t="s">
        <v>439</v>
      </c>
      <c r="P1481" s="14" t="s">
        <v>439</v>
      </c>
      <c r="Q1481" s="14" t="s">
        <v>819</v>
      </c>
    </row>
    <row r="1482" spans="1:17" x14ac:dyDescent="0.25">
      <c r="A1482" s="14">
        <v>106211</v>
      </c>
      <c r="B1482" s="14">
        <v>1107</v>
      </c>
      <c r="C1482" s="14" t="s">
        <v>815</v>
      </c>
      <c r="D1482" s="14" t="s">
        <v>3339</v>
      </c>
      <c r="E1482" s="14" t="s">
        <v>439</v>
      </c>
      <c r="F1482" s="14">
        <v>39</v>
      </c>
      <c r="G1482" s="14" t="s">
        <v>3338</v>
      </c>
      <c r="H1482" s="14">
        <v>0</v>
      </c>
      <c r="I1482" s="14">
        <v>43200</v>
      </c>
      <c r="J1482" s="14" t="b">
        <v>0</v>
      </c>
      <c r="K1482" s="14">
        <v>0</v>
      </c>
      <c r="L1482" s="16">
        <v>41009.055428240739</v>
      </c>
      <c r="M1482" s="14" t="s">
        <v>818</v>
      </c>
      <c r="N1482" s="14" t="s">
        <v>439</v>
      </c>
      <c r="O1482" s="14" t="s">
        <v>439</v>
      </c>
      <c r="P1482" s="14" t="s">
        <v>439</v>
      </c>
      <c r="Q1482" s="14" t="s">
        <v>819</v>
      </c>
    </row>
    <row r="1483" spans="1:17" x14ac:dyDescent="0.25">
      <c r="A1483" s="14">
        <v>106212</v>
      </c>
      <c r="B1483" s="14">
        <v>1105</v>
      </c>
      <c r="C1483" s="14" t="s">
        <v>815</v>
      </c>
      <c r="D1483" s="14" t="s">
        <v>3340</v>
      </c>
      <c r="E1483" s="14" t="s">
        <v>439</v>
      </c>
      <c r="F1483" s="14">
        <v>39</v>
      </c>
      <c r="G1483" s="14" t="s">
        <v>3338</v>
      </c>
      <c r="H1483" s="14">
        <v>0</v>
      </c>
      <c r="I1483" s="14">
        <v>43200</v>
      </c>
      <c r="J1483" s="14" t="b">
        <v>0</v>
      </c>
      <c r="K1483" s="14">
        <v>0</v>
      </c>
      <c r="L1483" s="16">
        <v>41009.055439814816</v>
      </c>
      <c r="M1483" s="14" t="s">
        <v>818</v>
      </c>
      <c r="N1483" s="14" t="s">
        <v>439</v>
      </c>
      <c r="O1483" s="14" t="s">
        <v>439</v>
      </c>
      <c r="P1483" s="14" t="s">
        <v>439</v>
      </c>
      <c r="Q1483" s="14" t="s">
        <v>819</v>
      </c>
    </row>
    <row r="1484" spans="1:17" x14ac:dyDescent="0.25">
      <c r="A1484" s="14">
        <v>106213</v>
      </c>
      <c r="B1484" s="14">
        <v>1096</v>
      </c>
      <c r="C1484" s="14" t="s">
        <v>815</v>
      </c>
      <c r="D1484" s="14" t="s">
        <v>3341</v>
      </c>
      <c r="E1484" s="14" t="s">
        <v>439</v>
      </c>
      <c r="F1484" s="14">
        <v>39</v>
      </c>
      <c r="G1484" s="14" t="s">
        <v>3338</v>
      </c>
      <c r="H1484" s="14">
        <v>0</v>
      </c>
      <c r="I1484" s="14">
        <v>43200</v>
      </c>
      <c r="J1484" s="14" t="b">
        <v>0</v>
      </c>
      <c r="K1484" s="14">
        <v>0</v>
      </c>
      <c r="L1484" s="16">
        <v>41009.055439814816</v>
      </c>
      <c r="M1484" s="14" t="s">
        <v>818</v>
      </c>
      <c r="N1484" s="14" t="s">
        <v>439</v>
      </c>
      <c r="O1484" s="14" t="s">
        <v>439</v>
      </c>
      <c r="P1484" s="14" t="s">
        <v>439</v>
      </c>
      <c r="Q1484" s="14" t="s">
        <v>819</v>
      </c>
    </row>
    <row r="1485" spans="1:17" x14ac:dyDescent="0.25">
      <c r="A1485" s="14">
        <v>106214</v>
      </c>
      <c r="B1485" s="14">
        <v>1101</v>
      </c>
      <c r="C1485" s="14" t="s">
        <v>815</v>
      </c>
      <c r="D1485" s="14" t="s">
        <v>3342</v>
      </c>
      <c r="E1485" s="14" t="s">
        <v>439</v>
      </c>
      <c r="F1485" s="14">
        <v>39</v>
      </c>
      <c r="G1485" s="14" t="s">
        <v>3338</v>
      </c>
      <c r="H1485" s="14">
        <v>0</v>
      </c>
      <c r="I1485" s="14">
        <v>43200</v>
      </c>
      <c r="J1485" s="14" t="b">
        <v>0</v>
      </c>
      <c r="K1485" s="14">
        <v>0</v>
      </c>
      <c r="L1485" s="16">
        <v>41009.055439814816</v>
      </c>
      <c r="M1485" s="14" t="s">
        <v>818</v>
      </c>
      <c r="N1485" s="14" t="s">
        <v>439</v>
      </c>
      <c r="O1485" s="14" t="s">
        <v>439</v>
      </c>
      <c r="P1485" s="14" t="s">
        <v>439</v>
      </c>
      <c r="Q1485" s="14" t="s">
        <v>819</v>
      </c>
    </row>
    <row r="1486" spans="1:17" x14ac:dyDescent="0.25">
      <c r="A1486" s="14">
        <v>106215</v>
      </c>
      <c r="B1486" s="14">
        <v>1094</v>
      </c>
      <c r="C1486" s="14" t="s">
        <v>815</v>
      </c>
      <c r="D1486" s="14" t="s">
        <v>3343</v>
      </c>
      <c r="E1486" s="14" t="s">
        <v>439</v>
      </c>
      <c r="F1486" s="14">
        <v>39</v>
      </c>
      <c r="G1486" s="14" t="s">
        <v>3338</v>
      </c>
      <c r="H1486" s="14">
        <v>0</v>
      </c>
      <c r="I1486" s="14">
        <v>43200</v>
      </c>
      <c r="J1486" s="14" t="b">
        <v>0</v>
      </c>
      <c r="K1486" s="14">
        <v>0</v>
      </c>
      <c r="L1486" s="16">
        <v>41009.055439814816</v>
      </c>
      <c r="M1486" s="14" t="s">
        <v>818</v>
      </c>
      <c r="N1486" s="14" t="s">
        <v>439</v>
      </c>
      <c r="O1486" s="14" t="s">
        <v>439</v>
      </c>
      <c r="P1486" s="14" t="s">
        <v>439</v>
      </c>
      <c r="Q1486" s="14" t="s">
        <v>819</v>
      </c>
    </row>
    <row r="1487" spans="1:17" x14ac:dyDescent="0.25">
      <c r="A1487" s="14">
        <v>106216</v>
      </c>
      <c r="B1487" s="14">
        <v>1115</v>
      </c>
      <c r="C1487" s="14" t="s">
        <v>815</v>
      </c>
      <c r="D1487" s="14" t="s">
        <v>3344</v>
      </c>
      <c r="E1487" s="14" t="s">
        <v>439</v>
      </c>
      <c r="F1487" s="14">
        <v>39</v>
      </c>
      <c r="G1487" s="14" t="s">
        <v>3338</v>
      </c>
      <c r="H1487" s="14">
        <v>0</v>
      </c>
      <c r="I1487" s="14">
        <v>43200</v>
      </c>
      <c r="J1487" s="14" t="b">
        <v>0</v>
      </c>
      <c r="K1487" s="14">
        <v>0</v>
      </c>
      <c r="L1487" s="16">
        <v>41009.055439814816</v>
      </c>
      <c r="M1487" s="14" t="s">
        <v>818</v>
      </c>
      <c r="N1487" s="14" t="s">
        <v>439</v>
      </c>
      <c r="O1487" s="14" t="s">
        <v>439</v>
      </c>
      <c r="P1487" s="14" t="s">
        <v>439</v>
      </c>
      <c r="Q1487" s="14" t="s">
        <v>819</v>
      </c>
    </row>
    <row r="1488" spans="1:17" x14ac:dyDescent="0.25">
      <c r="A1488" s="14">
        <v>106217</v>
      </c>
      <c r="B1488" s="14">
        <v>1109</v>
      </c>
      <c r="C1488" s="14" t="s">
        <v>815</v>
      </c>
      <c r="D1488" s="14" t="s">
        <v>3345</v>
      </c>
      <c r="E1488" s="14" t="s">
        <v>439</v>
      </c>
      <c r="F1488" s="14">
        <v>39</v>
      </c>
      <c r="G1488" s="14" t="s">
        <v>3338</v>
      </c>
      <c r="H1488" s="14">
        <v>0</v>
      </c>
      <c r="I1488" s="14">
        <v>43200</v>
      </c>
      <c r="J1488" s="14" t="b">
        <v>0</v>
      </c>
      <c r="K1488" s="14">
        <v>0</v>
      </c>
      <c r="L1488" s="16">
        <v>41009.055439814816</v>
      </c>
      <c r="M1488" s="14" t="s">
        <v>818</v>
      </c>
      <c r="N1488" s="14" t="s">
        <v>439</v>
      </c>
      <c r="O1488" s="14" t="s">
        <v>439</v>
      </c>
      <c r="P1488" s="14" t="s">
        <v>439</v>
      </c>
      <c r="Q1488" s="14" t="s">
        <v>819</v>
      </c>
    </row>
    <row r="1489" spans="1:17" x14ac:dyDescent="0.25">
      <c r="A1489" s="14">
        <v>106218</v>
      </c>
      <c r="B1489" s="14">
        <v>1110</v>
      </c>
      <c r="C1489" s="14" t="s">
        <v>815</v>
      </c>
      <c r="D1489" s="14" t="s">
        <v>3346</v>
      </c>
      <c r="E1489" s="14" t="s">
        <v>439</v>
      </c>
      <c r="F1489" s="14">
        <v>39</v>
      </c>
      <c r="G1489" s="14" t="s">
        <v>3338</v>
      </c>
      <c r="H1489" s="14">
        <v>0</v>
      </c>
      <c r="I1489" s="14">
        <v>43200</v>
      </c>
      <c r="J1489" s="14" t="b">
        <v>0</v>
      </c>
      <c r="K1489" s="14">
        <v>0</v>
      </c>
      <c r="L1489" s="16">
        <v>41009.055451388886</v>
      </c>
      <c r="M1489" s="14" t="s">
        <v>818</v>
      </c>
      <c r="N1489" s="14" t="s">
        <v>439</v>
      </c>
      <c r="O1489" s="14" t="s">
        <v>439</v>
      </c>
      <c r="P1489" s="14" t="s">
        <v>439</v>
      </c>
      <c r="Q1489" s="14" t="s">
        <v>819</v>
      </c>
    </row>
    <row r="1490" spans="1:17" x14ac:dyDescent="0.25">
      <c r="A1490" s="14">
        <v>106219</v>
      </c>
      <c r="B1490" s="14">
        <v>1104</v>
      </c>
      <c r="C1490" s="14" t="s">
        <v>815</v>
      </c>
      <c r="D1490" s="14" t="s">
        <v>3347</v>
      </c>
      <c r="E1490" s="14" t="s">
        <v>439</v>
      </c>
      <c r="F1490" s="14">
        <v>39</v>
      </c>
      <c r="G1490" s="14" t="s">
        <v>3338</v>
      </c>
      <c r="H1490" s="14">
        <v>0</v>
      </c>
      <c r="I1490" s="14">
        <v>43200</v>
      </c>
      <c r="J1490" s="14" t="b">
        <v>0</v>
      </c>
      <c r="K1490" s="14">
        <v>0</v>
      </c>
      <c r="L1490" s="16">
        <v>41009.055451388886</v>
      </c>
      <c r="M1490" s="14" t="s">
        <v>818</v>
      </c>
      <c r="N1490" s="14" t="s">
        <v>439</v>
      </c>
      <c r="O1490" s="14" t="s">
        <v>439</v>
      </c>
      <c r="P1490" s="14" t="s">
        <v>439</v>
      </c>
      <c r="Q1490" s="14" t="s">
        <v>819</v>
      </c>
    </row>
    <row r="1491" spans="1:17" x14ac:dyDescent="0.25">
      <c r="A1491" s="14">
        <v>106220</v>
      </c>
      <c r="B1491" s="14">
        <v>1106</v>
      </c>
      <c r="C1491" s="14" t="s">
        <v>815</v>
      </c>
      <c r="D1491" s="14" t="s">
        <v>3348</v>
      </c>
      <c r="E1491" s="14" t="s">
        <v>439</v>
      </c>
      <c r="F1491" s="14">
        <v>39</v>
      </c>
      <c r="G1491" s="14" t="s">
        <v>3338</v>
      </c>
      <c r="H1491" s="14">
        <v>0</v>
      </c>
      <c r="I1491" s="14">
        <v>43200</v>
      </c>
      <c r="J1491" s="14" t="b">
        <v>0</v>
      </c>
      <c r="K1491" s="14">
        <v>0</v>
      </c>
      <c r="L1491" s="16">
        <v>41009.055451388886</v>
      </c>
      <c r="M1491" s="14" t="s">
        <v>818</v>
      </c>
      <c r="N1491" s="14" t="s">
        <v>439</v>
      </c>
      <c r="O1491" s="14" t="s">
        <v>439</v>
      </c>
      <c r="P1491" s="14" t="s">
        <v>439</v>
      </c>
      <c r="Q1491" s="14" t="s">
        <v>819</v>
      </c>
    </row>
    <row r="1492" spans="1:17" x14ac:dyDescent="0.25">
      <c r="A1492" s="14">
        <v>106221</v>
      </c>
      <c r="B1492" s="14">
        <v>1113</v>
      </c>
      <c r="C1492" s="14" t="s">
        <v>815</v>
      </c>
      <c r="D1492" s="14" t="s">
        <v>3349</v>
      </c>
      <c r="E1492" s="14" t="s">
        <v>439</v>
      </c>
      <c r="F1492" s="14">
        <v>39</v>
      </c>
      <c r="G1492" s="14" t="s">
        <v>3338</v>
      </c>
      <c r="H1492" s="14">
        <v>0</v>
      </c>
      <c r="I1492" s="14">
        <v>43200</v>
      </c>
      <c r="J1492" s="14" t="b">
        <v>0</v>
      </c>
      <c r="K1492" s="14">
        <v>0</v>
      </c>
      <c r="L1492" s="16">
        <v>41009.055451388886</v>
      </c>
      <c r="M1492" s="14" t="s">
        <v>818</v>
      </c>
      <c r="N1492" s="14" t="s">
        <v>439</v>
      </c>
      <c r="O1492" s="14" t="s">
        <v>439</v>
      </c>
      <c r="P1492" s="14" t="s">
        <v>439</v>
      </c>
      <c r="Q1492" s="14" t="s">
        <v>819</v>
      </c>
    </row>
    <row r="1493" spans="1:17" x14ac:dyDescent="0.25">
      <c r="A1493" s="14">
        <v>106222</v>
      </c>
      <c r="B1493" s="14">
        <v>1111</v>
      </c>
      <c r="C1493" s="14" t="s">
        <v>815</v>
      </c>
      <c r="D1493" s="14" t="s">
        <v>3350</v>
      </c>
      <c r="E1493" s="14" t="s">
        <v>439</v>
      </c>
      <c r="F1493" s="14">
        <v>39</v>
      </c>
      <c r="G1493" s="14" t="s">
        <v>3338</v>
      </c>
      <c r="H1493" s="14">
        <v>0</v>
      </c>
      <c r="I1493" s="14">
        <v>43200</v>
      </c>
      <c r="J1493" s="14" t="b">
        <v>0</v>
      </c>
      <c r="K1493" s="14">
        <v>0</v>
      </c>
      <c r="L1493" s="16">
        <v>41009.055451388886</v>
      </c>
      <c r="M1493" s="14" t="s">
        <v>818</v>
      </c>
      <c r="N1493" s="14" t="s">
        <v>439</v>
      </c>
      <c r="O1493" s="14" t="s">
        <v>439</v>
      </c>
      <c r="P1493" s="14" t="s">
        <v>439</v>
      </c>
      <c r="Q1493" s="14" t="s">
        <v>819</v>
      </c>
    </row>
    <row r="1494" spans="1:17" x14ac:dyDescent="0.25">
      <c r="A1494" s="14">
        <v>106223</v>
      </c>
      <c r="B1494" s="14">
        <v>1095</v>
      </c>
      <c r="C1494" s="14" t="s">
        <v>815</v>
      </c>
      <c r="D1494" s="14" t="s">
        <v>3351</v>
      </c>
      <c r="E1494" s="14" t="s">
        <v>439</v>
      </c>
      <c r="F1494" s="14">
        <v>39</v>
      </c>
      <c r="G1494" s="14" t="s">
        <v>3338</v>
      </c>
      <c r="H1494" s="14">
        <v>0</v>
      </c>
      <c r="I1494" s="14">
        <v>43200</v>
      </c>
      <c r="J1494" s="14" t="b">
        <v>0</v>
      </c>
      <c r="K1494" s="14">
        <v>0</v>
      </c>
      <c r="L1494" s="16">
        <v>41009.055451388886</v>
      </c>
      <c r="M1494" s="14" t="s">
        <v>818</v>
      </c>
      <c r="N1494" s="14" t="s">
        <v>439</v>
      </c>
      <c r="O1494" s="14" t="s">
        <v>439</v>
      </c>
      <c r="P1494" s="14" t="s">
        <v>439</v>
      </c>
      <c r="Q1494" s="14" t="s">
        <v>819</v>
      </c>
    </row>
    <row r="1495" spans="1:17" x14ac:dyDescent="0.25">
      <c r="A1495" s="14">
        <v>106224</v>
      </c>
      <c r="B1495" s="14">
        <v>1097</v>
      </c>
      <c r="C1495" s="14" t="s">
        <v>815</v>
      </c>
      <c r="D1495" s="14" t="s">
        <v>3352</v>
      </c>
      <c r="E1495" s="14" t="s">
        <v>439</v>
      </c>
      <c r="F1495" s="14">
        <v>39</v>
      </c>
      <c r="G1495" s="14" t="s">
        <v>3338</v>
      </c>
      <c r="H1495" s="14">
        <v>0</v>
      </c>
      <c r="I1495" s="14">
        <v>43200</v>
      </c>
      <c r="J1495" s="14" t="b">
        <v>0</v>
      </c>
      <c r="K1495" s="14">
        <v>0</v>
      </c>
      <c r="L1495" s="16">
        <v>41009.055462962962</v>
      </c>
      <c r="M1495" s="14" t="s">
        <v>818</v>
      </c>
      <c r="N1495" s="14" t="s">
        <v>439</v>
      </c>
      <c r="O1495" s="14" t="s">
        <v>439</v>
      </c>
      <c r="P1495" s="14" t="s">
        <v>439</v>
      </c>
      <c r="Q1495" s="14" t="s">
        <v>819</v>
      </c>
    </row>
    <row r="1496" spans="1:17" x14ac:dyDescent="0.25">
      <c r="A1496" s="14">
        <v>106225</v>
      </c>
      <c r="B1496" s="14">
        <v>1108</v>
      </c>
      <c r="C1496" s="14" t="s">
        <v>815</v>
      </c>
      <c r="D1496" s="14" t="s">
        <v>3353</v>
      </c>
      <c r="E1496" s="14" t="s">
        <v>439</v>
      </c>
      <c r="F1496" s="14">
        <v>39</v>
      </c>
      <c r="G1496" s="14" t="s">
        <v>3338</v>
      </c>
      <c r="H1496" s="14">
        <v>0</v>
      </c>
      <c r="I1496" s="14">
        <v>43200</v>
      </c>
      <c r="J1496" s="14" t="b">
        <v>0</v>
      </c>
      <c r="K1496" s="14">
        <v>0</v>
      </c>
      <c r="L1496" s="16">
        <v>41009.055462962962</v>
      </c>
      <c r="M1496" s="14" t="s">
        <v>818</v>
      </c>
      <c r="N1496" s="14" t="s">
        <v>439</v>
      </c>
      <c r="O1496" s="14" t="s">
        <v>439</v>
      </c>
      <c r="P1496" s="14" t="s">
        <v>439</v>
      </c>
      <c r="Q1496" s="14" t="s">
        <v>819</v>
      </c>
    </row>
    <row r="1497" spans="1:17" x14ac:dyDescent="0.25">
      <c r="A1497" s="14">
        <v>106226</v>
      </c>
      <c r="B1497" s="14">
        <v>1118</v>
      </c>
      <c r="C1497" s="14" t="s">
        <v>815</v>
      </c>
      <c r="D1497" s="14" t="s">
        <v>3354</v>
      </c>
      <c r="E1497" s="14" t="s">
        <v>439</v>
      </c>
      <c r="F1497" s="14">
        <v>39</v>
      </c>
      <c r="G1497" s="14" t="s">
        <v>3338</v>
      </c>
      <c r="H1497" s="14">
        <v>0</v>
      </c>
      <c r="I1497" s="14">
        <v>43200</v>
      </c>
      <c r="J1497" s="14" t="b">
        <v>0</v>
      </c>
      <c r="K1497" s="14">
        <v>0</v>
      </c>
      <c r="L1497" s="16">
        <v>41009.055462962962</v>
      </c>
      <c r="M1497" s="14" t="s">
        <v>818</v>
      </c>
      <c r="N1497" s="14" t="s">
        <v>439</v>
      </c>
      <c r="O1497" s="14" t="s">
        <v>439</v>
      </c>
      <c r="P1497" s="14" t="s">
        <v>439</v>
      </c>
      <c r="Q1497" s="14" t="s">
        <v>819</v>
      </c>
    </row>
    <row r="1498" spans="1:17" x14ac:dyDescent="0.25">
      <c r="A1498" s="14">
        <v>106227</v>
      </c>
      <c r="B1498" s="14">
        <v>1117</v>
      </c>
      <c r="C1498" s="14" t="s">
        <v>815</v>
      </c>
      <c r="D1498" s="14" t="s">
        <v>3355</v>
      </c>
      <c r="E1498" s="14" t="s">
        <v>439</v>
      </c>
      <c r="F1498" s="14">
        <v>39</v>
      </c>
      <c r="G1498" s="14" t="s">
        <v>3338</v>
      </c>
      <c r="H1498" s="14">
        <v>0</v>
      </c>
      <c r="I1498" s="14">
        <v>43200</v>
      </c>
      <c r="J1498" s="14" t="b">
        <v>0</v>
      </c>
      <c r="K1498" s="14">
        <v>0</v>
      </c>
      <c r="L1498" s="16">
        <v>41009.055462962962</v>
      </c>
      <c r="M1498" s="14" t="s">
        <v>818</v>
      </c>
      <c r="N1498" s="14" t="s">
        <v>439</v>
      </c>
      <c r="O1498" s="14" t="s">
        <v>439</v>
      </c>
      <c r="P1498" s="14" t="s">
        <v>439</v>
      </c>
      <c r="Q1498" s="14" t="s">
        <v>819</v>
      </c>
    </row>
    <row r="1499" spans="1:17" x14ac:dyDescent="0.25">
      <c r="A1499" s="14">
        <v>106228</v>
      </c>
      <c r="B1499" s="14">
        <v>1112</v>
      </c>
      <c r="C1499" s="14" t="s">
        <v>815</v>
      </c>
      <c r="D1499" s="14" t="s">
        <v>3356</v>
      </c>
      <c r="E1499" s="14" t="s">
        <v>439</v>
      </c>
      <c r="F1499" s="14">
        <v>39</v>
      </c>
      <c r="G1499" s="14" t="s">
        <v>3338</v>
      </c>
      <c r="H1499" s="14">
        <v>0</v>
      </c>
      <c r="I1499" s="14">
        <v>43200</v>
      </c>
      <c r="J1499" s="14" t="b">
        <v>0</v>
      </c>
      <c r="K1499" s="14">
        <v>0</v>
      </c>
      <c r="L1499" s="16">
        <v>41009.055462962962</v>
      </c>
      <c r="M1499" s="14" t="s">
        <v>818</v>
      </c>
      <c r="N1499" s="14" t="s">
        <v>439</v>
      </c>
      <c r="O1499" s="14" t="s">
        <v>439</v>
      </c>
      <c r="P1499" s="14" t="s">
        <v>439</v>
      </c>
      <c r="Q1499" s="14" t="s">
        <v>819</v>
      </c>
    </row>
    <row r="1500" spans="1:17" x14ac:dyDescent="0.25">
      <c r="A1500" s="14">
        <v>106229</v>
      </c>
      <c r="B1500" s="14">
        <v>1099</v>
      </c>
      <c r="C1500" s="14" t="s">
        <v>815</v>
      </c>
      <c r="D1500" s="14" t="s">
        <v>3357</v>
      </c>
      <c r="E1500" s="14" t="s">
        <v>439</v>
      </c>
      <c r="F1500" s="14">
        <v>39</v>
      </c>
      <c r="G1500" s="14" t="s">
        <v>3338</v>
      </c>
      <c r="H1500" s="14">
        <v>0</v>
      </c>
      <c r="I1500" s="14">
        <v>43200</v>
      </c>
      <c r="J1500" s="14" t="b">
        <v>0</v>
      </c>
      <c r="K1500" s="14">
        <v>0</v>
      </c>
      <c r="L1500" s="16">
        <v>41009.055462962962</v>
      </c>
      <c r="M1500" s="14" t="s">
        <v>818</v>
      </c>
      <c r="N1500" s="14" t="s">
        <v>439</v>
      </c>
      <c r="O1500" s="14" t="s">
        <v>439</v>
      </c>
      <c r="P1500" s="14" t="s">
        <v>439</v>
      </c>
      <c r="Q1500" s="14" t="s">
        <v>819</v>
      </c>
    </row>
    <row r="1501" spans="1:17" x14ac:dyDescent="0.25">
      <c r="A1501" s="14">
        <v>106230</v>
      </c>
      <c r="B1501" s="14">
        <v>1103</v>
      </c>
      <c r="C1501" s="14" t="s">
        <v>815</v>
      </c>
      <c r="D1501" s="14" t="s">
        <v>3358</v>
      </c>
      <c r="E1501" s="14" t="s">
        <v>439</v>
      </c>
      <c r="F1501" s="14">
        <v>39</v>
      </c>
      <c r="G1501" s="14" t="s">
        <v>3338</v>
      </c>
      <c r="H1501" s="14">
        <v>0</v>
      </c>
      <c r="I1501" s="14">
        <v>43200</v>
      </c>
      <c r="J1501" s="14" t="b">
        <v>0</v>
      </c>
      <c r="K1501" s="14">
        <v>0</v>
      </c>
      <c r="L1501" s="16">
        <v>41009.055474537039</v>
      </c>
      <c r="M1501" s="14" t="s">
        <v>818</v>
      </c>
      <c r="N1501" s="14" t="s">
        <v>439</v>
      </c>
      <c r="O1501" s="14" t="s">
        <v>439</v>
      </c>
      <c r="P1501" s="14" t="s">
        <v>439</v>
      </c>
      <c r="Q1501" s="14" t="s">
        <v>819</v>
      </c>
    </row>
    <row r="1502" spans="1:17" x14ac:dyDescent="0.25">
      <c r="A1502" s="14">
        <v>106231</v>
      </c>
      <c r="B1502" s="14">
        <v>1116</v>
      </c>
      <c r="C1502" s="14" t="s">
        <v>815</v>
      </c>
      <c r="D1502" s="14" t="s">
        <v>3359</v>
      </c>
      <c r="E1502" s="14" t="s">
        <v>439</v>
      </c>
      <c r="F1502" s="14">
        <v>39</v>
      </c>
      <c r="G1502" s="14" t="s">
        <v>3338</v>
      </c>
      <c r="H1502" s="14">
        <v>0</v>
      </c>
      <c r="I1502" s="14">
        <v>43200</v>
      </c>
      <c r="J1502" s="14" t="b">
        <v>0</v>
      </c>
      <c r="K1502" s="14">
        <v>0</v>
      </c>
      <c r="L1502" s="16">
        <v>41009.055474537039</v>
      </c>
      <c r="M1502" s="14" t="s">
        <v>818</v>
      </c>
      <c r="N1502" s="14" t="s">
        <v>439</v>
      </c>
      <c r="O1502" s="14" t="s">
        <v>439</v>
      </c>
      <c r="P1502" s="14" t="s">
        <v>439</v>
      </c>
      <c r="Q1502" s="14" t="s">
        <v>819</v>
      </c>
    </row>
    <row r="1503" spans="1:17" x14ac:dyDescent="0.25">
      <c r="A1503" s="14">
        <v>106232</v>
      </c>
      <c r="B1503" s="14">
        <v>1098</v>
      </c>
      <c r="C1503" s="14" t="s">
        <v>815</v>
      </c>
      <c r="D1503" s="14" t="s">
        <v>3360</v>
      </c>
      <c r="E1503" s="14" t="s">
        <v>439</v>
      </c>
      <c r="F1503" s="14">
        <v>39</v>
      </c>
      <c r="G1503" s="14" t="s">
        <v>3338</v>
      </c>
      <c r="H1503" s="14">
        <v>0</v>
      </c>
      <c r="I1503" s="14">
        <v>43200</v>
      </c>
      <c r="J1503" s="14" t="b">
        <v>0</v>
      </c>
      <c r="K1503" s="14">
        <v>0</v>
      </c>
      <c r="L1503" s="16">
        <v>41009.055474537039</v>
      </c>
      <c r="M1503" s="14" t="s">
        <v>818</v>
      </c>
      <c r="N1503" s="14" t="s">
        <v>439</v>
      </c>
      <c r="O1503" s="14" t="s">
        <v>439</v>
      </c>
      <c r="P1503" s="14" t="s">
        <v>439</v>
      </c>
      <c r="Q1503" s="14" t="s">
        <v>819</v>
      </c>
    </row>
    <row r="1504" spans="1:17" x14ac:dyDescent="0.25">
      <c r="A1504" s="14">
        <v>106233</v>
      </c>
      <c r="B1504" s="14">
        <v>1100</v>
      </c>
      <c r="C1504" s="14" t="s">
        <v>815</v>
      </c>
      <c r="D1504" s="14" t="s">
        <v>3361</v>
      </c>
      <c r="E1504" s="14" t="s">
        <v>439</v>
      </c>
      <c r="F1504" s="14">
        <v>39</v>
      </c>
      <c r="G1504" s="14" t="s">
        <v>3338</v>
      </c>
      <c r="H1504" s="14">
        <v>0</v>
      </c>
      <c r="I1504" s="14">
        <v>43200</v>
      </c>
      <c r="J1504" s="14" t="b">
        <v>0</v>
      </c>
      <c r="K1504" s="14">
        <v>0</v>
      </c>
      <c r="L1504" s="16">
        <v>41009.055474537039</v>
      </c>
      <c r="M1504" s="14" t="s">
        <v>818</v>
      </c>
      <c r="N1504" s="14" t="s">
        <v>439</v>
      </c>
      <c r="O1504" s="14" t="s">
        <v>439</v>
      </c>
      <c r="P1504" s="14" t="s">
        <v>439</v>
      </c>
      <c r="Q1504" s="14" t="s">
        <v>819</v>
      </c>
    </row>
    <row r="1505" spans="1:17" hidden="1" x14ac:dyDescent="0.25">
      <c r="A1505" s="14">
        <v>106472</v>
      </c>
      <c r="B1505" s="14">
        <v>6200</v>
      </c>
      <c r="C1505" s="14" t="s">
        <v>815</v>
      </c>
      <c r="D1505" s="14" t="s">
        <v>6021</v>
      </c>
      <c r="E1505" s="14" t="s">
        <v>439</v>
      </c>
      <c r="F1505" s="14">
        <v>517</v>
      </c>
      <c r="G1505" s="14" t="s">
        <v>439</v>
      </c>
      <c r="H1505" s="14">
        <v>0</v>
      </c>
      <c r="I1505" s="14">
        <v>0</v>
      </c>
      <c r="J1505" s="14" t="b">
        <v>0</v>
      </c>
      <c r="K1505" s="14">
        <v>0</v>
      </c>
      <c r="L1505" s="16">
        <v>41009.055486111109</v>
      </c>
      <c r="M1505" s="14" t="s">
        <v>6969</v>
      </c>
      <c r="N1505" s="14" t="s">
        <v>439</v>
      </c>
      <c r="O1505" s="14" t="s">
        <v>439</v>
      </c>
      <c r="P1505" s="14" t="s">
        <v>439</v>
      </c>
      <c r="Q1505" s="14" t="s">
        <v>819</v>
      </c>
    </row>
    <row r="1506" spans="1:17" x14ac:dyDescent="0.25">
      <c r="A1506" s="14">
        <v>111285</v>
      </c>
      <c r="B1506" s="14">
        <v>778</v>
      </c>
      <c r="C1506" s="14" t="s">
        <v>815</v>
      </c>
      <c r="D1506" s="14" t="s">
        <v>3362</v>
      </c>
      <c r="E1506" s="14" t="s">
        <v>439</v>
      </c>
      <c r="F1506" s="14">
        <v>39</v>
      </c>
      <c r="G1506" s="14" t="s">
        <v>817</v>
      </c>
      <c r="H1506" s="14">
        <v>0</v>
      </c>
      <c r="I1506" s="14">
        <v>129600</v>
      </c>
      <c r="J1506" s="14" t="b">
        <v>0</v>
      </c>
      <c r="K1506" s="14">
        <v>0</v>
      </c>
      <c r="L1506" s="16">
        <v>41009.055486111109</v>
      </c>
      <c r="M1506" s="14" t="s">
        <v>818</v>
      </c>
      <c r="N1506" s="14" t="s">
        <v>439</v>
      </c>
      <c r="O1506" s="14" t="s">
        <v>439</v>
      </c>
      <c r="P1506" s="14" t="s">
        <v>439</v>
      </c>
      <c r="Q1506" s="14" t="s">
        <v>819</v>
      </c>
    </row>
    <row r="1507" spans="1:17" x14ac:dyDescent="0.25">
      <c r="A1507" s="14">
        <v>111286</v>
      </c>
      <c r="B1507" s="14">
        <v>779</v>
      </c>
      <c r="C1507" s="14" t="s">
        <v>815</v>
      </c>
      <c r="D1507" s="14" t="s">
        <v>3363</v>
      </c>
      <c r="E1507" s="14" t="s">
        <v>439</v>
      </c>
      <c r="F1507" s="14">
        <v>39</v>
      </c>
      <c r="G1507" s="14" t="s">
        <v>817</v>
      </c>
      <c r="H1507" s="14">
        <v>0</v>
      </c>
      <c r="I1507" s="14">
        <v>129600</v>
      </c>
      <c r="J1507" s="14" t="b">
        <v>0</v>
      </c>
      <c r="K1507" s="14">
        <v>0</v>
      </c>
      <c r="L1507" s="16">
        <v>41009.055497685185</v>
      </c>
      <c r="M1507" s="14" t="s">
        <v>818</v>
      </c>
      <c r="N1507" s="14" t="s">
        <v>439</v>
      </c>
      <c r="O1507" s="14" t="s">
        <v>439</v>
      </c>
      <c r="P1507" s="14" t="s">
        <v>439</v>
      </c>
      <c r="Q1507" s="14" t="s">
        <v>819</v>
      </c>
    </row>
    <row r="1508" spans="1:17" x14ac:dyDescent="0.25">
      <c r="A1508" s="14">
        <v>111287</v>
      </c>
      <c r="B1508" s="14">
        <v>780</v>
      </c>
      <c r="C1508" s="14" t="s">
        <v>815</v>
      </c>
      <c r="D1508" s="14" t="s">
        <v>3364</v>
      </c>
      <c r="E1508" s="14" t="s">
        <v>439</v>
      </c>
      <c r="F1508" s="14">
        <v>39</v>
      </c>
      <c r="G1508" s="14" t="s">
        <v>817</v>
      </c>
      <c r="H1508" s="14">
        <v>0</v>
      </c>
      <c r="I1508" s="14">
        <v>129600</v>
      </c>
      <c r="J1508" s="14" t="b">
        <v>0</v>
      </c>
      <c r="K1508" s="14">
        <v>0</v>
      </c>
      <c r="L1508" s="16">
        <v>41009.055497685185</v>
      </c>
      <c r="M1508" s="14" t="s">
        <v>818</v>
      </c>
      <c r="N1508" s="14" t="s">
        <v>439</v>
      </c>
      <c r="O1508" s="14" t="s">
        <v>439</v>
      </c>
      <c r="P1508" s="14" t="s">
        <v>439</v>
      </c>
      <c r="Q1508" s="14" t="s">
        <v>819</v>
      </c>
    </row>
    <row r="1509" spans="1:17" x14ac:dyDescent="0.25">
      <c r="A1509" s="14">
        <v>111288</v>
      </c>
      <c r="B1509" s="14">
        <v>781</v>
      </c>
      <c r="C1509" s="14" t="s">
        <v>815</v>
      </c>
      <c r="D1509" s="14" t="s">
        <v>3365</v>
      </c>
      <c r="E1509" s="14" t="s">
        <v>439</v>
      </c>
      <c r="F1509" s="14">
        <v>39</v>
      </c>
      <c r="G1509" s="14" t="s">
        <v>817</v>
      </c>
      <c r="H1509" s="14">
        <v>0</v>
      </c>
      <c r="I1509" s="14">
        <v>129600</v>
      </c>
      <c r="J1509" s="14" t="b">
        <v>0</v>
      </c>
      <c r="K1509" s="14">
        <v>0</v>
      </c>
      <c r="L1509" s="16">
        <v>41009.055497685185</v>
      </c>
      <c r="M1509" s="14" t="s">
        <v>818</v>
      </c>
      <c r="N1509" s="14" t="s">
        <v>439</v>
      </c>
      <c r="O1509" s="14" t="s">
        <v>439</v>
      </c>
      <c r="P1509" s="14" t="s">
        <v>439</v>
      </c>
      <c r="Q1509" s="14" t="s">
        <v>819</v>
      </c>
    </row>
    <row r="1510" spans="1:17" x14ac:dyDescent="0.25">
      <c r="A1510" s="14">
        <v>111289</v>
      </c>
      <c r="B1510" s="14">
        <v>782</v>
      </c>
      <c r="C1510" s="14" t="s">
        <v>815</v>
      </c>
      <c r="D1510" s="14" t="s">
        <v>3366</v>
      </c>
      <c r="E1510" s="14" t="s">
        <v>439</v>
      </c>
      <c r="F1510" s="14">
        <v>39</v>
      </c>
      <c r="G1510" s="14" t="s">
        <v>817</v>
      </c>
      <c r="H1510" s="14">
        <v>0</v>
      </c>
      <c r="I1510" s="14">
        <v>129600</v>
      </c>
      <c r="J1510" s="14" t="b">
        <v>0</v>
      </c>
      <c r="K1510" s="14">
        <v>0</v>
      </c>
      <c r="L1510" s="16">
        <v>41009.055497685185</v>
      </c>
      <c r="M1510" s="14" t="s">
        <v>818</v>
      </c>
      <c r="N1510" s="14" t="s">
        <v>439</v>
      </c>
      <c r="O1510" s="14" t="s">
        <v>439</v>
      </c>
      <c r="P1510" s="14" t="s">
        <v>439</v>
      </c>
      <c r="Q1510" s="14" t="s">
        <v>819</v>
      </c>
    </row>
    <row r="1511" spans="1:17" x14ac:dyDescent="0.25">
      <c r="A1511" s="14">
        <v>111290</v>
      </c>
      <c r="B1511" s="14">
        <v>783</v>
      </c>
      <c r="C1511" s="14" t="s">
        <v>815</v>
      </c>
      <c r="D1511" s="14" t="s">
        <v>3367</v>
      </c>
      <c r="E1511" s="14" t="s">
        <v>439</v>
      </c>
      <c r="F1511" s="14">
        <v>39</v>
      </c>
      <c r="G1511" s="14" t="s">
        <v>817</v>
      </c>
      <c r="H1511" s="14">
        <v>0</v>
      </c>
      <c r="I1511" s="14">
        <v>129600</v>
      </c>
      <c r="J1511" s="14" t="b">
        <v>0</v>
      </c>
      <c r="K1511" s="14">
        <v>0</v>
      </c>
      <c r="L1511" s="16">
        <v>41009.055497685185</v>
      </c>
      <c r="M1511" s="14" t="s">
        <v>818</v>
      </c>
      <c r="N1511" s="14" t="s">
        <v>439</v>
      </c>
      <c r="O1511" s="14" t="s">
        <v>439</v>
      </c>
      <c r="P1511" s="14" t="s">
        <v>439</v>
      </c>
      <c r="Q1511" s="14" t="s">
        <v>819</v>
      </c>
    </row>
    <row r="1512" spans="1:17" x14ac:dyDescent="0.25">
      <c r="A1512" s="14">
        <v>111291</v>
      </c>
      <c r="B1512" s="14">
        <v>784</v>
      </c>
      <c r="C1512" s="14" t="s">
        <v>815</v>
      </c>
      <c r="D1512" s="14" t="s">
        <v>3368</v>
      </c>
      <c r="E1512" s="14" t="s">
        <v>439</v>
      </c>
      <c r="F1512" s="14">
        <v>39</v>
      </c>
      <c r="G1512" s="14" t="s">
        <v>817</v>
      </c>
      <c r="H1512" s="14">
        <v>0</v>
      </c>
      <c r="I1512" s="14">
        <v>129600</v>
      </c>
      <c r="J1512" s="14" t="b">
        <v>0</v>
      </c>
      <c r="K1512" s="14">
        <v>0</v>
      </c>
      <c r="L1512" s="16">
        <v>41009.055497685185</v>
      </c>
      <c r="M1512" s="14" t="s">
        <v>818</v>
      </c>
      <c r="N1512" s="14" t="s">
        <v>439</v>
      </c>
      <c r="O1512" s="14" t="s">
        <v>439</v>
      </c>
      <c r="P1512" s="14" t="s">
        <v>439</v>
      </c>
      <c r="Q1512" s="14" t="s">
        <v>819</v>
      </c>
    </row>
    <row r="1513" spans="1:17" x14ac:dyDescent="0.25">
      <c r="A1513" s="14">
        <v>111292</v>
      </c>
      <c r="B1513" s="14">
        <v>785</v>
      </c>
      <c r="C1513" s="14" t="s">
        <v>815</v>
      </c>
      <c r="D1513" s="14" t="s">
        <v>3369</v>
      </c>
      <c r="E1513" s="14" t="s">
        <v>439</v>
      </c>
      <c r="F1513" s="14">
        <v>39</v>
      </c>
      <c r="G1513" s="14" t="s">
        <v>817</v>
      </c>
      <c r="H1513" s="14">
        <v>0</v>
      </c>
      <c r="I1513" s="14">
        <v>129600</v>
      </c>
      <c r="J1513" s="14" t="b">
        <v>0</v>
      </c>
      <c r="K1513" s="14">
        <v>0</v>
      </c>
      <c r="L1513" s="16">
        <v>41009.055497685185</v>
      </c>
      <c r="M1513" s="14" t="s">
        <v>818</v>
      </c>
      <c r="N1513" s="14" t="s">
        <v>439</v>
      </c>
      <c r="O1513" s="14" t="s">
        <v>439</v>
      </c>
      <c r="P1513" s="14" t="s">
        <v>439</v>
      </c>
      <c r="Q1513" s="14" t="s">
        <v>819</v>
      </c>
    </row>
    <row r="1514" spans="1:17" x14ac:dyDescent="0.25">
      <c r="A1514" s="14">
        <v>111293</v>
      </c>
      <c r="B1514" s="14">
        <v>786</v>
      </c>
      <c r="C1514" s="14" t="s">
        <v>815</v>
      </c>
      <c r="D1514" s="14" t="s">
        <v>3370</v>
      </c>
      <c r="E1514" s="14" t="s">
        <v>439</v>
      </c>
      <c r="F1514" s="14">
        <v>39</v>
      </c>
      <c r="G1514" s="14" t="s">
        <v>817</v>
      </c>
      <c r="H1514" s="14">
        <v>0</v>
      </c>
      <c r="I1514" s="14">
        <v>129600</v>
      </c>
      <c r="J1514" s="14" t="b">
        <v>0</v>
      </c>
      <c r="K1514" s="14">
        <v>0</v>
      </c>
      <c r="L1514" s="16">
        <v>41009.055509259262</v>
      </c>
      <c r="M1514" s="14" t="s">
        <v>818</v>
      </c>
      <c r="N1514" s="14" t="s">
        <v>439</v>
      </c>
      <c r="O1514" s="14" t="s">
        <v>439</v>
      </c>
      <c r="P1514" s="14" t="s">
        <v>439</v>
      </c>
      <c r="Q1514" s="14" t="s">
        <v>819</v>
      </c>
    </row>
    <row r="1515" spans="1:17" x14ac:dyDescent="0.25">
      <c r="A1515" s="14">
        <v>111294</v>
      </c>
      <c r="B1515" s="14">
        <v>787</v>
      </c>
      <c r="C1515" s="14" t="s">
        <v>815</v>
      </c>
      <c r="D1515" s="14" t="s">
        <v>3371</v>
      </c>
      <c r="E1515" s="14" t="s">
        <v>439</v>
      </c>
      <c r="F1515" s="14">
        <v>39</v>
      </c>
      <c r="G1515" s="14" t="s">
        <v>817</v>
      </c>
      <c r="H1515" s="14">
        <v>0</v>
      </c>
      <c r="I1515" s="14">
        <v>129600</v>
      </c>
      <c r="J1515" s="14" t="b">
        <v>0</v>
      </c>
      <c r="K1515" s="14">
        <v>0</v>
      </c>
      <c r="L1515" s="16">
        <v>41009.055509259262</v>
      </c>
      <c r="M1515" s="14" t="s">
        <v>818</v>
      </c>
      <c r="N1515" s="14" t="s">
        <v>439</v>
      </c>
      <c r="O1515" s="14" t="s">
        <v>439</v>
      </c>
      <c r="P1515" s="14" t="s">
        <v>439</v>
      </c>
      <c r="Q1515" s="14" t="s">
        <v>819</v>
      </c>
    </row>
    <row r="1516" spans="1:17" x14ac:dyDescent="0.25">
      <c r="A1516" s="14">
        <v>111295</v>
      </c>
      <c r="B1516" s="14">
        <v>788</v>
      </c>
      <c r="C1516" s="14" t="s">
        <v>815</v>
      </c>
      <c r="D1516" s="14" t="s">
        <v>3372</v>
      </c>
      <c r="E1516" s="14" t="s">
        <v>439</v>
      </c>
      <c r="F1516" s="14">
        <v>39</v>
      </c>
      <c r="G1516" s="14" t="s">
        <v>817</v>
      </c>
      <c r="H1516" s="14">
        <v>0</v>
      </c>
      <c r="I1516" s="14">
        <v>129600</v>
      </c>
      <c r="J1516" s="14" t="b">
        <v>0</v>
      </c>
      <c r="K1516" s="14">
        <v>0</v>
      </c>
      <c r="L1516" s="16">
        <v>41009.055509259262</v>
      </c>
      <c r="M1516" s="14" t="s">
        <v>818</v>
      </c>
      <c r="N1516" s="14" t="s">
        <v>439</v>
      </c>
      <c r="O1516" s="14" t="s">
        <v>439</v>
      </c>
      <c r="P1516" s="14" t="s">
        <v>439</v>
      </c>
      <c r="Q1516" s="14" t="s">
        <v>819</v>
      </c>
    </row>
    <row r="1517" spans="1:17" x14ac:dyDescent="0.25">
      <c r="A1517" s="14">
        <v>111296</v>
      </c>
      <c r="B1517" s="14">
        <v>789</v>
      </c>
      <c r="C1517" s="14" t="s">
        <v>815</v>
      </c>
      <c r="D1517" s="14" t="s">
        <v>3373</v>
      </c>
      <c r="E1517" s="14" t="s">
        <v>439</v>
      </c>
      <c r="F1517" s="14">
        <v>39</v>
      </c>
      <c r="G1517" s="14" t="s">
        <v>817</v>
      </c>
      <c r="H1517" s="14">
        <v>0</v>
      </c>
      <c r="I1517" s="14">
        <v>129600</v>
      </c>
      <c r="J1517" s="14" t="b">
        <v>0</v>
      </c>
      <c r="K1517" s="14">
        <v>0</v>
      </c>
      <c r="L1517" s="16">
        <v>41009.055509259262</v>
      </c>
      <c r="M1517" s="14" t="s">
        <v>818</v>
      </c>
      <c r="N1517" s="14" t="s">
        <v>439</v>
      </c>
      <c r="O1517" s="14" t="s">
        <v>439</v>
      </c>
      <c r="P1517" s="14" t="s">
        <v>439</v>
      </c>
      <c r="Q1517" s="14" t="s">
        <v>819</v>
      </c>
    </row>
    <row r="1518" spans="1:17" x14ac:dyDescent="0.25">
      <c r="A1518" s="14">
        <v>111297</v>
      </c>
      <c r="B1518" s="14">
        <v>790</v>
      </c>
      <c r="C1518" s="14" t="s">
        <v>815</v>
      </c>
      <c r="D1518" s="14" t="s">
        <v>3374</v>
      </c>
      <c r="E1518" s="14" t="s">
        <v>439</v>
      </c>
      <c r="F1518" s="14">
        <v>39</v>
      </c>
      <c r="G1518" s="14" t="s">
        <v>817</v>
      </c>
      <c r="H1518" s="14">
        <v>0</v>
      </c>
      <c r="I1518" s="14">
        <v>129600</v>
      </c>
      <c r="J1518" s="14" t="b">
        <v>0</v>
      </c>
      <c r="K1518" s="14">
        <v>0</v>
      </c>
      <c r="L1518" s="16">
        <v>41009.055509259262</v>
      </c>
      <c r="M1518" s="14" t="s">
        <v>818</v>
      </c>
      <c r="N1518" s="14" t="s">
        <v>439</v>
      </c>
      <c r="O1518" s="14" t="s">
        <v>439</v>
      </c>
      <c r="P1518" s="14" t="s">
        <v>439</v>
      </c>
      <c r="Q1518" s="14" t="s">
        <v>819</v>
      </c>
    </row>
    <row r="1519" spans="1:17" x14ac:dyDescent="0.25">
      <c r="A1519" s="14">
        <v>111298</v>
      </c>
      <c r="B1519" s="14">
        <v>791</v>
      </c>
      <c r="C1519" s="14" t="s">
        <v>815</v>
      </c>
      <c r="D1519" s="14" t="s">
        <v>3375</v>
      </c>
      <c r="E1519" s="14" t="s">
        <v>439</v>
      </c>
      <c r="F1519" s="14">
        <v>39</v>
      </c>
      <c r="G1519" s="14" t="s">
        <v>817</v>
      </c>
      <c r="H1519" s="14">
        <v>0</v>
      </c>
      <c r="I1519" s="14">
        <v>129600</v>
      </c>
      <c r="J1519" s="14" t="b">
        <v>0</v>
      </c>
      <c r="K1519" s="14">
        <v>0</v>
      </c>
      <c r="L1519" s="16">
        <v>41009.055509259262</v>
      </c>
      <c r="M1519" s="14" t="s">
        <v>818</v>
      </c>
      <c r="N1519" s="14" t="s">
        <v>439</v>
      </c>
      <c r="O1519" s="14" t="s">
        <v>439</v>
      </c>
      <c r="P1519" s="14" t="s">
        <v>439</v>
      </c>
      <c r="Q1519" s="14" t="s">
        <v>819</v>
      </c>
    </row>
    <row r="1520" spans="1:17" x14ac:dyDescent="0.25">
      <c r="A1520" s="14">
        <v>111299</v>
      </c>
      <c r="B1520" s="14">
        <v>792</v>
      </c>
      <c r="C1520" s="14" t="s">
        <v>815</v>
      </c>
      <c r="D1520" s="14" t="s">
        <v>3376</v>
      </c>
      <c r="E1520" s="14" t="s">
        <v>439</v>
      </c>
      <c r="F1520" s="14">
        <v>39</v>
      </c>
      <c r="G1520" s="14" t="s">
        <v>817</v>
      </c>
      <c r="H1520" s="14">
        <v>0</v>
      </c>
      <c r="I1520" s="14">
        <v>129600</v>
      </c>
      <c r="J1520" s="14" t="b">
        <v>0</v>
      </c>
      <c r="K1520" s="14">
        <v>0</v>
      </c>
      <c r="L1520" s="16">
        <v>41009.055509259262</v>
      </c>
      <c r="M1520" s="14" t="s">
        <v>818</v>
      </c>
      <c r="N1520" s="14" t="s">
        <v>439</v>
      </c>
      <c r="O1520" s="14" t="s">
        <v>439</v>
      </c>
      <c r="P1520" s="14" t="s">
        <v>439</v>
      </c>
      <c r="Q1520" s="14" t="s">
        <v>819</v>
      </c>
    </row>
    <row r="1521" spans="1:17" x14ac:dyDescent="0.25">
      <c r="A1521" s="14">
        <v>111300</v>
      </c>
      <c r="B1521" s="14">
        <v>793</v>
      </c>
      <c r="C1521" s="14" t="s">
        <v>815</v>
      </c>
      <c r="D1521" s="14" t="s">
        <v>3377</v>
      </c>
      <c r="E1521" s="14" t="s">
        <v>439</v>
      </c>
      <c r="F1521" s="14">
        <v>39</v>
      </c>
      <c r="G1521" s="14" t="s">
        <v>817</v>
      </c>
      <c r="H1521" s="14">
        <v>0</v>
      </c>
      <c r="I1521" s="14">
        <v>129600</v>
      </c>
      <c r="J1521" s="14" t="b">
        <v>0</v>
      </c>
      <c r="K1521" s="14">
        <v>0</v>
      </c>
      <c r="L1521" s="16">
        <v>41009.055520833332</v>
      </c>
      <c r="M1521" s="14" t="s">
        <v>818</v>
      </c>
      <c r="N1521" s="14" t="s">
        <v>439</v>
      </c>
      <c r="O1521" s="14" t="s">
        <v>439</v>
      </c>
      <c r="P1521" s="14" t="s">
        <v>439</v>
      </c>
      <c r="Q1521" s="14" t="s">
        <v>819</v>
      </c>
    </row>
    <row r="1522" spans="1:17" x14ac:dyDescent="0.25">
      <c r="A1522" s="14">
        <v>111301</v>
      </c>
      <c r="B1522" s="14">
        <v>794</v>
      </c>
      <c r="C1522" s="14" t="s">
        <v>815</v>
      </c>
      <c r="D1522" s="14" t="s">
        <v>3378</v>
      </c>
      <c r="E1522" s="14" t="s">
        <v>439</v>
      </c>
      <c r="F1522" s="14">
        <v>39</v>
      </c>
      <c r="G1522" s="14" t="s">
        <v>817</v>
      </c>
      <c r="H1522" s="14">
        <v>0</v>
      </c>
      <c r="I1522" s="14">
        <v>129600</v>
      </c>
      <c r="J1522" s="14" t="b">
        <v>0</v>
      </c>
      <c r="K1522" s="14">
        <v>0</v>
      </c>
      <c r="L1522" s="16">
        <v>41009.055520833332</v>
      </c>
      <c r="M1522" s="14" t="s">
        <v>818</v>
      </c>
      <c r="N1522" s="14" t="s">
        <v>439</v>
      </c>
      <c r="O1522" s="14" t="s">
        <v>439</v>
      </c>
      <c r="P1522" s="14" t="s">
        <v>439</v>
      </c>
      <c r="Q1522" s="14" t="s">
        <v>819</v>
      </c>
    </row>
    <row r="1523" spans="1:17" x14ac:dyDescent="0.25">
      <c r="A1523" s="14">
        <v>111302</v>
      </c>
      <c r="B1523" s="14">
        <v>795</v>
      </c>
      <c r="C1523" s="14" t="s">
        <v>815</v>
      </c>
      <c r="D1523" s="14" t="s">
        <v>3379</v>
      </c>
      <c r="E1523" s="14" t="s">
        <v>439</v>
      </c>
      <c r="F1523" s="14">
        <v>39</v>
      </c>
      <c r="G1523" s="14" t="s">
        <v>817</v>
      </c>
      <c r="H1523" s="14">
        <v>0</v>
      </c>
      <c r="I1523" s="14">
        <v>129600</v>
      </c>
      <c r="J1523" s="14" t="b">
        <v>0</v>
      </c>
      <c r="K1523" s="14">
        <v>0</v>
      </c>
      <c r="L1523" s="16">
        <v>41009.055520833332</v>
      </c>
      <c r="M1523" s="14" t="s">
        <v>818</v>
      </c>
      <c r="N1523" s="14" t="s">
        <v>439</v>
      </c>
      <c r="O1523" s="14" t="s">
        <v>439</v>
      </c>
      <c r="P1523" s="14" t="s">
        <v>439</v>
      </c>
      <c r="Q1523" s="14" t="s">
        <v>819</v>
      </c>
    </row>
    <row r="1524" spans="1:17" x14ac:dyDescent="0.25">
      <c r="A1524" s="14">
        <v>111303</v>
      </c>
      <c r="B1524" s="14">
        <v>796</v>
      </c>
      <c r="C1524" s="14" t="s">
        <v>815</v>
      </c>
      <c r="D1524" s="14" t="s">
        <v>3380</v>
      </c>
      <c r="E1524" s="14" t="s">
        <v>439</v>
      </c>
      <c r="F1524" s="14">
        <v>39</v>
      </c>
      <c r="G1524" s="14" t="s">
        <v>817</v>
      </c>
      <c r="H1524" s="14">
        <v>0</v>
      </c>
      <c r="I1524" s="14">
        <v>129600</v>
      </c>
      <c r="J1524" s="14" t="b">
        <v>0</v>
      </c>
      <c r="K1524" s="14">
        <v>0</v>
      </c>
      <c r="L1524" s="16">
        <v>41009.055520833332</v>
      </c>
      <c r="M1524" s="14" t="s">
        <v>818</v>
      </c>
      <c r="N1524" s="14" t="s">
        <v>439</v>
      </c>
      <c r="O1524" s="14" t="s">
        <v>439</v>
      </c>
      <c r="P1524" s="14" t="s">
        <v>439</v>
      </c>
      <c r="Q1524" s="14" t="s">
        <v>819</v>
      </c>
    </row>
    <row r="1525" spans="1:17" x14ac:dyDescent="0.25">
      <c r="A1525" s="14">
        <v>111304</v>
      </c>
      <c r="B1525" s="14">
        <v>797</v>
      </c>
      <c r="C1525" s="14" t="s">
        <v>815</v>
      </c>
      <c r="D1525" s="14" t="s">
        <v>3381</v>
      </c>
      <c r="E1525" s="14" t="s">
        <v>439</v>
      </c>
      <c r="F1525" s="14">
        <v>39</v>
      </c>
      <c r="G1525" s="14" t="s">
        <v>817</v>
      </c>
      <c r="H1525" s="14">
        <v>0</v>
      </c>
      <c r="I1525" s="14">
        <v>129600</v>
      </c>
      <c r="J1525" s="14" t="b">
        <v>0</v>
      </c>
      <c r="K1525" s="14">
        <v>0</v>
      </c>
      <c r="L1525" s="16">
        <v>41009.055520833332</v>
      </c>
      <c r="M1525" s="14" t="s">
        <v>818</v>
      </c>
      <c r="N1525" s="14" t="s">
        <v>439</v>
      </c>
      <c r="O1525" s="14" t="s">
        <v>439</v>
      </c>
      <c r="P1525" s="14" t="s">
        <v>439</v>
      </c>
      <c r="Q1525" s="14" t="s">
        <v>819</v>
      </c>
    </row>
    <row r="1526" spans="1:17" x14ac:dyDescent="0.25">
      <c r="A1526" s="14">
        <v>111305</v>
      </c>
      <c r="B1526" s="14">
        <v>798</v>
      </c>
      <c r="C1526" s="14" t="s">
        <v>815</v>
      </c>
      <c r="D1526" s="14" t="s">
        <v>3382</v>
      </c>
      <c r="E1526" s="14" t="s">
        <v>439</v>
      </c>
      <c r="F1526" s="14">
        <v>39</v>
      </c>
      <c r="G1526" s="14" t="s">
        <v>817</v>
      </c>
      <c r="H1526" s="14">
        <v>0</v>
      </c>
      <c r="I1526" s="14">
        <v>129600</v>
      </c>
      <c r="J1526" s="14" t="b">
        <v>0</v>
      </c>
      <c r="K1526" s="14">
        <v>0</v>
      </c>
      <c r="L1526" s="16">
        <v>41009.055520833332</v>
      </c>
      <c r="M1526" s="14" t="s">
        <v>818</v>
      </c>
      <c r="N1526" s="14" t="s">
        <v>439</v>
      </c>
      <c r="O1526" s="14" t="s">
        <v>439</v>
      </c>
      <c r="P1526" s="14" t="s">
        <v>439</v>
      </c>
      <c r="Q1526" s="14" t="s">
        <v>819</v>
      </c>
    </row>
    <row r="1527" spans="1:17" x14ac:dyDescent="0.25">
      <c r="A1527" s="14">
        <v>111306</v>
      </c>
      <c r="B1527" s="14">
        <v>799</v>
      </c>
      <c r="C1527" s="14" t="s">
        <v>815</v>
      </c>
      <c r="D1527" s="14" t="s">
        <v>3383</v>
      </c>
      <c r="E1527" s="14" t="s">
        <v>439</v>
      </c>
      <c r="F1527" s="14">
        <v>39</v>
      </c>
      <c r="G1527" s="14" t="s">
        <v>817</v>
      </c>
      <c r="H1527" s="14">
        <v>0</v>
      </c>
      <c r="I1527" s="14">
        <v>129600</v>
      </c>
      <c r="J1527" s="14" t="b">
        <v>0</v>
      </c>
      <c r="K1527" s="14">
        <v>0</v>
      </c>
      <c r="L1527" s="16">
        <v>41009.055532407408</v>
      </c>
      <c r="M1527" s="14" t="s">
        <v>818</v>
      </c>
      <c r="N1527" s="14" t="s">
        <v>439</v>
      </c>
      <c r="O1527" s="14" t="s">
        <v>439</v>
      </c>
      <c r="P1527" s="14" t="s">
        <v>439</v>
      </c>
      <c r="Q1527" s="14" t="s">
        <v>819</v>
      </c>
    </row>
    <row r="1528" spans="1:17" x14ac:dyDescent="0.25">
      <c r="A1528" s="14">
        <v>111307</v>
      </c>
      <c r="B1528" s="14">
        <v>800</v>
      </c>
      <c r="C1528" s="14" t="s">
        <v>815</v>
      </c>
      <c r="D1528" s="14" t="s">
        <v>3384</v>
      </c>
      <c r="E1528" s="14" t="s">
        <v>439</v>
      </c>
      <c r="F1528" s="14">
        <v>39</v>
      </c>
      <c r="G1528" s="14" t="s">
        <v>817</v>
      </c>
      <c r="H1528" s="14">
        <v>0</v>
      </c>
      <c r="I1528" s="14">
        <v>129600</v>
      </c>
      <c r="J1528" s="14" t="b">
        <v>0</v>
      </c>
      <c r="K1528" s="14">
        <v>0</v>
      </c>
      <c r="L1528" s="16">
        <v>41009.055532407408</v>
      </c>
      <c r="M1528" s="14" t="s">
        <v>818</v>
      </c>
      <c r="N1528" s="14" t="s">
        <v>439</v>
      </c>
      <c r="O1528" s="14" t="s">
        <v>439</v>
      </c>
      <c r="P1528" s="14" t="s">
        <v>439</v>
      </c>
      <c r="Q1528" s="14" t="s">
        <v>819</v>
      </c>
    </row>
    <row r="1529" spans="1:17" x14ac:dyDescent="0.25">
      <c r="A1529" s="14">
        <v>111308</v>
      </c>
      <c r="B1529" s="14">
        <v>801</v>
      </c>
      <c r="C1529" s="14" t="s">
        <v>815</v>
      </c>
      <c r="D1529" s="14" t="s">
        <v>3385</v>
      </c>
      <c r="E1529" s="14" t="s">
        <v>439</v>
      </c>
      <c r="F1529" s="14">
        <v>39</v>
      </c>
      <c r="G1529" s="14" t="s">
        <v>817</v>
      </c>
      <c r="H1529" s="14">
        <v>0</v>
      </c>
      <c r="I1529" s="14">
        <v>129600</v>
      </c>
      <c r="J1529" s="14" t="b">
        <v>0</v>
      </c>
      <c r="K1529" s="14">
        <v>0</v>
      </c>
      <c r="L1529" s="16">
        <v>41009.055532407408</v>
      </c>
      <c r="M1529" s="14" t="s">
        <v>818</v>
      </c>
      <c r="N1529" s="14" t="s">
        <v>439</v>
      </c>
      <c r="O1529" s="14" t="s">
        <v>439</v>
      </c>
      <c r="P1529" s="14" t="s">
        <v>439</v>
      </c>
      <c r="Q1529" s="14" t="s">
        <v>819</v>
      </c>
    </row>
    <row r="1530" spans="1:17" x14ac:dyDescent="0.25">
      <c r="A1530" s="14">
        <v>111309</v>
      </c>
      <c r="B1530" s="14">
        <v>802</v>
      </c>
      <c r="C1530" s="14" t="s">
        <v>815</v>
      </c>
      <c r="D1530" s="14" t="s">
        <v>3386</v>
      </c>
      <c r="E1530" s="14" t="s">
        <v>439</v>
      </c>
      <c r="F1530" s="14">
        <v>39</v>
      </c>
      <c r="G1530" s="14" t="s">
        <v>817</v>
      </c>
      <c r="H1530" s="14">
        <v>0</v>
      </c>
      <c r="I1530" s="14">
        <v>129600</v>
      </c>
      <c r="J1530" s="14" t="b">
        <v>0</v>
      </c>
      <c r="K1530" s="14">
        <v>0</v>
      </c>
      <c r="L1530" s="16">
        <v>41009.055532407408</v>
      </c>
      <c r="M1530" s="14" t="s">
        <v>818</v>
      </c>
      <c r="N1530" s="14" t="s">
        <v>439</v>
      </c>
      <c r="O1530" s="14" t="s">
        <v>439</v>
      </c>
      <c r="P1530" s="14" t="s">
        <v>439</v>
      </c>
      <c r="Q1530" s="14" t="s">
        <v>819</v>
      </c>
    </row>
    <row r="1531" spans="1:17" x14ac:dyDescent="0.25">
      <c r="A1531" s="14">
        <v>111310</v>
      </c>
      <c r="B1531" s="14">
        <v>803</v>
      </c>
      <c r="C1531" s="14" t="s">
        <v>815</v>
      </c>
      <c r="D1531" s="14" t="s">
        <v>3387</v>
      </c>
      <c r="E1531" s="14" t="s">
        <v>439</v>
      </c>
      <c r="F1531" s="14">
        <v>39</v>
      </c>
      <c r="G1531" s="14" t="s">
        <v>817</v>
      </c>
      <c r="H1531" s="14">
        <v>0</v>
      </c>
      <c r="I1531" s="14">
        <v>129600</v>
      </c>
      <c r="J1531" s="14" t="b">
        <v>0</v>
      </c>
      <c r="K1531" s="14">
        <v>0</v>
      </c>
      <c r="L1531" s="16">
        <v>41009.055532407408</v>
      </c>
      <c r="M1531" s="14" t="s">
        <v>818</v>
      </c>
      <c r="N1531" s="14" t="s">
        <v>439</v>
      </c>
      <c r="O1531" s="14" t="s">
        <v>439</v>
      </c>
      <c r="P1531" s="14" t="s">
        <v>439</v>
      </c>
      <c r="Q1531" s="14" t="s">
        <v>819</v>
      </c>
    </row>
    <row r="1532" spans="1:17" x14ac:dyDescent="0.25">
      <c r="A1532" s="14">
        <v>111311</v>
      </c>
      <c r="B1532" s="14">
        <v>804</v>
      </c>
      <c r="C1532" s="14" t="s">
        <v>815</v>
      </c>
      <c r="D1532" s="14" t="s">
        <v>3388</v>
      </c>
      <c r="E1532" s="14" t="s">
        <v>439</v>
      </c>
      <c r="F1532" s="14">
        <v>39</v>
      </c>
      <c r="G1532" s="14" t="s">
        <v>817</v>
      </c>
      <c r="H1532" s="14">
        <v>0</v>
      </c>
      <c r="I1532" s="14">
        <v>129600</v>
      </c>
      <c r="J1532" s="14" t="b">
        <v>0</v>
      </c>
      <c r="K1532" s="14">
        <v>0</v>
      </c>
      <c r="L1532" s="16">
        <v>41009.055532407408</v>
      </c>
      <c r="M1532" s="14" t="s">
        <v>818</v>
      </c>
      <c r="N1532" s="14" t="s">
        <v>439</v>
      </c>
      <c r="O1532" s="14" t="s">
        <v>439</v>
      </c>
      <c r="P1532" s="14" t="s">
        <v>439</v>
      </c>
      <c r="Q1532" s="14" t="s">
        <v>819</v>
      </c>
    </row>
    <row r="1533" spans="1:17" x14ac:dyDescent="0.25">
      <c r="A1533" s="14">
        <v>111312</v>
      </c>
      <c r="B1533" s="14">
        <v>805</v>
      </c>
      <c r="C1533" s="14" t="s">
        <v>815</v>
      </c>
      <c r="D1533" s="14" t="s">
        <v>5689</v>
      </c>
      <c r="E1533" s="14" t="s">
        <v>439</v>
      </c>
      <c r="F1533" s="14">
        <v>39</v>
      </c>
      <c r="G1533" s="14" t="s">
        <v>817</v>
      </c>
      <c r="H1533" s="14">
        <v>0</v>
      </c>
      <c r="I1533" s="14">
        <v>129600</v>
      </c>
      <c r="J1533" s="14" t="b">
        <v>0</v>
      </c>
      <c r="K1533" s="14">
        <v>0</v>
      </c>
      <c r="L1533" s="16">
        <v>41009.055532407408</v>
      </c>
      <c r="M1533" s="14" t="s">
        <v>818</v>
      </c>
      <c r="N1533" s="14" t="s">
        <v>439</v>
      </c>
      <c r="O1533" s="14" t="s">
        <v>439</v>
      </c>
      <c r="P1533" s="14" t="s">
        <v>439</v>
      </c>
      <c r="Q1533" s="17" t="s">
        <v>819</v>
      </c>
    </row>
    <row r="1534" spans="1:17" x14ac:dyDescent="0.25">
      <c r="A1534" s="14">
        <v>111313</v>
      </c>
      <c r="B1534" s="14">
        <v>806</v>
      </c>
      <c r="C1534" s="14" t="s">
        <v>815</v>
      </c>
      <c r="D1534" s="14" t="s">
        <v>3389</v>
      </c>
      <c r="E1534" s="14" t="s">
        <v>439</v>
      </c>
      <c r="F1534" s="14">
        <v>39</v>
      </c>
      <c r="G1534" s="14" t="s">
        <v>817</v>
      </c>
      <c r="H1534" s="14">
        <v>0</v>
      </c>
      <c r="I1534" s="14">
        <v>129600</v>
      </c>
      <c r="J1534" s="14" t="b">
        <v>0</v>
      </c>
      <c r="K1534" s="14">
        <v>0</v>
      </c>
      <c r="L1534" s="16">
        <v>41009.055543981478</v>
      </c>
      <c r="M1534" s="14" t="s">
        <v>818</v>
      </c>
      <c r="N1534" s="14" t="s">
        <v>439</v>
      </c>
      <c r="O1534" s="14" t="s">
        <v>439</v>
      </c>
      <c r="P1534" s="14" t="s">
        <v>439</v>
      </c>
      <c r="Q1534" s="14" t="s">
        <v>819</v>
      </c>
    </row>
    <row r="1535" spans="1:17" x14ac:dyDescent="0.25">
      <c r="A1535" s="14">
        <v>111314</v>
      </c>
      <c r="B1535" s="14">
        <v>807</v>
      </c>
      <c r="C1535" s="14" t="s">
        <v>815</v>
      </c>
      <c r="D1535" s="14" t="s">
        <v>3390</v>
      </c>
      <c r="E1535" s="14" t="s">
        <v>439</v>
      </c>
      <c r="F1535" s="14">
        <v>39</v>
      </c>
      <c r="G1535" s="14" t="s">
        <v>817</v>
      </c>
      <c r="H1535" s="14">
        <v>0</v>
      </c>
      <c r="I1535" s="14">
        <v>129600</v>
      </c>
      <c r="J1535" s="14" t="b">
        <v>0</v>
      </c>
      <c r="K1535" s="14">
        <v>0</v>
      </c>
      <c r="L1535" s="16">
        <v>41009.055543981478</v>
      </c>
      <c r="M1535" s="14" t="s">
        <v>818</v>
      </c>
      <c r="N1535" s="14" t="s">
        <v>439</v>
      </c>
      <c r="O1535" s="14" t="s">
        <v>439</v>
      </c>
      <c r="P1535" s="14" t="s">
        <v>439</v>
      </c>
      <c r="Q1535" s="14" t="s">
        <v>819</v>
      </c>
    </row>
    <row r="1536" spans="1:17" x14ac:dyDescent="0.25">
      <c r="A1536" s="14">
        <v>111315</v>
      </c>
      <c r="B1536" s="14">
        <v>808</v>
      </c>
      <c r="C1536" s="14" t="s">
        <v>815</v>
      </c>
      <c r="D1536" s="14" t="s">
        <v>3391</v>
      </c>
      <c r="E1536" s="14" t="s">
        <v>439</v>
      </c>
      <c r="F1536" s="14">
        <v>39</v>
      </c>
      <c r="G1536" s="14" t="s">
        <v>817</v>
      </c>
      <c r="H1536" s="14">
        <v>0</v>
      </c>
      <c r="I1536" s="14">
        <v>129600</v>
      </c>
      <c r="J1536" s="14" t="b">
        <v>0</v>
      </c>
      <c r="K1536" s="14">
        <v>0</v>
      </c>
      <c r="L1536" s="16">
        <v>41009.055543981478</v>
      </c>
      <c r="M1536" s="14" t="s">
        <v>818</v>
      </c>
      <c r="N1536" s="14" t="s">
        <v>439</v>
      </c>
      <c r="O1536" s="14" t="s">
        <v>439</v>
      </c>
      <c r="P1536" s="14" t="s">
        <v>439</v>
      </c>
      <c r="Q1536" s="14" t="s">
        <v>819</v>
      </c>
    </row>
    <row r="1537" spans="1:17" x14ac:dyDescent="0.25">
      <c r="A1537" s="14">
        <v>111316</v>
      </c>
      <c r="B1537" s="14">
        <v>809</v>
      </c>
      <c r="C1537" s="14" t="s">
        <v>815</v>
      </c>
      <c r="D1537" s="14" t="s">
        <v>3392</v>
      </c>
      <c r="E1537" s="14" t="s">
        <v>439</v>
      </c>
      <c r="F1537" s="14">
        <v>39</v>
      </c>
      <c r="G1537" s="14" t="s">
        <v>817</v>
      </c>
      <c r="H1537" s="14">
        <v>0</v>
      </c>
      <c r="I1537" s="14">
        <v>129600</v>
      </c>
      <c r="J1537" s="14" t="b">
        <v>0</v>
      </c>
      <c r="K1537" s="14">
        <v>0</v>
      </c>
      <c r="L1537" s="16">
        <v>41009.055543981478</v>
      </c>
      <c r="M1537" s="14" t="s">
        <v>818</v>
      </c>
      <c r="N1537" s="14" t="s">
        <v>439</v>
      </c>
      <c r="O1537" s="14" t="s">
        <v>439</v>
      </c>
      <c r="P1537" s="14" t="s">
        <v>439</v>
      </c>
      <c r="Q1537" s="14" t="s">
        <v>819</v>
      </c>
    </row>
    <row r="1538" spans="1:17" x14ac:dyDescent="0.25">
      <c r="A1538" s="14">
        <v>111317</v>
      </c>
      <c r="B1538" s="14">
        <v>810</v>
      </c>
      <c r="C1538" s="14" t="s">
        <v>815</v>
      </c>
      <c r="D1538" s="14" t="s">
        <v>3393</v>
      </c>
      <c r="E1538" s="14" t="s">
        <v>439</v>
      </c>
      <c r="F1538" s="14">
        <v>39</v>
      </c>
      <c r="G1538" s="14" t="s">
        <v>817</v>
      </c>
      <c r="H1538" s="14">
        <v>0</v>
      </c>
      <c r="I1538" s="14">
        <v>129600</v>
      </c>
      <c r="J1538" s="14" t="b">
        <v>0</v>
      </c>
      <c r="K1538" s="14">
        <v>0</v>
      </c>
      <c r="L1538" s="16">
        <v>41009.055543981478</v>
      </c>
      <c r="M1538" s="14" t="s">
        <v>818</v>
      </c>
      <c r="N1538" s="14" t="s">
        <v>439</v>
      </c>
      <c r="O1538" s="14" t="s">
        <v>439</v>
      </c>
      <c r="P1538" s="14" t="s">
        <v>439</v>
      </c>
      <c r="Q1538" s="14" t="s">
        <v>819</v>
      </c>
    </row>
    <row r="1539" spans="1:17" x14ac:dyDescent="0.25">
      <c r="A1539" s="14">
        <v>111318</v>
      </c>
      <c r="B1539" s="14">
        <v>811</v>
      </c>
      <c r="C1539" s="14" t="s">
        <v>815</v>
      </c>
      <c r="D1539" s="14" t="s">
        <v>3394</v>
      </c>
      <c r="E1539" s="14" t="s">
        <v>439</v>
      </c>
      <c r="F1539" s="14">
        <v>39</v>
      </c>
      <c r="G1539" s="14" t="s">
        <v>817</v>
      </c>
      <c r="H1539" s="14">
        <v>0</v>
      </c>
      <c r="I1539" s="14">
        <v>129600</v>
      </c>
      <c r="J1539" s="14" t="b">
        <v>0</v>
      </c>
      <c r="K1539" s="14">
        <v>0</v>
      </c>
      <c r="L1539" s="16">
        <v>41009.055543981478</v>
      </c>
      <c r="M1539" s="14" t="s">
        <v>818</v>
      </c>
      <c r="N1539" s="14" t="s">
        <v>439</v>
      </c>
      <c r="O1539" s="14" t="s">
        <v>439</v>
      </c>
      <c r="P1539" s="14" t="s">
        <v>439</v>
      </c>
      <c r="Q1539" s="14" t="s">
        <v>819</v>
      </c>
    </row>
    <row r="1540" spans="1:17" x14ac:dyDescent="0.25">
      <c r="A1540" s="14">
        <v>111319</v>
      </c>
      <c r="B1540" s="14">
        <v>812</v>
      </c>
      <c r="C1540" s="14" t="s">
        <v>815</v>
      </c>
      <c r="D1540" s="14" t="s">
        <v>3395</v>
      </c>
      <c r="E1540" s="14" t="s">
        <v>439</v>
      </c>
      <c r="F1540" s="14">
        <v>39</v>
      </c>
      <c r="G1540" s="14" t="s">
        <v>817</v>
      </c>
      <c r="H1540" s="14">
        <v>0</v>
      </c>
      <c r="I1540" s="14">
        <v>129600</v>
      </c>
      <c r="J1540" s="14" t="b">
        <v>0</v>
      </c>
      <c r="K1540" s="14">
        <v>0</v>
      </c>
      <c r="L1540" s="16">
        <v>41009.055543981478</v>
      </c>
      <c r="M1540" s="14" t="s">
        <v>818</v>
      </c>
      <c r="N1540" s="14" t="s">
        <v>439</v>
      </c>
      <c r="O1540" s="14" t="s">
        <v>439</v>
      </c>
      <c r="P1540" s="14" t="s">
        <v>439</v>
      </c>
      <c r="Q1540" s="14" t="s">
        <v>819</v>
      </c>
    </row>
    <row r="1541" spans="1:17" x14ac:dyDescent="0.25">
      <c r="A1541" s="14">
        <v>111320</v>
      </c>
      <c r="B1541" s="14">
        <v>813</v>
      </c>
      <c r="C1541" s="14" t="s">
        <v>815</v>
      </c>
      <c r="D1541" s="14" t="s">
        <v>3396</v>
      </c>
      <c r="E1541" s="14" t="s">
        <v>439</v>
      </c>
      <c r="F1541" s="14">
        <v>39</v>
      </c>
      <c r="G1541" s="14" t="s">
        <v>817</v>
      </c>
      <c r="H1541" s="14">
        <v>0</v>
      </c>
      <c r="I1541" s="14">
        <v>129600</v>
      </c>
      <c r="J1541" s="14" t="b">
        <v>0</v>
      </c>
      <c r="K1541" s="14">
        <v>0</v>
      </c>
      <c r="L1541" s="16">
        <v>41009.055555555555</v>
      </c>
      <c r="M1541" s="14" t="s">
        <v>818</v>
      </c>
      <c r="N1541" s="14" t="s">
        <v>439</v>
      </c>
      <c r="O1541" s="14" t="s">
        <v>439</v>
      </c>
      <c r="P1541" s="14" t="s">
        <v>439</v>
      </c>
      <c r="Q1541" s="14" t="s">
        <v>819</v>
      </c>
    </row>
    <row r="1542" spans="1:17" x14ac:dyDescent="0.25">
      <c r="A1542" s="14">
        <v>111321</v>
      </c>
      <c r="B1542" s="14">
        <v>814</v>
      </c>
      <c r="C1542" s="14" t="s">
        <v>815</v>
      </c>
      <c r="D1542" s="14" t="s">
        <v>3397</v>
      </c>
      <c r="E1542" s="14" t="s">
        <v>439</v>
      </c>
      <c r="F1542" s="14">
        <v>39</v>
      </c>
      <c r="G1542" s="14" t="s">
        <v>817</v>
      </c>
      <c r="H1542" s="14">
        <v>0</v>
      </c>
      <c r="I1542" s="14">
        <v>129600</v>
      </c>
      <c r="J1542" s="14" t="b">
        <v>0</v>
      </c>
      <c r="K1542" s="14">
        <v>0</v>
      </c>
      <c r="L1542" s="16">
        <v>41009.055555555555</v>
      </c>
      <c r="M1542" s="14" t="s">
        <v>818</v>
      </c>
      <c r="N1542" s="14" t="s">
        <v>439</v>
      </c>
      <c r="O1542" s="14" t="s">
        <v>439</v>
      </c>
      <c r="P1542" s="14" t="s">
        <v>439</v>
      </c>
      <c r="Q1542" s="14" t="s">
        <v>819</v>
      </c>
    </row>
    <row r="1543" spans="1:17" x14ac:dyDescent="0.25">
      <c r="A1543" s="14">
        <v>111322</v>
      </c>
      <c r="B1543" s="14">
        <v>815</v>
      </c>
      <c r="C1543" s="14" t="s">
        <v>815</v>
      </c>
      <c r="D1543" s="14" t="s">
        <v>3398</v>
      </c>
      <c r="E1543" s="14" t="s">
        <v>439</v>
      </c>
      <c r="F1543" s="14">
        <v>39</v>
      </c>
      <c r="G1543" s="14" t="s">
        <v>817</v>
      </c>
      <c r="H1543" s="14">
        <v>0</v>
      </c>
      <c r="I1543" s="14">
        <v>129600</v>
      </c>
      <c r="J1543" s="14" t="b">
        <v>0</v>
      </c>
      <c r="K1543" s="14">
        <v>0</v>
      </c>
      <c r="L1543" s="16">
        <v>41009.055555555555</v>
      </c>
      <c r="M1543" s="14" t="s">
        <v>818</v>
      </c>
      <c r="N1543" s="14" t="s">
        <v>439</v>
      </c>
      <c r="O1543" s="14" t="s">
        <v>439</v>
      </c>
      <c r="P1543" s="14" t="s">
        <v>439</v>
      </c>
      <c r="Q1543" s="14" t="s">
        <v>819</v>
      </c>
    </row>
    <row r="1544" spans="1:17" x14ac:dyDescent="0.25">
      <c r="A1544" s="14">
        <v>111323</v>
      </c>
      <c r="B1544" s="14">
        <v>816</v>
      </c>
      <c r="C1544" s="14" t="s">
        <v>815</v>
      </c>
      <c r="D1544" s="14" t="s">
        <v>3399</v>
      </c>
      <c r="E1544" s="14" t="s">
        <v>439</v>
      </c>
      <c r="F1544" s="14">
        <v>39</v>
      </c>
      <c r="G1544" s="14" t="s">
        <v>817</v>
      </c>
      <c r="H1544" s="14">
        <v>0</v>
      </c>
      <c r="I1544" s="14">
        <v>129600</v>
      </c>
      <c r="J1544" s="14" t="b">
        <v>0</v>
      </c>
      <c r="K1544" s="14">
        <v>0</v>
      </c>
      <c r="L1544" s="16">
        <v>41009.055555555555</v>
      </c>
      <c r="M1544" s="14" t="s">
        <v>818</v>
      </c>
      <c r="N1544" s="14" t="s">
        <v>439</v>
      </c>
      <c r="O1544" s="14" t="s">
        <v>439</v>
      </c>
      <c r="P1544" s="14" t="s">
        <v>439</v>
      </c>
      <c r="Q1544" s="14" t="s">
        <v>819</v>
      </c>
    </row>
    <row r="1545" spans="1:17" x14ac:dyDescent="0.25">
      <c r="A1545" s="14">
        <v>111324</v>
      </c>
      <c r="B1545" s="14">
        <v>817</v>
      </c>
      <c r="C1545" s="14" t="s">
        <v>815</v>
      </c>
      <c r="D1545" s="14" t="s">
        <v>3400</v>
      </c>
      <c r="E1545" s="14" t="s">
        <v>439</v>
      </c>
      <c r="F1545" s="14">
        <v>39</v>
      </c>
      <c r="G1545" s="14" t="s">
        <v>817</v>
      </c>
      <c r="H1545" s="14">
        <v>0</v>
      </c>
      <c r="I1545" s="14">
        <v>129600</v>
      </c>
      <c r="J1545" s="14" t="b">
        <v>0</v>
      </c>
      <c r="K1545" s="14">
        <v>0</v>
      </c>
      <c r="L1545" s="16">
        <v>41009.055555555555</v>
      </c>
      <c r="M1545" s="14" t="s">
        <v>818</v>
      </c>
      <c r="N1545" s="14" t="s">
        <v>439</v>
      </c>
      <c r="O1545" s="14" t="s">
        <v>439</v>
      </c>
      <c r="P1545" s="14" t="s">
        <v>439</v>
      </c>
      <c r="Q1545" s="14" t="s">
        <v>819</v>
      </c>
    </row>
    <row r="1546" spans="1:17" x14ac:dyDescent="0.25">
      <c r="A1546" s="14">
        <v>111325</v>
      </c>
      <c r="B1546" s="14">
        <v>818</v>
      </c>
      <c r="C1546" s="14" t="s">
        <v>815</v>
      </c>
      <c r="D1546" s="14" t="s">
        <v>3401</v>
      </c>
      <c r="E1546" s="14" t="s">
        <v>439</v>
      </c>
      <c r="F1546" s="14">
        <v>39</v>
      </c>
      <c r="G1546" s="14" t="s">
        <v>817</v>
      </c>
      <c r="H1546" s="14">
        <v>0</v>
      </c>
      <c r="I1546" s="14">
        <v>129600</v>
      </c>
      <c r="J1546" s="14" t="b">
        <v>0</v>
      </c>
      <c r="K1546" s="14">
        <v>0</v>
      </c>
      <c r="L1546" s="16">
        <v>41009.055555555555</v>
      </c>
      <c r="M1546" s="14" t="s">
        <v>818</v>
      </c>
      <c r="N1546" s="14" t="s">
        <v>439</v>
      </c>
      <c r="O1546" s="14" t="s">
        <v>439</v>
      </c>
      <c r="P1546" s="14" t="s">
        <v>439</v>
      </c>
      <c r="Q1546" s="14" t="s">
        <v>819</v>
      </c>
    </row>
    <row r="1547" spans="1:17" x14ac:dyDescent="0.25">
      <c r="A1547" s="14">
        <v>111326</v>
      </c>
      <c r="B1547" s="14">
        <v>819</v>
      </c>
      <c r="C1547" s="14" t="s">
        <v>815</v>
      </c>
      <c r="D1547" s="14" t="s">
        <v>3402</v>
      </c>
      <c r="E1547" s="14" t="s">
        <v>439</v>
      </c>
      <c r="F1547" s="14">
        <v>39</v>
      </c>
      <c r="G1547" s="14" t="s">
        <v>817</v>
      </c>
      <c r="H1547" s="14">
        <v>0</v>
      </c>
      <c r="I1547" s="14">
        <v>129600</v>
      </c>
      <c r="J1547" s="14" t="b">
        <v>0</v>
      </c>
      <c r="K1547" s="14">
        <v>0</v>
      </c>
      <c r="L1547" s="16">
        <v>41009.055567129632</v>
      </c>
      <c r="M1547" s="14" t="s">
        <v>818</v>
      </c>
      <c r="N1547" s="14" t="s">
        <v>439</v>
      </c>
      <c r="O1547" s="14" t="s">
        <v>439</v>
      </c>
      <c r="P1547" s="14" t="s">
        <v>439</v>
      </c>
      <c r="Q1547" s="14" t="s">
        <v>819</v>
      </c>
    </row>
    <row r="1548" spans="1:17" x14ac:dyDescent="0.25">
      <c r="A1548" s="14">
        <v>111327</v>
      </c>
      <c r="B1548" s="14">
        <v>820</v>
      </c>
      <c r="C1548" s="14" t="s">
        <v>815</v>
      </c>
      <c r="D1548" s="14" t="s">
        <v>3403</v>
      </c>
      <c r="E1548" s="14" t="s">
        <v>439</v>
      </c>
      <c r="F1548" s="14">
        <v>39</v>
      </c>
      <c r="G1548" s="14" t="s">
        <v>817</v>
      </c>
      <c r="H1548" s="14">
        <v>0</v>
      </c>
      <c r="I1548" s="14">
        <v>129600</v>
      </c>
      <c r="J1548" s="14" t="b">
        <v>0</v>
      </c>
      <c r="K1548" s="14">
        <v>0</v>
      </c>
      <c r="L1548" s="16">
        <v>41009.055567129632</v>
      </c>
      <c r="M1548" s="14" t="s">
        <v>818</v>
      </c>
      <c r="N1548" s="14" t="s">
        <v>439</v>
      </c>
      <c r="O1548" s="14" t="s">
        <v>439</v>
      </c>
      <c r="P1548" s="14" t="s">
        <v>439</v>
      </c>
      <c r="Q1548" s="14" t="s">
        <v>819</v>
      </c>
    </row>
    <row r="1549" spans="1:17" x14ac:dyDescent="0.25">
      <c r="A1549" s="14">
        <v>111328</v>
      </c>
      <c r="B1549" s="14">
        <v>821</v>
      </c>
      <c r="C1549" s="14" t="s">
        <v>815</v>
      </c>
      <c r="D1549" s="14" t="s">
        <v>3404</v>
      </c>
      <c r="E1549" s="14" t="s">
        <v>439</v>
      </c>
      <c r="F1549" s="14">
        <v>39</v>
      </c>
      <c r="G1549" s="14" t="s">
        <v>817</v>
      </c>
      <c r="H1549" s="14">
        <v>0</v>
      </c>
      <c r="I1549" s="14">
        <v>129600</v>
      </c>
      <c r="J1549" s="14" t="b">
        <v>0</v>
      </c>
      <c r="K1549" s="14">
        <v>0</v>
      </c>
      <c r="L1549" s="16">
        <v>41009.055567129632</v>
      </c>
      <c r="M1549" s="14" t="s">
        <v>818</v>
      </c>
      <c r="N1549" s="14" t="s">
        <v>439</v>
      </c>
      <c r="O1549" s="14" t="s">
        <v>439</v>
      </c>
      <c r="P1549" s="14" t="s">
        <v>439</v>
      </c>
      <c r="Q1549" s="14" t="s">
        <v>819</v>
      </c>
    </row>
    <row r="1550" spans="1:17" x14ac:dyDescent="0.25">
      <c r="A1550" s="14">
        <v>111329</v>
      </c>
      <c r="B1550" s="14">
        <v>822</v>
      </c>
      <c r="C1550" s="14" t="s">
        <v>815</v>
      </c>
      <c r="D1550" s="14" t="s">
        <v>3405</v>
      </c>
      <c r="E1550" s="14" t="s">
        <v>439</v>
      </c>
      <c r="F1550" s="14">
        <v>39</v>
      </c>
      <c r="G1550" s="14" t="s">
        <v>817</v>
      </c>
      <c r="H1550" s="14">
        <v>0</v>
      </c>
      <c r="I1550" s="14">
        <v>129600</v>
      </c>
      <c r="J1550" s="14" t="b">
        <v>0</v>
      </c>
      <c r="K1550" s="14">
        <v>0</v>
      </c>
      <c r="L1550" s="16">
        <v>41009.055567129632</v>
      </c>
      <c r="M1550" s="14" t="s">
        <v>818</v>
      </c>
      <c r="N1550" s="14" t="s">
        <v>439</v>
      </c>
      <c r="O1550" s="14" t="s">
        <v>439</v>
      </c>
      <c r="P1550" s="14" t="s">
        <v>439</v>
      </c>
      <c r="Q1550" s="14" t="s">
        <v>819</v>
      </c>
    </row>
    <row r="1551" spans="1:17" x14ac:dyDescent="0.25">
      <c r="A1551" s="14">
        <v>111330</v>
      </c>
      <c r="B1551" s="14">
        <v>823</v>
      </c>
      <c r="C1551" s="14" t="s">
        <v>815</v>
      </c>
      <c r="D1551" s="14" t="s">
        <v>3406</v>
      </c>
      <c r="E1551" s="14" t="s">
        <v>439</v>
      </c>
      <c r="F1551" s="14">
        <v>39</v>
      </c>
      <c r="G1551" s="14" t="s">
        <v>817</v>
      </c>
      <c r="H1551" s="14">
        <v>0</v>
      </c>
      <c r="I1551" s="14">
        <v>129600</v>
      </c>
      <c r="J1551" s="14" t="b">
        <v>0</v>
      </c>
      <c r="K1551" s="14">
        <v>0</v>
      </c>
      <c r="L1551" s="16">
        <v>41009.055567129632</v>
      </c>
      <c r="M1551" s="14" t="s">
        <v>818</v>
      </c>
      <c r="N1551" s="14" t="s">
        <v>439</v>
      </c>
      <c r="O1551" s="14" t="s">
        <v>439</v>
      </c>
      <c r="P1551" s="14" t="s">
        <v>439</v>
      </c>
      <c r="Q1551" s="14" t="s">
        <v>819</v>
      </c>
    </row>
    <row r="1552" spans="1:17" x14ac:dyDescent="0.25">
      <c r="A1552" s="14">
        <v>111331</v>
      </c>
      <c r="B1552" s="14">
        <v>824</v>
      </c>
      <c r="C1552" s="14" t="s">
        <v>815</v>
      </c>
      <c r="D1552" s="14" t="s">
        <v>3407</v>
      </c>
      <c r="E1552" s="14" t="s">
        <v>439</v>
      </c>
      <c r="F1552" s="14">
        <v>39</v>
      </c>
      <c r="G1552" s="14" t="s">
        <v>817</v>
      </c>
      <c r="H1552" s="14">
        <v>0</v>
      </c>
      <c r="I1552" s="14">
        <v>129600</v>
      </c>
      <c r="J1552" s="14" t="b">
        <v>0</v>
      </c>
      <c r="K1552" s="14">
        <v>0</v>
      </c>
      <c r="L1552" s="16">
        <v>41009.055567129632</v>
      </c>
      <c r="M1552" s="14" t="s">
        <v>818</v>
      </c>
      <c r="N1552" s="14" t="s">
        <v>439</v>
      </c>
      <c r="O1552" s="14" t="s">
        <v>439</v>
      </c>
      <c r="P1552" s="14" t="s">
        <v>439</v>
      </c>
      <c r="Q1552" s="14" t="s">
        <v>819</v>
      </c>
    </row>
    <row r="1553" spans="1:17" x14ac:dyDescent="0.25">
      <c r="A1553" s="14">
        <v>111332</v>
      </c>
      <c r="B1553" s="14">
        <v>825</v>
      </c>
      <c r="C1553" s="14" t="s">
        <v>815</v>
      </c>
      <c r="D1553" s="14" t="s">
        <v>3408</v>
      </c>
      <c r="E1553" s="14" t="s">
        <v>439</v>
      </c>
      <c r="F1553" s="14">
        <v>39</v>
      </c>
      <c r="G1553" s="14" t="s">
        <v>817</v>
      </c>
      <c r="H1553" s="14">
        <v>0</v>
      </c>
      <c r="I1553" s="14">
        <v>129600</v>
      </c>
      <c r="J1553" s="14" t="b">
        <v>0</v>
      </c>
      <c r="K1553" s="14">
        <v>0</v>
      </c>
      <c r="L1553" s="16">
        <v>41009.055578703701</v>
      </c>
      <c r="M1553" s="14" t="s">
        <v>818</v>
      </c>
      <c r="N1553" s="14" t="s">
        <v>439</v>
      </c>
      <c r="O1553" s="14" t="s">
        <v>439</v>
      </c>
      <c r="P1553" s="14" t="s">
        <v>439</v>
      </c>
      <c r="Q1553" s="14" t="s">
        <v>819</v>
      </c>
    </row>
    <row r="1554" spans="1:17" x14ac:dyDescent="0.25">
      <c r="A1554" s="14">
        <v>111333</v>
      </c>
      <c r="B1554" s="14">
        <v>826</v>
      </c>
      <c r="C1554" s="14" t="s">
        <v>815</v>
      </c>
      <c r="D1554" s="14" t="s">
        <v>3409</v>
      </c>
      <c r="E1554" s="14" t="s">
        <v>439</v>
      </c>
      <c r="F1554" s="14">
        <v>39</v>
      </c>
      <c r="G1554" s="14" t="s">
        <v>817</v>
      </c>
      <c r="H1554" s="14">
        <v>0</v>
      </c>
      <c r="I1554" s="14">
        <v>129600</v>
      </c>
      <c r="J1554" s="14" t="b">
        <v>0</v>
      </c>
      <c r="K1554" s="14">
        <v>0</v>
      </c>
      <c r="L1554" s="16">
        <v>41009.055578703701</v>
      </c>
      <c r="M1554" s="14" t="s">
        <v>818</v>
      </c>
      <c r="N1554" s="14" t="s">
        <v>439</v>
      </c>
      <c r="O1554" s="14" t="s">
        <v>439</v>
      </c>
      <c r="P1554" s="14" t="s">
        <v>439</v>
      </c>
      <c r="Q1554" s="14" t="s">
        <v>819</v>
      </c>
    </row>
    <row r="1555" spans="1:17" x14ac:dyDescent="0.25">
      <c r="A1555" s="14">
        <v>111334</v>
      </c>
      <c r="B1555" s="14">
        <v>827</v>
      </c>
      <c r="C1555" s="14" t="s">
        <v>815</v>
      </c>
      <c r="D1555" s="14" t="s">
        <v>3410</v>
      </c>
      <c r="E1555" s="14" t="s">
        <v>439</v>
      </c>
      <c r="F1555" s="14">
        <v>39</v>
      </c>
      <c r="G1555" s="14" t="s">
        <v>817</v>
      </c>
      <c r="H1555" s="14">
        <v>0</v>
      </c>
      <c r="I1555" s="14">
        <v>129600</v>
      </c>
      <c r="J1555" s="14" t="b">
        <v>0</v>
      </c>
      <c r="K1555" s="14">
        <v>0</v>
      </c>
      <c r="L1555" s="16">
        <v>41009.055578703701</v>
      </c>
      <c r="M1555" s="14" t="s">
        <v>818</v>
      </c>
      <c r="N1555" s="14" t="s">
        <v>439</v>
      </c>
      <c r="O1555" s="14" t="s">
        <v>439</v>
      </c>
      <c r="P1555" s="14" t="s">
        <v>439</v>
      </c>
      <c r="Q1555" s="14" t="s">
        <v>819</v>
      </c>
    </row>
    <row r="1556" spans="1:17" x14ac:dyDescent="0.25">
      <c r="A1556" s="14">
        <v>111335</v>
      </c>
      <c r="B1556" s="14">
        <v>828</v>
      </c>
      <c r="C1556" s="14" t="s">
        <v>815</v>
      </c>
      <c r="D1556" s="14" t="s">
        <v>3411</v>
      </c>
      <c r="E1556" s="14" t="s">
        <v>439</v>
      </c>
      <c r="F1556" s="14">
        <v>39</v>
      </c>
      <c r="G1556" s="14" t="s">
        <v>817</v>
      </c>
      <c r="H1556" s="14">
        <v>0</v>
      </c>
      <c r="I1556" s="14">
        <v>129600</v>
      </c>
      <c r="J1556" s="14" t="b">
        <v>0</v>
      </c>
      <c r="K1556" s="14">
        <v>0</v>
      </c>
      <c r="L1556" s="16">
        <v>41009.055578703701</v>
      </c>
      <c r="M1556" s="14" t="s">
        <v>818</v>
      </c>
      <c r="N1556" s="14" t="s">
        <v>439</v>
      </c>
      <c r="O1556" s="14" t="s">
        <v>439</v>
      </c>
      <c r="P1556" s="14" t="s">
        <v>439</v>
      </c>
      <c r="Q1556" s="14" t="s">
        <v>819</v>
      </c>
    </row>
    <row r="1557" spans="1:17" x14ac:dyDescent="0.25">
      <c r="A1557" s="14">
        <v>111336</v>
      </c>
      <c r="B1557" s="14">
        <v>829</v>
      </c>
      <c r="C1557" s="14" t="s">
        <v>815</v>
      </c>
      <c r="D1557" s="14" t="s">
        <v>3412</v>
      </c>
      <c r="E1557" s="14" t="s">
        <v>439</v>
      </c>
      <c r="F1557" s="14">
        <v>39</v>
      </c>
      <c r="G1557" s="14" t="s">
        <v>817</v>
      </c>
      <c r="H1557" s="14">
        <v>0</v>
      </c>
      <c r="I1557" s="14">
        <v>129600</v>
      </c>
      <c r="J1557" s="14" t="b">
        <v>0</v>
      </c>
      <c r="K1557" s="14">
        <v>0</v>
      </c>
      <c r="L1557" s="16">
        <v>41009.055578703701</v>
      </c>
      <c r="M1557" s="14" t="s">
        <v>818</v>
      </c>
      <c r="N1557" s="14" t="s">
        <v>439</v>
      </c>
      <c r="O1557" s="14" t="s">
        <v>439</v>
      </c>
      <c r="P1557" s="14" t="s">
        <v>439</v>
      </c>
      <c r="Q1557" s="14" t="s">
        <v>819</v>
      </c>
    </row>
    <row r="1558" spans="1:17" x14ac:dyDescent="0.25">
      <c r="A1558" s="14">
        <v>111337</v>
      </c>
      <c r="B1558" s="14">
        <v>830</v>
      </c>
      <c r="C1558" s="14" t="s">
        <v>815</v>
      </c>
      <c r="D1558" s="14" t="s">
        <v>3413</v>
      </c>
      <c r="E1558" s="14" t="s">
        <v>439</v>
      </c>
      <c r="F1558" s="14">
        <v>39</v>
      </c>
      <c r="G1558" s="14" t="s">
        <v>817</v>
      </c>
      <c r="H1558" s="14">
        <v>0</v>
      </c>
      <c r="I1558" s="14">
        <v>129600</v>
      </c>
      <c r="J1558" s="14" t="b">
        <v>0</v>
      </c>
      <c r="K1558" s="14">
        <v>0</v>
      </c>
      <c r="L1558" s="16">
        <v>41009.055578703701</v>
      </c>
      <c r="M1558" s="14" t="s">
        <v>818</v>
      </c>
      <c r="N1558" s="14" t="s">
        <v>439</v>
      </c>
      <c r="O1558" s="14" t="s">
        <v>439</v>
      </c>
      <c r="P1558" s="14" t="s">
        <v>439</v>
      </c>
      <c r="Q1558" s="14" t="s">
        <v>819</v>
      </c>
    </row>
    <row r="1559" spans="1:17" x14ac:dyDescent="0.25">
      <c r="A1559" s="14">
        <v>111338</v>
      </c>
      <c r="B1559" s="14">
        <v>921</v>
      </c>
      <c r="C1559" s="14" t="s">
        <v>815</v>
      </c>
      <c r="D1559" s="14" t="s">
        <v>3414</v>
      </c>
      <c r="E1559" s="14" t="s">
        <v>439</v>
      </c>
      <c r="F1559" s="14">
        <v>39</v>
      </c>
      <c r="G1559" s="14" t="s">
        <v>817</v>
      </c>
      <c r="H1559" s="14">
        <v>0</v>
      </c>
      <c r="I1559" s="14">
        <v>129600</v>
      </c>
      <c r="J1559" s="14" t="b">
        <v>0</v>
      </c>
      <c r="K1559" s="14">
        <v>0</v>
      </c>
      <c r="L1559" s="16">
        <v>41009.055590277778</v>
      </c>
      <c r="M1559" s="14" t="s">
        <v>818</v>
      </c>
      <c r="N1559" s="14" t="s">
        <v>439</v>
      </c>
      <c r="O1559" s="14" t="s">
        <v>439</v>
      </c>
      <c r="P1559" s="14" t="s">
        <v>439</v>
      </c>
      <c r="Q1559" s="14" t="s">
        <v>819</v>
      </c>
    </row>
    <row r="1560" spans="1:17" x14ac:dyDescent="0.25">
      <c r="A1560" s="14">
        <v>111339</v>
      </c>
      <c r="B1560" s="14">
        <v>927</v>
      </c>
      <c r="C1560" s="14" t="s">
        <v>815</v>
      </c>
      <c r="D1560" s="14" t="s">
        <v>3415</v>
      </c>
      <c r="E1560" s="14" t="s">
        <v>439</v>
      </c>
      <c r="F1560" s="14">
        <v>39</v>
      </c>
      <c r="G1560" s="14" t="s">
        <v>817</v>
      </c>
      <c r="H1560" s="14">
        <v>0</v>
      </c>
      <c r="I1560" s="14">
        <v>129600</v>
      </c>
      <c r="J1560" s="14" t="b">
        <v>0</v>
      </c>
      <c r="K1560" s="14">
        <v>0</v>
      </c>
      <c r="L1560" s="16">
        <v>41009.055590277778</v>
      </c>
      <c r="M1560" s="14" t="s">
        <v>818</v>
      </c>
      <c r="N1560" s="14" t="s">
        <v>439</v>
      </c>
      <c r="O1560" s="14" t="s">
        <v>439</v>
      </c>
      <c r="P1560" s="14" t="s">
        <v>439</v>
      </c>
      <c r="Q1560" s="14" t="s">
        <v>819</v>
      </c>
    </row>
    <row r="1561" spans="1:17" x14ac:dyDescent="0.25">
      <c r="A1561" s="14">
        <v>111340</v>
      </c>
      <c r="B1561" s="14">
        <v>928</v>
      </c>
      <c r="C1561" s="14" t="s">
        <v>815</v>
      </c>
      <c r="D1561" s="14" t="s">
        <v>3416</v>
      </c>
      <c r="E1561" s="14" t="s">
        <v>439</v>
      </c>
      <c r="F1561" s="14">
        <v>39</v>
      </c>
      <c r="G1561" s="14" t="s">
        <v>817</v>
      </c>
      <c r="H1561" s="14">
        <v>0</v>
      </c>
      <c r="I1561" s="14">
        <v>129600</v>
      </c>
      <c r="J1561" s="14" t="b">
        <v>0</v>
      </c>
      <c r="K1561" s="14">
        <v>0</v>
      </c>
      <c r="L1561" s="16">
        <v>41009.055590277778</v>
      </c>
      <c r="M1561" s="14" t="s">
        <v>818</v>
      </c>
      <c r="N1561" s="14" t="s">
        <v>439</v>
      </c>
      <c r="O1561" s="14" t="s">
        <v>439</v>
      </c>
      <c r="P1561" s="14" t="s">
        <v>439</v>
      </c>
      <c r="Q1561" s="14" t="s">
        <v>819</v>
      </c>
    </row>
    <row r="1562" spans="1:17" x14ac:dyDescent="0.25">
      <c r="A1562" s="14">
        <v>111341</v>
      </c>
      <c r="B1562" s="14">
        <v>929</v>
      </c>
      <c r="C1562" s="14" t="s">
        <v>815</v>
      </c>
      <c r="D1562" s="14" t="s">
        <v>3417</v>
      </c>
      <c r="E1562" s="14" t="s">
        <v>439</v>
      </c>
      <c r="F1562" s="14">
        <v>39</v>
      </c>
      <c r="G1562" s="14" t="s">
        <v>817</v>
      </c>
      <c r="H1562" s="14">
        <v>0</v>
      </c>
      <c r="I1562" s="14">
        <v>129600</v>
      </c>
      <c r="J1562" s="14" t="b">
        <v>0</v>
      </c>
      <c r="K1562" s="14">
        <v>0</v>
      </c>
      <c r="L1562" s="16">
        <v>41009.055590277778</v>
      </c>
      <c r="M1562" s="14" t="s">
        <v>818</v>
      </c>
      <c r="N1562" s="14" t="s">
        <v>439</v>
      </c>
      <c r="O1562" s="14" t="s">
        <v>439</v>
      </c>
      <c r="P1562" s="14" t="s">
        <v>439</v>
      </c>
      <c r="Q1562" s="14" t="s">
        <v>819</v>
      </c>
    </row>
    <row r="1563" spans="1:17" x14ac:dyDescent="0.25">
      <c r="A1563" s="14">
        <v>111342</v>
      </c>
      <c r="B1563" s="14">
        <v>922</v>
      </c>
      <c r="C1563" s="14" t="s">
        <v>815</v>
      </c>
      <c r="D1563" s="14" t="s">
        <v>3418</v>
      </c>
      <c r="E1563" s="14" t="s">
        <v>439</v>
      </c>
      <c r="F1563" s="14">
        <v>39</v>
      </c>
      <c r="G1563" s="14" t="s">
        <v>817</v>
      </c>
      <c r="H1563" s="14">
        <v>0</v>
      </c>
      <c r="I1563" s="14">
        <v>129600</v>
      </c>
      <c r="J1563" s="14" t="b">
        <v>0</v>
      </c>
      <c r="K1563" s="14">
        <v>0</v>
      </c>
      <c r="L1563" s="16">
        <v>41009.055590277778</v>
      </c>
      <c r="M1563" s="14" t="s">
        <v>818</v>
      </c>
      <c r="N1563" s="14" t="s">
        <v>439</v>
      </c>
      <c r="O1563" s="14" t="s">
        <v>439</v>
      </c>
      <c r="P1563" s="14" t="s">
        <v>439</v>
      </c>
      <c r="Q1563" s="14" t="s">
        <v>819</v>
      </c>
    </row>
    <row r="1564" spans="1:17" x14ac:dyDescent="0.25">
      <c r="A1564" s="14">
        <v>111343</v>
      </c>
      <c r="B1564" s="14">
        <v>930</v>
      </c>
      <c r="C1564" s="14" t="s">
        <v>815</v>
      </c>
      <c r="D1564" s="14" t="s">
        <v>3419</v>
      </c>
      <c r="E1564" s="14" t="s">
        <v>439</v>
      </c>
      <c r="F1564" s="14">
        <v>39</v>
      </c>
      <c r="G1564" s="14" t="s">
        <v>817</v>
      </c>
      <c r="H1564" s="14">
        <v>0</v>
      </c>
      <c r="I1564" s="14">
        <v>129600</v>
      </c>
      <c r="J1564" s="14" t="b">
        <v>0</v>
      </c>
      <c r="K1564" s="14">
        <v>0</v>
      </c>
      <c r="L1564" s="16">
        <v>41009.055590277778</v>
      </c>
      <c r="M1564" s="14" t="s">
        <v>818</v>
      </c>
      <c r="N1564" s="14" t="s">
        <v>439</v>
      </c>
      <c r="O1564" s="14" t="s">
        <v>439</v>
      </c>
      <c r="P1564" s="14" t="s">
        <v>439</v>
      </c>
      <c r="Q1564" s="14" t="s">
        <v>819</v>
      </c>
    </row>
    <row r="1565" spans="1:17" x14ac:dyDescent="0.25">
      <c r="A1565" s="14">
        <v>111344</v>
      </c>
      <c r="B1565" s="14">
        <v>931</v>
      </c>
      <c r="C1565" s="14" t="s">
        <v>815</v>
      </c>
      <c r="D1565" s="14" t="s">
        <v>3420</v>
      </c>
      <c r="E1565" s="14" t="s">
        <v>439</v>
      </c>
      <c r="F1565" s="14">
        <v>39</v>
      </c>
      <c r="G1565" s="14" t="s">
        <v>817</v>
      </c>
      <c r="H1565" s="14">
        <v>0</v>
      </c>
      <c r="I1565" s="14">
        <v>129600</v>
      </c>
      <c r="J1565" s="14" t="b">
        <v>0</v>
      </c>
      <c r="K1565" s="14">
        <v>0</v>
      </c>
      <c r="L1565" s="16">
        <v>41009.055590277778</v>
      </c>
      <c r="M1565" s="14" t="s">
        <v>818</v>
      </c>
      <c r="N1565" s="14" t="s">
        <v>439</v>
      </c>
      <c r="O1565" s="14" t="s">
        <v>439</v>
      </c>
      <c r="P1565" s="14" t="s">
        <v>439</v>
      </c>
      <c r="Q1565" s="14" t="s">
        <v>819</v>
      </c>
    </row>
    <row r="1566" spans="1:17" x14ac:dyDescent="0.25">
      <c r="A1566" s="14">
        <v>111345</v>
      </c>
      <c r="B1566" s="14">
        <v>932</v>
      </c>
      <c r="C1566" s="14" t="s">
        <v>815</v>
      </c>
      <c r="D1566" s="14" t="s">
        <v>3421</v>
      </c>
      <c r="E1566" s="14" t="s">
        <v>439</v>
      </c>
      <c r="F1566" s="14">
        <v>39</v>
      </c>
      <c r="G1566" s="14" t="s">
        <v>817</v>
      </c>
      <c r="H1566" s="14">
        <v>0</v>
      </c>
      <c r="I1566" s="14">
        <v>129600</v>
      </c>
      <c r="J1566" s="14" t="b">
        <v>0</v>
      </c>
      <c r="K1566" s="14">
        <v>0</v>
      </c>
      <c r="L1566" s="16">
        <v>41009.055601851855</v>
      </c>
      <c r="M1566" s="14" t="s">
        <v>818</v>
      </c>
      <c r="N1566" s="14" t="s">
        <v>439</v>
      </c>
      <c r="O1566" s="14" t="s">
        <v>439</v>
      </c>
      <c r="P1566" s="14" t="s">
        <v>439</v>
      </c>
      <c r="Q1566" s="14" t="s">
        <v>819</v>
      </c>
    </row>
    <row r="1567" spans="1:17" x14ac:dyDescent="0.25">
      <c r="A1567" s="14">
        <v>111346</v>
      </c>
      <c r="B1567" s="14">
        <v>933</v>
      </c>
      <c r="C1567" s="14" t="s">
        <v>815</v>
      </c>
      <c r="D1567" s="14" t="s">
        <v>3422</v>
      </c>
      <c r="E1567" s="14" t="s">
        <v>439</v>
      </c>
      <c r="F1567" s="14">
        <v>39</v>
      </c>
      <c r="G1567" s="14" t="s">
        <v>817</v>
      </c>
      <c r="H1567" s="14">
        <v>0</v>
      </c>
      <c r="I1567" s="14">
        <v>129600</v>
      </c>
      <c r="J1567" s="14" t="b">
        <v>0</v>
      </c>
      <c r="K1567" s="14">
        <v>0</v>
      </c>
      <c r="L1567" s="16">
        <v>41009.055601851855</v>
      </c>
      <c r="M1567" s="14" t="s">
        <v>818</v>
      </c>
      <c r="N1567" s="14" t="s">
        <v>439</v>
      </c>
      <c r="O1567" s="14" t="s">
        <v>439</v>
      </c>
      <c r="P1567" s="14" t="s">
        <v>439</v>
      </c>
      <c r="Q1567" s="14" t="s">
        <v>819</v>
      </c>
    </row>
    <row r="1568" spans="1:17" x14ac:dyDescent="0.25">
      <c r="A1568" s="14">
        <v>111347</v>
      </c>
      <c r="B1568" s="14">
        <v>923</v>
      </c>
      <c r="C1568" s="14" t="s">
        <v>815</v>
      </c>
      <c r="D1568" s="14" t="s">
        <v>3423</v>
      </c>
      <c r="E1568" s="14" t="s">
        <v>439</v>
      </c>
      <c r="F1568" s="14">
        <v>39</v>
      </c>
      <c r="G1568" s="14" t="s">
        <v>817</v>
      </c>
      <c r="H1568" s="14">
        <v>0</v>
      </c>
      <c r="I1568" s="14">
        <v>129600</v>
      </c>
      <c r="J1568" s="14" t="b">
        <v>0</v>
      </c>
      <c r="K1568" s="14">
        <v>0</v>
      </c>
      <c r="L1568" s="16">
        <v>41009.055601851855</v>
      </c>
      <c r="M1568" s="14" t="s">
        <v>818</v>
      </c>
      <c r="N1568" s="14" t="s">
        <v>439</v>
      </c>
      <c r="O1568" s="14" t="s">
        <v>439</v>
      </c>
      <c r="P1568" s="14" t="s">
        <v>439</v>
      </c>
      <c r="Q1568" s="14" t="s">
        <v>819</v>
      </c>
    </row>
    <row r="1569" spans="1:17" x14ac:dyDescent="0.25">
      <c r="A1569" s="14">
        <v>111348</v>
      </c>
      <c r="B1569" s="14">
        <v>924</v>
      </c>
      <c r="C1569" s="14" t="s">
        <v>815</v>
      </c>
      <c r="D1569" s="14" t="s">
        <v>3424</v>
      </c>
      <c r="E1569" s="14" t="s">
        <v>439</v>
      </c>
      <c r="F1569" s="14">
        <v>39</v>
      </c>
      <c r="G1569" s="14" t="s">
        <v>817</v>
      </c>
      <c r="H1569" s="14">
        <v>0</v>
      </c>
      <c r="I1569" s="14">
        <v>129600</v>
      </c>
      <c r="J1569" s="14" t="b">
        <v>0</v>
      </c>
      <c r="K1569" s="14">
        <v>0</v>
      </c>
      <c r="L1569" s="16">
        <v>41009.055601851855</v>
      </c>
      <c r="M1569" s="14" t="s">
        <v>818</v>
      </c>
      <c r="N1569" s="14" t="s">
        <v>439</v>
      </c>
      <c r="O1569" s="14" t="s">
        <v>439</v>
      </c>
      <c r="P1569" s="14" t="s">
        <v>439</v>
      </c>
      <c r="Q1569" s="14" t="s">
        <v>819</v>
      </c>
    </row>
    <row r="1570" spans="1:17" x14ac:dyDescent="0.25">
      <c r="A1570" s="14">
        <v>111349</v>
      </c>
      <c r="B1570" s="14">
        <v>925</v>
      </c>
      <c r="C1570" s="14" t="s">
        <v>815</v>
      </c>
      <c r="D1570" s="14" t="s">
        <v>3425</v>
      </c>
      <c r="E1570" s="14" t="s">
        <v>439</v>
      </c>
      <c r="F1570" s="14">
        <v>39</v>
      </c>
      <c r="G1570" s="14" t="s">
        <v>817</v>
      </c>
      <c r="H1570" s="14">
        <v>0</v>
      </c>
      <c r="I1570" s="14">
        <v>129600</v>
      </c>
      <c r="J1570" s="14" t="b">
        <v>0</v>
      </c>
      <c r="K1570" s="14">
        <v>0</v>
      </c>
      <c r="L1570" s="16">
        <v>41009.055601851855</v>
      </c>
      <c r="M1570" s="14" t="s">
        <v>818</v>
      </c>
      <c r="N1570" s="14" t="s">
        <v>439</v>
      </c>
      <c r="O1570" s="14" t="s">
        <v>439</v>
      </c>
      <c r="P1570" s="14" t="s">
        <v>439</v>
      </c>
      <c r="Q1570" s="14" t="s">
        <v>819</v>
      </c>
    </row>
    <row r="1571" spans="1:17" x14ac:dyDescent="0.25">
      <c r="A1571" s="14">
        <v>111350</v>
      </c>
      <c r="B1571" s="14">
        <v>926</v>
      </c>
      <c r="C1571" s="14" t="s">
        <v>815</v>
      </c>
      <c r="D1571" s="14" t="s">
        <v>3426</v>
      </c>
      <c r="E1571" s="14" t="s">
        <v>439</v>
      </c>
      <c r="F1571" s="14">
        <v>39</v>
      </c>
      <c r="G1571" s="14" t="s">
        <v>817</v>
      </c>
      <c r="H1571" s="14">
        <v>0</v>
      </c>
      <c r="I1571" s="14">
        <v>129600</v>
      </c>
      <c r="J1571" s="14" t="b">
        <v>0</v>
      </c>
      <c r="K1571" s="14">
        <v>0</v>
      </c>
      <c r="L1571" s="16">
        <v>41009.055601851855</v>
      </c>
      <c r="M1571" s="14" t="s">
        <v>818</v>
      </c>
      <c r="N1571" s="14" t="s">
        <v>439</v>
      </c>
      <c r="O1571" s="14" t="s">
        <v>439</v>
      </c>
      <c r="P1571" s="14" t="s">
        <v>439</v>
      </c>
      <c r="Q1571" s="14" t="s">
        <v>819</v>
      </c>
    </row>
    <row r="1572" spans="1:17" x14ac:dyDescent="0.25">
      <c r="A1572" s="14">
        <v>111351</v>
      </c>
      <c r="B1572" s="14">
        <v>1260</v>
      </c>
      <c r="C1572" s="14" t="s">
        <v>815</v>
      </c>
      <c r="D1572" s="14" t="s">
        <v>3427</v>
      </c>
      <c r="E1572" s="14" t="s">
        <v>439</v>
      </c>
      <c r="F1572" s="14">
        <v>39</v>
      </c>
      <c r="G1572" s="14" t="s">
        <v>817</v>
      </c>
      <c r="H1572" s="14">
        <v>0</v>
      </c>
      <c r="I1572" s="14">
        <v>129600</v>
      </c>
      <c r="J1572" s="14" t="b">
        <v>0</v>
      </c>
      <c r="K1572" s="14">
        <v>0</v>
      </c>
      <c r="L1572" s="16">
        <v>41009.055613425924</v>
      </c>
      <c r="M1572" s="14" t="s">
        <v>818</v>
      </c>
      <c r="N1572" s="14" t="s">
        <v>439</v>
      </c>
      <c r="O1572" s="14" t="s">
        <v>439</v>
      </c>
      <c r="P1572" s="14" t="s">
        <v>439</v>
      </c>
      <c r="Q1572" s="14" t="s">
        <v>819</v>
      </c>
    </row>
    <row r="1573" spans="1:17" x14ac:dyDescent="0.25">
      <c r="A1573" s="14">
        <v>111352</v>
      </c>
      <c r="B1573" s="14">
        <v>1258</v>
      </c>
      <c r="C1573" s="14" t="s">
        <v>815</v>
      </c>
      <c r="D1573" s="14" t="s">
        <v>3428</v>
      </c>
      <c r="E1573" s="14" t="s">
        <v>439</v>
      </c>
      <c r="F1573" s="14">
        <v>39</v>
      </c>
      <c r="G1573" s="14" t="s">
        <v>817</v>
      </c>
      <c r="H1573" s="14">
        <v>0</v>
      </c>
      <c r="I1573" s="14">
        <v>129600</v>
      </c>
      <c r="J1573" s="14" t="b">
        <v>0</v>
      </c>
      <c r="K1573" s="14">
        <v>0</v>
      </c>
      <c r="L1573" s="16">
        <v>41009.055613425924</v>
      </c>
      <c r="M1573" s="14" t="s">
        <v>818</v>
      </c>
      <c r="N1573" s="14" t="s">
        <v>439</v>
      </c>
      <c r="O1573" s="14" t="s">
        <v>439</v>
      </c>
      <c r="P1573" s="14" t="s">
        <v>439</v>
      </c>
      <c r="Q1573" s="14" t="s">
        <v>819</v>
      </c>
    </row>
    <row r="1574" spans="1:17" x14ac:dyDescent="0.25">
      <c r="A1574" s="14">
        <v>111353</v>
      </c>
      <c r="B1574" s="14">
        <v>1267</v>
      </c>
      <c r="C1574" s="14" t="s">
        <v>815</v>
      </c>
      <c r="D1574" s="14" t="s">
        <v>3429</v>
      </c>
      <c r="E1574" s="14" t="s">
        <v>439</v>
      </c>
      <c r="F1574" s="14">
        <v>39</v>
      </c>
      <c r="G1574" s="14" t="s">
        <v>817</v>
      </c>
      <c r="H1574" s="14">
        <v>0</v>
      </c>
      <c r="I1574" s="14">
        <v>129600</v>
      </c>
      <c r="J1574" s="14" t="b">
        <v>0</v>
      </c>
      <c r="K1574" s="14">
        <v>0</v>
      </c>
      <c r="L1574" s="16">
        <v>41009.055613425924</v>
      </c>
      <c r="M1574" s="14" t="s">
        <v>818</v>
      </c>
      <c r="N1574" s="14" t="s">
        <v>439</v>
      </c>
      <c r="O1574" s="14" t="s">
        <v>439</v>
      </c>
      <c r="P1574" s="14" t="s">
        <v>439</v>
      </c>
      <c r="Q1574" s="14" t="s">
        <v>819</v>
      </c>
    </row>
    <row r="1575" spans="1:17" x14ac:dyDescent="0.25">
      <c r="A1575" s="14">
        <v>111354</v>
      </c>
      <c r="B1575" s="14">
        <v>1265</v>
      </c>
      <c r="C1575" s="14" t="s">
        <v>815</v>
      </c>
      <c r="D1575" s="14" t="s">
        <v>3430</v>
      </c>
      <c r="E1575" s="14" t="s">
        <v>439</v>
      </c>
      <c r="F1575" s="14">
        <v>39</v>
      </c>
      <c r="G1575" s="14" t="s">
        <v>817</v>
      </c>
      <c r="H1575" s="14">
        <v>0</v>
      </c>
      <c r="I1575" s="14">
        <v>129600</v>
      </c>
      <c r="J1575" s="14" t="b">
        <v>0</v>
      </c>
      <c r="K1575" s="14">
        <v>0</v>
      </c>
      <c r="L1575" s="16">
        <v>41009.055613425924</v>
      </c>
      <c r="M1575" s="14" t="s">
        <v>818</v>
      </c>
      <c r="N1575" s="14" t="s">
        <v>439</v>
      </c>
      <c r="O1575" s="14" t="s">
        <v>439</v>
      </c>
      <c r="P1575" s="14" t="s">
        <v>439</v>
      </c>
      <c r="Q1575" s="14" t="s">
        <v>819</v>
      </c>
    </row>
    <row r="1576" spans="1:17" x14ac:dyDescent="0.25">
      <c r="A1576" s="14">
        <v>111355</v>
      </c>
      <c r="B1576" s="14">
        <v>1270</v>
      </c>
      <c r="C1576" s="14" t="s">
        <v>815</v>
      </c>
      <c r="D1576" s="14" t="s">
        <v>3431</v>
      </c>
      <c r="E1576" s="14" t="s">
        <v>439</v>
      </c>
      <c r="F1576" s="14">
        <v>39</v>
      </c>
      <c r="G1576" s="14" t="s">
        <v>817</v>
      </c>
      <c r="H1576" s="14">
        <v>0</v>
      </c>
      <c r="I1576" s="14">
        <v>129600</v>
      </c>
      <c r="J1576" s="14" t="b">
        <v>0</v>
      </c>
      <c r="K1576" s="14">
        <v>0</v>
      </c>
      <c r="L1576" s="16">
        <v>41009.055613425924</v>
      </c>
      <c r="M1576" s="14" t="s">
        <v>818</v>
      </c>
      <c r="N1576" s="14" t="s">
        <v>439</v>
      </c>
      <c r="O1576" s="14" t="s">
        <v>439</v>
      </c>
      <c r="P1576" s="14" t="s">
        <v>439</v>
      </c>
      <c r="Q1576" s="14" t="s">
        <v>819</v>
      </c>
    </row>
    <row r="1577" spans="1:17" x14ac:dyDescent="0.25">
      <c r="A1577" s="14">
        <v>111356</v>
      </c>
      <c r="B1577" s="14">
        <v>1255</v>
      </c>
      <c r="C1577" s="14" t="s">
        <v>815</v>
      </c>
      <c r="D1577" s="14" t="s">
        <v>3432</v>
      </c>
      <c r="E1577" s="14" t="s">
        <v>439</v>
      </c>
      <c r="F1577" s="14">
        <v>39</v>
      </c>
      <c r="G1577" s="14" t="s">
        <v>817</v>
      </c>
      <c r="H1577" s="14">
        <v>0</v>
      </c>
      <c r="I1577" s="14">
        <v>129600</v>
      </c>
      <c r="J1577" s="14" t="b">
        <v>0</v>
      </c>
      <c r="K1577" s="14">
        <v>0</v>
      </c>
      <c r="L1577" s="16">
        <v>41009.055613425924</v>
      </c>
      <c r="M1577" s="14" t="s">
        <v>818</v>
      </c>
      <c r="N1577" s="14" t="s">
        <v>439</v>
      </c>
      <c r="O1577" s="14" t="s">
        <v>439</v>
      </c>
      <c r="P1577" s="14" t="s">
        <v>439</v>
      </c>
      <c r="Q1577" s="14" t="s">
        <v>819</v>
      </c>
    </row>
    <row r="1578" spans="1:17" x14ac:dyDescent="0.25">
      <c r="A1578" s="14">
        <v>111357</v>
      </c>
      <c r="B1578" s="14">
        <v>1271</v>
      </c>
      <c r="C1578" s="14" t="s">
        <v>815</v>
      </c>
      <c r="D1578" s="14" t="s">
        <v>3433</v>
      </c>
      <c r="E1578" s="14" t="s">
        <v>439</v>
      </c>
      <c r="F1578" s="14">
        <v>39</v>
      </c>
      <c r="G1578" s="14" t="s">
        <v>817</v>
      </c>
      <c r="H1578" s="14">
        <v>0</v>
      </c>
      <c r="I1578" s="14">
        <v>129600</v>
      </c>
      <c r="J1578" s="14" t="b">
        <v>0</v>
      </c>
      <c r="K1578" s="14">
        <v>0</v>
      </c>
      <c r="L1578" s="16">
        <v>41009.055613425924</v>
      </c>
      <c r="M1578" s="14" t="s">
        <v>818</v>
      </c>
      <c r="N1578" s="14" t="s">
        <v>439</v>
      </c>
      <c r="O1578" s="14" t="s">
        <v>439</v>
      </c>
      <c r="P1578" s="14" t="s">
        <v>439</v>
      </c>
      <c r="Q1578" s="14" t="s">
        <v>819</v>
      </c>
    </row>
    <row r="1579" spans="1:17" x14ac:dyDescent="0.25">
      <c r="A1579" s="14">
        <v>111358</v>
      </c>
      <c r="B1579" s="14">
        <v>1248</v>
      </c>
      <c r="C1579" s="14" t="s">
        <v>815</v>
      </c>
      <c r="D1579" s="14" t="s">
        <v>3434</v>
      </c>
      <c r="E1579" s="14" t="s">
        <v>439</v>
      </c>
      <c r="F1579" s="14">
        <v>39</v>
      </c>
      <c r="G1579" s="14" t="s">
        <v>817</v>
      </c>
      <c r="H1579" s="14">
        <v>0</v>
      </c>
      <c r="I1579" s="14">
        <v>129600</v>
      </c>
      <c r="J1579" s="14" t="b">
        <v>0</v>
      </c>
      <c r="K1579" s="14">
        <v>0</v>
      </c>
      <c r="L1579" s="16">
        <v>41009.055625000001</v>
      </c>
      <c r="M1579" s="14" t="s">
        <v>818</v>
      </c>
      <c r="N1579" s="14" t="s">
        <v>439</v>
      </c>
      <c r="O1579" s="14" t="s">
        <v>439</v>
      </c>
      <c r="P1579" s="14" t="s">
        <v>439</v>
      </c>
      <c r="Q1579" s="14" t="s">
        <v>819</v>
      </c>
    </row>
    <row r="1580" spans="1:17" x14ac:dyDescent="0.25">
      <c r="A1580" s="14">
        <v>111359</v>
      </c>
      <c r="B1580" s="14">
        <v>1272</v>
      </c>
      <c r="C1580" s="14" t="s">
        <v>815</v>
      </c>
      <c r="D1580" s="14" t="s">
        <v>3435</v>
      </c>
      <c r="E1580" s="14" t="s">
        <v>439</v>
      </c>
      <c r="F1580" s="14">
        <v>39</v>
      </c>
      <c r="G1580" s="14" t="s">
        <v>817</v>
      </c>
      <c r="H1580" s="14">
        <v>0</v>
      </c>
      <c r="I1580" s="14">
        <v>129600</v>
      </c>
      <c r="J1580" s="14" t="b">
        <v>0</v>
      </c>
      <c r="K1580" s="14">
        <v>0</v>
      </c>
      <c r="L1580" s="16">
        <v>41009.055625000001</v>
      </c>
      <c r="M1580" s="14" t="s">
        <v>818</v>
      </c>
      <c r="N1580" s="14" t="s">
        <v>439</v>
      </c>
      <c r="O1580" s="14" t="s">
        <v>439</v>
      </c>
      <c r="P1580" s="14" t="s">
        <v>439</v>
      </c>
      <c r="Q1580" s="14" t="s">
        <v>819</v>
      </c>
    </row>
    <row r="1581" spans="1:17" x14ac:dyDescent="0.25">
      <c r="A1581" s="14">
        <v>111360</v>
      </c>
      <c r="B1581" s="14">
        <v>1249</v>
      </c>
      <c r="C1581" s="14" t="s">
        <v>815</v>
      </c>
      <c r="D1581" s="14" t="s">
        <v>3436</v>
      </c>
      <c r="E1581" s="14" t="s">
        <v>439</v>
      </c>
      <c r="F1581" s="14">
        <v>39</v>
      </c>
      <c r="G1581" s="14" t="s">
        <v>817</v>
      </c>
      <c r="H1581" s="14">
        <v>0</v>
      </c>
      <c r="I1581" s="14">
        <v>129600</v>
      </c>
      <c r="J1581" s="14" t="b">
        <v>0</v>
      </c>
      <c r="K1581" s="14">
        <v>0</v>
      </c>
      <c r="L1581" s="16">
        <v>41009.055636574078</v>
      </c>
      <c r="M1581" s="14" t="s">
        <v>818</v>
      </c>
      <c r="N1581" s="14" t="s">
        <v>439</v>
      </c>
      <c r="O1581" s="14" t="s">
        <v>439</v>
      </c>
      <c r="P1581" s="14" t="s">
        <v>439</v>
      </c>
      <c r="Q1581" s="14" t="s">
        <v>819</v>
      </c>
    </row>
    <row r="1582" spans="1:17" x14ac:dyDescent="0.25">
      <c r="A1582" s="14">
        <v>111361</v>
      </c>
      <c r="B1582" s="14">
        <v>1254</v>
      </c>
      <c r="C1582" s="14" t="s">
        <v>815</v>
      </c>
      <c r="D1582" s="14" t="s">
        <v>3437</v>
      </c>
      <c r="E1582" s="14" t="s">
        <v>439</v>
      </c>
      <c r="F1582" s="14">
        <v>39</v>
      </c>
      <c r="G1582" s="14" t="s">
        <v>817</v>
      </c>
      <c r="H1582" s="14">
        <v>0</v>
      </c>
      <c r="I1582" s="14">
        <v>129600</v>
      </c>
      <c r="J1582" s="14" t="b">
        <v>0</v>
      </c>
      <c r="K1582" s="14">
        <v>0</v>
      </c>
      <c r="L1582" s="16">
        <v>41009.055636574078</v>
      </c>
      <c r="M1582" s="14" t="s">
        <v>818</v>
      </c>
      <c r="N1582" s="14" t="s">
        <v>439</v>
      </c>
      <c r="O1582" s="14" t="s">
        <v>439</v>
      </c>
      <c r="P1582" s="14" t="s">
        <v>439</v>
      </c>
      <c r="Q1582" s="14" t="s">
        <v>819</v>
      </c>
    </row>
    <row r="1583" spans="1:17" x14ac:dyDescent="0.25">
      <c r="A1583" s="14">
        <v>111362</v>
      </c>
      <c r="B1583" s="14">
        <v>1251</v>
      </c>
      <c r="C1583" s="14" t="s">
        <v>815</v>
      </c>
      <c r="D1583" s="14" t="s">
        <v>3438</v>
      </c>
      <c r="E1583" s="14" t="s">
        <v>439</v>
      </c>
      <c r="F1583" s="14">
        <v>39</v>
      </c>
      <c r="G1583" s="14" t="s">
        <v>817</v>
      </c>
      <c r="H1583" s="14">
        <v>0</v>
      </c>
      <c r="I1583" s="14">
        <v>129600</v>
      </c>
      <c r="J1583" s="14" t="b">
        <v>0</v>
      </c>
      <c r="K1583" s="14">
        <v>0</v>
      </c>
      <c r="L1583" s="16">
        <v>41009.055636574078</v>
      </c>
      <c r="M1583" s="14" t="s">
        <v>818</v>
      </c>
      <c r="N1583" s="14" t="s">
        <v>439</v>
      </c>
      <c r="O1583" s="14" t="s">
        <v>439</v>
      </c>
      <c r="P1583" s="14" t="s">
        <v>439</v>
      </c>
      <c r="Q1583" s="14" t="s">
        <v>819</v>
      </c>
    </row>
    <row r="1584" spans="1:17" x14ac:dyDescent="0.25">
      <c r="A1584" s="14">
        <v>111363</v>
      </c>
      <c r="B1584" s="14">
        <v>1252</v>
      </c>
      <c r="C1584" s="14" t="s">
        <v>815</v>
      </c>
      <c r="D1584" s="14" t="s">
        <v>3439</v>
      </c>
      <c r="E1584" s="14" t="s">
        <v>439</v>
      </c>
      <c r="F1584" s="14">
        <v>39</v>
      </c>
      <c r="G1584" s="14" t="s">
        <v>817</v>
      </c>
      <c r="H1584" s="14">
        <v>0</v>
      </c>
      <c r="I1584" s="14">
        <v>129600</v>
      </c>
      <c r="J1584" s="14" t="b">
        <v>0</v>
      </c>
      <c r="K1584" s="14">
        <v>0</v>
      </c>
      <c r="L1584" s="16">
        <v>41009.055636574078</v>
      </c>
      <c r="M1584" s="14" t="s">
        <v>818</v>
      </c>
      <c r="N1584" s="14" t="s">
        <v>439</v>
      </c>
      <c r="O1584" s="14" t="s">
        <v>439</v>
      </c>
      <c r="P1584" s="14" t="s">
        <v>439</v>
      </c>
      <c r="Q1584" s="14" t="s">
        <v>819</v>
      </c>
    </row>
    <row r="1585" spans="1:17" x14ac:dyDescent="0.25">
      <c r="A1585" s="14">
        <v>111364</v>
      </c>
      <c r="B1585" s="14">
        <v>1263</v>
      </c>
      <c r="C1585" s="14" t="s">
        <v>815</v>
      </c>
      <c r="D1585" s="14" t="s">
        <v>3440</v>
      </c>
      <c r="E1585" s="14" t="s">
        <v>439</v>
      </c>
      <c r="F1585" s="14">
        <v>39</v>
      </c>
      <c r="G1585" s="14" t="s">
        <v>817</v>
      </c>
      <c r="H1585" s="14">
        <v>0</v>
      </c>
      <c r="I1585" s="14">
        <v>129600</v>
      </c>
      <c r="J1585" s="14" t="b">
        <v>0</v>
      </c>
      <c r="K1585" s="14">
        <v>0</v>
      </c>
      <c r="L1585" s="16">
        <v>41009.055636574078</v>
      </c>
      <c r="M1585" s="14" t="s">
        <v>818</v>
      </c>
      <c r="N1585" s="14" t="s">
        <v>439</v>
      </c>
      <c r="O1585" s="14" t="s">
        <v>439</v>
      </c>
      <c r="P1585" s="14" t="s">
        <v>439</v>
      </c>
      <c r="Q1585" s="14" t="s">
        <v>819</v>
      </c>
    </row>
    <row r="1586" spans="1:17" x14ac:dyDescent="0.25">
      <c r="A1586" s="14">
        <v>111365</v>
      </c>
      <c r="B1586" s="14">
        <v>1268</v>
      </c>
      <c r="C1586" s="14" t="s">
        <v>815</v>
      </c>
      <c r="D1586" s="14" t="s">
        <v>3441</v>
      </c>
      <c r="E1586" s="14" t="s">
        <v>439</v>
      </c>
      <c r="F1586" s="14">
        <v>39</v>
      </c>
      <c r="G1586" s="14" t="s">
        <v>817</v>
      </c>
      <c r="H1586" s="14">
        <v>0</v>
      </c>
      <c r="I1586" s="14">
        <v>129600</v>
      </c>
      <c r="J1586" s="14" t="b">
        <v>0</v>
      </c>
      <c r="K1586" s="14">
        <v>0</v>
      </c>
      <c r="L1586" s="16">
        <v>41009.055636574078</v>
      </c>
      <c r="M1586" s="14" t="s">
        <v>818</v>
      </c>
      <c r="N1586" s="14" t="s">
        <v>439</v>
      </c>
      <c r="O1586" s="14" t="s">
        <v>439</v>
      </c>
      <c r="P1586" s="14" t="s">
        <v>439</v>
      </c>
      <c r="Q1586" s="14" t="s">
        <v>819</v>
      </c>
    </row>
    <row r="1587" spans="1:17" x14ac:dyDescent="0.25">
      <c r="A1587" s="14">
        <v>111366</v>
      </c>
      <c r="B1587" s="14">
        <v>1244</v>
      </c>
      <c r="C1587" s="14" t="s">
        <v>815</v>
      </c>
      <c r="D1587" s="14" t="s">
        <v>3442</v>
      </c>
      <c r="E1587" s="14" t="s">
        <v>439</v>
      </c>
      <c r="F1587" s="14">
        <v>39</v>
      </c>
      <c r="G1587" s="14" t="s">
        <v>817</v>
      </c>
      <c r="H1587" s="14">
        <v>0</v>
      </c>
      <c r="I1587" s="14">
        <v>129600</v>
      </c>
      <c r="J1587" s="14" t="b">
        <v>0</v>
      </c>
      <c r="K1587" s="14">
        <v>0</v>
      </c>
      <c r="L1587" s="16">
        <v>41009.055636574078</v>
      </c>
      <c r="M1587" s="14" t="s">
        <v>818</v>
      </c>
      <c r="N1587" s="14" t="s">
        <v>439</v>
      </c>
      <c r="O1587" s="14" t="s">
        <v>439</v>
      </c>
      <c r="P1587" s="14" t="s">
        <v>439</v>
      </c>
      <c r="Q1587" s="14" t="s">
        <v>819</v>
      </c>
    </row>
    <row r="1588" spans="1:17" x14ac:dyDescent="0.25">
      <c r="A1588" s="14">
        <v>111367</v>
      </c>
      <c r="B1588" s="14">
        <v>1243</v>
      </c>
      <c r="C1588" s="14" t="s">
        <v>815</v>
      </c>
      <c r="D1588" s="14" t="s">
        <v>3443</v>
      </c>
      <c r="E1588" s="14" t="s">
        <v>439</v>
      </c>
      <c r="F1588" s="14">
        <v>39</v>
      </c>
      <c r="G1588" s="14" t="s">
        <v>817</v>
      </c>
      <c r="H1588" s="14">
        <v>0</v>
      </c>
      <c r="I1588" s="14">
        <v>129600</v>
      </c>
      <c r="J1588" s="14" t="b">
        <v>0</v>
      </c>
      <c r="K1588" s="14">
        <v>0</v>
      </c>
      <c r="L1588" s="16">
        <v>41009.055648148147</v>
      </c>
      <c r="M1588" s="14" t="s">
        <v>818</v>
      </c>
      <c r="N1588" s="14" t="s">
        <v>439</v>
      </c>
      <c r="O1588" s="14" t="s">
        <v>439</v>
      </c>
      <c r="P1588" s="14" t="s">
        <v>439</v>
      </c>
      <c r="Q1588" s="14" t="s">
        <v>819</v>
      </c>
    </row>
    <row r="1589" spans="1:17" x14ac:dyDescent="0.25">
      <c r="A1589" s="14">
        <v>111368</v>
      </c>
      <c r="B1589" s="14">
        <v>1247</v>
      </c>
      <c r="C1589" s="14" t="s">
        <v>815</v>
      </c>
      <c r="D1589" s="14" t="s">
        <v>3444</v>
      </c>
      <c r="E1589" s="14" t="s">
        <v>439</v>
      </c>
      <c r="F1589" s="14">
        <v>39</v>
      </c>
      <c r="G1589" s="14" t="s">
        <v>817</v>
      </c>
      <c r="H1589" s="14">
        <v>0</v>
      </c>
      <c r="I1589" s="14">
        <v>129600</v>
      </c>
      <c r="J1589" s="14" t="b">
        <v>0</v>
      </c>
      <c r="K1589" s="14">
        <v>0</v>
      </c>
      <c r="L1589" s="16">
        <v>41009.055648148147</v>
      </c>
      <c r="M1589" s="14" t="s">
        <v>818</v>
      </c>
      <c r="N1589" s="14" t="s">
        <v>439</v>
      </c>
      <c r="O1589" s="14" t="s">
        <v>439</v>
      </c>
      <c r="P1589" s="14" t="s">
        <v>439</v>
      </c>
      <c r="Q1589" s="14" t="s">
        <v>819</v>
      </c>
    </row>
    <row r="1590" spans="1:17" x14ac:dyDescent="0.25">
      <c r="A1590" s="14">
        <v>111369</v>
      </c>
      <c r="B1590" s="14">
        <v>1264</v>
      </c>
      <c r="C1590" s="14" t="s">
        <v>815</v>
      </c>
      <c r="D1590" s="14" t="s">
        <v>3445</v>
      </c>
      <c r="E1590" s="14" t="s">
        <v>439</v>
      </c>
      <c r="F1590" s="14">
        <v>39</v>
      </c>
      <c r="G1590" s="14" t="s">
        <v>817</v>
      </c>
      <c r="H1590" s="14">
        <v>0</v>
      </c>
      <c r="I1590" s="14">
        <v>129600</v>
      </c>
      <c r="J1590" s="14" t="b">
        <v>0</v>
      </c>
      <c r="K1590" s="14">
        <v>0</v>
      </c>
      <c r="L1590" s="16">
        <v>41009.055648148147</v>
      </c>
      <c r="M1590" s="14" t="s">
        <v>818</v>
      </c>
      <c r="N1590" s="14" t="s">
        <v>439</v>
      </c>
      <c r="O1590" s="14" t="s">
        <v>439</v>
      </c>
      <c r="P1590" s="14" t="s">
        <v>439</v>
      </c>
      <c r="Q1590" s="14" t="s">
        <v>819</v>
      </c>
    </row>
    <row r="1591" spans="1:17" x14ac:dyDescent="0.25">
      <c r="A1591" s="14">
        <v>111370</v>
      </c>
      <c r="B1591" s="14">
        <v>1256</v>
      </c>
      <c r="C1591" s="14" t="s">
        <v>815</v>
      </c>
      <c r="D1591" s="14" t="s">
        <v>3446</v>
      </c>
      <c r="E1591" s="14" t="s">
        <v>439</v>
      </c>
      <c r="F1591" s="14">
        <v>39</v>
      </c>
      <c r="G1591" s="14" t="s">
        <v>817</v>
      </c>
      <c r="H1591" s="14">
        <v>0</v>
      </c>
      <c r="I1591" s="14">
        <v>129600</v>
      </c>
      <c r="J1591" s="14" t="b">
        <v>0</v>
      </c>
      <c r="K1591" s="14">
        <v>0</v>
      </c>
      <c r="L1591" s="16">
        <v>41009.055648148147</v>
      </c>
      <c r="M1591" s="14" t="s">
        <v>818</v>
      </c>
      <c r="N1591" s="14" t="s">
        <v>439</v>
      </c>
      <c r="O1591" s="14" t="s">
        <v>439</v>
      </c>
      <c r="P1591" s="14" t="s">
        <v>439</v>
      </c>
      <c r="Q1591" s="14" t="s">
        <v>819</v>
      </c>
    </row>
    <row r="1592" spans="1:17" x14ac:dyDescent="0.25">
      <c r="A1592" s="14">
        <v>111371</v>
      </c>
      <c r="B1592" s="14">
        <v>1253</v>
      </c>
      <c r="C1592" s="14" t="s">
        <v>815</v>
      </c>
      <c r="D1592" s="14" t="s">
        <v>3447</v>
      </c>
      <c r="E1592" s="14" t="s">
        <v>439</v>
      </c>
      <c r="F1592" s="14">
        <v>39</v>
      </c>
      <c r="G1592" s="14" t="s">
        <v>817</v>
      </c>
      <c r="H1592" s="14">
        <v>0</v>
      </c>
      <c r="I1592" s="14">
        <v>129600</v>
      </c>
      <c r="J1592" s="14" t="b">
        <v>0</v>
      </c>
      <c r="K1592" s="14">
        <v>0</v>
      </c>
      <c r="L1592" s="16">
        <v>41009.055659722224</v>
      </c>
      <c r="M1592" s="14" t="s">
        <v>818</v>
      </c>
      <c r="N1592" s="14" t="s">
        <v>439</v>
      </c>
      <c r="O1592" s="14" t="s">
        <v>439</v>
      </c>
      <c r="P1592" s="14" t="s">
        <v>439</v>
      </c>
      <c r="Q1592" s="14" t="s">
        <v>819</v>
      </c>
    </row>
    <row r="1593" spans="1:17" x14ac:dyDescent="0.25">
      <c r="A1593" s="14">
        <v>111372</v>
      </c>
      <c r="B1593" s="14">
        <v>1269</v>
      </c>
      <c r="C1593" s="14" t="s">
        <v>815</v>
      </c>
      <c r="D1593" s="14" t="s">
        <v>3448</v>
      </c>
      <c r="E1593" s="14" t="s">
        <v>439</v>
      </c>
      <c r="F1593" s="14">
        <v>39</v>
      </c>
      <c r="G1593" s="14" t="s">
        <v>817</v>
      </c>
      <c r="H1593" s="14">
        <v>0</v>
      </c>
      <c r="I1593" s="14">
        <v>129600</v>
      </c>
      <c r="J1593" s="14" t="b">
        <v>0</v>
      </c>
      <c r="K1593" s="14">
        <v>0</v>
      </c>
      <c r="L1593" s="16">
        <v>41009.055659722224</v>
      </c>
      <c r="M1593" s="14" t="s">
        <v>818</v>
      </c>
      <c r="N1593" s="14" t="s">
        <v>439</v>
      </c>
      <c r="O1593" s="14" t="s">
        <v>439</v>
      </c>
      <c r="P1593" s="14" t="s">
        <v>439</v>
      </c>
      <c r="Q1593" s="14" t="s">
        <v>819</v>
      </c>
    </row>
    <row r="1594" spans="1:17" x14ac:dyDescent="0.25">
      <c r="A1594" s="14">
        <v>111373</v>
      </c>
      <c r="B1594" s="14">
        <v>1266</v>
      </c>
      <c r="C1594" s="14" t="s">
        <v>815</v>
      </c>
      <c r="D1594" s="14" t="s">
        <v>3449</v>
      </c>
      <c r="E1594" s="14" t="s">
        <v>439</v>
      </c>
      <c r="F1594" s="14">
        <v>39</v>
      </c>
      <c r="G1594" s="14" t="s">
        <v>817</v>
      </c>
      <c r="H1594" s="14">
        <v>0</v>
      </c>
      <c r="I1594" s="14">
        <v>129600</v>
      </c>
      <c r="J1594" s="14" t="b">
        <v>0</v>
      </c>
      <c r="K1594" s="14">
        <v>0</v>
      </c>
      <c r="L1594" s="16">
        <v>41009.055659722224</v>
      </c>
      <c r="M1594" s="14" t="s">
        <v>818</v>
      </c>
      <c r="N1594" s="14" t="s">
        <v>439</v>
      </c>
      <c r="O1594" s="14" t="s">
        <v>439</v>
      </c>
      <c r="P1594" s="14" t="s">
        <v>439</v>
      </c>
      <c r="Q1594" s="14" t="s">
        <v>819</v>
      </c>
    </row>
    <row r="1595" spans="1:17" x14ac:dyDescent="0.25">
      <c r="A1595" s="14">
        <v>111374</v>
      </c>
      <c r="B1595" s="14">
        <v>1259</v>
      </c>
      <c r="C1595" s="14" t="s">
        <v>815</v>
      </c>
      <c r="D1595" s="14" t="s">
        <v>3450</v>
      </c>
      <c r="E1595" s="14" t="s">
        <v>439</v>
      </c>
      <c r="F1595" s="14">
        <v>39</v>
      </c>
      <c r="G1595" s="14" t="s">
        <v>817</v>
      </c>
      <c r="H1595" s="14">
        <v>0</v>
      </c>
      <c r="I1595" s="14">
        <v>129600</v>
      </c>
      <c r="J1595" s="14" t="b">
        <v>0</v>
      </c>
      <c r="K1595" s="14">
        <v>0</v>
      </c>
      <c r="L1595" s="16">
        <v>41009.055659722224</v>
      </c>
      <c r="M1595" s="14" t="s">
        <v>818</v>
      </c>
      <c r="N1595" s="14" t="s">
        <v>439</v>
      </c>
      <c r="O1595" s="14" t="s">
        <v>439</v>
      </c>
      <c r="P1595" s="14" t="s">
        <v>439</v>
      </c>
      <c r="Q1595" s="14" t="s">
        <v>819</v>
      </c>
    </row>
    <row r="1596" spans="1:17" x14ac:dyDescent="0.25">
      <c r="A1596" s="14">
        <v>111375</v>
      </c>
      <c r="B1596" s="14">
        <v>1245</v>
      </c>
      <c r="C1596" s="14" t="s">
        <v>815</v>
      </c>
      <c r="D1596" s="14" t="s">
        <v>3451</v>
      </c>
      <c r="E1596" s="14" t="s">
        <v>439</v>
      </c>
      <c r="F1596" s="14">
        <v>39</v>
      </c>
      <c r="G1596" s="14" t="s">
        <v>817</v>
      </c>
      <c r="H1596" s="14">
        <v>0</v>
      </c>
      <c r="I1596" s="14">
        <v>129600</v>
      </c>
      <c r="J1596" s="14" t="b">
        <v>0</v>
      </c>
      <c r="K1596" s="14">
        <v>0</v>
      </c>
      <c r="L1596" s="16">
        <v>41009.055659722224</v>
      </c>
      <c r="M1596" s="14" t="s">
        <v>818</v>
      </c>
      <c r="N1596" s="14" t="s">
        <v>439</v>
      </c>
      <c r="O1596" s="14" t="s">
        <v>439</v>
      </c>
      <c r="P1596" s="14" t="s">
        <v>439</v>
      </c>
      <c r="Q1596" s="14" t="s">
        <v>819</v>
      </c>
    </row>
    <row r="1597" spans="1:17" x14ac:dyDescent="0.25">
      <c r="A1597" s="14">
        <v>111376</v>
      </c>
      <c r="B1597" s="14">
        <v>719</v>
      </c>
      <c r="C1597" s="14" t="s">
        <v>815</v>
      </c>
      <c r="D1597" s="14" t="s">
        <v>3452</v>
      </c>
      <c r="E1597" s="14" t="s">
        <v>439</v>
      </c>
      <c r="F1597" s="14">
        <v>39</v>
      </c>
      <c r="G1597" s="14" t="s">
        <v>817</v>
      </c>
      <c r="H1597" s="14">
        <v>0</v>
      </c>
      <c r="I1597" s="14">
        <v>129600</v>
      </c>
      <c r="J1597" s="14" t="b">
        <v>0</v>
      </c>
      <c r="K1597" s="14">
        <v>0</v>
      </c>
      <c r="L1597" s="16">
        <v>41009.05568287037</v>
      </c>
      <c r="M1597" s="14" t="s">
        <v>818</v>
      </c>
      <c r="N1597" s="14" t="s">
        <v>439</v>
      </c>
      <c r="O1597" s="14" t="s">
        <v>439</v>
      </c>
      <c r="P1597" s="14" t="s">
        <v>439</v>
      </c>
      <c r="Q1597" s="14" t="s">
        <v>819</v>
      </c>
    </row>
    <row r="1598" spans="1:17" x14ac:dyDescent="0.25">
      <c r="A1598" s="14">
        <v>111377</v>
      </c>
      <c r="B1598" s="14">
        <v>720</v>
      </c>
      <c r="C1598" s="14" t="s">
        <v>815</v>
      </c>
      <c r="D1598" s="14" t="s">
        <v>3453</v>
      </c>
      <c r="E1598" s="14" t="s">
        <v>439</v>
      </c>
      <c r="F1598" s="14">
        <v>39</v>
      </c>
      <c r="G1598" s="14" t="s">
        <v>817</v>
      </c>
      <c r="H1598" s="14">
        <v>0</v>
      </c>
      <c r="I1598" s="14">
        <v>129600</v>
      </c>
      <c r="J1598" s="14" t="b">
        <v>0</v>
      </c>
      <c r="K1598" s="14">
        <v>0</v>
      </c>
      <c r="L1598" s="16">
        <v>41009.05568287037</v>
      </c>
      <c r="M1598" s="14" t="s">
        <v>818</v>
      </c>
      <c r="N1598" s="14" t="s">
        <v>439</v>
      </c>
      <c r="O1598" s="14" t="s">
        <v>439</v>
      </c>
      <c r="P1598" s="14" t="s">
        <v>439</v>
      </c>
      <c r="Q1598" s="14" t="s">
        <v>819</v>
      </c>
    </row>
    <row r="1599" spans="1:17" x14ac:dyDescent="0.25">
      <c r="A1599" s="14">
        <v>111378</v>
      </c>
      <c r="B1599" s="14">
        <v>721</v>
      </c>
      <c r="C1599" s="14" t="s">
        <v>815</v>
      </c>
      <c r="D1599" s="14" t="s">
        <v>3454</v>
      </c>
      <c r="E1599" s="14" t="s">
        <v>439</v>
      </c>
      <c r="F1599" s="14">
        <v>39</v>
      </c>
      <c r="G1599" s="14" t="s">
        <v>817</v>
      </c>
      <c r="H1599" s="14">
        <v>0</v>
      </c>
      <c r="I1599" s="14">
        <v>129600</v>
      </c>
      <c r="J1599" s="14" t="b">
        <v>0</v>
      </c>
      <c r="K1599" s="14">
        <v>0</v>
      </c>
      <c r="L1599" s="16">
        <v>41009.05568287037</v>
      </c>
      <c r="M1599" s="14" t="s">
        <v>818</v>
      </c>
      <c r="N1599" s="14" t="s">
        <v>439</v>
      </c>
      <c r="O1599" s="14" t="s">
        <v>439</v>
      </c>
      <c r="P1599" s="14" t="s">
        <v>439</v>
      </c>
      <c r="Q1599" s="14" t="s">
        <v>819</v>
      </c>
    </row>
    <row r="1600" spans="1:17" x14ac:dyDescent="0.25">
      <c r="A1600" s="14">
        <v>111379</v>
      </c>
      <c r="B1600" s="14">
        <v>722</v>
      </c>
      <c r="C1600" s="14" t="s">
        <v>815</v>
      </c>
      <c r="D1600" s="14" t="s">
        <v>3455</v>
      </c>
      <c r="E1600" s="14" t="s">
        <v>439</v>
      </c>
      <c r="F1600" s="14">
        <v>39</v>
      </c>
      <c r="G1600" s="14" t="s">
        <v>817</v>
      </c>
      <c r="H1600" s="14">
        <v>0</v>
      </c>
      <c r="I1600" s="14">
        <v>129600</v>
      </c>
      <c r="J1600" s="14" t="b">
        <v>0</v>
      </c>
      <c r="K1600" s="14">
        <v>0</v>
      </c>
      <c r="L1600" s="16">
        <v>41009.05568287037</v>
      </c>
      <c r="M1600" s="14" t="s">
        <v>818</v>
      </c>
      <c r="N1600" s="14" t="s">
        <v>439</v>
      </c>
      <c r="O1600" s="14" t="s">
        <v>439</v>
      </c>
      <c r="P1600" s="14" t="s">
        <v>439</v>
      </c>
      <c r="Q1600" s="14" t="s">
        <v>819</v>
      </c>
    </row>
    <row r="1601" spans="1:17" x14ac:dyDescent="0.25">
      <c r="A1601" s="14">
        <v>111380</v>
      </c>
      <c r="B1601" s="14">
        <v>723</v>
      </c>
      <c r="C1601" s="14" t="s">
        <v>815</v>
      </c>
      <c r="D1601" s="14" t="s">
        <v>3456</v>
      </c>
      <c r="E1601" s="14" t="s">
        <v>439</v>
      </c>
      <c r="F1601" s="14">
        <v>39</v>
      </c>
      <c r="G1601" s="14" t="s">
        <v>817</v>
      </c>
      <c r="H1601" s="14">
        <v>0</v>
      </c>
      <c r="I1601" s="14">
        <v>129600</v>
      </c>
      <c r="J1601" s="14" t="b">
        <v>0</v>
      </c>
      <c r="K1601" s="14">
        <v>0</v>
      </c>
      <c r="L1601" s="16">
        <v>41009.05568287037</v>
      </c>
      <c r="M1601" s="14" t="s">
        <v>818</v>
      </c>
      <c r="N1601" s="14" t="s">
        <v>439</v>
      </c>
      <c r="O1601" s="14" t="s">
        <v>439</v>
      </c>
      <c r="P1601" s="14" t="s">
        <v>439</v>
      </c>
      <c r="Q1601" s="14" t="s">
        <v>819</v>
      </c>
    </row>
    <row r="1602" spans="1:17" x14ac:dyDescent="0.25">
      <c r="A1602" s="14">
        <v>111381</v>
      </c>
      <c r="B1602" s="14">
        <v>724</v>
      </c>
      <c r="C1602" s="14" t="s">
        <v>815</v>
      </c>
      <c r="D1602" s="14" t="s">
        <v>3457</v>
      </c>
      <c r="E1602" s="14" t="s">
        <v>439</v>
      </c>
      <c r="F1602" s="14">
        <v>39</v>
      </c>
      <c r="G1602" s="14" t="s">
        <v>817</v>
      </c>
      <c r="H1602" s="14">
        <v>0</v>
      </c>
      <c r="I1602" s="14">
        <v>129600</v>
      </c>
      <c r="J1602" s="14" t="b">
        <v>0</v>
      </c>
      <c r="K1602" s="14">
        <v>0</v>
      </c>
      <c r="L1602" s="16">
        <v>41009.055694444447</v>
      </c>
      <c r="M1602" s="14" t="s">
        <v>818</v>
      </c>
      <c r="N1602" s="14" t="s">
        <v>439</v>
      </c>
      <c r="O1602" s="14" t="s">
        <v>439</v>
      </c>
      <c r="P1602" s="14" t="s">
        <v>439</v>
      </c>
      <c r="Q1602" s="14" t="s">
        <v>819</v>
      </c>
    </row>
    <row r="1603" spans="1:17" x14ac:dyDescent="0.25">
      <c r="A1603" s="14">
        <v>111382</v>
      </c>
      <c r="B1603" s="14">
        <v>725</v>
      </c>
      <c r="C1603" s="14" t="s">
        <v>815</v>
      </c>
      <c r="D1603" s="14" t="s">
        <v>3458</v>
      </c>
      <c r="E1603" s="14" t="s">
        <v>439</v>
      </c>
      <c r="F1603" s="14">
        <v>39</v>
      </c>
      <c r="G1603" s="14" t="s">
        <v>817</v>
      </c>
      <c r="H1603" s="14">
        <v>0</v>
      </c>
      <c r="I1603" s="14">
        <v>129600</v>
      </c>
      <c r="J1603" s="14" t="b">
        <v>0</v>
      </c>
      <c r="K1603" s="14">
        <v>0</v>
      </c>
      <c r="L1603" s="16">
        <v>41009.055694444447</v>
      </c>
      <c r="M1603" s="14" t="s">
        <v>818</v>
      </c>
      <c r="N1603" s="14" t="s">
        <v>439</v>
      </c>
      <c r="O1603" s="14" t="s">
        <v>439</v>
      </c>
      <c r="P1603" s="14" t="s">
        <v>439</v>
      </c>
      <c r="Q1603" s="14" t="s">
        <v>819</v>
      </c>
    </row>
    <row r="1604" spans="1:17" x14ac:dyDescent="0.25">
      <c r="A1604" s="14">
        <v>111383</v>
      </c>
      <c r="B1604" s="14">
        <v>726</v>
      </c>
      <c r="C1604" s="14" t="s">
        <v>815</v>
      </c>
      <c r="D1604" s="14" t="s">
        <v>3459</v>
      </c>
      <c r="E1604" s="14" t="s">
        <v>439</v>
      </c>
      <c r="F1604" s="14">
        <v>39</v>
      </c>
      <c r="G1604" s="14" t="s">
        <v>817</v>
      </c>
      <c r="H1604" s="14">
        <v>0</v>
      </c>
      <c r="I1604" s="14">
        <v>129600</v>
      </c>
      <c r="J1604" s="14" t="b">
        <v>0</v>
      </c>
      <c r="K1604" s="14">
        <v>0</v>
      </c>
      <c r="L1604" s="16">
        <v>41009.055694444447</v>
      </c>
      <c r="M1604" s="14" t="s">
        <v>818</v>
      </c>
      <c r="N1604" s="14" t="s">
        <v>439</v>
      </c>
      <c r="O1604" s="14" t="s">
        <v>439</v>
      </c>
      <c r="P1604" s="14" t="s">
        <v>439</v>
      </c>
      <c r="Q1604" s="14" t="s">
        <v>819</v>
      </c>
    </row>
    <row r="1605" spans="1:17" x14ac:dyDescent="0.25">
      <c r="A1605" s="14">
        <v>111384</v>
      </c>
      <c r="B1605" s="14">
        <v>727</v>
      </c>
      <c r="C1605" s="14" t="s">
        <v>815</v>
      </c>
      <c r="D1605" s="14" t="s">
        <v>3460</v>
      </c>
      <c r="E1605" s="14" t="s">
        <v>439</v>
      </c>
      <c r="F1605" s="14">
        <v>39</v>
      </c>
      <c r="G1605" s="14" t="s">
        <v>817</v>
      </c>
      <c r="H1605" s="14">
        <v>0</v>
      </c>
      <c r="I1605" s="14">
        <v>129600</v>
      </c>
      <c r="J1605" s="14" t="b">
        <v>0</v>
      </c>
      <c r="K1605" s="14">
        <v>0</v>
      </c>
      <c r="L1605" s="16">
        <v>41009.055694444447</v>
      </c>
      <c r="M1605" s="14" t="s">
        <v>818</v>
      </c>
      <c r="N1605" s="14" t="s">
        <v>439</v>
      </c>
      <c r="O1605" s="14" t="s">
        <v>439</v>
      </c>
      <c r="P1605" s="14" t="s">
        <v>439</v>
      </c>
      <c r="Q1605" s="14" t="s">
        <v>819</v>
      </c>
    </row>
    <row r="1606" spans="1:17" x14ac:dyDescent="0.25">
      <c r="A1606" s="14">
        <v>111385</v>
      </c>
      <c r="B1606" s="14">
        <v>728</v>
      </c>
      <c r="C1606" s="14" t="s">
        <v>815</v>
      </c>
      <c r="D1606" s="14" t="s">
        <v>3461</v>
      </c>
      <c r="E1606" s="14" t="s">
        <v>439</v>
      </c>
      <c r="F1606" s="14">
        <v>39</v>
      </c>
      <c r="G1606" s="14" t="s">
        <v>817</v>
      </c>
      <c r="H1606" s="14">
        <v>0</v>
      </c>
      <c r="I1606" s="14">
        <v>129600</v>
      </c>
      <c r="J1606" s="14" t="b">
        <v>0</v>
      </c>
      <c r="K1606" s="14">
        <v>0</v>
      </c>
      <c r="L1606" s="16">
        <v>41009.055694444447</v>
      </c>
      <c r="M1606" s="14" t="s">
        <v>818</v>
      </c>
      <c r="N1606" s="14" t="s">
        <v>439</v>
      </c>
      <c r="O1606" s="14" t="s">
        <v>439</v>
      </c>
      <c r="P1606" s="14" t="s">
        <v>439</v>
      </c>
      <c r="Q1606" s="14" t="s">
        <v>819</v>
      </c>
    </row>
    <row r="1607" spans="1:17" x14ac:dyDescent="0.25">
      <c r="A1607" s="14">
        <v>111386</v>
      </c>
      <c r="B1607" s="14">
        <v>729</v>
      </c>
      <c r="C1607" s="14" t="s">
        <v>815</v>
      </c>
      <c r="D1607" s="14" t="s">
        <v>3462</v>
      </c>
      <c r="E1607" s="14" t="s">
        <v>439</v>
      </c>
      <c r="F1607" s="14">
        <v>39</v>
      </c>
      <c r="G1607" s="14" t="s">
        <v>817</v>
      </c>
      <c r="H1607" s="14">
        <v>0</v>
      </c>
      <c r="I1607" s="14">
        <v>129600</v>
      </c>
      <c r="J1607" s="14" t="b">
        <v>0</v>
      </c>
      <c r="K1607" s="14">
        <v>0</v>
      </c>
      <c r="L1607" s="16">
        <v>41009.055694444447</v>
      </c>
      <c r="M1607" s="14" t="s">
        <v>818</v>
      </c>
      <c r="N1607" s="14" t="s">
        <v>439</v>
      </c>
      <c r="O1607" s="14" t="s">
        <v>439</v>
      </c>
      <c r="P1607" s="14" t="s">
        <v>439</v>
      </c>
      <c r="Q1607" s="14" t="s">
        <v>819</v>
      </c>
    </row>
    <row r="1608" spans="1:17" x14ac:dyDescent="0.25">
      <c r="A1608" s="14">
        <v>111387</v>
      </c>
      <c r="B1608" s="14">
        <v>730</v>
      </c>
      <c r="C1608" s="14" t="s">
        <v>815</v>
      </c>
      <c r="D1608" s="14" t="s">
        <v>3463</v>
      </c>
      <c r="E1608" s="14" t="s">
        <v>439</v>
      </c>
      <c r="F1608" s="14">
        <v>39</v>
      </c>
      <c r="G1608" s="14" t="s">
        <v>817</v>
      </c>
      <c r="H1608" s="14">
        <v>0</v>
      </c>
      <c r="I1608" s="14">
        <v>129600</v>
      </c>
      <c r="J1608" s="14" t="b">
        <v>0</v>
      </c>
      <c r="K1608" s="14">
        <v>0</v>
      </c>
      <c r="L1608" s="16">
        <v>41009.055706018517</v>
      </c>
      <c r="M1608" s="14" t="s">
        <v>818</v>
      </c>
      <c r="N1608" s="14" t="s">
        <v>439</v>
      </c>
      <c r="O1608" s="14" t="s">
        <v>439</v>
      </c>
      <c r="P1608" s="14" t="s">
        <v>439</v>
      </c>
      <c r="Q1608" s="14" t="s">
        <v>819</v>
      </c>
    </row>
    <row r="1609" spans="1:17" x14ac:dyDescent="0.25">
      <c r="A1609" s="14">
        <v>111388</v>
      </c>
      <c r="B1609" s="14">
        <v>731</v>
      </c>
      <c r="C1609" s="14" t="s">
        <v>815</v>
      </c>
      <c r="D1609" s="14" t="s">
        <v>3464</v>
      </c>
      <c r="E1609" s="14" t="s">
        <v>439</v>
      </c>
      <c r="F1609" s="14">
        <v>39</v>
      </c>
      <c r="G1609" s="14" t="s">
        <v>817</v>
      </c>
      <c r="H1609" s="14">
        <v>0</v>
      </c>
      <c r="I1609" s="14">
        <v>129600</v>
      </c>
      <c r="J1609" s="14" t="b">
        <v>0</v>
      </c>
      <c r="K1609" s="14">
        <v>0</v>
      </c>
      <c r="L1609" s="16">
        <v>41009.055706018517</v>
      </c>
      <c r="M1609" s="14" t="s">
        <v>818</v>
      </c>
      <c r="N1609" s="14" t="s">
        <v>439</v>
      </c>
      <c r="O1609" s="14" t="s">
        <v>439</v>
      </c>
      <c r="P1609" s="14" t="s">
        <v>439</v>
      </c>
      <c r="Q1609" s="14" t="s">
        <v>819</v>
      </c>
    </row>
    <row r="1610" spans="1:17" x14ac:dyDescent="0.25">
      <c r="A1610" s="14">
        <v>111389</v>
      </c>
      <c r="B1610" s="14">
        <v>732</v>
      </c>
      <c r="C1610" s="14" t="s">
        <v>815</v>
      </c>
      <c r="D1610" s="14" t="s">
        <v>3465</v>
      </c>
      <c r="E1610" s="14" t="s">
        <v>439</v>
      </c>
      <c r="F1610" s="14">
        <v>39</v>
      </c>
      <c r="G1610" s="14" t="s">
        <v>817</v>
      </c>
      <c r="H1610" s="14">
        <v>0</v>
      </c>
      <c r="I1610" s="14">
        <v>129600</v>
      </c>
      <c r="J1610" s="14" t="b">
        <v>0</v>
      </c>
      <c r="K1610" s="14">
        <v>0</v>
      </c>
      <c r="L1610" s="16">
        <v>41009.055706018517</v>
      </c>
      <c r="M1610" s="14" t="s">
        <v>818</v>
      </c>
      <c r="N1610" s="14" t="s">
        <v>439</v>
      </c>
      <c r="O1610" s="14" t="s">
        <v>439</v>
      </c>
      <c r="P1610" s="14" t="s">
        <v>439</v>
      </c>
      <c r="Q1610" s="14" t="s">
        <v>819</v>
      </c>
    </row>
    <row r="1611" spans="1:17" x14ac:dyDescent="0.25">
      <c r="A1611" s="14">
        <v>111390</v>
      </c>
      <c r="B1611" s="14">
        <v>733</v>
      </c>
      <c r="C1611" s="14" t="s">
        <v>815</v>
      </c>
      <c r="D1611" s="14" t="s">
        <v>3466</v>
      </c>
      <c r="E1611" s="14" t="s">
        <v>439</v>
      </c>
      <c r="F1611" s="14">
        <v>39</v>
      </c>
      <c r="G1611" s="14" t="s">
        <v>817</v>
      </c>
      <c r="H1611" s="14">
        <v>0</v>
      </c>
      <c r="I1611" s="14">
        <v>129600</v>
      </c>
      <c r="J1611" s="14" t="b">
        <v>0</v>
      </c>
      <c r="K1611" s="14">
        <v>0</v>
      </c>
      <c r="L1611" s="16">
        <v>41009.055706018517</v>
      </c>
      <c r="M1611" s="14" t="s">
        <v>818</v>
      </c>
      <c r="N1611" s="14" t="s">
        <v>439</v>
      </c>
      <c r="O1611" s="14" t="s">
        <v>439</v>
      </c>
      <c r="P1611" s="14" t="s">
        <v>439</v>
      </c>
      <c r="Q1611" s="14" t="s">
        <v>819</v>
      </c>
    </row>
    <row r="1612" spans="1:17" x14ac:dyDescent="0.25">
      <c r="A1612" s="14">
        <v>111391</v>
      </c>
      <c r="B1612" s="14">
        <v>734</v>
      </c>
      <c r="C1612" s="14" t="s">
        <v>815</v>
      </c>
      <c r="D1612" s="14" t="s">
        <v>3467</v>
      </c>
      <c r="E1612" s="14" t="s">
        <v>439</v>
      </c>
      <c r="F1612" s="14">
        <v>39</v>
      </c>
      <c r="G1612" s="14" t="s">
        <v>817</v>
      </c>
      <c r="H1612" s="14">
        <v>0</v>
      </c>
      <c r="I1612" s="14">
        <v>129600</v>
      </c>
      <c r="J1612" s="14" t="b">
        <v>0</v>
      </c>
      <c r="K1612" s="14">
        <v>0</v>
      </c>
      <c r="L1612" s="16">
        <v>41009.055706018517</v>
      </c>
      <c r="M1612" s="14" t="s">
        <v>818</v>
      </c>
      <c r="N1612" s="14" t="s">
        <v>439</v>
      </c>
      <c r="O1612" s="14" t="s">
        <v>439</v>
      </c>
      <c r="P1612" s="14" t="s">
        <v>439</v>
      </c>
      <c r="Q1612" s="14" t="s">
        <v>819</v>
      </c>
    </row>
    <row r="1613" spans="1:17" x14ac:dyDescent="0.25">
      <c r="A1613" s="14">
        <v>111392</v>
      </c>
      <c r="B1613" s="14">
        <v>735</v>
      </c>
      <c r="C1613" s="14" t="s">
        <v>815</v>
      </c>
      <c r="D1613" s="14" t="s">
        <v>3468</v>
      </c>
      <c r="E1613" s="14" t="s">
        <v>439</v>
      </c>
      <c r="F1613" s="14">
        <v>39</v>
      </c>
      <c r="G1613" s="14" t="s">
        <v>817</v>
      </c>
      <c r="H1613" s="14">
        <v>0</v>
      </c>
      <c r="I1613" s="14">
        <v>129600</v>
      </c>
      <c r="J1613" s="14" t="b">
        <v>0</v>
      </c>
      <c r="K1613" s="14">
        <v>0</v>
      </c>
      <c r="L1613" s="16">
        <v>41009.055706018517</v>
      </c>
      <c r="M1613" s="14" t="s">
        <v>818</v>
      </c>
      <c r="N1613" s="14" t="s">
        <v>439</v>
      </c>
      <c r="O1613" s="14" t="s">
        <v>439</v>
      </c>
      <c r="P1613" s="14" t="s">
        <v>439</v>
      </c>
      <c r="Q1613" s="14" t="s">
        <v>819</v>
      </c>
    </row>
    <row r="1614" spans="1:17" x14ac:dyDescent="0.25">
      <c r="A1614" s="14">
        <v>111393</v>
      </c>
      <c r="B1614" s="14">
        <v>736</v>
      </c>
      <c r="C1614" s="14" t="s">
        <v>815</v>
      </c>
      <c r="D1614" s="14" t="s">
        <v>3469</v>
      </c>
      <c r="E1614" s="14" t="s">
        <v>439</v>
      </c>
      <c r="F1614" s="14">
        <v>39</v>
      </c>
      <c r="G1614" s="14" t="s">
        <v>817</v>
      </c>
      <c r="H1614" s="14">
        <v>0</v>
      </c>
      <c r="I1614" s="14">
        <v>129600</v>
      </c>
      <c r="J1614" s="14" t="b">
        <v>0</v>
      </c>
      <c r="K1614" s="14">
        <v>0</v>
      </c>
      <c r="L1614" s="16">
        <v>41009.055706018517</v>
      </c>
      <c r="M1614" s="14" t="s">
        <v>818</v>
      </c>
      <c r="N1614" s="14" t="s">
        <v>439</v>
      </c>
      <c r="O1614" s="14" t="s">
        <v>439</v>
      </c>
      <c r="P1614" s="14" t="s">
        <v>439</v>
      </c>
      <c r="Q1614" s="14" t="s">
        <v>819</v>
      </c>
    </row>
    <row r="1615" spans="1:17" x14ac:dyDescent="0.25">
      <c r="A1615" s="14">
        <v>111394</v>
      </c>
      <c r="B1615" s="14">
        <v>737</v>
      </c>
      <c r="C1615" s="14" t="s">
        <v>815</v>
      </c>
      <c r="D1615" s="14" t="s">
        <v>3470</v>
      </c>
      <c r="E1615" s="14" t="s">
        <v>439</v>
      </c>
      <c r="F1615" s="14">
        <v>39</v>
      </c>
      <c r="G1615" s="14" t="s">
        <v>817</v>
      </c>
      <c r="H1615" s="14">
        <v>0</v>
      </c>
      <c r="I1615" s="14">
        <v>129600</v>
      </c>
      <c r="J1615" s="14" t="b">
        <v>0</v>
      </c>
      <c r="K1615" s="14">
        <v>0</v>
      </c>
      <c r="L1615" s="16">
        <v>41009.055717592593</v>
      </c>
      <c r="M1615" s="14" t="s">
        <v>818</v>
      </c>
      <c r="N1615" s="14" t="s">
        <v>439</v>
      </c>
      <c r="O1615" s="14" t="s">
        <v>439</v>
      </c>
      <c r="P1615" s="14" t="s">
        <v>439</v>
      </c>
      <c r="Q1615" s="14" t="s">
        <v>819</v>
      </c>
    </row>
    <row r="1616" spans="1:17" x14ac:dyDescent="0.25">
      <c r="A1616" s="14">
        <v>111395</v>
      </c>
      <c r="B1616" s="14">
        <v>738</v>
      </c>
      <c r="C1616" s="14" t="s">
        <v>815</v>
      </c>
      <c r="D1616" s="14" t="s">
        <v>3471</v>
      </c>
      <c r="E1616" s="14" t="s">
        <v>439</v>
      </c>
      <c r="F1616" s="14">
        <v>39</v>
      </c>
      <c r="G1616" s="14" t="s">
        <v>817</v>
      </c>
      <c r="H1616" s="14">
        <v>0</v>
      </c>
      <c r="I1616" s="14">
        <v>129600</v>
      </c>
      <c r="J1616" s="14" t="b">
        <v>0</v>
      </c>
      <c r="K1616" s="14">
        <v>0</v>
      </c>
      <c r="L1616" s="16">
        <v>41009.055717592593</v>
      </c>
      <c r="M1616" s="14" t="s">
        <v>818</v>
      </c>
      <c r="N1616" s="14" t="s">
        <v>439</v>
      </c>
      <c r="O1616" s="14" t="s">
        <v>439</v>
      </c>
      <c r="P1616" s="14" t="s">
        <v>439</v>
      </c>
      <c r="Q1616" s="14" t="s">
        <v>819</v>
      </c>
    </row>
    <row r="1617" spans="1:17" x14ac:dyDescent="0.25">
      <c r="A1617" s="14">
        <v>111396</v>
      </c>
      <c r="B1617" s="14">
        <v>739</v>
      </c>
      <c r="C1617" s="14" t="s">
        <v>815</v>
      </c>
      <c r="D1617" s="14" t="s">
        <v>3472</v>
      </c>
      <c r="E1617" s="14" t="s">
        <v>439</v>
      </c>
      <c r="F1617" s="14">
        <v>39</v>
      </c>
      <c r="G1617" s="14" t="s">
        <v>817</v>
      </c>
      <c r="H1617" s="14">
        <v>0</v>
      </c>
      <c r="I1617" s="14">
        <v>129600</v>
      </c>
      <c r="J1617" s="14" t="b">
        <v>0</v>
      </c>
      <c r="K1617" s="14">
        <v>0</v>
      </c>
      <c r="L1617" s="16">
        <v>41009.055717592593</v>
      </c>
      <c r="M1617" s="14" t="s">
        <v>818</v>
      </c>
      <c r="N1617" s="14" t="s">
        <v>439</v>
      </c>
      <c r="O1617" s="14" t="s">
        <v>439</v>
      </c>
      <c r="P1617" s="14" t="s">
        <v>439</v>
      </c>
      <c r="Q1617" s="14" t="s">
        <v>819</v>
      </c>
    </row>
    <row r="1618" spans="1:17" x14ac:dyDescent="0.25">
      <c r="A1618" s="14">
        <v>111397</v>
      </c>
      <c r="B1618" s="14">
        <v>740</v>
      </c>
      <c r="C1618" s="14" t="s">
        <v>815</v>
      </c>
      <c r="D1618" s="14" t="s">
        <v>3473</v>
      </c>
      <c r="E1618" s="14" t="s">
        <v>439</v>
      </c>
      <c r="F1618" s="14">
        <v>39</v>
      </c>
      <c r="G1618" s="14" t="s">
        <v>817</v>
      </c>
      <c r="H1618" s="14">
        <v>0</v>
      </c>
      <c r="I1618" s="14">
        <v>129600</v>
      </c>
      <c r="J1618" s="14" t="b">
        <v>0</v>
      </c>
      <c r="K1618" s="14">
        <v>0</v>
      </c>
      <c r="L1618" s="16">
        <v>41009.055717592593</v>
      </c>
      <c r="M1618" s="14" t="s">
        <v>818</v>
      </c>
      <c r="N1618" s="14" t="s">
        <v>439</v>
      </c>
      <c r="O1618" s="14" t="s">
        <v>439</v>
      </c>
      <c r="P1618" s="14" t="s">
        <v>439</v>
      </c>
      <c r="Q1618" s="14" t="s">
        <v>819</v>
      </c>
    </row>
    <row r="1619" spans="1:17" x14ac:dyDescent="0.25">
      <c r="A1619" s="14">
        <v>111398</v>
      </c>
      <c r="B1619" s="14">
        <v>741</v>
      </c>
      <c r="C1619" s="14" t="s">
        <v>815</v>
      </c>
      <c r="D1619" s="14" t="s">
        <v>3474</v>
      </c>
      <c r="E1619" s="14" t="s">
        <v>439</v>
      </c>
      <c r="F1619" s="14">
        <v>39</v>
      </c>
      <c r="G1619" s="14" t="s">
        <v>817</v>
      </c>
      <c r="H1619" s="14">
        <v>0</v>
      </c>
      <c r="I1619" s="14">
        <v>129600</v>
      </c>
      <c r="J1619" s="14" t="b">
        <v>0</v>
      </c>
      <c r="K1619" s="14">
        <v>0</v>
      </c>
      <c r="L1619" s="16">
        <v>41009.055717592593</v>
      </c>
      <c r="M1619" s="14" t="s">
        <v>818</v>
      </c>
      <c r="N1619" s="14" t="s">
        <v>439</v>
      </c>
      <c r="O1619" s="14" t="s">
        <v>439</v>
      </c>
      <c r="P1619" s="14" t="s">
        <v>439</v>
      </c>
      <c r="Q1619" s="14" t="s">
        <v>819</v>
      </c>
    </row>
    <row r="1620" spans="1:17" x14ac:dyDescent="0.25">
      <c r="A1620" s="14">
        <v>111399</v>
      </c>
      <c r="B1620" s="14">
        <v>742</v>
      </c>
      <c r="C1620" s="14" t="s">
        <v>815</v>
      </c>
      <c r="D1620" s="14" t="s">
        <v>3475</v>
      </c>
      <c r="E1620" s="14" t="s">
        <v>439</v>
      </c>
      <c r="F1620" s="14">
        <v>39</v>
      </c>
      <c r="G1620" s="14" t="s">
        <v>817</v>
      </c>
      <c r="H1620" s="14">
        <v>0</v>
      </c>
      <c r="I1620" s="14">
        <v>129600</v>
      </c>
      <c r="J1620" s="14" t="b">
        <v>0</v>
      </c>
      <c r="K1620" s="14">
        <v>0</v>
      </c>
      <c r="L1620" s="16">
        <v>41009.055717592593</v>
      </c>
      <c r="M1620" s="14" t="s">
        <v>818</v>
      </c>
      <c r="N1620" s="14" t="s">
        <v>439</v>
      </c>
      <c r="O1620" s="14" t="s">
        <v>439</v>
      </c>
      <c r="P1620" s="14" t="s">
        <v>439</v>
      </c>
      <c r="Q1620" s="14" t="s">
        <v>819</v>
      </c>
    </row>
    <row r="1621" spans="1:17" x14ac:dyDescent="0.25">
      <c r="A1621" s="14">
        <v>111400</v>
      </c>
      <c r="B1621" s="14">
        <v>743</v>
      </c>
      <c r="C1621" s="14" t="s">
        <v>815</v>
      </c>
      <c r="D1621" s="14" t="s">
        <v>3476</v>
      </c>
      <c r="E1621" s="14" t="s">
        <v>439</v>
      </c>
      <c r="F1621" s="14">
        <v>39</v>
      </c>
      <c r="G1621" s="14" t="s">
        <v>817</v>
      </c>
      <c r="H1621" s="14">
        <v>0</v>
      </c>
      <c r="I1621" s="14">
        <v>129600</v>
      </c>
      <c r="J1621" s="14" t="b">
        <v>0</v>
      </c>
      <c r="K1621" s="14">
        <v>0</v>
      </c>
      <c r="L1621" s="16">
        <v>41009.05572916667</v>
      </c>
      <c r="M1621" s="14" t="s">
        <v>818</v>
      </c>
      <c r="N1621" s="14" t="s">
        <v>439</v>
      </c>
      <c r="O1621" s="14" t="s">
        <v>439</v>
      </c>
      <c r="P1621" s="14" t="s">
        <v>439</v>
      </c>
      <c r="Q1621" s="14" t="s">
        <v>819</v>
      </c>
    </row>
    <row r="1622" spans="1:17" x14ac:dyDescent="0.25">
      <c r="A1622" s="14">
        <v>111401</v>
      </c>
      <c r="B1622" s="14">
        <v>744</v>
      </c>
      <c r="C1622" s="14" t="s">
        <v>815</v>
      </c>
      <c r="D1622" s="14" t="s">
        <v>3477</v>
      </c>
      <c r="E1622" s="14" t="s">
        <v>439</v>
      </c>
      <c r="F1622" s="14">
        <v>39</v>
      </c>
      <c r="G1622" s="14" t="s">
        <v>817</v>
      </c>
      <c r="H1622" s="14">
        <v>0</v>
      </c>
      <c r="I1622" s="14">
        <v>129600</v>
      </c>
      <c r="J1622" s="14" t="b">
        <v>0</v>
      </c>
      <c r="K1622" s="14">
        <v>0</v>
      </c>
      <c r="L1622" s="16">
        <v>41009.05572916667</v>
      </c>
      <c r="M1622" s="14" t="s">
        <v>818</v>
      </c>
      <c r="N1622" s="14" t="s">
        <v>439</v>
      </c>
      <c r="O1622" s="14" t="s">
        <v>439</v>
      </c>
      <c r="P1622" s="14" t="s">
        <v>439</v>
      </c>
      <c r="Q1622" s="14" t="s">
        <v>819</v>
      </c>
    </row>
    <row r="1623" spans="1:17" x14ac:dyDescent="0.25">
      <c r="A1623" s="14">
        <v>111402</v>
      </c>
      <c r="B1623" s="14">
        <v>745</v>
      </c>
      <c r="C1623" s="14" t="s">
        <v>815</v>
      </c>
      <c r="D1623" s="14" t="s">
        <v>3478</v>
      </c>
      <c r="E1623" s="14" t="s">
        <v>439</v>
      </c>
      <c r="F1623" s="14">
        <v>39</v>
      </c>
      <c r="G1623" s="14" t="s">
        <v>817</v>
      </c>
      <c r="H1623" s="14">
        <v>0</v>
      </c>
      <c r="I1623" s="14">
        <v>129600</v>
      </c>
      <c r="J1623" s="14" t="b">
        <v>0</v>
      </c>
      <c r="K1623" s="14">
        <v>0</v>
      </c>
      <c r="L1623" s="16">
        <v>41009.05572916667</v>
      </c>
      <c r="M1623" s="14" t="s">
        <v>818</v>
      </c>
      <c r="N1623" s="14" t="s">
        <v>439</v>
      </c>
      <c r="O1623" s="14" t="s">
        <v>439</v>
      </c>
      <c r="P1623" s="14" t="s">
        <v>439</v>
      </c>
      <c r="Q1623" s="14" t="s">
        <v>819</v>
      </c>
    </row>
    <row r="1624" spans="1:17" x14ac:dyDescent="0.25">
      <c r="A1624" s="14">
        <v>111403</v>
      </c>
      <c r="B1624" s="14">
        <v>746</v>
      </c>
      <c r="C1624" s="14" t="s">
        <v>815</v>
      </c>
      <c r="D1624" s="14" t="s">
        <v>3479</v>
      </c>
      <c r="E1624" s="14" t="s">
        <v>439</v>
      </c>
      <c r="F1624" s="14">
        <v>39</v>
      </c>
      <c r="G1624" s="14" t="s">
        <v>817</v>
      </c>
      <c r="H1624" s="14">
        <v>0</v>
      </c>
      <c r="I1624" s="14">
        <v>129600</v>
      </c>
      <c r="J1624" s="14" t="b">
        <v>0</v>
      </c>
      <c r="K1624" s="14">
        <v>0</v>
      </c>
      <c r="L1624" s="16">
        <v>41009.05572916667</v>
      </c>
      <c r="M1624" s="14" t="s">
        <v>818</v>
      </c>
      <c r="N1624" s="14" t="s">
        <v>439</v>
      </c>
      <c r="O1624" s="14" t="s">
        <v>439</v>
      </c>
      <c r="P1624" s="14" t="s">
        <v>439</v>
      </c>
      <c r="Q1624" s="14" t="s">
        <v>819</v>
      </c>
    </row>
    <row r="1625" spans="1:17" x14ac:dyDescent="0.25">
      <c r="A1625" s="14">
        <v>111404</v>
      </c>
      <c r="B1625" s="14">
        <v>747</v>
      </c>
      <c r="C1625" s="14" t="s">
        <v>815</v>
      </c>
      <c r="D1625" s="14" t="s">
        <v>3480</v>
      </c>
      <c r="E1625" s="14" t="s">
        <v>439</v>
      </c>
      <c r="F1625" s="14">
        <v>39</v>
      </c>
      <c r="G1625" s="14" t="s">
        <v>817</v>
      </c>
      <c r="H1625" s="14">
        <v>0</v>
      </c>
      <c r="I1625" s="14">
        <v>129600</v>
      </c>
      <c r="J1625" s="14" t="b">
        <v>0</v>
      </c>
      <c r="K1625" s="14">
        <v>0</v>
      </c>
      <c r="L1625" s="16">
        <v>41009.05572916667</v>
      </c>
      <c r="M1625" s="14" t="s">
        <v>818</v>
      </c>
      <c r="N1625" s="14" t="s">
        <v>439</v>
      </c>
      <c r="O1625" s="14" t="s">
        <v>439</v>
      </c>
      <c r="P1625" s="14" t="s">
        <v>439</v>
      </c>
      <c r="Q1625" s="14" t="s">
        <v>819</v>
      </c>
    </row>
    <row r="1626" spans="1:17" x14ac:dyDescent="0.25">
      <c r="A1626" s="14">
        <v>111405</v>
      </c>
      <c r="B1626" s="14">
        <v>748</v>
      </c>
      <c r="C1626" s="14" t="s">
        <v>815</v>
      </c>
      <c r="D1626" s="14" t="s">
        <v>3481</v>
      </c>
      <c r="E1626" s="14" t="s">
        <v>439</v>
      </c>
      <c r="F1626" s="14">
        <v>39</v>
      </c>
      <c r="G1626" s="14" t="s">
        <v>817</v>
      </c>
      <c r="H1626" s="14">
        <v>0</v>
      </c>
      <c r="I1626" s="14">
        <v>129600</v>
      </c>
      <c r="J1626" s="14" t="b">
        <v>0</v>
      </c>
      <c r="K1626" s="14">
        <v>0</v>
      </c>
      <c r="L1626" s="16">
        <v>41009.05572916667</v>
      </c>
      <c r="M1626" s="14" t="s">
        <v>818</v>
      </c>
      <c r="N1626" s="14" t="s">
        <v>439</v>
      </c>
      <c r="O1626" s="14" t="s">
        <v>439</v>
      </c>
      <c r="P1626" s="14" t="s">
        <v>439</v>
      </c>
      <c r="Q1626" s="14" t="s">
        <v>819</v>
      </c>
    </row>
    <row r="1627" spans="1:17" x14ac:dyDescent="0.25">
      <c r="A1627" s="14">
        <v>111406</v>
      </c>
      <c r="B1627" s="14">
        <v>749</v>
      </c>
      <c r="C1627" s="14" t="s">
        <v>815</v>
      </c>
      <c r="D1627" s="14" t="s">
        <v>3482</v>
      </c>
      <c r="E1627" s="14" t="s">
        <v>439</v>
      </c>
      <c r="F1627" s="14">
        <v>39</v>
      </c>
      <c r="G1627" s="14" t="s">
        <v>817</v>
      </c>
      <c r="H1627" s="14">
        <v>0</v>
      </c>
      <c r="I1627" s="14">
        <v>129600</v>
      </c>
      <c r="J1627" s="14" t="b">
        <v>0</v>
      </c>
      <c r="K1627" s="14">
        <v>0</v>
      </c>
      <c r="L1627" s="16">
        <v>41009.05574074074</v>
      </c>
      <c r="M1627" s="14" t="s">
        <v>818</v>
      </c>
      <c r="N1627" s="14" t="s">
        <v>439</v>
      </c>
      <c r="O1627" s="14" t="s">
        <v>439</v>
      </c>
      <c r="P1627" s="14" t="s">
        <v>439</v>
      </c>
      <c r="Q1627" s="14" t="s">
        <v>819</v>
      </c>
    </row>
    <row r="1628" spans="1:17" x14ac:dyDescent="0.25">
      <c r="A1628" s="14">
        <v>111407</v>
      </c>
      <c r="B1628" s="14">
        <v>750</v>
      </c>
      <c r="C1628" s="14" t="s">
        <v>815</v>
      </c>
      <c r="D1628" s="14" t="s">
        <v>3483</v>
      </c>
      <c r="E1628" s="14" t="s">
        <v>439</v>
      </c>
      <c r="F1628" s="14">
        <v>39</v>
      </c>
      <c r="G1628" s="14" t="s">
        <v>817</v>
      </c>
      <c r="H1628" s="14">
        <v>0</v>
      </c>
      <c r="I1628" s="14">
        <v>129600</v>
      </c>
      <c r="J1628" s="14" t="b">
        <v>0</v>
      </c>
      <c r="K1628" s="14">
        <v>0</v>
      </c>
      <c r="L1628" s="16">
        <v>41009.05574074074</v>
      </c>
      <c r="M1628" s="14" t="s">
        <v>818</v>
      </c>
      <c r="N1628" s="14" t="s">
        <v>439</v>
      </c>
      <c r="O1628" s="14" t="s">
        <v>439</v>
      </c>
      <c r="P1628" s="14" t="s">
        <v>439</v>
      </c>
      <c r="Q1628" s="14" t="s">
        <v>819</v>
      </c>
    </row>
    <row r="1629" spans="1:17" x14ac:dyDescent="0.25">
      <c r="A1629" s="14">
        <v>111408</v>
      </c>
      <c r="B1629" s="14">
        <v>751</v>
      </c>
      <c r="C1629" s="14" t="s">
        <v>815</v>
      </c>
      <c r="D1629" s="14" t="s">
        <v>3484</v>
      </c>
      <c r="E1629" s="14" t="s">
        <v>439</v>
      </c>
      <c r="F1629" s="14">
        <v>39</v>
      </c>
      <c r="G1629" s="14" t="s">
        <v>817</v>
      </c>
      <c r="H1629" s="14">
        <v>0</v>
      </c>
      <c r="I1629" s="14">
        <v>129600</v>
      </c>
      <c r="J1629" s="14" t="b">
        <v>0</v>
      </c>
      <c r="K1629" s="14">
        <v>0</v>
      </c>
      <c r="L1629" s="16">
        <v>41009.05574074074</v>
      </c>
      <c r="M1629" s="14" t="s">
        <v>818</v>
      </c>
      <c r="N1629" s="14" t="s">
        <v>439</v>
      </c>
      <c r="O1629" s="14" t="s">
        <v>439</v>
      </c>
      <c r="P1629" s="14" t="s">
        <v>439</v>
      </c>
      <c r="Q1629" s="14" t="s">
        <v>819</v>
      </c>
    </row>
    <row r="1630" spans="1:17" x14ac:dyDescent="0.25">
      <c r="A1630" s="14">
        <v>111409</v>
      </c>
      <c r="B1630" s="14">
        <v>752</v>
      </c>
      <c r="C1630" s="14" t="s">
        <v>815</v>
      </c>
      <c r="D1630" s="14" t="s">
        <v>3485</v>
      </c>
      <c r="E1630" s="14" t="s">
        <v>439</v>
      </c>
      <c r="F1630" s="14">
        <v>39</v>
      </c>
      <c r="G1630" s="14" t="s">
        <v>817</v>
      </c>
      <c r="H1630" s="14">
        <v>0</v>
      </c>
      <c r="I1630" s="14">
        <v>129600</v>
      </c>
      <c r="J1630" s="14" t="b">
        <v>0</v>
      </c>
      <c r="K1630" s="14">
        <v>0</v>
      </c>
      <c r="L1630" s="16">
        <v>41009.05574074074</v>
      </c>
      <c r="M1630" s="14" t="s">
        <v>818</v>
      </c>
      <c r="N1630" s="14" t="s">
        <v>439</v>
      </c>
      <c r="O1630" s="14" t="s">
        <v>439</v>
      </c>
      <c r="P1630" s="14" t="s">
        <v>439</v>
      </c>
      <c r="Q1630" s="14" t="s">
        <v>819</v>
      </c>
    </row>
    <row r="1631" spans="1:17" x14ac:dyDescent="0.25">
      <c r="A1631" s="14">
        <v>111410</v>
      </c>
      <c r="B1631" s="14">
        <v>753</v>
      </c>
      <c r="C1631" s="14" t="s">
        <v>815</v>
      </c>
      <c r="D1631" s="14" t="s">
        <v>3486</v>
      </c>
      <c r="E1631" s="14" t="s">
        <v>439</v>
      </c>
      <c r="F1631" s="14">
        <v>39</v>
      </c>
      <c r="G1631" s="14" t="s">
        <v>817</v>
      </c>
      <c r="H1631" s="14">
        <v>0</v>
      </c>
      <c r="I1631" s="14">
        <v>129600</v>
      </c>
      <c r="J1631" s="14" t="b">
        <v>0</v>
      </c>
      <c r="K1631" s="14">
        <v>0</v>
      </c>
      <c r="L1631" s="16">
        <v>41009.05574074074</v>
      </c>
      <c r="M1631" s="14" t="s">
        <v>818</v>
      </c>
      <c r="N1631" s="14" t="s">
        <v>439</v>
      </c>
      <c r="O1631" s="14" t="s">
        <v>439</v>
      </c>
      <c r="P1631" s="14" t="s">
        <v>439</v>
      </c>
      <c r="Q1631" s="14" t="s">
        <v>819</v>
      </c>
    </row>
    <row r="1632" spans="1:17" x14ac:dyDescent="0.25">
      <c r="A1632" s="14">
        <v>111411</v>
      </c>
      <c r="B1632" s="14">
        <v>754</v>
      </c>
      <c r="C1632" s="14" t="s">
        <v>815</v>
      </c>
      <c r="D1632" s="14" t="s">
        <v>3487</v>
      </c>
      <c r="E1632" s="14" t="s">
        <v>439</v>
      </c>
      <c r="F1632" s="14">
        <v>39</v>
      </c>
      <c r="G1632" s="14" t="s">
        <v>817</v>
      </c>
      <c r="H1632" s="14">
        <v>0</v>
      </c>
      <c r="I1632" s="14">
        <v>129600</v>
      </c>
      <c r="J1632" s="14" t="b">
        <v>0</v>
      </c>
      <c r="K1632" s="14">
        <v>0</v>
      </c>
      <c r="L1632" s="16">
        <v>41009.05574074074</v>
      </c>
      <c r="M1632" s="14" t="s">
        <v>818</v>
      </c>
      <c r="N1632" s="14" t="s">
        <v>439</v>
      </c>
      <c r="O1632" s="14" t="s">
        <v>439</v>
      </c>
      <c r="P1632" s="14" t="s">
        <v>439</v>
      </c>
      <c r="Q1632" s="14" t="s">
        <v>819</v>
      </c>
    </row>
    <row r="1633" spans="1:17" x14ac:dyDescent="0.25">
      <c r="A1633" s="14">
        <v>111412</v>
      </c>
      <c r="B1633" s="14">
        <v>755</v>
      </c>
      <c r="C1633" s="14" t="s">
        <v>815</v>
      </c>
      <c r="D1633" s="14" t="s">
        <v>3488</v>
      </c>
      <c r="E1633" s="14" t="s">
        <v>439</v>
      </c>
      <c r="F1633" s="14">
        <v>39</v>
      </c>
      <c r="G1633" s="14" t="s">
        <v>817</v>
      </c>
      <c r="H1633" s="14">
        <v>0</v>
      </c>
      <c r="I1633" s="14">
        <v>129600</v>
      </c>
      <c r="J1633" s="14" t="b">
        <v>0</v>
      </c>
      <c r="K1633" s="14">
        <v>0</v>
      </c>
      <c r="L1633" s="16">
        <v>41009.055752314816</v>
      </c>
      <c r="M1633" s="14" t="s">
        <v>818</v>
      </c>
      <c r="N1633" s="14" t="s">
        <v>439</v>
      </c>
      <c r="O1633" s="14" t="s">
        <v>439</v>
      </c>
      <c r="P1633" s="14" t="s">
        <v>439</v>
      </c>
      <c r="Q1633" s="14" t="s">
        <v>819</v>
      </c>
    </row>
    <row r="1634" spans="1:17" x14ac:dyDescent="0.25">
      <c r="A1634" s="14">
        <v>111413</v>
      </c>
      <c r="B1634" s="14">
        <v>756</v>
      </c>
      <c r="C1634" s="14" t="s">
        <v>815</v>
      </c>
      <c r="D1634" s="14" t="s">
        <v>3489</v>
      </c>
      <c r="E1634" s="14" t="s">
        <v>439</v>
      </c>
      <c r="F1634" s="14">
        <v>39</v>
      </c>
      <c r="G1634" s="14" t="s">
        <v>817</v>
      </c>
      <c r="H1634" s="14">
        <v>0</v>
      </c>
      <c r="I1634" s="14">
        <v>129600</v>
      </c>
      <c r="J1634" s="14" t="b">
        <v>0</v>
      </c>
      <c r="K1634" s="14">
        <v>0</v>
      </c>
      <c r="L1634" s="16">
        <v>41009.055752314816</v>
      </c>
      <c r="M1634" s="14" t="s">
        <v>818</v>
      </c>
      <c r="N1634" s="14" t="s">
        <v>439</v>
      </c>
      <c r="O1634" s="14" t="s">
        <v>439</v>
      </c>
      <c r="P1634" s="14" t="s">
        <v>439</v>
      </c>
      <c r="Q1634" s="14" t="s">
        <v>819</v>
      </c>
    </row>
    <row r="1635" spans="1:17" x14ac:dyDescent="0.25">
      <c r="A1635" s="14">
        <v>111414</v>
      </c>
      <c r="B1635" s="14">
        <v>757</v>
      </c>
      <c r="C1635" s="14" t="s">
        <v>815</v>
      </c>
      <c r="D1635" s="14" t="s">
        <v>3490</v>
      </c>
      <c r="E1635" s="14" t="s">
        <v>439</v>
      </c>
      <c r="F1635" s="14">
        <v>39</v>
      </c>
      <c r="G1635" s="14" t="s">
        <v>817</v>
      </c>
      <c r="H1635" s="14">
        <v>0</v>
      </c>
      <c r="I1635" s="14">
        <v>129600</v>
      </c>
      <c r="J1635" s="14" t="b">
        <v>0</v>
      </c>
      <c r="K1635" s="14">
        <v>0</v>
      </c>
      <c r="L1635" s="16">
        <v>41009.055752314816</v>
      </c>
      <c r="M1635" s="14" t="s">
        <v>818</v>
      </c>
      <c r="N1635" s="14" t="s">
        <v>439</v>
      </c>
      <c r="O1635" s="14" t="s">
        <v>439</v>
      </c>
      <c r="P1635" s="14" t="s">
        <v>439</v>
      </c>
      <c r="Q1635" s="14" t="s">
        <v>819</v>
      </c>
    </row>
    <row r="1636" spans="1:17" x14ac:dyDescent="0.25">
      <c r="A1636" s="14">
        <v>111415</v>
      </c>
      <c r="B1636" s="14">
        <v>758</v>
      </c>
      <c r="C1636" s="14" t="s">
        <v>815</v>
      </c>
      <c r="D1636" s="14" t="s">
        <v>3491</v>
      </c>
      <c r="E1636" s="14" t="s">
        <v>439</v>
      </c>
      <c r="F1636" s="14">
        <v>39</v>
      </c>
      <c r="G1636" s="14" t="s">
        <v>817</v>
      </c>
      <c r="H1636" s="14">
        <v>0</v>
      </c>
      <c r="I1636" s="14">
        <v>129600</v>
      </c>
      <c r="J1636" s="14" t="b">
        <v>0</v>
      </c>
      <c r="K1636" s="14">
        <v>0</v>
      </c>
      <c r="L1636" s="16">
        <v>41009.055752314816</v>
      </c>
      <c r="M1636" s="14" t="s">
        <v>818</v>
      </c>
      <c r="N1636" s="14" t="s">
        <v>439</v>
      </c>
      <c r="O1636" s="14" t="s">
        <v>439</v>
      </c>
      <c r="P1636" s="14" t="s">
        <v>439</v>
      </c>
      <c r="Q1636" s="14" t="s">
        <v>819</v>
      </c>
    </row>
    <row r="1637" spans="1:17" x14ac:dyDescent="0.25">
      <c r="A1637" s="14">
        <v>111416</v>
      </c>
      <c r="B1637" s="14">
        <v>759</v>
      </c>
      <c r="C1637" s="14" t="s">
        <v>815</v>
      </c>
      <c r="D1637" s="14" t="s">
        <v>3492</v>
      </c>
      <c r="E1637" s="14" t="s">
        <v>439</v>
      </c>
      <c r="F1637" s="14">
        <v>39</v>
      </c>
      <c r="G1637" s="14" t="s">
        <v>817</v>
      </c>
      <c r="H1637" s="14">
        <v>0</v>
      </c>
      <c r="I1637" s="14">
        <v>129600</v>
      </c>
      <c r="J1637" s="14" t="b">
        <v>0</v>
      </c>
      <c r="K1637" s="14">
        <v>0</v>
      </c>
      <c r="L1637" s="16">
        <v>41009.055752314816</v>
      </c>
      <c r="M1637" s="14" t="s">
        <v>818</v>
      </c>
      <c r="N1637" s="14" t="s">
        <v>439</v>
      </c>
      <c r="O1637" s="14" t="s">
        <v>439</v>
      </c>
      <c r="P1637" s="14" t="s">
        <v>439</v>
      </c>
      <c r="Q1637" s="14" t="s">
        <v>819</v>
      </c>
    </row>
    <row r="1638" spans="1:17" x14ac:dyDescent="0.25">
      <c r="A1638" s="14">
        <v>111417</v>
      </c>
      <c r="B1638" s="14">
        <v>760</v>
      </c>
      <c r="C1638" s="14" t="s">
        <v>815</v>
      </c>
      <c r="D1638" s="14" t="s">
        <v>3493</v>
      </c>
      <c r="E1638" s="14" t="s">
        <v>439</v>
      </c>
      <c r="F1638" s="14">
        <v>39</v>
      </c>
      <c r="G1638" s="14" t="s">
        <v>817</v>
      </c>
      <c r="H1638" s="14">
        <v>0</v>
      </c>
      <c r="I1638" s="14">
        <v>129600</v>
      </c>
      <c r="J1638" s="14" t="b">
        <v>0</v>
      </c>
      <c r="K1638" s="14">
        <v>0</v>
      </c>
      <c r="L1638" s="16">
        <v>41009.055752314816</v>
      </c>
      <c r="M1638" s="14" t="s">
        <v>818</v>
      </c>
      <c r="N1638" s="14" t="s">
        <v>439</v>
      </c>
      <c r="O1638" s="14" t="s">
        <v>439</v>
      </c>
      <c r="P1638" s="14" t="s">
        <v>439</v>
      </c>
      <c r="Q1638" s="14" t="s">
        <v>819</v>
      </c>
    </row>
    <row r="1639" spans="1:17" x14ac:dyDescent="0.25">
      <c r="A1639" s="14">
        <v>111418</v>
      </c>
      <c r="B1639" s="14">
        <v>761</v>
      </c>
      <c r="C1639" s="14" t="s">
        <v>815</v>
      </c>
      <c r="D1639" s="14" t="s">
        <v>3494</v>
      </c>
      <c r="E1639" s="14" t="s">
        <v>439</v>
      </c>
      <c r="F1639" s="14">
        <v>39</v>
      </c>
      <c r="G1639" s="14" t="s">
        <v>817</v>
      </c>
      <c r="H1639" s="14">
        <v>0</v>
      </c>
      <c r="I1639" s="14">
        <v>129600</v>
      </c>
      <c r="J1639" s="14" t="b">
        <v>0</v>
      </c>
      <c r="K1639" s="14">
        <v>0</v>
      </c>
      <c r="L1639" s="16">
        <v>41009.055763888886</v>
      </c>
      <c r="M1639" s="14" t="s">
        <v>818</v>
      </c>
      <c r="N1639" s="14" t="s">
        <v>439</v>
      </c>
      <c r="O1639" s="14" t="s">
        <v>439</v>
      </c>
      <c r="P1639" s="14" t="s">
        <v>439</v>
      </c>
      <c r="Q1639" s="14" t="s">
        <v>819</v>
      </c>
    </row>
    <row r="1640" spans="1:17" x14ac:dyDescent="0.25">
      <c r="A1640" s="14">
        <v>111419</v>
      </c>
      <c r="B1640" s="14">
        <v>762</v>
      </c>
      <c r="C1640" s="14" t="s">
        <v>815</v>
      </c>
      <c r="D1640" s="14" t="s">
        <v>3495</v>
      </c>
      <c r="E1640" s="14" t="s">
        <v>439</v>
      </c>
      <c r="F1640" s="14">
        <v>39</v>
      </c>
      <c r="G1640" s="14" t="s">
        <v>817</v>
      </c>
      <c r="H1640" s="14">
        <v>0</v>
      </c>
      <c r="I1640" s="14">
        <v>129600</v>
      </c>
      <c r="J1640" s="14" t="b">
        <v>0</v>
      </c>
      <c r="K1640" s="14">
        <v>0</v>
      </c>
      <c r="L1640" s="16">
        <v>41009.055763888886</v>
      </c>
      <c r="M1640" s="14" t="s">
        <v>818</v>
      </c>
      <c r="N1640" s="14" t="s">
        <v>439</v>
      </c>
      <c r="O1640" s="14" t="s">
        <v>439</v>
      </c>
      <c r="P1640" s="14" t="s">
        <v>439</v>
      </c>
      <c r="Q1640" s="14" t="s">
        <v>819</v>
      </c>
    </row>
    <row r="1641" spans="1:17" x14ac:dyDescent="0.25">
      <c r="A1641" s="14">
        <v>111420</v>
      </c>
      <c r="B1641" s="14">
        <v>763</v>
      </c>
      <c r="C1641" s="14" t="s">
        <v>815</v>
      </c>
      <c r="D1641" s="14" t="s">
        <v>3496</v>
      </c>
      <c r="E1641" s="14" t="s">
        <v>439</v>
      </c>
      <c r="F1641" s="14">
        <v>39</v>
      </c>
      <c r="G1641" s="14" t="s">
        <v>817</v>
      </c>
      <c r="H1641" s="14">
        <v>0</v>
      </c>
      <c r="I1641" s="14">
        <v>129600</v>
      </c>
      <c r="J1641" s="14" t="b">
        <v>0</v>
      </c>
      <c r="K1641" s="14">
        <v>0</v>
      </c>
      <c r="L1641" s="16">
        <v>41009.055763888886</v>
      </c>
      <c r="M1641" s="14" t="s">
        <v>818</v>
      </c>
      <c r="N1641" s="14" t="s">
        <v>439</v>
      </c>
      <c r="O1641" s="14" t="s">
        <v>439</v>
      </c>
      <c r="P1641" s="14" t="s">
        <v>439</v>
      </c>
      <c r="Q1641" s="14" t="s">
        <v>819</v>
      </c>
    </row>
    <row r="1642" spans="1:17" x14ac:dyDescent="0.25">
      <c r="A1642" s="14">
        <v>111421</v>
      </c>
      <c r="B1642" s="14">
        <v>764</v>
      </c>
      <c r="C1642" s="14" t="s">
        <v>815</v>
      </c>
      <c r="D1642" s="14" t="s">
        <v>3497</v>
      </c>
      <c r="E1642" s="14" t="s">
        <v>439</v>
      </c>
      <c r="F1642" s="14">
        <v>39</v>
      </c>
      <c r="G1642" s="14" t="s">
        <v>817</v>
      </c>
      <c r="H1642" s="14">
        <v>0</v>
      </c>
      <c r="I1642" s="14">
        <v>129600</v>
      </c>
      <c r="J1642" s="14" t="b">
        <v>0</v>
      </c>
      <c r="K1642" s="14">
        <v>0</v>
      </c>
      <c r="L1642" s="16">
        <v>41009.055763888886</v>
      </c>
      <c r="M1642" s="14" t="s">
        <v>818</v>
      </c>
      <c r="N1642" s="14" t="s">
        <v>439</v>
      </c>
      <c r="O1642" s="14" t="s">
        <v>439</v>
      </c>
      <c r="P1642" s="14" t="s">
        <v>439</v>
      </c>
      <c r="Q1642" s="14" t="s">
        <v>819</v>
      </c>
    </row>
    <row r="1643" spans="1:17" x14ac:dyDescent="0.25">
      <c r="A1643" s="14">
        <v>111422</v>
      </c>
      <c r="B1643" s="14">
        <v>765</v>
      </c>
      <c r="C1643" s="14" t="s">
        <v>815</v>
      </c>
      <c r="D1643" s="14" t="s">
        <v>3498</v>
      </c>
      <c r="E1643" s="14" t="s">
        <v>439</v>
      </c>
      <c r="F1643" s="14">
        <v>39</v>
      </c>
      <c r="G1643" s="14" t="s">
        <v>817</v>
      </c>
      <c r="H1643" s="14">
        <v>0</v>
      </c>
      <c r="I1643" s="14">
        <v>129600</v>
      </c>
      <c r="J1643" s="14" t="b">
        <v>0</v>
      </c>
      <c r="K1643" s="14">
        <v>0</v>
      </c>
      <c r="L1643" s="16">
        <v>41009.055763888886</v>
      </c>
      <c r="M1643" s="14" t="s">
        <v>818</v>
      </c>
      <c r="N1643" s="14" t="s">
        <v>439</v>
      </c>
      <c r="O1643" s="14" t="s">
        <v>439</v>
      </c>
      <c r="P1643" s="14" t="s">
        <v>439</v>
      </c>
      <c r="Q1643" s="14" t="s">
        <v>819</v>
      </c>
    </row>
    <row r="1644" spans="1:17" x14ac:dyDescent="0.25">
      <c r="A1644" s="14">
        <v>111423</v>
      </c>
      <c r="B1644" s="14">
        <v>766</v>
      </c>
      <c r="C1644" s="14" t="s">
        <v>815</v>
      </c>
      <c r="D1644" s="14" t="s">
        <v>3499</v>
      </c>
      <c r="E1644" s="14" t="s">
        <v>439</v>
      </c>
      <c r="F1644" s="14">
        <v>39</v>
      </c>
      <c r="G1644" s="14" t="s">
        <v>817</v>
      </c>
      <c r="H1644" s="14">
        <v>0</v>
      </c>
      <c r="I1644" s="14">
        <v>129600</v>
      </c>
      <c r="J1644" s="14" t="b">
        <v>0</v>
      </c>
      <c r="K1644" s="14">
        <v>0</v>
      </c>
      <c r="L1644" s="16">
        <v>41009.055775462963</v>
      </c>
      <c r="M1644" s="14" t="s">
        <v>818</v>
      </c>
      <c r="N1644" s="14" t="s">
        <v>439</v>
      </c>
      <c r="O1644" s="14" t="s">
        <v>439</v>
      </c>
      <c r="P1644" s="14" t="s">
        <v>439</v>
      </c>
      <c r="Q1644" s="14" t="s">
        <v>819</v>
      </c>
    </row>
    <row r="1645" spans="1:17" x14ac:dyDescent="0.25">
      <c r="A1645" s="14">
        <v>111424</v>
      </c>
      <c r="B1645" s="14">
        <v>767</v>
      </c>
      <c r="C1645" s="14" t="s">
        <v>815</v>
      </c>
      <c r="D1645" s="14" t="s">
        <v>3500</v>
      </c>
      <c r="E1645" s="14" t="s">
        <v>439</v>
      </c>
      <c r="F1645" s="14">
        <v>39</v>
      </c>
      <c r="G1645" s="14" t="s">
        <v>817</v>
      </c>
      <c r="H1645" s="14">
        <v>0</v>
      </c>
      <c r="I1645" s="14">
        <v>129600</v>
      </c>
      <c r="J1645" s="14" t="b">
        <v>0</v>
      </c>
      <c r="K1645" s="14">
        <v>0</v>
      </c>
      <c r="L1645" s="16">
        <v>41009.055775462963</v>
      </c>
      <c r="M1645" s="14" t="s">
        <v>818</v>
      </c>
      <c r="N1645" s="14" t="s">
        <v>439</v>
      </c>
      <c r="O1645" s="14" t="s">
        <v>439</v>
      </c>
      <c r="P1645" s="14" t="s">
        <v>439</v>
      </c>
      <c r="Q1645" s="14" t="s">
        <v>819</v>
      </c>
    </row>
    <row r="1646" spans="1:17" x14ac:dyDescent="0.25">
      <c r="A1646" s="14">
        <v>111425</v>
      </c>
      <c r="B1646" s="14">
        <v>768</v>
      </c>
      <c r="C1646" s="14" t="s">
        <v>815</v>
      </c>
      <c r="D1646" s="14" t="s">
        <v>3501</v>
      </c>
      <c r="E1646" s="14" t="s">
        <v>439</v>
      </c>
      <c r="F1646" s="14">
        <v>39</v>
      </c>
      <c r="G1646" s="14" t="s">
        <v>817</v>
      </c>
      <c r="H1646" s="14">
        <v>0</v>
      </c>
      <c r="I1646" s="14">
        <v>129600</v>
      </c>
      <c r="J1646" s="14" t="b">
        <v>0</v>
      </c>
      <c r="K1646" s="14">
        <v>0</v>
      </c>
      <c r="L1646" s="16">
        <v>41009.055775462963</v>
      </c>
      <c r="M1646" s="14" t="s">
        <v>818</v>
      </c>
      <c r="N1646" s="14" t="s">
        <v>439</v>
      </c>
      <c r="O1646" s="14" t="s">
        <v>439</v>
      </c>
      <c r="P1646" s="14" t="s">
        <v>439</v>
      </c>
      <c r="Q1646" s="14" t="s">
        <v>819</v>
      </c>
    </row>
    <row r="1647" spans="1:17" x14ac:dyDescent="0.25">
      <c r="A1647" s="14">
        <v>111426</v>
      </c>
      <c r="B1647" s="14">
        <v>769</v>
      </c>
      <c r="C1647" s="14" t="s">
        <v>815</v>
      </c>
      <c r="D1647" s="14" t="s">
        <v>3502</v>
      </c>
      <c r="E1647" s="14" t="s">
        <v>439</v>
      </c>
      <c r="F1647" s="14">
        <v>39</v>
      </c>
      <c r="G1647" s="14" t="s">
        <v>817</v>
      </c>
      <c r="H1647" s="14">
        <v>0</v>
      </c>
      <c r="I1647" s="14">
        <v>129600</v>
      </c>
      <c r="J1647" s="14" t="b">
        <v>0</v>
      </c>
      <c r="K1647" s="14">
        <v>0</v>
      </c>
      <c r="L1647" s="16">
        <v>41009.055775462963</v>
      </c>
      <c r="M1647" s="14" t="s">
        <v>818</v>
      </c>
      <c r="N1647" s="14" t="s">
        <v>439</v>
      </c>
      <c r="O1647" s="14" t="s">
        <v>439</v>
      </c>
      <c r="P1647" s="14" t="s">
        <v>439</v>
      </c>
      <c r="Q1647" s="14" t="s">
        <v>819</v>
      </c>
    </row>
    <row r="1648" spans="1:17" x14ac:dyDescent="0.25">
      <c r="A1648" s="14">
        <v>111427</v>
      </c>
      <c r="B1648" s="14">
        <v>770</v>
      </c>
      <c r="C1648" s="14" t="s">
        <v>815</v>
      </c>
      <c r="D1648" s="14" t="s">
        <v>3503</v>
      </c>
      <c r="E1648" s="14" t="s">
        <v>439</v>
      </c>
      <c r="F1648" s="14">
        <v>39</v>
      </c>
      <c r="G1648" s="14" t="s">
        <v>817</v>
      </c>
      <c r="H1648" s="14">
        <v>0</v>
      </c>
      <c r="I1648" s="14">
        <v>129600</v>
      </c>
      <c r="J1648" s="14" t="b">
        <v>0</v>
      </c>
      <c r="K1648" s="14">
        <v>0</v>
      </c>
      <c r="L1648" s="16">
        <v>41009.055775462963</v>
      </c>
      <c r="M1648" s="14" t="s">
        <v>818</v>
      </c>
      <c r="N1648" s="14" t="s">
        <v>439</v>
      </c>
      <c r="O1648" s="14" t="s">
        <v>439</v>
      </c>
      <c r="P1648" s="14" t="s">
        <v>439</v>
      </c>
      <c r="Q1648" s="14" t="s">
        <v>819</v>
      </c>
    </row>
    <row r="1649" spans="1:17" x14ac:dyDescent="0.25">
      <c r="A1649" s="14">
        <v>111428</v>
      </c>
      <c r="B1649" s="14">
        <v>771</v>
      </c>
      <c r="C1649" s="14" t="s">
        <v>815</v>
      </c>
      <c r="D1649" s="14" t="s">
        <v>3504</v>
      </c>
      <c r="E1649" s="14" t="s">
        <v>439</v>
      </c>
      <c r="F1649" s="14">
        <v>39</v>
      </c>
      <c r="G1649" s="14" t="s">
        <v>817</v>
      </c>
      <c r="H1649" s="14">
        <v>0</v>
      </c>
      <c r="I1649" s="14">
        <v>129600</v>
      </c>
      <c r="J1649" s="14" t="b">
        <v>0</v>
      </c>
      <c r="K1649" s="14">
        <v>0</v>
      </c>
      <c r="L1649" s="16">
        <v>41009.055787037039</v>
      </c>
      <c r="M1649" s="14" t="s">
        <v>818</v>
      </c>
      <c r="N1649" s="14" t="s">
        <v>439</v>
      </c>
      <c r="O1649" s="14" t="s">
        <v>439</v>
      </c>
      <c r="P1649" s="14" t="s">
        <v>439</v>
      </c>
      <c r="Q1649" s="14" t="s">
        <v>819</v>
      </c>
    </row>
    <row r="1650" spans="1:17" x14ac:dyDescent="0.25">
      <c r="A1650" s="14">
        <v>111429</v>
      </c>
      <c r="B1650" s="14">
        <v>772</v>
      </c>
      <c r="C1650" s="14" t="s">
        <v>815</v>
      </c>
      <c r="D1650" s="14" t="s">
        <v>3505</v>
      </c>
      <c r="E1650" s="14" t="s">
        <v>439</v>
      </c>
      <c r="F1650" s="14">
        <v>39</v>
      </c>
      <c r="G1650" s="14" t="s">
        <v>817</v>
      </c>
      <c r="H1650" s="14">
        <v>0</v>
      </c>
      <c r="I1650" s="14">
        <v>129600</v>
      </c>
      <c r="J1650" s="14" t="b">
        <v>0</v>
      </c>
      <c r="K1650" s="14">
        <v>0</v>
      </c>
      <c r="L1650" s="16">
        <v>41009.055787037039</v>
      </c>
      <c r="M1650" s="14" t="s">
        <v>818</v>
      </c>
      <c r="N1650" s="14" t="s">
        <v>439</v>
      </c>
      <c r="O1650" s="14" t="s">
        <v>439</v>
      </c>
      <c r="P1650" s="14" t="s">
        <v>439</v>
      </c>
      <c r="Q1650" s="14" t="s">
        <v>819</v>
      </c>
    </row>
    <row r="1651" spans="1:17" x14ac:dyDescent="0.25">
      <c r="A1651" s="14">
        <v>111430</v>
      </c>
      <c r="B1651" s="14">
        <v>773</v>
      </c>
      <c r="C1651" s="14" t="s">
        <v>815</v>
      </c>
      <c r="D1651" s="14" t="s">
        <v>3506</v>
      </c>
      <c r="E1651" s="14" t="s">
        <v>439</v>
      </c>
      <c r="F1651" s="14">
        <v>39</v>
      </c>
      <c r="G1651" s="14" t="s">
        <v>817</v>
      </c>
      <c r="H1651" s="14">
        <v>0</v>
      </c>
      <c r="I1651" s="14">
        <v>129600</v>
      </c>
      <c r="J1651" s="14" t="b">
        <v>0</v>
      </c>
      <c r="K1651" s="14">
        <v>0</v>
      </c>
      <c r="L1651" s="16">
        <v>41009.055787037039</v>
      </c>
      <c r="M1651" s="14" t="s">
        <v>818</v>
      </c>
      <c r="N1651" s="14" t="s">
        <v>439</v>
      </c>
      <c r="O1651" s="14" t="s">
        <v>439</v>
      </c>
      <c r="P1651" s="14" t="s">
        <v>439</v>
      </c>
      <c r="Q1651" s="14" t="s">
        <v>819</v>
      </c>
    </row>
    <row r="1652" spans="1:17" x14ac:dyDescent="0.25">
      <c r="A1652" s="14">
        <v>111431</v>
      </c>
      <c r="B1652" s="14">
        <v>774</v>
      </c>
      <c r="C1652" s="14" t="s">
        <v>815</v>
      </c>
      <c r="D1652" s="14" t="s">
        <v>3507</v>
      </c>
      <c r="E1652" s="14" t="s">
        <v>439</v>
      </c>
      <c r="F1652" s="14">
        <v>39</v>
      </c>
      <c r="G1652" s="14" t="s">
        <v>817</v>
      </c>
      <c r="H1652" s="14">
        <v>0</v>
      </c>
      <c r="I1652" s="14">
        <v>129600</v>
      </c>
      <c r="J1652" s="14" t="b">
        <v>0</v>
      </c>
      <c r="K1652" s="14">
        <v>0</v>
      </c>
      <c r="L1652" s="16">
        <v>41009.055787037039</v>
      </c>
      <c r="M1652" s="14" t="s">
        <v>818</v>
      </c>
      <c r="N1652" s="14" t="s">
        <v>439</v>
      </c>
      <c r="O1652" s="14" t="s">
        <v>439</v>
      </c>
      <c r="P1652" s="14" t="s">
        <v>439</v>
      </c>
      <c r="Q1652" s="14" t="s">
        <v>819</v>
      </c>
    </row>
    <row r="1653" spans="1:17" x14ac:dyDescent="0.25">
      <c r="A1653" s="14">
        <v>111432</v>
      </c>
      <c r="B1653" s="14">
        <v>775</v>
      </c>
      <c r="C1653" s="14" t="s">
        <v>815</v>
      </c>
      <c r="D1653" s="14" t="s">
        <v>3508</v>
      </c>
      <c r="E1653" s="14" t="s">
        <v>439</v>
      </c>
      <c r="F1653" s="14">
        <v>39</v>
      </c>
      <c r="G1653" s="14" t="s">
        <v>817</v>
      </c>
      <c r="H1653" s="14">
        <v>0</v>
      </c>
      <c r="I1653" s="14">
        <v>129600</v>
      </c>
      <c r="J1653" s="14" t="b">
        <v>0</v>
      </c>
      <c r="K1653" s="14">
        <v>0</v>
      </c>
      <c r="L1653" s="16">
        <v>41009.055787037039</v>
      </c>
      <c r="M1653" s="14" t="s">
        <v>818</v>
      </c>
      <c r="N1653" s="14" t="s">
        <v>439</v>
      </c>
      <c r="O1653" s="14" t="s">
        <v>439</v>
      </c>
      <c r="P1653" s="14" t="s">
        <v>439</v>
      </c>
      <c r="Q1653" s="14" t="s">
        <v>819</v>
      </c>
    </row>
    <row r="1654" spans="1:17" x14ac:dyDescent="0.25">
      <c r="A1654" s="14">
        <v>111433</v>
      </c>
      <c r="B1654" s="14">
        <v>776</v>
      </c>
      <c r="C1654" s="14" t="s">
        <v>815</v>
      </c>
      <c r="D1654" s="14" t="s">
        <v>3509</v>
      </c>
      <c r="E1654" s="14" t="s">
        <v>439</v>
      </c>
      <c r="F1654" s="14">
        <v>39</v>
      </c>
      <c r="G1654" s="14" t="s">
        <v>817</v>
      </c>
      <c r="H1654" s="14">
        <v>0</v>
      </c>
      <c r="I1654" s="14">
        <v>129600</v>
      </c>
      <c r="J1654" s="14" t="b">
        <v>0</v>
      </c>
      <c r="K1654" s="14">
        <v>0</v>
      </c>
      <c r="L1654" s="16">
        <v>41009.055787037039</v>
      </c>
      <c r="M1654" s="14" t="s">
        <v>818</v>
      </c>
      <c r="N1654" s="14" t="s">
        <v>439</v>
      </c>
      <c r="O1654" s="14" t="s">
        <v>439</v>
      </c>
      <c r="P1654" s="14" t="s">
        <v>439</v>
      </c>
      <c r="Q1654" s="14" t="s">
        <v>819</v>
      </c>
    </row>
    <row r="1655" spans="1:17" x14ac:dyDescent="0.25">
      <c r="A1655" s="14">
        <v>111434</v>
      </c>
      <c r="B1655" s="14">
        <v>906</v>
      </c>
      <c r="C1655" s="14" t="s">
        <v>815</v>
      </c>
      <c r="D1655" s="14" t="s">
        <v>3510</v>
      </c>
      <c r="E1655" s="14" t="s">
        <v>439</v>
      </c>
      <c r="F1655" s="14">
        <v>39</v>
      </c>
      <c r="G1655" s="14" t="s">
        <v>817</v>
      </c>
      <c r="H1655" s="14">
        <v>0</v>
      </c>
      <c r="I1655" s="14">
        <v>129600</v>
      </c>
      <c r="J1655" s="14" t="b">
        <v>0</v>
      </c>
      <c r="K1655" s="14">
        <v>0</v>
      </c>
      <c r="L1655" s="16">
        <v>41009.055787037039</v>
      </c>
      <c r="M1655" s="14" t="s">
        <v>818</v>
      </c>
      <c r="N1655" s="14" t="s">
        <v>439</v>
      </c>
      <c r="O1655" s="14" t="s">
        <v>439</v>
      </c>
      <c r="P1655" s="14" t="s">
        <v>439</v>
      </c>
      <c r="Q1655" s="14" t="s">
        <v>819</v>
      </c>
    </row>
    <row r="1656" spans="1:17" x14ac:dyDescent="0.25">
      <c r="A1656" s="14">
        <v>111435</v>
      </c>
      <c r="B1656" s="14">
        <v>912</v>
      </c>
      <c r="C1656" s="14" t="s">
        <v>815</v>
      </c>
      <c r="D1656" s="14" t="s">
        <v>3511</v>
      </c>
      <c r="E1656" s="14" t="s">
        <v>439</v>
      </c>
      <c r="F1656" s="14">
        <v>39</v>
      </c>
      <c r="G1656" s="14" t="s">
        <v>817</v>
      </c>
      <c r="H1656" s="14">
        <v>0</v>
      </c>
      <c r="I1656" s="14">
        <v>129600</v>
      </c>
      <c r="J1656" s="14" t="b">
        <v>0</v>
      </c>
      <c r="K1656" s="14">
        <v>0</v>
      </c>
      <c r="L1656" s="16">
        <v>41009.055798611109</v>
      </c>
      <c r="M1656" s="14" t="s">
        <v>818</v>
      </c>
      <c r="N1656" s="14" t="s">
        <v>439</v>
      </c>
      <c r="O1656" s="14" t="s">
        <v>439</v>
      </c>
      <c r="P1656" s="14" t="s">
        <v>439</v>
      </c>
      <c r="Q1656" s="14" t="s">
        <v>819</v>
      </c>
    </row>
    <row r="1657" spans="1:17" x14ac:dyDescent="0.25">
      <c r="A1657" s="14">
        <v>111436</v>
      </c>
      <c r="B1657" s="14">
        <v>913</v>
      </c>
      <c r="C1657" s="14" t="s">
        <v>815</v>
      </c>
      <c r="D1657" s="14" t="s">
        <v>3512</v>
      </c>
      <c r="E1657" s="14" t="s">
        <v>439</v>
      </c>
      <c r="F1657" s="14">
        <v>39</v>
      </c>
      <c r="G1657" s="14" t="s">
        <v>817</v>
      </c>
      <c r="H1657" s="14">
        <v>0</v>
      </c>
      <c r="I1657" s="14">
        <v>129600</v>
      </c>
      <c r="J1657" s="14" t="b">
        <v>0</v>
      </c>
      <c r="K1657" s="14">
        <v>0</v>
      </c>
      <c r="L1657" s="16">
        <v>41009.055798611109</v>
      </c>
      <c r="M1657" s="14" t="s">
        <v>818</v>
      </c>
      <c r="N1657" s="14" t="s">
        <v>439</v>
      </c>
      <c r="O1657" s="14" t="s">
        <v>439</v>
      </c>
      <c r="P1657" s="14" t="s">
        <v>439</v>
      </c>
      <c r="Q1657" s="14" t="s">
        <v>819</v>
      </c>
    </row>
    <row r="1658" spans="1:17" x14ac:dyDescent="0.25">
      <c r="A1658" s="14">
        <v>111437</v>
      </c>
      <c r="B1658" s="14">
        <v>914</v>
      </c>
      <c r="C1658" s="14" t="s">
        <v>815</v>
      </c>
      <c r="D1658" s="14" t="s">
        <v>3513</v>
      </c>
      <c r="E1658" s="14" t="s">
        <v>439</v>
      </c>
      <c r="F1658" s="14">
        <v>39</v>
      </c>
      <c r="G1658" s="14" t="s">
        <v>817</v>
      </c>
      <c r="H1658" s="14">
        <v>0</v>
      </c>
      <c r="I1658" s="14">
        <v>129600</v>
      </c>
      <c r="J1658" s="14" t="b">
        <v>0</v>
      </c>
      <c r="K1658" s="14">
        <v>0</v>
      </c>
      <c r="L1658" s="16">
        <v>41009.055798611109</v>
      </c>
      <c r="M1658" s="14" t="s">
        <v>818</v>
      </c>
      <c r="N1658" s="14" t="s">
        <v>439</v>
      </c>
      <c r="O1658" s="14" t="s">
        <v>439</v>
      </c>
      <c r="P1658" s="14" t="s">
        <v>439</v>
      </c>
      <c r="Q1658" s="14" t="s">
        <v>819</v>
      </c>
    </row>
    <row r="1659" spans="1:17" x14ac:dyDescent="0.25">
      <c r="A1659" s="14">
        <v>111438</v>
      </c>
      <c r="B1659" s="14">
        <v>915</v>
      </c>
      <c r="C1659" s="14" t="s">
        <v>815</v>
      </c>
      <c r="D1659" s="14" t="s">
        <v>3514</v>
      </c>
      <c r="E1659" s="14" t="s">
        <v>439</v>
      </c>
      <c r="F1659" s="14">
        <v>39</v>
      </c>
      <c r="G1659" s="14" t="s">
        <v>817</v>
      </c>
      <c r="H1659" s="14">
        <v>0</v>
      </c>
      <c r="I1659" s="14">
        <v>129600</v>
      </c>
      <c r="J1659" s="14" t="b">
        <v>0</v>
      </c>
      <c r="K1659" s="14">
        <v>0</v>
      </c>
      <c r="L1659" s="16">
        <v>41009.055798611109</v>
      </c>
      <c r="M1659" s="14" t="s">
        <v>818</v>
      </c>
      <c r="N1659" s="14" t="s">
        <v>439</v>
      </c>
      <c r="O1659" s="14" t="s">
        <v>439</v>
      </c>
      <c r="P1659" s="14" t="s">
        <v>439</v>
      </c>
      <c r="Q1659" s="14" t="s">
        <v>819</v>
      </c>
    </row>
    <row r="1660" spans="1:17" x14ac:dyDescent="0.25">
      <c r="A1660" s="14">
        <v>111439</v>
      </c>
      <c r="B1660" s="14">
        <v>907</v>
      </c>
      <c r="C1660" s="14" t="s">
        <v>815</v>
      </c>
      <c r="D1660" s="14" t="s">
        <v>3515</v>
      </c>
      <c r="E1660" s="14" t="s">
        <v>439</v>
      </c>
      <c r="F1660" s="14">
        <v>39</v>
      </c>
      <c r="G1660" s="14" t="s">
        <v>817</v>
      </c>
      <c r="H1660" s="14">
        <v>0</v>
      </c>
      <c r="I1660" s="14">
        <v>129600</v>
      </c>
      <c r="J1660" s="14" t="b">
        <v>0</v>
      </c>
      <c r="K1660" s="14">
        <v>0</v>
      </c>
      <c r="L1660" s="16">
        <v>41009.055798611109</v>
      </c>
      <c r="M1660" s="14" t="s">
        <v>818</v>
      </c>
      <c r="N1660" s="14" t="s">
        <v>439</v>
      </c>
      <c r="O1660" s="14" t="s">
        <v>439</v>
      </c>
      <c r="P1660" s="14" t="s">
        <v>439</v>
      </c>
      <c r="Q1660" s="14" t="s">
        <v>819</v>
      </c>
    </row>
    <row r="1661" spans="1:17" x14ac:dyDescent="0.25">
      <c r="A1661" s="14">
        <v>111440</v>
      </c>
      <c r="B1661" s="14">
        <v>916</v>
      </c>
      <c r="C1661" s="14" t="s">
        <v>815</v>
      </c>
      <c r="D1661" s="14" t="s">
        <v>3516</v>
      </c>
      <c r="E1661" s="14" t="s">
        <v>439</v>
      </c>
      <c r="F1661" s="14">
        <v>39</v>
      </c>
      <c r="G1661" s="14" t="s">
        <v>817</v>
      </c>
      <c r="H1661" s="14">
        <v>0</v>
      </c>
      <c r="I1661" s="14">
        <v>129600</v>
      </c>
      <c r="J1661" s="14" t="b">
        <v>0</v>
      </c>
      <c r="K1661" s="14">
        <v>0</v>
      </c>
      <c r="L1661" s="16">
        <v>41009.055798611109</v>
      </c>
      <c r="M1661" s="14" t="s">
        <v>818</v>
      </c>
      <c r="N1661" s="14" t="s">
        <v>439</v>
      </c>
      <c r="O1661" s="14" t="s">
        <v>439</v>
      </c>
      <c r="P1661" s="14" t="s">
        <v>439</v>
      </c>
      <c r="Q1661" s="14" t="s">
        <v>819</v>
      </c>
    </row>
    <row r="1662" spans="1:17" x14ac:dyDescent="0.25">
      <c r="A1662" s="14">
        <v>111441</v>
      </c>
      <c r="B1662" s="14">
        <v>917</v>
      </c>
      <c r="C1662" s="14" t="s">
        <v>815</v>
      </c>
      <c r="D1662" s="14" t="s">
        <v>3517</v>
      </c>
      <c r="E1662" s="14" t="s">
        <v>439</v>
      </c>
      <c r="F1662" s="14">
        <v>39</v>
      </c>
      <c r="G1662" s="14" t="s">
        <v>817</v>
      </c>
      <c r="H1662" s="14">
        <v>0</v>
      </c>
      <c r="I1662" s="14">
        <v>129600</v>
      </c>
      <c r="J1662" s="14" t="b">
        <v>0</v>
      </c>
      <c r="K1662" s="14">
        <v>0</v>
      </c>
      <c r="L1662" s="16">
        <v>41009.055810185186</v>
      </c>
      <c r="M1662" s="14" t="s">
        <v>818</v>
      </c>
      <c r="N1662" s="14" t="s">
        <v>439</v>
      </c>
      <c r="O1662" s="14" t="s">
        <v>439</v>
      </c>
      <c r="P1662" s="14" t="s">
        <v>439</v>
      </c>
      <c r="Q1662" s="14" t="s">
        <v>819</v>
      </c>
    </row>
    <row r="1663" spans="1:17" x14ac:dyDescent="0.25">
      <c r="A1663" s="14">
        <v>111442</v>
      </c>
      <c r="B1663" s="14">
        <v>918</v>
      </c>
      <c r="C1663" s="14" t="s">
        <v>815</v>
      </c>
      <c r="D1663" s="14" t="s">
        <v>3518</v>
      </c>
      <c r="E1663" s="14" t="s">
        <v>439</v>
      </c>
      <c r="F1663" s="14">
        <v>39</v>
      </c>
      <c r="G1663" s="14" t="s">
        <v>817</v>
      </c>
      <c r="H1663" s="14">
        <v>0</v>
      </c>
      <c r="I1663" s="14">
        <v>129600</v>
      </c>
      <c r="J1663" s="14" t="b">
        <v>0</v>
      </c>
      <c r="K1663" s="14">
        <v>0</v>
      </c>
      <c r="L1663" s="16">
        <v>41009.055810185186</v>
      </c>
      <c r="M1663" s="14" t="s">
        <v>818</v>
      </c>
      <c r="N1663" s="14" t="s">
        <v>439</v>
      </c>
      <c r="O1663" s="14" t="s">
        <v>439</v>
      </c>
      <c r="P1663" s="14" t="s">
        <v>439</v>
      </c>
      <c r="Q1663" s="14" t="s">
        <v>819</v>
      </c>
    </row>
    <row r="1664" spans="1:17" x14ac:dyDescent="0.25">
      <c r="A1664" s="14">
        <v>111443</v>
      </c>
      <c r="B1664" s="14">
        <v>919</v>
      </c>
      <c r="C1664" s="14" t="s">
        <v>815</v>
      </c>
      <c r="D1664" s="14" t="s">
        <v>3519</v>
      </c>
      <c r="E1664" s="14" t="s">
        <v>439</v>
      </c>
      <c r="F1664" s="14">
        <v>39</v>
      </c>
      <c r="G1664" s="14" t="s">
        <v>817</v>
      </c>
      <c r="H1664" s="14">
        <v>0</v>
      </c>
      <c r="I1664" s="14">
        <v>129600</v>
      </c>
      <c r="J1664" s="14" t="b">
        <v>0</v>
      </c>
      <c r="K1664" s="14">
        <v>0</v>
      </c>
      <c r="L1664" s="16">
        <v>41009.055810185186</v>
      </c>
      <c r="M1664" s="14" t="s">
        <v>818</v>
      </c>
      <c r="N1664" s="14" t="s">
        <v>439</v>
      </c>
      <c r="O1664" s="14" t="s">
        <v>439</v>
      </c>
      <c r="P1664" s="14" t="s">
        <v>439</v>
      </c>
      <c r="Q1664" s="14" t="s">
        <v>819</v>
      </c>
    </row>
    <row r="1665" spans="1:17" x14ac:dyDescent="0.25">
      <c r="A1665" s="14">
        <v>111444</v>
      </c>
      <c r="B1665" s="14">
        <v>920</v>
      </c>
      <c r="C1665" s="14" t="s">
        <v>815</v>
      </c>
      <c r="D1665" s="14" t="s">
        <v>3520</v>
      </c>
      <c r="E1665" s="14" t="s">
        <v>439</v>
      </c>
      <c r="F1665" s="14">
        <v>39</v>
      </c>
      <c r="G1665" s="14" t="s">
        <v>817</v>
      </c>
      <c r="H1665" s="14">
        <v>0</v>
      </c>
      <c r="I1665" s="14">
        <v>129600</v>
      </c>
      <c r="J1665" s="14" t="b">
        <v>0</v>
      </c>
      <c r="K1665" s="14">
        <v>0</v>
      </c>
      <c r="L1665" s="16">
        <v>41009.055810185186</v>
      </c>
      <c r="M1665" s="14" t="s">
        <v>818</v>
      </c>
      <c r="N1665" s="14" t="s">
        <v>439</v>
      </c>
      <c r="O1665" s="14" t="s">
        <v>439</v>
      </c>
      <c r="P1665" s="14" t="s">
        <v>439</v>
      </c>
      <c r="Q1665" s="14" t="s">
        <v>819</v>
      </c>
    </row>
    <row r="1666" spans="1:17" x14ac:dyDescent="0.25">
      <c r="A1666" s="14">
        <v>111445</v>
      </c>
      <c r="B1666" s="14">
        <v>908</v>
      </c>
      <c r="C1666" s="14" t="s">
        <v>815</v>
      </c>
      <c r="D1666" s="14" t="s">
        <v>3521</v>
      </c>
      <c r="E1666" s="14" t="s">
        <v>439</v>
      </c>
      <c r="F1666" s="14">
        <v>39</v>
      </c>
      <c r="G1666" s="14" t="s">
        <v>817</v>
      </c>
      <c r="H1666" s="14">
        <v>0</v>
      </c>
      <c r="I1666" s="14">
        <v>129600</v>
      </c>
      <c r="J1666" s="14" t="b">
        <v>0</v>
      </c>
      <c r="K1666" s="14">
        <v>0</v>
      </c>
      <c r="L1666" s="16">
        <v>41009.055810185186</v>
      </c>
      <c r="M1666" s="14" t="s">
        <v>818</v>
      </c>
      <c r="N1666" s="14" t="s">
        <v>439</v>
      </c>
      <c r="O1666" s="14" t="s">
        <v>439</v>
      </c>
      <c r="P1666" s="14" t="s">
        <v>439</v>
      </c>
      <c r="Q1666" s="14" t="s">
        <v>819</v>
      </c>
    </row>
    <row r="1667" spans="1:17" x14ac:dyDescent="0.25">
      <c r="A1667" s="14">
        <v>111446</v>
      </c>
      <c r="B1667" s="14">
        <v>909</v>
      </c>
      <c r="C1667" s="14" t="s">
        <v>815</v>
      </c>
      <c r="D1667" s="14" t="s">
        <v>3522</v>
      </c>
      <c r="E1667" s="14" t="s">
        <v>439</v>
      </c>
      <c r="F1667" s="14">
        <v>39</v>
      </c>
      <c r="G1667" s="14" t="s">
        <v>817</v>
      </c>
      <c r="H1667" s="14">
        <v>0</v>
      </c>
      <c r="I1667" s="14">
        <v>129600</v>
      </c>
      <c r="J1667" s="14" t="b">
        <v>0</v>
      </c>
      <c r="K1667" s="14">
        <v>0</v>
      </c>
      <c r="L1667" s="16">
        <v>41009.055810185186</v>
      </c>
      <c r="M1667" s="14" t="s">
        <v>818</v>
      </c>
      <c r="N1667" s="14" t="s">
        <v>439</v>
      </c>
      <c r="O1667" s="14" t="s">
        <v>439</v>
      </c>
      <c r="P1667" s="14" t="s">
        <v>439</v>
      </c>
      <c r="Q1667" s="14" t="s">
        <v>819</v>
      </c>
    </row>
    <row r="1668" spans="1:17" x14ac:dyDescent="0.25">
      <c r="A1668" s="14">
        <v>111447</v>
      </c>
      <c r="B1668" s="14">
        <v>910</v>
      </c>
      <c r="C1668" s="14" t="s">
        <v>815</v>
      </c>
      <c r="D1668" s="14" t="s">
        <v>3523</v>
      </c>
      <c r="E1668" s="14" t="s">
        <v>439</v>
      </c>
      <c r="F1668" s="14">
        <v>39</v>
      </c>
      <c r="G1668" s="14" t="s">
        <v>817</v>
      </c>
      <c r="H1668" s="14">
        <v>0</v>
      </c>
      <c r="I1668" s="14">
        <v>129600</v>
      </c>
      <c r="J1668" s="14" t="b">
        <v>0</v>
      </c>
      <c r="K1668" s="14">
        <v>0</v>
      </c>
      <c r="L1668" s="16">
        <v>41009.055821759262</v>
      </c>
      <c r="M1668" s="14" t="s">
        <v>818</v>
      </c>
      <c r="N1668" s="14" t="s">
        <v>439</v>
      </c>
      <c r="O1668" s="14" t="s">
        <v>439</v>
      </c>
      <c r="P1668" s="14" t="s">
        <v>439</v>
      </c>
      <c r="Q1668" s="14" t="s">
        <v>819</v>
      </c>
    </row>
    <row r="1669" spans="1:17" x14ac:dyDescent="0.25">
      <c r="A1669" s="14">
        <v>111448</v>
      </c>
      <c r="B1669" s="14">
        <v>911</v>
      </c>
      <c r="C1669" s="14" t="s">
        <v>815</v>
      </c>
      <c r="D1669" s="14" t="s">
        <v>3524</v>
      </c>
      <c r="E1669" s="14" t="s">
        <v>439</v>
      </c>
      <c r="F1669" s="14">
        <v>39</v>
      </c>
      <c r="G1669" s="14" t="s">
        <v>817</v>
      </c>
      <c r="H1669" s="14">
        <v>0</v>
      </c>
      <c r="I1669" s="14">
        <v>129600</v>
      </c>
      <c r="J1669" s="14" t="b">
        <v>0</v>
      </c>
      <c r="K1669" s="14">
        <v>0</v>
      </c>
      <c r="L1669" s="16">
        <v>41009.055821759262</v>
      </c>
      <c r="M1669" s="14" t="s">
        <v>818</v>
      </c>
      <c r="N1669" s="14" t="s">
        <v>439</v>
      </c>
      <c r="O1669" s="14" t="s">
        <v>439</v>
      </c>
      <c r="P1669" s="14" t="s">
        <v>439</v>
      </c>
      <c r="Q1669" s="14" t="s">
        <v>819</v>
      </c>
    </row>
    <row r="1670" spans="1:17" x14ac:dyDescent="0.25">
      <c r="A1670" s="14">
        <v>111449</v>
      </c>
      <c r="B1670" s="14">
        <v>546</v>
      </c>
      <c r="C1670" s="14" t="s">
        <v>815</v>
      </c>
      <c r="D1670" s="14" t="s">
        <v>3525</v>
      </c>
      <c r="E1670" s="14" t="s">
        <v>439</v>
      </c>
      <c r="F1670" s="14">
        <v>39</v>
      </c>
      <c r="G1670" s="14" t="s">
        <v>817</v>
      </c>
      <c r="H1670" s="14">
        <v>0</v>
      </c>
      <c r="I1670" s="14">
        <v>129600</v>
      </c>
      <c r="J1670" s="14" t="b">
        <v>0</v>
      </c>
      <c r="K1670" s="14">
        <v>0</v>
      </c>
      <c r="L1670" s="16">
        <v>41009.055821759262</v>
      </c>
      <c r="M1670" s="14" t="s">
        <v>818</v>
      </c>
      <c r="N1670" s="14" t="s">
        <v>439</v>
      </c>
      <c r="O1670" s="14" t="s">
        <v>439</v>
      </c>
      <c r="P1670" s="14" t="s">
        <v>439</v>
      </c>
      <c r="Q1670" s="14" t="s">
        <v>819</v>
      </c>
    </row>
    <row r="1671" spans="1:17" x14ac:dyDescent="0.25">
      <c r="A1671" s="14">
        <v>111450</v>
      </c>
      <c r="B1671" s="14">
        <v>547</v>
      </c>
      <c r="C1671" s="14" t="s">
        <v>815</v>
      </c>
      <c r="D1671" s="14" t="s">
        <v>3526</v>
      </c>
      <c r="E1671" s="14" t="s">
        <v>439</v>
      </c>
      <c r="F1671" s="14">
        <v>39</v>
      </c>
      <c r="G1671" s="14" t="s">
        <v>817</v>
      </c>
      <c r="H1671" s="14">
        <v>0</v>
      </c>
      <c r="I1671" s="14">
        <v>129600</v>
      </c>
      <c r="J1671" s="14" t="b">
        <v>0</v>
      </c>
      <c r="K1671" s="14">
        <v>0</v>
      </c>
      <c r="L1671" s="16">
        <v>41009.055821759262</v>
      </c>
      <c r="M1671" s="14" t="s">
        <v>818</v>
      </c>
      <c r="N1671" s="14" t="s">
        <v>439</v>
      </c>
      <c r="O1671" s="14" t="s">
        <v>439</v>
      </c>
      <c r="P1671" s="14" t="s">
        <v>439</v>
      </c>
      <c r="Q1671" s="14" t="s">
        <v>819</v>
      </c>
    </row>
    <row r="1672" spans="1:17" x14ac:dyDescent="0.25">
      <c r="A1672" s="14">
        <v>111451</v>
      </c>
      <c r="B1672" s="14">
        <v>548</v>
      </c>
      <c r="C1672" s="14" t="s">
        <v>815</v>
      </c>
      <c r="D1672" s="14" t="s">
        <v>3527</v>
      </c>
      <c r="E1672" s="14" t="s">
        <v>439</v>
      </c>
      <c r="F1672" s="14">
        <v>39</v>
      </c>
      <c r="G1672" s="14" t="s">
        <v>817</v>
      </c>
      <c r="H1672" s="14">
        <v>0</v>
      </c>
      <c r="I1672" s="14">
        <v>129600</v>
      </c>
      <c r="J1672" s="14" t="b">
        <v>0</v>
      </c>
      <c r="K1672" s="14">
        <v>0</v>
      </c>
      <c r="L1672" s="16">
        <v>41009.055821759262</v>
      </c>
      <c r="M1672" s="14" t="s">
        <v>818</v>
      </c>
      <c r="N1672" s="14" t="s">
        <v>439</v>
      </c>
      <c r="O1672" s="14" t="s">
        <v>439</v>
      </c>
      <c r="P1672" s="14" t="s">
        <v>439</v>
      </c>
      <c r="Q1672" s="14" t="s">
        <v>819</v>
      </c>
    </row>
    <row r="1673" spans="1:17" x14ac:dyDescent="0.25">
      <c r="A1673" s="14">
        <v>111452</v>
      </c>
      <c r="B1673" s="14">
        <v>549</v>
      </c>
      <c r="C1673" s="14" t="s">
        <v>815</v>
      </c>
      <c r="D1673" s="14" t="s">
        <v>3528</v>
      </c>
      <c r="E1673" s="14" t="s">
        <v>439</v>
      </c>
      <c r="F1673" s="14">
        <v>39</v>
      </c>
      <c r="G1673" s="14" t="s">
        <v>817</v>
      </c>
      <c r="H1673" s="14">
        <v>0</v>
      </c>
      <c r="I1673" s="14">
        <v>129600</v>
      </c>
      <c r="J1673" s="14" t="b">
        <v>0</v>
      </c>
      <c r="K1673" s="14">
        <v>0</v>
      </c>
      <c r="L1673" s="16">
        <v>41009.055821759262</v>
      </c>
      <c r="M1673" s="14" t="s">
        <v>818</v>
      </c>
      <c r="N1673" s="14" t="s">
        <v>439</v>
      </c>
      <c r="O1673" s="14" t="s">
        <v>439</v>
      </c>
      <c r="P1673" s="14" t="s">
        <v>439</v>
      </c>
      <c r="Q1673" s="14" t="s">
        <v>819</v>
      </c>
    </row>
    <row r="1674" spans="1:17" x14ac:dyDescent="0.25">
      <c r="A1674" s="14">
        <v>111453</v>
      </c>
      <c r="B1674" s="14">
        <v>550</v>
      </c>
      <c r="C1674" s="14" t="s">
        <v>815</v>
      </c>
      <c r="D1674" s="14" t="s">
        <v>3529</v>
      </c>
      <c r="E1674" s="14" t="s">
        <v>439</v>
      </c>
      <c r="F1674" s="14">
        <v>39</v>
      </c>
      <c r="G1674" s="14" t="s">
        <v>817</v>
      </c>
      <c r="H1674" s="14">
        <v>0</v>
      </c>
      <c r="I1674" s="14">
        <v>129600</v>
      </c>
      <c r="J1674" s="14" t="b">
        <v>0</v>
      </c>
      <c r="K1674" s="14">
        <v>0</v>
      </c>
      <c r="L1674" s="16">
        <v>41009.055821759262</v>
      </c>
      <c r="M1674" s="14" t="s">
        <v>818</v>
      </c>
      <c r="N1674" s="14" t="s">
        <v>439</v>
      </c>
      <c r="O1674" s="14" t="s">
        <v>439</v>
      </c>
      <c r="P1674" s="14" t="s">
        <v>439</v>
      </c>
      <c r="Q1674" s="14" t="s">
        <v>819</v>
      </c>
    </row>
    <row r="1675" spans="1:17" x14ac:dyDescent="0.25">
      <c r="A1675" s="14">
        <v>111454</v>
      </c>
      <c r="B1675" s="14">
        <v>551</v>
      </c>
      <c r="C1675" s="14" t="s">
        <v>815</v>
      </c>
      <c r="D1675" s="14" t="s">
        <v>3530</v>
      </c>
      <c r="E1675" s="14" t="s">
        <v>439</v>
      </c>
      <c r="F1675" s="14">
        <v>39</v>
      </c>
      <c r="G1675" s="14" t="s">
        <v>817</v>
      </c>
      <c r="H1675" s="14">
        <v>0</v>
      </c>
      <c r="I1675" s="14">
        <v>129600</v>
      </c>
      <c r="J1675" s="14" t="b">
        <v>0</v>
      </c>
      <c r="K1675" s="14">
        <v>0</v>
      </c>
      <c r="L1675" s="16">
        <v>41009.055833333332</v>
      </c>
      <c r="M1675" s="14" t="s">
        <v>818</v>
      </c>
      <c r="N1675" s="14" t="s">
        <v>439</v>
      </c>
      <c r="O1675" s="14" t="s">
        <v>439</v>
      </c>
      <c r="P1675" s="14" t="s">
        <v>439</v>
      </c>
      <c r="Q1675" s="14" t="s">
        <v>819</v>
      </c>
    </row>
    <row r="1676" spans="1:17" x14ac:dyDescent="0.25">
      <c r="A1676" s="14">
        <v>111455</v>
      </c>
      <c r="B1676" s="14">
        <v>552</v>
      </c>
      <c r="C1676" s="14" t="s">
        <v>815</v>
      </c>
      <c r="D1676" s="14" t="s">
        <v>3531</v>
      </c>
      <c r="E1676" s="14" t="s">
        <v>439</v>
      </c>
      <c r="F1676" s="14">
        <v>39</v>
      </c>
      <c r="G1676" s="14" t="s">
        <v>817</v>
      </c>
      <c r="H1676" s="14">
        <v>0</v>
      </c>
      <c r="I1676" s="14">
        <v>129600</v>
      </c>
      <c r="J1676" s="14" t="b">
        <v>0</v>
      </c>
      <c r="K1676" s="14">
        <v>0</v>
      </c>
      <c r="L1676" s="16">
        <v>41009.055833333332</v>
      </c>
      <c r="M1676" s="14" t="s">
        <v>818</v>
      </c>
      <c r="N1676" s="14" t="s">
        <v>439</v>
      </c>
      <c r="O1676" s="14" t="s">
        <v>439</v>
      </c>
      <c r="P1676" s="14" t="s">
        <v>439</v>
      </c>
      <c r="Q1676" s="14" t="s">
        <v>819</v>
      </c>
    </row>
    <row r="1677" spans="1:17" x14ac:dyDescent="0.25">
      <c r="A1677" s="14">
        <v>111456</v>
      </c>
      <c r="B1677" s="14">
        <v>553</v>
      </c>
      <c r="C1677" s="14" t="s">
        <v>815</v>
      </c>
      <c r="D1677" s="14" t="s">
        <v>3532</v>
      </c>
      <c r="E1677" s="14" t="s">
        <v>439</v>
      </c>
      <c r="F1677" s="14">
        <v>39</v>
      </c>
      <c r="G1677" s="14" t="s">
        <v>817</v>
      </c>
      <c r="H1677" s="14">
        <v>0</v>
      </c>
      <c r="I1677" s="14">
        <v>129600</v>
      </c>
      <c r="J1677" s="14" t="b">
        <v>0</v>
      </c>
      <c r="K1677" s="14">
        <v>0</v>
      </c>
      <c r="L1677" s="16">
        <v>41009.055833333332</v>
      </c>
      <c r="M1677" s="14" t="s">
        <v>818</v>
      </c>
      <c r="N1677" s="14" t="s">
        <v>439</v>
      </c>
      <c r="O1677" s="14" t="s">
        <v>439</v>
      </c>
      <c r="P1677" s="14" t="s">
        <v>439</v>
      </c>
      <c r="Q1677" s="14" t="s">
        <v>819</v>
      </c>
    </row>
    <row r="1678" spans="1:17" x14ac:dyDescent="0.25">
      <c r="A1678" s="14">
        <v>111457</v>
      </c>
      <c r="B1678" s="14">
        <v>554</v>
      </c>
      <c r="C1678" s="14" t="s">
        <v>815</v>
      </c>
      <c r="D1678" s="14" t="s">
        <v>5690</v>
      </c>
      <c r="E1678" s="14" t="s">
        <v>439</v>
      </c>
      <c r="F1678" s="14">
        <v>39</v>
      </c>
      <c r="G1678" s="14" t="s">
        <v>817</v>
      </c>
      <c r="H1678" s="14">
        <v>0</v>
      </c>
      <c r="I1678" s="14">
        <v>129600</v>
      </c>
      <c r="J1678" s="14" t="b">
        <v>0</v>
      </c>
      <c r="K1678" s="14">
        <v>0</v>
      </c>
      <c r="L1678" s="16">
        <v>41009.055833333332</v>
      </c>
      <c r="M1678" s="14" t="s">
        <v>818</v>
      </c>
      <c r="N1678" s="14" t="s">
        <v>439</v>
      </c>
      <c r="O1678" s="14" t="s">
        <v>439</v>
      </c>
      <c r="P1678" s="14" t="s">
        <v>439</v>
      </c>
      <c r="Q1678" s="14" t="s">
        <v>819</v>
      </c>
    </row>
    <row r="1679" spans="1:17" x14ac:dyDescent="0.25">
      <c r="A1679" s="14">
        <v>111458</v>
      </c>
      <c r="B1679" s="14">
        <v>555</v>
      </c>
      <c r="C1679" s="14" t="s">
        <v>815</v>
      </c>
      <c r="D1679" s="14" t="s">
        <v>3533</v>
      </c>
      <c r="E1679" s="14" t="s">
        <v>439</v>
      </c>
      <c r="F1679" s="14">
        <v>39</v>
      </c>
      <c r="G1679" s="14" t="s">
        <v>817</v>
      </c>
      <c r="H1679" s="14">
        <v>0</v>
      </c>
      <c r="I1679" s="14">
        <v>129600</v>
      </c>
      <c r="J1679" s="14" t="b">
        <v>0</v>
      </c>
      <c r="K1679" s="14">
        <v>0</v>
      </c>
      <c r="L1679" s="16">
        <v>41009.055833333332</v>
      </c>
      <c r="M1679" s="14" t="s">
        <v>818</v>
      </c>
      <c r="N1679" s="14" t="s">
        <v>439</v>
      </c>
      <c r="O1679" s="14" t="s">
        <v>439</v>
      </c>
      <c r="P1679" s="14" t="s">
        <v>439</v>
      </c>
      <c r="Q1679" s="14" t="s">
        <v>819</v>
      </c>
    </row>
    <row r="1680" spans="1:17" x14ac:dyDescent="0.25">
      <c r="A1680" s="14">
        <v>111459</v>
      </c>
      <c r="B1680" s="14">
        <v>556</v>
      </c>
      <c r="C1680" s="14" t="s">
        <v>815</v>
      </c>
      <c r="D1680" s="14" t="s">
        <v>3534</v>
      </c>
      <c r="E1680" s="14" t="s">
        <v>439</v>
      </c>
      <c r="F1680" s="14">
        <v>39</v>
      </c>
      <c r="G1680" s="14" t="s">
        <v>817</v>
      </c>
      <c r="H1680" s="14">
        <v>0</v>
      </c>
      <c r="I1680" s="14">
        <v>129600</v>
      </c>
      <c r="J1680" s="14" t="b">
        <v>0</v>
      </c>
      <c r="K1680" s="14">
        <v>0</v>
      </c>
      <c r="L1680" s="16">
        <v>41009.055833333332</v>
      </c>
      <c r="M1680" s="14" t="s">
        <v>818</v>
      </c>
      <c r="N1680" s="14" t="s">
        <v>439</v>
      </c>
      <c r="O1680" s="14" t="s">
        <v>439</v>
      </c>
      <c r="P1680" s="14" t="s">
        <v>439</v>
      </c>
      <c r="Q1680" s="14" t="s">
        <v>819</v>
      </c>
    </row>
    <row r="1681" spans="1:17" x14ac:dyDescent="0.25">
      <c r="A1681" s="14">
        <v>111460</v>
      </c>
      <c r="B1681" s="14">
        <v>557</v>
      </c>
      <c r="C1681" s="14" t="s">
        <v>815</v>
      </c>
      <c r="D1681" s="14" t="s">
        <v>5691</v>
      </c>
      <c r="E1681" s="14" t="s">
        <v>439</v>
      </c>
      <c r="F1681" s="14">
        <v>39</v>
      </c>
      <c r="G1681" s="14" t="s">
        <v>817</v>
      </c>
      <c r="H1681" s="14">
        <v>0</v>
      </c>
      <c r="I1681" s="14">
        <v>129600</v>
      </c>
      <c r="J1681" s="14" t="b">
        <v>0</v>
      </c>
      <c r="K1681" s="14">
        <v>0</v>
      </c>
      <c r="L1681" s="16">
        <v>41009.055844907409</v>
      </c>
      <c r="M1681" s="14" t="s">
        <v>818</v>
      </c>
      <c r="N1681" s="14" t="s">
        <v>439</v>
      </c>
      <c r="O1681" s="14" t="s">
        <v>439</v>
      </c>
      <c r="P1681" s="14" t="s">
        <v>439</v>
      </c>
      <c r="Q1681" s="17" t="s">
        <v>819</v>
      </c>
    </row>
    <row r="1682" spans="1:17" x14ac:dyDescent="0.25">
      <c r="A1682" s="14">
        <v>111461</v>
      </c>
      <c r="B1682" s="14">
        <v>558</v>
      </c>
      <c r="C1682" s="14" t="s">
        <v>815</v>
      </c>
      <c r="D1682" s="14" t="s">
        <v>3535</v>
      </c>
      <c r="E1682" s="14" t="s">
        <v>439</v>
      </c>
      <c r="F1682" s="14">
        <v>39</v>
      </c>
      <c r="G1682" s="14" t="s">
        <v>817</v>
      </c>
      <c r="H1682" s="14">
        <v>0</v>
      </c>
      <c r="I1682" s="14">
        <v>129600</v>
      </c>
      <c r="J1682" s="14" t="b">
        <v>0</v>
      </c>
      <c r="K1682" s="14">
        <v>0</v>
      </c>
      <c r="L1682" s="16">
        <v>41009.055844907409</v>
      </c>
      <c r="M1682" s="14" t="s">
        <v>818</v>
      </c>
      <c r="N1682" s="14" t="s">
        <v>439</v>
      </c>
      <c r="O1682" s="14" t="s">
        <v>439</v>
      </c>
      <c r="P1682" s="14" t="s">
        <v>439</v>
      </c>
      <c r="Q1682" s="14" t="s">
        <v>819</v>
      </c>
    </row>
    <row r="1683" spans="1:17" x14ac:dyDescent="0.25">
      <c r="A1683" s="14">
        <v>111462</v>
      </c>
      <c r="B1683" s="14">
        <v>559</v>
      </c>
      <c r="C1683" s="14" t="s">
        <v>815</v>
      </c>
      <c r="D1683" s="14" t="s">
        <v>3536</v>
      </c>
      <c r="E1683" s="14" t="s">
        <v>439</v>
      </c>
      <c r="F1683" s="14">
        <v>39</v>
      </c>
      <c r="G1683" s="14" t="s">
        <v>817</v>
      </c>
      <c r="H1683" s="14">
        <v>0</v>
      </c>
      <c r="I1683" s="14">
        <v>129600</v>
      </c>
      <c r="J1683" s="14" t="b">
        <v>0</v>
      </c>
      <c r="K1683" s="14">
        <v>0</v>
      </c>
      <c r="L1683" s="16">
        <v>41009.055844907409</v>
      </c>
      <c r="M1683" s="14" t="s">
        <v>818</v>
      </c>
      <c r="N1683" s="14" t="s">
        <v>439</v>
      </c>
      <c r="O1683" s="14" t="s">
        <v>439</v>
      </c>
      <c r="P1683" s="14" t="s">
        <v>439</v>
      </c>
      <c r="Q1683" s="14" t="s">
        <v>819</v>
      </c>
    </row>
    <row r="1684" spans="1:17" x14ac:dyDescent="0.25">
      <c r="A1684" s="14">
        <v>111463</v>
      </c>
      <c r="B1684" s="14">
        <v>560</v>
      </c>
      <c r="C1684" s="14" t="s">
        <v>815</v>
      </c>
      <c r="D1684" s="14" t="s">
        <v>3537</v>
      </c>
      <c r="E1684" s="14" t="s">
        <v>439</v>
      </c>
      <c r="F1684" s="14">
        <v>39</v>
      </c>
      <c r="G1684" s="14" t="s">
        <v>817</v>
      </c>
      <c r="H1684" s="14">
        <v>0</v>
      </c>
      <c r="I1684" s="14">
        <v>129600</v>
      </c>
      <c r="J1684" s="14" t="b">
        <v>0</v>
      </c>
      <c r="K1684" s="14">
        <v>0</v>
      </c>
      <c r="L1684" s="16">
        <v>41009.055844907409</v>
      </c>
      <c r="M1684" s="14" t="s">
        <v>818</v>
      </c>
      <c r="N1684" s="14" t="s">
        <v>439</v>
      </c>
      <c r="O1684" s="14" t="s">
        <v>439</v>
      </c>
      <c r="P1684" s="14" t="s">
        <v>439</v>
      </c>
      <c r="Q1684" s="14" t="s">
        <v>819</v>
      </c>
    </row>
    <row r="1685" spans="1:17" x14ac:dyDescent="0.25">
      <c r="A1685" s="14">
        <v>111464</v>
      </c>
      <c r="B1685" s="14">
        <v>561</v>
      </c>
      <c r="C1685" s="14" t="s">
        <v>815</v>
      </c>
      <c r="D1685" s="14" t="s">
        <v>3538</v>
      </c>
      <c r="E1685" s="14" t="s">
        <v>439</v>
      </c>
      <c r="F1685" s="14">
        <v>39</v>
      </c>
      <c r="G1685" s="14" t="s">
        <v>817</v>
      </c>
      <c r="H1685" s="14">
        <v>0</v>
      </c>
      <c r="I1685" s="14">
        <v>129600</v>
      </c>
      <c r="J1685" s="14" t="b">
        <v>0</v>
      </c>
      <c r="K1685" s="14">
        <v>0</v>
      </c>
      <c r="L1685" s="16">
        <v>41009.055844907409</v>
      </c>
      <c r="M1685" s="14" t="s">
        <v>818</v>
      </c>
      <c r="N1685" s="14" t="s">
        <v>439</v>
      </c>
      <c r="O1685" s="14" t="s">
        <v>439</v>
      </c>
      <c r="P1685" s="14" t="s">
        <v>439</v>
      </c>
      <c r="Q1685" s="14" t="s">
        <v>819</v>
      </c>
    </row>
    <row r="1686" spans="1:17" x14ac:dyDescent="0.25">
      <c r="A1686" s="14">
        <v>111465</v>
      </c>
      <c r="B1686" s="14">
        <v>562</v>
      </c>
      <c r="C1686" s="14" t="s">
        <v>815</v>
      </c>
      <c r="D1686" s="14" t="s">
        <v>3539</v>
      </c>
      <c r="E1686" s="14" t="s">
        <v>439</v>
      </c>
      <c r="F1686" s="14">
        <v>39</v>
      </c>
      <c r="G1686" s="14" t="s">
        <v>817</v>
      </c>
      <c r="H1686" s="14">
        <v>0</v>
      </c>
      <c r="I1686" s="14">
        <v>129600</v>
      </c>
      <c r="J1686" s="14" t="b">
        <v>0</v>
      </c>
      <c r="K1686" s="14">
        <v>0</v>
      </c>
      <c r="L1686" s="16">
        <v>41009.055844907409</v>
      </c>
      <c r="M1686" s="14" t="s">
        <v>818</v>
      </c>
      <c r="N1686" s="14" t="s">
        <v>439</v>
      </c>
      <c r="O1686" s="14" t="s">
        <v>439</v>
      </c>
      <c r="P1686" s="14" t="s">
        <v>439</v>
      </c>
      <c r="Q1686" s="14" t="s">
        <v>819</v>
      </c>
    </row>
    <row r="1687" spans="1:17" x14ac:dyDescent="0.25">
      <c r="A1687" s="14">
        <v>111466</v>
      </c>
      <c r="B1687" s="14">
        <v>563</v>
      </c>
      <c r="C1687" s="14" t="s">
        <v>815</v>
      </c>
      <c r="D1687" s="14" t="s">
        <v>3540</v>
      </c>
      <c r="E1687" s="14" t="s">
        <v>439</v>
      </c>
      <c r="F1687" s="14">
        <v>39</v>
      </c>
      <c r="G1687" s="14" t="s">
        <v>817</v>
      </c>
      <c r="H1687" s="14">
        <v>0</v>
      </c>
      <c r="I1687" s="14">
        <v>129600</v>
      </c>
      <c r="J1687" s="14" t="b">
        <v>0</v>
      </c>
      <c r="K1687" s="14">
        <v>0</v>
      </c>
      <c r="L1687" s="16">
        <v>41009.055856481478</v>
      </c>
      <c r="M1687" s="14" t="s">
        <v>818</v>
      </c>
      <c r="N1687" s="14" t="s">
        <v>439</v>
      </c>
      <c r="O1687" s="14" t="s">
        <v>439</v>
      </c>
      <c r="P1687" s="14" t="s">
        <v>439</v>
      </c>
      <c r="Q1687" s="14" t="s">
        <v>819</v>
      </c>
    </row>
    <row r="1688" spans="1:17" x14ac:dyDescent="0.25">
      <c r="A1688" s="14">
        <v>111467</v>
      </c>
      <c r="B1688" s="14">
        <v>564</v>
      </c>
      <c r="C1688" s="14" t="s">
        <v>815</v>
      </c>
      <c r="D1688" s="14" t="s">
        <v>3541</v>
      </c>
      <c r="E1688" s="14" t="s">
        <v>439</v>
      </c>
      <c r="F1688" s="14">
        <v>39</v>
      </c>
      <c r="G1688" s="14" t="s">
        <v>817</v>
      </c>
      <c r="H1688" s="14">
        <v>0</v>
      </c>
      <c r="I1688" s="14">
        <v>129600</v>
      </c>
      <c r="J1688" s="14" t="b">
        <v>0</v>
      </c>
      <c r="K1688" s="14">
        <v>0</v>
      </c>
      <c r="L1688" s="16">
        <v>41009.055856481478</v>
      </c>
      <c r="M1688" s="14" t="s">
        <v>818</v>
      </c>
      <c r="N1688" s="14" t="s">
        <v>439</v>
      </c>
      <c r="O1688" s="14" t="s">
        <v>439</v>
      </c>
      <c r="P1688" s="14" t="s">
        <v>439</v>
      </c>
      <c r="Q1688" s="14" t="s">
        <v>819</v>
      </c>
    </row>
    <row r="1689" spans="1:17" x14ac:dyDescent="0.25">
      <c r="A1689" s="14">
        <v>111468</v>
      </c>
      <c r="B1689" s="14">
        <v>565</v>
      </c>
      <c r="C1689" s="14" t="s">
        <v>815</v>
      </c>
      <c r="D1689" s="14" t="s">
        <v>3542</v>
      </c>
      <c r="E1689" s="14" t="s">
        <v>439</v>
      </c>
      <c r="F1689" s="14">
        <v>39</v>
      </c>
      <c r="G1689" s="14" t="s">
        <v>817</v>
      </c>
      <c r="H1689" s="14">
        <v>0</v>
      </c>
      <c r="I1689" s="14">
        <v>129600</v>
      </c>
      <c r="J1689" s="14" t="b">
        <v>0</v>
      </c>
      <c r="K1689" s="14">
        <v>0</v>
      </c>
      <c r="L1689" s="16">
        <v>41009.055856481478</v>
      </c>
      <c r="M1689" s="14" t="s">
        <v>818</v>
      </c>
      <c r="N1689" s="14" t="s">
        <v>439</v>
      </c>
      <c r="O1689" s="14" t="s">
        <v>439</v>
      </c>
      <c r="P1689" s="14" t="s">
        <v>439</v>
      </c>
      <c r="Q1689" s="14" t="s">
        <v>819</v>
      </c>
    </row>
    <row r="1690" spans="1:17" x14ac:dyDescent="0.25">
      <c r="A1690" s="14">
        <v>111469</v>
      </c>
      <c r="B1690" s="14">
        <v>566</v>
      </c>
      <c r="C1690" s="14" t="s">
        <v>815</v>
      </c>
      <c r="D1690" s="14" t="s">
        <v>3543</v>
      </c>
      <c r="E1690" s="14" t="s">
        <v>439</v>
      </c>
      <c r="F1690" s="14">
        <v>39</v>
      </c>
      <c r="G1690" s="14" t="s">
        <v>817</v>
      </c>
      <c r="H1690" s="14">
        <v>0</v>
      </c>
      <c r="I1690" s="14">
        <v>129600</v>
      </c>
      <c r="J1690" s="14" t="b">
        <v>0</v>
      </c>
      <c r="K1690" s="14">
        <v>0</v>
      </c>
      <c r="L1690" s="16">
        <v>41009.055856481478</v>
      </c>
      <c r="M1690" s="14" t="s">
        <v>818</v>
      </c>
      <c r="N1690" s="14" t="s">
        <v>439</v>
      </c>
      <c r="O1690" s="14" t="s">
        <v>439</v>
      </c>
      <c r="P1690" s="14" t="s">
        <v>439</v>
      </c>
      <c r="Q1690" s="14" t="s">
        <v>819</v>
      </c>
    </row>
    <row r="1691" spans="1:17" x14ac:dyDescent="0.25">
      <c r="A1691" s="14">
        <v>111470</v>
      </c>
      <c r="B1691" s="14">
        <v>567</v>
      </c>
      <c r="C1691" s="14" t="s">
        <v>815</v>
      </c>
      <c r="D1691" s="14" t="s">
        <v>3544</v>
      </c>
      <c r="E1691" s="14" t="s">
        <v>439</v>
      </c>
      <c r="F1691" s="14">
        <v>39</v>
      </c>
      <c r="G1691" s="14" t="s">
        <v>817</v>
      </c>
      <c r="H1691" s="14">
        <v>0</v>
      </c>
      <c r="I1691" s="14">
        <v>129600</v>
      </c>
      <c r="J1691" s="14" t="b">
        <v>0</v>
      </c>
      <c r="K1691" s="14">
        <v>0</v>
      </c>
      <c r="L1691" s="16">
        <v>41009.055856481478</v>
      </c>
      <c r="M1691" s="14" t="s">
        <v>818</v>
      </c>
      <c r="N1691" s="14" t="s">
        <v>439</v>
      </c>
      <c r="O1691" s="14" t="s">
        <v>439</v>
      </c>
      <c r="P1691" s="14" t="s">
        <v>439</v>
      </c>
      <c r="Q1691" s="14" t="s">
        <v>819</v>
      </c>
    </row>
    <row r="1692" spans="1:17" x14ac:dyDescent="0.25">
      <c r="A1692" s="14">
        <v>111471</v>
      </c>
      <c r="B1692" s="14">
        <v>568</v>
      </c>
      <c r="C1692" s="14" t="s">
        <v>815</v>
      </c>
      <c r="D1692" s="14" t="s">
        <v>3545</v>
      </c>
      <c r="E1692" s="14" t="s">
        <v>439</v>
      </c>
      <c r="F1692" s="14">
        <v>39</v>
      </c>
      <c r="G1692" s="14" t="s">
        <v>817</v>
      </c>
      <c r="H1692" s="14">
        <v>0</v>
      </c>
      <c r="I1692" s="14">
        <v>129600</v>
      </c>
      <c r="J1692" s="14" t="b">
        <v>0</v>
      </c>
      <c r="K1692" s="14">
        <v>0</v>
      </c>
      <c r="L1692" s="16">
        <v>41009.055856481478</v>
      </c>
      <c r="M1692" s="14" t="s">
        <v>818</v>
      </c>
      <c r="N1692" s="14" t="s">
        <v>439</v>
      </c>
      <c r="O1692" s="14" t="s">
        <v>439</v>
      </c>
      <c r="P1692" s="14" t="s">
        <v>439</v>
      </c>
      <c r="Q1692" s="14" t="s">
        <v>819</v>
      </c>
    </row>
    <row r="1693" spans="1:17" x14ac:dyDescent="0.25">
      <c r="A1693" s="14">
        <v>111472</v>
      </c>
      <c r="B1693" s="14">
        <v>569</v>
      </c>
      <c r="C1693" s="14" t="s">
        <v>815</v>
      </c>
      <c r="D1693" s="14" t="s">
        <v>3546</v>
      </c>
      <c r="E1693" s="14" t="s">
        <v>439</v>
      </c>
      <c r="F1693" s="14">
        <v>39</v>
      </c>
      <c r="G1693" s="14" t="s">
        <v>817</v>
      </c>
      <c r="H1693" s="14">
        <v>0</v>
      </c>
      <c r="I1693" s="14">
        <v>129600</v>
      </c>
      <c r="J1693" s="14" t="b">
        <v>0</v>
      </c>
      <c r="K1693" s="14">
        <v>0</v>
      </c>
      <c r="L1693" s="16">
        <v>41009.055868055555</v>
      </c>
      <c r="M1693" s="14" t="s">
        <v>818</v>
      </c>
      <c r="N1693" s="14" t="s">
        <v>439</v>
      </c>
      <c r="O1693" s="14" t="s">
        <v>439</v>
      </c>
      <c r="P1693" s="14" t="s">
        <v>439</v>
      </c>
      <c r="Q1693" s="14" t="s">
        <v>819</v>
      </c>
    </row>
    <row r="1694" spans="1:17" x14ac:dyDescent="0.25">
      <c r="A1694" s="14">
        <v>111473</v>
      </c>
      <c r="B1694" s="14">
        <v>570</v>
      </c>
      <c r="C1694" s="14" t="s">
        <v>815</v>
      </c>
      <c r="D1694" s="14" t="s">
        <v>3547</v>
      </c>
      <c r="E1694" s="14" t="s">
        <v>439</v>
      </c>
      <c r="F1694" s="14">
        <v>39</v>
      </c>
      <c r="G1694" s="14" t="s">
        <v>817</v>
      </c>
      <c r="H1694" s="14">
        <v>0</v>
      </c>
      <c r="I1694" s="14">
        <v>129600</v>
      </c>
      <c r="J1694" s="14" t="b">
        <v>0</v>
      </c>
      <c r="K1694" s="14">
        <v>0</v>
      </c>
      <c r="L1694" s="16">
        <v>41009.055868055555</v>
      </c>
      <c r="M1694" s="14" t="s">
        <v>818</v>
      </c>
      <c r="N1694" s="14" t="s">
        <v>439</v>
      </c>
      <c r="O1694" s="14" t="s">
        <v>439</v>
      </c>
      <c r="P1694" s="14" t="s">
        <v>439</v>
      </c>
      <c r="Q1694" s="14" t="s">
        <v>819</v>
      </c>
    </row>
    <row r="1695" spans="1:17" x14ac:dyDescent="0.25">
      <c r="A1695" s="14">
        <v>111474</v>
      </c>
      <c r="B1695" s="14">
        <v>571</v>
      </c>
      <c r="C1695" s="14" t="s">
        <v>815</v>
      </c>
      <c r="D1695" s="14" t="s">
        <v>3548</v>
      </c>
      <c r="E1695" s="14" t="s">
        <v>439</v>
      </c>
      <c r="F1695" s="14">
        <v>39</v>
      </c>
      <c r="G1695" s="14" t="s">
        <v>817</v>
      </c>
      <c r="H1695" s="14">
        <v>0</v>
      </c>
      <c r="I1695" s="14">
        <v>129600</v>
      </c>
      <c r="J1695" s="14" t="b">
        <v>0</v>
      </c>
      <c r="K1695" s="14">
        <v>0</v>
      </c>
      <c r="L1695" s="16">
        <v>41009.055868055555</v>
      </c>
      <c r="M1695" s="14" t="s">
        <v>818</v>
      </c>
      <c r="N1695" s="14" t="s">
        <v>439</v>
      </c>
      <c r="O1695" s="14" t="s">
        <v>439</v>
      </c>
      <c r="P1695" s="14" t="s">
        <v>439</v>
      </c>
      <c r="Q1695" s="14" t="s">
        <v>819</v>
      </c>
    </row>
    <row r="1696" spans="1:17" x14ac:dyDescent="0.25">
      <c r="A1696" s="14">
        <v>111475</v>
      </c>
      <c r="B1696" s="14">
        <v>572</v>
      </c>
      <c r="C1696" s="14" t="s">
        <v>815</v>
      </c>
      <c r="D1696" s="14" t="s">
        <v>3549</v>
      </c>
      <c r="E1696" s="14" t="s">
        <v>439</v>
      </c>
      <c r="F1696" s="14">
        <v>39</v>
      </c>
      <c r="G1696" s="14" t="s">
        <v>817</v>
      </c>
      <c r="H1696" s="14">
        <v>0</v>
      </c>
      <c r="I1696" s="14">
        <v>129600</v>
      </c>
      <c r="J1696" s="14" t="b">
        <v>0</v>
      </c>
      <c r="K1696" s="14">
        <v>0</v>
      </c>
      <c r="L1696" s="16">
        <v>41009.055868055555</v>
      </c>
      <c r="M1696" s="14" t="s">
        <v>818</v>
      </c>
      <c r="N1696" s="14" t="s">
        <v>439</v>
      </c>
      <c r="O1696" s="14" t="s">
        <v>439</v>
      </c>
      <c r="P1696" s="14" t="s">
        <v>439</v>
      </c>
      <c r="Q1696" s="14" t="s">
        <v>819</v>
      </c>
    </row>
    <row r="1697" spans="1:17" x14ac:dyDescent="0.25">
      <c r="A1697" s="14">
        <v>111476</v>
      </c>
      <c r="B1697" s="14">
        <v>573</v>
      </c>
      <c r="C1697" s="14" t="s">
        <v>815</v>
      </c>
      <c r="D1697" s="14" t="s">
        <v>3550</v>
      </c>
      <c r="E1697" s="14" t="s">
        <v>439</v>
      </c>
      <c r="F1697" s="14">
        <v>39</v>
      </c>
      <c r="G1697" s="14" t="s">
        <v>817</v>
      </c>
      <c r="H1697" s="14">
        <v>0</v>
      </c>
      <c r="I1697" s="14">
        <v>129600</v>
      </c>
      <c r="J1697" s="14" t="b">
        <v>0</v>
      </c>
      <c r="K1697" s="14">
        <v>0</v>
      </c>
      <c r="L1697" s="16">
        <v>41009.055868055555</v>
      </c>
      <c r="M1697" s="14" t="s">
        <v>818</v>
      </c>
      <c r="N1697" s="14" t="s">
        <v>439</v>
      </c>
      <c r="O1697" s="14" t="s">
        <v>439</v>
      </c>
      <c r="P1697" s="14" t="s">
        <v>439</v>
      </c>
      <c r="Q1697" s="14" t="s">
        <v>819</v>
      </c>
    </row>
    <row r="1698" spans="1:17" x14ac:dyDescent="0.25">
      <c r="A1698" s="14">
        <v>111477</v>
      </c>
      <c r="B1698" s="14">
        <v>574</v>
      </c>
      <c r="C1698" s="14" t="s">
        <v>815</v>
      </c>
      <c r="D1698" s="14" t="s">
        <v>3551</v>
      </c>
      <c r="E1698" s="14" t="s">
        <v>439</v>
      </c>
      <c r="F1698" s="14">
        <v>39</v>
      </c>
      <c r="G1698" s="14" t="s">
        <v>817</v>
      </c>
      <c r="H1698" s="14">
        <v>0</v>
      </c>
      <c r="I1698" s="14">
        <v>129600</v>
      </c>
      <c r="J1698" s="14" t="b">
        <v>0</v>
      </c>
      <c r="K1698" s="14">
        <v>0</v>
      </c>
      <c r="L1698" s="16">
        <v>41009.055868055555</v>
      </c>
      <c r="M1698" s="14" t="s">
        <v>818</v>
      </c>
      <c r="N1698" s="14" t="s">
        <v>439</v>
      </c>
      <c r="O1698" s="14" t="s">
        <v>439</v>
      </c>
      <c r="P1698" s="14" t="s">
        <v>439</v>
      </c>
      <c r="Q1698" s="14" t="s">
        <v>819</v>
      </c>
    </row>
    <row r="1699" spans="1:17" x14ac:dyDescent="0.25">
      <c r="A1699" s="14">
        <v>111478</v>
      </c>
      <c r="B1699" s="14">
        <v>575</v>
      </c>
      <c r="C1699" s="14" t="s">
        <v>815</v>
      </c>
      <c r="D1699" s="14" t="s">
        <v>3552</v>
      </c>
      <c r="E1699" s="14" t="s">
        <v>439</v>
      </c>
      <c r="F1699" s="14">
        <v>39</v>
      </c>
      <c r="G1699" s="14" t="s">
        <v>817</v>
      </c>
      <c r="H1699" s="14">
        <v>0</v>
      </c>
      <c r="I1699" s="14">
        <v>129600</v>
      </c>
      <c r="J1699" s="14" t="b">
        <v>0</v>
      </c>
      <c r="K1699" s="14">
        <v>0</v>
      </c>
      <c r="L1699" s="16">
        <v>41009.055868055555</v>
      </c>
      <c r="M1699" s="14" t="s">
        <v>818</v>
      </c>
      <c r="N1699" s="14" t="s">
        <v>439</v>
      </c>
      <c r="O1699" s="14" t="s">
        <v>439</v>
      </c>
      <c r="P1699" s="14" t="s">
        <v>439</v>
      </c>
      <c r="Q1699" s="14" t="s">
        <v>819</v>
      </c>
    </row>
    <row r="1700" spans="1:17" x14ac:dyDescent="0.25">
      <c r="A1700" s="14">
        <v>111479</v>
      </c>
      <c r="B1700" s="14">
        <v>681</v>
      </c>
      <c r="C1700" s="14" t="s">
        <v>815</v>
      </c>
      <c r="D1700" s="14" t="s">
        <v>3553</v>
      </c>
      <c r="E1700" s="14" t="s">
        <v>439</v>
      </c>
      <c r="F1700" s="14">
        <v>39</v>
      </c>
      <c r="G1700" s="14" t="s">
        <v>817</v>
      </c>
      <c r="H1700" s="14">
        <v>0</v>
      </c>
      <c r="I1700" s="14">
        <v>129600</v>
      </c>
      <c r="J1700" s="14" t="b">
        <v>0</v>
      </c>
      <c r="K1700" s="14">
        <v>0</v>
      </c>
      <c r="L1700" s="16">
        <v>41009.055879629632</v>
      </c>
      <c r="M1700" s="14" t="s">
        <v>818</v>
      </c>
      <c r="N1700" s="14" t="s">
        <v>439</v>
      </c>
      <c r="O1700" s="14" t="s">
        <v>439</v>
      </c>
      <c r="P1700" s="14" t="s">
        <v>439</v>
      </c>
      <c r="Q1700" s="14" t="s">
        <v>819</v>
      </c>
    </row>
    <row r="1701" spans="1:17" x14ac:dyDescent="0.25">
      <c r="A1701" s="14">
        <v>111480</v>
      </c>
      <c r="B1701" s="14">
        <v>682</v>
      </c>
      <c r="C1701" s="14" t="s">
        <v>815</v>
      </c>
      <c r="D1701" s="14" t="s">
        <v>3554</v>
      </c>
      <c r="E1701" s="14" t="s">
        <v>439</v>
      </c>
      <c r="F1701" s="14">
        <v>39</v>
      </c>
      <c r="G1701" s="14" t="s">
        <v>817</v>
      </c>
      <c r="H1701" s="14">
        <v>0</v>
      </c>
      <c r="I1701" s="14">
        <v>129600</v>
      </c>
      <c r="J1701" s="14" t="b">
        <v>0</v>
      </c>
      <c r="K1701" s="14">
        <v>0</v>
      </c>
      <c r="L1701" s="16">
        <v>41009.055879629632</v>
      </c>
      <c r="M1701" s="14" t="s">
        <v>818</v>
      </c>
      <c r="N1701" s="14" t="s">
        <v>439</v>
      </c>
      <c r="O1701" s="14" t="s">
        <v>439</v>
      </c>
      <c r="P1701" s="14" t="s">
        <v>439</v>
      </c>
      <c r="Q1701" s="14" t="s">
        <v>819</v>
      </c>
    </row>
    <row r="1702" spans="1:17" x14ac:dyDescent="0.25">
      <c r="A1702" s="14">
        <v>111481</v>
      </c>
      <c r="B1702" s="14">
        <v>683</v>
      </c>
      <c r="C1702" s="14" t="s">
        <v>815</v>
      </c>
      <c r="D1702" s="14" t="s">
        <v>3555</v>
      </c>
      <c r="E1702" s="14" t="s">
        <v>439</v>
      </c>
      <c r="F1702" s="14">
        <v>39</v>
      </c>
      <c r="G1702" s="14" t="s">
        <v>817</v>
      </c>
      <c r="H1702" s="14">
        <v>0</v>
      </c>
      <c r="I1702" s="14">
        <v>129600</v>
      </c>
      <c r="J1702" s="14" t="b">
        <v>0</v>
      </c>
      <c r="K1702" s="14">
        <v>0</v>
      </c>
      <c r="L1702" s="16">
        <v>41009.055879629632</v>
      </c>
      <c r="M1702" s="14" t="s">
        <v>818</v>
      </c>
      <c r="N1702" s="14" t="s">
        <v>439</v>
      </c>
      <c r="O1702" s="14" t="s">
        <v>439</v>
      </c>
      <c r="P1702" s="14" t="s">
        <v>439</v>
      </c>
      <c r="Q1702" s="14" t="s">
        <v>819</v>
      </c>
    </row>
    <row r="1703" spans="1:17" x14ac:dyDescent="0.25">
      <c r="A1703" s="14">
        <v>111482</v>
      </c>
      <c r="B1703" s="14">
        <v>684</v>
      </c>
      <c r="C1703" s="14" t="s">
        <v>815</v>
      </c>
      <c r="D1703" s="14" t="s">
        <v>3556</v>
      </c>
      <c r="E1703" s="14" t="s">
        <v>439</v>
      </c>
      <c r="F1703" s="14">
        <v>39</v>
      </c>
      <c r="G1703" s="14" t="s">
        <v>817</v>
      </c>
      <c r="H1703" s="14">
        <v>0</v>
      </c>
      <c r="I1703" s="14">
        <v>129600</v>
      </c>
      <c r="J1703" s="14" t="b">
        <v>0</v>
      </c>
      <c r="K1703" s="14">
        <v>0</v>
      </c>
      <c r="L1703" s="16">
        <v>41009.055879629632</v>
      </c>
      <c r="M1703" s="14" t="s">
        <v>818</v>
      </c>
      <c r="N1703" s="14" t="s">
        <v>439</v>
      </c>
      <c r="O1703" s="14" t="s">
        <v>439</v>
      </c>
      <c r="P1703" s="14" t="s">
        <v>439</v>
      </c>
      <c r="Q1703" s="14" t="s">
        <v>819</v>
      </c>
    </row>
    <row r="1704" spans="1:17" x14ac:dyDescent="0.25">
      <c r="A1704" s="14">
        <v>111483</v>
      </c>
      <c r="B1704" s="14">
        <v>685</v>
      </c>
      <c r="C1704" s="14" t="s">
        <v>815</v>
      </c>
      <c r="D1704" s="14" t="s">
        <v>3557</v>
      </c>
      <c r="E1704" s="14" t="s">
        <v>439</v>
      </c>
      <c r="F1704" s="14">
        <v>39</v>
      </c>
      <c r="G1704" s="14" t="s">
        <v>817</v>
      </c>
      <c r="H1704" s="14">
        <v>0</v>
      </c>
      <c r="I1704" s="14">
        <v>129600</v>
      </c>
      <c r="J1704" s="14" t="b">
        <v>0</v>
      </c>
      <c r="K1704" s="14">
        <v>0</v>
      </c>
      <c r="L1704" s="16">
        <v>41009.055879629632</v>
      </c>
      <c r="M1704" s="14" t="s">
        <v>818</v>
      </c>
      <c r="N1704" s="14" t="s">
        <v>439</v>
      </c>
      <c r="O1704" s="14" t="s">
        <v>439</v>
      </c>
      <c r="P1704" s="14" t="s">
        <v>439</v>
      </c>
      <c r="Q1704" s="14" t="s">
        <v>819</v>
      </c>
    </row>
    <row r="1705" spans="1:17" x14ac:dyDescent="0.25">
      <c r="A1705" s="14">
        <v>111484</v>
      </c>
      <c r="B1705" s="14">
        <v>686</v>
      </c>
      <c r="C1705" s="14" t="s">
        <v>815</v>
      </c>
      <c r="D1705" s="14" t="s">
        <v>3558</v>
      </c>
      <c r="E1705" s="14" t="s">
        <v>439</v>
      </c>
      <c r="F1705" s="14">
        <v>39</v>
      </c>
      <c r="G1705" s="14" t="s">
        <v>817</v>
      </c>
      <c r="H1705" s="14">
        <v>0</v>
      </c>
      <c r="I1705" s="14">
        <v>129600</v>
      </c>
      <c r="J1705" s="14" t="b">
        <v>0</v>
      </c>
      <c r="K1705" s="14">
        <v>0</v>
      </c>
      <c r="L1705" s="16">
        <v>41009.055879629632</v>
      </c>
      <c r="M1705" s="14" t="s">
        <v>818</v>
      </c>
      <c r="N1705" s="14" t="s">
        <v>439</v>
      </c>
      <c r="O1705" s="14" t="s">
        <v>439</v>
      </c>
      <c r="P1705" s="14" t="s">
        <v>439</v>
      </c>
      <c r="Q1705" s="14" t="s">
        <v>819</v>
      </c>
    </row>
    <row r="1706" spans="1:17" x14ac:dyDescent="0.25">
      <c r="A1706" s="14">
        <v>111485</v>
      </c>
      <c r="B1706" s="14">
        <v>687</v>
      </c>
      <c r="C1706" s="14" t="s">
        <v>815</v>
      </c>
      <c r="D1706" s="14" t="s">
        <v>3559</v>
      </c>
      <c r="E1706" s="14" t="s">
        <v>439</v>
      </c>
      <c r="F1706" s="14">
        <v>39</v>
      </c>
      <c r="G1706" s="14" t="s">
        <v>817</v>
      </c>
      <c r="H1706" s="14">
        <v>0</v>
      </c>
      <c r="I1706" s="14">
        <v>129600</v>
      </c>
      <c r="J1706" s="14" t="b">
        <v>0</v>
      </c>
      <c r="K1706" s="14">
        <v>0</v>
      </c>
      <c r="L1706" s="16">
        <v>41009.055891203701</v>
      </c>
      <c r="M1706" s="14" t="s">
        <v>818</v>
      </c>
      <c r="N1706" s="14" t="s">
        <v>439</v>
      </c>
      <c r="O1706" s="14" t="s">
        <v>439</v>
      </c>
      <c r="P1706" s="14" t="s">
        <v>439</v>
      </c>
      <c r="Q1706" s="14" t="s">
        <v>819</v>
      </c>
    </row>
    <row r="1707" spans="1:17" x14ac:dyDescent="0.25">
      <c r="A1707" s="14">
        <v>111486</v>
      </c>
      <c r="B1707" s="14">
        <v>688</v>
      </c>
      <c r="C1707" s="14" t="s">
        <v>815</v>
      </c>
      <c r="D1707" s="14" t="s">
        <v>3560</v>
      </c>
      <c r="E1707" s="14" t="s">
        <v>439</v>
      </c>
      <c r="F1707" s="14">
        <v>39</v>
      </c>
      <c r="G1707" s="14" t="s">
        <v>817</v>
      </c>
      <c r="H1707" s="14">
        <v>0</v>
      </c>
      <c r="I1707" s="14">
        <v>129600</v>
      </c>
      <c r="J1707" s="14" t="b">
        <v>0</v>
      </c>
      <c r="K1707" s="14">
        <v>0</v>
      </c>
      <c r="L1707" s="16">
        <v>41009.055891203701</v>
      </c>
      <c r="M1707" s="14" t="s">
        <v>818</v>
      </c>
      <c r="N1707" s="14" t="s">
        <v>439</v>
      </c>
      <c r="O1707" s="14" t="s">
        <v>439</v>
      </c>
      <c r="P1707" s="14" t="s">
        <v>439</v>
      </c>
      <c r="Q1707" s="14" t="s">
        <v>819</v>
      </c>
    </row>
    <row r="1708" spans="1:17" x14ac:dyDescent="0.25">
      <c r="A1708" s="14">
        <v>111487</v>
      </c>
      <c r="B1708" s="14">
        <v>689</v>
      </c>
      <c r="C1708" s="14" t="s">
        <v>815</v>
      </c>
      <c r="D1708" s="14" t="s">
        <v>3561</v>
      </c>
      <c r="E1708" s="14" t="s">
        <v>439</v>
      </c>
      <c r="F1708" s="14">
        <v>39</v>
      </c>
      <c r="G1708" s="14" t="s">
        <v>817</v>
      </c>
      <c r="H1708" s="14">
        <v>0</v>
      </c>
      <c r="I1708" s="14">
        <v>129600</v>
      </c>
      <c r="J1708" s="14" t="b">
        <v>0</v>
      </c>
      <c r="K1708" s="14">
        <v>0</v>
      </c>
      <c r="L1708" s="16">
        <v>41009.055891203701</v>
      </c>
      <c r="M1708" s="14" t="s">
        <v>818</v>
      </c>
      <c r="N1708" s="14" t="s">
        <v>439</v>
      </c>
      <c r="O1708" s="14" t="s">
        <v>439</v>
      </c>
      <c r="P1708" s="14" t="s">
        <v>439</v>
      </c>
      <c r="Q1708" s="14" t="s">
        <v>819</v>
      </c>
    </row>
    <row r="1709" spans="1:17" x14ac:dyDescent="0.25">
      <c r="A1709" s="14">
        <v>111488</v>
      </c>
      <c r="B1709" s="14">
        <v>690</v>
      </c>
      <c r="C1709" s="14" t="s">
        <v>815</v>
      </c>
      <c r="D1709" s="14" t="s">
        <v>3562</v>
      </c>
      <c r="E1709" s="14" t="s">
        <v>439</v>
      </c>
      <c r="F1709" s="14">
        <v>39</v>
      </c>
      <c r="G1709" s="14" t="s">
        <v>817</v>
      </c>
      <c r="H1709" s="14">
        <v>0</v>
      </c>
      <c r="I1709" s="14">
        <v>129600</v>
      </c>
      <c r="J1709" s="14" t="b">
        <v>0</v>
      </c>
      <c r="K1709" s="14">
        <v>0</v>
      </c>
      <c r="L1709" s="16">
        <v>41009.055891203701</v>
      </c>
      <c r="M1709" s="14" t="s">
        <v>818</v>
      </c>
      <c r="N1709" s="14" t="s">
        <v>439</v>
      </c>
      <c r="O1709" s="14" t="s">
        <v>439</v>
      </c>
      <c r="P1709" s="14" t="s">
        <v>439</v>
      </c>
      <c r="Q1709" s="14" t="s">
        <v>819</v>
      </c>
    </row>
    <row r="1710" spans="1:17" x14ac:dyDescent="0.25">
      <c r="A1710" s="14">
        <v>111489</v>
      </c>
      <c r="B1710" s="14">
        <v>691</v>
      </c>
      <c r="C1710" s="14" t="s">
        <v>815</v>
      </c>
      <c r="D1710" s="14" t="s">
        <v>3563</v>
      </c>
      <c r="E1710" s="14" t="s">
        <v>439</v>
      </c>
      <c r="F1710" s="14">
        <v>39</v>
      </c>
      <c r="G1710" s="14" t="s">
        <v>817</v>
      </c>
      <c r="H1710" s="14">
        <v>0</v>
      </c>
      <c r="I1710" s="14">
        <v>129600</v>
      </c>
      <c r="J1710" s="14" t="b">
        <v>0</v>
      </c>
      <c r="K1710" s="14">
        <v>0</v>
      </c>
      <c r="L1710" s="16">
        <v>41009.055891203701</v>
      </c>
      <c r="M1710" s="14" t="s">
        <v>818</v>
      </c>
      <c r="N1710" s="14" t="s">
        <v>439</v>
      </c>
      <c r="O1710" s="14" t="s">
        <v>439</v>
      </c>
      <c r="P1710" s="14" t="s">
        <v>439</v>
      </c>
      <c r="Q1710" s="14" t="s">
        <v>819</v>
      </c>
    </row>
    <row r="1711" spans="1:17" x14ac:dyDescent="0.25">
      <c r="A1711" s="14">
        <v>111490</v>
      </c>
      <c r="B1711" s="14">
        <v>692</v>
      </c>
      <c r="C1711" s="14" t="s">
        <v>815</v>
      </c>
      <c r="D1711" s="14" t="s">
        <v>5692</v>
      </c>
      <c r="E1711" s="14" t="s">
        <v>439</v>
      </c>
      <c r="F1711" s="14">
        <v>39</v>
      </c>
      <c r="G1711" s="14" t="s">
        <v>817</v>
      </c>
      <c r="H1711" s="14">
        <v>0</v>
      </c>
      <c r="I1711" s="14">
        <v>129600</v>
      </c>
      <c r="J1711" s="14" t="b">
        <v>0</v>
      </c>
      <c r="K1711" s="14">
        <v>0</v>
      </c>
      <c r="L1711" s="16">
        <v>41009.055891203701</v>
      </c>
      <c r="M1711" s="14" t="s">
        <v>818</v>
      </c>
      <c r="N1711" s="14" t="s">
        <v>439</v>
      </c>
      <c r="O1711" s="14" t="s">
        <v>439</v>
      </c>
      <c r="P1711" s="14" t="s">
        <v>439</v>
      </c>
      <c r="Q1711" s="17" t="s">
        <v>819</v>
      </c>
    </row>
    <row r="1712" spans="1:17" x14ac:dyDescent="0.25">
      <c r="A1712" s="14">
        <v>111491</v>
      </c>
      <c r="B1712" s="14">
        <v>693</v>
      </c>
      <c r="C1712" s="14" t="s">
        <v>815</v>
      </c>
      <c r="D1712" s="14" t="s">
        <v>3564</v>
      </c>
      <c r="E1712" s="14" t="s">
        <v>439</v>
      </c>
      <c r="F1712" s="14">
        <v>39</v>
      </c>
      <c r="G1712" s="14" t="s">
        <v>817</v>
      </c>
      <c r="H1712" s="14">
        <v>0</v>
      </c>
      <c r="I1712" s="14">
        <v>129600</v>
      </c>
      <c r="J1712" s="14" t="b">
        <v>0</v>
      </c>
      <c r="K1712" s="14">
        <v>0</v>
      </c>
      <c r="L1712" s="16">
        <v>41009.055902777778</v>
      </c>
      <c r="M1712" s="14" t="s">
        <v>818</v>
      </c>
      <c r="N1712" s="14" t="s">
        <v>439</v>
      </c>
      <c r="O1712" s="14" t="s">
        <v>439</v>
      </c>
      <c r="P1712" s="14" t="s">
        <v>439</v>
      </c>
      <c r="Q1712" s="14" t="s">
        <v>819</v>
      </c>
    </row>
    <row r="1713" spans="1:17" x14ac:dyDescent="0.25">
      <c r="A1713" s="14">
        <v>111492</v>
      </c>
      <c r="B1713" s="14">
        <v>694</v>
      </c>
      <c r="C1713" s="14" t="s">
        <v>815</v>
      </c>
      <c r="D1713" s="14" t="s">
        <v>3565</v>
      </c>
      <c r="E1713" s="14" t="s">
        <v>439</v>
      </c>
      <c r="F1713" s="14">
        <v>39</v>
      </c>
      <c r="G1713" s="14" t="s">
        <v>817</v>
      </c>
      <c r="H1713" s="14">
        <v>0</v>
      </c>
      <c r="I1713" s="14">
        <v>129600</v>
      </c>
      <c r="J1713" s="14" t="b">
        <v>0</v>
      </c>
      <c r="K1713" s="14">
        <v>0</v>
      </c>
      <c r="L1713" s="16">
        <v>41009.055902777778</v>
      </c>
      <c r="M1713" s="14" t="s">
        <v>818</v>
      </c>
      <c r="N1713" s="14" t="s">
        <v>439</v>
      </c>
      <c r="O1713" s="14" t="s">
        <v>439</v>
      </c>
      <c r="P1713" s="14" t="s">
        <v>439</v>
      </c>
      <c r="Q1713" s="14" t="s">
        <v>819</v>
      </c>
    </row>
    <row r="1714" spans="1:17" x14ac:dyDescent="0.25">
      <c r="A1714" s="14">
        <v>111493</v>
      </c>
      <c r="B1714" s="14">
        <v>695</v>
      </c>
      <c r="C1714" s="14" t="s">
        <v>815</v>
      </c>
      <c r="D1714" s="14" t="s">
        <v>3566</v>
      </c>
      <c r="E1714" s="14" t="s">
        <v>439</v>
      </c>
      <c r="F1714" s="14">
        <v>39</v>
      </c>
      <c r="G1714" s="14" t="s">
        <v>817</v>
      </c>
      <c r="H1714" s="14">
        <v>0</v>
      </c>
      <c r="I1714" s="14">
        <v>129600</v>
      </c>
      <c r="J1714" s="14" t="b">
        <v>0</v>
      </c>
      <c r="K1714" s="14">
        <v>0</v>
      </c>
      <c r="L1714" s="16">
        <v>41009.055902777778</v>
      </c>
      <c r="M1714" s="14" t="s">
        <v>818</v>
      </c>
      <c r="N1714" s="14" t="s">
        <v>439</v>
      </c>
      <c r="O1714" s="14" t="s">
        <v>439</v>
      </c>
      <c r="P1714" s="14" t="s">
        <v>439</v>
      </c>
      <c r="Q1714" s="14" t="s">
        <v>819</v>
      </c>
    </row>
    <row r="1715" spans="1:17" x14ac:dyDescent="0.25">
      <c r="A1715" s="14">
        <v>111494</v>
      </c>
      <c r="B1715" s="14">
        <v>696</v>
      </c>
      <c r="C1715" s="14" t="s">
        <v>815</v>
      </c>
      <c r="D1715" s="14" t="s">
        <v>3567</v>
      </c>
      <c r="E1715" s="14" t="s">
        <v>439</v>
      </c>
      <c r="F1715" s="14">
        <v>39</v>
      </c>
      <c r="G1715" s="14" t="s">
        <v>817</v>
      </c>
      <c r="H1715" s="14">
        <v>0</v>
      </c>
      <c r="I1715" s="14">
        <v>129600</v>
      </c>
      <c r="J1715" s="14" t="b">
        <v>0</v>
      </c>
      <c r="K1715" s="14">
        <v>0</v>
      </c>
      <c r="L1715" s="16">
        <v>41009.055902777778</v>
      </c>
      <c r="M1715" s="14" t="s">
        <v>818</v>
      </c>
      <c r="N1715" s="14" t="s">
        <v>439</v>
      </c>
      <c r="O1715" s="14" t="s">
        <v>439</v>
      </c>
      <c r="P1715" s="14" t="s">
        <v>439</v>
      </c>
      <c r="Q1715" s="14" t="s">
        <v>819</v>
      </c>
    </row>
    <row r="1716" spans="1:17" x14ac:dyDescent="0.25">
      <c r="A1716" s="14">
        <v>111495</v>
      </c>
      <c r="B1716" s="14">
        <v>697</v>
      </c>
      <c r="C1716" s="14" t="s">
        <v>815</v>
      </c>
      <c r="D1716" s="14" t="s">
        <v>3568</v>
      </c>
      <c r="E1716" s="14" t="s">
        <v>439</v>
      </c>
      <c r="F1716" s="14">
        <v>39</v>
      </c>
      <c r="G1716" s="14" t="s">
        <v>817</v>
      </c>
      <c r="H1716" s="14">
        <v>0</v>
      </c>
      <c r="I1716" s="14">
        <v>129600</v>
      </c>
      <c r="J1716" s="14" t="b">
        <v>0</v>
      </c>
      <c r="K1716" s="14">
        <v>0</v>
      </c>
      <c r="L1716" s="16">
        <v>41009.055902777778</v>
      </c>
      <c r="M1716" s="14" t="s">
        <v>818</v>
      </c>
      <c r="N1716" s="14" t="s">
        <v>439</v>
      </c>
      <c r="O1716" s="14" t="s">
        <v>439</v>
      </c>
      <c r="P1716" s="14" t="s">
        <v>439</v>
      </c>
      <c r="Q1716" s="14" t="s">
        <v>819</v>
      </c>
    </row>
    <row r="1717" spans="1:17" x14ac:dyDescent="0.25">
      <c r="A1717" s="14">
        <v>111496</v>
      </c>
      <c r="B1717" s="14">
        <v>698</v>
      </c>
      <c r="C1717" s="14" t="s">
        <v>815</v>
      </c>
      <c r="D1717" s="14" t="s">
        <v>3569</v>
      </c>
      <c r="E1717" s="14" t="s">
        <v>439</v>
      </c>
      <c r="F1717" s="14">
        <v>39</v>
      </c>
      <c r="G1717" s="14" t="s">
        <v>817</v>
      </c>
      <c r="H1717" s="14">
        <v>0</v>
      </c>
      <c r="I1717" s="14">
        <v>129600</v>
      </c>
      <c r="J1717" s="14" t="b">
        <v>0</v>
      </c>
      <c r="K1717" s="14">
        <v>0</v>
      </c>
      <c r="L1717" s="16">
        <v>41009.055902777778</v>
      </c>
      <c r="M1717" s="14" t="s">
        <v>818</v>
      </c>
      <c r="N1717" s="14" t="s">
        <v>439</v>
      </c>
      <c r="O1717" s="14" t="s">
        <v>439</v>
      </c>
      <c r="P1717" s="14" t="s">
        <v>439</v>
      </c>
      <c r="Q1717" s="14" t="s">
        <v>819</v>
      </c>
    </row>
    <row r="1718" spans="1:17" x14ac:dyDescent="0.25">
      <c r="A1718" s="14">
        <v>111497</v>
      </c>
      <c r="B1718" s="14">
        <v>699</v>
      </c>
      <c r="C1718" s="14" t="s">
        <v>815</v>
      </c>
      <c r="D1718" s="14" t="s">
        <v>3570</v>
      </c>
      <c r="E1718" s="14" t="s">
        <v>439</v>
      </c>
      <c r="F1718" s="14">
        <v>39</v>
      </c>
      <c r="G1718" s="14" t="s">
        <v>817</v>
      </c>
      <c r="H1718" s="14">
        <v>0</v>
      </c>
      <c r="I1718" s="14">
        <v>129600</v>
      </c>
      <c r="J1718" s="14" t="b">
        <v>0</v>
      </c>
      <c r="K1718" s="14">
        <v>0</v>
      </c>
      <c r="L1718" s="16">
        <v>41009.055902777778</v>
      </c>
      <c r="M1718" s="14" t="s">
        <v>818</v>
      </c>
      <c r="N1718" s="14" t="s">
        <v>439</v>
      </c>
      <c r="O1718" s="14" t="s">
        <v>439</v>
      </c>
      <c r="P1718" s="14" t="s">
        <v>439</v>
      </c>
      <c r="Q1718" s="14" t="s">
        <v>819</v>
      </c>
    </row>
    <row r="1719" spans="1:17" x14ac:dyDescent="0.25">
      <c r="A1719" s="14">
        <v>111498</v>
      </c>
      <c r="B1719" s="14">
        <v>700</v>
      </c>
      <c r="C1719" s="14" t="s">
        <v>815</v>
      </c>
      <c r="D1719" s="14" t="s">
        <v>5693</v>
      </c>
      <c r="E1719" s="14" t="s">
        <v>439</v>
      </c>
      <c r="F1719" s="14">
        <v>39</v>
      </c>
      <c r="G1719" s="14" t="s">
        <v>817</v>
      </c>
      <c r="H1719" s="14">
        <v>0</v>
      </c>
      <c r="I1719" s="14">
        <v>129600</v>
      </c>
      <c r="J1719" s="14" t="b">
        <v>0</v>
      </c>
      <c r="K1719" s="14">
        <v>0</v>
      </c>
      <c r="L1719" s="16">
        <v>41009.055914351855</v>
      </c>
      <c r="M1719" s="14" t="s">
        <v>818</v>
      </c>
      <c r="N1719" s="14" t="s">
        <v>439</v>
      </c>
      <c r="O1719" s="14" t="s">
        <v>439</v>
      </c>
      <c r="P1719" s="14" t="s">
        <v>439</v>
      </c>
      <c r="Q1719" s="17" t="s">
        <v>819</v>
      </c>
    </row>
    <row r="1720" spans="1:17" x14ac:dyDescent="0.25">
      <c r="A1720" s="14">
        <v>111499</v>
      </c>
      <c r="B1720" s="14">
        <v>701</v>
      </c>
      <c r="C1720" s="14" t="s">
        <v>815</v>
      </c>
      <c r="D1720" s="14" t="s">
        <v>3571</v>
      </c>
      <c r="E1720" s="14" t="s">
        <v>439</v>
      </c>
      <c r="F1720" s="14">
        <v>39</v>
      </c>
      <c r="G1720" s="14" t="s">
        <v>817</v>
      </c>
      <c r="H1720" s="14">
        <v>0</v>
      </c>
      <c r="I1720" s="14">
        <v>129600</v>
      </c>
      <c r="J1720" s="14" t="b">
        <v>0</v>
      </c>
      <c r="K1720" s="14">
        <v>0</v>
      </c>
      <c r="L1720" s="16">
        <v>41009.055914351855</v>
      </c>
      <c r="M1720" s="14" t="s">
        <v>818</v>
      </c>
      <c r="N1720" s="14" t="s">
        <v>439</v>
      </c>
      <c r="O1720" s="14" t="s">
        <v>439</v>
      </c>
      <c r="P1720" s="14" t="s">
        <v>439</v>
      </c>
      <c r="Q1720" s="14" t="s">
        <v>819</v>
      </c>
    </row>
    <row r="1721" spans="1:17" x14ac:dyDescent="0.25">
      <c r="A1721" s="14">
        <v>111500</v>
      </c>
      <c r="B1721" s="14">
        <v>702</v>
      </c>
      <c r="C1721" s="14" t="s">
        <v>815</v>
      </c>
      <c r="D1721" s="14" t="s">
        <v>3572</v>
      </c>
      <c r="E1721" s="14" t="s">
        <v>439</v>
      </c>
      <c r="F1721" s="14">
        <v>39</v>
      </c>
      <c r="G1721" s="14" t="s">
        <v>817</v>
      </c>
      <c r="H1721" s="14">
        <v>0</v>
      </c>
      <c r="I1721" s="14">
        <v>129600</v>
      </c>
      <c r="J1721" s="14" t="b">
        <v>0</v>
      </c>
      <c r="K1721" s="14">
        <v>0</v>
      </c>
      <c r="L1721" s="16">
        <v>41009.055914351855</v>
      </c>
      <c r="M1721" s="14" t="s">
        <v>818</v>
      </c>
      <c r="N1721" s="14" t="s">
        <v>439</v>
      </c>
      <c r="O1721" s="14" t="s">
        <v>439</v>
      </c>
      <c r="P1721" s="14" t="s">
        <v>439</v>
      </c>
      <c r="Q1721" s="14" t="s">
        <v>819</v>
      </c>
    </row>
    <row r="1722" spans="1:17" x14ac:dyDescent="0.25">
      <c r="A1722" s="14">
        <v>111501</v>
      </c>
      <c r="B1722" s="14">
        <v>703</v>
      </c>
      <c r="C1722" s="14" t="s">
        <v>815</v>
      </c>
      <c r="D1722" s="14" t="s">
        <v>3573</v>
      </c>
      <c r="E1722" s="14" t="s">
        <v>439</v>
      </c>
      <c r="F1722" s="14">
        <v>39</v>
      </c>
      <c r="G1722" s="14" t="s">
        <v>817</v>
      </c>
      <c r="H1722" s="14">
        <v>0</v>
      </c>
      <c r="I1722" s="14">
        <v>129600</v>
      </c>
      <c r="J1722" s="14" t="b">
        <v>0</v>
      </c>
      <c r="K1722" s="14">
        <v>0</v>
      </c>
      <c r="L1722" s="16">
        <v>41009.055914351855</v>
      </c>
      <c r="M1722" s="14" t="s">
        <v>818</v>
      </c>
      <c r="N1722" s="14" t="s">
        <v>439</v>
      </c>
      <c r="O1722" s="14" t="s">
        <v>439</v>
      </c>
      <c r="P1722" s="14" t="s">
        <v>439</v>
      </c>
      <c r="Q1722" s="14" t="s">
        <v>819</v>
      </c>
    </row>
    <row r="1723" spans="1:17" x14ac:dyDescent="0.25">
      <c r="A1723" s="14">
        <v>111502</v>
      </c>
      <c r="B1723" s="14">
        <v>704</v>
      </c>
      <c r="C1723" s="14" t="s">
        <v>815</v>
      </c>
      <c r="D1723" s="14" t="s">
        <v>3574</v>
      </c>
      <c r="E1723" s="14" t="s">
        <v>439</v>
      </c>
      <c r="F1723" s="14">
        <v>39</v>
      </c>
      <c r="G1723" s="14" t="s">
        <v>817</v>
      </c>
      <c r="H1723" s="14">
        <v>0</v>
      </c>
      <c r="I1723" s="14">
        <v>129600</v>
      </c>
      <c r="J1723" s="14" t="b">
        <v>0</v>
      </c>
      <c r="K1723" s="14">
        <v>0</v>
      </c>
      <c r="L1723" s="16">
        <v>41009.055914351855</v>
      </c>
      <c r="M1723" s="14" t="s">
        <v>818</v>
      </c>
      <c r="N1723" s="14" t="s">
        <v>439</v>
      </c>
      <c r="O1723" s="14" t="s">
        <v>439</v>
      </c>
      <c r="P1723" s="14" t="s">
        <v>439</v>
      </c>
      <c r="Q1723" s="14" t="s">
        <v>819</v>
      </c>
    </row>
    <row r="1724" spans="1:17" x14ac:dyDescent="0.25">
      <c r="A1724" s="14">
        <v>111503</v>
      </c>
      <c r="B1724" s="14">
        <v>705</v>
      </c>
      <c r="C1724" s="14" t="s">
        <v>815</v>
      </c>
      <c r="D1724" s="14" t="s">
        <v>3575</v>
      </c>
      <c r="E1724" s="14" t="s">
        <v>439</v>
      </c>
      <c r="F1724" s="14">
        <v>39</v>
      </c>
      <c r="G1724" s="14" t="s">
        <v>817</v>
      </c>
      <c r="H1724" s="14">
        <v>0</v>
      </c>
      <c r="I1724" s="14">
        <v>129600</v>
      </c>
      <c r="J1724" s="14" t="b">
        <v>0</v>
      </c>
      <c r="K1724" s="14">
        <v>0</v>
      </c>
      <c r="L1724" s="16">
        <v>41009.055914351855</v>
      </c>
      <c r="M1724" s="14" t="s">
        <v>818</v>
      </c>
      <c r="N1724" s="14" t="s">
        <v>439</v>
      </c>
      <c r="O1724" s="14" t="s">
        <v>439</v>
      </c>
      <c r="P1724" s="14" t="s">
        <v>439</v>
      </c>
      <c r="Q1724" s="14" t="s">
        <v>819</v>
      </c>
    </row>
    <row r="1725" spans="1:17" x14ac:dyDescent="0.25">
      <c r="A1725" s="14">
        <v>111504</v>
      </c>
      <c r="B1725" s="14">
        <v>706</v>
      </c>
      <c r="C1725" s="14" t="s">
        <v>815</v>
      </c>
      <c r="D1725" s="14" t="s">
        <v>3576</v>
      </c>
      <c r="E1725" s="14" t="s">
        <v>439</v>
      </c>
      <c r="F1725" s="14">
        <v>39</v>
      </c>
      <c r="G1725" s="14" t="s">
        <v>817</v>
      </c>
      <c r="H1725" s="14">
        <v>0</v>
      </c>
      <c r="I1725" s="14">
        <v>129600</v>
      </c>
      <c r="J1725" s="14" t="b">
        <v>0</v>
      </c>
      <c r="K1725" s="14">
        <v>0</v>
      </c>
      <c r="L1725" s="16">
        <v>41009.055925925924</v>
      </c>
      <c r="M1725" s="14" t="s">
        <v>818</v>
      </c>
      <c r="N1725" s="14" t="s">
        <v>439</v>
      </c>
      <c r="O1725" s="14" t="s">
        <v>439</v>
      </c>
      <c r="P1725" s="14" t="s">
        <v>439</v>
      </c>
      <c r="Q1725" s="14" t="s">
        <v>819</v>
      </c>
    </row>
    <row r="1726" spans="1:17" x14ac:dyDescent="0.25">
      <c r="A1726" s="14">
        <v>111505</v>
      </c>
      <c r="B1726" s="14">
        <v>707</v>
      </c>
      <c r="C1726" s="14" t="s">
        <v>815</v>
      </c>
      <c r="D1726" s="14" t="s">
        <v>3577</v>
      </c>
      <c r="E1726" s="14" t="s">
        <v>439</v>
      </c>
      <c r="F1726" s="14">
        <v>39</v>
      </c>
      <c r="G1726" s="14" t="s">
        <v>817</v>
      </c>
      <c r="H1726" s="14">
        <v>0</v>
      </c>
      <c r="I1726" s="14">
        <v>129600</v>
      </c>
      <c r="J1726" s="14" t="b">
        <v>0</v>
      </c>
      <c r="K1726" s="14">
        <v>0</v>
      </c>
      <c r="L1726" s="16">
        <v>41009.055925925924</v>
      </c>
      <c r="M1726" s="14" t="s">
        <v>818</v>
      </c>
      <c r="N1726" s="14" t="s">
        <v>439</v>
      </c>
      <c r="O1726" s="14" t="s">
        <v>439</v>
      </c>
      <c r="P1726" s="14" t="s">
        <v>439</v>
      </c>
      <c r="Q1726" s="14" t="s">
        <v>819</v>
      </c>
    </row>
    <row r="1727" spans="1:17" x14ac:dyDescent="0.25">
      <c r="A1727" s="14">
        <v>111506</v>
      </c>
      <c r="B1727" s="14">
        <v>708</v>
      </c>
      <c r="C1727" s="14" t="s">
        <v>815</v>
      </c>
      <c r="D1727" s="14" t="s">
        <v>3578</v>
      </c>
      <c r="E1727" s="14" t="s">
        <v>439</v>
      </c>
      <c r="F1727" s="14">
        <v>39</v>
      </c>
      <c r="G1727" s="14" t="s">
        <v>817</v>
      </c>
      <c r="H1727" s="14">
        <v>0</v>
      </c>
      <c r="I1727" s="14">
        <v>129600</v>
      </c>
      <c r="J1727" s="14" t="b">
        <v>0</v>
      </c>
      <c r="K1727" s="14">
        <v>0</v>
      </c>
      <c r="L1727" s="16">
        <v>41009.055925925924</v>
      </c>
      <c r="M1727" s="14" t="s">
        <v>818</v>
      </c>
      <c r="N1727" s="14" t="s">
        <v>439</v>
      </c>
      <c r="O1727" s="14" t="s">
        <v>439</v>
      </c>
      <c r="P1727" s="14" t="s">
        <v>439</v>
      </c>
      <c r="Q1727" s="14" t="s">
        <v>819</v>
      </c>
    </row>
    <row r="1728" spans="1:17" x14ac:dyDescent="0.25">
      <c r="A1728" s="14">
        <v>111507</v>
      </c>
      <c r="B1728" s="14">
        <v>709</v>
      </c>
      <c r="C1728" s="14" t="s">
        <v>815</v>
      </c>
      <c r="D1728" s="14" t="s">
        <v>3579</v>
      </c>
      <c r="E1728" s="14" t="s">
        <v>439</v>
      </c>
      <c r="F1728" s="14">
        <v>39</v>
      </c>
      <c r="G1728" s="14" t="s">
        <v>817</v>
      </c>
      <c r="H1728" s="14">
        <v>0</v>
      </c>
      <c r="I1728" s="14">
        <v>129600</v>
      </c>
      <c r="J1728" s="14" t="b">
        <v>0</v>
      </c>
      <c r="K1728" s="14">
        <v>0</v>
      </c>
      <c r="L1728" s="16">
        <v>41009.055925925924</v>
      </c>
      <c r="M1728" s="14" t="s">
        <v>818</v>
      </c>
      <c r="N1728" s="14" t="s">
        <v>439</v>
      </c>
      <c r="O1728" s="14" t="s">
        <v>439</v>
      </c>
      <c r="P1728" s="14" t="s">
        <v>439</v>
      </c>
      <c r="Q1728" s="14" t="s">
        <v>819</v>
      </c>
    </row>
    <row r="1729" spans="1:17" x14ac:dyDescent="0.25">
      <c r="A1729" s="14">
        <v>111508</v>
      </c>
      <c r="B1729" s="14">
        <v>710</v>
      </c>
      <c r="C1729" s="14" t="s">
        <v>815</v>
      </c>
      <c r="D1729" s="14" t="s">
        <v>3580</v>
      </c>
      <c r="E1729" s="14" t="s">
        <v>439</v>
      </c>
      <c r="F1729" s="14">
        <v>39</v>
      </c>
      <c r="G1729" s="14" t="s">
        <v>817</v>
      </c>
      <c r="H1729" s="14">
        <v>0</v>
      </c>
      <c r="I1729" s="14">
        <v>129600</v>
      </c>
      <c r="J1729" s="14" t="b">
        <v>0</v>
      </c>
      <c r="K1729" s="14">
        <v>0</v>
      </c>
      <c r="L1729" s="16">
        <v>41009.055925925924</v>
      </c>
      <c r="M1729" s="14" t="s">
        <v>818</v>
      </c>
      <c r="N1729" s="14" t="s">
        <v>439</v>
      </c>
      <c r="O1729" s="14" t="s">
        <v>439</v>
      </c>
      <c r="P1729" s="14" t="s">
        <v>439</v>
      </c>
      <c r="Q1729" s="14" t="s">
        <v>819</v>
      </c>
    </row>
    <row r="1730" spans="1:17" x14ac:dyDescent="0.25">
      <c r="A1730" s="14">
        <v>111509</v>
      </c>
      <c r="B1730" s="14">
        <v>711</v>
      </c>
      <c r="C1730" s="14" t="s">
        <v>815</v>
      </c>
      <c r="D1730" s="14" t="s">
        <v>3581</v>
      </c>
      <c r="E1730" s="14" t="s">
        <v>439</v>
      </c>
      <c r="F1730" s="14">
        <v>39</v>
      </c>
      <c r="G1730" s="14" t="s">
        <v>817</v>
      </c>
      <c r="H1730" s="14">
        <v>0</v>
      </c>
      <c r="I1730" s="14">
        <v>129600</v>
      </c>
      <c r="J1730" s="14" t="b">
        <v>0</v>
      </c>
      <c r="K1730" s="14">
        <v>0</v>
      </c>
      <c r="L1730" s="16">
        <v>41009.055925925924</v>
      </c>
      <c r="M1730" s="14" t="s">
        <v>818</v>
      </c>
      <c r="N1730" s="14" t="s">
        <v>439</v>
      </c>
      <c r="O1730" s="14" t="s">
        <v>439</v>
      </c>
      <c r="P1730" s="14" t="s">
        <v>439</v>
      </c>
      <c r="Q1730" s="14" t="s">
        <v>819</v>
      </c>
    </row>
    <row r="1731" spans="1:17" x14ac:dyDescent="0.25">
      <c r="A1731" s="14">
        <v>111510</v>
      </c>
      <c r="B1731" s="14">
        <v>712</v>
      </c>
      <c r="C1731" s="14" t="s">
        <v>815</v>
      </c>
      <c r="D1731" s="14" t="s">
        <v>3582</v>
      </c>
      <c r="E1731" s="14" t="s">
        <v>439</v>
      </c>
      <c r="F1731" s="14">
        <v>39</v>
      </c>
      <c r="G1731" s="14" t="s">
        <v>817</v>
      </c>
      <c r="H1731" s="14">
        <v>0</v>
      </c>
      <c r="I1731" s="14">
        <v>129600</v>
      </c>
      <c r="J1731" s="14" t="b">
        <v>0</v>
      </c>
      <c r="K1731" s="14">
        <v>0</v>
      </c>
      <c r="L1731" s="16">
        <v>41009.055937500001</v>
      </c>
      <c r="M1731" s="14" t="s">
        <v>818</v>
      </c>
      <c r="N1731" s="14" t="s">
        <v>439</v>
      </c>
      <c r="O1731" s="14" t="s">
        <v>439</v>
      </c>
      <c r="P1731" s="14" t="s">
        <v>439</v>
      </c>
      <c r="Q1731" s="14" t="s">
        <v>819</v>
      </c>
    </row>
    <row r="1732" spans="1:17" x14ac:dyDescent="0.25">
      <c r="A1732" s="14">
        <v>111511</v>
      </c>
      <c r="B1732" s="14">
        <v>713</v>
      </c>
      <c r="C1732" s="14" t="s">
        <v>815</v>
      </c>
      <c r="D1732" s="14" t="s">
        <v>3583</v>
      </c>
      <c r="E1732" s="14" t="s">
        <v>439</v>
      </c>
      <c r="F1732" s="14">
        <v>39</v>
      </c>
      <c r="G1732" s="14" t="s">
        <v>817</v>
      </c>
      <c r="H1732" s="14">
        <v>0</v>
      </c>
      <c r="I1732" s="14">
        <v>129600</v>
      </c>
      <c r="J1732" s="14" t="b">
        <v>0</v>
      </c>
      <c r="K1732" s="14">
        <v>0</v>
      </c>
      <c r="L1732" s="16">
        <v>41009.055937500001</v>
      </c>
      <c r="M1732" s="14" t="s">
        <v>818</v>
      </c>
      <c r="N1732" s="14" t="s">
        <v>439</v>
      </c>
      <c r="O1732" s="14" t="s">
        <v>439</v>
      </c>
      <c r="P1732" s="14" t="s">
        <v>439</v>
      </c>
      <c r="Q1732" s="14" t="s">
        <v>819</v>
      </c>
    </row>
    <row r="1733" spans="1:17" x14ac:dyDescent="0.25">
      <c r="A1733" s="14">
        <v>111512</v>
      </c>
      <c r="B1733" s="14">
        <v>714</v>
      </c>
      <c r="C1733" s="14" t="s">
        <v>815</v>
      </c>
      <c r="D1733" s="14" t="s">
        <v>3584</v>
      </c>
      <c r="E1733" s="14" t="s">
        <v>439</v>
      </c>
      <c r="F1733" s="14">
        <v>39</v>
      </c>
      <c r="G1733" s="14" t="s">
        <v>817</v>
      </c>
      <c r="H1733" s="14">
        <v>0</v>
      </c>
      <c r="I1733" s="14">
        <v>129600</v>
      </c>
      <c r="J1733" s="14" t="b">
        <v>0</v>
      </c>
      <c r="K1733" s="14">
        <v>0</v>
      </c>
      <c r="L1733" s="16">
        <v>41009.055937500001</v>
      </c>
      <c r="M1733" s="14" t="s">
        <v>818</v>
      </c>
      <c r="N1733" s="14" t="s">
        <v>439</v>
      </c>
      <c r="O1733" s="14" t="s">
        <v>439</v>
      </c>
      <c r="P1733" s="14" t="s">
        <v>439</v>
      </c>
      <c r="Q1733" s="14" t="s">
        <v>819</v>
      </c>
    </row>
    <row r="1734" spans="1:17" x14ac:dyDescent="0.25">
      <c r="A1734" s="14">
        <v>111513</v>
      </c>
      <c r="B1734" s="14">
        <v>715</v>
      </c>
      <c r="C1734" s="14" t="s">
        <v>815</v>
      </c>
      <c r="D1734" s="14" t="s">
        <v>3585</v>
      </c>
      <c r="E1734" s="14" t="s">
        <v>439</v>
      </c>
      <c r="F1734" s="14">
        <v>39</v>
      </c>
      <c r="G1734" s="14" t="s">
        <v>817</v>
      </c>
      <c r="H1734" s="14">
        <v>0</v>
      </c>
      <c r="I1734" s="14">
        <v>129600</v>
      </c>
      <c r="J1734" s="14" t="b">
        <v>0</v>
      </c>
      <c r="K1734" s="14">
        <v>0</v>
      </c>
      <c r="L1734" s="16">
        <v>41009.055937500001</v>
      </c>
      <c r="M1734" s="14" t="s">
        <v>818</v>
      </c>
      <c r="N1734" s="14" t="s">
        <v>439</v>
      </c>
      <c r="O1734" s="14" t="s">
        <v>439</v>
      </c>
      <c r="P1734" s="14" t="s">
        <v>439</v>
      </c>
      <c r="Q1734" s="14" t="s">
        <v>819</v>
      </c>
    </row>
    <row r="1735" spans="1:17" x14ac:dyDescent="0.25">
      <c r="A1735" s="14">
        <v>111514</v>
      </c>
      <c r="B1735" s="14">
        <v>716</v>
      </c>
      <c r="C1735" s="14" t="s">
        <v>815</v>
      </c>
      <c r="D1735" s="14" t="s">
        <v>3586</v>
      </c>
      <c r="E1735" s="14" t="s">
        <v>439</v>
      </c>
      <c r="F1735" s="14">
        <v>39</v>
      </c>
      <c r="G1735" s="14" t="s">
        <v>817</v>
      </c>
      <c r="H1735" s="14">
        <v>0</v>
      </c>
      <c r="I1735" s="14">
        <v>129600</v>
      </c>
      <c r="J1735" s="14" t="b">
        <v>0</v>
      </c>
      <c r="K1735" s="14">
        <v>0</v>
      </c>
      <c r="L1735" s="16">
        <v>41009.055937500001</v>
      </c>
      <c r="M1735" s="14" t="s">
        <v>818</v>
      </c>
      <c r="N1735" s="14" t="s">
        <v>439</v>
      </c>
      <c r="O1735" s="14" t="s">
        <v>439</v>
      </c>
      <c r="P1735" s="14" t="s">
        <v>439</v>
      </c>
      <c r="Q1735" s="14" t="s">
        <v>819</v>
      </c>
    </row>
    <row r="1736" spans="1:17" x14ac:dyDescent="0.25">
      <c r="A1736" s="14">
        <v>111515</v>
      </c>
      <c r="B1736" s="14">
        <v>581</v>
      </c>
      <c r="C1736" s="14" t="s">
        <v>815</v>
      </c>
      <c r="D1736" s="14" t="s">
        <v>3587</v>
      </c>
      <c r="E1736" s="14" t="s">
        <v>439</v>
      </c>
      <c r="F1736" s="14">
        <v>39</v>
      </c>
      <c r="G1736" s="14" t="s">
        <v>817</v>
      </c>
      <c r="H1736" s="14">
        <v>0</v>
      </c>
      <c r="I1736" s="14">
        <v>129600</v>
      </c>
      <c r="J1736" s="14" t="b">
        <v>0</v>
      </c>
      <c r="K1736" s="14">
        <v>0</v>
      </c>
      <c r="L1736" s="16">
        <v>41009.055937500001</v>
      </c>
      <c r="M1736" s="14" t="s">
        <v>818</v>
      </c>
      <c r="N1736" s="14" t="s">
        <v>439</v>
      </c>
      <c r="O1736" s="14" t="s">
        <v>439</v>
      </c>
      <c r="P1736" s="14" t="s">
        <v>439</v>
      </c>
      <c r="Q1736" s="14" t="s">
        <v>819</v>
      </c>
    </row>
    <row r="1737" spans="1:17" x14ac:dyDescent="0.25">
      <c r="A1737" s="14">
        <v>111516</v>
      </c>
      <c r="B1737" s="14">
        <v>582</v>
      </c>
      <c r="C1737" s="14" t="s">
        <v>815</v>
      </c>
      <c r="D1737" s="14" t="s">
        <v>3588</v>
      </c>
      <c r="E1737" s="14" t="s">
        <v>439</v>
      </c>
      <c r="F1737" s="14">
        <v>39</v>
      </c>
      <c r="G1737" s="14" t="s">
        <v>817</v>
      </c>
      <c r="H1737" s="14">
        <v>0</v>
      </c>
      <c r="I1737" s="14">
        <v>129600</v>
      </c>
      <c r="J1737" s="14" t="b">
        <v>0</v>
      </c>
      <c r="K1737" s="14">
        <v>0</v>
      </c>
      <c r="L1737" s="16">
        <v>41009.055949074071</v>
      </c>
      <c r="M1737" s="14" t="s">
        <v>818</v>
      </c>
      <c r="N1737" s="14" t="s">
        <v>439</v>
      </c>
      <c r="O1737" s="14" t="s">
        <v>439</v>
      </c>
      <c r="P1737" s="14" t="s">
        <v>439</v>
      </c>
      <c r="Q1737" s="14" t="s">
        <v>819</v>
      </c>
    </row>
    <row r="1738" spans="1:17" x14ac:dyDescent="0.25">
      <c r="A1738" s="14">
        <v>111517</v>
      </c>
      <c r="B1738" s="14">
        <v>583</v>
      </c>
      <c r="C1738" s="14" t="s">
        <v>815</v>
      </c>
      <c r="D1738" s="14" t="s">
        <v>3589</v>
      </c>
      <c r="E1738" s="14" t="s">
        <v>439</v>
      </c>
      <c r="F1738" s="14">
        <v>39</v>
      </c>
      <c r="G1738" s="14" t="s">
        <v>817</v>
      </c>
      <c r="H1738" s="14">
        <v>0</v>
      </c>
      <c r="I1738" s="14">
        <v>129600</v>
      </c>
      <c r="J1738" s="14" t="b">
        <v>0</v>
      </c>
      <c r="K1738" s="14">
        <v>0</v>
      </c>
      <c r="L1738" s="16">
        <v>41009.055949074071</v>
      </c>
      <c r="M1738" s="14" t="s">
        <v>818</v>
      </c>
      <c r="N1738" s="14" t="s">
        <v>439</v>
      </c>
      <c r="O1738" s="14" t="s">
        <v>439</v>
      </c>
      <c r="P1738" s="14" t="s">
        <v>439</v>
      </c>
      <c r="Q1738" s="14" t="s">
        <v>819</v>
      </c>
    </row>
    <row r="1739" spans="1:17" x14ac:dyDescent="0.25">
      <c r="A1739" s="14">
        <v>111518</v>
      </c>
      <c r="B1739" s="14">
        <v>584</v>
      </c>
      <c r="C1739" s="14" t="s">
        <v>815</v>
      </c>
      <c r="D1739" s="14" t="s">
        <v>3590</v>
      </c>
      <c r="E1739" s="14" t="s">
        <v>439</v>
      </c>
      <c r="F1739" s="14">
        <v>39</v>
      </c>
      <c r="G1739" s="14" t="s">
        <v>817</v>
      </c>
      <c r="H1739" s="14">
        <v>0</v>
      </c>
      <c r="I1739" s="14">
        <v>129600</v>
      </c>
      <c r="J1739" s="14" t="b">
        <v>0</v>
      </c>
      <c r="K1739" s="14">
        <v>0</v>
      </c>
      <c r="L1739" s="16">
        <v>41009.055949074071</v>
      </c>
      <c r="M1739" s="14" t="s">
        <v>818</v>
      </c>
      <c r="N1739" s="14" t="s">
        <v>439</v>
      </c>
      <c r="O1739" s="14" t="s">
        <v>439</v>
      </c>
      <c r="P1739" s="14" t="s">
        <v>439</v>
      </c>
      <c r="Q1739" s="14" t="s">
        <v>819</v>
      </c>
    </row>
    <row r="1740" spans="1:17" x14ac:dyDescent="0.25">
      <c r="A1740" s="14">
        <v>111519</v>
      </c>
      <c r="B1740" s="14">
        <v>585</v>
      </c>
      <c r="C1740" s="14" t="s">
        <v>815</v>
      </c>
      <c r="D1740" s="14" t="s">
        <v>3591</v>
      </c>
      <c r="E1740" s="14" t="s">
        <v>439</v>
      </c>
      <c r="F1740" s="14">
        <v>39</v>
      </c>
      <c r="G1740" s="14" t="s">
        <v>817</v>
      </c>
      <c r="H1740" s="14">
        <v>0</v>
      </c>
      <c r="I1740" s="14">
        <v>129600</v>
      </c>
      <c r="J1740" s="14" t="b">
        <v>0</v>
      </c>
      <c r="K1740" s="14">
        <v>0</v>
      </c>
      <c r="L1740" s="16">
        <v>41009.055949074071</v>
      </c>
      <c r="M1740" s="14" t="s">
        <v>818</v>
      </c>
      <c r="N1740" s="14" t="s">
        <v>439</v>
      </c>
      <c r="O1740" s="14" t="s">
        <v>439</v>
      </c>
      <c r="P1740" s="14" t="s">
        <v>439</v>
      </c>
      <c r="Q1740" s="14" t="s">
        <v>819</v>
      </c>
    </row>
    <row r="1741" spans="1:17" x14ac:dyDescent="0.25">
      <c r="A1741" s="14">
        <v>111520</v>
      </c>
      <c r="B1741" s="14">
        <v>586</v>
      </c>
      <c r="C1741" s="14" t="s">
        <v>815</v>
      </c>
      <c r="D1741" s="14" t="s">
        <v>3592</v>
      </c>
      <c r="E1741" s="14" t="s">
        <v>439</v>
      </c>
      <c r="F1741" s="14">
        <v>39</v>
      </c>
      <c r="G1741" s="14" t="s">
        <v>817</v>
      </c>
      <c r="H1741" s="14">
        <v>0</v>
      </c>
      <c r="I1741" s="14">
        <v>129600</v>
      </c>
      <c r="J1741" s="14" t="b">
        <v>0</v>
      </c>
      <c r="K1741" s="14">
        <v>0</v>
      </c>
      <c r="L1741" s="16">
        <v>41009.055949074071</v>
      </c>
      <c r="M1741" s="14" t="s">
        <v>818</v>
      </c>
      <c r="N1741" s="14" t="s">
        <v>439</v>
      </c>
      <c r="O1741" s="14" t="s">
        <v>439</v>
      </c>
      <c r="P1741" s="14" t="s">
        <v>439</v>
      </c>
      <c r="Q1741" s="14" t="s">
        <v>819</v>
      </c>
    </row>
    <row r="1742" spans="1:17" x14ac:dyDescent="0.25">
      <c r="A1742" s="14">
        <v>111521</v>
      </c>
      <c r="B1742" s="14">
        <v>587</v>
      </c>
      <c r="C1742" s="14" t="s">
        <v>815</v>
      </c>
      <c r="D1742" s="14" t="s">
        <v>3593</v>
      </c>
      <c r="E1742" s="14" t="s">
        <v>439</v>
      </c>
      <c r="F1742" s="14">
        <v>39</v>
      </c>
      <c r="G1742" s="14" t="s">
        <v>817</v>
      </c>
      <c r="H1742" s="14">
        <v>0</v>
      </c>
      <c r="I1742" s="14">
        <v>129600</v>
      </c>
      <c r="J1742" s="14" t="b">
        <v>0</v>
      </c>
      <c r="K1742" s="14">
        <v>0</v>
      </c>
      <c r="L1742" s="16">
        <v>41009.055949074071</v>
      </c>
      <c r="M1742" s="14" t="s">
        <v>818</v>
      </c>
      <c r="N1742" s="14" t="s">
        <v>439</v>
      </c>
      <c r="O1742" s="14" t="s">
        <v>439</v>
      </c>
      <c r="P1742" s="14" t="s">
        <v>439</v>
      </c>
      <c r="Q1742" s="14" t="s">
        <v>819</v>
      </c>
    </row>
    <row r="1743" spans="1:17" x14ac:dyDescent="0.25">
      <c r="A1743" s="14">
        <v>111522</v>
      </c>
      <c r="B1743" s="14">
        <v>588</v>
      </c>
      <c r="C1743" s="14" t="s">
        <v>815</v>
      </c>
      <c r="D1743" s="14" t="s">
        <v>3594</v>
      </c>
      <c r="E1743" s="14" t="s">
        <v>439</v>
      </c>
      <c r="F1743" s="14">
        <v>39</v>
      </c>
      <c r="G1743" s="14" t="s">
        <v>817</v>
      </c>
      <c r="H1743" s="14">
        <v>0</v>
      </c>
      <c r="I1743" s="14">
        <v>129600</v>
      </c>
      <c r="J1743" s="14" t="b">
        <v>0</v>
      </c>
      <c r="K1743" s="14">
        <v>0</v>
      </c>
      <c r="L1743" s="16">
        <v>41009.055949074071</v>
      </c>
      <c r="M1743" s="14" t="s">
        <v>818</v>
      </c>
      <c r="N1743" s="14" t="s">
        <v>439</v>
      </c>
      <c r="O1743" s="14" t="s">
        <v>439</v>
      </c>
      <c r="P1743" s="14" t="s">
        <v>439</v>
      </c>
      <c r="Q1743" s="14" t="s">
        <v>819</v>
      </c>
    </row>
    <row r="1744" spans="1:17" x14ac:dyDescent="0.25">
      <c r="A1744" s="14">
        <v>111523</v>
      </c>
      <c r="B1744" s="14">
        <v>589</v>
      </c>
      <c r="C1744" s="14" t="s">
        <v>815</v>
      </c>
      <c r="D1744" s="14" t="s">
        <v>3595</v>
      </c>
      <c r="E1744" s="14" t="s">
        <v>439</v>
      </c>
      <c r="F1744" s="14">
        <v>39</v>
      </c>
      <c r="G1744" s="14" t="s">
        <v>817</v>
      </c>
      <c r="H1744" s="14">
        <v>0</v>
      </c>
      <c r="I1744" s="14">
        <v>129600</v>
      </c>
      <c r="J1744" s="14" t="b">
        <v>0</v>
      </c>
      <c r="K1744" s="14">
        <v>0</v>
      </c>
      <c r="L1744" s="16">
        <v>41009.055960648147</v>
      </c>
      <c r="M1744" s="14" t="s">
        <v>818</v>
      </c>
      <c r="N1744" s="14" t="s">
        <v>439</v>
      </c>
      <c r="O1744" s="14" t="s">
        <v>439</v>
      </c>
      <c r="P1744" s="14" t="s">
        <v>439</v>
      </c>
      <c r="Q1744" s="14" t="s">
        <v>819</v>
      </c>
    </row>
    <row r="1745" spans="1:17" x14ac:dyDescent="0.25">
      <c r="A1745" s="14">
        <v>111524</v>
      </c>
      <c r="B1745" s="14">
        <v>590</v>
      </c>
      <c r="C1745" s="14" t="s">
        <v>815</v>
      </c>
      <c r="D1745" s="14" t="s">
        <v>3596</v>
      </c>
      <c r="E1745" s="14" t="s">
        <v>439</v>
      </c>
      <c r="F1745" s="14">
        <v>39</v>
      </c>
      <c r="G1745" s="14" t="s">
        <v>817</v>
      </c>
      <c r="H1745" s="14">
        <v>0</v>
      </c>
      <c r="I1745" s="14">
        <v>129600</v>
      </c>
      <c r="J1745" s="14" t="b">
        <v>0</v>
      </c>
      <c r="K1745" s="14">
        <v>0</v>
      </c>
      <c r="L1745" s="16">
        <v>41009.055960648147</v>
      </c>
      <c r="M1745" s="14" t="s">
        <v>818</v>
      </c>
      <c r="N1745" s="14" t="s">
        <v>439</v>
      </c>
      <c r="O1745" s="14" t="s">
        <v>439</v>
      </c>
      <c r="P1745" s="14" t="s">
        <v>439</v>
      </c>
      <c r="Q1745" s="14" t="s">
        <v>819</v>
      </c>
    </row>
    <row r="1746" spans="1:17" x14ac:dyDescent="0.25">
      <c r="A1746" s="14">
        <v>111525</v>
      </c>
      <c r="B1746" s="14">
        <v>577</v>
      </c>
      <c r="C1746" s="14" t="s">
        <v>815</v>
      </c>
      <c r="D1746" s="14" t="s">
        <v>3597</v>
      </c>
      <c r="E1746" s="14" t="s">
        <v>439</v>
      </c>
      <c r="F1746" s="14">
        <v>39</v>
      </c>
      <c r="G1746" s="14" t="s">
        <v>817</v>
      </c>
      <c r="H1746" s="14">
        <v>0</v>
      </c>
      <c r="I1746" s="14">
        <v>129600</v>
      </c>
      <c r="J1746" s="14" t="b">
        <v>0</v>
      </c>
      <c r="K1746" s="14">
        <v>0</v>
      </c>
      <c r="L1746" s="16">
        <v>41009.055960648147</v>
      </c>
      <c r="M1746" s="14" t="s">
        <v>818</v>
      </c>
      <c r="N1746" s="14" t="s">
        <v>439</v>
      </c>
      <c r="O1746" s="14" t="s">
        <v>439</v>
      </c>
      <c r="P1746" s="14" t="s">
        <v>439</v>
      </c>
      <c r="Q1746" s="14" t="s">
        <v>819</v>
      </c>
    </row>
    <row r="1747" spans="1:17" x14ac:dyDescent="0.25">
      <c r="A1747" s="14">
        <v>111526</v>
      </c>
      <c r="B1747" s="14">
        <v>578</v>
      </c>
      <c r="C1747" s="14" t="s">
        <v>815</v>
      </c>
      <c r="D1747" s="14" t="s">
        <v>3598</v>
      </c>
      <c r="E1747" s="14" t="s">
        <v>439</v>
      </c>
      <c r="F1747" s="14">
        <v>39</v>
      </c>
      <c r="G1747" s="14" t="s">
        <v>817</v>
      </c>
      <c r="H1747" s="14">
        <v>0</v>
      </c>
      <c r="I1747" s="14">
        <v>129600</v>
      </c>
      <c r="J1747" s="14" t="b">
        <v>0</v>
      </c>
      <c r="K1747" s="14">
        <v>0</v>
      </c>
      <c r="L1747" s="16">
        <v>41009.055960648147</v>
      </c>
      <c r="M1747" s="14" t="s">
        <v>818</v>
      </c>
      <c r="N1747" s="14" t="s">
        <v>439</v>
      </c>
      <c r="O1747" s="14" t="s">
        <v>439</v>
      </c>
      <c r="P1747" s="14" t="s">
        <v>439</v>
      </c>
      <c r="Q1747" s="14" t="s">
        <v>819</v>
      </c>
    </row>
    <row r="1748" spans="1:17" x14ac:dyDescent="0.25">
      <c r="A1748" s="14">
        <v>111527</v>
      </c>
      <c r="B1748" s="14">
        <v>579</v>
      </c>
      <c r="C1748" s="14" t="s">
        <v>815</v>
      </c>
      <c r="D1748" s="14" t="s">
        <v>3599</v>
      </c>
      <c r="E1748" s="14" t="s">
        <v>439</v>
      </c>
      <c r="F1748" s="14">
        <v>39</v>
      </c>
      <c r="G1748" s="14" t="s">
        <v>817</v>
      </c>
      <c r="H1748" s="14">
        <v>0</v>
      </c>
      <c r="I1748" s="14">
        <v>129600</v>
      </c>
      <c r="J1748" s="14" t="b">
        <v>0</v>
      </c>
      <c r="K1748" s="14">
        <v>0</v>
      </c>
      <c r="L1748" s="16">
        <v>41009.055960648147</v>
      </c>
      <c r="M1748" s="14" t="s">
        <v>818</v>
      </c>
      <c r="N1748" s="14" t="s">
        <v>439</v>
      </c>
      <c r="O1748" s="14" t="s">
        <v>439</v>
      </c>
      <c r="P1748" s="14" t="s">
        <v>439</v>
      </c>
      <c r="Q1748" s="14" t="s">
        <v>819</v>
      </c>
    </row>
    <row r="1749" spans="1:17" x14ac:dyDescent="0.25">
      <c r="A1749" s="14">
        <v>111528</v>
      </c>
      <c r="B1749" s="14">
        <v>580</v>
      </c>
      <c r="C1749" s="14" t="s">
        <v>815</v>
      </c>
      <c r="D1749" s="14" t="s">
        <v>3600</v>
      </c>
      <c r="E1749" s="14" t="s">
        <v>439</v>
      </c>
      <c r="F1749" s="14">
        <v>39</v>
      </c>
      <c r="G1749" s="14" t="s">
        <v>817</v>
      </c>
      <c r="H1749" s="14">
        <v>0</v>
      </c>
      <c r="I1749" s="14">
        <v>129600</v>
      </c>
      <c r="J1749" s="14" t="b">
        <v>0</v>
      </c>
      <c r="K1749" s="14">
        <v>0</v>
      </c>
      <c r="L1749" s="16">
        <v>41009.055960648147</v>
      </c>
      <c r="M1749" s="14" t="s">
        <v>818</v>
      </c>
      <c r="N1749" s="14" t="s">
        <v>439</v>
      </c>
      <c r="O1749" s="14" t="s">
        <v>439</v>
      </c>
      <c r="P1749" s="14" t="s">
        <v>439</v>
      </c>
      <c r="Q1749" s="14" t="s">
        <v>819</v>
      </c>
    </row>
    <row r="1750" spans="1:17" hidden="1" x14ac:dyDescent="0.25">
      <c r="A1750" s="14">
        <v>114457</v>
      </c>
      <c r="B1750" s="14">
        <v>6500</v>
      </c>
      <c r="C1750" s="14" t="s">
        <v>815</v>
      </c>
      <c r="D1750" s="14" t="s">
        <v>6022</v>
      </c>
      <c r="E1750" s="14" t="s">
        <v>439</v>
      </c>
      <c r="F1750" s="14">
        <v>517</v>
      </c>
      <c r="G1750" s="14" t="s">
        <v>439</v>
      </c>
      <c r="H1750" s="14">
        <v>0</v>
      </c>
      <c r="I1750" s="14">
        <v>0</v>
      </c>
      <c r="J1750" s="14" t="b">
        <v>0</v>
      </c>
      <c r="K1750" s="14">
        <v>0</v>
      </c>
      <c r="L1750" s="16">
        <v>41009.055972222224</v>
      </c>
      <c r="M1750" s="14" t="s">
        <v>6969</v>
      </c>
      <c r="N1750" s="14" t="s">
        <v>439</v>
      </c>
      <c r="O1750" s="14" t="s">
        <v>439</v>
      </c>
      <c r="P1750" s="14" t="s">
        <v>439</v>
      </c>
      <c r="Q1750" s="14" t="s">
        <v>819</v>
      </c>
    </row>
    <row r="1751" spans="1:17" x14ac:dyDescent="0.25">
      <c r="A1751" s="14">
        <v>114614</v>
      </c>
      <c r="B1751" s="14">
        <v>1479</v>
      </c>
      <c r="C1751" s="14" t="s">
        <v>815</v>
      </c>
      <c r="D1751" s="14" t="s">
        <v>3601</v>
      </c>
      <c r="E1751" s="14" t="s">
        <v>439</v>
      </c>
      <c r="F1751" s="14">
        <v>39</v>
      </c>
      <c r="G1751" s="14" t="s">
        <v>879</v>
      </c>
      <c r="H1751" s="14">
        <v>0</v>
      </c>
      <c r="I1751" s="14">
        <v>43200</v>
      </c>
      <c r="J1751" s="14" t="b">
        <v>1</v>
      </c>
      <c r="K1751" s="14">
        <v>0</v>
      </c>
      <c r="L1751" s="16">
        <v>41009.055972222224</v>
      </c>
      <c r="M1751" s="14" t="s">
        <v>818</v>
      </c>
      <c r="N1751" s="14" t="s">
        <v>439</v>
      </c>
      <c r="O1751" s="14" t="s">
        <v>439</v>
      </c>
      <c r="P1751" s="14" t="s">
        <v>439</v>
      </c>
      <c r="Q1751" s="14" t="s">
        <v>819</v>
      </c>
    </row>
    <row r="1752" spans="1:17" x14ac:dyDescent="0.25">
      <c r="A1752" s="14">
        <v>114615</v>
      </c>
      <c r="B1752" s="14">
        <v>1480</v>
      </c>
      <c r="C1752" s="14" t="s">
        <v>815</v>
      </c>
      <c r="D1752" s="14" t="s">
        <v>3602</v>
      </c>
      <c r="E1752" s="14" t="s">
        <v>439</v>
      </c>
      <c r="F1752" s="14">
        <v>39</v>
      </c>
      <c r="G1752" s="14" t="s">
        <v>879</v>
      </c>
      <c r="H1752" s="14">
        <v>0</v>
      </c>
      <c r="I1752" s="14">
        <v>43200</v>
      </c>
      <c r="J1752" s="14" t="b">
        <v>1</v>
      </c>
      <c r="K1752" s="14">
        <v>0</v>
      </c>
      <c r="L1752" s="16">
        <v>41009.055972222224</v>
      </c>
      <c r="M1752" s="14" t="s">
        <v>818</v>
      </c>
      <c r="N1752" s="14" t="s">
        <v>439</v>
      </c>
      <c r="O1752" s="14" t="s">
        <v>439</v>
      </c>
      <c r="P1752" s="14" t="s">
        <v>439</v>
      </c>
      <c r="Q1752" s="14" t="s">
        <v>819</v>
      </c>
    </row>
    <row r="1753" spans="1:17" x14ac:dyDescent="0.25">
      <c r="A1753" s="14">
        <v>114616</v>
      </c>
      <c r="B1753" s="14">
        <v>219</v>
      </c>
      <c r="C1753" s="14" t="s">
        <v>815</v>
      </c>
      <c r="D1753" s="14" t="s">
        <v>3603</v>
      </c>
      <c r="E1753" s="14" t="s">
        <v>439</v>
      </c>
      <c r="F1753" s="14">
        <v>39</v>
      </c>
      <c r="G1753" s="14" t="s">
        <v>439</v>
      </c>
      <c r="H1753" s="14">
        <v>0</v>
      </c>
      <c r="I1753" s="14">
        <v>25920</v>
      </c>
      <c r="J1753" s="14" t="b">
        <v>1</v>
      </c>
      <c r="K1753" s="14">
        <v>0</v>
      </c>
      <c r="L1753" s="16">
        <v>41009.055972222224</v>
      </c>
      <c r="M1753" s="14" t="s">
        <v>818</v>
      </c>
      <c r="N1753" s="14" t="s">
        <v>439</v>
      </c>
      <c r="O1753" s="14" t="s">
        <v>439</v>
      </c>
      <c r="P1753" s="14" t="s">
        <v>439</v>
      </c>
      <c r="Q1753" s="14" t="s">
        <v>819</v>
      </c>
    </row>
    <row r="1754" spans="1:17" x14ac:dyDescent="0.25">
      <c r="A1754" s="14">
        <v>114617</v>
      </c>
      <c r="B1754" s="14">
        <v>1323</v>
      </c>
      <c r="C1754" s="14" t="s">
        <v>815</v>
      </c>
      <c r="D1754" s="14" t="s">
        <v>3604</v>
      </c>
      <c r="E1754" s="14" t="s">
        <v>439</v>
      </c>
      <c r="F1754" s="14">
        <v>39</v>
      </c>
      <c r="G1754" s="14" t="s">
        <v>879</v>
      </c>
      <c r="H1754" s="14">
        <v>0</v>
      </c>
      <c r="I1754" s="14">
        <v>20160</v>
      </c>
      <c r="J1754" s="14" t="b">
        <v>1</v>
      </c>
      <c r="K1754" s="14">
        <v>0</v>
      </c>
      <c r="L1754" s="16">
        <v>41009.055983796294</v>
      </c>
      <c r="M1754" s="14" t="s">
        <v>818</v>
      </c>
      <c r="N1754" s="14" t="s">
        <v>439</v>
      </c>
      <c r="O1754" s="14" t="s">
        <v>439</v>
      </c>
      <c r="P1754" s="14" t="s">
        <v>439</v>
      </c>
      <c r="Q1754" s="14" t="s">
        <v>819</v>
      </c>
    </row>
    <row r="1755" spans="1:17" x14ac:dyDescent="0.25">
      <c r="A1755" s="14">
        <v>114618</v>
      </c>
      <c r="B1755" s="14">
        <v>1475</v>
      </c>
      <c r="C1755" s="14" t="s">
        <v>815</v>
      </c>
      <c r="D1755" s="14" t="s">
        <v>3605</v>
      </c>
      <c r="E1755" s="14" t="s">
        <v>439</v>
      </c>
      <c r="F1755" s="14">
        <v>39</v>
      </c>
      <c r="G1755" s="14" t="s">
        <v>884</v>
      </c>
      <c r="H1755" s="14">
        <v>0</v>
      </c>
      <c r="I1755" s="14">
        <v>43200</v>
      </c>
      <c r="J1755" s="14" t="b">
        <v>1</v>
      </c>
      <c r="K1755" s="14">
        <v>0</v>
      </c>
      <c r="L1755" s="16">
        <v>41009.055983796294</v>
      </c>
      <c r="M1755" s="14" t="s">
        <v>818</v>
      </c>
      <c r="N1755" s="14" t="s">
        <v>439</v>
      </c>
      <c r="O1755" s="14" t="s">
        <v>439</v>
      </c>
      <c r="P1755" s="14" t="s">
        <v>439</v>
      </c>
      <c r="Q1755" s="14" t="s">
        <v>819</v>
      </c>
    </row>
    <row r="1756" spans="1:17" x14ac:dyDescent="0.25">
      <c r="A1756" s="14">
        <v>114619</v>
      </c>
      <c r="B1756" s="14">
        <v>1288</v>
      </c>
      <c r="C1756" s="14" t="s">
        <v>815</v>
      </c>
      <c r="D1756" s="14" t="s">
        <v>3606</v>
      </c>
      <c r="E1756" s="14" t="s">
        <v>439</v>
      </c>
      <c r="F1756" s="14">
        <v>39</v>
      </c>
      <c r="G1756" s="14" t="s">
        <v>884</v>
      </c>
      <c r="H1756" s="14">
        <v>0</v>
      </c>
      <c r="I1756" s="14">
        <v>43200</v>
      </c>
      <c r="J1756" s="14" t="b">
        <v>1</v>
      </c>
      <c r="K1756" s="14">
        <v>0</v>
      </c>
      <c r="L1756" s="16">
        <v>41009.055983796294</v>
      </c>
      <c r="M1756" s="14" t="s">
        <v>818</v>
      </c>
      <c r="N1756" s="14" t="s">
        <v>439</v>
      </c>
      <c r="O1756" s="14" t="s">
        <v>439</v>
      </c>
      <c r="P1756" s="14" t="s">
        <v>439</v>
      </c>
      <c r="Q1756" s="14" t="s">
        <v>819</v>
      </c>
    </row>
    <row r="1757" spans="1:17" x14ac:dyDescent="0.25">
      <c r="A1757" s="14">
        <v>114620</v>
      </c>
      <c r="B1757" s="14">
        <v>1289</v>
      </c>
      <c r="C1757" s="14" t="s">
        <v>815</v>
      </c>
      <c r="D1757" s="14" t="s">
        <v>3607</v>
      </c>
      <c r="E1757" s="14" t="s">
        <v>439</v>
      </c>
      <c r="F1757" s="14">
        <v>39</v>
      </c>
      <c r="G1757" s="14" t="s">
        <v>884</v>
      </c>
      <c r="H1757" s="14">
        <v>0</v>
      </c>
      <c r="I1757" s="14">
        <v>43200</v>
      </c>
      <c r="J1757" s="14" t="b">
        <v>1</v>
      </c>
      <c r="K1757" s="14">
        <v>0</v>
      </c>
      <c r="L1757" s="16">
        <v>41009.055983796294</v>
      </c>
      <c r="M1757" s="14" t="s">
        <v>818</v>
      </c>
      <c r="N1757" s="14" t="s">
        <v>439</v>
      </c>
      <c r="O1757" s="14" t="s">
        <v>439</v>
      </c>
      <c r="P1757" s="14" t="s">
        <v>439</v>
      </c>
      <c r="Q1757" s="14" t="s">
        <v>819</v>
      </c>
    </row>
    <row r="1758" spans="1:17" x14ac:dyDescent="0.25">
      <c r="A1758" s="14">
        <v>114621</v>
      </c>
      <c r="B1758" s="14">
        <v>1290</v>
      </c>
      <c r="C1758" s="14" t="s">
        <v>815</v>
      </c>
      <c r="D1758" s="14" t="s">
        <v>3608</v>
      </c>
      <c r="E1758" s="14" t="s">
        <v>439</v>
      </c>
      <c r="F1758" s="14">
        <v>39</v>
      </c>
      <c r="G1758" s="14" t="s">
        <v>884</v>
      </c>
      <c r="H1758" s="14">
        <v>0</v>
      </c>
      <c r="I1758" s="14">
        <v>43200</v>
      </c>
      <c r="J1758" s="14" t="b">
        <v>1</v>
      </c>
      <c r="K1758" s="14">
        <v>0</v>
      </c>
      <c r="L1758" s="16">
        <v>41009.055983796294</v>
      </c>
      <c r="M1758" s="14" t="s">
        <v>818</v>
      </c>
      <c r="N1758" s="14" t="s">
        <v>439</v>
      </c>
      <c r="O1758" s="14" t="s">
        <v>439</v>
      </c>
      <c r="P1758" s="14" t="s">
        <v>439</v>
      </c>
      <c r="Q1758" s="14" t="s">
        <v>819</v>
      </c>
    </row>
    <row r="1759" spans="1:17" x14ac:dyDescent="0.25">
      <c r="A1759" s="14">
        <v>114622</v>
      </c>
      <c r="B1759" s="14">
        <v>1291</v>
      </c>
      <c r="C1759" s="14" t="s">
        <v>815</v>
      </c>
      <c r="D1759" s="14" t="s">
        <v>3609</v>
      </c>
      <c r="E1759" s="14" t="s">
        <v>439</v>
      </c>
      <c r="F1759" s="14">
        <v>39</v>
      </c>
      <c r="G1759" s="14" t="s">
        <v>884</v>
      </c>
      <c r="H1759" s="14">
        <v>0</v>
      </c>
      <c r="I1759" s="14">
        <v>43200</v>
      </c>
      <c r="J1759" s="14" t="b">
        <v>1</v>
      </c>
      <c r="K1759" s="14">
        <v>0</v>
      </c>
      <c r="L1759" s="16">
        <v>41009.055983796294</v>
      </c>
      <c r="M1759" s="14" t="s">
        <v>818</v>
      </c>
      <c r="N1759" s="14" t="s">
        <v>439</v>
      </c>
      <c r="O1759" s="14" t="s">
        <v>439</v>
      </c>
      <c r="P1759" s="14" t="s">
        <v>439</v>
      </c>
      <c r="Q1759" s="14" t="s">
        <v>819</v>
      </c>
    </row>
    <row r="1760" spans="1:17" x14ac:dyDescent="0.25">
      <c r="A1760" s="14">
        <v>114623</v>
      </c>
      <c r="B1760" s="14">
        <v>1292</v>
      </c>
      <c r="C1760" s="14" t="s">
        <v>815</v>
      </c>
      <c r="D1760" s="14" t="s">
        <v>3610</v>
      </c>
      <c r="E1760" s="14" t="s">
        <v>439</v>
      </c>
      <c r="F1760" s="14">
        <v>39</v>
      </c>
      <c r="G1760" s="14" t="s">
        <v>884</v>
      </c>
      <c r="H1760" s="14">
        <v>0</v>
      </c>
      <c r="I1760" s="14">
        <v>43200</v>
      </c>
      <c r="J1760" s="14" t="b">
        <v>1</v>
      </c>
      <c r="K1760" s="14">
        <v>0</v>
      </c>
      <c r="L1760" s="16">
        <v>41009.055995370371</v>
      </c>
      <c r="M1760" s="14" t="s">
        <v>818</v>
      </c>
      <c r="N1760" s="14" t="s">
        <v>439</v>
      </c>
      <c r="O1760" s="14" t="s">
        <v>439</v>
      </c>
      <c r="P1760" s="14" t="s">
        <v>439</v>
      </c>
      <c r="Q1760" s="14" t="s">
        <v>819</v>
      </c>
    </row>
    <row r="1761" spans="1:17" x14ac:dyDescent="0.25">
      <c r="A1761" s="14">
        <v>114624</v>
      </c>
      <c r="B1761" s="14">
        <v>1293</v>
      </c>
      <c r="C1761" s="14" t="s">
        <v>815</v>
      </c>
      <c r="D1761" s="14" t="s">
        <v>5694</v>
      </c>
      <c r="E1761" s="14" t="s">
        <v>439</v>
      </c>
      <c r="F1761" s="14">
        <v>39</v>
      </c>
      <c r="G1761" s="14" t="s">
        <v>884</v>
      </c>
      <c r="H1761" s="14">
        <v>0</v>
      </c>
      <c r="I1761" s="14">
        <v>43200</v>
      </c>
      <c r="J1761" s="14" t="b">
        <v>1</v>
      </c>
      <c r="K1761" s="14">
        <v>0</v>
      </c>
      <c r="L1761" s="16">
        <v>41009.055995370371</v>
      </c>
      <c r="M1761" s="14" t="s">
        <v>818</v>
      </c>
      <c r="N1761" s="14" t="s">
        <v>439</v>
      </c>
      <c r="O1761" s="14" t="s">
        <v>439</v>
      </c>
      <c r="P1761" s="14" t="s">
        <v>439</v>
      </c>
      <c r="Q1761" s="17" t="s">
        <v>819</v>
      </c>
    </row>
    <row r="1762" spans="1:17" x14ac:dyDescent="0.25">
      <c r="A1762" s="14">
        <v>114625</v>
      </c>
      <c r="B1762" s="14">
        <v>1294</v>
      </c>
      <c r="C1762" s="14" t="s">
        <v>815</v>
      </c>
      <c r="D1762" s="14" t="s">
        <v>3611</v>
      </c>
      <c r="E1762" s="14" t="s">
        <v>439</v>
      </c>
      <c r="F1762" s="14">
        <v>39</v>
      </c>
      <c r="G1762" s="14" t="s">
        <v>884</v>
      </c>
      <c r="H1762" s="14">
        <v>0</v>
      </c>
      <c r="I1762" s="14">
        <v>43200</v>
      </c>
      <c r="J1762" s="14" t="b">
        <v>1</v>
      </c>
      <c r="K1762" s="14">
        <v>0</v>
      </c>
      <c r="L1762" s="16">
        <v>41009.055995370371</v>
      </c>
      <c r="M1762" s="14" t="s">
        <v>818</v>
      </c>
      <c r="N1762" s="14" t="s">
        <v>439</v>
      </c>
      <c r="O1762" s="14" t="s">
        <v>439</v>
      </c>
      <c r="P1762" s="14" t="s">
        <v>439</v>
      </c>
      <c r="Q1762" s="14" t="s">
        <v>819</v>
      </c>
    </row>
    <row r="1763" spans="1:17" x14ac:dyDescent="0.25">
      <c r="A1763" s="14">
        <v>114626</v>
      </c>
      <c r="B1763" s="14">
        <v>1295</v>
      </c>
      <c r="C1763" s="14" t="s">
        <v>815</v>
      </c>
      <c r="D1763" s="14" t="s">
        <v>3612</v>
      </c>
      <c r="E1763" s="14" t="s">
        <v>439</v>
      </c>
      <c r="F1763" s="14">
        <v>39</v>
      </c>
      <c r="G1763" s="14" t="s">
        <v>884</v>
      </c>
      <c r="H1763" s="14">
        <v>0</v>
      </c>
      <c r="I1763" s="14">
        <v>43200</v>
      </c>
      <c r="J1763" s="14" t="b">
        <v>1</v>
      </c>
      <c r="K1763" s="14">
        <v>0</v>
      </c>
      <c r="L1763" s="16">
        <v>41009.055995370371</v>
      </c>
      <c r="M1763" s="14" t="s">
        <v>818</v>
      </c>
      <c r="N1763" s="14" t="s">
        <v>439</v>
      </c>
      <c r="O1763" s="14" t="s">
        <v>439</v>
      </c>
      <c r="P1763" s="14" t="s">
        <v>439</v>
      </c>
      <c r="Q1763" s="14" t="s">
        <v>819</v>
      </c>
    </row>
    <row r="1764" spans="1:17" x14ac:dyDescent="0.25">
      <c r="A1764" s="14">
        <v>114627</v>
      </c>
      <c r="B1764" s="14">
        <v>1296</v>
      </c>
      <c r="C1764" s="14" t="s">
        <v>815</v>
      </c>
      <c r="D1764" s="14" t="s">
        <v>3613</v>
      </c>
      <c r="E1764" s="14" t="s">
        <v>439</v>
      </c>
      <c r="F1764" s="14">
        <v>39</v>
      </c>
      <c r="G1764" s="14" t="s">
        <v>884</v>
      </c>
      <c r="H1764" s="14">
        <v>0</v>
      </c>
      <c r="I1764" s="14">
        <v>43200</v>
      </c>
      <c r="J1764" s="14" t="b">
        <v>1</v>
      </c>
      <c r="K1764" s="14">
        <v>0</v>
      </c>
      <c r="L1764" s="16">
        <v>41009.055995370371</v>
      </c>
      <c r="M1764" s="14" t="s">
        <v>818</v>
      </c>
      <c r="N1764" s="14" t="s">
        <v>439</v>
      </c>
      <c r="O1764" s="14" t="s">
        <v>439</v>
      </c>
      <c r="P1764" s="14" t="s">
        <v>439</v>
      </c>
      <c r="Q1764" s="14" t="s">
        <v>819</v>
      </c>
    </row>
    <row r="1765" spans="1:17" x14ac:dyDescent="0.25">
      <c r="A1765" s="14">
        <v>114628</v>
      </c>
      <c r="B1765" s="14">
        <v>1297</v>
      </c>
      <c r="C1765" s="14" t="s">
        <v>815</v>
      </c>
      <c r="D1765" s="14" t="s">
        <v>3614</v>
      </c>
      <c r="E1765" s="14" t="s">
        <v>439</v>
      </c>
      <c r="F1765" s="14">
        <v>39</v>
      </c>
      <c r="G1765" s="14" t="s">
        <v>884</v>
      </c>
      <c r="H1765" s="14">
        <v>0</v>
      </c>
      <c r="I1765" s="14">
        <v>43200</v>
      </c>
      <c r="J1765" s="14" t="b">
        <v>1</v>
      </c>
      <c r="K1765" s="14">
        <v>0</v>
      </c>
      <c r="L1765" s="16">
        <v>41009.055995370371</v>
      </c>
      <c r="M1765" s="14" t="s">
        <v>818</v>
      </c>
      <c r="N1765" s="14" t="s">
        <v>439</v>
      </c>
      <c r="O1765" s="14" t="s">
        <v>439</v>
      </c>
      <c r="P1765" s="14" t="s">
        <v>439</v>
      </c>
      <c r="Q1765" s="14" t="s">
        <v>819</v>
      </c>
    </row>
    <row r="1766" spans="1:17" x14ac:dyDescent="0.25">
      <c r="A1766" s="14">
        <v>114629</v>
      </c>
      <c r="B1766" s="14">
        <v>1298</v>
      </c>
      <c r="C1766" s="14" t="s">
        <v>815</v>
      </c>
      <c r="D1766" s="14" t="s">
        <v>3615</v>
      </c>
      <c r="E1766" s="14" t="s">
        <v>439</v>
      </c>
      <c r="F1766" s="14">
        <v>39</v>
      </c>
      <c r="G1766" s="14" t="s">
        <v>884</v>
      </c>
      <c r="H1766" s="14">
        <v>0</v>
      </c>
      <c r="I1766" s="14">
        <v>43200</v>
      </c>
      <c r="J1766" s="14" t="b">
        <v>1</v>
      </c>
      <c r="K1766" s="14">
        <v>0</v>
      </c>
      <c r="L1766" s="16">
        <v>41009.056006944447</v>
      </c>
      <c r="M1766" s="14" t="s">
        <v>818</v>
      </c>
      <c r="N1766" s="14" t="s">
        <v>439</v>
      </c>
      <c r="O1766" s="14" t="s">
        <v>439</v>
      </c>
      <c r="P1766" s="14" t="s">
        <v>439</v>
      </c>
      <c r="Q1766" s="14" t="s">
        <v>819</v>
      </c>
    </row>
    <row r="1767" spans="1:17" x14ac:dyDescent="0.25">
      <c r="A1767" s="14">
        <v>114630</v>
      </c>
      <c r="B1767" s="14">
        <v>1299</v>
      </c>
      <c r="C1767" s="14" t="s">
        <v>815</v>
      </c>
      <c r="D1767" s="14" t="s">
        <v>3616</v>
      </c>
      <c r="E1767" s="14" t="s">
        <v>439</v>
      </c>
      <c r="F1767" s="14">
        <v>39</v>
      </c>
      <c r="G1767" s="14" t="s">
        <v>884</v>
      </c>
      <c r="H1767" s="14">
        <v>0</v>
      </c>
      <c r="I1767" s="14">
        <v>43200</v>
      </c>
      <c r="J1767" s="14" t="b">
        <v>1</v>
      </c>
      <c r="K1767" s="14">
        <v>0</v>
      </c>
      <c r="L1767" s="16">
        <v>41009.056006944447</v>
      </c>
      <c r="M1767" s="14" t="s">
        <v>818</v>
      </c>
      <c r="N1767" s="14" t="s">
        <v>439</v>
      </c>
      <c r="O1767" s="14" t="s">
        <v>439</v>
      </c>
      <c r="P1767" s="14" t="s">
        <v>439</v>
      </c>
      <c r="Q1767" s="14" t="s">
        <v>819</v>
      </c>
    </row>
    <row r="1768" spans="1:17" x14ac:dyDescent="0.25">
      <c r="A1768" s="14">
        <v>114631</v>
      </c>
      <c r="B1768" s="14">
        <v>1300</v>
      </c>
      <c r="C1768" s="14" t="s">
        <v>815</v>
      </c>
      <c r="D1768" s="14" t="s">
        <v>3617</v>
      </c>
      <c r="E1768" s="14" t="s">
        <v>439</v>
      </c>
      <c r="F1768" s="14">
        <v>39</v>
      </c>
      <c r="G1768" s="14" t="s">
        <v>884</v>
      </c>
      <c r="H1768" s="14">
        <v>0</v>
      </c>
      <c r="I1768" s="14">
        <v>43200</v>
      </c>
      <c r="J1768" s="14" t="b">
        <v>1</v>
      </c>
      <c r="K1768" s="14">
        <v>0</v>
      </c>
      <c r="L1768" s="16">
        <v>41009.056006944447</v>
      </c>
      <c r="M1768" s="14" t="s">
        <v>818</v>
      </c>
      <c r="N1768" s="14" t="s">
        <v>439</v>
      </c>
      <c r="O1768" s="14" t="s">
        <v>439</v>
      </c>
      <c r="P1768" s="14" t="s">
        <v>439</v>
      </c>
      <c r="Q1768" s="14" t="s">
        <v>819</v>
      </c>
    </row>
    <row r="1769" spans="1:17" x14ac:dyDescent="0.25">
      <c r="A1769" s="14">
        <v>114632</v>
      </c>
      <c r="B1769" s="14">
        <v>1303</v>
      </c>
      <c r="C1769" s="14" t="s">
        <v>815</v>
      </c>
      <c r="D1769" s="14" t="s">
        <v>3618</v>
      </c>
      <c r="E1769" s="14" t="s">
        <v>439</v>
      </c>
      <c r="F1769" s="14">
        <v>39</v>
      </c>
      <c r="G1769" s="14" t="s">
        <v>884</v>
      </c>
      <c r="H1769" s="14">
        <v>0</v>
      </c>
      <c r="I1769" s="14">
        <v>43200</v>
      </c>
      <c r="J1769" s="14" t="b">
        <v>1</v>
      </c>
      <c r="K1769" s="14">
        <v>0</v>
      </c>
      <c r="L1769" s="16">
        <v>41009.056006944447</v>
      </c>
      <c r="M1769" s="14" t="s">
        <v>818</v>
      </c>
      <c r="N1769" s="14" t="s">
        <v>439</v>
      </c>
      <c r="O1769" s="14" t="s">
        <v>439</v>
      </c>
      <c r="P1769" s="14" t="s">
        <v>439</v>
      </c>
      <c r="Q1769" s="14" t="s">
        <v>819</v>
      </c>
    </row>
    <row r="1770" spans="1:17" x14ac:dyDescent="0.25">
      <c r="A1770" s="14">
        <v>114633</v>
      </c>
      <c r="B1770" s="14">
        <v>1301</v>
      </c>
      <c r="C1770" s="14" t="s">
        <v>815</v>
      </c>
      <c r="D1770" s="14" t="s">
        <v>3619</v>
      </c>
      <c r="E1770" s="14" t="s">
        <v>439</v>
      </c>
      <c r="F1770" s="14">
        <v>39</v>
      </c>
      <c r="G1770" s="14" t="s">
        <v>884</v>
      </c>
      <c r="H1770" s="14">
        <v>0</v>
      </c>
      <c r="I1770" s="14">
        <v>43200</v>
      </c>
      <c r="J1770" s="14" t="b">
        <v>1</v>
      </c>
      <c r="K1770" s="14">
        <v>0</v>
      </c>
      <c r="L1770" s="16">
        <v>41009.056006944447</v>
      </c>
      <c r="M1770" s="14" t="s">
        <v>818</v>
      </c>
      <c r="N1770" s="14" t="s">
        <v>439</v>
      </c>
      <c r="O1770" s="14" t="s">
        <v>439</v>
      </c>
      <c r="P1770" s="14" t="s">
        <v>439</v>
      </c>
      <c r="Q1770" s="14" t="s">
        <v>819</v>
      </c>
    </row>
    <row r="1771" spans="1:17" x14ac:dyDescent="0.25">
      <c r="A1771" s="14">
        <v>114634</v>
      </c>
      <c r="B1771" s="14">
        <v>1476</v>
      </c>
      <c r="C1771" s="14" t="s">
        <v>815</v>
      </c>
      <c r="D1771" s="14" t="s">
        <v>3620</v>
      </c>
      <c r="E1771" s="14" t="s">
        <v>439</v>
      </c>
      <c r="F1771" s="14">
        <v>39</v>
      </c>
      <c r="G1771" s="14" t="s">
        <v>884</v>
      </c>
      <c r="H1771" s="14">
        <v>0</v>
      </c>
      <c r="I1771" s="14">
        <v>43200</v>
      </c>
      <c r="J1771" s="14" t="b">
        <v>1</v>
      </c>
      <c r="K1771" s="14">
        <v>0</v>
      </c>
      <c r="L1771" s="16">
        <v>41009.056006944447</v>
      </c>
      <c r="M1771" s="14" t="s">
        <v>818</v>
      </c>
      <c r="N1771" s="14" t="s">
        <v>439</v>
      </c>
      <c r="O1771" s="14" t="s">
        <v>439</v>
      </c>
      <c r="P1771" s="14" t="s">
        <v>439</v>
      </c>
      <c r="Q1771" s="14" t="s">
        <v>819</v>
      </c>
    </row>
    <row r="1772" spans="1:17" x14ac:dyDescent="0.25">
      <c r="A1772" s="14">
        <v>114635</v>
      </c>
      <c r="B1772" s="14">
        <v>50</v>
      </c>
      <c r="C1772" s="14" t="s">
        <v>815</v>
      </c>
      <c r="D1772" s="14" t="s">
        <v>3621</v>
      </c>
      <c r="E1772" s="14" t="s">
        <v>439</v>
      </c>
      <c r="F1772" s="14">
        <v>39</v>
      </c>
      <c r="G1772" s="14" t="s">
        <v>439</v>
      </c>
      <c r="H1772" s="14">
        <v>0</v>
      </c>
      <c r="I1772" s="14">
        <v>43200</v>
      </c>
      <c r="J1772" s="14" t="b">
        <v>1</v>
      </c>
      <c r="K1772" s="14">
        <v>0</v>
      </c>
      <c r="L1772" s="16">
        <v>41009.056018518517</v>
      </c>
      <c r="M1772" s="14" t="s">
        <v>818</v>
      </c>
      <c r="N1772" s="14" t="s">
        <v>439</v>
      </c>
      <c r="O1772" s="14" t="s">
        <v>439</v>
      </c>
      <c r="P1772" s="14" t="s">
        <v>439</v>
      </c>
      <c r="Q1772" s="14" t="s">
        <v>819</v>
      </c>
    </row>
    <row r="1773" spans="1:17" hidden="1" x14ac:dyDescent="0.25">
      <c r="A1773" s="14">
        <v>115752</v>
      </c>
      <c r="B1773" s="14">
        <v>6327</v>
      </c>
      <c r="C1773" s="14" t="s">
        <v>815</v>
      </c>
      <c r="D1773" s="14" t="s">
        <v>6023</v>
      </c>
      <c r="E1773" s="14" t="s">
        <v>439</v>
      </c>
      <c r="F1773" s="14">
        <v>517</v>
      </c>
      <c r="G1773" s="14" t="s">
        <v>439</v>
      </c>
      <c r="H1773" s="14">
        <v>0</v>
      </c>
      <c r="I1773" s="14">
        <v>0</v>
      </c>
      <c r="J1773" s="14" t="b">
        <v>0</v>
      </c>
      <c r="K1773" s="14">
        <v>0</v>
      </c>
      <c r="L1773" s="16">
        <v>41009.056041666663</v>
      </c>
      <c r="M1773" s="14" t="s">
        <v>6969</v>
      </c>
      <c r="N1773" s="14" t="s">
        <v>439</v>
      </c>
      <c r="O1773" s="14" t="s">
        <v>439</v>
      </c>
      <c r="P1773" s="14" t="s">
        <v>439</v>
      </c>
      <c r="Q1773" s="14" t="s">
        <v>819</v>
      </c>
    </row>
    <row r="1774" spans="1:17" hidden="1" x14ac:dyDescent="0.25">
      <c r="A1774" s="14">
        <v>115753</v>
      </c>
      <c r="B1774" s="14">
        <v>6323</v>
      </c>
      <c r="C1774" s="14" t="s">
        <v>815</v>
      </c>
      <c r="D1774" s="14" t="s">
        <v>6024</v>
      </c>
      <c r="E1774" s="14" t="s">
        <v>439</v>
      </c>
      <c r="F1774" s="14">
        <v>517</v>
      </c>
      <c r="G1774" s="14" t="s">
        <v>439</v>
      </c>
      <c r="H1774" s="14">
        <v>0</v>
      </c>
      <c r="I1774" s="14">
        <v>0</v>
      </c>
      <c r="J1774" s="14" t="b">
        <v>0</v>
      </c>
      <c r="K1774" s="14">
        <v>0</v>
      </c>
      <c r="L1774" s="16">
        <v>41009.05605324074</v>
      </c>
      <c r="M1774" s="14" t="s">
        <v>6969</v>
      </c>
      <c r="N1774" s="14" t="s">
        <v>439</v>
      </c>
      <c r="O1774" s="14" t="s">
        <v>439</v>
      </c>
      <c r="P1774" s="14" t="s">
        <v>439</v>
      </c>
      <c r="Q1774" s="14" t="s">
        <v>819</v>
      </c>
    </row>
    <row r="1775" spans="1:17" hidden="1" x14ac:dyDescent="0.25">
      <c r="A1775" s="14">
        <v>115754</v>
      </c>
      <c r="B1775" s="14">
        <v>6320</v>
      </c>
      <c r="C1775" s="14" t="s">
        <v>815</v>
      </c>
      <c r="D1775" s="14" t="s">
        <v>6025</v>
      </c>
      <c r="E1775" s="14" t="s">
        <v>439</v>
      </c>
      <c r="F1775" s="14">
        <v>517</v>
      </c>
      <c r="G1775" s="14" t="s">
        <v>439</v>
      </c>
      <c r="H1775" s="14">
        <v>0</v>
      </c>
      <c r="I1775" s="14">
        <v>0</v>
      </c>
      <c r="J1775" s="14" t="b">
        <v>0</v>
      </c>
      <c r="K1775" s="14">
        <v>0</v>
      </c>
      <c r="L1775" s="16">
        <v>41009.05605324074</v>
      </c>
      <c r="M1775" s="14" t="s">
        <v>6969</v>
      </c>
      <c r="N1775" s="14" t="s">
        <v>439</v>
      </c>
      <c r="O1775" s="14" t="s">
        <v>439</v>
      </c>
      <c r="P1775" s="14" t="s">
        <v>439</v>
      </c>
      <c r="Q1775" s="14" t="s">
        <v>819</v>
      </c>
    </row>
    <row r="1776" spans="1:17" hidden="1" x14ac:dyDescent="0.25">
      <c r="A1776" s="14">
        <v>115755</v>
      </c>
      <c r="B1776" s="14">
        <v>6324</v>
      </c>
      <c r="C1776" s="14" t="s">
        <v>815</v>
      </c>
      <c r="D1776" s="14" t="s">
        <v>6026</v>
      </c>
      <c r="E1776" s="14" t="s">
        <v>439</v>
      </c>
      <c r="F1776" s="14">
        <v>517</v>
      </c>
      <c r="G1776" s="14" t="s">
        <v>439</v>
      </c>
      <c r="H1776" s="14">
        <v>0</v>
      </c>
      <c r="I1776" s="14">
        <v>0</v>
      </c>
      <c r="J1776" s="14" t="b">
        <v>0</v>
      </c>
      <c r="K1776" s="14">
        <v>0</v>
      </c>
      <c r="L1776" s="16">
        <v>41009.05605324074</v>
      </c>
      <c r="M1776" s="14" t="s">
        <v>6969</v>
      </c>
      <c r="N1776" s="14" t="s">
        <v>439</v>
      </c>
      <c r="O1776" s="14" t="s">
        <v>439</v>
      </c>
      <c r="P1776" s="14" t="s">
        <v>439</v>
      </c>
      <c r="Q1776" s="14" t="s">
        <v>819</v>
      </c>
    </row>
    <row r="1777" spans="1:17" hidden="1" x14ac:dyDescent="0.25">
      <c r="A1777" s="14">
        <v>115756</v>
      </c>
      <c r="B1777" s="14">
        <v>6325</v>
      </c>
      <c r="C1777" s="14" t="s">
        <v>815</v>
      </c>
      <c r="D1777" s="14" t="s">
        <v>6027</v>
      </c>
      <c r="E1777" s="14" t="s">
        <v>439</v>
      </c>
      <c r="F1777" s="14">
        <v>517</v>
      </c>
      <c r="G1777" s="14" t="s">
        <v>439</v>
      </c>
      <c r="H1777" s="14">
        <v>0</v>
      </c>
      <c r="I1777" s="14">
        <v>0</v>
      </c>
      <c r="J1777" s="14" t="b">
        <v>0</v>
      </c>
      <c r="K1777" s="14">
        <v>0</v>
      </c>
      <c r="L1777" s="16">
        <v>41009.05605324074</v>
      </c>
      <c r="M1777" s="14" t="s">
        <v>6969</v>
      </c>
      <c r="N1777" s="14" t="s">
        <v>439</v>
      </c>
      <c r="O1777" s="14" t="s">
        <v>439</v>
      </c>
      <c r="P1777" s="14" t="s">
        <v>439</v>
      </c>
      <c r="Q1777" s="14" t="s">
        <v>819</v>
      </c>
    </row>
    <row r="1778" spans="1:17" hidden="1" x14ac:dyDescent="0.25">
      <c r="A1778" s="14">
        <v>115757</v>
      </c>
      <c r="B1778" s="14">
        <v>6328</v>
      </c>
      <c r="C1778" s="14" t="s">
        <v>815</v>
      </c>
      <c r="D1778" s="14" t="s">
        <v>6028</v>
      </c>
      <c r="E1778" s="14" t="s">
        <v>439</v>
      </c>
      <c r="F1778" s="14">
        <v>517</v>
      </c>
      <c r="G1778" s="14" t="s">
        <v>439</v>
      </c>
      <c r="H1778" s="14">
        <v>0</v>
      </c>
      <c r="I1778" s="14">
        <v>0</v>
      </c>
      <c r="J1778" s="14" t="b">
        <v>0</v>
      </c>
      <c r="K1778" s="14">
        <v>0</v>
      </c>
      <c r="L1778" s="16">
        <v>41009.05605324074</v>
      </c>
      <c r="M1778" s="14" t="s">
        <v>6969</v>
      </c>
      <c r="N1778" s="14" t="s">
        <v>439</v>
      </c>
      <c r="O1778" s="14" t="s">
        <v>439</v>
      </c>
      <c r="P1778" s="14" t="s">
        <v>439</v>
      </c>
      <c r="Q1778" s="14" t="s">
        <v>819</v>
      </c>
    </row>
    <row r="1779" spans="1:17" hidden="1" x14ac:dyDescent="0.25">
      <c r="A1779" s="14">
        <v>115758</v>
      </c>
      <c r="B1779" s="14">
        <v>6322</v>
      </c>
      <c r="C1779" s="14" t="s">
        <v>815</v>
      </c>
      <c r="D1779" s="14" t="s">
        <v>6029</v>
      </c>
      <c r="E1779" s="14" t="s">
        <v>439</v>
      </c>
      <c r="F1779" s="14">
        <v>517</v>
      </c>
      <c r="G1779" s="14" t="s">
        <v>439</v>
      </c>
      <c r="H1779" s="14">
        <v>0</v>
      </c>
      <c r="I1779" s="14">
        <v>0</v>
      </c>
      <c r="J1779" s="14" t="b">
        <v>0</v>
      </c>
      <c r="K1779" s="14">
        <v>0</v>
      </c>
      <c r="L1779" s="16">
        <v>41009.056064814817</v>
      </c>
      <c r="M1779" s="14" t="s">
        <v>6969</v>
      </c>
      <c r="N1779" s="14" t="s">
        <v>439</v>
      </c>
      <c r="O1779" s="14" t="s">
        <v>439</v>
      </c>
      <c r="P1779" s="14" t="s">
        <v>439</v>
      </c>
      <c r="Q1779" s="14" t="s">
        <v>819</v>
      </c>
    </row>
    <row r="1780" spans="1:17" hidden="1" x14ac:dyDescent="0.25">
      <c r="A1780" s="14">
        <v>115759</v>
      </c>
      <c r="B1780" s="14">
        <v>6329</v>
      </c>
      <c r="C1780" s="14" t="s">
        <v>815</v>
      </c>
      <c r="D1780" s="14" t="s">
        <v>6030</v>
      </c>
      <c r="E1780" s="14" t="s">
        <v>439</v>
      </c>
      <c r="F1780" s="14">
        <v>517</v>
      </c>
      <c r="G1780" s="14" t="s">
        <v>439</v>
      </c>
      <c r="H1780" s="14">
        <v>0</v>
      </c>
      <c r="I1780" s="14">
        <v>0</v>
      </c>
      <c r="J1780" s="14" t="b">
        <v>0</v>
      </c>
      <c r="K1780" s="14">
        <v>0</v>
      </c>
      <c r="L1780" s="16">
        <v>41009.056064814817</v>
      </c>
      <c r="M1780" s="14" t="s">
        <v>6969</v>
      </c>
      <c r="N1780" s="14" t="s">
        <v>439</v>
      </c>
      <c r="O1780" s="14" t="s">
        <v>439</v>
      </c>
      <c r="P1780" s="14" t="s">
        <v>439</v>
      </c>
      <c r="Q1780" s="14" t="s">
        <v>819</v>
      </c>
    </row>
    <row r="1781" spans="1:17" hidden="1" x14ac:dyDescent="0.25">
      <c r="A1781" s="14">
        <v>115760</v>
      </c>
      <c r="B1781" s="14">
        <v>6321</v>
      </c>
      <c r="C1781" s="14" t="s">
        <v>815</v>
      </c>
      <c r="D1781" s="14" t="s">
        <v>6031</v>
      </c>
      <c r="E1781" s="14" t="s">
        <v>439</v>
      </c>
      <c r="F1781" s="14">
        <v>517</v>
      </c>
      <c r="G1781" s="14" t="s">
        <v>439</v>
      </c>
      <c r="H1781" s="14">
        <v>0</v>
      </c>
      <c r="I1781" s="14">
        <v>0</v>
      </c>
      <c r="J1781" s="14" t="b">
        <v>0</v>
      </c>
      <c r="K1781" s="14">
        <v>0</v>
      </c>
      <c r="L1781" s="16">
        <v>41009.056064814817</v>
      </c>
      <c r="M1781" s="14" t="s">
        <v>6969</v>
      </c>
      <c r="N1781" s="14" t="s">
        <v>439</v>
      </c>
      <c r="O1781" s="14" t="s">
        <v>439</v>
      </c>
      <c r="P1781" s="14" t="s">
        <v>439</v>
      </c>
      <c r="Q1781" s="14" t="s">
        <v>819</v>
      </c>
    </row>
    <row r="1782" spans="1:17" hidden="1" x14ac:dyDescent="0.25">
      <c r="A1782" s="14">
        <v>115761</v>
      </c>
      <c r="B1782" s="14">
        <v>6326</v>
      </c>
      <c r="C1782" s="14" t="s">
        <v>815</v>
      </c>
      <c r="D1782" s="14" t="s">
        <v>6032</v>
      </c>
      <c r="E1782" s="14" t="s">
        <v>439</v>
      </c>
      <c r="F1782" s="14">
        <v>517</v>
      </c>
      <c r="G1782" s="14" t="s">
        <v>439</v>
      </c>
      <c r="H1782" s="14">
        <v>0</v>
      </c>
      <c r="I1782" s="14">
        <v>0</v>
      </c>
      <c r="J1782" s="14" t="b">
        <v>0</v>
      </c>
      <c r="K1782" s="14">
        <v>0</v>
      </c>
      <c r="L1782" s="16">
        <v>41009.056064814817</v>
      </c>
      <c r="M1782" s="14" t="s">
        <v>6969</v>
      </c>
      <c r="N1782" s="14" t="s">
        <v>439</v>
      </c>
      <c r="O1782" s="14" t="s">
        <v>439</v>
      </c>
      <c r="P1782" s="14" t="s">
        <v>439</v>
      </c>
      <c r="Q1782" s="14" t="s">
        <v>819</v>
      </c>
    </row>
    <row r="1783" spans="1:17" x14ac:dyDescent="0.25">
      <c r="A1783" s="14">
        <v>115941</v>
      </c>
      <c r="B1783" s="14">
        <v>1467</v>
      </c>
      <c r="C1783" s="14" t="s">
        <v>815</v>
      </c>
      <c r="D1783" s="14" t="s">
        <v>3622</v>
      </c>
      <c r="E1783" s="14" t="s">
        <v>439</v>
      </c>
      <c r="F1783" s="14">
        <v>39</v>
      </c>
      <c r="G1783" s="14" t="s">
        <v>862</v>
      </c>
      <c r="H1783" s="14">
        <v>0</v>
      </c>
      <c r="I1783" s="14">
        <v>43200</v>
      </c>
      <c r="J1783" s="14" t="b">
        <v>1</v>
      </c>
      <c r="K1783" s="14">
        <v>0</v>
      </c>
      <c r="L1783" s="16">
        <v>41009.056076388886</v>
      </c>
      <c r="M1783" s="14" t="s">
        <v>818</v>
      </c>
      <c r="N1783" s="14" t="s">
        <v>439</v>
      </c>
      <c r="O1783" s="14" t="s">
        <v>439</v>
      </c>
      <c r="P1783" s="14" t="s">
        <v>439</v>
      </c>
      <c r="Q1783" s="14" t="s">
        <v>819</v>
      </c>
    </row>
    <row r="1784" spans="1:17" x14ac:dyDescent="0.25">
      <c r="A1784" s="14">
        <v>115942</v>
      </c>
      <c r="B1784" s="14">
        <v>1465</v>
      </c>
      <c r="C1784" s="14" t="s">
        <v>815</v>
      </c>
      <c r="D1784" s="14" t="s">
        <v>3623</v>
      </c>
      <c r="E1784" s="14" t="s">
        <v>439</v>
      </c>
      <c r="F1784" s="14">
        <v>39</v>
      </c>
      <c r="G1784" s="14" t="s">
        <v>862</v>
      </c>
      <c r="H1784" s="14">
        <v>0</v>
      </c>
      <c r="I1784" s="14">
        <v>43200</v>
      </c>
      <c r="J1784" s="14" t="b">
        <v>1</v>
      </c>
      <c r="K1784" s="14">
        <v>0</v>
      </c>
      <c r="L1784" s="16">
        <v>41009.056076388886</v>
      </c>
      <c r="M1784" s="14" t="s">
        <v>818</v>
      </c>
      <c r="N1784" s="14" t="s">
        <v>439</v>
      </c>
      <c r="O1784" s="14" t="s">
        <v>439</v>
      </c>
      <c r="P1784" s="14" t="s">
        <v>439</v>
      </c>
      <c r="Q1784" s="14" t="s">
        <v>819</v>
      </c>
    </row>
    <row r="1785" spans="1:17" x14ac:dyDescent="0.25">
      <c r="A1785" s="14">
        <v>115943</v>
      </c>
      <c r="B1785" s="14">
        <v>1466</v>
      </c>
      <c r="C1785" s="14" t="s">
        <v>815</v>
      </c>
      <c r="D1785" s="14" t="s">
        <v>3624</v>
      </c>
      <c r="E1785" s="14" t="s">
        <v>439</v>
      </c>
      <c r="F1785" s="14">
        <v>39</v>
      </c>
      <c r="G1785" s="14" t="s">
        <v>862</v>
      </c>
      <c r="H1785" s="14">
        <v>0</v>
      </c>
      <c r="I1785" s="14">
        <v>43200</v>
      </c>
      <c r="J1785" s="14" t="b">
        <v>1</v>
      </c>
      <c r="K1785" s="14">
        <v>0</v>
      </c>
      <c r="L1785" s="16">
        <v>41009.056076388886</v>
      </c>
      <c r="M1785" s="14" t="s">
        <v>818</v>
      </c>
      <c r="N1785" s="14" t="s">
        <v>439</v>
      </c>
      <c r="O1785" s="14" t="s">
        <v>439</v>
      </c>
      <c r="P1785" s="14" t="s">
        <v>439</v>
      </c>
      <c r="Q1785" s="14" t="s">
        <v>819</v>
      </c>
    </row>
    <row r="1786" spans="1:17" x14ac:dyDescent="0.25">
      <c r="A1786" s="14">
        <v>115944</v>
      </c>
      <c r="B1786" s="14">
        <v>1554</v>
      </c>
      <c r="C1786" s="14" t="s">
        <v>815</v>
      </c>
      <c r="D1786" s="14" t="s">
        <v>3625</v>
      </c>
      <c r="E1786" s="14" t="s">
        <v>439</v>
      </c>
      <c r="F1786" s="14">
        <v>39</v>
      </c>
      <c r="G1786" s="14" t="s">
        <v>879</v>
      </c>
      <c r="H1786" s="14">
        <v>0</v>
      </c>
      <c r="I1786" s="14">
        <v>43200</v>
      </c>
      <c r="J1786" s="14" t="b">
        <v>1</v>
      </c>
      <c r="K1786" s="14">
        <v>0</v>
      </c>
      <c r="L1786" s="16">
        <v>41009.056076388886</v>
      </c>
      <c r="M1786" s="14" t="s">
        <v>818</v>
      </c>
      <c r="N1786" s="14" t="s">
        <v>439</v>
      </c>
      <c r="O1786" s="14" t="s">
        <v>439</v>
      </c>
      <c r="P1786" s="14" t="s">
        <v>439</v>
      </c>
      <c r="Q1786" s="14" t="s">
        <v>819</v>
      </c>
    </row>
    <row r="1787" spans="1:17" hidden="1" x14ac:dyDescent="0.25">
      <c r="A1787" s="14">
        <v>116301</v>
      </c>
      <c r="B1787" s="14">
        <v>6123</v>
      </c>
      <c r="C1787" s="14" t="s">
        <v>815</v>
      </c>
      <c r="D1787" s="14" t="s">
        <v>6033</v>
      </c>
      <c r="E1787" s="14" t="s">
        <v>439</v>
      </c>
      <c r="F1787" s="14">
        <v>517</v>
      </c>
      <c r="G1787" s="14" t="s">
        <v>439</v>
      </c>
      <c r="H1787" s="14">
        <v>0</v>
      </c>
      <c r="I1787" s="14">
        <v>0</v>
      </c>
      <c r="J1787" s="14" t="b">
        <v>0</v>
      </c>
      <c r="K1787" s="14">
        <v>0</v>
      </c>
      <c r="L1787" s="16">
        <v>41009.056076388886</v>
      </c>
      <c r="M1787" s="14" t="s">
        <v>6969</v>
      </c>
      <c r="N1787" s="14" t="s">
        <v>439</v>
      </c>
      <c r="O1787" s="14" t="s">
        <v>439</v>
      </c>
      <c r="P1787" s="14" t="s">
        <v>439</v>
      </c>
      <c r="Q1787" s="14" t="s">
        <v>819</v>
      </c>
    </row>
    <row r="1788" spans="1:17" hidden="1" x14ac:dyDescent="0.25">
      <c r="A1788" s="14">
        <v>116302</v>
      </c>
      <c r="B1788" s="14">
        <v>6124</v>
      </c>
      <c r="C1788" s="14" t="s">
        <v>815</v>
      </c>
      <c r="D1788" s="14" t="s">
        <v>6034</v>
      </c>
      <c r="E1788" s="14" t="s">
        <v>439</v>
      </c>
      <c r="F1788" s="14">
        <v>517</v>
      </c>
      <c r="G1788" s="14" t="s">
        <v>439</v>
      </c>
      <c r="H1788" s="14">
        <v>0</v>
      </c>
      <c r="I1788" s="14">
        <v>0</v>
      </c>
      <c r="J1788" s="14" t="b">
        <v>0</v>
      </c>
      <c r="K1788" s="14">
        <v>0</v>
      </c>
      <c r="L1788" s="16">
        <v>41009.056076388886</v>
      </c>
      <c r="M1788" s="14" t="s">
        <v>6969</v>
      </c>
      <c r="N1788" s="14" t="s">
        <v>439</v>
      </c>
      <c r="O1788" s="14" t="s">
        <v>439</v>
      </c>
      <c r="P1788" s="14" t="s">
        <v>439</v>
      </c>
      <c r="Q1788" s="14" t="s">
        <v>819</v>
      </c>
    </row>
    <row r="1789" spans="1:17" hidden="1" x14ac:dyDescent="0.25">
      <c r="A1789" s="14">
        <v>116410</v>
      </c>
      <c r="B1789" s="14">
        <v>6521</v>
      </c>
      <c r="C1789" s="14" t="s">
        <v>815</v>
      </c>
      <c r="D1789" s="14" t="s">
        <v>6035</v>
      </c>
      <c r="E1789" s="14" t="s">
        <v>439</v>
      </c>
      <c r="F1789" s="14">
        <v>517</v>
      </c>
      <c r="G1789" s="14" t="s">
        <v>439</v>
      </c>
      <c r="H1789" s="14">
        <v>0</v>
      </c>
      <c r="I1789" s="14">
        <v>0</v>
      </c>
      <c r="J1789" s="14" t="b">
        <v>0</v>
      </c>
      <c r="K1789" s="14">
        <v>0</v>
      </c>
      <c r="L1789" s="16">
        <v>41009.056087962963</v>
      </c>
      <c r="M1789" s="14" t="s">
        <v>6969</v>
      </c>
      <c r="N1789" s="14" t="s">
        <v>439</v>
      </c>
      <c r="O1789" s="14" t="s">
        <v>439</v>
      </c>
      <c r="P1789" s="14" t="s">
        <v>439</v>
      </c>
      <c r="Q1789" s="14" t="s">
        <v>819</v>
      </c>
    </row>
    <row r="1790" spans="1:17" hidden="1" x14ac:dyDescent="0.25">
      <c r="A1790" s="14">
        <v>119371</v>
      </c>
      <c r="B1790" s="14">
        <v>6523</v>
      </c>
      <c r="C1790" s="14" t="s">
        <v>815</v>
      </c>
      <c r="D1790" s="14" t="s">
        <v>6036</v>
      </c>
      <c r="E1790" s="14" t="s">
        <v>439</v>
      </c>
      <c r="F1790" s="14">
        <v>517</v>
      </c>
      <c r="G1790" s="14" t="s">
        <v>439</v>
      </c>
      <c r="H1790" s="14">
        <v>0</v>
      </c>
      <c r="I1790" s="14">
        <v>0</v>
      </c>
      <c r="J1790" s="14" t="b">
        <v>0</v>
      </c>
      <c r="K1790" s="14">
        <v>0</v>
      </c>
      <c r="L1790" s="16">
        <v>41009.05609953704</v>
      </c>
      <c r="M1790" s="14" t="s">
        <v>6969</v>
      </c>
      <c r="N1790" s="14" t="s">
        <v>439</v>
      </c>
      <c r="O1790" s="14" t="s">
        <v>439</v>
      </c>
      <c r="P1790" s="14" t="s">
        <v>439</v>
      </c>
      <c r="Q1790" s="14" t="s">
        <v>819</v>
      </c>
    </row>
    <row r="1791" spans="1:17" hidden="1" x14ac:dyDescent="0.25">
      <c r="A1791" s="14">
        <v>123845</v>
      </c>
      <c r="B1791" s="14">
        <v>5581</v>
      </c>
      <c r="C1791" s="14" t="s">
        <v>815</v>
      </c>
      <c r="D1791" s="14" t="s">
        <v>3626</v>
      </c>
      <c r="E1791" s="14" t="s">
        <v>439</v>
      </c>
      <c r="F1791" s="14">
        <v>422</v>
      </c>
      <c r="G1791" s="14" t="s">
        <v>439</v>
      </c>
      <c r="H1791" s="14">
        <v>0</v>
      </c>
      <c r="I1791" s="14">
        <v>43200</v>
      </c>
      <c r="J1791" s="14" t="b">
        <v>0</v>
      </c>
      <c r="K1791" s="14">
        <v>0</v>
      </c>
      <c r="L1791" s="16">
        <v>41009.05609953704</v>
      </c>
      <c r="M1791" s="14" t="s">
        <v>6968</v>
      </c>
      <c r="N1791" s="14" t="s">
        <v>439</v>
      </c>
      <c r="O1791" s="14" t="s">
        <v>439</v>
      </c>
      <c r="P1791" s="14" t="s">
        <v>439</v>
      </c>
      <c r="Q1791" s="14" t="s">
        <v>819</v>
      </c>
    </row>
    <row r="1792" spans="1:17" hidden="1" x14ac:dyDescent="0.25">
      <c r="A1792" s="14">
        <v>123846</v>
      </c>
      <c r="B1792" s="14">
        <v>5600</v>
      </c>
      <c r="C1792" s="14" t="s">
        <v>815</v>
      </c>
      <c r="D1792" s="14" t="s">
        <v>3627</v>
      </c>
      <c r="E1792" s="14" t="s">
        <v>439</v>
      </c>
      <c r="F1792" s="14">
        <v>422</v>
      </c>
      <c r="G1792" s="14" t="s">
        <v>439</v>
      </c>
      <c r="H1792" s="14">
        <v>0</v>
      </c>
      <c r="I1792" s="14">
        <v>43200</v>
      </c>
      <c r="J1792" s="14" t="b">
        <v>0</v>
      </c>
      <c r="K1792" s="14">
        <v>0</v>
      </c>
      <c r="L1792" s="16">
        <v>41009.05609953704</v>
      </c>
      <c r="M1792" s="14" t="s">
        <v>6968</v>
      </c>
      <c r="N1792" s="14" t="s">
        <v>439</v>
      </c>
      <c r="O1792" s="14" t="s">
        <v>439</v>
      </c>
      <c r="P1792" s="14" t="s">
        <v>439</v>
      </c>
      <c r="Q1792" s="14" t="s">
        <v>819</v>
      </c>
    </row>
    <row r="1793" spans="1:17" hidden="1" x14ac:dyDescent="0.25">
      <c r="A1793" s="14">
        <v>123847</v>
      </c>
      <c r="B1793" s="14">
        <v>5599</v>
      </c>
      <c r="C1793" s="14" t="s">
        <v>815</v>
      </c>
      <c r="D1793" s="14" t="s">
        <v>3628</v>
      </c>
      <c r="E1793" s="14" t="s">
        <v>439</v>
      </c>
      <c r="F1793" s="14">
        <v>422</v>
      </c>
      <c r="G1793" s="14" t="s">
        <v>439</v>
      </c>
      <c r="H1793" s="14">
        <v>0</v>
      </c>
      <c r="I1793" s="14">
        <v>43200</v>
      </c>
      <c r="J1793" s="14" t="b">
        <v>0</v>
      </c>
      <c r="K1793" s="14">
        <v>0</v>
      </c>
      <c r="L1793" s="16">
        <v>41009.05609953704</v>
      </c>
      <c r="M1793" s="14" t="s">
        <v>6968</v>
      </c>
      <c r="N1793" s="14" t="s">
        <v>439</v>
      </c>
      <c r="O1793" s="14" t="s">
        <v>439</v>
      </c>
      <c r="P1793" s="14" t="s">
        <v>439</v>
      </c>
      <c r="Q1793" s="14" t="s">
        <v>819</v>
      </c>
    </row>
    <row r="1794" spans="1:17" hidden="1" x14ac:dyDescent="0.25">
      <c r="A1794" s="14">
        <v>123848</v>
      </c>
      <c r="B1794" s="14">
        <v>5526</v>
      </c>
      <c r="C1794" s="14" t="s">
        <v>815</v>
      </c>
      <c r="D1794" s="14" t="s">
        <v>3629</v>
      </c>
      <c r="E1794" s="14" t="s">
        <v>439</v>
      </c>
      <c r="F1794" s="14">
        <v>422</v>
      </c>
      <c r="G1794" s="14" t="s">
        <v>439</v>
      </c>
      <c r="H1794" s="14">
        <v>0</v>
      </c>
      <c r="I1794" s="14">
        <v>43200</v>
      </c>
      <c r="J1794" s="14" t="b">
        <v>0</v>
      </c>
      <c r="K1794" s="14">
        <v>0</v>
      </c>
      <c r="L1794" s="16">
        <v>41009.056111111109</v>
      </c>
      <c r="M1794" s="14" t="s">
        <v>6968</v>
      </c>
      <c r="N1794" s="14" t="s">
        <v>439</v>
      </c>
      <c r="O1794" s="14" t="s">
        <v>439</v>
      </c>
      <c r="P1794" s="14" t="s">
        <v>439</v>
      </c>
      <c r="Q1794" s="14" t="s">
        <v>819</v>
      </c>
    </row>
    <row r="1795" spans="1:17" hidden="1" x14ac:dyDescent="0.25">
      <c r="A1795" s="14">
        <v>123849</v>
      </c>
      <c r="B1795" s="14">
        <v>5551</v>
      </c>
      <c r="C1795" s="14" t="s">
        <v>815</v>
      </c>
      <c r="D1795" s="14" t="s">
        <v>3630</v>
      </c>
      <c r="E1795" s="14" t="s">
        <v>439</v>
      </c>
      <c r="F1795" s="14">
        <v>422</v>
      </c>
      <c r="G1795" s="14" t="s">
        <v>439</v>
      </c>
      <c r="H1795" s="14">
        <v>0</v>
      </c>
      <c r="I1795" s="14">
        <v>43200</v>
      </c>
      <c r="J1795" s="14" t="b">
        <v>0</v>
      </c>
      <c r="K1795" s="14">
        <v>0</v>
      </c>
      <c r="L1795" s="16">
        <v>41009.056111111109</v>
      </c>
      <c r="M1795" s="14" t="s">
        <v>6968</v>
      </c>
      <c r="N1795" s="14" t="s">
        <v>439</v>
      </c>
      <c r="O1795" s="14" t="s">
        <v>439</v>
      </c>
      <c r="P1795" s="14" t="s">
        <v>439</v>
      </c>
      <c r="Q1795" s="14" t="s">
        <v>819</v>
      </c>
    </row>
    <row r="1796" spans="1:17" hidden="1" x14ac:dyDescent="0.25">
      <c r="A1796" s="14">
        <v>123850</v>
      </c>
      <c r="B1796" s="14">
        <v>5601</v>
      </c>
      <c r="C1796" s="14" t="s">
        <v>815</v>
      </c>
      <c r="D1796" s="14" t="s">
        <v>3631</v>
      </c>
      <c r="E1796" s="14" t="s">
        <v>439</v>
      </c>
      <c r="F1796" s="14">
        <v>422</v>
      </c>
      <c r="G1796" s="14" t="s">
        <v>439</v>
      </c>
      <c r="H1796" s="14">
        <v>0</v>
      </c>
      <c r="I1796" s="14">
        <v>43200</v>
      </c>
      <c r="J1796" s="14" t="b">
        <v>0</v>
      </c>
      <c r="K1796" s="14">
        <v>0</v>
      </c>
      <c r="L1796" s="16">
        <v>41009.056111111109</v>
      </c>
      <c r="M1796" s="14" t="s">
        <v>6968</v>
      </c>
      <c r="N1796" s="14" t="s">
        <v>439</v>
      </c>
      <c r="O1796" s="14" t="s">
        <v>439</v>
      </c>
      <c r="P1796" s="14" t="s">
        <v>439</v>
      </c>
      <c r="Q1796" s="14" t="s">
        <v>819</v>
      </c>
    </row>
    <row r="1797" spans="1:17" hidden="1" x14ac:dyDescent="0.25">
      <c r="A1797" s="14">
        <v>123851</v>
      </c>
      <c r="B1797" s="14">
        <v>2714</v>
      </c>
      <c r="C1797" s="14" t="s">
        <v>815</v>
      </c>
      <c r="D1797" s="14" t="s">
        <v>3632</v>
      </c>
      <c r="E1797" s="14" t="s">
        <v>439</v>
      </c>
      <c r="F1797" s="14">
        <v>422</v>
      </c>
      <c r="G1797" s="14" t="s">
        <v>439</v>
      </c>
      <c r="H1797" s="14">
        <v>0</v>
      </c>
      <c r="I1797" s="14">
        <v>43200</v>
      </c>
      <c r="J1797" s="14" t="b">
        <v>0</v>
      </c>
      <c r="K1797" s="14">
        <v>0</v>
      </c>
      <c r="L1797" s="16">
        <v>41009.056111111109</v>
      </c>
      <c r="M1797" s="14" t="s">
        <v>6968</v>
      </c>
      <c r="N1797" s="14" t="s">
        <v>439</v>
      </c>
      <c r="O1797" s="14" t="s">
        <v>439</v>
      </c>
      <c r="P1797" s="14" t="s">
        <v>439</v>
      </c>
      <c r="Q1797" s="14" t="s">
        <v>819</v>
      </c>
    </row>
    <row r="1798" spans="1:17" hidden="1" x14ac:dyDescent="0.25">
      <c r="A1798" s="14">
        <v>123852</v>
      </c>
      <c r="B1798" s="14">
        <v>5609</v>
      </c>
      <c r="C1798" s="14" t="s">
        <v>815</v>
      </c>
      <c r="D1798" s="14" t="s">
        <v>3633</v>
      </c>
      <c r="E1798" s="14" t="s">
        <v>439</v>
      </c>
      <c r="F1798" s="14">
        <v>422</v>
      </c>
      <c r="G1798" s="14" t="s">
        <v>439</v>
      </c>
      <c r="H1798" s="14">
        <v>0</v>
      </c>
      <c r="I1798" s="14">
        <v>43200</v>
      </c>
      <c r="J1798" s="14" t="b">
        <v>0</v>
      </c>
      <c r="K1798" s="14">
        <v>0</v>
      </c>
      <c r="L1798" s="16">
        <v>41009.056111111109</v>
      </c>
      <c r="M1798" s="14" t="s">
        <v>6968</v>
      </c>
      <c r="N1798" s="14" t="s">
        <v>439</v>
      </c>
      <c r="O1798" s="14" t="s">
        <v>439</v>
      </c>
      <c r="P1798" s="14" t="s">
        <v>439</v>
      </c>
      <c r="Q1798" s="14" t="s">
        <v>819</v>
      </c>
    </row>
    <row r="1799" spans="1:17" hidden="1" x14ac:dyDescent="0.25">
      <c r="A1799" s="14">
        <v>123853</v>
      </c>
      <c r="B1799" s="14">
        <v>5604</v>
      </c>
      <c r="C1799" s="14" t="s">
        <v>815</v>
      </c>
      <c r="D1799" s="14" t="s">
        <v>3634</v>
      </c>
      <c r="E1799" s="14" t="s">
        <v>439</v>
      </c>
      <c r="F1799" s="14">
        <v>422</v>
      </c>
      <c r="G1799" s="14" t="s">
        <v>439</v>
      </c>
      <c r="H1799" s="14">
        <v>0</v>
      </c>
      <c r="I1799" s="14">
        <v>43200</v>
      </c>
      <c r="J1799" s="14" t="b">
        <v>0</v>
      </c>
      <c r="K1799" s="14">
        <v>0</v>
      </c>
      <c r="L1799" s="16">
        <v>41009.056111111109</v>
      </c>
      <c r="M1799" s="14" t="s">
        <v>6968</v>
      </c>
      <c r="N1799" s="14" t="s">
        <v>439</v>
      </c>
      <c r="O1799" s="14" t="s">
        <v>439</v>
      </c>
      <c r="P1799" s="14" t="s">
        <v>439</v>
      </c>
      <c r="Q1799" s="14" t="s">
        <v>819</v>
      </c>
    </row>
    <row r="1800" spans="1:17" hidden="1" x14ac:dyDescent="0.25">
      <c r="A1800" s="14">
        <v>123854</v>
      </c>
      <c r="B1800" s="14">
        <v>54</v>
      </c>
      <c r="C1800" s="14" t="s">
        <v>815</v>
      </c>
      <c r="D1800" s="14" t="s">
        <v>3635</v>
      </c>
      <c r="E1800" s="14" t="s">
        <v>439</v>
      </c>
      <c r="F1800" s="14">
        <v>106</v>
      </c>
      <c r="G1800" s="14" t="s">
        <v>439</v>
      </c>
      <c r="H1800" s="14">
        <v>0</v>
      </c>
      <c r="I1800" s="14">
        <v>0</v>
      </c>
      <c r="J1800" s="14" t="b">
        <v>0</v>
      </c>
      <c r="K1800" s="14">
        <v>0</v>
      </c>
      <c r="L1800" s="16">
        <v>41009.056122685186</v>
      </c>
      <c r="M1800" s="14" t="s">
        <v>6966</v>
      </c>
      <c r="N1800" s="14" t="s">
        <v>439</v>
      </c>
      <c r="O1800" s="14" t="s">
        <v>439</v>
      </c>
      <c r="P1800" s="14" t="s">
        <v>439</v>
      </c>
      <c r="Q1800" s="14" t="s">
        <v>819</v>
      </c>
    </row>
    <row r="1801" spans="1:17" hidden="1" x14ac:dyDescent="0.25">
      <c r="A1801" s="14">
        <v>123856</v>
      </c>
      <c r="B1801" s="14">
        <v>55</v>
      </c>
      <c r="C1801" s="14" t="s">
        <v>815</v>
      </c>
      <c r="D1801" s="14" t="s">
        <v>3636</v>
      </c>
      <c r="E1801" s="14" t="s">
        <v>439</v>
      </c>
      <c r="F1801" s="14">
        <v>106</v>
      </c>
      <c r="G1801" s="14" t="s">
        <v>439</v>
      </c>
      <c r="H1801" s="14">
        <v>0</v>
      </c>
      <c r="I1801" s="14">
        <v>0</v>
      </c>
      <c r="J1801" s="14" t="b">
        <v>0</v>
      </c>
      <c r="K1801" s="14">
        <v>0</v>
      </c>
      <c r="L1801" s="16">
        <v>41009.056122685186</v>
      </c>
      <c r="M1801" s="14" t="s">
        <v>6966</v>
      </c>
      <c r="N1801" s="14" t="s">
        <v>439</v>
      </c>
      <c r="O1801" s="14" t="s">
        <v>439</v>
      </c>
      <c r="P1801" s="14" t="s">
        <v>439</v>
      </c>
      <c r="Q1801" s="14" t="s">
        <v>819</v>
      </c>
    </row>
    <row r="1802" spans="1:17" hidden="1" x14ac:dyDescent="0.25">
      <c r="A1802" s="14">
        <v>123952</v>
      </c>
      <c r="B1802" s="14">
        <v>123100</v>
      </c>
      <c r="C1802" s="14" t="s">
        <v>815</v>
      </c>
      <c r="D1802" s="14" t="s">
        <v>6037</v>
      </c>
      <c r="E1802" s="14" t="s">
        <v>439</v>
      </c>
      <c r="F1802" s="14">
        <v>90</v>
      </c>
      <c r="G1802" s="14" t="s">
        <v>439</v>
      </c>
      <c r="H1802" s="14">
        <v>0</v>
      </c>
      <c r="I1802" s="14">
        <v>64800</v>
      </c>
      <c r="J1802" s="14" t="b">
        <v>0</v>
      </c>
      <c r="K1802" s="14">
        <v>0</v>
      </c>
      <c r="L1802" s="16">
        <v>41009.056134259263</v>
      </c>
      <c r="M1802" s="14" t="s">
        <v>6967</v>
      </c>
      <c r="N1802" s="14" t="s">
        <v>439</v>
      </c>
      <c r="O1802" s="14" t="s">
        <v>439</v>
      </c>
      <c r="P1802" s="14" t="s">
        <v>439</v>
      </c>
      <c r="Q1802" s="14" t="s">
        <v>819</v>
      </c>
    </row>
    <row r="1803" spans="1:17" hidden="1" x14ac:dyDescent="0.25">
      <c r="A1803" s="14">
        <v>123953</v>
      </c>
      <c r="B1803" s="14">
        <v>123101</v>
      </c>
      <c r="C1803" s="14" t="s">
        <v>815</v>
      </c>
      <c r="D1803" s="14" t="s">
        <v>6038</v>
      </c>
      <c r="E1803" s="14" t="s">
        <v>439</v>
      </c>
      <c r="F1803" s="14">
        <v>90</v>
      </c>
      <c r="G1803" s="14" t="s">
        <v>439</v>
      </c>
      <c r="H1803" s="14">
        <v>0</v>
      </c>
      <c r="I1803" s="14">
        <v>64800</v>
      </c>
      <c r="J1803" s="14" t="b">
        <v>0</v>
      </c>
      <c r="K1803" s="14">
        <v>0</v>
      </c>
      <c r="L1803" s="16">
        <v>41009.056134259263</v>
      </c>
      <c r="M1803" s="14" t="s">
        <v>6967</v>
      </c>
      <c r="N1803" s="14" t="s">
        <v>439</v>
      </c>
      <c r="O1803" s="14" t="s">
        <v>439</v>
      </c>
      <c r="P1803" s="14" t="s">
        <v>439</v>
      </c>
      <c r="Q1803" s="14" t="s">
        <v>819</v>
      </c>
    </row>
    <row r="1804" spans="1:17" hidden="1" x14ac:dyDescent="0.25">
      <c r="A1804" s="14">
        <v>123954</v>
      </c>
      <c r="B1804" s="14">
        <v>123200</v>
      </c>
      <c r="C1804" s="14" t="s">
        <v>815</v>
      </c>
      <c r="D1804" s="14" t="s">
        <v>6039</v>
      </c>
      <c r="E1804" s="14" t="s">
        <v>439</v>
      </c>
      <c r="F1804" s="14">
        <v>90</v>
      </c>
      <c r="G1804" s="14" t="s">
        <v>439</v>
      </c>
      <c r="H1804" s="14">
        <v>0</v>
      </c>
      <c r="I1804" s="14">
        <v>64800</v>
      </c>
      <c r="J1804" s="14" t="b">
        <v>0</v>
      </c>
      <c r="K1804" s="14">
        <v>0</v>
      </c>
      <c r="L1804" s="16">
        <v>41009.056145833332</v>
      </c>
      <c r="M1804" s="14" t="s">
        <v>6967</v>
      </c>
      <c r="N1804" s="14" t="s">
        <v>439</v>
      </c>
      <c r="O1804" s="14" t="s">
        <v>439</v>
      </c>
      <c r="P1804" s="14" t="s">
        <v>439</v>
      </c>
      <c r="Q1804" s="14" t="s">
        <v>819</v>
      </c>
    </row>
    <row r="1805" spans="1:17" hidden="1" x14ac:dyDescent="0.25">
      <c r="A1805" s="14">
        <v>123955</v>
      </c>
      <c r="B1805" s="14">
        <v>123300</v>
      </c>
      <c r="C1805" s="14" t="s">
        <v>815</v>
      </c>
      <c r="D1805" s="14" t="s">
        <v>6040</v>
      </c>
      <c r="E1805" s="14" t="s">
        <v>439</v>
      </c>
      <c r="F1805" s="14">
        <v>90</v>
      </c>
      <c r="G1805" s="14" t="s">
        <v>439</v>
      </c>
      <c r="H1805" s="14">
        <v>0</v>
      </c>
      <c r="I1805" s="14">
        <v>64800</v>
      </c>
      <c r="J1805" s="14" t="b">
        <v>0</v>
      </c>
      <c r="K1805" s="14">
        <v>0</v>
      </c>
      <c r="L1805" s="16">
        <v>41009.056145833332</v>
      </c>
      <c r="M1805" s="14" t="s">
        <v>6967</v>
      </c>
      <c r="N1805" s="14" t="s">
        <v>439</v>
      </c>
      <c r="O1805" s="14" t="s">
        <v>439</v>
      </c>
      <c r="P1805" s="14" t="s">
        <v>439</v>
      </c>
      <c r="Q1805" s="14" t="s">
        <v>819</v>
      </c>
    </row>
    <row r="1806" spans="1:17" hidden="1" x14ac:dyDescent="0.25">
      <c r="A1806" s="14">
        <v>123956</v>
      </c>
      <c r="B1806" s="14">
        <v>123301</v>
      </c>
      <c r="C1806" s="14" t="s">
        <v>815</v>
      </c>
      <c r="D1806" s="14" t="s">
        <v>6041</v>
      </c>
      <c r="E1806" s="14" t="s">
        <v>439</v>
      </c>
      <c r="F1806" s="14">
        <v>90</v>
      </c>
      <c r="G1806" s="14" t="s">
        <v>439</v>
      </c>
      <c r="H1806" s="14">
        <v>0</v>
      </c>
      <c r="I1806" s="14">
        <v>64800</v>
      </c>
      <c r="J1806" s="14" t="b">
        <v>0</v>
      </c>
      <c r="K1806" s="14">
        <v>0</v>
      </c>
      <c r="L1806" s="16">
        <v>41009.056145833332</v>
      </c>
      <c r="M1806" s="14" t="s">
        <v>6967</v>
      </c>
      <c r="N1806" s="14" t="s">
        <v>439</v>
      </c>
      <c r="O1806" s="14" t="s">
        <v>439</v>
      </c>
      <c r="P1806" s="14" t="s">
        <v>439</v>
      </c>
      <c r="Q1806" s="14" t="s">
        <v>819</v>
      </c>
    </row>
    <row r="1807" spans="1:17" hidden="1" x14ac:dyDescent="0.25">
      <c r="A1807" s="14">
        <v>123957</v>
      </c>
      <c r="B1807" s="14">
        <v>123302</v>
      </c>
      <c r="C1807" s="14" t="s">
        <v>815</v>
      </c>
      <c r="D1807" s="14" t="s">
        <v>6042</v>
      </c>
      <c r="E1807" s="14" t="s">
        <v>439</v>
      </c>
      <c r="F1807" s="14">
        <v>90</v>
      </c>
      <c r="G1807" s="14" t="s">
        <v>439</v>
      </c>
      <c r="H1807" s="14">
        <v>0</v>
      </c>
      <c r="I1807" s="14">
        <v>64800</v>
      </c>
      <c r="J1807" s="14" t="b">
        <v>0</v>
      </c>
      <c r="K1807" s="14">
        <v>0</v>
      </c>
      <c r="L1807" s="16">
        <v>41009.056145833332</v>
      </c>
      <c r="M1807" s="14" t="s">
        <v>6967</v>
      </c>
      <c r="N1807" s="14" t="s">
        <v>439</v>
      </c>
      <c r="O1807" s="14" t="s">
        <v>439</v>
      </c>
      <c r="P1807" s="14" t="s">
        <v>439</v>
      </c>
      <c r="Q1807" s="14" t="s">
        <v>819</v>
      </c>
    </row>
    <row r="1808" spans="1:17" hidden="1" x14ac:dyDescent="0.25">
      <c r="A1808" s="14">
        <v>123958</v>
      </c>
      <c r="B1808" s="14">
        <v>123400</v>
      </c>
      <c r="C1808" s="14" t="s">
        <v>815</v>
      </c>
      <c r="D1808" s="14" t="s">
        <v>6043</v>
      </c>
      <c r="E1808" s="14" t="s">
        <v>439</v>
      </c>
      <c r="F1808" s="14">
        <v>90</v>
      </c>
      <c r="G1808" s="14" t="s">
        <v>439</v>
      </c>
      <c r="H1808" s="14">
        <v>0</v>
      </c>
      <c r="I1808" s="14">
        <v>64800</v>
      </c>
      <c r="J1808" s="14" t="b">
        <v>0</v>
      </c>
      <c r="K1808" s="14">
        <v>0</v>
      </c>
      <c r="L1808" s="16">
        <v>41009.056145833332</v>
      </c>
      <c r="M1808" s="14" t="s">
        <v>6967</v>
      </c>
      <c r="N1808" s="14" t="s">
        <v>439</v>
      </c>
      <c r="O1808" s="14" t="s">
        <v>439</v>
      </c>
      <c r="P1808" s="14" t="s">
        <v>439</v>
      </c>
      <c r="Q1808" s="14" t="s">
        <v>819</v>
      </c>
    </row>
    <row r="1809" spans="1:17" hidden="1" x14ac:dyDescent="0.25">
      <c r="A1809" s="14">
        <v>123959</v>
      </c>
      <c r="B1809" s="14">
        <v>123500</v>
      </c>
      <c r="C1809" s="14" t="s">
        <v>815</v>
      </c>
      <c r="D1809" s="14" t="s">
        <v>6044</v>
      </c>
      <c r="E1809" s="14" t="s">
        <v>439</v>
      </c>
      <c r="F1809" s="14">
        <v>90</v>
      </c>
      <c r="G1809" s="14" t="s">
        <v>439</v>
      </c>
      <c r="H1809" s="14">
        <v>0</v>
      </c>
      <c r="I1809" s="14">
        <v>64800</v>
      </c>
      <c r="J1809" s="14" t="b">
        <v>0</v>
      </c>
      <c r="K1809" s="14">
        <v>0</v>
      </c>
      <c r="L1809" s="16">
        <v>41009.056145833332</v>
      </c>
      <c r="M1809" s="14" t="s">
        <v>6967</v>
      </c>
      <c r="N1809" s="14" t="s">
        <v>439</v>
      </c>
      <c r="O1809" s="14" t="s">
        <v>439</v>
      </c>
      <c r="P1809" s="14" t="s">
        <v>439</v>
      </c>
      <c r="Q1809" s="14" t="s">
        <v>819</v>
      </c>
    </row>
    <row r="1810" spans="1:17" hidden="1" x14ac:dyDescent="0.25">
      <c r="A1810" s="14">
        <v>123960</v>
      </c>
      <c r="B1810" s="14">
        <v>123501</v>
      </c>
      <c r="C1810" s="14" t="s">
        <v>815</v>
      </c>
      <c r="D1810" s="14" t="s">
        <v>6045</v>
      </c>
      <c r="E1810" s="14" t="s">
        <v>439</v>
      </c>
      <c r="F1810" s="14">
        <v>90</v>
      </c>
      <c r="G1810" s="14" t="s">
        <v>439</v>
      </c>
      <c r="H1810" s="14">
        <v>0</v>
      </c>
      <c r="I1810" s="14">
        <v>64800</v>
      </c>
      <c r="J1810" s="14" t="b">
        <v>0</v>
      </c>
      <c r="K1810" s="14">
        <v>0</v>
      </c>
      <c r="L1810" s="16">
        <v>41009.056145833332</v>
      </c>
      <c r="M1810" s="14" t="s">
        <v>6967</v>
      </c>
      <c r="N1810" s="14" t="s">
        <v>439</v>
      </c>
      <c r="O1810" s="14" t="s">
        <v>439</v>
      </c>
      <c r="P1810" s="14" t="s">
        <v>439</v>
      </c>
      <c r="Q1810" s="14" t="s">
        <v>819</v>
      </c>
    </row>
    <row r="1811" spans="1:17" hidden="1" x14ac:dyDescent="0.25">
      <c r="A1811" s="14">
        <v>123961</v>
      </c>
      <c r="B1811" s="14">
        <v>123600</v>
      </c>
      <c r="C1811" s="14" t="s">
        <v>815</v>
      </c>
      <c r="D1811" s="14" t="s">
        <v>6046</v>
      </c>
      <c r="E1811" s="14" t="s">
        <v>439</v>
      </c>
      <c r="F1811" s="14">
        <v>90</v>
      </c>
      <c r="G1811" s="14" t="s">
        <v>439</v>
      </c>
      <c r="H1811" s="14">
        <v>0</v>
      </c>
      <c r="I1811" s="14">
        <v>64800</v>
      </c>
      <c r="J1811" s="14" t="b">
        <v>0</v>
      </c>
      <c r="K1811" s="14">
        <v>0</v>
      </c>
      <c r="L1811" s="16">
        <v>41009.056157407409</v>
      </c>
      <c r="M1811" s="14" t="s">
        <v>6967</v>
      </c>
      <c r="N1811" s="14" t="s">
        <v>439</v>
      </c>
      <c r="O1811" s="14" t="s">
        <v>439</v>
      </c>
      <c r="P1811" s="14" t="s">
        <v>439</v>
      </c>
      <c r="Q1811" s="14" t="s">
        <v>819</v>
      </c>
    </row>
    <row r="1812" spans="1:17" hidden="1" x14ac:dyDescent="0.25">
      <c r="A1812" s="14">
        <v>123962</v>
      </c>
      <c r="B1812" s="14">
        <v>123601</v>
      </c>
      <c r="C1812" s="14" t="s">
        <v>815</v>
      </c>
      <c r="D1812" s="14" t="s">
        <v>6047</v>
      </c>
      <c r="E1812" s="14" t="s">
        <v>439</v>
      </c>
      <c r="F1812" s="14">
        <v>90</v>
      </c>
      <c r="G1812" s="14" t="s">
        <v>439</v>
      </c>
      <c r="H1812" s="14">
        <v>0</v>
      </c>
      <c r="I1812" s="14">
        <v>64800</v>
      </c>
      <c r="J1812" s="14" t="b">
        <v>0</v>
      </c>
      <c r="K1812" s="14">
        <v>0</v>
      </c>
      <c r="L1812" s="16">
        <v>41009.056157407409</v>
      </c>
      <c r="M1812" s="14" t="s">
        <v>6967</v>
      </c>
      <c r="N1812" s="14" t="s">
        <v>439</v>
      </c>
      <c r="O1812" s="14" t="s">
        <v>439</v>
      </c>
      <c r="P1812" s="14" t="s">
        <v>439</v>
      </c>
      <c r="Q1812" s="14" t="s">
        <v>819</v>
      </c>
    </row>
    <row r="1813" spans="1:17" hidden="1" x14ac:dyDescent="0.25">
      <c r="A1813" s="14">
        <v>123963</v>
      </c>
      <c r="B1813" s="14">
        <v>123700</v>
      </c>
      <c r="C1813" s="14" t="s">
        <v>815</v>
      </c>
      <c r="D1813" s="14" t="s">
        <v>6048</v>
      </c>
      <c r="E1813" s="14" t="s">
        <v>439</v>
      </c>
      <c r="F1813" s="14">
        <v>90</v>
      </c>
      <c r="G1813" s="14" t="s">
        <v>439</v>
      </c>
      <c r="H1813" s="14">
        <v>0</v>
      </c>
      <c r="I1813" s="14">
        <v>64800</v>
      </c>
      <c r="J1813" s="14" t="b">
        <v>0</v>
      </c>
      <c r="K1813" s="14">
        <v>0</v>
      </c>
      <c r="L1813" s="16">
        <v>41009.056157407409</v>
      </c>
      <c r="M1813" s="14" t="s">
        <v>6967</v>
      </c>
      <c r="N1813" s="14" t="s">
        <v>439</v>
      </c>
      <c r="O1813" s="14" t="s">
        <v>439</v>
      </c>
      <c r="P1813" s="14" t="s">
        <v>439</v>
      </c>
      <c r="Q1813" s="14" t="s">
        <v>819</v>
      </c>
    </row>
    <row r="1814" spans="1:17" hidden="1" x14ac:dyDescent="0.25">
      <c r="A1814" s="14">
        <v>123964</v>
      </c>
      <c r="B1814" s="14">
        <v>123701</v>
      </c>
      <c r="C1814" s="14" t="s">
        <v>815</v>
      </c>
      <c r="D1814" s="14" t="s">
        <v>6049</v>
      </c>
      <c r="E1814" s="14" t="s">
        <v>439</v>
      </c>
      <c r="F1814" s="14">
        <v>90</v>
      </c>
      <c r="G1814" s="14" t="s">
        <v>439</v>
      </c>
      <c r="H1814" s="14">
        <v>0</v>
      </c>
      <c r="I1814" s="14">
        <v>64800</v>
      </c>
      <c r="J1814" s="14" t="b">
        <v>0</v>
      </c>
      <c r="K1814" s="14">
        <v>0</v>
      </c>
      <c r="L1814" s="16">
        <v>41009.056157407409</v>
      </c>
      <c r="M1814" s="14" t="s">
        <v>6967</v>
      </c>
      <c r="N1814" s="14" t="s">
        <v>439</v>
      </c>
      <c r="O1814" s="14" t="s">
        <v>439</v>
      </c>
      <c r="P1814" s="14" t="s">
        <v>439</v>
      </c>
      <c r="Q1814" s="14" t="s">
        <v>819</v>
      </c>
    </row>
    <row r="1815" spans="1:17" hidden="1" x14ac:dyDescent="0.25">
      <c r="A1815" s="14">
        <v>123965</v>
      </c>
      <c r="B1815" s="14">
        <v>123702</v>
      </c>
      <c r="C1815" s="14" t="s">
        <v>815</v>
      </c>
      <c r="D1815" s="14" t="s">
        <v>6050</v>
      </c>
      <c r="E1815" s="14" t="s">
        <v>439</v>
      </c>
      <c r="F1815" s="14">
        <v>90</v>
      </c>
      <c r="G1815" s="14" t="s">
        <v>439</v>
      </c>
      <c r="H1815" s="14">
        <v>0</v>
      </c>
      <c r="I1815" s="14">
        <v>64800</v>
      </c>
      <c r="J1815" s="14" t="b">
        <v>0</v>
      </c>
      <c r="K1815" s="14">
        <v>0</v>
      </c>
      <c r="L1815" s="16">
        <v>41009.056157407409</v>
      </c>
      <c r="M1815" s="14" t="s">
        <v>6967</v>
      </c>
      <c r="N1815" s="14" t="s">
        <v>439</v>
      </c>
      <c r="O1815" s="14" t="s">
        <v>439</v>
      </c>
      <c r="P1815" s="14" t="s">
        <v>439</v>
      </c>
      <c r="Q1815" s="14" t="s">
        <v>819</v>
      </c>
    </row>
    <row r="1816" spans="1:17" hidden="1" x14ac:dyDescent="0.25">
      <c r="A1816" s="14">
        <v>123966</v>
      </c>
      <c r="B1816" s="14">
        <v>123800</v>
      </c>
      <c r="C1816" s="14" t="s">
        <v>815</v>
      </c>
      <c r="D1816" s="14" t="s">
        <v>6051</v>
      </c>
      <c r="E1816" s="14" t="s">
        <v>439</v>
      </c>
      <c r="F1816" s="14">
        <v>90</v>
      </c>
      <c r="G1816" s="14" t="s">
        <v>439</v>
      </c>
      <c r="H1816" s="14">
        <v>0</v>
      </c>
      <c r="I1816" s="14">
        <v>64800</v>
      </c>
      <c r="J1816" s="14" t="b">
        <v>0</v>
      </c>
      <c r="K1816" s="14">
        <v>0</v>
      </c>
      <c r="L1816" s="16">
        <v>41009.056157407409</v>
      </c>
      <c r="M1816" s="14" t="s">
        <v>6967</v>
      </c>
      <c r="N1816" s="14" t="s">
        <v>439</v>
      </c>
      <c r="O1816" s="14" t="s">
        <v>439</v>
      </c>
      <c r="P1816" s="14" t="s">
        <v>439</v>
      </c>
      <c r="Q1816" s="14" t="s">
        <v>819</v>
      </c>
    </row>
    <row r="1817" spans="1:17" hidden="1" x14ac:dyDescent="0.25">
      <c r="A1817" s="14">
        <v>123967</v>
      </c>
      <c r="B1817" s="14">
        <v>123801</v>
      </c>
      <c r="C1817" s="14" t="s">
        <v>815</v>
      </c>
      <c r="D1817" s="14" t="s">
        <v>6052</v>
      </c>
      <c r="E1817" s="14" t="s">
        <v>439</v>
      </c>
      <c r="F1817" s="14">
        <v>90</v>
      </c>
      <c r="G1817" s="14" t="s">
        <v>439</v>
      </c>
      <c r="H1817" s="14">
        <v>0</v>
      </c>
      <c r="I1817" s="14">
        <v>64800</v>
      </c>
      <c r="J1817" s="14" t="b">
        <v>0</v>
      </c>
      <c r="K1817" s="14">
        <v>0</v>
      </c>
      <c r="L1817" s="16">
        <v>41009.056168981479</v>
      </c>
      <c r="M1817" s="14" t="s">
        <v>6967</v>
      </c>
      <c r="N1817" s="14" t="s">
        <v>439</v>
      </c>
      <c r="O1817" s="14" t="s">
        <v>439</v>
      </c>
      <c r="P1817" s="14" t="s">
        <v>439</v>
      </c>
      <c r="Q1817" s="14" t="s">
        <v>819</v>
      </c>
    </row>
    <row r="1818" spans="1:17" hidden="1" x14ac:dyDescent="0.25">
      <c r="A1818" s="14">
        <v>123968</v>
      </c>
      <c r="B1818" s="14">
        <v>123802</v>
      </c>
      <c r="C1818" s="14" t="s">
        <v>815</v>
      </c>
      <c r="D1818" s="14" t="s">
        <v>6053</v>
      </c>
      <c r="E1818" s="14" t="s">
        <v>439</v>
      </c>
      <c r="F1818" s="14">
        <v>90</v>
      </c>
      <c r="G1818" s="14" t="s">
        <v>439</v>
      </c>
      <c r="H1818" s="14">
        <v>0</v>
      </c>
      <c r="I1818" s="14">
        <v>64800</v>
      </c>
      <c r="J1818" s="14" t="b">
        <v>0</v>
      </c>
      <c r="K1818" s="14">
        <v>0</v>
      </c>
      <c r="L1818" s="16">
        <v>41009.056168981479</v>
      </c>
      <c r="M1818" s="14" t="s">
        <v>6967</v>
      </c>
      <c r="N1818" s="14" t="s">
        <v>439</v>
      </c>
      <c r="O1818" s="14" t="s">
        <v>439</v>
      </c>
      <c r="P1818" s="14" t="s">
        <v>439</v>
      </c>
      <c r="Q1818" s="14" t="s">
        <v>819</v>
      </c>
    </row>
    <row r="1819" spans="1:17" hidden="1" x14ac:dyDescent="0.25">
      <c r="A1819" s="14">
        <v>123969</v>
      </c>
      <c r="B1819" s="14">
        <v>123803</v>
      </c>
      <c r="C1819" s="14" t="s">
        <v>815</v>
      </c>
      <c r="D1819" s="14" t="s">
        <v>6054</v>
      </c>
      <c r="E1819" s="14" t="s">
        <v>439</v>
      </c>
      <c r="F1819" s="14">
        <v>90</v>
      </c>
      <c r="G1819" s="14" t="s">
        <v>439</v>
      </c>
      <c r="H1819" s="14">
        <v>0</v>
      </c>
      <c r="I1819" s="14">
        <v>64800</v>
      </c>
      <c r="J1819" s="14" t="b">
        <v>0</v>
      </c>
      <c r="K1819" s="14">
        <v>0</v>
      </c>
      <c r="L1819" s="16">
        <v>41009.056168981479</v>
      </c>
      <c r="M1819" s="14" t="s">
        <v>6967</v>
      </c>
      <c r="N1819" s="14" t="s">
        <v>439</v>
      </c>
      <c r="O1819" s="14" t="s">
        <v>439</v>
      </c>
      <c r="P1819" s="14" t="s">
        <v>439</v>
      </c>
      <c r="Q1819" s="14" t="s">
        <v>819</v>
      </c>
    </row>
    <row r="1820" spans="1:17" hidden="1" x14ac:dyDescent="0.25">
      <c r="A1820" s="14">
        <v>123970</v>
      </c>
      <c r="B1820" s="14">
        <v>123804</v>
      </c>
      <c r="C1820" s="14" t="s">
        <v>815</v>
      </c>
      <c r="D1820" s="14" t="s">
        <v>6055</v>
      </c>
      <c r="E1820" s="14" t="s">
        <v>439</v>
      </c>
      <c r="F1820" s="14">
        <v>90</v>
      </c>
      <c r="G1820" s="14" t="s">
        <v>439</v>
      </c>
      <c r="H1820" s="14">
        <v>0</v>
      </c>
      <c r="I1820" s="14">
        <v>64800</v>
      </c>
      <c r="J1820" s="14" t="b">
        <v>0</v>
      </c>
      <c r="K1820" s="14">
        <v>0</v>
      </c>
      <c r="L1820" s="16">
        <v>41009.056168981479</v>
      </c>
      <c r="M1820" s="14" t="s">
        <v>6967</v>
      </c>
      <c r="N1820" s="14" t="s">
        <v>439</v>
      </c>
      <c r="O1820" s="14" t="s">
        <v>439</v>
      </c>
      <c r="P1820" s="14" t="s">
        <v>439</v>
      </c>
      <c r="Q1820" s="14" t="s">
        <v>819</v>
      </c>
    </row>
    <row r="1821" spans="1:17" hidden="1" x14ac:dyDescent="0.25">
      <c r="A1821" s="14">
        <v>123971</v>
      </c>
      <c r="B1821" s="14">
        <v>123805</v>
      </c>
      <c r="C1821" s="14" t="s">
        <v>815</v>
      </c>
      <c r="D1821" s="14" t="s">
        <v>6056</v>
      </c>
      <c r="E1821" s="14" t="s">
        <v>439</v>
      </c>
      <c r="F1821" s="14">
        <v>90</v>
      </c>
      <c r="G1821" s="14" t="s">
        <v>439</v>
      </c>
      <c r="H1821" s="14">
        <v>0</v>
      </c>
      <c r="I1821" s="14">
        <v>64800</v>
      </c>
      <c r="J1821" s="14" t="b">
        <v>0</v>
      </c>
      <c r="K1821" s="14">
        <v>0</v>
      </c>
      <c r="L1821" s="16">
        <v>41009.056168981479</v>
      </c>
      <c r="M1821" s="14" t="s">
        <v>6967</v>
      </c>
      <c r="N1821" s="14" t="s">
        <v>439</v>
      </c>
      <c r="O1821" s="14" t="s">
        <v>439</v>
      </c>
      <c r="P1821" s="14" t="s">
        <v>439</v>
      </c>
      <c r="Q1821" s="14" t="s">
        <v>819</v>
      </c>
    </row>
    <row r="1822" spans="1:17" hidden="1" x14ac:dyDescent="0.25">
      <c r="A1822" s="14">
        <v>123972</v>
      </c>
      <c r="B1822" s="14">
        <v>123806</v>
      </c>
      <c r="C1822" s="14" t="s">
        <v>815</v>
      </c>
      <c r="D1822" s="14" t="s">
        <v>6057</v>
      </c>
      <c r="E1822" s="14" t="s">
        <v>439</v>
      </c>
      <c r="F1822" s="14">
        <v>90</v>
      </c>
      <c r="G1822" s="14" t="s">
        <v>439</v>
      </c>
      <c r="H1822" s="14">
        <v>0</v>
      </c>
      <c r="I1822" s="14">
        <v>64800</v>
      </c>
      <c r="J1822" s="14" t="b">
        <v>0</v>
      </c>
      <c r="K1822" s="14">
        <v>0</v>
      </c>
      <c r="L1822" s="16">
        <v>41009.056168981479</v>
      </c>
      <c r="M1822" s="14" t="s">
        <v>6967</v>
      </c>
      <c r="N1822" s="14" t="s">
        <v>439</v>
      </c>
      <c r="O1822" s="14" t="s">
        <v>439</v>
      </c>
      <c r="P1822" s="14" t="s">
        <v>439</v>
      </c>
      <c r="Q1822" s="14" t="s">
        <v>819</v>
      </c>
    </row>
    <row r="1823" spans="1:17" hidden="1" x14ac:dyDescent="0.25">
      <c r="A1823" s="14">
        <v>123973</v>
      </c>
      <c r="B1823" s="14">
        <v>123807</v>
      </c>
      <c r="C1823" s="14" t="s">
        <v>815</v>
      </c>
      <c r="D1823" s="14" t="s">
        <v>6058</v>
      </c>
      <c r="E1823" s="14" t="s">
        <v>439</v>
      </c>
      <c r="F1823" s="14">
        <v>90</v>
      </c>
      <c r="G1823" s="14" t="s">
        <v>439</v>
      </c>
      <c r="H1823" s="14">
        <v>0</v>
      </c>
      <c r="I1823" s="14">
        <v>64800</v>
      </c>
      <c r="J1823" s="14" t="b">
        <v>0</v>
      </c>
      <c r="K1823" s="14">
        <v>0</v>
      </c>
      <c r="L1823" s="16">
        <v>41009.056168981479</v>
      </c>
      <c r="M1823" s="14" t="s">
        <v>6967</v>
      </c>
      <c r="N1823" s="14" t="s">
        <v>439</v>
      </c>
      <c r="O1823" s="14" t="s">
        <v>439</v>
      </c>
      <c r="P1823" s="14" t="s">
        <v>439</v>
      </c>
      <c r="Q1823" s="14" t="s">
        <v>819</v>
      </c>
    </row>
    <row r="1824" spans="1:17" hidden="1" x14ac:dyDescent="0.25">
      <c r="A1824" s="14">
        <v>123974</v>
      </c>
      <c r="B1824" s="14">
        <v>123808</v>
      </c>
      <c r="C1824" s="14" t="s">
        <v>815</v>
      </c>
      <c r="D1824" s="14" t="s">
        <v>6059</v>
      </c>
      <c r="E1824" s="14" t="s">
        <v>439</v>
      </c>
      <c r="F1824" s="14">
        <v>90</v>
      </c>
      <c r="G1824" s="14" t="s">
        <v>439</v>
      </c>
      <c r="H1824" s="14">
        <v>0</v>
      </c>
      <c r="I1824" s="14">
        <v>64800</v>
      </c>
      <c r="J1824" s="14" t="b">
        <v>0</v>
      </c>
      <c r="K1824" s="14">
        <v>0</v>
      </c>
      <c r="L1824" s="16">
        <v>41009.056180555555</v>
      </c>
      <c r="M1824" s="14" t="s">
        <v>6967</v>
      </c>
      <c r="N1824" s="14" t="s">
        <v>439</v>
      </c>
      <c r="O1824" s="14" t="s">
        <v>439</v>
      </c>
      <c r="P1824" s="14" t="s">
        <v>439</v>
      </c>
      <c r="Q1824" s="14" t="s">
        <v>819</v>
      </c>
    </row>
    <row r="1825" spans="1:17" hidden="1" x14ac:dyDescent="0.25">
      <c r="A1825" s="14">
        <v>123975</v>
      </c>
      <c r="B1825" s="14">
        <v>123809</v>
      </c>
      <c r="C1825" s="14" t="s">
        <v>815</v>
      </c>
      <c r="D1825" s="14" t="s">
        <v>6060</v>
      </c>
      <c r="E1825" s="14" t="s">
        <v>439</v>
      </c>
      <c r="F1825" s="14">
        <v>90</v>
      </c>
      <c r="G1825" s="14" t="s">
        <v>439</v>
      </c>
      <c r="H1825" s="14">
        <v>0</v>
      </c>
      <c r="I1825" s="14">
        <v>64800</v>
      </c>
      <c r="J1825" s="14" t="b">
        <v>0</v>
      </c>
      <c r="K1825" s="14">
        <v>0</v>
      </c>
      <c r="L1825" s="16">
        <v>41009.056180555555</v>
      </c>
      <c r="M1825" s="14" t="s">
        <v>6967</v>
      </c>
      <c r="N1825" s="14" t="s">
        <v>439</v>
      </c>
      <c r="O1825" s="14" t="s">
        <v>439</v>
      </c>
      <c r="P1825" s="14" t="s">
        <v>439</v>
      </c>
      <c r="Q1825" s="14" t="s">
        <v>819</v>
      </c>
    </row>
    <row r="1826" spans="1:17" hidden="1" x14ac:dyDescent="0.25">
      <c r="A1826" s="14">
        <v>123976</v>
      </c>
      <c r="B1826" s="14">
        <v>123900</v>
      </c>
      <c r="C1826" s="14" t="s">
        <v>815</v>
      </c>
      <c r="D1826" s="14" t="s">
        <v>6061</v>
      </c>
      <c r="E1826" s="14" t="s">
        <v>439</v>
      </c>
      <c r="F1826" s="14">
        <v>90</v>
      </c>
      <c r="G1826" s="14" t="s">
        <v>439</v>
      </c>
      <c r="H1826" s="14">
        <v>0</v>
      </c>
      <c r="I1826" s="14">
        <v>64800</v>
      </c>
      <c r="J1826" s="14" t="b">
        <v>0</v>
      </c>
      <c r="K1826" s="14">
        <v>0</v>
      </c>
      <c r="L1826" s="16">
        <v>41009.056180555555</v>
      </c>
      <c r="M1826" s="14" t="s">
        <v>6967</v>
      </c>
      <c r="N1826" s="14" t="s">
        <v>439</v>
      </c>
      <c r="O1826" s="14" t="s">
        <v>439</v>
      </c>
      <c r="P1826" s="14" t="s">
        <v>439</v>
      </c>
      <c r="Q1826" s="14" t="s">
        <v>819</v>
      </c>
    </row>
    <row r="1827" spans="1:17" hidden="1" x14ac:dyDescent="0.25">
      <c r="A1827" s="14">
        <v>123977</v>
      </c>
      <c r="B1827" s="14">
        <v>123901</v>
      </c>
      <c r="C1827" s="14" t="s">
        <v>815</v>
      </c>
      <c r="D1827" s="14" t="s">
        <v>6062</v>
      </c>
      <c r="E1827" s="14" t="s">
        <v>439</v>
      </c>
      <c r="F1827" s="14">
        <v>90</v>
      </c>
      <c r="G1827" s="14" t="s">
        <v>439</v>
      </c>
      <c r="H1827" s="14">
        <v>0</v>
      </c>
      <c r="I1827" s="14">
        <v>64800</v>
      </c>
      <c r="J1827" s="14" t="b">
        <v>0</v>
      </c>
      <c r="K1827" s="14">
        <v>0</v>
      </c>
      <c r="L1827" s="16">
        <v>41009.056180555555</v>
      </c>
      <c r="M1827" s="14" t="s">
        <v>6967</v>
      </c>
      <c r="N1827" s="14" t="s">
        <v>439</v>
      </c>
      <c r="O1827" s="14" t="s">
        <v>439</v>
      </c>
      <c r="P1827" s="14" t="s">
        <v>439</v>
      </c>
      <c r="Q1827" s="14" t="s">
        <v>819</v>
      </c>
    </row>
    <row r="1828" spans="1:17" hidden="1" x14ac:dyDescent="0.25">
      <c r="A1828" s="14">
        <v>123978</v>
      </c>
      <c r="B1828" s="14">
        <v>123902</v>
      </c>
      <c r="C1828" s="14" t="s">
        <v>815</v>
      </c>
      <c r="D1828" s="14" t="s">
        <v>6063</v>
      </c>
      <c r="E1828" s="14" t="s">
        <v>439</v>
      </c>
      <c r="F1828" s="14">
        <v>90</v>
      </c>
      <c r="G1828" s="14" t="s">
        <v>439</v>
      </c>
      <c r="H1828" s="14">
        <v>0</v>
      </c>
      <c r="I1828" s="14">
        <v>64800</v>
      </c>
      <c r="J1828" s="14" t="b">
        <v>0</v>
      </c>
      <c r="K1828" s="14">
        <v>0</v>
      </c>
      <c r="L1828" s="16">
        <v>41009.056180555555</v>
      </c>
      <c r="M1828" s="14" t="s">
        <v>6967</v>
      </c>
      <c r="N1828" s="14" t="s">
        <v>439</v>
      </c>
      <c r="O1828" s="14" t="s">
        <v>439</v>
      </c>
      <c r="P1828" s="14" t="s">
        <v>439</v>
      </c>
      <c r="Q1828" s="14" t="s">
        <v>819</v>
      </c>
    </row>
    <row r="1829" spans="1:17" hidden="1" x14ac:dyDescent="0.25">
      <c r="A1829" s="14">
        <v>123979</v>
      </c>
      <c r="B1829" s="14">
        <v>124000</v>
      </c>
      <c r="C1829" s="14" t="s">
        <v>815</v>
      </c>
      <c r="D1829" s="14" t="s">
        <v>6064</v>
      </c>
      <c r="E1829" s="14" t="s">
        <v>439</v>
      </c>
      <c r="F1829" s="14">
        <v>90</v>
      </c>
      <c r="G1829" s="14" t="s">
        <v>439</v>
      </c>
      <c r="H1829" s="14">
        <v>0</v>
      </c>
      <c r="I1829" s="14">
        <v>64800</v>
      </c>
      <c r="J1829" s="14" t="b">
        <v>0</v>
      </c>
      <c r="K1829" s="14">
        <v>0</v>
      </c>
      <c r="L1829" s="16">
        <v>41009.056180555555</v>
      </c>
      <c r="M1829" s="14" t="s">
        <v>6967</v>
      </c>
      <c r="N1829" s="14" t="s">
        <v>439</v>
      </c>
      <c r="O1829" s="14" t="s">
        <v>439</v>
      </c>
      <c r="P1829" s="14" t="s">
        <v>439</v>
      </c>
      <c r="Q1829" s="14" t="s">
        <v>819</v>
      </c>
    </row>
    <row r="1830" spans="1:17" hidden="1" x14ac:dyDescent="0.25">
      <c r="A1830" s="14">
        <v>123980</v>
      </c>
      <c r="B1830" s="14">
        <v>124001</v>
      </c>
      <c r="C1830" s="14" t="s">
        <v>815</v>
      </c>
      <c r="D1830" s="14" t="s">
        <v>6065</v>
      </c>
      <c r="E1830" s="14" t="s">
        <v>439</v>
      </c>
      <c r="F1830" s="14">
        <v>90</v>
      </c>
      <c r="G1830" s="14" t="s">
        <v>439</v>
      </c>
      <c r="H1830" s="14">
        <v>0</v>
      </c>
      <c r="I1830" s="14">
        <v>64800</v>
      </c>
      <c r="J1830" s="14" t="b">
        <v>0</v>
      </c>
      <c r="K1830" s="14">
        <v>0</v>
      </c>
      <c r="L1830" s="16">
        <v>41009.056192129632</v>
      </c>
      <c r="M1830" s="14" t="s">
        <v>6967</v>
      </c>
      <c r="N1830" s="14" t="s">
        <v>439</v>
      </c>
      <c r="O1830" s="14" t="s">
        <v>439</v>
      </c>
      <c r="P1830" s="14" t="s">
        <v>439</v>
      </c>
      <c r="Q1830" s="14" t="s">
        <v>819</v>
      </c>
    </row>
    <row r="1831" spans="1:17" hidden="1" x14ac:dyDescent="0.25">
      <c r="A1831" s="14">
        <v>123981</v>
      </c>
      <c r="B1831" s="14">
        <v>124002</v>
      </c>
      <c r="C1831" s="14" t="s">
        <v>815</v>
      </c>
      <c r="D1831" s="14" t="s">
        <v>6066</v>
      </c>
      <c r="E1831" s="14" t="s">
        <v>439</v>
      </c>
      <c r="F1831" s="14">
        <v>90</v>
      </c>
      <c r="G1831" s="14" t="s">
        <v>439</v>
      </c>
      <c r="H1831" s="14">
        <v>0</v>
      </c>
      <c r="I1831" s="14">
        <v>64800</v>
      </c>
      <c r="J1831" s="14" t="b">
        <v>0</v>
      </c>
      <c r="K1831" s="14">
        <v>0</v>
      </c>
      <c r="L1831" s="16">
        <v>41009.056192129632</v>
      </c>
      <c r="M1831" s="14" t="s">
        <v>6967</v>
      </c>
      <c r="N1831" s="14" t="s">
        <v>439</v>
      </c>
      <c r="O1831" s="14" t="s">
        <v>439</v>
      </c>
      <c r="P1831" s="14" t="s">
        <v>439</v>
      </c>
      <c r="Q1831" s="14" t="s">
        <v>819</v>
      </c>
    </row>
    <row r="1832" spans="1:17" hidden="1" x14ac:dyDescent="0.25">
      <c r="A1832" s="14">
        <v>123982</v>
      </c>
      <c r="B1832" s="14">
        <v>124003</v>
      </c>
      <c r="C1832" s="14" t="s">
        <v>815</v>
      </c>
      <c r="D1832" s="14" t="s">
        <v>6067</v>
      </c>
      <c r="E1832" s="14" t="s">
        <v>439</v>
      </c>
      <c r="F1832" s="14">
        <v>90</v>
      </c>
      <c r="G1832" s="14" t="s">
        <v>439</v>
      </c>
      <c r="H1832" s="14">
        <v>0</v>
      </c>
      <c r="I1832" s="14">
        <v>64800</v>
      </c>
      <c r="J1832" s="14" t="b">
        <v>0</v>
      </c>
      <c r="K1832" s="14">
        <v>0</v>
      </c>
      <c r="L1832" s="16">
        <v>41009.056192129632</v>
      </c>
      <c r="M1832" s="14" t="s">
        <v>6967</v>
      </c>
      <c r="N1832" s="14" t="s">
        <v>439</v>
      </c>
      <c r="O1832" s="14" t="s">
        <v>439</v>
      </c>
      <c r="P1832" s="14" t="s">
        <v>439</v>
      </c>
      <c r="Q1832" s="14" t="s">
        <v>819</v>
      </c>
    </row>
    <row r="1833" spans="1:17" hidden="1" x14ac:dyDescent="0.25">
      <c r="A1833" s="14">
        <v>123983</v>
      </c>
      <c r="B1833" s="14">
        <v>124004</v>
      </c>
      <c r="C1833" s="14" t="s">
        <v>815</v>
      </c>
      <c r="D1833" s="14" t="s">
        <v>6068</v>
      </c>
      <c r="E1833" s="14" t="s">
        <v>439</v>
      </c>
      <c r="F1833" s="14">
        <v>90</v>
      </c>
      <c r="G1833" s="14" t="s">
        <v>439</v>
      </c>
      <c r="H1833" s="14">
        <v>0</v>
      </c>
      <c r="I1833" s="14">
        <v>64800</v>
      </c>
      <c r="J1833" s="14" t="b">
        <v>0</v>
      </c>
      <c r="K1833" s="14">
        <v>0</v>
      </c>
      <c r="L1833" s="16">
        <v>41009.056192129632</v>
      </c>
      <c r="M1833" s="14" t="s">
        <v>6967</v>
      </c>
      <c r="N1833" s="14" t="s">
        <v>439</v>
      </c>
      <c r="O1833" s="14" t="s">
        <v>439</v>
      </c>
      <c r="P1833" s="14" t="s">
        <v>439</v>
      </c>
      <c r="Q1833" s="14" t="s">
        <v>819</v>
      </c>
    </row>
    <row r="1834" spans="1:17" hidden="1" x14ac:dyDescent="0.25">
      <c r="A1834" s="14">
        <v>123984</v>
      </c>
      <c r="B1834" s="14">
        <v>124005</v>
      </c>
      <c r="C1834" s="14" t="s">
        <v>815</v>
      </c>
      <c r="D1834" s="14" t="s">
        <v>6069</v>
      </c>
      <c r="E1834" s="14" t="s">
        <v>439</v>
      </c>
      <c r="F1834" s="14">
        <v>90</v>
      </c>
      <c r="G1834" s="14" t="s">
        <v>439</v>
      </c>
      <c r="H1834" s="14">
        <v>0</v>
      </c>
      <c r="I1834" s="14">
        <v>64800</v>
      </c>
      <c r="J1834" s="14" t="b">
        <v>0</v>
      </c>
      <c r="K1834" s="14">
        <v>0</v>
      </c>
      <c r="L1834" s="16">
        <v>41009.056192129632</v>
      </c>
      <c r="M1834" s="14" t="s">
        <v>6967</v>
      </c>
      <c r="N1834" s="14" t="s">
        <v>439</v>
      </c>
      <c r="O1834" s="14" t="s">
        <v>439</v>
      </c>
      <c r="P1834" s="14" t="s">
        <v>439</v>
      </c>
      <c r="Q1834" s="14" t="s">
        <v>819</v>
      </c>
    </row>
    <row r="1835" spans="1:17" hidden="1" x14ac:dyDescent="0.25">
      <c r="A1835" s="14">
        <v>123985</v>
      </c>
      <c r="B1835" s="14">
        <v>124006</v>
      </c>
      <c r="C1835" s="14" t="s">
        <v>815</v>
      </c>
      <c r="D1835" s="14" t="s">
        <v>6070</v>
      </c>
      <c r="E1835" s="14" t="s">
        <v>439</v>
      </c>
      <c r="F1835" s="14">
        <v>90</v>
      </c>
      <c r="G1835" s="14" t="s">
        <v>439</v>
      </c>
      <c r="H1835" s="14">
        <v>0</v>
      </c>
      <c r="I1835" s="14">
        <v>64800</v>
      </c>
      <c r="J1835" s="14" t="b">
        <v>0</v>
      </c>
      <c r="K1835" s="14">
        <v>0</v>
      </c>
      <c r="L1835" s="16">
        <v>41009.056192129632</v>
      </c>
      <c r="M1835" s="14" t="s">
        <v>6967</v>
      </c>
      <c r="N1835" s="14" t="s">
        <v>439</v>
      </c>
      <c r="O1835" s="14" t="s">
        <v>439</v>
      </c>
      <c r="P1835" s="14" t="s">
        <v>439</v>
      </c>
      <c r="Q1835" s="14" t="s">
        <v>819</v>
      </c>
    </row>
    <row r="1836" spans="1:17" hidden="1" x14ac:dyDescent="0.25">
      <c r="A1836" s="14">
        <v>123986</v>
      </c>
      <c r="B1836" s="14">
        <v>124100</v>
      </c>
      <c r="C1836" s="14" t="s">
        <v>815</v>
      </c>
      <c r="D1836" s="14" t="s">
        <v>6071</v>
      </c>
      <c r="E1836" s="14" t="s">
        <v>439</v>
      </c>
      <c r="F1836" s="14">
        <v>90</v>
      </c>
      <c r="G1836" s="14" t="s">
        <v>439</v>
      </c>
      <c r="H1836" s="14">
        <v>0</v>
      </c>
      <c r="I1836" s="14">
        <v>64800</v>
      </c>
      <c r="J1836" s="14" t="b">
        <v>0</v>
      </c>
      <c r="K1836" s="14">
        <v>0</v>
      </c>
      <c r="L1836" s="16">
        <v>41009.056203703702</v>
      </c>
      <c r="M1836" s="14" t="s">
        <v>6967</v>
      </c>
      <c r="N1836" s="14" t="s">
        <v>439</v>
      </c>
      <c r="O1836" s="14" t="s">
        <v>439</v>
      </c>
      <c r="P1836" s="14" t="s">
        <v>439</v>
      </c>
      <c r="Q1836" s="14" t="s">
        <v>819</v>
      </c>
    </row>
    <row r="1837" spans="1:17" hidden="1" x14ac:dyDescent="0.25">
      <c r="A1837" s="14">
        <v>123987</v>
      </c>
      <c r="B1837" s="14">
        <v>124200</v>
      </c>
      <c r="C1837" s="14" t="s">
        <v>815</v>
      </c>
      <c r="D1837" s="14" t="s">
        <v>6072</v>
      </c>
      <c r="E1837" s="14" t="s">
        <v>439</v>
      </c>
      <c r="F1837" s="14">
        <v>90</v>
      </c>
      <c r="G1837" s="14" t="s">
        <v>439</v>
      </c>
      <c r="H1837" s="14">
        <v>0</v>
      </c>
      <c r="I1837" s="14">
        <v>64800</v>
      </c>
      <c r="J1837" s="14" t="b">
        <v>0</v>
      </c>
      <c r="K1837" s="14">
        <v>0</v>
      </c>
      <c r="L1837" s="16">
        <v>41009.056203703702</v>
      </c>
      <c r="M1837" s="14" t="s">
        <v>6967</v>
      </c>
      <c r="N1837" s="14" t="s">
        <v>439</v>
      </c>
      <c r="O1837" s="14" t="s">
        <v>439</v>
      </c>
      <c r="P1837" s="14" t="s">
        <v>439</v>
      </c>
      <c r="Q1837" s="14" t="s">
        <v>819</v>
      </c>
    </row>
    <row r="1838" spans="1:17" hidden="1" x14ac:dyDescent="0.25">
      <c r="A1838" s="14">
        <v>123988</v>
      </c>
      <c r="B1838" s="14">
        <v>124201</v>
      </c>
      <c r="C1838" s="14" t="s">
        <v>815</v>
      </c>
      <c r="D1838" s="14" t="s">
        <v>6073</v>
      </c>
      <c r="E1838" s="14" t="s">
        <v>439</v>
      </c>
      <c r="F1838" s="14">
        <v>90</v>
      </c>
      <c r="G1838" s="14" t="s">
        <v>439</v>
      </c>
      <c r="H1838" s="14">
        <v>0</v>
      </c>
      <c r="I1838" s="14">
        <v>64800</v>
      </c>
      <c r="J1838" s="14" t="b">
        <v>0</v>
      </c>
      <c r="K1838" s="14">
        <v>0</v>
      </c>
      <c r="L1838" s="16">
        <v>41009.056203703702</v>
      </c>
      <c r="M1838" s="14" t="s">
        <v>6967</v>
      </c>
      <c r="N1838" s="14" t="s">
        <v>439</v>
      </c>
      <c r="O1838" s="14" t="s">
        <v>439</v>
      </c>
      <c r="P1838" s="14" t="s">
        <v>439</v>
      </c>
      <c r="Q1838" s="14" t="s">
        <v>819</v>
      </c>
    </row>
    <row r="1839" spans="1:17" hidden="1" x14ac:dyDescent="0.25">
      <c r="A1839" s="14">
        <v>123989</v>
      </c>
      <c r="B1839" s="14">
        <v>124202</v>
      </c>
      <c r="C1839" s="14" t="s">
        <v>815</v>
      </c>
      <c r="D1839" s="14" t="s">
        <v>6074</v>
      </c>
      <c r="E1839" s="14" t="s">
        <v>439</v>
      </c>
      <c r="F1839" s="14">
        <v>90</v>
      </c>
      <c r="G1839" s="14" t="s">
        <v>439</v>
      </c>
      <c r="H1839" s="14">
        <v>0</v>
      </c>
      <c r="I1839" s="14">
        <v>64800</v>
      </c>
      <c r="J1839" s="14" t="b">
        <v>0</v>
      </c>
      <c r="K1839" s="14">
        <v>0</v>
      </c>
      <c r="L1839" s="16">
        <v>41009.056203703702</v>
      </c>
      <c r="M1839" s="14" t="s">
        <v>6967</v>
      </c>
      <c r="N1839" s="14" t="s">
        <v>439</v>
      </c>
      <c r="O1839" s="14" t="s">
        <v>439</v>
      </c>
      <c r="P1839" s="14" t="s">
        <v>439</v>
      </c>
      <c r="Q1839" s="14" t="s">
        <v>819</v>
      </c>
    </row>
    <row r="1840" spans="1:17" hidden="1" x14ac:dyDescent="0.25">
      <c r="A1840" s="14">
        <v>123990</v>
      </c>
      <c r="B1840" s="14">
        <v>124203</v>
      </c>
      <c r="C1840" s="14" t="s">
        <v>815</v>
      </c>
      <c r="D1840" s="14" t="s">
        <v>6075</v>
      </c>
      <c r="E1840" s="14" t="s">
        <v>439</v>
      </c>
      <c r="F1840" s="14">
        <v>90</v>
      </c>
      <c r="G1840" s="14" t="s">
        <v>439</v>
      </c>
      <c r="H1840" s="14">
        <v>0</v>
      </c>
      <c r="I1840" s="14">
        <v>64800</v>
      </c>
      <c r="J1840" s="14" t="b">
        <v>0</v>
      </c>
      <c r="K1840" s="14">
        <v>0</v>
      </c>
      <c r="L1840" s="16">
        <v>41009.056203703702</v>
      </c>
      <c r="M1840" s="14" t="s">
        <v>6967</v>
      </c>
      <c r="N1840" s="14" t="s">
        <v>439</v>
      </c>
      <c r="O1840" s="14" t="s">
        <v>439</v>
      </c>
      <c r="P1840" s="14" t="s">
        <v>439</v>
      </c>
      <c r="Q1840" s="14" t="s">
        <v>819</v>
      </c>
    </row>
    <row r="1841" spans="1:17" hidden="1" x14ac:dyDescent="0.25">
      <c r="A1841" s="14">
        <v>123991</v>
      </c>
      <c r="B1841" s="14">
        <v>124204</v>
      </c>
      <c r="C1841" s="14" t="s">
        <v>815</v>
      </c>
      <c r="D1841" s="14" t="s">
        <v>6076</v>
      </c>
      <c r="E1841" s="14" t="s">
        <v>439</v>
      </c>
      <c r="F1841" s="14">
        <v>90</v>
      </c>
      <c r="G1841" s="14" t="s">
        <v>439</v>
      </c>
      <c r="H1841" s="14">
        <v>0</v>
      </c>
      <c r="I1841" s="14">
        <v>64800</v>
      </c>
      <c r="J1841" s="14" t="b">
        <v>0</v>
      </c>
      <c r="K1841" s="14">
        <v>0</v>
      </c>
      <c r="L1841" s="16">
        <v>41009.056203703702</v>
      </c>
      <c r="M1841" s="14" t="s">
        <v>6967</v>
      </c>
      <c r="N1841" s="14" t="s">
        <v>439</v>
      </c>
      <c r="O1841" s="14" t="s">
        <v>439</v>
      </c>
      <c r="P1841" s="14" t="s">
        <v>439</v>
      </c>
      <c r="Q1841" s="14" t="s">
        <v>819</v>
      </c>
    </row>
    <row r="1842" spans="1:17" hidden="1" x14ac:dyDescent="0.25">
      <c r="A1842" s="14">
        <v>123992</v>
      </c>
      <c r="B1842" s="14">
        <v>124205</v>
      </c>
      <c r="C1842" s="14" t="s">
        <v>815</v>
      </c>
      <c r="D1842" s="14" t="s">
        <v>6077</v>
      </c>
      <c r="E1842" s="14" t="s">
        <v>439</v>
      </c>
      <c r="F1842" s="14">
        <v>90</v>
      </c>
      <c r="G1842" s="14" t="s">
        <v>439</v>
      </c>
      <c r="H1842" s="14">
        <v>0</v>
      </c>
      <c r="I1842" s="14">
        <v>64800</v>
      </c>
      <c r="J1842" s="14" t="b">
        <v>0</v>
      </c>
      <c r="K1842" s="14">
        <v>0</v>
      </c>
      <c r="L1842" s="16">
        <v>41009.056215277778</v>
      </c>
      <c r="M1842" s="14" t="s">
        <v>6967</v>
      </c>
      <c r="N1842" s="14" t="s">
        <v>439</v>
      </c>
      <c r="O1842" s="14" t="s">
        <v>439</v>
      </c>
      <c r="P1842" s="14" t="s">
        <v>439</v>
      </c>
      <c r="Q1842" s="14" t="s">
        <v>819</v>
      </c>
    </row>
    <row r="1843" spans="1:17" hidden="1" x14ac:dyDescent="0.25">
      <c r="A1843" s="14">
        <v>123993</v>
      </c>
      <c r="B1843" s="14">
        <v>124206</v>
      </c>
      <c r="C1843" s="14" t="s">
        <v>815</v>
      </c>
      <c r="D1843" s="14" t="s">
        <v>6078</v>
      </c>
      <c r="E1843" s="14" t="s">
        <v>439</v>
      </c>
      <c r="F1843" s="14">
        <v>90</v>
      </c>
      <c r="G1843" s="14" t="s">
        <v>439</v>
      </c>
      <c r="H1843" s="14">
        <v>0</v>
      </c>
      <c r="I1843" s="14">
        <v>64800</v>
      </c>
      <c r="J1843" s="14" t="b">
        <v>0</v>
      </c>
      <c r="K1843" s="14">
        <v>0</v>
      </c>
      <c r="L1843" s="16">
        <v>41009.056215277778</v>
      </c>
      <c r="M1843" s="14" t="s">
        <v>6967</v>
      </c>
      <c r="N1843" s="14" t="s">
        <v>439</v>
      </c>
      <c r="O1843" s="14" t="s">
        <v>439</v>
      </c>
      <c r="P1843" s="14" t="s">
        <v>439</v>
      </c>
      <c r="Q1843" s="14" t="s">
        <v>819</v>
      </c>
    </row>
    <row r="1844" spans="1:17" hidden="1" x14ac:dyDescent="0.25">
      <c r="A1844" s="14">
        <v>123994</v>
      </c>
      <c r="B1844" s="14">
        <v>124208</v>
      </c>
      <c r="C1844" s="14" t="s">
        <v>815</v>
      </c>
      <c r="D1844" s="14" t="s">
        <v>6079</v>
      </c>
      <c r="E1844" s="14" t="s">
        <v>439</v>
      </c>
      <c r="F1844" s="14">
        <v>90</v>
      </c>
      <c r="G1844" s="14" t="s">
        <v>439</v>
      </c>
      <c r="H1844" s="14">
        <v>0</v>
      </c>
      <c r="I1844" s="14">
        <v>64800</v>
      </c>
      <c r="J1844" s="14" t="b">
        <v>0</v>
      </c>
      <c r="K1844" s="14">
        <v>0</v>
      </c>
      <c r="L1844" s="16">
        <v>41009.056215277778</v>
      </c>
      <c r="M1844" s="14" t="s">
        <v>6967</v>
      </c>
      <c r="N1844" s="14" t="s">
        <v>439</v>
      </c>
      <c r="O1844" s="14" t="s">
        <v>439</v>
      </c>
      <c r="P1844" s="14" t="s">
        <v>439</v>
      </c>
      <c r="Q1844" s="14" t="s">
        <v>819</v>
      </c>
    </row>
    <row r="1845" spans="1:17" hidden="1" x14ac:dyDescent="0.25">
      <c r="A1845" s="14">
        <v>123995</v>
      </c>
      <c r="B1845" s="14">
        <v>124209</v>
      </c>
      <c r="C1845" s="14" t="s">
        <v>815</v>
      </c>
      <c r="D1845" s="14" t="s">
        <v>6080</v>
      </c>
      <c r="E1845" s="14" t="s">
        <v>439</v>
      </c>
      <c r="F1845" s="14">
        <v>90</v>
      </c>
      <c r="G1845" s="14" t="s">
        <v>439</v>
      </c>
      <c r="H1845" s="14">
        <v>0</v>
      </c>
      <c r="I1845" s="14">
        <v>64800</v>
      </c>
      <c r="J1845" s="14" t="b">
        <v>0</v>
      </c>
      <c r="K1845" s="14">
        <v>0</v>
      </c>
      <c r="L1845" s="16">
        <v>41009.056215277778</v>
      </c>
      <c r="M1845" s="14" t="s">
        <v>6967</v>
      </c>
      <c r="N1845" s="14" t="s">
        <v>439</v>
      </c>
      <c r="O1845" s="14" t="s">
        <v>439</v>
      </c>
      <c r="P1845" s="14" t="s">
        <v>439</v>
      </c>
      <c r="Q1845" s="14" t="s">
        <v>819</v>
      </c>
    </row>
    <row r="1846" spans="1:17" hidden="1" x14ac:dyDescent="0.25">
      <c r="A1846" s="14">
        <v>123996</v>
      </c>
      <c r="B1846" s="14">
        <v>124210</v>
      </c>
      <c r="C1846" s="14" t="s">
        <v>815</v>
      </c>
      <c r="D1846" s="14" t="s">
        <v>6081</v>
      </c>
      <c r="E1846" s="14" t="s">
        <v>439</v>
      </c>
      <c r="F1846" s="14">
        <v>90</v>
      </c>
      <c r="G1846" s="14" t="s">
        <v>439</v>
      </c>
      <c r="H1846" s="14">
        <v>0</v>
      </c>
      <c r="I1846" s="14">
        <v>64800</v>
      </c>
      <c r="J1846" s="14" t="b">
        <v>0</v>
      </c>
      <c r="K1846" s="14">
        <v>0</v>
      </c>
      <c r="L1846" s="16">
        <v>41009.056215277778</v>
      </c>
      <c r="M1846" s="14" t="s">
        <v>6967</v>
      </c>
      <c r="N1846" s="14" t="s">
        <v>439</v>
      </c>
      <c r="O1846" s="14" t="s">
        <v>439</v>
      </c>
      <c r="P1846" s="14" t="s">
        <v>439</v>
      </c>
      <c r="Q1846" s="14" t="s">
        <v>819</v>
      </c>
    </row>
    <row r="1847" spans="1:17" hidden="1" x14ac:dyDescent="0.25">
      <c r="A1847" s="14">
        <v>123997</v>
      </c>
      <c r="B1847" s="14">
        <v>124300</v>
      </c>
      <c r="C1847" s="14" t="s">
        <v>815</v>
      </c>
      <c r="D1847" s="14" t="s">
        <v>6082</v>
      </c>
      <c r="E1847" s="14" t="s">
        <v>439</v>
      </c>
      <c r="F1847" s="14">
        <v>90</v>
      </c>
      <c r="G1847" s="14" t="s">
        <v>439</v>
      </c>
      <c r="H1847" s="14">
        <v>0</v>
      </c>
      <c r="I1847" s="14">
        <v>64800</v>
      </c>
      <c r="J1847" s="14" t="b">
        <v>0</v>
      </c>
      <c r="K1847" s="14">
        <v>0</v>
      </c>
      <c r="L1847" s="16">
        <v>41009.056215277778</v>
      </c>
      <c r="M1847" s="14" t="s">
        <v>6967</v>
      </c>
      <c r="N1847" s="14" t="s">
        <v>439</v>
      </c>
      <c r="O1847" s="14" t="s">
        <v>439</v>
      </c>
      <c r="P1847" s="14" t="s">
        <v>439</v>
      </c>
      <c r="Q1847" s="14" t="s">
        <v>819</v>
      </c>
    </row>
    <row r="1848" spans="1:17" hidden="1" x14ac:dyDescent="0.25">
      <c r="A1848" s="14">
        <v>123998</v>
      </c>
      <c r="B1848" s="14">
        <v>124400</v>
      </c>
      <c r="C1848" s="14" t="s">
        <v>815</v>
      </c>
      <c r="D1848" s="14" t="s">
        <v>6083</v>
      </c>
      <c r="E1848" s="14" t="s">
        <v>439</v>
      </c>
      <c r="F1848" s="14">
        <v>90</v>
      </c>
      <c r="G1848" s="14" t="s">
        <v>439</v>
      </c>
      <c r="H1848" s="14">
        <v>0</v>
      </c>
      <c r="I1848" s="14">
        <v>64800</v>
      </c>
      <c r="J1848" s="14" t="b">
        <v>0</v>
      </c>
      <c r="K1848" s="14">
        <v>0</v>
      </c>
      <c r="L1848" s="16">
        <v>41009.056226851855</v>
      </c>
      <c r="M1848" s="14" t="s">
        <v>6967</v>
      </c>
      <c r="N1848" s="14" t="s">
        <v>439</v>
      </c>
      <c r="O1848" s="14" t="s">
        <v>439</v>
      </c>
      <c r="P1848" s="14" t="s">
        <v>439</v>
      </c>
      <c r="Q1848" s="14" t="s">
        <v>819</v>
      </c>
    </row>
    <row r="1849" spans="1:17" hidden="1" x14ac:dyDescent="0.25">
      <c r="A1849" s="14">
        <v>123999</v>
      </c>
      <c r="B1849" s="14">
        <v>124500</v>
      </c>
      <c r="C1849" s="14" t="s">
        <v>815</v>
      </c>
      <c r="D1849" s="14" t="s">
        <v>6084</v>
      </c>
      <c r="E1849" s="14" t="s">
        <v>439</v>
      </c>
      <c r="F1849" s="14">
        <v>90</v>
      </c>
      <c r="G1849" s="14" t="s">
        <v>439</v>
      </c>
      <c r="H1849" s="14">
        <v>0</v>
      </c>
      <c r="I1849" s="14">
        <v>64800</v>
      </c>
      <c r="J1849" s="14" t="b">
        <v>0</v>
      </c>
      <c r="K1849" s="14">
        <v>0</v>
      </c>
      <c r="L1849" s="16">
        <v>41009.056226851855</v>
      </c>
      <c r="M1849" s="14" t="s">
        <v>6967</v>
      </c>
      <c r="N1849" s="14" t="s">
        <v>439</v>
      </c>
      <c r="O1849" s="14" t="s">
        <v>439</v>
      </c>
      <c r="P1849" s="14" t="s">
        <v>439</v>
      </c>
      <c r="Q1849" s="14" t="s">
        <v>819</v>
      </c>
    </row>
    <row r="1850" spans="1:17" hidden="1" x14ac:dyDescent="0.25">
      <c r="A1850" s="14">
        <v>124000</v>
      </c>
      <c r="B1850" s="14">
        <v>124501</v>
      </c>
      <c r="C1850" s="14" t="s">
        <v>815</v>
      </c>
      <c r="D1850" s="14" t="s">
        <v>6085</v>
      </c>
      <c r="E1850" s="14" t="s">
        <v>439</v>
      </c>
      <c r="F1850" s="14">
        <v>90</v>
      </c>
      <c r="G1850" s="14" t="s">
        <v>439</v>
      </c>
      <c r="H1850" s="14">
        <v>0</v>
      </c>
      <c r="I1850" s="14">
        <v>64800</v>
      </c>
      <c r="J1850" s="14" t="b">
        <v>0</v>
      </c>
      <c r="K1850" s="14">
        <v>0</v>
      </c>
      <c r="L1850" s="16">
        <v>41009.056226851855</v>
      </c>
      <c r="M1850" s="14" t="s">
        <v>6967</v>
      </c>
      <c r="N1850" s="14" t="s">
        <v>439</v>
      </c>
      <c r="O1850" s="14" t="s">
        <v>439</v>
      </c>
      <c r="P1850" s="14" t="s">
        <v>439</v>
      </c>
      <c r="Q1850" s="14" t="s">
        <v>819</v>
      </c>
    </row>
    <row r="1851" spans="1:17" hidden="1" x14ac:dyDescent="0.25">
      <c r="A1851" s="14">
        <v>124001</v>
      </c>
      <c r="B1851" s="14">
        <v>124502</v>
      </c>
      <c r="C1851" s="14" t="s">
        <v>815</v>
      </c>
      <c r="D1851" s="14" t="s">
        <v>6086</v>
      </c>
      <c r="E1851" s="14" t="s">
        <v>439</v>
      </c>
      <c r="F1851" s="14">
        <v>90</v>
      </c>
      <c r="G1851" s="14" t="s">
        <v>439</v>
      </c>
      <c r="H1851" s="14">
        <v>0</v>
      </c>
      <c r="I1851" s="14">
        <v>64800</v>
      </c>
      <c r="J1851" s="14" t="b">
        <v>0</v>
      </c>
      <c r="K1851" s="14">
        <v>0</v>
      </c>
      <c r="L1851" s="16">
        <v>41009.056226851855</v>
      </c>
      <c r="M1851" s="14" t="s">
        <v>6967</v>
      </c>
      <c r="N1851" s="14" t="s">
        <v>439</v>
      </c>
      <c r="O1851" s="14" t="s">
        <v>439</v>
      </c>
      <c r="P1851" s="14" t="s">
        <v>439</v>
      </c>
      <c r="Q1851" s="14" t="s">
        <v>819</v>
      </c>
    </row>
    <row r="1852" spans="1:17" hidden="1" x14ac:dyDescent="0.25">
      <c r="A1852" s="14">
        <v>124002</v>
      </c>
      <c r="B1852" s="14">
        <v>124503</v>
      </c>
      <c r="C1852" s="14" t="s">
        <v>815</v>
      </c>
      <c r="D1852" s="14" t="s">
        <v>6087</v>
      </c>
      <c r="E1852" s="14" t="s">
        <v>439</v>
      </c>
      <c r="F1852" s="14">
        <v>90</v>
      </c>
      <c r="G1852" s="14" t="s">
        <v>439</v>
      </c>
      <c r="H1852" s="14">
        <v>0</v>
      </c>
      <c r="I1852" s="14">
        <v>64800</v>
      </c>
      <c r="J1852" s="14" t="b">
        <v>0</v>
      </c>
      <c r="K1852" s="14">
        <v>0</v>
      </c>
      <c r="L1852" s="16">
        <v>41009.056226851855</v>
      </c>
      <c r="M1852" s="14" t="s">
        <v>6967</v>
      </c>
      <c r="N1852" s="14" t="s">
        <v>439</v>
      </c>
      <c r="O1852" s="14" t="s">
        <v>439</v>
      </c>
      <c r="P1852" s="14" t="s">
        <v>439</v>
      </c>
      <c r="Q1852" s="14" t="s">
        <v>819</v>
      </c>
    </row>
    <row r="1853" spans="1:17" hidden="1" x14ac:dyDescent="0.25">
      <c r="A1853" s="14">
        <v>124003</v>
      </c>
      <c r="B1853" s="14">
        <v>124600</v>
      </c>
      <c r="C1853" s="14" t="s">
        <v>815</v>
      </c>
      <c r="D1853" s="14" t="s">
        <v>6088</v>
      </c>
      <c r="E1853" s="14" t="s">
        <v>439</v>
      </c>
      <c r="F1853" s="14">
        <v>90</v>
      </c>
      <c r="G1853" s="14" t="s">
        <v>439</v>
      </c>
      <c r="H1853" s="14">
        <v>0</v>
      </c>
      <c r="I1853" s="14">
        <v>64800</v>
      </c>
      <c r="J1853" s="14" t="b">
        <v>0</v>
      </c>
      <c r="K1853" s="14">
        <v>0</v>
      </c>
      <c r="L1853" s="16">
        <v>41009.056226851855</v>
      </c>
      <c r="M1853" s="14" t="s">
        <v>6967</v>
      </c>
      <c r="N1853" s="14" t="s">
        <v>439</v>
      </c>
      <c r="O1853" s="14" t="s">
        <v>439</v>
      </c>
      <c r="P1853" s="14" t="s">
        <v>439</v>
      </c>
      <c r="Q1853" s="14" t="s">
        <v>819</v>
      </c>
    </row>
    <row r="1854" spans="1:17" hidden="1" x14ac:dyDescent="0.25">
      <c r="A1854" s="14">
        <v>124004</v>
      </c>
      <c r="B1854" s="14">
        <v>124700</v>
      </c>
      <c r="C1854" s="14" t="s">
        <v>815</v>
      </c>
      <c r="D1854" s="14" t="s">
        <v>6089</v>
      </c>
      <c r="E1854" s="14" t="s">
        <v>439</v>
      </c>
      <c r="F1854" s="14">
        <v>90</v>
      </c>
      <c r="G1854" s="14" t="s">
        <v>439</v>
      </c>
      <c r="H1854" s="14">
        <v>0</v>
      </c>
      <c r="I1854" s="14">
        <v>64800</v>
      </c>
      <c r="J1854" s="14" t="b">
        <v>0</v>
      </c>
      <c r="K1854" s="14">
        <v>0</v>
      </c>
      <c r="L1854" s="16">
        <v>41009.056238425925</v>
      </c>
      <c r="M1854" s="14" t="s">
        <v>6967</v>
      </c>
      <c r="N1854" s="14" t="s">
        <v>439</v>
      </c>
      <c r="O1854" s="14" t="s">
        <v>439</v>
      </c>
      <c r="P1854" s="14" t="s">
        <v>439</v>
      </c>
      <c r="Q1854" s="14" t="s">
        <v>819</v>
      </c>
    </row>
    <row r="1855" spans="1:17" hidden="1" x14ac:dyDescent="0.25">
      <c r="A1855" s="14">
        <v>124005</v>
      </c>
      <c r="B1855" s="14">
        <v>124701</v>
      </c>
      <c r="C1855" s="14" t="s">
        <v>815</v>
      </c>
      <c r="D1855" s="14" t="s">
        <v>6090</v>
      </c>
      <c r="E1855" s="14" t="s">
        <v>439</v>
      </c>
      <c r="F1855" s="14">
        <v>90</v>
      </c>
      <c r="G1855" s="14" t="s">
        <v>439</v>
      </c>
      <c r="H1855" s="14">
        <v>0</v>
      </c>
      <c r="I1855" s="14">
        <v>64800</v>
      </c>
      <c r="J1855" s="14" t="b">
        <v>0</v>
      </c>
      <c r="K1855" s="14">
        <v>0</v>
      </c>
      <c r="L1855" s="16">
        <v>41009.056238425925</v>
      </c>
      <c r="M1855" s="14" t="s">
        <v>6967</v>
      </c>
      <c r="N1855" s="14" t="s">
        <v>439</v>
      </c>
      <c r="O1855" s="14" t="s">
        <v>439</v>
      </c>
      <c r="P1855" s="14" t="s">
        <v>439</v>
      </c>
      <c r="Q1855" s="14" t="s">
        <v>819</v>
      </c>
    </row>
    <row r="1856" spans="1:17" hidden="1" x14ac:dyDescent="0.25">
      <c r="A1856" s="14">
        <v>124006</v>
      </c>
      <c r="B1856" s="14">
        <v>124702</v>
      </c>
      <c r="C1856" s="14" t="s">
        <v>815</v>
      </c>
      <c r="D1856" s="14" t="s">
        <v>6091</v>
      </c>
      <c r="E1856" s="14" t="s">
        <v>439</v>
      </c>
      <c r="F1856" s="14">
        <v>90</v>
      </c>
      <c r="G1856" s="14" t="s">
        <v>439</v>
      </c>
      <c r="H1856" s="14">
        <v>0</v>
      </c>
      <c r="I1856" s="14">
        <v>64800</v>
      </c>
      <c r="J1856" s="14" t="b">
        <v>0</v>
      </c>
      <c r="K1856" s="14">
        <v>0</v>
      </c>
      <c r="L1856" s="16">
        <v>41009.056238425925</v>
      </c>
      <c r="M1856" s="14" t="s">
        <v>6967</v>
      </c>
      <c r="N1856" s="14" t="s">
        <v>439</v>
      </c>
      <c r="O1856" s="14" t="s">
        <v>439</v>
      </c>
      <c r="P1856" s="14" t="s">
        <v>439</v>
      </c>
      <c r="Q1856" s="14" t="s">
        <v>819</v>
      </c>
    </row>
    <row r="1857" spans="1:17" hidden="1" x14ac:dyDescent="0.25">
      <c r="A1857" s="14">
        <v>124007</v>
      </c>
      <c r="B1857" s="14">
        <v>124703</v>
      </c>
      <c r="C1857" s="14" t="s">
        <v>815</v>
      </c>
      <c r="D1857" s="14" t="s">
        <v>6092</v>
      </c>
      <c r="E1857" s="14" t="s">
        <v>439</v>
      </c>
      <c r="F1857" s="14">
        <v>90</v>
      </c>
      <c r="G1857" s="14" t="s">
        <v>439</v>
      </c>
      <c r="H1857" s="14">
        <v>0</v>
      </c>
      <c r="I1857" s="14">
        <v>64800</v>
      </c>
      <c r="J1857" s="14" t="b">
        <v>0</v>
      </c>
      <c r="K1857" s="14">
        <v>0</v>
      </c>
      <c r="L1857" s="16">
        <v>41009.056238425925</v>
      </c>
      <c r="M1857" s="14" t="s">
        <v>6967</v>
      </c>
      <c r="N1857" s="14" t="s">
        <v>439</v>
      </c>
      <c r="O1857" s="14" t="s">
        <v>439</v>
      </c>
      <c r="P1857" s="14" t="s">
        <v>439</v>
      </c>
      <c r="Q1857" s="14" t="s">
        <v>819</v>
      </c>
    </row>
    <row r="1858" spans="1:17" hidden="1" x14ac:dyDescent="0.25">
      <c r="A1858" s="14">
        <v>124008</v>
      </c>
      <c r="B1858" s="14">
        <v>124704</v>
      </c>
      <c r="C1858" s="14" t="s">
        <v>815</v>
      </c>
      <c r="D1858" s="14" t="s">
        <v>6093</v>
      </c>
      <c r="E1858" s="14" t="s">
        <v>439</v>
      </c>
      <c r="F1858" s="14">
        <v>90</v>
      </c>
      <c r="G1858" s="14" t="s">
        <v>439</v>
      </c>
      <c r="H1858" s="14">
        <v>0</v>
      </c>
      <c r="I1858" s="14">
        <v>64800</v>
      </c>
      <c r="J1858" s="14" t="b">
        <v>0</v>
      </c>
      <c r="K1858" s="14">
        <v>0</v>
      </c>
      <c r="L1858" s="16">
        <v>41009.056238425925</v>
      </c>
      <c r="M1858" s="14" t="s">
        <v>6967</v>
      </c>
      <c r="N1858" s="14" t="s">
        <v>439</v>
      </c>
      <c r="O1858" s="14" t="s">
        <v>439</v>
      </c>
      <c r="P1858" s="14" t="s">
        <v>439</v>
      </c>
      <c r="Q1858" s="14" t="s">
        <v>819</v>
      </c>
    </row>
    <row r="1859" spans="1:17" hidden="1" x14ac:dyDescent="0.25">
      <c r="A1859" s="14">
        <v>124009</v>
      </c>
      <c r="B1859" s="14">
        <v>124800</v>
      </c>
      <c r="C1859" s="14" t="s">
        <v>815</v>
      </c>
      <c r="D1859" s="14" t="s">
        <v>6094</v>
      </c>
      <c r="E1859" s="14" t="s">
        <v>439</v>
      </c>
      <c r="F1859" s="14">
        <v>90</v>
      </c>
      <c r="G1859" s="14" t="s">
        <v>439</v>
      </c>
      <c r="H1859" s="14">
        <v>0</v>
      </c>
      <c r="I1859" s="14">
        <v>64800</v>
      </c>
      <c r="J1859" s="14" t="b">
        <v>0</v>
      </c>
      <c r="K1859" s="14">
        <v>0</v>
      </c>
      <c r="L1859" s="16">
        <v>41009.056238425925</v>
      </c>
      <c r="M1859" s="14" t="s">
        <v>6967</v>
      </c>
      <c r="N1859" s="14" t="s">
        <v>439</v>
      </c>
      <c r="O1859" s="14" t="s">
        <v>439</v>
      </c>
      <c r="P1859" s="14" t="s">
        <v>439</v>
      </c>
      <c r="Q1859" s="14" t="s">
        <v>819</v>
      </c>
    </row>
    <row r="1860" spans="1:17" hidden="1" x14ac:dyDescent="0.25">
      <c r="A1860" s="14">
        <v>124010</v>
      </c>
      <c r="B1860" s="14">
        <v>124900</v>
      </c>
      <c r="C1860" s="14" t="s">
        <v>815</v>
      </c>
      <c r="D1860" s="14" t="s">
        <v>6095</v>
      </c>
      <c r="E1860" s="14" t="s">
        <v>439</v>
      </c>
      <c r="F1860" s="14">
        <v>90</v>
      </c>
      <c r="G1860" s="14" t="s">
        <v>439</v>
      </c>
      <c r="H1860" s="14">
        <v>0</v>
      </c>
      <c r="I1860" s="14">
        <v>64800</v>
      </c>
      <c r="J1860" s="14" t="b">
        <v>0</v>
      </c>
      <c r="K1860" s="14">
        <v>0</v>
      </c>
      <c r="L1860" s="16">
        <v>41009.056250000001</v>
      </c>
      <c r="M1860" s="14" t="s">
        <v>6967</v>
      </c>
      <c r="N1860" s="14" t="s">
        <v>439</v>
      </c>
      <c r="O1860" s="14" t="s">
        <v>439</v>
      </c>
      <c r="P1860" s="14" t="s">
        <v>439</v>
      </c>
      <c r="Q1860" s="14" t="s">
        <v>819</v>
      </c>
    </row>
    <row r="1861" spans="1:17" hidden="1" x14ac:dyDescent="0.25">
      <c r="A1861" s="14">
        <v>124011</v>
      </c>
      <c r="B1861" s="14">
        <v>125000</v>
      </c>
      <c r="C1861" s="14" t="s">
        <v>815</v>
      </c>
      <c r="D1861" s="14" t="s">
        <v>6096</v>
      </c>
      <c r="E1861" s="14" t="s">
        <v>439</v>
      </c>
      <c r="F1861" s="14">
        <v>90</v>
      </c>
      <c r="G1861" s="14" t="s">
        <v>439</v>
      </c>
      <c r="H1861" s="14">
        <v>0</v>
      </c>
      <c r="I1861" s="14">
        <v>64800</v>
      </c>
      <c r="J1861" s="14" t="b">
        <v>0</v>
      </c>
      <c r="K1861" s="14">
        <v>0</v>
      </c>
      <c r="L1861" s="16">
        <v>41009.056261574071</v>
      </c>
      <c r="M1861" s="14" t="s">
        <v>6967</v>
      </c>
      <c r="N1861" s="14" t="s">
        <v>439</v>
      </c>
      <c r="O1861" s="14" t="s">
        <v>439</v>
      </c>
      <c r="P1861" s="14" t="s">
        <v>439</v>
      </c>
      <c r="Q1861" s="14" t="s">
        <v>819</v>
      </c>
    </row>
    <row r="1862" spans="1:17" hidden="1" x14ac:dyDescent="0.25">
      <c r="A1862" s="14">
        <v>124012</v>
      </c>
      <c r="B1862" s="14">
        <v>125001</v>
      </c>
      <c r="C1862" s="14" t="s">
        <v>815</v>
      </c>
      <c r="D1862" s="14" t="s">
        <v>6097</v>
      </c>
      <c r="E1862" s="14" t="s">
        <v>439</v>
      </c>
      <c r="F1862" s="14">
        <v>90</v>
      </c>
      <c r="G1862" s="14" t="s">
        <v>439</v>
      </c>
      <c r="H1862" s="14">
        <v>0</v>
      </c>
      <c r="I1862" s="14">
        <v>64800</v>
      </c>
      <c r="J1862" s="14" t="b">
        <v>0</v>
      </c>
      <c r="K1862" s="14">
        <v>0</v>
      </c>
      <c r="L1862" s="16">
        <v>41009.056261574071</v>
      </c>
      <c r="M1862" s="14" t="s">
        <v>6967</v>
      </c>
      <c r="N1862" s="14" t="s">
        <v>439</v>
      </c>
      <c r="O1862" s="14" t="s">
        <v>439</v>
      </c>
      <c r="P1862" s="14" t="s">
        <v>439</v>
      </c>
      <c r="Q1862" s="14" t="s">
        <v>819</v>
      </c>
    </row>
    <row r="1863" spans="1:17" hidden="1" x14ac:dyDescent="0.25">
      <c r="A1863" s="14">
        <v>124013</v>
      </c>
      <c r="B1863" s="14">
        <v>125002</v>
      </c>
      <c r="C1863" s="14" t="s">
        <v>815</v>
      </c>
      <c r="D1863" s="14" t="s">
        <v>6098</v>
      </c>
      <c r="E1863" s="14" t="s">
        <v>439</v>
      </c>
      <c r="F1863" s="14">
        <v>90</v>
      </c>
      <c r="G1863" s="14" t="s">
        <v>439</v>
      </c>
      <c r="H1863" s="14">
        <v>0</v>
      </c>
      <c r="I1863" s="14">
        <v>64800</v>
      </c>
      <c r="J1863" s="14" t="b">
        <v>0</v>
      </c>
      <c r="K1863" s="14">
        <v>0</v>
      </c>
      <c r="L1863" s="16">
        <v>41009.056261574071</v>
      </c>
      <c r="M1863" s="14" t="s">
        <v>6967</v>
      </c>
      <c r="N1863" s="14" t="s">
        <v>439</v>
      </c>
      <c r="O1863" s="14" t="s">
        <v>439</v>
      </c>
      <c r="P1863" s="14" t="s">
        <v>439</v>
      </c>
      <c r="Q1863" s="14" t="s">
        <v>819</v>
      </c>
    </row>
    <row r="1864" spans="1:17" hidden="1" x14ac:dyDescent="0.25">
      <c r="A1864" s="14">
        <v>124014</v>
      </c>
      <c r="B1864" s="14">
        <v>125003</v>
      </c>
      <c r="C1864" s="14" t="s">
        <v>815</v>
      </c>
      <c r="D1864" s="14" t="s">
        <v>6099</v>
      </c>
      <c r="E1864" s="14" t="s">
        <v>439</v>
      </c>
      <c r="F1864" s="14">
        <v>90</v>
      </c>
      <c r="G1864" s="14" t="s">
        <v>439</v>
      </c>
      <c r="H1864" s="14">
        <v>0</v>
      </c>
      <c r="I1864" s="14">
        <v>64800</v>
      </c>
      <c r="J1864" s="14" t="b">
        <v>0</v>
      </c>
      <c r="K1864" s="14">
        <v>0</v>
      </c>
      <c r="L1864" s="16">
        <v>41009.056261574071</v>
      </c>
      <c r="M1864" s="14" t="s">
        <v>6967</v>
      </c>
      <c r="N1864" s="14" t="s">
        <v>439</v>
      </c>
      <c r="O1864" s="14" t="s">
        <v>439</v>
      </c>
      <c r="P1864" s="14" t="s">
        <v>439</v>
      </c>
      <c r="Q1864" s="14" t="s">
        <v>819</v>
      </c>
    </row>
    <row r="1865" spans="1:17" hidden="1" x14ac:dyDescent="0.25">
      <c r="A1865" s="14">
        <v>124015</v>
      </c>
      <c r="B1865" s="14">
        <v>125100</v>
      </c>
      <c r="C1865" s="14" t="s">
        <v>815</v>
      </c>
      <c r="D1865" s="14" t="s">
        <v>6100</v>
      </c>
      <c r="E1865" s="14" t="s">
        <v>439</v>
      </c>
      <c r="F1865" s="14">
        <v>90</v>
      </c>
      <c r="G1865" s="14" t="s">
        <v>439</v>
      </c>
      <c r="H1865" s="14">
        <v>0</v>
      </c>
      <c r="I1865" s="14">
        <v>64800</v>
      </c>
      <c r="J1865" s="14" t="b">
        <v>0</v>
      </c>
      <c r="K1865" s="14">
        <v>0</v>
      </c>
      <c r="L1865" s="16">
        <v>41009.056273148148</v>
      </c>
      <c r="M1865" s="14" t="s">
        <v>6967</v>
      </c>
      <c r="N1865" s="14" t="s">
        <v>439</v>
      </c>
      <c r="O1865" s="14" t="s">
        <v>439</v>
      </c>
      <c r="P1865" s="14" t="s">
        <v>439</v>
      </c>
      <c r="Q1865" s="14" t="s">
        <v>819</v>
      </c>
    </row>
    <row r="1866" spans="1:17" hidden="1" x14ac:dyDescent="0.25">
      <c r="A1866" s="14">
        <v>124016</v>
      </c>
      <c r="B1866" s="14">
        <v>125200</v>
      </c>
      <c r="C1866" s="14" t="s">
        <v>815</v>
      </c>
      <c r="D1866" s="14" t="s">
        <v>6101</v>
      </c>
      <c r="E1866" s="14" t="s">
        <v>439</v>
      </c>
      <c r="F1866" s="14">
        <v>90</v>
      </c>
      <c r="G1866" s="14" t="s">
        <v>439</v>
      </c>
      <c r="H1866" s="14">
        <v>0</v>
      </c>
      <c r="I1866" s="14">
        <v>64800</v>
      </c>
      <c r="J1866" s="14" t="b">
        <v>0</v>
      </c>
      <c r="K1866" s="14">
        <v>0</v>
      </c>
      <c r="L1866" s="16">
        <v>41009.056273148148</v>
      </c>
      <c r="M1866" s="14" t="s">
        <v>6967</v>
      </c>
      <c r="N1866" s="14" t="s">
        <v>439</v>
      </c>
      <c r="O1866" s="14" t="s">
        <v>439</v>
      </c>
      <c r="P1866" s="14" t="s">
        <v>439</v>
      </c>
      <c r="Q1866" s="14" t="s">
        <v>819</v>
      </c>
    </row>
    <row r="1867" spans="1:17" hidden="1" x14ac:dyDescent="0.25">
      <c r="A1867" s="14">
        <v>124017</v>
      </c>
      <c r="B1867" s="14">
        <v>125300</v>
      </c>
      <c r="C1867" s="14" t="s">
        <v>815</v>
      </c>
      <c r="D1867" s="14" t="s">
        <v>6102</v>
      </c>
      <c r="E1867" s="14" t="s">
        <v>439</v>
      </c>
      <c r="F1867" s="14">
        <v>90</v>
      </c>
      <c r="G1867" s="14" t="s">
        <v>439</v>
      </c>
      <c r="H1867" s="14">
        <v>0</v>
      </c>
      <c r="I1867" s="14">
        <v>64800</v>
      </c>
      <c r="J1867" s="14" t="b">
        <v>0</v>
      </c>
      <c r="K1867" s="14">
        <v>0</v>
      </c>
      <c r="L1867" s="16">
        <v>41009.056273148148</v>
      </c>
      <c r="M1867" s="14" t="s">
        <v>6967</v>
      </c>
      <c r="N1867" s="14" t="s">
        <v>439</v>
      </c>
      <c r="O1867" s="14" t="s">
        <v>439</v>
      </c>
      <c r="P1867" s="14" t="s">
        <v>439</v>
      </c>
      <c r="Q1867" s="14" t="s">
        <v>819</v>
      </c>
    </row>
    <row r="1868" spans="1:17" hidden="1" x14ac:dyDescent="0.25">
      <c r="A1868" s="14">
        <v>124018</v>
      </c>
      <c r="B1868" s="14">
        <v>125400</v>
      </c>
      <c r="C1868" s="14" t="s">
        <v>815</v>
      </c>
      <c r="D1868" s="14" t="s">
        <v>6103</v>
      </c>
      <c r="E1868" s="14" t="s">
        <v>439</v>
      </c>
      <c r="F1868" s="14">
        <v>90</v>
      </c>
      <c r="G1868" s="14" t="s">
        <v>439</v>
      </c>
      <c r="H1868" s="14">
        <v>0</v>
      </c>
      <c r="I1868" s="14">
        <v>64800</v>
      </c>
      <c r="J1868" s="14" t="b">
        <v>0</v>
      </c>
      <c r="K1868" s="14">
        <v>0</v>
      </c>
      <c r="L1868" s="16">
        <v>41009.056273148148</v>
      </c>
      <c r="M1868" s="14" t="s">
        <v>6967</v>
      </c>
      <c r="N1868" s="14" t="s">
        <v>439</v>
      </c>
      <c r="O1868" s="14" t="s">
        <v>439</v>
      </c>
      <c r="P1868" s="14" t="s">
        <v>439</v>
      </c>
      <c r="Q1868" s="14" t="s">
        <v>819</v>
      </c>
    </row>
    <row r="1869" spans="1:17" hidden="1" x14ac:dyDescent="0.25">
      <c r="A1869" s="14">
        <v>124019</v>
      </c>
      <c r="B1869" s="14">
        <v>125401</v>
      </c>
      <c r="C1869" s="14" t="s">
        <v>815</v>
      </c>
      <c r="D1869" s="14" t="s">
        <v>6104</v>
      </c>
      <c r="E1869" s="14" t="s">
        <v>439</v>
      </c>
      <c r="F1869" s="14">
        <v>90</v>
      </c>
      <c r="G1869" s="14" t="s">
        <v>439</v>
      </c>
      <c r="H1869" s="14">
        <v>0</v>
      </c>
      <c r="I1869" s="14">
        <v>64800</v>
      </c>
      <c r="J1869" s="14" t="b">
        <v>0</v>
      </c>
      <c r="K1869" s="14">
        <v>0</v>
      </c>
      <c r="L1869" s="16">
        <v>41009.056273148148</v>
      </c>
      <c r="M1869" s="14" t="s">
        <v>6967</v>
      </c>
      <c r="N1869" s="14" t="s">
        <v>439</v>
      </c>
      <c r="O1869" s="14" t="s">
        <v>439</v>
      </c>
      <c r="P1869" s="14" t="s">
        <v>439</v>
      </c>
      <c r="Q1869" s="14" t="s">
        <v>819</v>
      </c>
    </row>
    <row r="1870" spans="1:17" hidden="1" x14ac:dyDescent="0.25">
      <c r="A1870" s="14">
        <v>124020</v>
      </c>
      <c r="B1870" s="14">
        <v>125500</v>
      </c>
      <c r="C1870" s="14" t="s">
        <v>815</v>
      </c>
      <c r="D1870" s="14" t="s">
        <v>6105</v>
      </c>
      <c r="E1870" s="14" t="s">
        <v>439</v>
      </c>
      <c r="F1870" s="14">
        <v>90</v>
      </c>
      <c r="G1870" s="14" t="s">
        <v>439</v>
      </c>
      <c r="H1870" s="14">
        <v>0</v>
      </c>
      <c r="I1870" s="14">
        <v>64800</v>
      </c>
      <c r="J1870" s="14" t="b">
        <v>0</v>
      </c>
      <c r="K1870" s="14">
        <v>0</v>
      </c>
      <c r="L1870" s="16">
        <v>41009.056273148148</v>
      </c>
      <c r="M1870" s="14" t="s">
        <v>6967</v>
      </c>
      <c r="N1870" s="14" t="s">
        <v>439</v>
      </c>
      <c r="O1870" s="14" t="s">
        <v>439</v>
      </c>
      <c r="P1870" s="14" t="s">
        <v>439</v>
      </c>
      <c r="Q1870" s="14" t="s">
        <v>819</v>
      </c>
    </row>
    <row r="1871" spans="1:17" hidden="1" x14ac:dyDescent="0.25">
      <c r="A1871" s="14">
        <v>124021</v>
      </c>
      <c r="B1871" s="14">
        <v>125501</v>
      </c>
      <c r="C1871" s="14" t="s">
        <v>815</v>
      </c>
      <c r="D1871" s="14" t="s">
        <v>6106</v>
      </c>
      <c r="E1871" s="14" t="s">
        <v>439</v>
      </c>
      <c r="F1871" s="14">
        <v>90</v>
      </c>
      <c r="G1871" s="14" t="s">
        <v>439</v>
      </c>
      <c r="H1871" s="14">
        <v>0</v>
      </c>
      <c r="I1871" s="14">
        <v>64800</v>
      </c>
      <c r="J1871" s="14" t="b">
        <v>0</v>
      </c>
      <c r="K1871" s="14">
        <v>0</v>
      </c>
      <c r="L1871" s="16">
        <v>41009.056284722225</v>
      </c>
      <c r="M1871" s="14" t="s">
        <v>6967</v>
      </c>
      <c r="N1871" s="14" t="s">
        <v>439</v>
      </c>
      <c r="O1871" s="14" t="s">
        <v>439</v>
      </c>
      <c r="P1871" s="14" t="s">
        <v>439</v>
      </c>
      <c r="Q1871" s="14" t="s">
        <v>819</v>
      </c>
    </row>
    <row r="1872" spans="1:17" hidden="1" x14ac:dyDescent="0.25">
      <c r="A1872" s="14">
        <v>124022</v>
      </c>
      <c r="B1872" s="14">
        <v>125600</v>
      </c>
      <c r="C1872" s="14" t="s">
        <v>815</v>
      </c>
      <c r="D1872" s="14" t="s">
        <v>6107</v>
      </c>
      <c r="E1872" s="14" t="s">
        <v>439</v>
      </c>
      <c r="F1872" s="14">
        <v>90</v>
      </c>
      <c r="G1872" s="14" t="s">
        <v>439</v>
      </c>
      <c r="H1872" s="14">
        <v>0</v>
      </c>
      <c r="I1872" s="14">
        <v>64800</v>
      </c>
      <c r="J1872" s="14" t="b">
        <v>0</v>
      </c>
      <c r="K1872" s="14">
        <v>0</v>
      </c>
      <c r="L1872" s="16">
        <v>41009.056284722225</v>
      </c>
      <c r="M1872" s="14" t="s">
        <v>6967</v>
      </c>
      <c r="N1872" s="14" t="s">
        <v>439</v>
      </c>
      <c r="O1872" s="14" t="s">
        <v>439</v>
      </c>
      <c r="P1872" s="14" t="s">
        <v>439</v>
      </c>
      <c r="Q1872" s="14" t="s">
        <v>819</v>
      </c>
    </row>
    <row r="1873" spans="1:17" hidden="1" x14ac:dyDescent="0.25">
      <c r="A1873" s="14">
        <v>124023</v>
      </c>
      <c r="B1873" s="14">
        <v>125700</v>
      </c>
      <c r="C1873" s="14" t="s">
        <v>815</v>
      </c>
      <c r="D1873" s="14" t="s">
        <v>6108</v>
      </c>
      <c r="E1873" s="14" t="s">
        <v>439</v>
      </c>
      <c r="F1873" s="14">
        <v>90</v>
      </c>
      <c r="G1873" s="14" t="s">
        <v>439</v>
      </c>
      <c r="H1873" s="14">
        <v>0</v>
      </c>
      <c r="I1873" s="14">
        <v>64800</v>
      </c>
      <c r="J1873" s="14" t="b">
        <v>0</v>
      </c>
      <c r="K1873" s="14">
        <v>0</v>
      </c>
      <c r="L1873" s="16">
        <v>41009.056284722225</v>
      </c>
      <c r="M1873" s="14" t="s">
        <v>6967</v>
      </c>
      <c r="N1873" s="14" t="s">
        <v>439</v>
      </c>
      <c r="O1873" s="14" t="s">
        <v>439</v>
      </c>
      <c r="P1873" s="14" t="s">
        <v>439</v>
      </c>
      <c r="Q1873" s="14" t="s">
        <v>819</v>
      </c>
    </row>
    <row r="1874" spans="1:17" hidden="1" x14ac:dyDescent="0.25">
      <c r="A1874" s="14">
        <v>124024</v>
      </c>
      <c r="B1874" s="14">
        <v>125800</v>
      </c>
      <c r="C1874" s="14" t="s">
        <v>815</v>
      </c>
      <c r="D1874" s="14" t="s">
        <v>6109</v>
      </c>
      <c r="E1874" s="14" t="s">
        <v>439</v>
      </c>
      <c r="F1874" s="14">
        <v>90</v>
      </c>
      <c r="G1874" s="14" t="s">
        <v>439</v>
      </c>
      <c r="H1874" s="14">
        <v>0</v>
      </c>
      <c r="I1874" s="14">
        <v>64800</v>
      </c>
      <c r="J1874" s="14" t="b">
        <v>0</v>
      </c>
      <c r="K1874" s="14">
        <v>0</v>
      </c>
      <c r="L1874" s="16">
        <v>41009.056284722225</v>
      </c>
      <c r="M1874" s="14" t="s">
        <v>6967</v>
      </c>
      <c r="N1874" s="14" t="s">
        <v>439</v>
      </c>
      <c r="O1874" s="14" t="s">
        <v>439</v>
      </c>
      <c r="P1874" s="14" t="s">
        <v>439</v>
      </c>
      <c r="Q1874" s="14" t="s">
        <v>819</v>
      </c>
    </row>
    <row r="1875" spans="1:17" hidden="1" x14ac:dyDescent="0.25">
      <c r="A1875" s="14">
        <v>124025</v>
      </c>
      <c r="B1875" s="14">
        <v>125900</v>
      </c>
      <c r="C1875" s="14" t="s">
        <v>815</v>
      </c>
      <c r="D1875" s="14" t="s">
        <v>6110</v>
      </c>
      <c r="E1875" s="14" t="s">
        <v>439</v>
      </c>
      <c r="F1875" s="14">
        <v>90</v>
      </c>
      <c r="G1875" s="14" t="s">
        <v>439</v>
      </c>
      <c r="H1875" s="14">
        <v>0</v>
      </c>
      <c r="I1875" s="14">
        <v>64800</v>
      </c>
      <c r="J1875" s="14" t="b">
        <v>0</v>
      </c>
      <c r="K1875" s="14">
        <v>0</v>
      </c>
      <c r="L1875" s="16">
        <v>41009.056284722225</v>
      </c>
      <c r="M1875" s="14" t="s">
        <v>6967</v>
      </c>
      <c r="N1875" s="14" t="s">
        <v>439</v>
      </c>
      <c r="O1875" s="14" t="s">
        <v>439</v>
      </c>
      <c r="P1875" s="14" t="s">
        <v>439</v>
      </c>
      <c r="Q1875" s="14" t="s">
        <v>819</v>
      </c>
    </row>
    <row r="1876" spans="1:17" hidden="1" x14ac:dyDescent="0.25">
      <c r="A1876" s="14">
        <v>124026</v>
      </c>
      <c r="B1876" s="14">
        <v>126000</v>
      </c>
      <c r="C1876" s="14" t="s">
        <v>815</v>
      </c>
      <c r="D1876" s="14" t="s">
        <v>6111</v>
      </c>
      <c r="E1876" s="14" t="s">
        <v>439</v>
      </c>
      <c r="F1876" s="14">
        <v>90</v>
      </c>
      <c r="G1876" s="14" t="s">
        <v>439</v>
      </c>
      <c r="H1876" s="14">
        <v>0</v>
      </c>
      <c r="I1876" s="14">
        <v>64800</v>
      </c>
      <c r="J1876" s="14" t="b">
        <v>0</v>
      </c>
      <c r="K1876" s="14">
        <v>0</v>
      </c>
      <c r="L1876" s="16">
        <v>41009.056284722225</v>
      </c>
      <c r="M1876" s="14" t="s">
        <v>6967</v>
      </c>
      <c r="N1876" s="14" t="s">
        <v>439</v>
      </c>
      <c r="O1876" s="14" t="s">
        <v>439</v>
      </c>
      <c r="P1876" s="14" t="s">
        <v>439</v>
      </c>
      <c r="Q1876" s="14" t="s">
        <v>819</v>
      </c>
    </row>
    <row r="1877" spans="1:17" hidden="1" x14ac:dyDescent="0.25">
      <c r="A1877" s="14">
        <v>124027</v>
      </c>
      <c r="B1877" s="14">
        <v>126001</v>
      </c>
      <c r="C1877" s="14" t="s">
        <v>815</v>
      </c>
      <c r="D1877" s="14" t="s">
        <v>6112</v>
      </c>
      <c r="E1877" s="14" t="s">
        <v>439</v>
      </c>
      <c r="F1877" s="14">
        <v>90</v>
      </c>
      <c r="G1877" s="14" t="s">
        <v>439</v>
      </c>
      <c r="H1877" s="14">
        <v>0</v>
      </c>
      <c r="I1877" s="14">
        <v>64800</v>
      </c>
      <c r="J1877" s="14" t="b">
        <v>0</v>
      </c>
      <c r="K1877" s="14">
        <v>0</v>
      </c>
      <c r="L1877" s="16">
        <v>41009.056296296294</v>
      </c>
      <c r="M1877" s="14" t="s">
        <v>6967</v>
      </c>
      <c r="N1877" s="14" t="s">
        <v>439</v>
      </c>
      <c r="O1877" s="14" t="s">
        <v>439</v>
      </c>
      <c r="P1877" s="14" t="s">
        <v>439</v>
      </c>
      <c r="Q1877" s="14" t="s">
        <v>819</v>
      </c>
    </row>
    <row r="1878" spans="1:17" hidden="1" x14ac:dyDescent="0.25">
      <c r="A1878" s="14">
        <v>124028</v>
      </c>
      <c r="B1878" s="14">
        <v>126100</v>
      </c>
      <c r="C1878" s="14" t="s">
        <v>815</v>
      </c>
      <c r="D1878" s="14" t="s">
        <v>6113</v>
      </c>
      <c r="E1878" s="14" t="s">
        <v>439</v>
      </c>
      <c r="F1878" s="14">
        <v>90</v>
      </c>
      <c r="G1878" s="14" t="s">
        <v>439</v>
      </c>
      <c r="H1878" s="14">
        <v>0</v>
      </c>
      <c r="I1878" s="14">
        <v>64800</v>
      </c>
      <c r="J1878" s="14" t="b">
        <v>0</v>
      </c>
      <c r="K1878" s="14">
        <v>0</v>
      </c>
      <c r="L1878" s="16">
        <v>41009.056296296294</v>
      </c>
      <c r="M1878" s="14" t="s">
        <v>6967</v>
      </c>
      <c r="N1878" s="14" t="s">
        <v>439</v>
      </c>
      <c r="O1878" s="14" t="s">
        <v>439</v>
      </c>
      <c r="P1878" s="14" t="s">
        <v>439</v>
      </c>
      <c r="Q1878" s="14" t="s">
        <v>819</v>
      </c>
    </row>
    <row r="1879" spans="1:17" hidden="1" x14ac:dyDescent="0.25">
      <c r="A1879" s="14">
        <v>124029</v>
      </c>
      <c r="B1879" s="14">
        <v>126101</v>
      </c>
      <c r="C1879" s="14" t="s">
        <v>815</v>
      </c>
      <c r="D1879" s="14" t="s">
        <v>6114</v>
      </c>
      <c r="E1879" s="14" t="s">
        <v>439</v>
      </c>
      <c r="F1879" s="14">
        <v>90</v>
      </c>
      <c r="G1879" s="14" t="s">
        <v>439</v>
      </c>
      <c r="H1879" s="14">
        <v>0</v>
      </c>
      <c r="I1879" s="14">
        <v>64800</v>
      </c>
      <c r="J1879" s="14" t="b">
        <v>0</v>
      </c>
      <c r="K1879" s="14">
        <v>0</v>
      </c>
      <c r="L1879" s="16">
        <v>41009.056296296294</v>
      </c>
      <c r="M1879" s="14" t="s">
        <v>6967</v>
      </c>
      <c r="N1879" s="14" t="s">
        <v>439</v>
      </c>
      <c r="O1879" s="14" t="s">
        <v>439</v>
      </c>
      <c r="P1879" s="14" t="s">
        <v>439</v>
      </c>
      <c r="Q1879" s="14" t="s">
        <v>819</v>
      </c>
    </row>
    <row r="1880" spans="1:17" hidden="1" x14ac:dyDescent="0.25">
      <c r="A1880" s="14">
        <v>124030</v>
      </c>
      <c r="B1880" s="14">
        <v>126200</v>
      </c>
      <c r="C1880" s="14" t="s">
        <v>815</v>
      </c>
      <c r="D1880" s="14" t="s">
        <v>6115</v>
      </c>
      <c r="E1880" s="14" t="s">
        <v>439</v>
      </c>
      <c r="F1880" s="14">
        <v>90</v>
      </c>
      <c r="G1880" s="14" t="s">
        <v>439</v>
      </c>
      <c r="H1880" s="14">
        <v>0</v>
      </c>
      <c r="I1880" s="14">
        <v>64800</v>
      </c>
      <c r="J1880" s="14" t="b">
        <v>0</v>
      </c>
      <c r="K1880" s="14">
        <v>0</v>
      </c>
      <c r="L1880" s="16">
        <v>41009.056296296294</v>
      </c>
      <c r="M1880" s="14" t="s">
        <v>6967</v>
      </c>
      <c r="N1880" s="14" t="s">
        <v>439</v>
      </c>
      <c r="O1880" s="14" t="s">
        <v>439</v>
      </c>
      <c r="P1880" s="14" t="s">
        <v>439</v>
      </c>
      <c r="Q1880" s="14" t="s">
        <v>819</v>
      </c>
    </row>
    <row r="1881" spans="1:17" hidden="1" x14ac:dyDescent="0.25">
      <c r="A1881" s="14">
        <v>124031</v>
      </c>
      <c r="B1881" s="14">
        <v>126300</v>
      </c>
      <c r="C1881" s="14" t="s">
        <v>815</v>
      </c>
      <c r="D1881" s="14" t="s">
        <v>6116</v>
      </c>
      <c r="E1881" s="14" t="s">
        <v>439</v>
      </c>
      <c r="F1881" s="14">
        <v>90</v>
      </c>
      <c r="G1881" s="14" t="s">
        <v>439</v>
      </c>
      <c r="H1881" s="14">
        <v>0</v>
      </c>
      <c r="I1881" s="14">
        <v>64800</v>
      </c>
      <c r="J1881" s="14" t="b">
        <v>0</v>
      </c>
      <c r="K1881" s="14">
        <v>0</v>
      </c>
      <c r="L1881" s="16">
        <v>41009.056296296294</v>
      </c>
      <c r="M1881" s="14" t="s">
        <v>6967</v>
      </c>
      <c r="N1881" s="14" t="s">
        <v>439</v>
      </c>
      <c r="O1881" s="14" t="s">
        <v>439</v>
      </c>
      <c r="P1881" s="14" t="s">
        <v>439</v>
      </c>
      <c r="Q1881" s="14" t="s">
        <v>819</v>
      </c>
    </row>
    <row r="1882" spans="1:17" hidden="1" x14ac:dyDescent="0.25">
      <c r="A1882" s="14">
        <v>124032</v>
      </c>
      <c r="B1882" s="14">
        <v>126301</v>
      </c>
      <c r="C1882" s="14" t="s">
        <v>815</v>
      </c>
      <c r="D1882" s="14" t="s">
        <v>6117</v>
      </c>
      <c r="E1882" s="14" t="s">
        <v>439</v>
      </c>
      <c r="F1882" s="14">
        <v>90</v>
      </c>
      <c r="G1882" s="14" t="s">
        <v>439</v>
      </c>
      <c r="H1882" s="14">
        <v>0</v>
      </c>
      <c r="I1882" s="14">
        <v>64800</v>
      </c>
      <c r="J1882" s="14" t="b">
        <v>0</v>
      </c>
      <c r="K1882" s="14">
        <v>0</v>
      </c>
      <c r="L1882" s="16">
        <v>41009.056296296294</v>
      </c>
      <c r="M1882" s="14" t="s">
        <v>6967</v>
      </c>
      <c r="N1882" s="14" t="s">
        <v>439</v>
      </c>
      <c r="O1882" s="14" t="s">
        <v>439</v>
      </c>
      <c r="P1882" s="14" t="s">
        <v>439</v>
      </c>
      <c r="Q1882" s="14" t="s">
        <v>819</v>
      </c>
    </row>
    <row r="1883" spans="1:17" hidden="1" x14ac:dyDescent="0.25">
      <c r="A1883" s="14">
        <v>124033</v>
      </c>
      <c r="B1883" s="14">
        <v>126302</v>
      </c>
      <c r="C1883" s="14" t="s">
        <v>815</v>
      </c>
      <c r="D1883" s="14" t="s">
        <v>6118</v>
      </c>
      <c r="E1883" s="14" t="s">
        <v>439</v>
      </c>
      <c r="F1883" s="14">
        <v>90</v>
      </c>
      <c r="G1883" s="14" t="s">
        <v>439</v>
      </c>
      <c r="H1883" s="14">
        <v>0</v>
      </c>
      <c r="I1883" s="14">
        <v>64800</v>
      </c>
      <c r="J1883" s="14" t="b">
        <v>0</v>
      </c>
      <c r="K1883" s="14">
        <v>0</v>
      </c>
      <c r="L1883" s="16">
        <v>41009.056307870371</v>
      </c>
      <c r="M1883" s="14" t="s">
        <v>6967</v>
      </c>
      <c r="N1883" s="14" t="s">
        <v>439</v>
      </c>
      <c r="O1883" s="14" t="s">
        <v>439</v>
      </c>
      <c r="P1883" s="14" t="s">
        <v>439</v>
      </c>
      <c r="Q1883" s="14" t="s">
        <v>819</v>
      </c>
    </row>
    <row r="1884" spans="1:17" hidden="1" x14ac:dyDescent="0.25">
      <c r="A1884" s="14">
        <v>124034</v>
      </c>
      <c r="B1884" s="14">
        <v>126400</v>
      </c>
      <c r="C1884" s="14" t="s">
        <v>815</v>
      </c>
      <c r="D1884" s="14" t="s">
        <v>6119</v>
      </c>
      <c r="E1884" s="14" t="s">
        <v>439</v>
      </c>
      <c r="F1884" s="14">
        <v>90</v>
      </c>
      <c r="G1884" s="14" t="s">
        <v>439</v>
      </c>
      <c r="H1884" s="14">
        <v>0</v>
      </c>
      <c r="I1884" s="14">
        <v>64800</v>
      </c>
      <c r="J1884" s="14" t="b">
        <v>0</v>
      </c>
      <c r="K1884" s="14">
        <v>0</v>
      </c>
      <c r="L1884" s="16">
        <v>41009.056307870371</v>
      </c>
      <c r="M1884" s="14" t="s">
        <v>6967</v>
      </c>
      <c r="N1884" s="14" t="s">
        <v>439</v>
      </c>
      <c r="O1884" s="14" t="s">
        <v>439</v>
      </c>
      <c r="P1884" s="14" t="s">
        <v>439</v>
      </c>
      <c r="Q1884" s="14" t="s">
        <v>819</v>
      </c>
    </row>
    <row r="1885" spans="1:17" hidden="1" x14ac:dyDescent="0.25">
      <c r="A1885" s="14">
        <v>124035</v>
      </c>
      <c r="B1885" s="14">
        <v>126401</v>
      </c>
      <c r="C1885" s="14" t="s">
        <v>815</v>
      </c>
      <c r="D1885" s="14" t="s">
        <v>6120</v>
      </c>
      <c r="E1885" s="14" t="s">
        <v>439</v>
      </c>
      <c r="F1885" s="14">
        <v>90</v>
      </c>
      <c r="G1885" s="14" t="s">
        <v>439</v>
      </c>
      <c r="H1885" s="14">
        <v>0</v>
      </c>
      <c r="I1885" s="14">
        <v>64800</v>
      </c>
      <c r="J1885" s="14" t="b">
        <v>0</v>
      </c>
      <c r="K1885" s="14">
        <v>0</v>
      </c>
      <c r="L1885" s="16">
        <v>41009.056307870371</v>
      </c>
      <c r="M1885" s="14" t="s">
        <v>6967</v>
      </c>
      <c r="N1885" s="14" t="s">
        <v>439</v>
      </c>
      <c r="O1885" s="14" t="s">
        <v>439</v>
      </c>
      <c r="P1885" s="14" t="s">
        <v>439</v>
      </c>
      <c r="Q1885" s="14" t="s">
        <v>819</v>
      </c>
    </row>
    <row r="1886" spans="1:17" hidden="1" x14ac:dyDescent="0.25">
      <c r="A1886" s="14">
        <v>124036</v>
      </c>
      <c r="B1886" s="14">
        <v>126402</v>
      </c>
      <c r="C1886" s="14" t="s">
        <v>815</v>
      </c>
      <c r="D1886" s="14" t="s">
        <v>6121</v>
      </c>
      <c r="E1886" s="14" t="s">
        <v>439</v>
      </c>
      <c r="F1886" s="14">
        <v>90</v>
      </c>
      <c r="G1886" s="14" t="s">
        <v>439</v>
      </c>
      <c r="H1886" s="14">
        <v>0</v>
      </c>
      <c r="I1886" s="14">
        <v>64800</v>
      </c>
      <c r="J1886" s="14" t="b">
        <v>0</v>
      </c>
      <c r="K1886" s="14">
        <v>0</v>
      </c>
      <c r="L1886" s="16">
        <v>41009.056307870371</v>
      </c>
      <c r="M1886" s="14" t="s">
        <v>6967</v>
      </c>
      <c r="N1886" s="14" t="s">
        <v>439</v>
      </c>
      <c r="O1886" s="14" t="s">
        <v>439</v>
      </c>
      <c r="P1886" s="14" t="s">
        <v>439</v>
      </c>
      <c r="Q1886" s="14" t="s">
        <v>819</v>
      </c>
    </row>
    <row r="1887" spans="1:17" hidden="1" x14ac:dyDescent="0.25">
      <c r="A1887" s="14">
        <v>124037</v>
      </c>
      <c r="B1887" s="14">
        <v>126403</v>
      </c>
      <c r="C1887" s="14" t="s">
        <v>815</v>
      </c>
      <c r="D1887" s="14" t="s">
        <v>6122</v>
      </c>
      <c r="E1887" s="14" t="s">
        <v>439</v>
      </c>
      <c r="F1887" s="14">
        <v>90</v>
      </c>
      <c r="G1887" s="14" t="s">
        <v>439</v>
      </c>
      <c r="H1887" s="14">
        <v>0</v>
      </c>
      <c r="I1887" s="14">
        <v>64800</v>
      </c>
      <c r="J1887" s="14" t="b">
        <v>0</v>
      </c>
      <c r="K1887" s="14">
        <v>0</v>
      </c>
      <c r="L1887" s="16">
        <v>41009.056307870371</v>
      </c>
      <c r="M1887" s="14" t="s">
        <v>6967</v>
      </c>
      <c r="N1887" s="14" t="s">
        <v>439</v>
      </c>
      <c r="O1887" s="14" t="s">
        <v>439</v>
      </c>
      <c r="P1887" s="14" t="s">
        <v>439</v>
      </c>
      <c r="Q1887" s="14" t="s">
        <v>819</v>
      </c>
    </row>
    <row r="1888" spans="1:17" hidden="1" x14ac:dyDescent="0.25">
      <c r="A1888" s="14">
        <v>124038</v>
      </c>
      <c r="B1888" s="14">
        <v>126404</v>
      </c>
      <c r="C1888" s="14" t="s">
        <v>815</v>
      </c>
      <c r="D1888" s="14" t="s">
        <v>6123</v>
      </c>
      <c r="E1888" s="14" t="s">
        <v>439</v>
      </c>
      <c r="F1888" s="14">
        <v>90</v>
      </c>
      <c r="G1888" s="14" t="s">
        <v>439</v>
      </c>
      <c r="H1888" s="14">
        <v>0</v>
      </c>
      <c r="I1888" s="14">
        <v>64800</v>
      </c>
      <c r="J1888" s="14" t="b">
        <v>0</v>
      </c>
      <c r="K1888" s="14">
        <v>0</v>
      </c>
      <c r="L1888" s="16">
        <v>41009.056307870371</v>
      </c>
      <c r="M1888" s="14" t="s">
        <v>6967</v>
      </c>
      <c r="N1888" s="14" t="s">
        <v>439</v>
      </c>
      <c r="O1888" s="14" t="s">
        <v>439</v>
      </c>
      <c r="P1888" s="14" t="s">
        <v>439</v>
      </c>
      <c r="Q1888" s="14" t="s">
        <v>819</v>
      </c>
    </row>
    <row r="1889" spans="1:17" hidden="1" x14ac:dyDescent="0.25">
      <c r="A1889" s="14">
        <v>124039</v>
      </c>
      <c r="B1889" s="14">
        <v>126405</v>
      </c>
      <c r="C1889" s="14" t="s">
        <v>815</v>
      </c>
      <c r="D1889" s="14" t="s">
        <v>6124</v>
      </c>
      <c r="E1889" s="14" t="s">
        <v>439</v>
      </c>
      <c r="F1889" s="14">
        <v>90</v>
      </c>
      <c r="G1889" s="14" t="s">
        <v>439</v>
      </c>
      <c r="H1889" s="14">
        <v>0</v>
      </c>
      <c r="I1889" s="14">
        <v>64800</v>
      </c>
      <c r="J1889" s="14" t="b">
        <v>0</v>
      </c>
      <c r="K1889" s="14">
        <v>0</v>
      </c>
      <c r="L1889" s="16">
        <v>41009.056319444448</v>
      </c>
      <c r="M1889" s="14" t="s">
        <v>6967</v>
      </c>
      <c r="N1889" s="14" t="s">
        <v>439</v>
      </c>
      <c r="O1889" s="14" t="s">
        <v>439</v>
      </c>
      <c r="P1889" s="14" t="s">
        <v>439</v>
      </c>
      <c r="Q1889" s="14" t="s">
        <v>819</v>
      </c>
    </row>
    <row r="1890" spans="1:17" hidden="1" x14ac:dyDescent="0.25">
      <c r="A1890" s="14">
        <v>124040</v>
      </c>
      <c r="B1890" s="14">
        <v>126406</v>
      </c>
      <c r="C1890" s="14" t="s">
        <v>815</v>
      </c>
      <c r="D1890" s="14" t="s">
        <v>6125</v>
      </c>
      <c r="E1890" s="14" t="s">
        <v>439</v>
      </c>
      <c r="F1890" s="14">
        <v>90</v>
      </c>
      <c r="G1890" s="14" t="s">
        <v>439</v>
      </c>
      <c r="H1890" s="14">
        <v>0</v>
      </c>
      <c r="I1890" s="14">
        <v>64800</v>
      </c>
      <c r="J1890" s="14" t="b">
        <v>0</v>
      </c>
      <c r="K1890" s="14">
        <v>0</v>
      </c>
      <c r="L1890" s="16">
        <v>41009.056319444448</v>
      </c>
      <c r="M1890" s="14" t="s">
        <v>6967</v>
      </c>
      <c r="N1890" s="14" t="s">
        <v>439</v>
      </c>
      <c r="O1890" s="14" t="s">
        <v>439</v>
      </c>
      <c r="P1890" s="14" t="s">
        <v>439</v>
      </c>
      <c r="Q1890" s="14" t="s">
        <v>819</v>
      </c>
    </row>
    <row r="1891" spans="1:17" hidden="1" x14ac:dyDescent="0.25">
      <c r="A1891" s="14">
        <v>124041</v>
      </c>
      <c r="B1891" s="14">
        <v>126500</v>
      </c>
      <c r="C1891" s="14" t="s">
        <v>815</v>
      </c>
      <c r="D1891" s="14" t="s">
        <v>6126</v>
      </c>
      <c r="E1891" s="14" t="s">
        <v>439</v>
      </c>
      <c r="F1891" s="14">
        <v>90</v>
      </c>
      <c r="G1891" s="14" t="s">
        <v>439</v>
      </c>
      <c r="H1891" s="14">
        <v>0</v>
      </c>
      <c r="I1891" s="14">
        <v>64800</v>
      </c>
      <c r="J1891" s="14" t="b">
        <v>0</v>
      </c>
      <c r="K1891" s="14">
        <v>0</v>
      </c>
      <c r="L1891" s="16">
        <v>41009.056319444448</v>
      </c>
      <c r="M1891" s="14" t="s">
        <v>6967</v>
      </c>
      <c r="N1891" s="14" t="s">
        <v>439</v>
      </c>
      <c r="O1891" s="14" t="s">
        <v>439</v>
      </c>
      <c r="P1891" s="14" t="s">
        <v>439</v>
      </c>
      <c r="Q1891" s="14" t="s">
        <v>819</v>
      </c>
    </row>
    <row r="1892" spans="1:17" hidden="1" x14ac:dyDescent="0.25">
      <c r="A1892" s="14">
        <v>124042</v>
      </c>
      <c r="B1892" s="14">
        <v>126600</v>
      </c>
      <c r="C1892" s="14" t="s">
        <v>815</v>
      </c>
      <c r="D1892" s="14" t="s">
        <v>6127</v>
      </c>
      <c r="E1892" s="14" t="s">
        <v>439</v>
      </c>
      <c r="F1892" s="14">
        <v>90</v>
      </c>
      <c r="G1892" s="14" t="s">
        <v>439</v>
      </c>
      <c r="H1892" s="14">
        <v>0</v>
      </c>
      <c r="I1892" s="14">
        <v>64800</v>
      </c>
      <c r="J1892" s="14" t="b">
        <v>0</v>
      </c>
      <c r="K1892" s="14">
        <v>0</v>
      </c>
      <c r="L1892" s="16">
        <v>41009.056319444448</v>
      </c>
      <c r="M1892" s="14" t="s">
        <v>6967</v>
      </c>
      <c r="N1892" s="14" t="s">
        <v>439</v>
      </c>
      <c r="O1892" s="14" t="s">
        <v>439</v>
      </c>
      <c r="P1892" s="14" t="s">
        <v>439</v>
      </c>
      <c r="Q1892" s="14" t="s">
        <v>819</v>
      </c>
    </row>
    <row r="1893" spans="1:17" hidden="1" x14ac:dyDescent="0.25">
      <c r="A1893" s="14">
        <v>124043</v>
      </c>
      <c r="B1893" s="14">
        <v>126700</v>
      </c>
      <c r="C1893" s="14" t="s">
        <v>815</v>
      </c>
      <c r="D1893" s="14" t="s">
        <v>6128</v>
      </c>
      <c r="E1893" s="14" t="s">
        <v>439</v>
      </c>
      <c r="F1893" s="14">
        <v>90</v>
      </c>
      <c r="G1893" s="14" t="s">
        <v>439</v>
      </c>
      <c r="H1893" s="14">
        <v>0</v>
      </c>
      <c r="I1893" s="14">
        <v>64800</v>
      </c>
      <c r="J1893" s="14" t="b">
        <v>0</v>
      </c>
      <c r="K1893" s="14">
        <v>0</v>
      </c>
      <c r="L1893" s="16">
        <v>41009.056319444448</v>
      </c>
      <c r="M1893" s="14" t="s">
        <v>6967</v>
      </c>
      <c r="N1893" s="14" t="s">
        <v>439</v>
      </c>
      <c r="O1893" s="14" t="s">
        <v>439</v>
      </c>
      <c r="P1893" s="14" t="s">
        <v>439</v>
      </c>
      <c r="Q1893" s="14" t="s">
        <v>819</v>
      </c>
    </row>
    <row r="1894" spans="1:17" hidden="1" x14ac:dyDescent="0.25">
      <c r="A1894" s="14">
        <v>124044</v>
      </c>
      <c r="B1894" s="14">
        <v>126800</v>
      </c>
      <c r="C1894" s="14" t="s">
        <v>815</v>
      </c>
      <c r="D1894" s="14" t="s">
        <v>6129</v>
      </c>
      <c r="E1894" s="14" t="s">
        <v>439</v>
      </c>
      <c r="F1894" s="14">
        <v>90</v>
      </c>
      <c r="G1894" s="14" t="s">
        <v>439</v>
      </c>
      <c r="H1894" s="14">
        <v>0</v>
      </c>
      <c r="I1894" s="14">
        <v>64800</v>
      </c>
      <c r="J1894" s="14" t="b">
        <v>0</v>
      </c>
      <c r="K1894" s="14">
        <v>0</v>
      </c>
      <c r="L1894" s="16">
        <v>41009.056319444448</v>
      </c>
      <c r="M1894" s="14" t="s">
        <v>6967</v>
      </c>
      <c r="N1894" s="14" t="s">
        <v>439</v>
      </c>
      <c r="O1894" s="14" t="s">
        <v>439</v>
      </c>
      <c r="P1894" s="14" t="s">
        <v>439</v>
      </c>
      <c r="Q1894" s="14" t="s">
        <v>819</v>
      </c>
    </row>
    <row r="1895" spans="1:17" hidden="1" x14ac:dyDescent="0.25">
      <c r="A1895" s="14">
        <v>124045</v>
      </c>
      <c r="B1895" s="14">
        <v>126900</v>
      </c>
      <c r="C1895" s="14" t="s">
        <v>815</v>
      </c>
      <c r="D1895" s="14" t="s">
        <v>6130</v>
      </c>
      <c r="E1895" s="14" t="s">
        <v>439</v>
      </c>
      <c r="F1895" s="14">
        <v>90</v>
      </c>
      <c r="G1895" s="14" t="s">
        <v>439</v>
      </c>
      <c r="H1895" s="14">
        <v>0</v>
      </c>
      <c r="I1895" s="14">
        <v>64800</v>
      </c>
      <c r="J1895" s="14" t="b">
        <v>0</v>
      </c>
      <c r="K1895" s="14">
        <v>0</v>
      </c>
      <c r="L1895" s="16">
        <v>41009.056331018517</v>
      </c>
      <c r="M1895" s="14" t="s">
        <v>6967</v>
      </c>
      <c r="N1895" s="14" t="s">
        <v>439</v>
      </c>
      <c r="O1895" s="14" t="s">
        <v>439</v>
      </c>
      <c r="P1895" s="14" t="s">
        <v>439</v>
      </c>
      <c r="Q1895" s="14" t="s">
        <v>819</v>
      </c>
    </row>
    <row r="1896" spans="1:17" hidden="1" x14ac:dyDescent="0.25">
      <c r="A1896" s="14">
        <v>124046</v>
      </c>
      <c r="B1896" s="14">
        <v>126901</v>
      </c>
      <c r="C1896" s="14" t="s">
        <v>815</v>
      </c>
      <c r="D1896" s="14" t="s">
        <v>6131</v>
      </c>
      <c r="E1896" s="14" t="s">
        <v>439</v>
      </c>
      <c r="F1896" s="14">
        <v>90</v>
      </c>
      <c r="G1896" s="14" t="s">
        <v>439</v>
      </c>
      <c r="H1896" s="14">
        <v>0</v>
      </c>
      <c r="I1896" s="14">
        <v>64800</v>
      </c>
      <c r="J1896" s="14" t="b">
        <v>0</v>
      </c>
      <c r="K1896" s="14">
        <v>0</v>
      </c>
      <c r="L1896" s="16">
        <v>41009.056331018517</v>
      </c>
      <c r="M1896" s="14" t="s">
        <v>6967</v>
      </c>
      <c r="N1896" s="14" t="s">
        <v>439</v>
      </c>
      <c r="O1896" s="14" t="s">
        <v>439</v>
      </c>
      <c r="P1896" s="14" t="s">
        <v>439</v>
      </c>
      <c r="Q1896" s="14" t="s">
        <v>819</v>
      </c>
    </row>
    <row r="1897" spans="1:17" hidden="1" x14ac:dyDescent="0.25">
      <c r="A1897" s="14">
        <v>124047</v>
      </c>
      <c r="B1897" s="14">
        <v>127000</v>
      </c>
      <c r="C1897" s="14" t="s">
        <v>815</v>
      </c>
      <c r="D1897" s="14" t="s">
        <v>6132</v>
      </c>
      <c r="E1897" s="14" t="s">
        <v>439</v>
      </c>
      <c r="F1897" s="14">
        <v>90</v>
      </c>
      <c r="G1897" s="14" t="s">
        <v>439</v>
      </c>
      <c r="H1897" s="14">
        <v>0</v>
      </c>
      <c r="I1897" s="14">
        <v>64800</v>
      </c>
      <c r="J1897" s="14" t="b">
        <v>0</v>
      </c>
      <c r="K1897" s="14">
        <v>0</v>
      </c>
      <c r="L1897" s="16">
        <v>41009.056331018517</v>
      </c>
      <c r="M1897" s="14" t="s">
        <v>6967</v>
      </c>
      <c r="N1897" s="14" t="s">
        <v>439</v>
      </c>
      <c r="O1897" s="14" t="s">
        <v>439</v>
      </c>
      <c r="P1897" s="14" t="s">
        <v>439</v>
      </c>
      <c r="Q1897" s="14" t="s">
        <v>819</v>
      </c>
    </row>
    <row r="1898" spans="1:17" hidden="1" x14ac:dyDescent="0.25">
      <c r="A1898" s="14">
        <v>124048</v>
      </c>
      <c r="B1898" s="14">
        <v>127100</v>
      </c>
      <c r="C1898" s="14" t="s">
        <v>815</v>
      </c>
      <c r="D1898" s="14" t="s">
        <v>6133</v>
      </c>
      <c r="E1898" s="14" t="s">
        <v>439</v>
      </c>
      <c r="F1898" s="14">
        <v>90</v>
      </c>
      <c r="G1898" s="14" t="s">
        <v>439</v>
      </c>
      <c r="H1898" s="14">
        <v>0</v>
      </c>
      <c r="I1898" s="14">
        <v>64800</v>
      </c>
      <c r="J1898" s="14" t="b">
        <v>0</v>
      </c>
      <c r="K1898" s="14">
        <v>0</v>
      </c>
      <c r="L1898" s="16">
        <v>41009.056331018517</v>
      </c>
      <c r="M1898" s="14" t="s">
        <v>6967</v>
      </c>
      <c r="N1898" s="14" t="s">
        <v>439</v>
      </c>
      <c r="O1898" s="14" t="s">
        <v>439</v>
      </c>
      <c r="P1898" s="14" t="s">
        <v>439</v>
      </c>
      <c r="Q1898" s="14" t="s">
        <v>819</v>
      </c>
    </row>
    <row r="1899" spans="1:17" hidden="1" x14ac:dyDescent="0.25">
      <c r="A1899" s="14">
        <v>124049</v>
      </c>
      <c r="B1899" s="14">
        <v>127101</v>
      </c>
      <c r="C1899" s="14" t="s">
        <v>815</v>
      </c>
      <c r="D1899" s="14" t="s">
        <v>6134</v>
      </c>
      <c r="E1899" s="14" t="s">
        <v>439</v>
      </c>
      <c r="F1899" s="14">
        <v>90</v>
      </c>
      <c r="G1899" s="14" t="s">
        <v>439</v>
      </c>
      <c r="H1899" s="14">
        <v>0</v>
      </c>
      <c r="I1899" s="14">
        <v>64800</v>
      </c>
      <c r="J1899" s="14" t="b">
        <v>0</v>
      </c>
      <c r="K1899" s="14">
        <v>0</v>
      </c>
      <c r="L1899" s="16">
        <v>41009.056331018517</v>
      </c>
      <c r="M1899" s="14" t="s">
        <v>6967</v>
      </c>
      <c r="N1899" s="14" t="s">
        <v>439</v>
      </c>
      <c r="O1899" s="14" t="s">
        <v>439</v>
      </c>
      <c r="P1899" s="14" t="s">
        <v>439</v>
      </c>
      <c r="Q1899" s="14" t="s">
        <v>819</v>
      </c>
    </row>
    <row r="1900" spans="1:17" hidden="1" x14ac:dyDescent="0.25">
      <c r="A1900" s="14">
        <v>124050</v>
      </c>
      <c r="B1900" s="14">
        <v>127102</v>
      </c>
      <c r="C1900" s="14" t="s">
        <v>815</v>
      </c>
      <c r="D1900" s="14" t="s">
        <v>6135</v>
      </c>
      <c r="E1900" s="14" t="s">
        <v>439</v>
      </c>
      <c r="F1900" s="14">
        <v>90</v>
      </c>
      <c r="G1900" s="14" t="s">
        <v>439</v>
      </c>
      <c r="H1900" s="14">
        <v>0</v>
      </c>
      <c r="I1900" s="14">
        <v>64800</v>
      </c>
      <c r="J1900" s="14" t="b">
        <v>0</v>
      </c>
      <c r="K1900" s="14">
        <v>0</v>
      </c>
      <c r="L1900" s="16">
        <v>41009.056331018517</v>
      </c>
      <c r="M1900" s="14" t="s">
        <v>6967</v>
      </c>
      <c r="N1900" s="14" t="s">
        <v>439</v>
      </c>
      <c r="O1900" s="14" t="s">
        <v>439</v>
      </c>
      <c r="P1900" s="14" t="s">
        <v>439</v>
      </c>
      <c r="Q1900" s="14" t="s">
        <v>819</v>
      </c>
    </row>
    <row r="1901" spans="1:17" hidden="1" x14ac:dyDescent="0.25">
      <c r="A1901" s="14">
        <v>124051</v>
      </c>
      <c r="B1901" s="14">
        <v>127103</v>
      </c>
      <c r="C1901" s="14" t="s">
        <v>815</v>
      </c>
      <c r="D1901" s="14" t="s">
        <v>6136</v>
      </c>
      <c r="E1901" s="14" t="s">
        <v>439</v>
      </c>
      <c r="F1901" s="14">
        <v>90</v>
      </c>
      <c r="G1901" s="14" t="s">
        <v>439</v>
      </c>
      <c r="H1901" s="14">
        <v>0</v>
      </c>
      <c r="I1901" s="14">
        <v>64800</v>
      </c>
      <c r="J1901" s="14" t="b">
        <v>0</v>
      </c>
      <c r="K1901" s="14">
        <v>0</v>
      </c>
      <c r="L1901" s="16">
        <v>41009.056342592594</v>
      </c>
      <c r="M1901" s="14" t="s">
        <v>6967</v>
      </c>
      <c r="N1901" s="14" t="s">
        <v>439</v>
      </c>
      <c r="O1901" s="14" t="s">
        <v>439</v>
      </c>
      <c r="P1901" s="14" t="s">
        <v>439</v>
      </c>
      <c r="Q1901" s="14" t="s">
        <v>819</v>
      </c>
    </row>
    <row r="1902" spans="1:17" hidden="1" x14ac:dyDescent="0.25">
      <c r="A1902" s="14">
        <v>124052</v>
      </c>
      <c r="B1902" s="14">
        <v>127200</v>
      </c>
      <c r="C1902" s="14" t="s">
        <v>815</v>
      </c>
      <c r="D1902" s="14" t="s">
        <v>6137</v>
      </c>
      <c r="E1902" s="14" t="s">
        <v>439</v>
      </c>
      <c r="F1902" s="14">
        <v>90</v>
      </c>
      <c r="G1902" s="14" t="s">
        <v>439</v>
      </c>
      <c r="H1902" s="14">
        <v>0</v>
      </c>
      <c r="I1902" s="14">
        <v>64800</v>
      </c>
      <c r="J1902" s="14" t="b">
        <v>0</v>
      </c>
      <c r="K1902" s="14">
        <v>0</v>
      </c>
      <c r="L1902" s="16">
        <v>41009.056342592594</v>
      </c>
      <c r="M1902" s="14" t="s">
        <v>6967</v>
      </c>
      <c r="N1902" s="14" t="s">
        <v>439</v>
      </c>
      <c r="O1902" s="14" t="s">
        <v>439</v>
      </c>
      <c r="P1902" s="14" t="s">
        <v>439</v>
      </c>
      <c r="Q1902" s="14" t="s">
        <v>819</v>
      </c>
    </row>
    <row r="1903" spans="1:17" hidden="1" x14ac:dyDescent="0.25">
      <c r="A1903" s="14">
        <v>124053</v>
      </c>
      <c r="B1903" s="14">
        <v>127300</v>
      </c>
      <c r="C1903" s="14" t="s">
        <v>815</v>
      </c>
      <c r="D1903" s="14" t="s">
        <v>6138</v>
      </c>
      <c r="E1903" s="14" t="s">
        <v>439</v>
      </c>
      <c r="F1903" s="14">
        <v>90</v>
      </c>
      <c r="G1903" s="14" t="s">
        <v>439</v>
      </c>
      <c r="H1903" s="14">
        <v>0</v>
      </c>
      <c r="I1903" s="14">
        <v>64800</v>
      </c>
      <c r="J1903" s="14" t="b">
        <v>0</v>
      </c>
      <c r="K1903" s="14">
        <v>0</v>
      </c>
      <c r="L1903" s="16">
        <v>41009.056342592594</v>
      </c>
      <c r="M1903" s="14" t="s">
        <v>6967</v>
      </c>
      <c r="N1903" s="14" t="s">
        <v>439</v>
      </c>
      <c r="O1903" s="14" t="s">
        <v>439</v>
      </c>
      <c r="P1903" s="14" t="s">
        <v>439</v>
      </c>
      <c r="Q1903" s="14" t="s">
        <v>819</v>
      </c>
    </row>
    <row r="1904" spans="1:17" hidden="1" x14ac:dyDescent="0.25">
      <c r="A1904" s="14">
        <v>124054</v>
      </c>
      <c r="B1904" s="14">
        <v>127400</v>
      </c>
      <c r="C1904" s="14" t="s">
        <v>815</v>
      </c>
      <c r="D1904" s="14" t="s">
        <v>6139</v>
      </c>
      <c r="E1904" s="14" t="s">
        <v>439</v>
      </c>
      <c r="F1904" s="14">
        <v>90</v>
      </c>
      <c r="G1904" s="14" t="s">
        <v>439</v>
      </c>
      <c r="H1904" s="14">
        <v>0</v>
      </c>
      <c r="I1904" s="14">
        <v>64800</v>
      </c>
      <c r="J1904" s="14" t="b">
        <v>0</v>
      </c>
      <c r="K1904" s="14">
        <v>0</v>
      </c>
      <c r="L1904" s="16">
        <v>41009.056342592594</v>
      </c>
      <c r="M1904" s="14" t="s">
        <v>6967</v>
      </c>
      <c r="N1904" s="14" t="s">
        <v>439</v>
      </c>
      <c r="O1904" s="14" t="s">
        <v>439</v>
      </c>
      <c r="P1904" s="14" t="s">
        <v>439</v>
      </c>
      <c r="Q1904" s="14" t="s">
        <v>819</v>
      </c>
    </row>
    <row r="1905" spans="1:17" hidden="1" x14ac:dyDescent="0.25">
      <c r="A1905" s="14">
        <v>124055</v>
      </c>
      <c r="B1905" s="14">
        <v>127401</v>
      </c>
      <c r="C1905" s="14" t="s">
        <v>815</v>
      </c>
      <c r="D1905" s="14" t="s">
        <v>6140</v>
      </c>
      <c r="E1905" s="14" t="s">
        <v>439</v>
      </c>
      <c r="F1905" s="14">
        <v>90</v>
      </c>
      <c r="G1905" s="14" t="s">
        <v>439</v>
      </c>
      <c r="H1905" s="14">
        <v>0</v>
      </c>
      <c r="I1905" s="14">
        <v>64800</v>
      </c>
      <c r="J1905" s="14" t="b">
        <v>0</v>
      </c>
      <c r="K1905" s="14">
        <v>0</v>
      </c>
      <c r="L1905" s="16">
        <v>41009.056342592594</v>
      </c>
      <c r="M1905" s="14" t="s">
        <v>6967</v>
      </c>
      <c r="N1905" s="14" t="s">
        <v>439</v>
      </c>
      <c r="O1905" s="14" t="s">
        <v>439</v>
      </c>
      <c r="P1905" s="14" t="s">
        <v>439</v>
      </c>
      <c r="Q1905" s="14" t="s">
        <v>819</v>
      </c>
    </row>
    <row r="1906" spans="1:17" hidden="1" x14ac:dyDescent="0.25">
      <c r="A1906" s="14">
        <v>124056</v>
      </c>
      <c r="B1906" s="14">
        <v>127402</v>
      </c>
      <c r="C1906" s="14" t="s">
        <v>815</v>
      </c>
      <c r="D1906" s="14" t="s">
        <v>6141</v>
      </c>
      <c r="E1906" s="14" t="s">
        <v>439</v>
      </c>
      <c r="F1906" s="14">
        <v>90</v>
      </c>
      <c r="G1906" s="14" t="s">
        <v>439</v>
      </c>
      <c r="H1906" s="14">
        <v>0</v>
      </c>
      <c r="I1906" s="14">
        <v>64800</v>
      </c>
      <c r="J1906" s="14" t="b">
        <v>0</v>
      </c>
      <c r="K1906" s="14">
        <v>0</v>
      </c>
      <c r="L1906" s="16">
        <v>41009.056342592594</v>
      </c>
      <c r="M1906" s="14" t="s">
        <v>6967</v>
      </c>
      <c r="N1906" s="14" t="s">
        <v>439</v>
      </c>
      <c r="O1906" s="14" t="s">
        <v>439</v>
      </c>
      <c r="P1906" s="14" t="s">
        <v>439</v>
      </c>
      <c r="Q1906" s="14" t="s">
        <v>819</v>
      </c>
    </row>
    <row r="1907" spans="1:17" hidden="1" x14ac:dyDescent="0.25">
      <c r="A1907" s="14">
        <v>124057</v>
      </c>
      <c r="B1907" s="14">
        <v>127403</v>
      </c>
      <c r="C1907" s="14" t="s">
        <v>815</v>
      </c>
      <c r="D1907" s="14" t="s">
        <v>6142</v>
      </c>
      <c r="E1907" s="14" t="s">
        <v>439</v>
      </c>
      <c r="F1907" s="14">
        <v>90</v>
      </c>
      <c r="G1907" s="14" t="s">
        <v>439</v>
      </c>
      <c r="H1907" s="14">
        <v>0</v>
      </c>
      <c r="I1907" s="14">
        <v>64800</v>
      </c>
      <c r="J1907" s="14" t="b">
        <v>0</v>
      </c>
      <c r="K1907" s="14">
        <v>0</v>
      </c>
      <c r="L1907" s="16">
        <v>41009.056354166663</v>
      </c>
      <c r="M1907" s="14" t="s">
        <v>6967</v>
      </c>
      <c r="N1907" s="14" t="s">
        <v>439</v>
      </c>
      <c r="O1907" s="14" t="s">
        <v>439</v>
      </c>
      <c r="P1907" s="14" t="s">
        <v>439</v>
      </c>
      <c r="Q1907" s="14" t="s">
        <v>819</v>
      </c>
    </row>
    <row r="1908" spans="1:17" hidden="1" x14ac:dyDescent="0.25">
      <c r="A1908" s="14">
        <v>124058</v>
      </c>
      <c r="B1908" s="14">
        <v>127404</v>
      </c>
      <c r="C1908" s="14" t="s">
        <v>815</v>
      </c>
      <c r="D1908" s="14" t="s">
        <v>6143</v>
      </c>
      <c r="E1908" s="14" t="s">
        <v>439</v>
      </c>
      <c r="F1908" s="14">
        <v>90</v>
      </c>
      <c r="G1908" s="14" t="s">
        <v>439</v>
      </c>
      <c r="H1908" s="14">
        <v>0</v>
      </c>
      <c r="I1908" s="14">
        <v>64800</v>
      </c>
      <c r="J1908" s="14" t="b">
        <v>0</v>
      </c>
      <c r="K1908" s="14">
        <v>0</v>
      </c>
      <c r="L1908" s="16">
        <v>41009.056354166663</v>
      </c>
      <c r="M1908" s="14" t="s">
        <v>6967</v>
      </c>
      <c r="N1908" s="14" t="s">
        <v>439</v>
      </c>
      <c r="O1908" s="14" t="s">
        <v>439</v>
      </c>
      <c r="P1908" s="14" t="s">
        <v>439</v>
      </c>
      <c r="Q1908" s="14" t="s">
        <v>819</v>
      </c>
    </row>
    <row r="1909" spans="1:17" hidden="1" x14ac:dyDescent="0.25">
      <c r="A1909" s="14">
        <v>124059</v>
      </c>
      <c r="B1909" s="14">
        <v>127405</v>
      </c>
      <c r="C1909" s="14" t="s">
        <v>815</v>
      </c>
      <c r="D1909" s="14" t="s">
        <v>6144</v>
      </c>
      <c r="E1909" s="14" t="s">
        <v>439</v>
      </c>
      <c r="F1909" s="14">
        <v>90</v>
      </c>
      <c r="G1909" s="14" t="s">
        <v>439</v>
      </c>
      <c r="H1909" s="14">
        <v>0</v>
      </c>
      <c r="I1909" s="14">
        <v>64800</v>
      </c>
      <c r="J1909" s="14" t="b">
        <v>0</v>
      </c>
      <c r="K1909" s="14">
        <v>0</v>
      </c>
      <c r="L1909" s="16">
        <v>41009.056354166663</v>
      </c>
      <c r="M1909" s="14" t="s">
        <v>6967</v>
      </c>
      <c r="N1909" s="14" t="s">
        <v>439</v>
      </c>
      <c r="O1909" s="14" t="s">
        <v>439</v>
      </c>
      <c r="P1909" s="14" t="s">
        <v>439</v>
      </c>
      <c r="Q1909" s="14" t="s">
        <v>819</v>
      </c>
    </row>
    <row r="1910" spans="1:17" hidden="1" x14ac:dyDescent="0.25">
      <c r="A1910" s="14">
        <v>124060</v>
      </c>
      <c r="B1910" s="14">
        <v>127406</v>
      </c>
      <c r="C1910" s="14" t="s">
        <v>815</v>
      </c>
      <c r="D1910" s="14" t="s">
        <v>6145</v>
      </c>
      <c r="E1910" s="14" t="s">
        <v>439</v>
      </c>
      <c r="F1910" s="14">
        <v>90</v>
      </c>
      <c r="G1910" s="14" t="s">
        <v>439</v>
      </c>
      <c r="H1910" s="14">
        <v>0</v>
      </c>
      <c r="I1910" s="14">
        <v>64800</v>
      </c>
      <c r="J1910" s="14" t="b">
        <v>0</v>
      </c>
      <c r="K1910" s="14">
        <v>0</v>
      </c>
      <c r="L1910" s="16">
        <v>41009.056354166663</v>
      </c>
      <c r="M1910" s="14" t="s">
        <v>6967</v>
      </c>
      <c r="N1910" s="14" t="s">
        <v>439</v>
      </c>
      <c r="O1910" s="14" t="s">
        <v>439</v>
      </c>
      <c r="P1910" s="14" t="s">
        <v>439</v>
      </c>
      <c r="Q1910" s="14" t="s">
        <v>819</v>
      </c>
    </row>
    <row r="1911" spans="1:17" hidden="1" x14ac:dyDescent="0.25">
      <c r="A1911" s="14">
        <v>124061</v>
      </c>
      <c r="B1911" s="14">
        <v>127407</v>
      </c>
      <c r="C1911" s="14" t="s">
        <v>815</v>
      </c>
      <c r="D1911" s="14" t="s">
        <v>6146</v>
      </c>
      <c r="E1911" s="14" t="s">
        <v>439</v>
      </c>
      <c r="F1911" s="14">
        <v>90</v>
      </c>
      <c r="G1911" s="14" t="s">
        <v>439</v>
      </c>
      <c r="H1911" s="14">
        <v>0</v>
      </c>
      <c r="I1911" s="14">
        <v>64800</v>
      </c>
      <c r="J1911" s="14" t="b">
        <v>0</v>
      </c>
      <c r="K1911" s="14">
        <v>0</v>
      </c>
      <c r="L1911" s="16">
        <v>41009.056354166663</v>
      </c>
      <c r="M1911" s="14" t="s">
        <v>6967</v>
      </c>
      <c r="N1911" s="14" t="s">
        <v>439</v>
      </c>
      <c r="O1911" s="14" t="s">
        <v>439</v>
      </c>
      <c r="P1911" s="14" t="s">
        <v>439</v>
      </c>
      <c r="Q1911" s="14" t="s">
        <v>819</v>
      </c>
    </row>
    <row r="1912" spans="1:17" hidden="1" x14ac:dyDescent="0.25">
      <c r="A1912" s="14">
        <v>124062</v>
      </c>
      <c r="B1912" s="14">
        <v>127408</v>
      </c>
      <c r="C1912" s="14" t="s">
        <v>815</v>
      </c>
      <c r="D1912" s="14" t="s">
        <v>6147</v>
      </c>
      <c r="E1912" s="14" t="s">
        <v>439</v>
      </c>
      <c r="F1912" s="14">
        <v>90</v>
      </c>
      <c r="G1912" s="14" t="s">
        <v>439</v>
      </c>
      <c r="H1912" s="14">
        <v>0</v>
      </c>
      <c r="I1912" s="14">
        <v>64800</v>
      </c>
      <c r="J1912" s="14" t="b">
        <v>0</v>
      </c>
      <c r="K1912" s="14">
        <v>0</v>
      </c>
      <c r="L1912" s="16">
        <v>41009.056354166663</v>
      </c>
      <c r="M1912" s="14" t="s">
        <v>6967</v>
      </c>
      <c r="N1912" s="14" t="s">
        <v>439</v>
      </c>
      <c r="O1912" s="14" t="s">
        <v>439</v>
      </c>
      <c r="P1912" s="14" t="s">
        <v>439</v>
      </c>
      <c r="Q1912" s="14" t="s">
        <v>819</v>
      </c>
    </row>
    <row r="1913" spans="1:17" hidden="1" x14ac:dyDescent="0.25">
      <c r="A1913" s="14">
        <v>124063</v>
      </c>
      <c r="B1913" s="14">
        <v>127409</v>
      </c>
      <c r="C1913" s="14" t="s">
        <v>815</v>
      </c>
      <c r="D1913" s="14" t="s">
        <v>6148</v>
      </c>
      <c r="E1913" s="14" t="s">
        <v>439</v>
      </c>
      <c r="F1913" s="14">
        <v>90</v>
      </c>
      <c r="G1913" s="14" t="s">
        <v>439</v>
      </c>
      <c r="H1913" s="14">
        <v>0</v>
      </c>
      <c r="I1913" s="14">
        <v>64800</v>
      </c>
      <c r="J1913" s="14" t="b">
        <v>0</v>
      </c>
      <c r="K1913" s="14">
        <v>0</v>
      </c>
      <c r="L1913" s="16">
        <v>41009.05636574074</v>
      </c>
      <c r="M1913" s="14" t="s">
        <v>6967</v>
      </c>
      <c r="N1913" s="14" t="s">
        <v>439</v>
      </c>
      <c r="O1913" s="14" t="s">
        <v>439</v>
      </c>
      <c r="P1913" s="14" t="s">
        <v>439</v>
      </c>
      <c r="Q1913" s="14" t="s">
        <v>819</v>
      </c>
    </row>
    <row r="1914" spans="1:17" hidden="1" x14ac:dyDescent="0.25">
      <c r="A1914" s="14">
        <v>124064</v>
      </c>
      <c r="B1914" s="14">
        <v>127410</v>
      </c>
      <c r="C1914" s="14" t="s">
        <v>815</v>
      </c>
      <c r="D1914" s="14" t="s">
        <v>6149</v>
      </c>
      <c r="E1914" s="14" t="s">
        <v>439</v>
      </c>
      <c r="F1914" s="14">
        <v>90</v>
      </c>
      <c r="G1914" s="14" t="s">
        <v>439</v>
      </c>
      <c r="H1914" s="14">
        <v>0</v>
      </c>
      <c r="I1914" s="14">
        <v>64800</v>
      </c>
      <c r="J1914" s="14" t="b">
        <v>0</v>
      </c>
      <c r="K1914" s="14">
        <v>0</v>
      </c>
      <c r="L1914" s="16">
        <v>41009.05636574074</v>
      </c>
      <c r="M1914" s="14" t="s">
        <v>6967</v>
      </c>
      <c r="N1914" s="14" t="s">
        <v>439</v>
      </c>
      <c r="O1914" s="14" t="s">
        <v>439</v>
      </c>
      <c r="P1914" s="14" t="s">
        <v>439</v>
      </c>
      <c r="Q1914" s="14" t="s">
        <v>819</v>
      </c>
    </row>
    <row r="1915" spans="1:17" hidden="1" x14ac:dyDescent="0.25">
      <c r="A1915" s="14">
        <v>124065</v>
      </c>
      <c r="B1915" s="14">
        <v>127500</v>
      </c>
      <c r="C1915" s="14" t="s">
        <v>815</v>
      </c>
      <c r="D1915" s="14" t="s">
        <v>6150</v>
      </c>
      <c r="E1915" s="14" t="s">
        <v>439</v>
      </c>
      <c r="F1915" s="14">
        <v>90</v>
      </c>
      <c r="G1915" s="14" t="s">
        <v>439</v>
      </c>
      <c r="H1915" s="14">
        <v>0</v>
      </c>
      <c r="I1915" s="14">
        <v>64800</v>
      </c>
      <c r="J1915" s="14" t="b">
        <v>0</v>
      </c>
      <c r="K1915" s="14">
        <v>0</v>
      </c>
      <c r="L1915" s="16">
        <v>41009.05636574074</v>
      </c>
      <c r="M1915" s="14" t="s">
        <v>6967</v>
      </c>
      <c r="N1915" s="14" t="s">
        <v>439</v>
      </c>
      <c r="O1915" s="14" t="s">
        <v>439</v>
      </c>
      <c r="P1915" s="14" t="s">
        <v>439</v>
      </c>
      <c r="Q1915" s="14" t="s">
        <v>819</v>
      </c>
    </row>
    <row r="1916" spans="1:17" hidden="1" x14ac:dyDescent="0.25">
      <c r="A1916" s="14">
        <v>124066</v>
      </c>
      <c r="B1916" s="14">
        <v>127501</v>
      </c>
      <c r="C1916" s="14" t="s">
        <v>815</v>
      </c>
      <c r="D1916" s="14" t="s">
        <v>6151</v>
      </c>
      <c r="E1916" s="14" t="s">
        <v>439</v>
      </c>
      <c r="F1916" s="14">
        <v>90</v>
      </c>
      <c r="G1916" s="14" t="s">
        <v>439</v>
      </c>
      <c r="H1916" s="14">
        <v>0</v>
      </c>
      <c r="I1916" s="14">
        <v>64800</v>
      </c>
      <c r="J1916" s="14" t="b">
        <v>0</v>
      </c>
      <c r="K1916" s="14">
        <v>0</v>
      </c>
      <c r="L1916" s="16">
        <v>41009.05636574074</v>
      </c>
      <c r="M1916" s="14" t="s">
        <v>6967</v>
      </c>
      <c r="N1916" s="14" t="s">
        <v>439</v>
      </c>
      <c r="O1916" s="14" t="s">
        <v>439</v>
      </c>
      <c r="P1916" s="14" t="s">
        <v>439</v>
      </c>
      <c r="Q1916" s="14" t="s">
        <v>819</v>
      </c>
    </row>
    <row r="1917" spans="1:17" hidden="1" x14ac:dyDescent="0.25">
      <c r="A1917" s="14">
        <v>124067</v>
      </c>
      <c r="B1917" s="14">
        <v>127600</v>
      </c>
      <c r="C1917" s="14" t="s">
        <v>815</v>
      </c>
      <c r="D1917" s="14" t="s">
        <v>6152</v>
      </c>
      <c r="E1917" s="14" t="s">
        <v>439</v>
      </c>
      <c r="F1917" s="14">
        <v>90</v>
      </c>
      <c r="G1917" s="14" t="s">
        <v>439</v>
      </c>
      <c r="H1917" s="14">
        <v>0</v>
      </c>
      <c r="I1917" s="14">
        <v>64800</v>
      </c>
      <c r="J1917" s="14" t="b">
        <v>0</v>
      </c>
      <c r="K1917" s="14">
        <v>0</v>
      </c>
      <c r="L1917" s="16">
        <v>41009.05636574074</v>
      </c>
      <c r="M1917" s="14" t="s">
        <v>6967</v>
      </c>
      <c r="N1917" s="14" t="s">
        <v>439</v>
      </c>
      <c r="O1917" s="14" t="s">
        <v>439</v>
      </c>
      <c r="P1917" s="14" t="s">
        <v>439</v>
      </c>
      <c r="Q1917" s="14" t="s">
        <v>819</v>
      </c>
    </row>
    <row r="1918" spans="1:17" hidden="1" x14ac:dyDescent="0.25">
      <c r="A1918" s="14">
        <v>124068</v>
      </c>
      <c r="B1918" s="14">
        <v>151000</v>
      </c>
      <c r="C1918" s="14" t="s">
        <v>815</v>
      </c>
      <c r="D1918" s="14" t="s">
        <v>6153</v>
      </c>
      <c r="E1918" s="14" t="s">
        <v>439</v>
      </c>
      <c r="F1918" s="14">
        <v>90</v>
      </c>
      <c r="G1918" s="14" t="s">
        <v>439</v>
      </c>
      <c r="H1918" s="14">
        <v>0</v>
      </c>
      <c r="I1918" s="14">
        <v>43200</v>
      </c>
      <c r="J1918" s="14" t="b">
        <v>0</v>
      </c>
      <c r="K1918" s="14">
        <v>0</v>
      </c>
      <c r="L1918" s="16">
        <v>41009.05636574074</v>
      </c>
      <c r="M1918" s="14" t="s">
        <v>6967</v>
      </c>
      <c r="N1918" s="14" t="s">
        <v>439</v>
      </c>
      <c r="O1918" s="14" t="s">
        <v>439</v>
      </c>
      <c r="P1918" s="14" t="s">
        <v>439</v>
      </c>
      <c r="Q1918" s="14" t="s">
        <v>819</v>
      </c>
    </row>
    <row r="1919" spans="1:17" hidden="1" x14ac:dyDescent="0.25">
      <c r="A1919" s="14">
        <v>124069</v>
      </c>
      <c r="B1919" s="14">
        <v>151100</v>
      </c>
      <c r="C1919" s="14" t="s">
        <v>815</v>
      </c>
      <c r="D1919" s="14" t="s">
        <v>6154</v>
      </c>
      <c r="E1919" s="14" t="s">
        <v>439</v>
      </c>
      <c r="F1919" s="14">
        <v>90</v>
      </c>
      <c r="G1919" s="14" t="s">
        <v>439</v>
      </c>
      <c r="H1919" s="14">
        <v>0</v>
      </c>
      <c r="I1919" s="14">
        <v>43200</v>
      </c>
      <c r="J1919" s="14" t="b">
        <v>0</v>
      </c>
      <c r="K1919" s="14">
        <v>0</v>
      </c>
      <c r="L1919" s="16">
        <v>41009.056377314817</v>
      </c>
      <c r="M1919" s="14" t="s">
        <v>6967</v>
      </c>
      <c r="N1919" s="14" t="s">
        <v>439</v>
      </c>
      <c r="O1919" s="14" t="s">
        <v>439</v>
      </c>
      <c r="P1919" s="14" t="s">
        <v>439</v>
      </c>
      <c r="Q1919" s="14" t="s">
        <v>819</v>
      </c>
    </row>
    <row r="1920" spans="1:17" hidden="1" x14ac:dyDescent="0.25">
      <c r="A1920" s="14">
        <v>124070</v>
      </c>
      <c r="B1920" s="14">
        <v>151200</v>
      </c>
      <c r="C1920" s="14" t="s">
        <v>815</v>
      </c>
      <c r="D1920" s="14" t="s">
        <v>6155</v>
      </c>
      <c r="E1920" s="14" t="s">
        <v>439</v>
      </c>
      <c r="F1920" s="14">
        <v>90</v>
      </c>
      <c r="G1920" s="14" t="s">
        <v>439</v>
      </c>
      <c r="H1920" s="14">
        <v>0</v>
      </c>
      <c r="I1920" s="14">
        <v>43200</v>
      </c>
      <c r="J1920" s="14" t="b">
        <v>0</v>
      </c>
      <c r="K1920" s="14">
        <v>0</v>
      </c>
      <c r="L1920" s="16">
        <v>41009.056377314817</v>
      </c>
      <c r="M1920" s="14" t="s">
        <v>6967</v>
      </c>
      <c r="N1920" s="14" t="s">
        <v>439</v>
      </c>
      <c r="O1920" s="14" t="s">
        <v>439</v>
      </c>
      <c r="P1920" s="14" t="s">
        <v>439</v>
      </c>
      <c r="Q1920" s="14" t="s">
        <v>819</v>
      </c>
    </row>
    <row r="1921" spans="1:17" hidden="1" x14ac:dyDescent="0.25">
      <c r="A1921" s="14">
        <v>124071</v>
      </c>
      <c r="B1921" s="14">
        <v>151300</v>
      </c>
      <c r="C1921" s="14" t="s">
        <v>815</v>
      </c>
      <c r="D1921" s="14" t="s">
        <v>6156</v>
      </c>
      <c r="E1921" s="14" t="s">
        <v>439</v>
      </c>
      <c r="F1921" s="14">
        <v>90</v>
      </c>
      <c r="G1921" s="14" t="s">
        <v>439</v>
      </c>
      <c r="H1921" s="14">
        <v>0</v>
      </c>
      <c r="I1921" s="14">
        <v>43200</v>
      </c>
      <c r="J1921" s="14" t="b">
        <v>0</v>
      </c>
      <c r="K1921" s="14">
        <v>0</v>
      </c>
      <c r="L1921" s="16">
        <v>41009.056377314817</v>
      </c>
      <c r="M1921" s="14" t="s">
        <v>6967</v>
      </c>
      <c r="N1921" s="14" t="s">
        <v>439</v>
      </c>
      <c r="O1921" s="14" t="s">
        <v>439</v>
      </c>
      <c r="P1921" s="14" t="s">
        <v>439</v>
      </c>
      <c r="Q1921" s="14" t="s">
        <v>819</v>
      </c>
    </row>
    <row r="1922" spans="1:17" hidden="1" x14ac:dyDescent="0.25">
      <c r="A1922" s="14">
        <v>124072</v>
      </c>
      <c r="B1922" s="14">
        <v>160205</v>
      </c>
      <c r="C1922" s="14" t="s">
        <v>815</v>
      </c>
      <c r="D1922" s="14" t="s">
        <v>6157</v>
      </c>
      <c r="E1922" s="14" t="s">
        <v>439</v>
      </c>
      <c r="F1922" s="14">
        <v>90</v>
      </c>
      <c r="G1922" s="14" t="s">
        <v>439</v>
      </c>
      <c r="H1922" s="14">
        <v>0</v>
      </c>
      <c r="I1922" s="14">
        <v>30240</v>
      </c>
      <c r="J1922" s="14" t="b">
        <v>0</v>
      </c>
      <c r="K1922" s="14">
        <v>0</v>
      </c>
      <c r="L1922" s="16">
        <v>41009.056377314817</v>
      </c>
      <c r="M1922" s="14" t="s">
        <v>6967</v>
      </c>
      <c r="N1922" s="14" t="s">
        <v>439</v>
      </c>
      <c r="O1922" s="14" t="s">
        <v>439</v>
      </c>
      <c r="P1922" s="14" t="s">
        <v>439</v>
      </c>
      <c r="Q1922" s="14" t="s">
        <v>819</v>
      </c>
    </row>
    <row r="1923" spans="1:17" hidden="1" x14ac:dyDescent="0.25">
      <c r="A1923" s="14">
        <v>124073</v>
      </c>
      <c r="B1923" s="14">
        <v>160206</v>
      </c>
      <c r="C1923" s="14" t="s">
        <v>815</v>
      </c>
      <c r="D1923" s="14" t="s">
        <v>6158</v>
      </c>
      <c r="E1923" s="14" t="s">
        <v>439</v>
      </c>
      <c r="F1923" s="14">
        <v>90</v>
      </c>
      <c r="G1923" s="14" t="s">
        <v>439</v>
      </c>
      <c r="H1923" s="14">
        <v>0</v>
      </c>
      <c r="I1923" s="14">
        <v>30240</v>
      </c>
      <c r="J1923" s="14" t="b">
        <v>0</v>
      </c>
      <c r="K1923" s="14">
        <v>0</v>
      </c>
      <c r="L1923" s="16">
        <v>41009.056377314817</v>
      </c>
      <c r="M1923" s="14" t="s">
        <v>6967</v>
      </c>
      <c r="N1923" s="14" t="s">
        <v>439</v>
      </c>
      <c r="O1923" s="14" t="s">
        <v>439</v>
      </c>
      <c r="P1923" s="14" t="s">
        <v>439</v>
      </c>
      <c r="Q1923" s="14" t="s">
        <v>819</v>
      </c>
    </row>
    <row r="1924" spans="1:17" hidden="1" x14ac:dyDescent="0.25">
      <c r="A1924" s="14">
        <v>124074</v>
      </c>
      <c r="B1924" s="14">
        <v>181200</v>
      </c>
      <c r="C1924" s="14" t="s">
        <v>815</v>
      </c>
      <c r="D1924" s="14" t="s">
        <v>6159</v>
      </c>
      <c r="E1924" s="14" t="s">
        <v>439</v>
      </c>
      <c r="F1924" s="14">
        <v>90</v>
      </c>
      <c r="G1924" s="14" t="s">
        <v>439</v>
      </c>
      <c r="H1924" s="14">
        <v>0</v>
      </c>
      <c r="I1924" s="14">
        <v>20160</v>
      </c>
      <c r="J1924" s="14" t="b">
        <v>0</v>
      </c>
      <c r="K1924" s="14">
        <v>0</v>
      </c>
      <c r="L1924" s="16">
        <v>41009.056377314817</v>
      </c>
      <c r="M1924" s="14" t="s">
        <v>6967</v>
      </c>
      <c r="N1924" s="14" t="s">
        <v>439</v>
      </c>
      <c r="O1924" s="14" t="s">
        <v>439</v>
      </c>
      <c r="P1924" s="14" t="s">
        <v>439</v>
      </c>
      <c r="Q1924" s="14" t="s">
        <v>819</v>
      </c>
    </row>
    <row r="1925" spans="1:17" hidden="1" x14ac:dyDescent="0.25">
      <c r="A1925" s="14">
        <v>124075</v>
      </c>
      <c r="B1925" s="14">
        <v>181300</v>
      </c>
      <c r="C1925" s="14" t="s">
        <v>815</v>
      </c>
      <c r="D1925" s="14" t="s">
        <v>6160</v>
      </c>
      <c r="E1925" s="14" t="s">
        <v>439</v>
      </c>
      <c r="F1925" s="14">
        <v>90</v>
      </c>
      <c r="G1925" s="14" t="s">
        <v>439</v>
      </c>
      <c r="H1925" s="14">
        <v>0</v>
      </c>
      <c r="I1925" s="14">
        <v>43200</v>
      </c>
      <c r="J1925" s="14" t="b">
        <v>0</v>
      </c>
      <c r="K1925" s="14">
        <v>0</v>
      </c>
      <c r="L1925" s="16">
        <v>41009.056388888886</v>
      </c>
      <c r="M1925" s="14" t="s">
        <v>6967</v>
      </c>
      <c r="N1925" s="14" t="s">
        <v>439</v>
      </c>
      <c r="O1925" s="14" t="s">
        <v>439</v>
      </c>
      <c r="P1925" s="14" t="s">
        <v>439</v>
      </c>
      <c r="Q1925" s="14" t="s">
        <v>819</v>
      </c>
    </row>
    <row r="1926" spans="1:17" hidden="1" x14ac:dyDescent="0.25">
      <c r="A1926" s="14">
        <v>124076</v>
      </c>
      <c r="B1926" s="14">
        <v>181500</v>
      </c>
      <c r="C1926" s="14" t="s">
        <v>815</v>
      </c>
      <c r="D1926" s="14" t="s">
        <v>6161</v>
      </c>
      <c r="E1926" s="14" t="s">
        <v>439</v>
      </c>
      <c r="F1926" s="14">
        <v>90</v>
      </c>
      <c r="G1926" s="14" t="s">
        <v>439</v>
      </c>
      <c r="H1926" s="14">
        <v>0</v>
      </c>
      <c r="I1926" s="14">
        <v>64800</v>
      </c>
      <c r="J1926" s="14" t="b">
        <v>0</v>
      </c>
      <c r="K1926" s="14">
        <v>0</v>
      </c>
      <c r="L1926" s="16">
        <v>41009.056388888886</v>
      </c>
      <c r="M1926" s="14" t="s">
        <v>6967</v>
      </c>
      <c r="N1926" s="14" t="s">
        <v>439</v>
      </c>
      <c r="O1926" s="14" t="s">
        <v>439</v>
      </c>
      <c r="P1926" s="14" t="s">
        <v>439</v>
      </c>
      <c r="Q1926" s="14" t="s">
        <v>819</v>
      </c>
    </row>
    <row r="1927" spans="1:17" hidden="1" x14ac:dyDescent="0.25">
      <c r="A1927" s="14">
        <v>124077</v>
      </c>
      <c r="B1927" s="14">
        <v>281100</v>
      </c>
      <c r="C1927" s="14" t="s">
        <v>815</v>
      </c>
      <c r="D1927" s="14" t="s">
        <v>6162</v>
      </c>
      <c r="E1927" s="14" t="s">
        <v>439</v>
      </c>
      <c r="F1927" s="14">
        <v>90</v>
      </c>
      <c r="G1927" s="14" t="s">
        <v>439</v>
      </c>
      <c r="H1927" s="14">
        <v>0</v>
      </c>
      <c r="I1927" s="14">
        <v>64800</v>
      </c>
      <c r="J1927" s="14" t="b">
        <v>0</v>
      </c>
      <c r="K1927" s="14">
        <v>0</v>
      </c>
      <c r="L1927" s="16">
        <v>41009.056388888886</v>
      </c>
      <c r="M1927" s="14" t="s">
        <v>6967</v>
      </c>
      <c r="N1927" s="14" t="s">
        <v>439</v>
      </c>
      <c r="O1927" s="14" t="s">
        <v>439</v>
      </c>
      <c r="P1927" s="14" t="s">
        <v>439</v>
      </c>
      <c r="Q1927" s="14" t="s">
        <v>819</v>
      </c>
    </row>
    <row r="1928" spans="1:17" hidden="1" x14ac:dyDescent="0.25">
      <c r="A1928" s="14">
        <v>124078</v>
      </c>
      <c r="B1928" s="14">
        <v>221500</v>
      </c>
      <c r="C1928" s="14" t="s">
        <v>815</v>
      </c>
      <c r="D1928" s="14" t="s">
        <v>6163</v>
      </c>
      <c r="E1928" s="14" t="s">
        <v>439</v>
      </c>
      <c r="F1928" s="14">
        <v>90</v>
      </c>
      <c r="G1928" s="14" t="s">
        <v>439</v>
      </c>
      <c r="H1928" s="14">
        <v>0</v>
      </c>
      <c r="I1928" s="14">
        <v>20160</v>
      </c>
      <c r="J1928" s="14" t="b">
        <v>0</v>
      </c>
      <c r="K1928" s="14">
        <v>0</v>
      </c>
      <c r="L1928" s="16">
        <v>41009.056388888886</v>
      </c>
      <c r="M1928" s="14" t="s">
        <v>6967</v>
      </c>
      <c r="N1928" s="14" t="s">
        <v>439</v>
      </c>
      <c r="O1928" s="14" t="s">
        <v>439</v>
      </c>
      <c r="P1928" s="14" t="s">
        <v>439</v>
      </c>
      <c r="Q1928" s="14" t="s">
        <v>819</v>
      </c>
    </row>
    <row r="1929" spans="1:17" hidden="1" x14ac:dyDescent="0.25">
      <c r="A1929" s="14">
        <v>127915</v>
      </c>
      <c r="B1929" s="14" t="s">
        <v>3637</v>
      </c>
      <c r="C1929" s="14" t="s">
        <v>815</v>
      </c>
      <c r="D1929" s="14" t="s">
        <v>3638</v>
      </c>
      <c r="E1929" s="14" t="s">
        <v>439</v>
      </c>
      <c r="F1929" s="14">
        <v>772</v>
      </c>
      <c r="G1929" s="14" t="s">
        <v>439</v>
      </c>
      <c r="H1929" s="14">
        <v>0</v>
      </c>
      <c r="I1929" s="14" t="s">
        <v>439</v>
      </c>
      <c r="J1929" s="14" t="b">
        <v>0</v>
      </c>
      <c r="K1929" s="14">
        <v>0</v>
      </c>
      <c r="L1929" s="16">
        <v>41009.056423611109</v>
      </c>
      <c r="M1929" s="14" t="s">
        <v>6970</v>
      </c>
      <c r="N1929" s="14" t="s">
        <v>439</v>
      </c>
      <c r="O1929" s="14" t="s">
        <v>439</v>
      </c>
      <c r="P1929" s="14" t="s">
        <v>439</v>
      </c>
      <c r="Q1929" s="14" t="s">
        <v>819</v>
      </c>
    </row>
    <row r="1930" spans="1:17" x14ac:dyDescent="0.25">
      <c r="A1930" s="14">
        <v>127990</v>
      </c>
      <c r="B1930" s="14" t="s">
        <v>3639</v>
      </c>
      <c r="C1930" s="14" t="s">
        <v>815</v>
      </c>
      <c r="D1930" s="14" t="s">
        <v>3640</v>
      </c>
      <c r="E1930" s="14" t="s">
        <v>439</v>
      </c>
      <c r="F1930" s="14">
        <v>39</v>
      </c>
      <c r="G1930" s="14" t="s">
        <v>439</v>
      </c>
      <c r="H1930" s="14">
        <v>0</v>
      </c>
      <c r="I1930" s="14">
        <v>43200</v>
      </c>
      <c r="J1930" s="14" t="b">
        <v>0</v>
      </c>
      <c r="K1930" s="14">
        <v>0</v>
      </c>
      <c r="L1930" s="16">
        <v>41009.056423611109</v>
      </c>
      <c r="M1930" s="14" t="s">
        <v>818</v>
      </c>
      <c r="N1930" s="14" t="s">
        <v>439</v>
      </c>
      <c r="O1930" s="14" t="s">
        <v>439</v>
      </c>
      <c r="P1930" s="14" t="s">
        <v>439</v>
      </c>
      <c r="Q1930" s="14" t="s">
        <v>819</v>
      </c>
    </row>
    <row r="1931" spans="1:17" x14ac:dyDescent="0.25">
      <c r="A1931" s="14">
        <v>127991</v>
      </c>
      <c r="B1931" s="14" t="s">
        <v>3641</v>
      </c>
      <c r="C1931" s="14" t="s">
        <v>815</v>
      </c>
      <c r="D1931" s="14" t="s">
        <v>3642</v>
      </c>
      <c r="E1931" s="14" t="s">
        <v>439</v>
      </c>
      <c r="F1931" s="14">
        <v>39</v>
      </c>
      <c r="G1931" s="14" t="s">
        <v>439</v>
      </c>
      <c r="H1931" s="14">
        <v>0</v>
      </c>
      <c r="I1931" s="14">
        <v>43200</v>
      </c>
      <c r="J1931" s="14" t="b">
        <v>0</v>
      </c>
      <c r="K1931" s="14">
        <v>0</v>
      </c>
      <c r="L1931" s="16">
        <v>41009.056423611109</v>
      </c>
      <c r="M1931" s="14" t="s">
        <v>818</v>
      </c>
      <c r="N1931" s="14" t="s">
        <v>439</v>
      </c>
      <c r="O1931" s="14" t="s">
        <v>439</v>
      </c>
      <c r="P1931" s="14" t="s">
        <v>439</v>
      </c>
      <c r="Q1931" s="14" t="s">
        <v>819</v>
      </c>
    </row>
    <row r="1932" spans="1:17" x14ac:dyDescent="0.25">
      <c r="A1932" s="14">
        <v>127992</v>
      </c>
      <c r="B1932" s="14" t="s">
        <v>3643</v>
      </c>
      <c r="C1932" s="14" t="s">
        <v>815</v>
      </c>
      <c r="D1932" s="14" t="s">
        <v>3644</v>
      </c>
      <c r="E1932" s="14" t="s">
        <v>439</v>
      </c>
      <c r="F1932" s="14">
        <v>39</v>
      </c>
      <c r="G1932" s="14" t="s">
        <v>439</v>
      </c>
      <c r="H1932" s="14">
        <v>0</v>
      </c>
      <c r="I1932" s="14">
        <v>43200</v>
      </c>
      <c r="J1932" s="14" t="b">
        <v>0</v>
      </c>
      <c r="K1932" s="14">
        <v>0</v>
      </c>
      <c r="L1932" s="16">
        <v>41009.056435185186</v>
      </c>
      <c r="M1932" s="14" t="s">
        <v>818</v>
      </c>
      <c r="N1932" s="14" t="s">
        <v>439</v>
      </c>
      <c r="O1932" s="14" t="s">
        <v>439</v>
      </c>
      <c r="P1932" s="14" t="s">
        <v>439</v>
      </c>
      <c r="Q1932" s="14" t="s">
        <v>819</v>
      </c>
    </row>
    <row r="1933" spans="1:17" x14ac:dyDescent="0.25">
      <c r="A1933" s="14">
        <v>127993</v>
      </c>
      <c r="B1933" s="14">
        <v>1544</v>
      </c>
      <c r="C1933" s="14" t="s">
        <v>815</v>
      </c>
      <c r="D1933" s="14" t="s">
        <v>3645</v>
      </c>
      <c r="E1933" s="14" t="s">
        <v>439</v>
      </c>
      <c r="F1933" s="14">
        <v>39</v>
      </c>
      <c r="G1933" s="14" t="s">
        <v>879</v>
      </c>
      <c r="H1933" s="14">
        <v>0</v>
      </c>
      <c r="I1933" s="14">
        <v>43200</v>
      </c>
      <c r="J1933" s="14" t="b">
        <v>0</v>
      </c>
      <c r="K1933" s="14">
        <v>0</v>
      </c>
      <c r="L1933" s="16">
        <v>41009.056435185186</v>
      </c>
      <c r="M1933" s="14" t="s">
        <v>818</v>
      </c>
      <c r="N1933" s="14" t="s">
        <v>439</v>
      </c>
      <c r="O1933" s="14" t="s">
        <v>439</v>
      </c>
      <c r="P1933" s="14" t="s">
        <v>439</v>
      </c>
      <c r="Q1933" s="14" t="s">
        <v>819</v>
      </c>
    </row>
    <row r="1934" spans="1:17" x14ac:dyDescent="0.25">
      <c r="A1934" s="14">
        <v>127994</v>
      </c>
      <c r="B1934" s="14">
        <v>1545</v>
      </c>
      <c r="C1934" s="14" t="s">
        <v>815</v>
      </c>
      <c r="D1934" s="14" t="s">
        <v>3646</v>
      </c>
      <c r="E1934" s="14" t="s">
        <v>439</v>
      </c>
      <c r="F1934" s="14">
        <v>39</v>
      </c>
      <c r="G1934" s="14" t="s">
        <v>879</v>
      </c>
      <c r="H1934" s="14">
        <v>0</v>
      </c>
      <c r="I1934" s="14">
        <v>43200</v>
      </c>
      <c r="J1934" s="14" t="b">
        <v>0</v>
      </c>
      <c r="K1934" s="14">
        <v>0</v>
      </c>
      <c r="L1934" s="16">
        <v>41009.056435185186</v>
      </c>
      <c r="M1934" s="14" t="s">
        <v>818</v>
      </c>
      <c r="N1934" s="14" t="s">
        <v>439</v>
      </c>
      <c r="O1934" s="14" t="s">
        <v>439</v>
      </c>
      <c r="P1934" s="14" t="s">
        <v>439</v>
      </c>
      <c r="Q1934" s="14" t="s">
        <v>819</v>
      </c>
    </row>
    <row r="1935" spans="1:17" x14ac:dyDescent="0.25">
      <c r="A1935" s="14">
        <v>127995</v>
      </c>
      <c r="B1935" s="14">
        <v>1546</v>
      </c>
      <c r="C1935" s="14" t="s">
        <v>815</v>
      </c>
      <c r="D1935" s="14" t="s">
        <v>3647</v>
      </c>
      <c r="E1935" s="14" t="s">
        <v>439</v>
      </c>
      <c r="F1935" s="14">
        <v>39</v>
      </c>
      <c r="G1935" s="14" t="s">
        <v>879</v>
      </c>
      <c r="H1935" s="14">
        <v>0</v>
      </c>
      <c r="I1935" s="14">
        <v>43200</v>
      </c>
      <c r="J1935" s="14" t="b">
        <v>0</v>
      </c>
      <c r="K1935" s="14">
        <v>0</v>
      </c>
      <c r="L1935" s="16">
        <v>41009.056435185186</v>
      </c>
      <c r="M1935" s="14" t="s">
        <v>818</v>
      </c>
      <c r="N1935" s="14" t="s">
        <v>439</v>
      </c>
      <c r="O1935" s="14" t="s">
        <v>439</v>
      </c>
      <c r="P1935" s="14" t="s">
        <v>439</v>
      </c>
      <c r="Q1935" s="14" t="s">
        <v>819</v>
      </c>
    </row>
    <row r="1936" spans="1:17" x14ac:dyDescent="0.25">
      <c r="A1936" s="14">
        <v>127996</v>
      </c>
      <c r="B1936" s="14">
        <v>1547</v>
      </c>
      <c r="C1936" s="14" t="s">
        <v>815</v>
      </c>
      <c r="D1936" s="14" t="s">
        <v>3648</v>
      </c>
      <c r="E1936" s="14" t="s">
        <v>439</v>
      </c>
      <c r="F1936" s="14">
        <v>39</v>
      </c>
      <c r="G1936" s="14" t="s">
        <v>879</v>
      </c>
      <c r="H1936" s="14">
        <v>0</v>
      </c>
      <c r="I1936" s="14">
        <v>43200</v>
      </c>
      <c r="J1936" s="14" t="b">
        <v>0</v>
      </c>
      <c r="K1936" s="14">
        <v>0</v>
      </c>
      <c r="L1936" s="16">
        <v>41009.056435185186</v>
      </c>
      <c r="M1936" s="14" t="s">
        <v>818</v>
      </c>
      <c r="N1936" s="14" t="s">
        <v>439</v>
      </c>
      <c r="O1936" s="14" t="s">
        <v>439</v>
      </c>
      <c r="P1936" s="14" t="s">
        <v>439</v>
      </c>
      <c r="Q1936" s="14" t="s">
        <v>819</v>
      </c>
    </row>
    <row r="1937" spans="1:17" x14ac:dyDescent="0.25">
      <c r="A1937" s="14">
        <v>127997</v>
      </c>
      <c r="B1937" s="14">
        <v>1548</v>
      </c>
      <c r="C1937" s="14" t="s">
        <v>815</v>
      </c>
      <c r="D1937" s="14" t="s">
        <v>3649</v>
      </c>
      <c r="E1937" s="14" t="s">
        <v>439</v>
      </c>
      <c r="F1937" s="14">
        <v>39</v>
      </c>
      <c r="G1937" s="14" t="s">
        <v>879</v>
      </c>
      <c r="H1937" s="14">
        <v>0</v>
      </c>
      <c r="I1937" s="14">
        <v>43200</v>
      </c>
      <c r="J1937" s="14" t="b">
        <v>0</v>
      </c>
      <c r="K1937" s="14">
        <v>0</v>
      </c>
      <c r="L1937" s="16">
        <v>41009.056435185186</v>
      </c>
      <c r="M1937" s="14" t="s">
        <v>818</v>
      </c>
      <c r="N1937" s="14" t="s">
        <v>439</v>
      </c>
      <c r="O1937" s="14" t="s">
        <v>439</v>
      </c>
      <c r="P1937" s="14" t="s">
        <v>439</v>
      </c>
      <c r="Q1937" s="14" t="s">
        <v>819</v>
      </c>
    </row>
    <row r="1938" spans="1:17" x14ac:dyDescent="0.25">
      <c r="A1938" s="14">
        <v>127998</v>
      </c>
      <c r="B1938" s="14">
        <v>1549</v>
      </c>
      <c r="C1938" s="14" t="s">
        <v>815</v>
      </c>
      <c r="D1938" s="14" t="s">
        <v>3650</v>
      </c>
      <c r="E1938" s="14" t="s">
        <v>439</v>
      </c>
      <c r="F1938" s="14">
        <v>39</v>
      </c>
      <c r="G1938" s="14" t="s">
        <v>879</v>
      </c>
      <c r="H1938" s="14">
        <v>0</v>
      </c>
      <c r="I1938" s="14">
        <v>43200</v>
      </c>
      <c r="J1938" s="14" t="b">
        <v>0</v>
      </c>
      <c r="K1938" s="14">
        <v>0</v>
      </c>
      <c r="L1938" s="16">
        <v>41009.056446759256</v>
      </c>
      <c r="M1938" s="14" t="s">
        <v>818</v>
      </c>
      <c r="N1938" s="14" t="s">
        <v>439</v>
      </c>
      <c r="O1938" s="14" t="s">
        <v>439</v>
      </c>
      <c r="P1938" s="14" t="s">
        <v>439</v>
      </c>
      <c r="Q1938" s="14" t="s">
        <v>819</v>
      </c>
    </row>
    <row r="1939" spans="1:17" x14ac:dyDescent="0.25">
      <c r="A1939" s="14">
        <v>127999</v>
      </c>
      <c r="B1939" s="14">
        <v>1646</v>
      </c>
      <c r="C1939" s="14" t="s">
        <v>815</v>
      </c>
      <c r="D1939" s="14" t="s">
        <v>3651</v>
      </c>
      <c r="E1939" s="14" t="s">
        <v>439</v>
      </c>
      <c r="F1939" s="14">
        <v>39</v>
      </c>
      <c r="G1939" s="14" t="s">
        <v>879</v>
      </c>
      <c r="H1939" s="14">
        <v>0</v>
      </c>
      <c r="I1939" s="14">
        <v>43200</v>
      </c>
      <c r="J1939" s="14" t="b">
        <v>0</v>
      </c>
      <c r="K1939" s="14">
        <v>0</v>
      </c>
      <c r="L1939" s="16">
        <v>41009.056446759256</v>
      </c>
      <c r="M1939" s="14" t="s">
        <v>818</v>
      </c>
      <c r="N1939" s="14" t="s">
        <v>439</v>
      </c>
      <c r="O1939" s="14" t="s">
        <v>439</v>
      </c>
      <c r="P1939" s="14" t="s">
        <v>439</v>
      </c>
      <c r="Q1939" s="14" t="s">
        <v>819</v>
      </c>
    </row>
    <row r="1940" spans="1:17" x14ac:dyDescent="0.25">
      <c r="A1940" s="14">
        <v>128000</v>
      </c>
      <c r="B1940" s="14">
        <v>1551</v>
      </c>
      <c r="C1940" s="14" t="s">
        <v>815</v>
      </c>
      <c r="D1940" s="14" t="s">
        <v>3652</v>
      </c>
      <c r="E1940" s="14" t="s">
        <v>439</v>
      </c>
      <c r="F1940" s="14">
        <v>39</v>
      </c>
      <c r="G1940" s="14" t="s">
        <v>879</v>
      </c>
      <c r="H1940" s="14">
        <v>0</v>
      </c>
      <c r="I1940" s="14">
        <v>43200</v>
      </c>
      <c r="J1940" s="14" t="b">
        <v>0</v>
      </c>
      <c r="K1940" s="14">
        <v>0</v>
      </c>
      <c r="L1940" s="16">
        <v>41009.056446759256</v>
      </c>
      <c r="M1940" s="14" t="s">
        <v>818</v>
      </c>
      <c r="N1940" s="14" t="s">
        <v>439</v>
      </c>
      <c r="O1940" s="14" t="s">
        <v>439</v>
      </c>
      <c r="P1940" s="14" t="s">
        <v>439</v>
      </c>
      <c r="Q1940" s="14" t="s">
        <v>819</v>
      </c>
    </row>
    <row r="1941" spans="1:17" x14ac:dyDescent="0.25">
      <c r="A1941" s="14">
        <v>128001</v>
      </c>
      <c r="B1941" s="14">
        <v>1552</v>
      </c>
      <c r="C1941" s="14" t="s">
        <v>815</v>
      </c>
      <c r="D1941" s="14" t="s">
        <v>3653</v>
      </c>
      <c r="E1941" s="14" t="s">
        <v>439</v>
      </c>
      <c r="F1941" s="14">
        <v>39</v>
      </c>
      <c r="G1941" s="14" t="s">
        <v>879</v>
      </c>
      <c r="H1941" s="14">
        <v>0</v>
      </c>
      <c r="I1941" s="14">
        <v>43200</v>
      </c>
      <c r="J1941" s="14" t="b">
        <v>0</v>
      </c>
      <c r="K1941" s="14">
        <v>0</v>
      </c>
      <c r="L1941" s="16">
        <v>41009.056446759256</v>
      </c>
      <c r="M1941" s="14" t="s">
        <v>818</v>
      </c>
      <c r="N1941" s="14" t="s">
        <v>439</v>
      </c>
      <c r="O1941" s="14" t="s">
        <v>439</v>
      </c>
      <c r="P1941" s="14" t="s">
        <v>439</v>
      </c>
      <c r="Q1941" s="14" t="s">
        <v>819</v>
      </c>
    </row>
    <row r="1942" spans="1:17" x14ac:dyDescent="0.25">
      <c r="A1942" s="14">
        <v>128002</v>
      </c>
      <c r="B1942" s="14">
        <v>1553</v>
      </c>
      <c r="C1942" s="14" t="s">
        <v>815</v>
      </c>
      <c r="D1942" s="14" t="s">
        <v>3654</v>
      </c>
      <c r="E1942" s="14" t="s">
        <v>439</v>
      </c>
      <c r="F1942" s="14">
        <v>39</v>
      </c>
      <c r="G1942" s="14" t="s">
        <v>879</v>
      </c>
      <c r="H1942" s="14">
        <v>0</v>
      </c>
      <c r="I1942" s="14">
        <v>43200</v>
      </c>
      <c r="J1942" s="14" t="b">
        <v>0</v>
      </c>
      <c r="K1942" s="14">
        <v>0</v>
      </c>
      <c r="L1942" s="16">
        <v>41009.056446759256</v>
      </c>
      <c r="M1942" s="14" t="s">
        <v>818</v>
      </c>
      <c r="N1942" s="14" t="s">
        <v>439</v>
      </c>
      <c r="O1942" s="14" t="s">
        <v>439</v>
      </c>
      <c r="P1942" s="14" t="s">
        <v>439</v>
      </c>
      <c r="Q1942" s="14" t="s">
        <v>819</v>
      </c>
    </row>
    <row r="1943" spans="1:17" x14ac:dyDescent="0.25">
      <c r="A1943" s="14">
        <v>128003</v>
      </c>
      <c r="B1943" s="14">
        <v>1906</v>
      </c>
      <c r="C1943" s="14" t="s">
        <v>815</v>
      </c>
      <c r="D1943" s="14" t="s">
        <v>3655</v>
      </c>
      <c r="E1943" s="14" t="s">
        <v>439</v>
      </c>
      <c r="F1943" s="14">
        <v>39</v>
      </c>
      <c r="G1943" s="14" t="s">
        <v>879</v>
      </c>
      <c r="H1943" s="14">
        <v>0</v>
      </c>
      <c r="I1943" s="14">
        <v>43200</v>
      </c>
      <c r="J1943" s="14" t="b">
        <v>0</v>
      </c>
      <c r="K1943" s="14">
        <v>0</v>
      </c>
      <c r="L1943" s="16">
        <v>41009.056458333333</v>
      </c>
      <c r="M1943" s="14" t="s">
        <v>818</v>
      </c>
      <c r="N1943" s="14" t="s">
        <v>439</v>
      </c>
      <c r="O1943" s="14" t="s">
        <v>439</v>
      </c>
      <c r="P1943" s="14" t="s">
        <v>439</v>
      </c>
      <c r="Q1943" s="14" t="s">
        <v>819</v>
      </c>
    </row>
    <row r="1944" spans="1:17" x14ac:dyDescent="0.25">
      <c r="A1944" s="14">
        <v>128004</v>
      </c>
      <c r="B1944" s="14">
        <v>1907</v>
      </c>
      <c r="C1944" s="14" t="s">
        <v>815</v>
      </c>
      <c r="D1944" s="14" t="s">
        <v>3656</v>
      </c>
      <c r="E1944" s="14" t="s">
        <v>439</v>
      </c>
      <c r="F1944" s="14">
        <v>39</v>
      </c>
      <c r="G1944" s="14" t="s">
        <v>879</v>
      </c>
      <c r="H1944" s="14">
        <v>0</v>
      </c>
      <c r="I1944" s="14">
        <v>43200</v>
      </c>
      <c r="J1944" s="14" t="b">
        <v>0</v>
      </c>
      <c r="K1944" s="14">
        <v>0</v>
      </c>
      <c r="L1944" s="16">
        <v>41009.056458333333</v>
      </c>
      <c r="M1944" s="14" t="s">
        <v>818</v>
      </c>
      <c r="N1944" s="14" t="s">
        <v>439</v>
      </c>
      <c r="O1944" s="14" t="s">
        <v>439</v>
      </c>
      <c r="P1944" s="14" t="s">
        <v>439</v>
      </c>
      <c r="Q1944" s="14" t="s">
        <v>819</v>
      </c>
    </row>
    <row r="1945" spans="1:17" x14ac:dyDescent="0.25">
      <c r="A1945" s="14">
        <v>128005</v>
      </c>
      <c r="B1945" s="14">
        <v>1908</v>
      </c>
      <c r="C1945" s="14" t="s">
        <v>815</v>
      </c>
      <c r="D1945" s="14" t="s">
        <v>3657</v>
      </c>
      <c r="E1945" s="14" t="s">
        <v>439</v>
      </c>
      <c r="F1945" s="14">
        <v>39</v>
      </c>
      <c r="G1945" s="14" t="s">
        <v>879</v>
      </c>
      <c r="H1945" s="14">
        <v>0</v>
      </c>
      <c r="I1945" s="14">
        <v>43200</v>
      </c>
      <c r="J1945" s="14" t="b">
        <v>0</v>
      </c>
      <c r="K1945" s="14">
        <v>0</v>
      </c>
      <c r="L1945" s="16">
        <v>41009.056458333333</v>
      </c>
      <c r="M1945" s="14" t="s">
        <v>818</v>
      </c>
      <c r="N1945" s="14" t="s">
        <v>439</v>
      </c>
      <c r="O1945" s="14" t="s">
        <v>439</v>
      </c>
      <c r="P1945" s="14" t="s">
        <v>439</v>
      </c>
      <c r="Q1945" s="14" t="s">
        <v>819</v>
      </c>
    </row>
    <row r="1946" spans="1:17" x14ac:dyDescent="0.25">
      <c r="A1946" s="14">
        <v>128006</v>
      </c>
      <c r="B1946" s="14">
        <v>1665</v>
      </c>
      <c r="C1946" s="14" t="s">
        <v>815</v>
      </c>
      <c r="D1946" s="14" t="s">
        <v>3658</v>
      </c>
      <c r="E1946" s="14" t="s">
        <v>439</v>
      </c>
      <c r="F1946" s="14">
        <v>39</v>
      </c>
      <c r="G1946" s="14" t="s">
        <v>879</v>
      </c>
      <c r="H1946" s="14">
        <v>0</v>
      </c>
      <c r="I1946" s="14">
        <v>43200</v>
      </c>
      <c r="J1946" s="14" t="b">
        <v>0</v>
      </c>
      <c r="K1946" s="14">
        <v>0</v>
      </c>
      <c r="L1946" s="16">
        <v>41009.056458333333</v>
      </c>
      <c r="M1946" s="14" t="s">
        <v>818</v>
      </c>
      <c r="N1946" s="14" t="s">
        <v>439</v>
      </c>
      <c r="O1946" s="14" t="s">
        <v>439</v>
      </c>
      <c r="P1946" s="14" t="s">
        <v>439</v>
      </c>
      <c r="Q1946" s="14" t="s">
        <v>819</v>
      </c>
    </row>
    <row r="1947" spans="1:17" x14ac:dyDescent="0.25">
      <c r="A1947" s="14">
        <v>128007</v>
      </c>
      <c r="B1947" s="14">
        <v>1666</v>
      </c>
      <c r="C1947" s="14" t="s">
        <v>815</v>
      </c>
      <c r="D1947" s="14" t="s">
        <v>3659</v>
      </c>
      <c r="E1947" s="14" t="s">
        <v>439</v>
      </c>
      <c r="F1947" s="14">
        <v>39</v>
      </c>
      <c r="G1947" s="14" t="s">
        <v>879</v>
      </c>
      <c r="H1947" s="14">
        <v>0</v>
      </c>
      <c r="I1947" s="14">
        <v>43200</v>
      </c>
      <c r="J1947" s="14" t="b">
        <v>0</v>
      </c>
      <c r="K1947" s="14">
        <v>0</v>
      </c>
      <c r="L1947" s="16">
        <v>41009.056458333333</v>
      </c>
      <c r="M1947" s="14" t="s">
        <v>818</v>
      </c>
      <c r="N1947" s="14" t="s">
        <v>439</v>
      </c>
      <c r="O1947" s="14" t="s">
        <v>439</v>
      </c>
      <c r="P1947" s="14" t="s">
        <v>439</v>
      </c>
      <c r="Q1947" s="14" t="s">
        <v>819</v>
      </c>
    </row>
    <row r="1948" spans="1:17" x14ac:dyDescent="0.25">
      <c r="A1948" s="14">
        <v>128008</v>
      </c>
      <c r="B1948" s="14">
        <v>1667</v>
      </c>
      <c r="C1948" s="14" t="s">
        <v>815</v>
      </c>
      <c r="D1948" s="14" t="s">
        <v>3660</v>
      </c>
      <c r="E1948" s="14" t="s">
        <v>439</v>
      </c>
      <c r="F1948" s="14">
        <v>39</v>
      </c>
      <c r="G1948" s="14" t="s">
        <v>879</v>
      </c>
      <c r="H1948" s="14">
        <v>0</v>
      </c>
      <c r="I1948" s="14">
        <v>43200</v>
      </c>
      <c r="J1948" s="14" t="b">
        <v>0</v>
      </c>
      <c r="K1948" s="14">
        <v>0</v>
      </c>
      <c r="L1948" s="16">
        <v>41009.056458333333</v>
      </c>
      <c r="M1948" s="14" t="s">
        <v>818</v>
      </c>
      <c r="N1948" s="14" t="s">
        <v>439</v>
      </c>
      <c r="O1948" s="14" t="s">
        <v>439</v>
      </c>
      <c r="P1948" s="14" t="s">
        <v>439</v>
      </c>
      <c r="Q1948" s="14" t="s">
        <v>819</v>
      </c>
    </row>
    <row r="1949" spans="1:17" x14ac:dyDescent="0.25">
      <c r="A1949" s="14">
        <v>128009</v>
      </c>
      <c r="B1949" s="14">
        <v>1647</v>
      </c>
      <c r="C1949" s="14" t="s">
        <v>815</v>
      </c>
      <c r="D1949" s="14" t="s">
        <v>3661</v>
      </c>
      <c r="E1949" s="14" t="s">
        <v>439</v>
      </c>
      <c r="F1949" s="14">
        <v>39</v>
      </c>
      <c r="G1949" s="14" t="s">
        <v>879</v>
      </c>
      <c r="H1949" s="14">
        <v>0</v>
      </c>
      <c r="I1949" s="14">
        <v>43200</v>
      </c>
      <c r="J1949" s="14" t="b">
        <v>0</v>
      </c>
      <c r="K1949" s="14">
        <v>0</v>
      </c>
      <c r="L1949" s="16">
        <v>41009.056469907409</v>
      </c>
      <c r="M1949" s="14" t="s">
        <v>818</v>
      </c>
      <c r="N1949" s="14" t="s">
        <v>439</v>
      </c>
      <c r="O1949" s="14" t="s">
        <v>439</v>
      </c>
      <c r="P1949" s="14" t="s">
        <v>439</v>
      </c>
      <c r="Q1949" s="14" t="s">
        <v>819</v>
      </c>
    </row>
    <row r="1950" spans="1:17" x14ac:dyDescent="0.25">
      <c r="A1950" s="14">
        <v>128010</v>
      </c>
      <c r="B1950" s="14">
        <v>1662</v>
      </c>
      <c r="C1950" s="14" t="s">
        <v>815</v>
      </c>
      <c r="D1950" s="14" t="s">
        <v>3662</v>
      </c>
      <c r="E1950" s="14" t="s">
        <v>439</v>
      </c>
      <c r="F1950" s="14">
        <v>39</v>
      </c>
      <c r="G1950" s="14" t="s">
        <v>879</v>
      </c>
      <c r="H1950" s="14">
        <v>0</v>
      </c>
      <c r="I1950" s="14">
        <v>43200</v>
      </c>
      <c r="J1950" s="14" t="b">
        <v>0</v>
      </c>
      <c r="K1950" s="14">
        <v>0</v>
      </c>
      <c r="L1950" s="16">
        <v>41009.056469907409</v>
      </c>
      <c r="M1950" s="14" t="s">
        <v>818</v>
      </c>
      <c r="N1950" s="14" t="s">
        <v>439</v>
      </c>
      <c r="O1950" s="14" t="s">
        <v>439</v>
      </c>
      <c r="P1950" s="14" t="s">
        <v>439</v>
      </c>
      <c r="Q1950" s="14" t="s">
        <v>819</v>
      </c>
    </row>
    <row r="1951" spans="1:17" x14ac:dyDescent="0.25">
      <c r="A1951" s="14">
        <v>128011</v>
      </c>
      <c r="B1951" s="14">
        <v>1663</v>
      </c>
      <c r="C1951" s="14" t="s">
        <v>815</v>
      </c>
      <c r="D1951" s="14" t="s">
        <v>3663</v>
      </c>
      <c r="E1951" s="14" t="s">
        <v>439</v>
      </c>
      <c r="F1951" s="14">
        <v>39</v>
      </c>
      <c r="G1951" s="14" t="s">
        <v>879</v>
      </c>
      <c r="H1951" s="14">
        <v>0</v>
      </c>
      <c r="I1951" s="14">
        <v>43200</v>
      </c>
      <c r="J1951" s="14" t="b">
        <v>0</v>
      </c>
      <c r="K1951" s="14">
        <v>0</v>
      </c>
      <c r="L1951" s="16">
        <v>41009.056469907409</v>
      </c>
      <c r="M1951" s="14" t="s">
        <v>818</v>
      </c>
      <c r="N1951" s="14" t="s">
        <v>439</v>
      </c>
      <c r="O1951" s="14" t="s">
        <v>439</v>
      </c>
      <c r="P1951" s="14" t="s">
        <v>439</v>
      </c>
      <c r="Q1951" s="14" t="s">
        <v>819</v>
      </c>
    </row>
    <row r="1952" spans="1:17" x14ac:dyDescent="0.25">
      <c r="A1952" s="14">
        <v>128012</v>
      </c>
      <c r="B1952" s="14">
        <v>1664</v>
      </c>
      <c r="C1952" s="14" t="s">
        <v>815</v>
      </c>
      <c r="D1952" s="14" t="s">
        <v>3664</v>
      </c>
      <c r="E1952" s="14" t="s">
        <v>439</v>
      </c>
      <c r="F1952" s="14">
        <v>39</v>
      </c>
      <c r="G1952" s="14" t="s">
        <v>879</v>
      </c>
      <c r="H1952" s="14">
        <v>0</v>
      </c>
      <c r="I1952" s="14">
        <v>43200</v>
      </c>
      <c r="J1952" s="14" t="b">
        <v>0</v>
      </c>
      <c r="K1952" s="14">
        <v>0</v>
      </c>
      <c r="L1952" s="16">
        <v>41009.056469907409</v>
      </c>
      <c r="M1952" s="14" t="s">
        <v>818</v>
      </c>
      <c r="N1952" s="14" t="s">
        <v>439</v>
      </c>
      <c r="O1952" s="14" t="s">
        <v>439</v>
      </c>
      <c r="P1952" s="14" t="s">
        <v>439</v>
      </c>
      <c r="Q1952" s="14" t="s">
        <v>819</v>
      </c>
    </row>
    <row r="1953" spans="1:17" x14ac:dyDescent="0.25">
      <c r="A1953" s="14">
        <v>128013</v>
      </c>
      <c r="B1953" s="14">
        <v>1668</v>
      </c>
      <c r="C1953" s="14" t="s">
        <v>815</v>
      </c>
      <c r="D1953" s="14" t="s">
        <v>3665</v>
      </c>
      <c r="E1953" s="14" t="s">
        <v>439</v>
      </c>
      <c r="F1953" s="14">
        <v>39</v>
      </c>
      <c r="G1953" s="14" t="s">
        <v>879</v>
      </c>
      <c r="H1953" s="14">
        <v>0</v>
      </c>
      <c r="I1953" s="14">
        <v>43200</v>
      </c>
      <c r="J1953" s="14" t="b">
        <v>0</v>
      </c>
      <c r="K1953" s="14">
        <v>0</v>
      </c>
      <c r="L1953" s="16">
        <v>41009.056469907409</v>
      </c>
      <c r="M1953" s="14" t="s">
        <v>818</v>
      </c>
      <c r="N1953" s="14" t="s">
        <v>439</v>
      </c>
      <c r="O1953" s="14" t="s">
        <v>439</v>
      </c>
      <c r="P1953" s="14" t="s">
        <v>439</v>
      </c>
      <c r="Q1953" s="14" t="s">
        <v>819</v>
      </c>
    </row>
    <row r="1954" spans="1:17" x14ac:dyDescent="0.25">
      <c r="A1954" s="14">
        <v>128014</v>
      </c>
      <c r="B1954" s="14">
        <v>1669</v>
      </c>
      <c r="C1954" s="14" t="s">
        <v>815</v>
      </c>
      <c r="D1954" s="14" t="s">
        <v>3666</v>
      </c>
      <c r="E1954" s="14" t="s">
        <v>439</v>
      </c>
      <c r="F1954" s="14">
        <v>39</v>
      </c>
      <c r="G1954" s="14" t="s">
        <v>879</v>
      </c>
      <c r="H1954" s="14">
        <v>0</v>
      </c>
      <c r="I1954" s="14">
        <v>43200</v>
      </c>
      <c r="J1954" s="14" t="b">
        <v>0</v>
      </c>
      <c r="K1954" s="14">
        <v>0</v>
      </c>
      <c r="L1954" s="16">
        <v>41009.056469907409</v>
      </c>
      <c r="M1954" s="14" t="s">
        <v>818</v>
      </c>
      <c r="N1954" s="14" t="s">
        <v>439</v>
      </c>
      <c r="O1954" s="14" t="s">
        <v>439</v>
      </c>
      <c r="P1954" s="14" t="s">
        <v>439</v>
      </c>
      <c r="Q1954" s="14" t="s">
        <v>819</v>
      </c>
    </row>
    <row r="1955" spans="1:17" x14ac:dyDescent="0.25">
      <c r="A1955" s="14">
        <v>128015</v>
      </c>
      <c r="B1955" s="14">
        <v>1670</v>
      </c>
      <c r="C1955" s="14" t="s">
        <v>815</v>
      </c>
      <c r="D1955" s="14" t="s">
        <v>3667</v>
      </c>
      <c r="E1955" s="14" t="s">
        <v>439</v>
      </c>
      <c r="F1955" s="14">
        <v>39</v>
      </c>
      <c r="G1955" s="14" t="s">
        <v>879</v>
      </c>
      <c r="H1955" s="14">
        <v>0</v>
      </c>
      <c r="I1955" s="14">
        <v>43200</v>
      </c>
      <c r="J1955" s="14" t="b">
        <v>0</v>
      </c>
      <c r="K1955" s="14">
        <v>0</v>
      </c>
      <c r="L1955" s="16">
        <v>41009.056481481479</v>
      </c>
      <c r="M1955" s="14" t="s">
        <v>818</v>
      </c>
      <c r="N1955" s="14" t="s">
        <v>439</v>
      </c>
      <c r="O1955" s="14" t="s">
        <v>439</v>
      </c>
      <c r="P1955" s="14" t="s">
        <v>439</v>
      </c>
      <c r="Q1955" s="14" t="s">
        <v>819</v>
      </c>
    </row>
    <row r="1956" spans="1:17" x14ac:dyDescent="0.25">
      <c r="A1956" s="14">
        <v>128016</v>
      </c>
      <c r="B1956" s="14">
        <v>1671</v>
      </c>
      <c r="C1956" s="14" t="s">
        <v>815</v>
      </c>
      <c r="D1956" s="14" t="s">
        <v>3668</v>
      </c>
      <c r="E1956" s="14" t="s">
        <v>439</v>
      </c>
      <c r="F1956" s="14">
        <v>39</v>
      </c>
      <c r="G1956" s="14" t="s">
        <v>879</v>
      </c>
      <c r="H1956" s="14">
        <v>0</v>
      </c>
      <c r="I1956" s="14">
        <v>43200</v>
      </c>
      <c r="J1956" s="14" t="b">
        <v>0</v>
      </c>
      <c r="K1956" s="14">
        <v>0</v>
      </c>
      <c r="L1956" s="16">
        <v>41009.056481481479</v>
      </c>
      <c r="M1956" s="14" t="s">
        <v>818</v>
      </c>
      <c r="N1956" s="14" t="s">
        <v>439</v>
      </c>
      <c r="O1956" s="14" t="s">
        <v>439</v>
      </c>
      <c r="P1956" s="14" t="s">
        <v>439</v>
      </c>
      <c r="Q1956" s="14" t="s">
        <v>819</v>
      </c>
    </row>
    <row r="1957" spans="1:17" x14ac:dyDescent="0.25">
      <c r="A1957" s="14">
        <v>128017</v>
      </c>
      <c r="B1957" s="14">
        <v>1673</v>
      </c>
      <c r="C1957" s="14" t="s">
        <v>815</v>
      </c>
      <c r="D1957" s="14" t="s">
        <v>3669</v>
      </c>
      <c r="E1957" s="14" t="s">
        <v>439</v>
      </c>
      <c r="F1957" s="14">
        <v>39</v>
      </c>
      <c r="G1957" s="14" t="s">
        <v>879</v>
      </c>
      <c r="H1957" s="14">
        <v>0</v>
      </c>
      <c r="I1957" s="14">
        <v>43200</v>
      </c>
      <c r="J1957" s="14" t="b">
        <v>0</v>
      </c>
      <c r="K1957" s="14">
        <v>0</v>
      </c>
      <c r="L1957" s="16">
        <v>41009.056481481479</v>
      </c>
      <c r="M1957" s="14" t="s">
        <v>818</v>
      </c>
      <c r="N1957" s="14" t="s">
        <v>439</v>
      </c>
      <c r="O1957" s="14" t="s">
        <v>439</v>
      </c>
      <c r="P1957" s="14" t="s">
        <v>439</v>
      </c>
      <c r="Q1957" s="14" t="s">
        <v>819</v>
      </c>
    </row>
    <row r="1958" spans="1:17" x14ac:dyDescent="0.25">
      <c r="A1958" s="14">
        <v>128018</v>
      </c>
      <c r="B1958" s="14">
        <v>1675</v>
      </c>
      <c r="C1958" s="14" t="s">
        <v>815</v>
      </c>
      <c r="D1958" s="14" t="s">
        <v>3670</v>
      </c>
      <c r="E1958" s="14" t="s">
        <v>439</v>
      </c>
      <c r="F1958" s="14">
        <v>39</v>
      </c>
      <c r="G1958" s="14" t="s">
        <v>879</v>
      </c>
      <c r="H1958" s="14">
        <v>0</v>
      </c>
      <c r="I1958" s="14">
        <v>43200</v>
      </c>
      <c r="J1958" s="14" t="b">
        <v>0</v>
      </c>
      <c r="K1958" s="14">
        <v>0</v>
      </c>
      <c r="L1958" s="16">
        <v>41009.056481481479</v>
      </c>
      <c r="M1958" s="14" t="s">
        <v>818</v>
      </c>
      <c r="N1958" s="14" t="s">
        <v>439</v>
      </c>
      <c r="O1958" s="14" t="s">
        <v>439</v>
      </c>
      <c r="P1958" s="14" t="s">
        <v>439</v>
      </c>
      <c r="Q1958" s="14" t="s">
        <v>819</v>
      </c>
    </row>
    <row r="1959" spans="1:17" x14ac:dyDescent="0.25">
      <c r="A1959" s="14">
        <v>128019</v>
      </c>
      <c r="B1959" s="14">
        <v>1648</v>
      </c>
      <c r="C1959" s="14" t="s">
        <v>815</v>
      </c>
      <c r="D1959" s="14" t="s">
        <v>3671</v>
      </c>
      <c r="E1959" s="14" t="s">
        <v>439</v>
      </c>
      <c r="F1959" s="14">
        <v>39</v>
      </c>
      <c r="G1959" s="14" t="s">
        <v>879</v>
      </c>
      <c r="H1959" s="14">
        <v>0</v>
      </c>
      <c r="I1959" s="14">
        <v>43200</v>
      </c>
      <c r="J1959" s="14" t="b">
        <v>0</v>
      </c>
      <c r="K1959" s="14">
        <v>0</v>
      </c>
      <c r="L1959" s="16">
        <v>41009.056481481479</v>
      </c>
      <c r="M1959" s="14" t="s">
        <v>818</v>
      </c>
      <c r="N1959" s="14" t="s">
        <v>439</v>
      </c>
      <c r="O1959" s="14" t="s">
        <v>439</v>
      </c>
      <c r="P1959" s="14" t="s">
        <v>439</v>
      </c>
      <c r="Q1959" s="14" t="s">
        <v>819</v>
      </c>
    </row>
    <row r="1960" spans="1:17" x14ac:dyDescent="0.25">
      <c r="A1960" s="14">
        <v>128020</v>
      </c>
      <c r="B1960" s="14">
        <v>1676</v>
      </c>
      <c r="C1960" s="14" t="s">
        <v>815</v>
      </c>
      <c r="D1960" s="14" t="s">
        <v>3672</v>
      </c>
      <c r="E1960" s="14" t="s">
        <v>439</v>
      </c>
      <c r="F1960" s="14">
        <v>39</v>
      </c>
      <c r="G1960" s="14" t="s">
        <v>879</v>
      </c>
      <c r="H1960" s="14">
        <v>0</v>
      </c>
      <c r="I1960" s="14">
        <v>43200</v>
      </c>
      <c r="J1960" s="14" t="b">
        <v>0</v>
      </c>
      <c r="K1960" s="14">
        <v>0</v>
      </c>
      <c r="L1960" s="16">
        <v>41009.056493055556</v>
      </c>
      <c r="M1960" s="14" t="s">
        <v>818</v>
      </c>
      <c r="N1960" s="14" t="s">
        <v>439</v>
      </c>
      <c r="O1960" s="14" t="s">
        <v>439</v>
      </c>
      <c r="P1960" s="14" t="s">
        <v>439</v>
      </c>
      <c r="Q1960" s="14" t="s">
        <v>819</v>
      </c>
    </row>
    <row r="1961" spans="1:17" x14ac:dyDescent="0.25">
      <c r="A1961" s="14">
        <v>128021</v>
      </c>
      <c r="B1961" s="14">
        <v>1677</v>
      </c>
      <c r="C1961" s="14" t="s">
        <v>815</v>
      </c>
      <c r="D1961" s="14" t="s">
        <v>3673</v>
      </c>
      <c r="E1961" s="14" t="s">
        <v>439</v>
      </c>
      <c r="F1961" s="14">
        <v>39</v>
      </c>
      <c r="G1961" s="14" t="s">
        <v>879</v>
      </c>
      <c r="H1961" s="14">
        <v>0</v>
      </c>
      <c r="I1961" s="14">
        <v>43200</v>
      </c>
      <c r="J1961" s="14" t="b">
        <v>0</v>
      </c>
      <c r="K1961" s="14">
        <v>0</v>
      </c>
      <c r="L1961" s="16">
        <v>41009.056493055556</v>
      </c>
      <c r="M1961" s="14" t="s">
        <v>818</v>
      </c>
      <c r="N1961" s="14" t="s">
        <v>439</v>
      </c>
      <c r="O1961" s="14" t="s">
        <v>439</v>
      </c>
      <c r="P1961" s="14" t="s">
        <v>439</v>
      </c>
      <c r="Q1961" s="14" t="s">
        <v>819</v>
      </c>
    </row>
    <row r="1962" spans="1:17" x14ac:dyDescent="0.25">
      <c r="A1962" s="14">
        <v>128022</v>
      </c>
      <c r="B1962" s="14">
        <v>1678</v>
      </c>
      <c r="C1962" s="14" t="s">
        <v>815</v>
      </c>
      <c r="D1962" s="14" t="s">
        <v>3674</v>
      </c>
      <c r="E1962" s="14" t="s">
        <v>439</v>
      </c>
      <c r="F1962" s="14">
        <v>39</v>
      </c>
      <c r="G1962" s="14" t="s">
        <v>879</v>
      </c>
      <c r="H1962" s="14">
        <v>0</v>
      </c>
      <c r="I1962" s="14">
        <v>43200</v>
      </c>
      <c r="J1962" s="14" t="b">
        <v>0</v>
      </c>
      <c r="K1962" s="14">
        <v>0</v>
      </c>
      <c r="L1962" s="16">
        <v>41009.056493055556</v>
      </c>
      <c r="M1962" s="14" t="s">
        <v>818</v>
      </c>
      <c r="N1962" s="14" t="s">
        <v>439</v>
      </c>
      <c r="O1962" s="14" t="s">
        <v>439</v>
      </c>
      <c r="P1962" s="14" t="s">
        <v>439</v>
      </c>
      <c r="Q1962" s="14" t="s">
        <v>819</v>
      </c>
    </row>
    <row r="1963" spans="1:17" x14ac:dyDescent="0.25">
      <c r="A1963" s="14">
        <v>128023</v>
      </c>
      <c r="B1963" s="14">
        <v>1679</v>
      </c>
      <c r="C1963" s="14" t="s">
        <v>815</v>
      </c>
      <c r="D1963" s="14" t="s">
        <v>3675</v>
      </c>
      <c r="E1963" s="14" t="s">
        <v>439</v>
      </c>
      <c r="F1963" s="14">
        <v>39</v>
      </c>
      <c r="G1963" s="14" t="s">
        <v>879</v>
      </c>
      <c r="H1963" s="14">
        <v>0</v>
      </c>
      <c r="I1963" s="14">
        <v>43200</v>
      </c>
      <c r="J1963" s="14" t="b">
        <v>0</v>
      </c>
      <c r="K1963" s="14">
        <v>0</v>
      </c>
      <c r="L1963" s="16">
        <v>41009.056493055556</v>
      </c>
      <c r="M1963" s="14" t="s">
        <v>818</v>
      </c>
      <c r="N1963" s="14" t="s">
        <v>439</v>
      </c>
      <c r="O1963" s="14" t="s">
        <v>439</v>
      </c>
      <c r="P1963" s="14" t="s">
        <v>439</v>
      </c>
      <c r="Q1963" s="14" t="s">
        <v>819</v>
      </c>
    </row>
    <row r="1964" spans="1:17" x14ac:dyDescent="0.25">
      <c r="A1964" s="14">
        <v>128024</v>
      </c>
      <c r="B1964" s="14">
        <v>1682</v>
      </c>
      <c r="C1964" s="14" t="s">
        <v>815</v>
      </c>
      <c r="D1964" s="14" t="s">
        <v>3676</v>
      </c>
      <c r="E1964" s="14" t="s">
        <v>439</v>
      </c>
      <c r="F1964" s="14">
        <v>39</v>
      </c>
      <c r="G1964" s="14" t="s">
        <v>879</v>
      </c>
      <c r="H1964" s="14">
        <v>0</v>
      </c>
      <c r="I1964" s="14">
        <v>43200</v>
      </c>
      <c r="J1964" s="14" t="b">
        <v>0</v>
      </c>
      <c r="K1964" s="14">
        <v>0</v>
      </c>
      <c r="L1964" s="16">
        <v>41009.056493055556</v>
      </c>
      <c r="M1964" s="14" t="s">
        <v>818</v>
      </c>
      <c r="N1964" s="14" t="s">
        <v>439</v>
      </c>
      <c r="O1964" s="14" t="s">
        <v>439</v>
      </c>
      <c r="P1964" s="14" t="s">
        <v>439</v>
      </c>
      <c r="Q1964" s="14" t="s">
        <v>819</v>
      </c>
    </row>
    <row r="1965" spans="1:17" x14ac:dyDescent="0.25">
      <c r="A1965" s="14">
        <v>128025</v>
      </c>
      <c r="B1965" s="14">
        <v>1683</v>
      </c>
      <c r="C1965" s="14" t="s">
        <v>815</v>
      </c>
      <c r="D1965" s="14" t="s">
        <v>3677</v>
      </c>
      <c r="E1965" s="14" t="s">
        <v>439</v>
      </c>
      <c r="F1965" s="14">
        <v>39</v>
      </c>
      <c r="G1965" s="14" t="s">
        <v>879</v>
      </c>
      <c r="H1965" s="14">
        <v>0</v>
      </c>
      <c r="I1965" s="14">
        <v>43200</v>
      </c>
      <c r="J1965" s="14" t="b">
        <v>0</v>
      </c>
      <c r="K1965" s="14">
        <v>0</v>
      </c>
      <c r="L1965" s="16">
        <v>41009.056493055556</v>
      </c>
      <c r="M1965" s="14" t="s">
        <v>818</v>
      </c>
      <c r="N1965" s="14" t="s">
        <v>439</v>
      </c>
      <c r="O1965" s="14" t="s">
        <v>439</v>
      </c>
      <c r="P1965" s="14" t="s">
        <v>439</v>
      </c>
      <c r="Q1965" s="14" t="s">
        <v>819</v>
      </c>
    </row>
    <row r="1966" spans="1:17" x14ac:dyDescent="0.25">
      <c r="A1966" s="14">
        <v>128026</v>
      </c>
      <c r="B1966" s="14">
        <v>1684</v>
      </c>
      <c r="C1966" s="14" t="s">
        <v>815</v>
      </c>
      <c r="D1966" s="14" t="s">
        <v>3678</v>
      </c>
      <c r="E1966" s="14" t="s">
        <v>439</v>
      </c>
      <c r="F1966" s="14">
        <v>39</v>
      </c>
      <c r="G1966" s="14" t="s">
        <v>879</v>
      </c>
      <c r="H1966" s="14">
        <v>0</v>
      </c>
      <c r="I1966" s="14">
        <v>43200</v>
      </c>
      <c r="J1966" s="14" t="b">
        <v>0</v>
      </c>
      <c r="K1966" s="14">
        <v>0</v>
      </c>
      <c r="L1966" s="16">
        <v>41009.056504629632</v>
      </c>
      <c r="M1966" s="14" t="s">
        <v>818</v>
      </c>
      <c r="N1966" s="14" t="s">
        <v>439</v>
      </c>
      <c r="O1966" s="14" t="s">
        <v>439</v>
      </c>
      <c r="P1966" s="14" t="s">
        <v>439</v>
      </c>
      <c r="Q1966" s="14" t="s">
        <v>819</v>
      </c>
    </row>
    <row r="1967" spans="1:17" x14ac:dyDescent="0.25">
      <c r="A1967" s="14">
        <v>128027</v>
      </c>
      <c r="B1967" s="14">
        <v>1685</v>
      </c>
      <c r="C1967" s="14" t="s">
        <v>815</v>
      </c>
      <c r="D1967" s="14" t="s">
        <v>3679</v>
      </c>
      <c r="E1967" s="14" t="s">
        <v>439</v>
      </c>
      <c r="F1967" s="14">
        <v>39</v>
      </c>
      <c r="G1967" s="14" t="s">
        <v>879</v>
      </c>
      <c r="H1967" s="14">
        <v>0</v>
      </c>
      <c r="I1967" s="14">
        <v>43200</v>
      </c>
      <c r="J1967" s="14" t="b">
        <v>0</v>
      </c>
      <c r="K1967" s="14">
        <v>0</v>
      </c>
      <c r="L1967" s="16">
        <v>41009.056504629632</v>
      </c>
      <c r="M1967" s="14" t="s">
        <v>818</v>
      </c>
      <c r="N1967" s="14" t="s">
        <v>439</v>
      </c>
      <c r="O1967" s="14" t="s">
        <v>439</v>
      </c>
      <c r="P1967" s="14" t="s">
        <v>439</v>
      </c>
      <c r="Q1967" s="14" t="s">
        <v>819</v>
      </c>
    </row>
    <row r="1968" spans="1:17" x14ac:dyDescent="0.25">
      <c r="A1968" s="14">
        <v>128028</v>
      </c>
      <c r="B1968" s="14">
        <v>1686</v>
      </c>
      <c r="C1968" s="14" t="s">
        <v>815</v>
      </c>
      <c r="D1968" s="14" t="s">
        <v>3680</v>
      </c>
      <c r="E1968" s="14" t="s">
        <v>439</v>
      </c>
      <c r="F1968" s="14">
        <v>39</v>
      </c>
      <c r="G1968" s="14" t="s">
        <v>879</v>
      </c>
      <c r="H1968" s="14">
        <v>0</v>
      </c>
      <c r="I1968" s="14">
        <v>43200</v>
      </c>
      <c r="J1968" s="14" t="b">
        <v>0</v>
      </c>
      <c r="K1968" s="14">
        <v>0</v>
      </c>
      <c r="L1968" s="16">
        <v>41009.056504629632</v>
      </c>
      <c r="M1968" s="14" t="s">
        <v>818</v>
      </c>
      <c r="N1968" s="14" t="s">
        <v>439</v>
      </c>
      <c r="O1968" s="14" t="s">
        <v>439</v>
      </c>
      <c r="P1968" s="14" t="s">
        <v>439</v>
      </c>
      <c r="Q1968" s="14" t="s">
        <v>819</v>
      </c>
    </row>
    <row r="1969" spans="1:17" x14ac:dyDescent="0.25">
      <c r="A1969" s="14">
        <v>128029</v>
      </c>
      <c r="B1969" s="14">
        <v>1688</v>
      </c>
      <c r="C1969" s="14" t="s">
        <v>815</v>
      </c>
      <c r="D1969" s="14" t="s">
        <v>3681</v>
      </c>
      <c r="E1969" s="14" t="s">
        <v>439</v>
      </c>
      <c r="F1969" s="14">
        <v>39</v>
      </c>
      <c r="G1969" s="14" t="s">
        <v>879</v>
      </c>
      <c r="H1969" s="14">
        <v>0</v>
      </c>
      <c r="I1969" s="14">
        <v>43200</v>
      </c>
      <c r="J1969" s="14" t="b">
        <v>0</v>
      </c>
      <c r="K1969" s="14">
        <v>0</v>
      </c>
      <c r="L1969" s="16">
        <v>41009.056504629632</v>
      </c>
      <c r="M1969" s="14" t="s">
        <v>818</v>
      </c>
      <c r="N1969" s="14" t="s">
        <v>439</v>
      </c>
      <c r="O1969" s="14" t="s">
        <v>439</v>
      </c>
      <c r="P1969" s="14" t="s">
        <v>439</v>
      </c>
      <c r="Q1969" s="14" t="s">
        <v>819</v>
      </c>
    </row>
    <row r="1970" spans="1:17" x14ac:dyDescent="0.25">
      <c r="A1970" s="14">
        <v>128030</v>
      </c>
      <c r="B1970" s="14">
        <v>1691</v>
      </c>
      <c r="C1970" s="14" t="s">
        <v>815</v>
      </c>
      <c r="D1970" s="14" t="s">
        <v>3682</v>
      </c>
      <c r="E1970" s="14" t="s">
        <v>439</v>
      </c>
      <c r="F1970" s="14">
        <v>39</v>
      </c>
      <c r="G1970" s="14" t="s">
        <v>879</v>
      </c>
      <c r="H1970" s="14">
        <v>0</v>
      </c>
      <c r="I1970" s="14">
        <v>43200</v>
      </c>
      <c r="J1970" s="14" t="b">
        <v>0</v>
      </c>
      <c r="K1970" s="14">
        <v>0</v>
      </c>
      <c r="L1970" s="16">
        <v>41009.056504629632</v>
      </c>
      <c r="M1970" s="14" t="s">
        <v>818</v>
      </c>
      <c r="N1970" s="14" t="s">
        <v>439</v>
      </c>
      <c r="O1970" s="14" t="s">
        <v>439</v>
      </c>
      <c r="P1970" s="14" t="s">
        <v>439</v>
      </c>
      <c r="Q1970" s="14" t="s">
        <v>819</v>
      </c>
    </row>
    <row r="1971" spans="1:17" x14ac:dyDescent="0.25">
      <c r="A1971" s="14">
        <v>128031</v>
      </c>
      <c r="B1971" s="14">
        <v>1694</v>
      </c>
      <c r="C1971" s="14" t="s">
        <v>815</v>
      </c>
      <c r="D1971" s="14" t="s">
        <v>3683</v>
      </c>
      <c r="E1971" s="14" t="s">
        <v>439</v>
      </c>
      <c r="F1971" s="14">
        <v>39</v>
      </c>
      <c r="G1971" s="14" t="s">
        <v>879</v>
      </c>
      <c r="H1971" s="14">
        <v>0</v>
      </c>
      <c r="I1971" s="14">
        <v>43200</v>
      </c>
      <c r="J1971" s="14" t="b">
        <v>0</v>
      </c>
      <c r="K1971" s="14">
        <v>0</v>
      </c>
      <c r="L1971" s="16">
        <v>41009.056504629632</v>
      </c>
      <c r="M1971" s="14" t="s">
        <v>818</v>
      </c>
      <c r="N1971" s="14" t="s">
        <v>439</v>
      </c>
      <c r="O1971" s="14" t="s">
        <v>439</v>
      </c>
      <c r="P1971" s="14" t="s">
        <v>439</v>
      </c>
      <c r="Q1971" s="14" t="s">
        <v>819</v>
      </c>
    </row>
    <row r="1972" spans="1:17" x14ac:dyDescent="0.25">
      <c r="A1972" s="14">
        <v>128032</v>
      </c>
      <c r="B1972" s="14">
        <v>1689</v>
      </c>
      <c r="C1972" s="14" t="s">
        <v>815</v>
      </c>
      <c r="D1972" s="14" t="s">
        <v>3684</v>
      </c>
      <c r="E1972" s="14" t="s">
        <v>439</v>
      </c>
      <c r="F1972" s="14">
        <v>39</v>
      </c>
      <c r="G1972" s="14" t="s">
        <v>879</v>
      </c>
      <c r="H1972" s="14">
        <v>0</v>
      </c>
      <c r="I1972" s="14">
        <v>43200</v>
      </c>
      <c r="J1972" s="14" t="b">
        <v>0</v>
      </c>
      <c r="K1972" s="14">
        <v>0</v>
      </c>
      <c r="L1972" s="16">
        <v>41009.056516203702</v>
      </c>
      <c r="M1972" s="14" t="s">
        <v>818</v>
      </c>
      <c r="N1972" s="14" t="s">
        <v>439</v>
      </c>
      <c r="O1972" s="14" t="s">
        <v>439</v>
      </c>
      <c r="P1972" s="14" t="s">
        <v>439</v>
      </c>
      <c r="Q1972" s="14" t="s">
        <v>819</v>
      </c>
    </row>
    <row r="1973" spans="1:17" x14ac:dyDescent="0.25">
      <c r="A1973" s="14">
        <v>128033</v>
      </c>
      <c r="B1973" s="14">
        <v>1695</v>
      </c>
      <c r="C1973" s="14" t="s">
        <v>815</v>
      </c>
      <c r="D1973" s="14" t="s">
        <v>3685</v>
      </c>
      <c r="E1973" s="14" t="s">
        <v>439</v>
      </c>
      <c r="F1973" s="14">
        <v>39</v>
      </c>
      <c r="G1973" s="14" t="s">
        <v>879</v>
      </c>
      <c r="H1973" s="14">
        <v>0</v>
      </c>
      <c r="I1973" s="14">
        <v>43200</v>
      </c>
      <c r="J1973" s="14" t="b">
        <v>0</v>
      </c>
      <c r="K1973" s="14">
        <v>0</v>
      </c>
      <c r="L1973" s="16">
        <v>41009.056516203702</v>
      </c>
      <c r="M1973" s="14" t="s">
        <v>818</v>
      </c>
      <c r="N1973" s="14" t="s">
        <v>439</v>
      </c>
      <c r="O1973" s="14" t="s">
        <v>439</v>
      </c>
      <c r="P1973" s="14" t="s">
        <v>439</v>
      </c>
      <c r="Q1973" s="14" t="s">
        <v>819</v>
      </c>
    </row>
    <row r="1974" spans="1:17" x14ac:dyDescent="0.25">
      <c r="A1974" s="14">
        <v>128034</v>
      </c>
      <c r="B1974" s="14">
        <v>1687</v>
      </c>
      <c r="C1974" s="14" t="s">
        <v>815</v>
      </c>
      <c r="D1974" s="14" t="s">
        <v>3686</v>
      </c>
      <c r="E1974" s="14" t="s">
        <v>439</v>
      </c>
      <c r="F1974" s="14">
        <v>39</v>
      </c>
      <c r="G1974" s="14" t="s">
        <v>879</v>
      </c>
      <c r="H1974" s="14">
        <v>0</v>
      </c>
      <c r="I1974" s="14">
        <v>43200</v>
      </c>
      <c r="J1974" s="14" t="b">
        <v>0</v>
      </c>
      <c r="K1974" s="14">
        <v>0</v>
      </c>
      <c r="L1974" s="16">
        <v>41009.056516203702</v>
      </c>
      <c r="M1974" s="14" t="s">
        <v>818</v>
      </c>
      <c r="N1974" s="14" t="s">
        <v>439</v>
      </c>
      <c r="O1974" s="14" t="s">
        <v>439</v>
      </c>
      <c r="P1974" s="14" t="s">
        <v>439</v>
      </c>
      <c r="Q1974" s="14" t="s">
        <v>819</v>
      </c>
    </row>
    <row r="1975" spans="1:17" x14ac:dyDescent="0.25">
      <c r="A1975" s="14">
        <v>128035</v>
      </c>
      <c r="B1975" s="14">
        <v>1690</v>
      </c>
      <c r="C1975" s="14" t="s">
        <v>815</v>
      </c>
      <c r="D1975" s="14" t="s">
        <v>3687</v>
      </c>
      <c r="E1975" s="14" t="s">
        <v>439</v>
      </c>
      <c r="F1975" s="14">
        <v>39</v>
      </c>
      <c r="G1975" s="14" t="s">
        <v>879</v>
      </c>
      <c r="H1975" s="14">
        <v>0</v>
      </c>
      <c r="I1975" s="14">
        <v>43200</v>
      </c>
      <c r="J1975" s="14" t="b">
        <v>0</v>
      </c>
      <c r="K1975" s="14">
        <v>0</v>
      </c>
      <c r="L1975" s="16">
        <v>41009.056516203702</v>
      </c>
      <c r="M1975" s="14" t="s">
        <v>818</v>
      </c>
      <c r="N1975" s="14" t="s">
        <v>439</v>
      </c>
      <c r="O1975" s="14" t="s">
        <v>439</v>
      </c>
      <c r="P1975" s="14" t="s">
        <v>439</v>
      </c>
      <c r="Q1975" s="14" t="s">
        <v>819</v>
      </c>
    </row>
    <row r="1976" spans="1:17" x14ac:dyDescent="0.25">
      <c r="A1976" s="14">
        <v>128036</v>
      </c>
      <c r="B1976" s="14">
        <v>1696</v>
      </c>
      <c r="C1976" s="14" t="s">
        <v>815</v>
      </c>
      <c r="D1976" s="14" t="s">
        <v>3688</v>
      </c>
      <c r="E1976" s="14" t="s">
        <v>439</v>
      </c>
      <c r="F1976" s="14">
        <v>39</v>
      </c>
      <c r="G1976" s="14" t="s">
        <v>879</v>
      </c>
      <c r="H1976" s="14">
        <v>0</v>
      </c>
      <c r="I1976" s="14">
        <v>43200</v>
      </c>
      <c r="J1976" s="14" t="b">
        <v>0</v>
      </c>
      <c r="K1976" s="14">
        <v>0</v>
      </c>
      <c r="L1976" s="16">
        <v>41009.056516203702</v>
      </c>
      <c r="M1976" s="14" t="s">
        <v>818</v>
      </c>
      <c r="N1976" s="14" t="s">
        <v>439</v>
      </c>
      <c r="O1976" s="14" t="s">
        <v>439</v>
      </c>
      <c r="P1976" s="14" t="s">
        <v>439</v>
      </c>
      <c r="Q1976" s="14" t="s">
        <v>819</v>
      </c>
    </row>
    <row r="1977" spans="1:17" x14ac:dyDescent="0.25">
      <c r="A1977" s="14">
        <v>128037</v>
      </c>
      <c r="B1977" s="14">
        <v>1649</v>
      </c>
      <c r="C1977" s="14" t="s">
        <v>815</v>
      </c>
      <c r="D1977" s="14" t="s">
        <v>3689</v>
      </c>
      <c r="E1977" s="14" t="s">
        <v>439</v>
      </c>
      <c r="F1977" s="14">
        <v>39</v>
      </c>
      <c r="G1977" s="14" t="s">
        <v>879</v>
      </c>
      <c r="H1977" s="14">
        <v>0</v>
      </c>
      <c r="I1977" s="14">
        <v>43200</v>
      </c>
      <c r="J1977" s="14" t="b">
        <v>0</v>
      </c>
      <c r="K1977" s="14">
        <v>0</v>
      </c>
      <c r="L1977" s="16">
        <v>41009.056516203702</v>
      </c>
      <c r="M1977" s="14" t="s">
        <v>818</v>
      </c>
      <c r="N1977" s="14" t="s">
        <v>439</v>
      </c>
      <c r="O1977" s="14" t="s">
        <v>439</v>
      </c>
      <c r="P1977" s="14" t="s">
        <v>439</v>
      </c>
      <c r="Q1977" s="14" t="s">
        <v>819</v>
      </c>
    </row>
    <row r="1978" spans="1:17" x14ac:dyDescent="0.25">
      <c r="A1978" s="14">
        <v>128038</v>
      </c>
      <c r="B1978" s="14">
        <v>1697</v>
      </c>
      <c r="C1978" s="14" t="s">
        <v>815</v>
      </c>
      <c r="D1978" s="14" t="s">
        <v>3690</v>
      </c>
      <c r="E1978" s="14" t="s">
        <v>439</v>
      </c>
      <c r="F1978" s="14">
        <v>39</v>
      </c>
      <c r="G1978" s="14" t="s">
        <v>879</v>
      </c>
      <c r="H1978" s="14">
        <v>0</v>
      </c>
      <c r="I1978" s="14">
        <v>43200</v>
      </c>
      <c r="J1978" s="14" t="b">
        <v>0</v>
      </c>
      <c r="K1978" s="14">
        <v>0</v>
      </c>
      <c r="L1978" s="16">
        <v>41009.056527777779</v>
      </c>
      <c r="M1978" s="14" t="s">
        <v>818</v>
      </c>
      <c r="N1978" s="14" t="s">
        <v>439</v>
      </c>
      <c r="O1978" s="14" t="s">
        <v>439</v>
      </c>
      <c r="P1978" s="14" t="s">
        <v>439</v>
      </c>
      <c r="Q1978" s="14" t="s">
        <v>819</v>
      </c>
    </row>
    <row r="1979" spans="1:17" x14ac:dyDescent="0.25">
      <c r="A1979" s="14">
        <v>128039</v>
      </c>
      <c r="B1979" s="14">
        <v>1698</v>
      </c>
      <c r="C1979" s="14" t="s">
        <v>815</v>
      </c>
      <c r="D1979" s="14" t="s">
        <v>3691</v>
      </c>
      <c r="E1979" s="14" t="s">
        <v>439</v>
      </c>
      <c r="F1979" s="14">
        <v>39</v>
      </c>
      <c r="G1979" s="14" t="s">
        <v>879</v>
      </c>
      <c r="H1979" s="14">
        <v>0</v>
      </c>
      <c r="I1979" s="14">
        <v>43200</v>
      </c>
      <c r="J1979" s="14" t="b">
        <v>0</v>
      </c>
      <c r="K1979" s="14">
        <v>0</v>
      </c>
      <c r="L1979" s="16">
        <v>41009.056527777779</v>
      </c>
      <c r="M1979" s="14" t="s">
        <v>818</v>
      </c>
      <c r="N1979" s="14" t="s">
        <v>439</v>
      </c>
      <c r="O1979" s="14" t="s">
        <v>439</v>
      </c>
      <c r="P1979" s="14" t="s">
        <v>439</v>
      </c>
      <c r="Q1979" s="14" t="s">
        <v>819</v>
      </c>
    </row>
    <row r="1980" spans="1:17" x14ac:dyDescent="0.25">
      <c r="A1980" s="14">
        <v>128040</v>
      </c>
      <c r="B1980" s="14">
        <v>1650</v>
      </c>
      <c r="C1980" s="14" t="s">
        <v>815</v>
      </c>
      <c r="D1980" s="14" t="s">
        <v>3692</v>
      </c>
      <c r="E1980" s="14" t="s">
        <v>439</v>
      </c>
      <c r="F1980" s="14">
        <v>39</v>
      </c>
      <c r="G1980" s="14" t="s">
        <v>879</v>
      </c>
      <c r="H1980" s="14">
        <v>0</v>
      </c>
      <c r="I1980" s="14">
        <v>43200</v>
      </c>
      <c r="J1980" s="14" t="b">
        <v>0</v>
      </c>
      <c r="K1980" s="14">
        <v>0</v>
      </c>
      <c r="L1980" s="16">
        <v>41009.056527777779</v>
      </c>
      <c r="M1980" s="14" t="s">
        <v>818</v>
      </c>
      <c r="N1980" s="14" t="s">
        <v>439</v>
      </c>
      <c r="O1980" s="14" t="s">
        <v>439</v>
      </c>
      <c r="P1980" s="14" t="s">
        <v>439</v>
      </c>
      <c r="Q1980" s="14" t="s">
        <v>819</v>
      </c>
    </row>
    <row r="1981" spans="1:17" x14ac:dyDescent="0.25">
      <c r="A1981" s="14">
        <v>128041</v>
      </c>
      <c r="B1981" s="14">
        <v>1651</v>
      </c>
      <c r="C1981" s="14" t="s">
        <v>815</v>
      </c>
      <c r="D1981" s="14" t="s">
        <v>3693</v>
      </c>
      <c r="E1981" s="14" t="s">
        <v>439</v>
      </c>
      <c r="F1981" s="14">
        <v>39</v>
      </c>
      <c r="G1981" s="14" t="s">
        <v>879</v>
      </c>
      <c r="H1981" s="14">
        <v>0</v>
      </c>
      <c r="I1981" s="14">
        <v>43200</v>
      </c>
      <c r="J1981" s="14" t="b">
        <v>0</v>
      </c>
      <c r="K1981" s="14">
        <v>0</v>
      </c>
      <c r="L1981" s="16">
        <v>41009.056527777779</v>
      </c>
      <c r="M1981" s="14" t="s">
        <v>818</v>
      </c>
      <c r="N1981" s="14" t="s">
        <v>439</v>
      </c>
      <c r="O1981" s="14" t="s">
        <v>439</v>
      </c>
      <c r="P1981" s="14" t="s">
        <v>439</v>
      </c>
      <c r="Q1981" s="14" t="s">
        <v>819</v>
      </c>
    </row>
    <row r="1982" spans="1:17" x14ac:dyDescent="0.25">
      <c r="A1982" s="14">
        <v>128042</v>
      </c>
      <c r="B1982" s="14">
        <v>2021</v>
      </c>
      <c r="C1982" s="14" t="s">
        <v>815</v>
      </c>
      <c r="D1982" s="14" t="s">
        <v>3694</v>
      </c>
      <c r="E1982" s="14" t="s">
        <v>439</v>
      </c>
      <c r="F1982" s="14">
        <v>39</v>
      </c>
      <c r="G1982" s="14" t="s">
        <v>879</v>
      </c>
      <c r="H1982" s="14">
        <v>0</v>
      </c>
      <c r="I1982" s="14">
        <v>43200</v>
      </c>
      <c r="J1982" s="14" t="b">
        <v>0</v>
      </c>
      <c r="K1982" s="14">
        <v>0</v>
      </c>
      <c r="L1982" s="16">
        <v>41009.056527777779</v>
      </c>
      <c r="M1982" s="14" t="s">
        <v>818</v>
      </c>
      <c r="N1982" s="14" t="s">
        <v>439</v>
      </c>
      <c r="O1982" s="14" t="s">
        <v>439</v>
      </c>
      <c r="P1982" s="14" t="s">
        <v>439</v>
      </c>
      <c r="Q1982" s="14" t="s">
        <v>819</v>
      </c>
    </row>
    <row r="1983" spans="1:17" x14ac:dyDescent="0.25">
      <c r="A1983" s="14">
        <v>128043</v>
      </c>
      <c r="B1983" s="14">
        <v>2022</v>
      </c>
      <c r="C1983" s="14" t="s">
        <v>815</v>
      </c>
      <c r="D1983" s="14" t="s">
        <v>3695</v>
      </c>
      <c r="E1983" s="14" t="s">
        <v>439</v>
      </c>
      <c r="F1983" s="14">
        <v>39</v>
      </c>
      <c r="G1983" s="14" t="s">
        <v>879</v>
      </c>
      <c r="H1983" s="14">
        <v>0</v>
      </c>
      <c r="I1983" s="14">
        <v>43200</v>
      </c>
      <c r="J1983" s="14" t="b">
        <v>0</v>
      </c>
      <c r="K1983" s="14">
        <v>0</v>
      </c>
      <c r="L1983" s="16">
        <v>41009.056539351855</v>
      </c>
      <c r="M1983" s="14" t="s">
        <v>818</v>
      </c>
      <c r="N1983" s="14" t="s">
        <v>439</v>
      </c>
      <c r="O1983" s="14" t="s">
        <v>439</v>
      </c>
      <c r="P1983" s="14" t="s">
        <v>439</v>
      </c>
      <c r="Q1983" s="14" t="s">
        <v>819</v>
      </c>
    </row>
    <row r="1984" spans="1:17" x14ac:dyDescent="0.25">
      <c r="A1984" s="14">
        <v>128044</v>
      </c>
      <c r="B1984" s="14">
        <v>2023</v>
      </c>
      <c r="C1984" s="14" t="s">
        <v>815</v>
      </c>
      <c r="D1984" s="14" t="s">
        <v>3696</v>
      </c>
      <c r="E1984" s="14" t="s">
        <v>439</v>
      </c>
      <c r="F1984" s="14">
        <v>39</v>
      </c>
      <c r="G1984" s="14" t="s">
        <v>879</v>
      </c>
      <c r="H1984" s="14">
        <v>0</v>
      </c>
      <c r="I1984" s="14">
        <v>43200</v>
      </c>
      <c r="J1984" s="14" t="b">
        <v>0</v>
      </c>
      <c r="K1984" s="14">
        <v>0</v>
      </c>
      <c r="L1984" s="16">
        <v>41009.056550925925</v>
      </c>
      <c r="M1984" s="14" t="s">
        <v>818</v>
      </c>
      <c r="N1984" s="14" t="s">
        <v>439</v>
      </c>
      <c r="O1984" s="14" t="s">
        <v>439</v>
      </c>
      <c r="P1984" s="14" t="s">
        <v>439</v>
      </c>
      <c r="Q1984" s="14" t="s">
        <v>819</v>
      </c>
    </row>
    <row r="1985" spans="1:17" x14ac:dyDescent="0.25">
      <c r="A1985" s="14">
        <v>128045</v>
      </c>
      <c r="B1985" s="14">
        <v>2026</v>
      </c>
      <c r="C1985" s="14" t="s">
        <v>815</v>
      </c>
      <c r="D1985" s="14" t="s">
        <v>3697</v>
      </c>
      <c r="E1985" s="14" t="s">
        <v>439</v>
      </c>
      <c r="F1985" s="14">
        <v>39</v>
      </c>
      <c r="G1985" s="14" t="s">
        <v>879</v>
      </c>
      <c r="H1985" s="14">
        <v>0</v>
      </c>
      <c r="I1985" s="14">
        <v>43200</v>
      </c>
      <c r="J1985" s="14" t="b">
        <v>0</v>
      </c>
      <c r="K1985" s="14">
        <v>0</v>
      </c>
      <c r="L1985" s="16">
        <v>41009.056562500002</v>
      </c>
      <c r="M1985" s="14" t="s">
        <v>818</v>
      </c>
      <c r="N1985" s="14" t="s">
        <v>439</v>
      </c>
      <c r="O1985" s="14" t="s">
        <v>439</v>
      </c>
      <c r="P1985" s="14" t="s">
        <v>439</v>
      </c>
      <c r="Q1985" s="14" t="s">
        <v>819</v>
      </c>
    </row>
    <row r="1986" spans="1:17" x14ac:dyDescent="0.25">
      <c r="A1986" s="14">
        <v>128046</v>
      </c>
      <c r="B1986" s="14">
        <v>1700</v>
      </c>
      <c r="C1986" s="14" t="s">
        <v>815</v>
      </c>
      <c r="D1986" s="14" t="s">
        <v>3698</v>
      </c>
      <c r="E1986" s="14" t="s">
        <v>439</v>
      </c>
      <c r="F1986" s="14">
        <v>39</v>
      </c>
      <c r="G1986" s="14" t="s">
        <v>879</v>
      </c>
      <c r="H1986" s="14">
        <v>0</v>
      </c>
      <c r="I1986" s="14">
        <v>43200</v>
      </c>
      <c r="J1986" s="14" t="b">
        <v>0</v>
      </c>
      <c r="K1986" s="14">
        <v>0</v>
      </c>
      <c r="L1986" s="16">
        <v>41009.056574074071</v>
      </c>
      <c r="M1986" s="14" t="s">
        <v>818</v>
      </c>
      <c r="N1986" s="14" t="s">
        <v>439</v>
      </c>
      <c r="O1986" s="14" t="s">
        <v>439</v>
      </c>
      <c r="P1986" s="14" t="s">
        <v>439</v>
      </c>
      <c r="Q1986" s="14" t="s">
        <v>819</v>
      </c>
    </row>
    <row r="1987" spans="1:17" x14ac:dyDescent="0.25">
      <c r="A1987" s="14">
        <v>128047</v>
      </c>
      <c r="B1987" s="14">
        <v>1701</v>
      </c>
      <c r="C1987" s="14" t="s">
        <v>815</v>
      </c>
      <c r="D1987" s="14" t="s">
        <v>3699</v>
      </c>
      <c r="E1987" s="14" t="s">
        <v>439</v>
      </c>
      <c r="F1987" s="14">
        <v>39</v>
      </c>
      <c r="G1987" s="14" t="s">
        <v>879</v>
      </c>
      <c r="H1987" s="14">
        <v>0</v>
      </c>
      <c r="I1987" s="14">
        <v>43200</v>
      </c>
      <c r="J1987" s="14" t="b">
        <v>0</v>
      </c>
      <c r="K1987" s="14">
        <v>0</v>
      </c>
      <c r="L1987" s="16">
        <v>41009.056574074071</v>
      </c>
      <c r="M1987" s="14" t="s">
        <v>818</v>
      </c>
      <c r="N1987" s="14" t="s">
        <v>439</v>
      </c>
      <c r="O1987" s="14" t="s">
        <v>439</v>
      </c>
      <c r="P1987" s="14" t="s">
        <v>439</v>
      </c>
      <c r="Q1987" s="14" t="s">
        <v>819</v>
      </c>
    </row>
    <row r="1988" spans="1:17" x14ac:dyDescent="0.25">
      <c r="A1988" s="14">
        <v>128048</v>
      </c>
      <c r="B1988" s="14">
        <v>1652</v>
      </c>
      <c r="C1988" s="14" t="s">
        <v>815</v>
      </c>
      <c r="D1988" s="14" t="s">
        <v>3700</v>
      </c>
      <c r="E1988" s="14" t="s">
        <v>439</v>
      </c>
      <c r="F1988" s="14">
        <v>39</v>
      </c>
      <c r="G1988" s="14" t="s">
        <v>879</v>
      </c>
      <c r="H1988" s="14">
        <v>0</v>
      </c>
      <c r="I1988" s="14">
        <v>43200</v>
      </c>
      <c r="J1988" s="14" t="b">
        <v>0</v>
      </c>
      <c r="K1988" s="14">
        <v>0</v>
      </c>
      <c r="L1988" s="16">
        <v>41009.056574074071</v>
      </c>
      <c r="M1988" s="14" t="s">
        <v>818</v>
      </c>
      <c r="N1988" s="14" t="s">
        <v>439</v>
      </c>
      <c r="O1988" s="14" t="s">
        <v>439</v>
      </c>
      <c r="P1988" s="14" t="s">
        <v>439</v>
      </c>
      <c r="Q1988" s="14" t="s">
        <v>819</v>
      </c>
    </row>
    <row r="1989" spans="1:17" x14ac:dyDescent="0.25">
      <c r="A1989" s="14">
        <v>128049</v>
      </c>
      <c r="B1989" s="14">
        <v>1702</v>
      </c>
      <c r="C1989" s="14" t="s">
        <v>815</v>
      </c>
      <c r="D1989" s="14" t="s">
        <v>3701</v>
      </c>
      <c r="E1989" s="14" t="s">
        <v>439</v>
      </c>
      <c r="F1989" s="14">
        <v>39</v>
      </c>
      <c r="G1989" s="14" t="s">
        <v>879</v>
      </c>
      <c r="H1989" s="14">
        <v>0</v>
      </c>
      <c r="I1989" s="14">
        <v>43200</v>
      </c>
      <c r="J1989" s="14" t="b">
        <v>0</v>
      </c>
      <c r="K1989" s="14">
        <v>0</v>
      </c>
      <c r="L1989" s="16">
        <v>41009.056574074071</v>
      </c>
      <c r="M1989" s="14" t="s">
        <v>818</v>
      </c>
      <c r="N1989" s="14" t="s">
        <v>439</v>
      </c>
      <c r="O1989" s="14" t="s">
        <v>439</v>
      </c>
      <c r="P1989" s="14" t="s">
        <v>439</v>
      </c>
      <c r="Q1989" s="14" t="s">
        <v>819</v>
      </c>
    </row>
    <row r="1990" spans="1:17" x14ac:dyDescent="0.25">
      <c r="A1990" s="14">
        <v>128050</v>
      </c>
      <c r="B1990" s="14">
        <v>1703</v>
      </c>
      <c r="C1990" s="14" t="s">
        <v>815</v>
      </c>
      <c r="D1990" s="14" t="s">
        <v>3702</v>
      </c>
      <c r="E1990" s="14" t="s">
        <v>439</v>
      </c>
      <c r="F1990" s="14">
        <v>39</v>
      </c>
      <c r="G1990" s="14" t="s">
        <v>879</v>
      </c>
      <c r="H1990" s="14">
        <v>0</v>
      </c>
      <c r="I1990" s="14">
        <v>43200</v>
      </c>
      <c r="J1990" s="14" t="b">
        <v>0</v>
      </c>
      <c r="K1990" s="14">
        <v>0</v>
      </c>
      <c r="L1990" s="16">
        <v>41009.056574074071</v>
      </c>
      <c r="M1990" s="14" t="s">
        <v>818</v>
      </c>
      <c r="N1990" s="14" t="s">
        <v>439</v>
      </c>
      <c r="O1990" s="14" t="s">
        <v>439</v>
      </c>
      <c r="P1990" s="14" t="s">
        <v>439</v>
      </c>
      <c r="Q1990" s="14" t="s">
        <v>819</v>
      </c>
    </row>
    <row r="1991" spans="1:17" x14ac:dyDescent="0.25">
      <c r="A1991" s="14">
        <v>128051</v>
      </c>
      <c r="B1991" s="14">
        <v>1704</v>
      </c>
      <c r="C1991" s="14" t="s">
        <v>815</v>
      </c>
      <c r="D1991" s="14" t="s">
        <v>3703</v>
      </c>
      <c r="E1991" s="14" t="s">
        <v>439</v>
      </c>
      <c r="F1991" s="14">
        <v>39</v>
      </c>
      <c r="G1991" s="14" t="s">
        <v>879</v>
      </c>
      <c r="H1991" s="14">
        <v>0</v>
      </c>
      <c r="I1991" s="14">
        <v>43200</v>
      </c>
      <c r="J1991" s="14" t="b">
        <v>0</v>
      </c>
      <c r="K1991" s="14">
        <v>0</v>
      </c>
      <c r="L1991" s="16">
        <v>41009.056585648148</v>
      </c>
      <c r="M1991" s="14" t="s">
        <v>818</v>
      </c>
      <c r="N1991" s="14" t="s">
        <v>439</v>
      </c>
      <c r="O1991" s="14" t="s">
        <v>439</v>
      </c>
      <c r="P1991" s="14" t="s">
        <v>439</v>
      </c>
      <c r="Q1991" s="14" t="s">
        <v>819</v>
      </c>
    </row>
    <row r="1992" spans="1:17" x14ac:dyDescent="0.25">
      <c r="A1992" s="14">
        <v>128052</v>
      </c>
      <c r="B1992" s="14">
        <v>1705</v>
      </c>
      <c r="C1992" s="14" t="s">
        <v>815</v>
      </c>
      <c r="D1992" s="14" t="s">
        <v>3704</v>
      </c>
      <c r="E1992" s="14" t="s">
        <v>439</v>
      </c>
      <c r="F1992" s="14">
        <v>39</v>
      </c>
      <c r="G1992" s="14" t="s">
        <v>879</v>
      </c>
      <c r="H1992" s="14">
        <v>0</v>
      </c>
      <c r="I1992" s="14">
        <v>43200</v>
      </c>
      <c r="J1992" s="14" t="b">
        <v>0</v>
      </c>
      <c r="K1992" s="14">
        <v>0</v>
      </c>
      <c r="L1992" s="16">
        <v>41009.056585648148</v>
      </c>
      <c r="M1992" s="14" t="s">
        <v>818</v>
      </c>
      <c r="N1992" s="14" t="s">
        <v>439</v>
      </c>
      <c r="O1992" s="14" t="s">
        <v>439</v>
      </c>
      <c r="P1992" s="14" t="s">
        <v>439</v>
      </c>
      <c r="Q1992" s="14" t="s">
        <v>819</v>
      </c>
    </row>
    <row r="1993" spans="1:17" x14ac:dyDescent="0.25">
      <c r="A1993" s="14">
        <v>128053</v>
      </c>
      <c r="B1993" s="14">
        <v>1706</v>
      </c>
      <c r="C1993" s="14" t="s">
        <v>815</v>
      </c>
      <c r="D1993" s="14" t="s">
        <v>3705</v>
      </c>
      <c r="E1993" s="14" t="s">
        <v>439</v>
      </c>
      <c r="F1993" s="14">
        <v>39</v>
      </c>
      <c r="G1993" s="14" t="s">
        <v>879</v>
      </c>
      <c r="H1993" s="14">
        <v>0</v>
      </c>
      <c r="I1993" s="14">
        <v>43200</v>
      </c>
      <c r="J1993" s="14" t="b">
        <v>0</v>
      </c>
      <c r="K1993" s="14">
        <v>0</v>
      </c>
      <c r="L1993" s="16">
        <v>41009.056585648148</v>
      </c>
      <c r="M1993" s="14" t="s">
        <v>818</v>
      </c>
      <c r="N1993" s="14" t="s">
        <v>439</v>
      </c>
      <c r="O1993" s="14" t="s">
        <v>439</v>
      </c>
      <c r="P1993" s="14" t="s">
        <v>439</v>
      </c>
      <c r="Q1993" s="14" t="s">
        <v>819</v>
      </c>
    </row>
    <row r="1994" spans="1:17" x14ac:dyDescent="0.25">
      <c r="A1994" s="14">
        <v>128054</v>
      </c>
      <c r="B1994" s="14">
        <v>1707</v>
      </c>
      <c r="C1994" s="14" t="s">
        <v>815</v>
      </c>
      <c r="D1994" s="14" t="s">
        <v>3706</v>
      </c>
      <c r="E1994" s="14" t="s">
        <v>439</v>
      </c>
      <c r="F1994" s="14">
        <v>39</v>
      </c>
      <c r="G1994" s="14" t="s">
        <v>879</v>
      </c>
      <c r="H1994" s="14">
        <v>0</v>
      </c>
      <c r="I1994" s="14">
        <v>43200</v>
      </c>
      <c r="J1994" s="14" t="b">
        <v>0</v>
      </c>
      <c r="K1994" s="14">
        <v>0</v>
      </c>
      <c r="L1994" s="16">
        <v>41009.056585648148</v>
      </c>
      <c r="M1994" s="14" t="s">
        <v>818</v>
      </c>
      <c r="N1994" s="14" t="s">
        <v>439</v>
      </c>
      <c r="O1994" s="14" t="s">
        <v>439</v>
      </c>
      <c r="P1994" s="14" t="s">
        <v>439</v>
      </c>
      <c r="Q1994" s="14" t="s">
        <v>819</v>
      </c>
    </row>
    <row r="1995" spans="1:17" x14ac:dyDescent="0.25">
      <c r="A1995" s="14">
        <v>128055</v>
      </c>
      <c r="B1995" s="14">
        <v>1708</v>
      </c>
      <c r="C1995" s="14" t="s">
        <v>815</v>
      </c>
      <c r="D1995" s="14" t="s">
        <v>3707</v>
      </c>
      <c r="E1995" s="14" t="s">
        <v>439</v>
      </c>
      <c r="F1995" s="14">
        <v>39</v>
      </c>
      <c r="G1995" s="14" t="s">
        <v>879</v>
      </c>
      <c r="H1995" s="14">
        <v>0</v>
      </c>
      <c r="I1995" s="14">
        <v>43200</v>
      </c>
      <c r="J1995" s="14" t="b">
        <v>0</v>
      </c>
      <c r="K1995" s="14">
        <v>0</v>
      </c>
      <c r="L1995" s="16">
        <v>41009.056597222225</v>
      </c>
      <c r="M1995" s="14" t="s">
        <v>818</v>
      </c>
      <c r="N1995" s="14" t="s">
        <v>439</v>
      </c>
      <c r="O1995" s="14" t="s">
        <v>439</v>
      </c>
      <c r="P1995" s="14" t="s">
        <v>439</v>
      </c>
      <c r="Q1995" s="14" t="s">
        <v>819</v>
      </c>
    </row>
    <row r="1996" spans="1:17" x14ac:dyDescent="0.25">
      <c r="A1996" s="14">
        <v>128056</v>
      </c>
      <c r="B1996" s="14">
        <v>1709</v>
      </c>
      <c r="C1996" s="14" t="s">
        <v>815</v>
      </c>
      <c r="D1996" s="14" t="s">
        <v>3708</v>
      </c>
      <c r="E1996" s="14" t="s">
        <v>439</v>
      </c>
      <c r="F1996" s="14">
        <v>39</v>
      </c>
      <c r="G1996" s="14" t="s">
        <v>879</v>
      </c>
      <c r="H1996" s="14">
        <v>0</v>
      </c>
      <c r="I1996" s="14">
        <v>43200</v>
      </c>
      <c r="J1996" s="14" t="b">
        <v>0</v>
      </c>
      <c r="K1996" s="14">
        <v>0</v>
      </c>
      <c r="L1996" s="16">
        <v>41009.056597222225</v>
      </c>
      <c r="M1996" s="14" t="s">
        <v>818</v>
      </c>
      <c r="N1996" s="14" t="s">
        <v>439</v>
      </c>
      <c r="O1996" s="14" t="s">
        <v>439</v>
      </c>
      <c r="P1996" s="14" t="s">
        <v>439</v>
      </c>
      <c r="Q1996" s="14" t="s">
        <v>819</v>
      </c>
    </row>
    <row r="1997" spans="1:17" x14ac:dyDescent="0.25">
      <c r="A1997" s="14">
        <v>128057</v>
      </c>
      <c r="B1997" s="14">
        <v>1710</v>
      </c>
      <c r="C1997" s="14" t="s">
        <v>815</v>
      </c>
      <c r="D1997" s="14" t="s">
        <v>3709</v>
      </c>
      <c r="E1997" s="14" t="s">
        <v>439</v>
      </c>
      <c r="F1997" s="14">
        <v>39</v>
      </c>
      <c r="G1997" s="14" t="s">
        <v>879</v>
      </c>
      <c r="H1997" s="14">
        <v>0</v>
      </c>
      <c r="I1997" s="14">
        <v>43200</v>
      </c>
      <c r="J1997" s="14" t="b">
        <v>0</v>
      </c>
      <c r="K1997" s="14">
        <v>0</v>
      </c>
      <c r="L1997" s="16">
        <v>41009.056597222225</v>
      </c>
      <c r="M1997" s="14" t="s">
        <v>818</v>
      </c>
      <c r="N1997" s="14" t="s">
        <v>439</v>
      </c>
      <c r="O1997" s="14" t="s">
        <v>439</v>
      </c>
      <c r="P1997" s="14" t="s">
        <v>439</v>
      </c>
      <c r="Q1997" s="14" t="s">
        <v>819</v>
      </c>
    </row>
    <row r="1998" spans="1:17" x14ac:dyDescent="0.25">
      <c r="A1998" s="14">
        <v>128058</v>
      </c>
      <c r="B1998" s="14">
        <v>1711</v>
      </c>
      <c r="C1998" s="14" t="s">
        <v>815</v>
      </c>
      <c r="D1998" s="14" t="s">
        <v>3710</v>
      </c>
      <c r="E1998" s="14" t="s">
        <v>439</v>
      </c>
      <c r="F1998" s="14">
        <v>39</v>
      </c>
      <c r="G1998" s="14" t="s">
        <v>879</v>
      </c>
      <c r="H1998" s="14">
        <v>0</v>
      </c>
      <c r="I1998" s="14">
        <v>43200</v>
      </c>
      <c r="J1998" s="14" t="b">
        <v>0</v>
      </c>
      <c r="K1998" s="14">
        <v>0</v>
      </c>
      <c r="L1998" s="16">
        <v>41009.056597222225</v>
      </c>
      <c r="M1998" s="14" t="s">
        <v>818</v>
      </c>
      <c r="N1998" s="14" t="s">
        <v>439</v>
      </c>
      <c r="O1998" s="14" t="s">
        <v>439</v>
      </c>
      <c r="P1998" s="14" t="s">
        <v>439</v>
      </c>
      <c r="Q1998" s="14" t="s">
        <v>819</v>
      </c>
    </row>
    <row r="1999" spans="1:17" x14ac:dyDescent="0.25">
      <c r="A1999" s="14">
        <v>128059</v>
      </c>
      <c r="B1999" s="14">
        <v>1713</v>
      </c>
      <c r="C1999" s="14" t="s">
        <v>815</v>
      </c>
      <c r="D1999" s="14" t="s">
        <v>3711</v>
      </c>
      <c r="E1999" s="14" t="s">
        <v>439</v>
      </c>
      <c r="F1999" s="14">
        <v>39</v>
      </c>
      <c r="G1999" s="14" t="s">
        <v>879</v>
      </c>
      <c r="H1999" s="14">
        <v>0</v>
      </c>
      <c r="I1999" s="14">
        <v>43200</v>
      </c>
      <c r="J1999" s="14" t="b">
        <v>0</v>
      </c>
      <c r="K1999" s="14">
        <v>0</v>
      </c>
      <c r="L1999" s="16">
        <v>41009.056597222225</v>
      </c>
      <c r="M1999" s="14" t="s">
        <v>818</v>
      </c>
      <c r="N1999" s="14" t="s">
        <v>439</v>
      </c>
      <c r="O1999" s="14" t="s">
        <v>439</v>
      </c>
      <c r="P1999" s="14" t="s">
        <v>439</v>
      </c>
      <c r="Q1999" s="14" t="s">
        <v>819</v>
      </c>
    </row>
    <row r="2000" spans="1:17" x14ac:dyDescent="0.25">
      <c r="A2000" s="14">
        <v>128060</v>
      </c>
      <c r="B2000" s="14">
        <v>1715</v>
      </c>
      <c r="C2000" s="14" t="s">
        <v>815</v>
      </c>
      <c r="D2000" s="14" t="s">
        <v>3712</v>
      </c>
      <c r="E2000" s="14" t="s">
        <v>439</v>
      </c>
      <c r="F2000" s="14">
        <v>39</v>
      </c>
      <c r="G2000" s="14" t="s">
        <v>879</v>
      </c>
      <c r="H2000" s="14">
        <v>0</v>
      </c>
      <c r="I2000" s="14">
        <v>43200</v>
      </c>
      <c r="J2000" s="14" t="b">
        <v>0</v>
      </c>
      <c r="K2000" s="14">
        <v>0</v>
      </c>
      <c r="L2000" s="16">
        <v>41009.056608796294</v>
      </c>
      <c r="M2000" s="14" t="s">
        <v>818</v>
      </c>
      <c r="N2000" s="14" t="s">
        <v>439</v>
      </c>
      <c r="O2000" s="14" t="s">
        <v>439</v>
      </c>
      <c r="P2000" s="14" t="s">
        <v>439</v>
      </c>
      <c r="Q2000" s="14" t="s">
        <v>819</v>
      </c>
    </row>
    <row r="2001" spans="1:17" x14ac:dyDescent="0.25">
      <c r="A2001" s="14">
        <v>128061</v>
      </c>
      <c r="B2001" s="14">
        <v>1714</v>
      </c>
      <c r="C2001" s="14" t="s">
        <v>815</v>
      </c>
      <c r="D2001" s="14" t="s">
        <v>3713</v>
      </c>
      <c r="E2001" s="14" t="s">
        <v>439</v>
      </c>
      <c r="F2001" s="14">
        <v>39</v>
      </c>
      <c r="G2001" s="14" t="s">
        <v>879</v>
      </c>
      <c r="H2001" s="14">
        <v>0</v>
      </c>
      <c r="I2001" s="14">
        <v>43200</v>
      </c>
      <c r="J2001" s="14" t="b">
        <v>0</v>
      </c>
      <c r="K2001" s="14">
        <v>0</v>
      </c>
      <c r="L2001" s="16">
        <v>41009.056608796294</v>
      </c>
      <c r="M2001" s="14" t="s">
        <v>818</v>
      </c>
      <c r="N2001" s="14" t="s">
        <v>439</v>
      </c>
      <c r="O2001" s="14" t="s">
        <v>439</v>
      </c>
      <c r="P2001" s="14" t="s">
        <v>439</v>
      </c>
      <c r="Q2001" s="14" t="s">
        <v>819</v>
      </c>
    </row>
    <row r="2002" spans="1:17" x14ac:dyDescent="0.25">
      <c r="A2002" s="14">
        <v>128062</v>
      </c>
      <c r="B2002" s="14">
        <v>1912</v>
      </c>
      <c r="C2002" s="14" t="s">
        <v>815</v>
      </c>
      <c r="D2002" s="14" t="s">
        <v>3714</v>
      </c>
      <c r="E2002" s="14" t="s">
        <v>439</v>
      </c>
      <c r="F2002" s="14">
        <v>39</v>
      </c>
      <c r="G2002" s="14" t="s">
        <v>879</v>
      </c>
      <c r="H2002" s="14">
        <v>0</v>
      </c>
      <c r="I2002" s="14">
        <v>43200</v>
      </c>
      <c r="J2002" s="14" t="b">
        <v>0</v>
      </c>
      <c r="K2002" s="14">
        <v>0</v>
      </c>
      <c r="L2002" s="16">
        <v>41009.056608796294</v>
      </c>
      <c r="M2002" s="14" t="s">
        <v>818</v>
      </c>
      <c r="N2002" s="14" t="s">
        <v>439</v>
      </c>
      <c r="O2002" s="14" t="s">
        <v>439</v>
      </c>
      <c r="P2002" s="14" t="s">
        <v>439</v>
      </c>
      <c r="Q2002" s="14" t="s">
        <v>819</v>
      </c>
    </row>
    <row r="2003" spans="1:17" x14ac:dyDescent="0.25">
      <c r="A2003" s="14">
        <v>128063</v>
      </c>
      <c r="B2003" s="14">
        <v>1911</v>
      </c>
      <c r="C2003" s="14" t="s">
        <v>815</v>
      </c>
      <c r="D2003" s="14" t="s">
        <v>3715</v>
      </c>
      <c r="E2003" s="14" t="s">
        <v>439</v>
      </c>
      <c r="F2003" s="14">
        <v>39</v>
      </c>
      <c r="G2003" s="14" t="s">
        <v>879</v>
      </c>
      <c r="H2003" s="14">
        <v>0</v>
      </c>
      <c r="I2003" s="14">
        <v>43200</v>
      </c>
      <c r="J2003" s="14" t="b">
        <v>0</v>
      </c>
      <c r="K2003" s="14">
        <v>0</v>
      </c>
      <c r="L2003" s="16">
        <v>41009.056608796294</v>
      </c>
      <c r="M2003" s="14" t="s">
        <v>818</v>
      </c>
      <c r="N2003" s="14" t="s">
        <v>439</v>
      </c>
      <c r="O2003" s="14" t="s">
        <v>439</v>
      </c>
      <c r="P2003" s="14" t="s">
        <v>439</v>
      </c>
      <c r="Q2003" s="14" t="s">
        <v>819</v>
      </c>
    </row>
    <row r="2004" spans="1:17" x14ac:dyDescent="0.25">
      <c r="A2004" s="14">
        <v>128064</v>
      </c>
      <c r="B2004" s="14">
        <v>1913</v>
      </c>
      <c r="C2004" s="14" t="s">
        <v>815</v>
      </c>
      <c r="D2004" s="14" t="s">
        <v>3716</v>
      </c>
      <c r="E2004" s="14" t="s">
        <v>439</v>
      </c>
      <c r="F2004" s="14">
        <v>39</v>
      </c>
      <c r="G2004" s="14" t="s">
        <v>879</v>
      </c>
      <c r="H2004" s="14">
        <v>0</v>
      </c>
      <c r="I2004" s="14">
        <v>43200</v>
      </c>
      <c r="J2004" s="14" t="b">
        <v>0</v>
      </c>
      <c r="K2004" s="14">
        <v>0</v>
      </c>
      <c r="L2004" s="16">
        <v>41009.056608796294</v>
      </c>
      <c r="M2004" s="14" t="s">
        <v>818</v>
      </c>
      <c r="N2004" s="14" t="s">
        <v>439</v>
      </c>
      <c r="O2004" s="14" t="s">
        <v>439</v>
      </c>
      <c r="P2004" s="14" t="s">
        <v>439</v>
      </c>
      <c r="Q2004" s="14" t="s">
        <v>819</v>
      </c>
    </row>
    <row r="2005" spans="1:17" x14ac:dyDescent="0.25">
      <c r="A2005" s="14">
        <v>128065</v>
      </c>
      <c r="B2005" s="14">
        <v>1998</v>
      </c>
      <c r="C2005" s="14" t="s">
        <v>815</v>
      </c>
      <c r="D2005" s="14" t="s">
        <v>3717</v>
      </c>
      <c r="E2005" s="14" t="s">
        <v>439</v>
      </c>
      <c r="F2005" s="14">
        <v>39</v>
      </c>
      <c r="G2005" s="14" t="s">
        <v>879</v>
      </c>
      <c r="H2005" s="14">
        <v>0</v>
      </c>
      <c r="I2005" s="14">
        <v>43200</v>
      </c>
      <c r="J2005" s="14" t="b">
        <v>0</v>
      </c>
      <c r="K2005" s="14">
        <v>0</v>
      </c>
      <c r="L2005" s="16">
        <v>41009.056608796294</v>
      </c>
      <c r="M2005" s="14" t="s">
        <v>818</v>
      </c>
      <c r="N2005" s="14" t="s">
        <v>439</v>
      </c>
      <c r="O2005" s="14" t="s">
        <v>439</v>
      </c>
      <c r="P2005" s="14" t="s">
        <v>439</v>
      </c>
      <c r="Q2005" s="14" t="s">
        <v>819</v>
      </c>
    </row>
    <row r="2006" spans="1:17" x14ac:dyDescent="0.25">
      <c r="A2006" s="14">
        <v>128066</v>
      </c>
      <c r="B2006" s="14">
        <v>1999</v>
      </c>
      <c r="C2006" s="14" t="s">
        <v>815</v>
      </c>
      <c r="D2006" s="14" t="s">
        <v>3718</v>
      </c>
      <c r="E2006" s="14" t="s">
        <v>439</v>
      </c>
      <c r="F2006" s="14">
        <v>39</v>
      </c>
      <c r="G2006" s="14" t="s">
        <v>879</v>
      </c>
      <c r="H2006" s="14">
        <v>0</v>
      </c>
      <c r="I2006" s="14">
        <v>43200</v>
      </c>
      <c r="J2006" s="14" t="b">
        <v>0</v>
      </c>
      <c r="K2006" s="14">
        <v>0</v>
      </c>
      <c r="L2006" s="16">
        <v>41009.056620370371</v>
      </c>
      <c r="M2006" s="14" t="s">
        <v>818</v>
      </c>
      <c r="N2006" s="14" t="s">
        <v>439</v>
      </c>
      <c r="O2006" s="14" t="s">
        <v>439</v>
      </c>
      <c r="P2006" s="14" t="s">
        <v>439</v>
      </c>
      <c r="Q2006" s="14" t="s">
        <v>819</v>
      </c>
    </row>
    <row r="2007" spans="1:17" x14ac:dyDescent="0.25">
      <c r="A2007" s="14">
        <v>128067</v>
      </c>
      <c r="B2007" s="14">
        <v>2000</v>
      </c>
      <c r="C2007" s="14" t="s">
        <v>815</v>
      </c>
      <c r="D2007" s="14" t="s">
        <v>3719</v>
      </c>
      <c r="E2007" s="14" t="s">
        <v>439</v>
      </c>
      <c r="F2007" s="14">
        <v>39</v>
      </c>
      <c r="G2007" s="14" t="s">
        <v>879</v>
      </c>
      <c r="H2007" s="14">
        <v>0</v>
      </c>
      <c r="I2007" s="14">
        <v>43200</v>
      </c>
      <c r="J2007" s="14" t="b">
        <v>0</v>
      </c>
      <c r="K2007" s="14">
        <v>0</v>
      </c>
      <c r="L2007" s="16">
        <v>41009.056620370371</v>
      </c>
      <c r="M2007" s="14" t="s">
        <v>818</v>
      </c>
      <c r="N2007" s="14" t="s">
        <v>439</v>
      </c>
      <c r="O2007" s="14" t="s">
        <v>439</v>
      </c>
      <c r="P2007" s="14" t="s">
        <v>439</v>
      </c>
      <c r="Q2007" s="14" t="s">
        <v>819</v>
      </c>
    </row>
    <row r="2008" spans="1:17" x14ac:dyDescent="0.25">
      <c r="A2008" s="14">
        <v>128068</v>
      </c>
      <c r="B2008" s="14">
        <v>1917</v>
      </c>
      <c r="C2008" s="14" t="s">
        <v>815</v>
      </c>
      <c r="D2008" s="14" t="s">
        <v>3720</v>
      </c>
      <c r="E2008" s="14" t="s">
        <v>439</v>
      </c>
      <c r="F2008" s="14">
        <v>39</v>
      </c>
      <c r="G2008" s="14" t="s">
        <v>879</v>
      </c>
      <c r="H2008" s="14">
        <v>0</v>
      </c>
      <c r="I2008" s="14">
        <v>43200</v>
      </c>
      <c r="J2008" s="14" t="b">
        <v>0</v>
      </c>
      <c r="K2008" s="14">
        <v>0</v>
      </c>
      <c r="L2008" s="16">
        <v>41009.056620370371</v>
      </c>
      <c r="M2008" s="14" t="s">
        <v>818</v>
      </c>
      <c r="N2008" s="14" t="s">
        <v>439</v>
      </c>
      <c r="O2008" s="14" t="s">
        <v>439</v>
      </c>
      <c r="P2008" s="14" t="s">
        <v>439</v>
      </c>
      <c r="Q2008" s="14" t="s">
        <v>819</v>
      </c>
    </row>
    <row r="2009" spans="1:17" x14ac:dyDescent="0.25">
      <c r="A2009" s="14">
        <v>128069</v>
      </c>
      <c r="B2009" s="14">
        <v>1914</v>
      </c>
      <c r="C2009" s="14" t="s">
        <v>815</v>
      </c>
      <c r="D2009" s="14" t="s">
        <v>3721</v>
      </c>
      <c r="E2009" s="14" t="s">
        <v>439</v>
      </c>
      <c r="F2009" s="14">
        <v>39</v>
      </c>
      <c r="G2009" s="14" t="s">
        <v>879</v>
      </c>
      <c r="H2009" s="14">
        <v>0</v>
      </c>
      <c r="I2009" s="14">
        <v>43200</v>
      </c>
      <c r="J2009" s="14" t="b">
        <v>0</v>
      </c>
      <c r="K2009" s="14">
        <v>0</v>
      </c>
      <c r="L2009" s="16">
        <v>41009.056620370371</v>
      </c>
      <c r="M2009" s="14" t="s">
        <v>818</v>
      </c>
      <c r="N2009" s="14" t="s">
        <v>439</v>
      </c>
      <c r="O2009" s="14" t="s">
        <v>439</v>
      </c>
      <c r="P2009" s="14" t="s">
        <v>439</v>
      </c>
      <c r="Q2009" s="14" t="s">
        <v>819</v>
      </c>
    </row>
    <row r="2010" spans="1:17" x14ac:dyDescent="0.25">
      <c r="A2010" s="14">
        <v>128070</v>
      </c>
      <c r="B2010" s="14">
        <v>1915</v>
      </c>
      <c r="C2010" s="14" t="s">
        <v>815</v>
      </c>
      <c r="D2010" s="14" t="s">
        <v>3722</v>
      </c>
      <c r="E2010" s="14" t="s">
        <v>439</v>
      </c>
      <c r="F2010" s="14">
        <v>39</v>
      </c>
      <c r="G2010" s="14" t="s">
        <v>879</v>
      </c>
      <c r="H2010" s="14">
        <v>0</v>
      </c>
      <c r="I2010" s="14">
        <v>43200</v>
      </c>
      <c r="J2010" s="14" t="b">
        <v>0</v>
      </c>
      <c r="K2010" s="14">
        <v>0</v>
      </c>
      <c r="L2010" s="16">
        <v>41009.056620370371</v>
      </c>
      <c r="M2010" s="14" t="s">
        <v>818</v>
      </c>
      <c r="N2010" s="14" t="s">
        <v>439</v>
      </c>
      <c r="O2010" s="14" t="s">
        <v>439</v>
      </c>
      <c r="P2010" s="14" t="s">
        <v>439</v>
      </c>
      <c r="Q2010" s="14" t="s">
        <v>819</v>
      </c>
    </row>
    <row r="2011" spans="1:17" x14ac:dyDescent="0.25">
      <c r="A2011" s="14">
        <v>128071</v>
      </c>
      <c r="B2011" s="14">
        <v>1918</v>
      </c>
      <c r="C2011" s="14" t="s">
        <v>815</v>
      </c>
      <c r="D2011" s="14" t="s">
        <v>3723</v>
      </c>
      <c r="E2011" s="14" t="s">
        <v>439</v>
      </c>
      <c r="F2011" s="14">
        <v>39</v>
      </c>
      <c r="G2011" s="14" t="s">
        <v>879</v>
      </c>
      <c r="H2011" s="14">
        <v>0</v>
      </c>
      <c r="I2011" s="14">
        <v>43200</v>
      </c>
      <c r="J2011" s="14" t="b">
        <v>0</v>
      </c>
      <c r="K2011" s="14">
        <v>0</v>
      </c>
      <c r="L2011" s="16">
        <v>41009.056620370371</v>
      </c>
      <c r="M2011" s="14" t="s">
        <v>818</v>
      </c>
      <c r="N2011" s="14" t="s">
        <v>439</v>
      </c>
      <c r="O2011" s="14" t="s">
        <v>439</v>
      </c>
      <c r="P2011" s="14" t="s">
        <v>439</v>
      </c>
      <c r="Q2011" s="14" t="s">
        <v>819</v>
      </c>
    </row>
    <row r="2012" spans="1:17" x14ac:dyDescent="0.25">
      <c r="A2012" s="14">
        <v>128072</v>
      </c>
      <c r="B2012" s="14">
        <v>1916</v>
      </c>
      <c r="C2012" s="14" t="s">
        <v>815</v>
      </c>
      <c r="D2012" s="14" t="s">
        <v>3724</v>
      </c>
      <c r="E2012" s="14" t="s">
        <v>439</v>
      </c>
      <c r="F2012" s="14">
        <v>39</v>
      </c>
      <c r="G2012" s="14" t="s">
        <v>879</v>
      </c>
      <c r="H2012" s="14">
        <v>0</v>
      </c>
      <c r="I2012" s="14">
        <v>43200</v>
      </c>
      <c r="J2012" s="14" t="b">
        <v>0</v>
      </c>
      <c r="K2012" s="14">
        <v>0</v>
      </c>
      <c r="L2012" s="16">
        <v>41009.056631944448</v>
      </c>
      <c r="M2012" s="14" t="s">
        <v>818</v>
      </c>
      <c r="N2012" s="14" t="s">
        <v>439</v>
      </c>
      <c r="O2012" s="14" t="s">
        <v>439</v>
      </c>
      <c r="P2012" s="14" t="s">
        <v>439</v>
      </c>
      <c r="Q2012" s="14" t="s">
        <v>819</v>
      </c>
    </row>
    <row r="2013" spans="1:17" x14ac:dyDescent="0.25">
      <c r="A2013" s="14">
        <v>128073</v>
      </c>
      <c r="B2013" s="14">
        <v>1653</v>
      </c>
      <c r="C2013" s="14" t="s">
        <v>815</v>
      </c>
      <c r="D2013" s="14" t="s">
        <v>3725</v>
      </c>
      <c r="E2013" s="14" t="s">
        <v>439</v>
      </c>
      <c r="F2013" s="14">
        <v>39</v>
      </c>
      <c r="G2013" s="14" t="s">
        <v>879</v>
      </c>
      <c r="H2013" s="14">
        <v>0</v>
      </c>
      <c r="I2013" s="14">
        <v>43200</v>
      </c>
      <c r="J2013" s="14" t="b">
        <v>0</v>
      </c>
      <c r="K2013" s="14">
        <v>0</v>
      </c>
      <c r="L2013" s="16">
        <v>41009.056631944448</v>
      </c>
      <c r="M2013" s="14" t="s">
        <v>818</v>
      </c>
      <c r="N2013" s="14" t="s">
        <v>439</v>
      </c>
      <c r="O2013" s="14" t="s">
        <v>439</v>
      </c>
      <c r="P2013" s="14" t="s">
        <v>439</v>
      </c>
      <c r="Q2013" s="14" t="s">
        <v>819</v>
      </c>
    </row>
    <row r="2014" spans="1:17" x14ac:dyDescent="0.25">
      <c r="A2014" s="14">
        <v>128074</v>
      </c>
      <c r="B2014" s="14">
        <v>2024</v>
      </c>
      <c r="C2014" s="14" t="s">
        <v>815</v>
      </c>
      <c r="D2014" s="14" t="s">
        <v>3726</v>
      </c>
      <c r="E2014" s="14" t="s">
        <v>439</v>
      </c>
      <c r="F2014" s="14">
        <v>39</v>
      </c>
      <c r="G2014" s="14" t="s">
        <v>879</v>
      </c>
      <c r="H2014" s="14">
        <v>0</v>
      </c>
      <c r="I2014" s="14">
        <v>43200</v>
      </c>
      <c r="J2014" s="14" t="b">
        <v>0</v>
      </c>
      <c r="K2014" s="14">
        <v>0</v>
      </c>
      <c r="L2014" s="16">
        <v>41009.056631944448</v>
      </c>
      <c r="M2014" s="14" t="s">
        <v>818</v>
      </c>
      <c r="N2014" s="14" t="s">
        <v>439</v>
      </c>
      <c r="O2014" s="14" t="s">
        <v>439</v>
      </c>
      <c r="P2014" s="14" t="s">
        <v>439</v>
      </c>
      <c r="Q2014" s="14" t="s">
        <v>819</v>
      </c>
    </row>
    <row r="2015" spans="1:17" x14ac:dyDescent="0.25">
      <c r="A2015" s="14">
        <v>128075</v>
      </c>
      <c r="B2015" s="14">
        <v>2025</v>
      </c>
      <c r="C2015" s="14" t="s">
        <v>815</v>
      </c>
      <c r="D2015" s="14" t="s">
        <v>3727</v>
      </c>
      <c r="E2015" s="14" t="s">
        <v>439</v>
      </c>
      <c r="F2015" s="14">
        <v>39</v>
      </c>
      <c r="G2015" s="14" t="s">
        <v>879</v>
      </c>
      <c r="H2015" s="14">
        <v>0</v>
      </c>
      <c r="I2015" s="14">
        <v>43200</v>
      </c>
      <c r="J2015" s="14" t="b">
        <v>0</v>
      </c>
      <c r="K2015" s="14">
        <v>0</v>
      </c>
      <c r="L2015" s="16">
        <v>41009.056631944448</v>
      </c>
      <c r="M2015" s="14" t="s">
        <v>818</v>
      </c>
      <c r="N2015" s="14" t="s">
        <v>439</v>
      </c>
      <c r="O2015" s="14" t="s">
        <v>439</v>
      </c>
      <c r="P2015" s="14" t="s">
        <v>439</v>
      </c>
      <c r="Q2015" s="14" t="s">
        <v>819</v>
      </c>
    </row>
    <row r="2016" spans="1:17" x14ac:dyDescent="0.25">
      <c r="A2016" s="14">
        <v>128076</v>
      </c>
      <c r="B2016" s="14">
        <v>1928</v>
      </c>
      <c r="C2016" s="14" t="s">
        <v>815</v>
      </c>
      <c r="D2016" s="14" t="s">
        <v>3728</v>
      </c>
      <c r="E2016" s="14" t="s">
        <v>439</v>
      </c>
      <c r="F2016" s="14">
        <v>39</v>
      </c>
      <c r="G2016" s="14" t="s">
        <v>879</v>
      </c>
      <c r="H2016" s="14">
        <v>0</v>
      </c>
      <c r="I2016" s="14">
        <v>43200</v>
      </c>
      <c r="J2016" s="14" t="b">
        <v>0</v>
      </c>
      <c r="K2016" s="14">
        <v>0</v>
      </c>
      <c r="L2016" s="16">
        <v>41009.056631944448</v>
      </c>
      <c r="M2016" s="14" t="s">
        <v>818</v>
      </c>
      <c r="N2016" s="14" t="s">
        <v>439</v>
      </c>
      <c r="O2016" s="14" t="s">
        <v>439</v>
      </c>
      <c r="P2016" s="14" t="s">
        <v>439</v>
      </c>
      <c r="Q2016" s="14" t="s">
        <v>819</v>
      </c>
    </row>
    <row r="2017" spans="1:17" x14ac:dyDescent="0.25">
      <c r="A2017" s="14">
        <v>128077</v>
      </c>
      <c r="B2017" s="14">
        <v>1929</v>
      </c>
      <c r="C2017" s="14" t="s">
        <v>815</v>
      </c>
      <c r="D2017" s="14" t="s">
        <v>3729</v>
      </c>
      <c r="E2017" s="14" t="s">
        <v>439</v>
      </c>
      <c r="F2017" s="14">
        <v>39</v>
      </c>
      <c r="G2017" s="14" t="s">
        <v>879</v>
      </c>
      <c r="H2017" s="14">
        <v>0</v>
      </c>
      <c r="I2017" s="14">
        <v>43200</v>
      </c>
      <c r="J2017" s="14" t="b">
        <v>0</v>
      </c>
      <c r="K2017" s="14">
        <v>0</v>
      </c>
      <c r="L2017" s="16">
        <v>41009.056631944448</v>
      </c>
      <c r="M2017" s="14" t="s">
        <v>818</v>
      </c>
      <c r="N2017" s="14" t="s">
        <v>439</v>
      </c>
      <c r="O2017" s="14" t="s">
        <v>439</v>
      </c>
      <c r="P2017" s="14" t="s">
        <v>439</v>
      </c>
      <c r="Q2017" s="14" t="s">
        <v>819</v>
      </c>
    </row>
    <row r="2018" spans="1:17" x14ac:dyDescent="0.25">
      <c r="A2018" s="14">
        <v>128078</v>
      </c>
      <c r="B2018" s="14">
        <v>1919</v>
      </c>
      <c r="C2018" s="14" t="s">
        <v>815</v>
      </c>
      <c r="D2018" s="14" t="s">
        <v>3730</v>
      </c>
      <c r="E2018" s="14" t="s">
        <v>439</v>
      </c>
      <c r="F2018" s="14">
        <v>39</v>
      </c>
      <c r="G2018" s="14" t="s">
        <v>879</v>
      </c>
      <c r="H2018" s="14">
        <v>0</v>
      </c>
      <c r="I2018" s="14">
        <v>43200</v>
      </c>
      <c r="J2018" s="14" t="b">
        <v>0</v>
      </c>
      <c r="K2018" s="14">
        <v>0</v>
      </c>
      <c r="L2018" s="16">
        <v>41009.056643518517</v>
      </c>
      <c r="M2018" s="14" t="s">
        <v>818</v>
      </c>
      <c r="N2018" s="14" t="s">
        <v>439</v>
      </c>
      <c r="O2018" s="14" t="s">
        <v>439</v>
      </c>
      <c r="P2018" s="14" t="s">
        <v>439</v>
      </c>
      <c r="Q2018" s="14" t="s">
        <v>819</v>
      </c>
    </row>
    <row r="2019" spans="1:17" x14ac:dyDescent="0.25">
      <c r="A2019" s="14">
        <v>128079</v>
      </c>
      <c r="B2019" s="14">
        <v>1920</v>
      </c>
      <c r="C2019" s="14" t="s">
        <v>815</v>
      </c>
      <c r="D2019" s="14" t="s">
        <v>3731</v>
      </c>
      <c r="E2019" s="14" t="s">
        <v>439</v>
      </c>
      <c r="F2019" s="14">
        <v>39</v>
      </c>
      <c r="G2019" s="14" t="s">
        <v>879</v>
      </c>
      <c r="H2019" s="14">
        <v>0</v>
      </c>
      <c r="I2019" s="14">
        <v>43200</v>
      </c>
      <c r="J2019" s="14" t="b">
        <v>0</v>
      </c>
      <c r="K2019" s="14">
        <v>0</v>
      </c>
      <c r="L2019" s="16">
        <v>41009.056643518517</v>
      </c>
      <c r="M2019" s="14" t="s">
        <v>818</v>
      </c>
      <c r="N2019" s="14" t="s">
        <v>439</v>
      </c>
      <c r="O2019" s="14" t="s">
        <v>439</v>
      </c>
      <c r="P2019" s="14" t="s">
        <v>439</v>
      </c>
      <c r="Q2019" s="14" t="s">
        <v>819</v>
      </c>
    </row>
    <row r="2020" spans="1:17" x14ac:dyDescent="0.25">
      <c r="A2020" s="14">
        <v>128080</v>
      </c>
      <c r="B2020" s="14">
        <v>1921</v>
      </c>
      <c r="C2020" s="14" t="s">
        <v>815</v>
      </c>
      <c r="D2020" s="14" t="s">
        <v>3732</v>
      </c>
      <c r="E2020" s="14" t="s">
        <v>439</v>
      </c>
      <c r="F2020" s="14">
        <v>39</v>
      </c>
      <c r="G2020" s="14" t="s">
        <v>879</v>
      </c>
      <c r="H2020" s="14">
        <v>0</v>
      </c>
      <c r="I2020" s="14">
        <v>43200</v>
      </c>
      <c r="J2020" s="14" t="b">
        <v>0</v>
      </c>
      <c r="K2020" s="14">
        <v>0</v>
      </c>
      <c r="L2020" s="16">
        <v>41009.056643518517</v>
      </c>
      <c r="M2020" s="14" t="s">
        <v>818</v>
      </c>
      <c r="N2020" s="14" t="s">
        <v>439</v>
      </c>
      <c r="O2020" s="14" t="s">
        <v>439</v>
      </c>
      <c r="P2020" s="14" t="s">
        <v>439</v>
      </c>
      <c r="Q2020" s="14" t="s">
        <v>819</v>
      </c>
    </row>
    <row r="2021" spans="1:17" x14ac:dyDescent="0.25">
      <c r="A2021" s="14">
        <v>128081</v>
      </c>
      <c r="B2021" s="14">
        <v>1922</v>
      </c>
      <c r="C2021" s="14" t="s">
        <v>815</v>
      </c>
      <c r="D2021" s="14" t="s">
        <v>3733</v>
      </c>
      <c r="E2021" s="14" t="s">
        <v>439</v>
      </c>
      <c r="F2021" s="14">
        <v>39</v>
      </c>
      <c r="G2021" s="14" t="s">
        <v>879</v>
      </c>
      <c r="H2021" s="14">
        <v>0</v>
      </c>
      <c r="I2021" s="14">
        <v>43200</v>
      </c>
      <c r="J2021" s="14" t="b">
        <v>0</v>
      </c>
      <c r="K2021" s="14">
        <v>0</v>
      </c>
      <c r="L2021" s="16">
        <v>41009.056643518517</v>
      </c>
      <c r="M2021" s="14" t="s">
        <v>818</v>
      </c>
      <c r="N2021" s="14" t="s">
        <v>439</v>
      </c>
      <c r="O2021" s="14" t="s">
        <v>439</v>
      </c>
      <c r="P2021" s="14" t="s">
        <v>439</v>
      </c>
      <c r="Q2021" s="14" t="s">
        <v>819</v>
      </c>
    </row>
    <row r="2022" spans="1:17" x14ac:dyDescent="0.25">
      <c r="A2022" s="14">
        <v>128082</v>
      </c>
      <c r="B2022" s="14">
        <v>1923</v>
      </c>
      <c r="C2022" s="14" t="s">
        <v>815</v>
      </c>
      <c r="D2022" s="14" t="s">
        <v>3734</v>
      </c>
      <c r="E2022" s="14" t="s">
        <v>439</v>
      </c>
      <c r="F2022" s="14">
        <v>39</v>
      </c>
      <c r="G2022" s="14" t="s">
        <v>879</v>
      </c>
      <c r="H2022" s="14">
        <v>0</v>
      </c>
      <c r="I2022" s="14">
        <v>43200</v>
      </c>
      <c r="J2022" s="14" t="b">
        <v>0</v>
      </c>
      <c r="K2022" s="14">
        <v>0</v>
      </c>
      <c r="L2022" s="16">
        <v>41009.056643518517</v>
      </c>
      <c r="M2022" s="14" t="s">
        <v>818</v>
      </c>
      <c r="N2022" s="14" t="s">
        <v>439</v>
      </c>
      <c r="O2022" s="14" t="s">
        <v>439</v>
      </c>
      <c r="P2022" s="14" t="s">
        <v>439</v>
      </c>
      <c r="Q2022" s="14" t="s">
        <v>819</v>
      </c>
    </row>
    <row r="2023" spans="1:17" x14ac:dyDescent="0.25">
      <c r="A2023" s="14">
        <v>128083</v>
      </c>
      <c r="B2023" s="14">
        <v>1924</v>
      </c>
      <c r="C2023" s="14" t="s">
        <v>815</v>
      </c>
      <c r="D2023" s="14" t="s">
        <v>3735</v>
      </c>
      <c r="E2023" s="14" t="s">
        <v>439</v>
      </c>
      <c r="F2023" s="14">
        <v>39</v>
      </c>
      <c r="G2023" s="14" t="s">
        <v>879</v>
      </c>
      <c r="H2023" s="14">
        <v>0</v>
      </c>
      <c r="I2023" s="14">
        <v>43200</v>
      </c>
      <c r="J2023" s="14" t="b">
        <v>0</v>
      </c>
      <c r="K2023" s="14">
        <v>0</v>
      </c>
      <c r="L2023" s="16">
        <v>41009.056655092594</v>
      </c>
      <c r="M2023" s="14" t="s">
        <v>818</v>
      </c>
      <c r="N2023" s="14" t="s">
        <v>439</v>
      </c>
      <c r="O2023" s="14" t="s">
        <v>439</v>
      </c>
      <c r="P2023" s="14" t="s">
        <v>439</v>
      </c>
      <c r="Q2023" s="14" t="s">
        <v>819</v>
      </c>
    </row>
    <row r="2024" spans="1:17" x14ac:dyDescent="0.25">
      <c r="A2024" s="14">
        <v>128084</v>
      </c>
      <c r="B2024" s="14">
        <v>1925</v>
      </c>
      <c r="C2024" s="14" t="s">
        <v>815</v>
      </c>
      <c r="D2024" s="14" t="s">
        <v>3736</v>
      </c>
      <c r="E2024" s="14" t="s">
        <v>439</v>
      </c>
      <c r="F2024" s="14">
        <v>39</v>
      </c>
      <c r="G2024" s="14" t="s">
        <v>879</v>
      </c>
      <c r="H2024" s="14">
        <v>0</v>
      </c>
      <c r="I2024" s="14">
        <v>43200</v>
      </c>
      <c r="J2024" s="14" t="b">
        <v>0</v>
      </c>
      <c r="K2024" s="14">
        <v>0</v>
      </c>
      <c r="L2024" s="16">
        <v>41009.056655092594</v>
      </c>
      <c r="M2024" s="14" t="s">
        <v>818</v>
      </c>
      <c r="N2024" s="14" t="s">
        <v>439</v>
      </c>
      <c r="O2024" s="14" t="s">
        <v>439</v>
      </c>
      <c r="P2024" s="14" t="s">
        <v>439</v>
      </c>
      <c r="Q2024" s="14" t="s">
        <v>819</v>
      </c>
    </row>
    <row r="2025" spans="1:17" x14ac:dyDescent="0.25">
      <c r="A2025" s="14">
        <v>128085</v>
      </c>
      <c r="B2025" s="14">
        <v>1926</v>
      </c>
      <c r="C2025" s="14" t="s">
        <v>815</v>
      </c>
      <c r="D2025" s="14" t="s">
        <v>3737</v>
      </c>
      <c r="E2025" s="14" t="s">
        <v>439</v>
      </c>
      <c r="F2025" s="14">
        <v>39</v>
      </c>
      <c r="G2025" s="14" t="s">
        <v>879</v>
      </c>
      <c r="H2025" s="14">
        <v>0</v>
      </c>
      <c r="I2025" s="14">
        <v>43200</v>
      </c>
      <c r="J2025" s="14" t="b">
        <v>0</v>
      </c>
      <c r="K2025" s="14">
        <v>0</v>
      </c>
      <c r="L2025" s="16">
        <v>41009.056655092594</v>
      </c>
      <c r="M2025" s="14" t="s">
        <v>818</v>
      </c>
      <c r="N2025" s="14" t="s">
        <v>439</v>
      </c>
      <c r="O2025" s="14" t="s">
        <v>439</v>
      </c>
      <c r="P2025" s="14" t="s">
        <v>439</v>
      </c>
      <c r="Q2025" s="14" t="s">
        <v>819</v>
      </c>
    </row>
    <row r="2026" spans="1:17" x14ac:dyDescent="0.25">
      <c r="A2026" s="14">
        <v>128086</v>
      </c>
      <c r="B2026" s="14">
        <v>1932</v>
      </c>
      <c r="C2026" s="14" t="s">
        <v>815</v>
      </c>
      <c r="D2026" s="14" t="s">
        <v>3738</v>
      </c>
      <c r="E2026" s="14" t="s">
        <v>439</v>
      </c>
      <c r="F2026" s="14">
        <v>39</v>
      </c>
      <c r="G2026" s="14" t="s">
        <v>879</v>
      </c>
      <c r="H2026" s="14">
        <v>0</v>
      </c>
      <c r="I2026" s="14">
        <v>43200</v>
      </c>
      <c r="J2026" s="14" t="b">
        <v>0</v>
      </c>
      <c r="K2026" s="14">
        <v>0</v>
      </c>
      <c r="L2026" s="16">
        <v>41009.056655092594</v>
      </c>
      <c r="M2026" s="14" t="s">
        <v>818</v>
      </c>
      <c r="N2026" s="14" t="s">
        <v>439</v>
      </c>
      <c r="O2026" s="14" t="s">
        <v>439</v>
      </c>
      <c r="P2026" s="14" t="s">
        <v>439</v>
      </c>
      <c r="Q2026" s="14" t="s">
        <v>819</v>
      </c>
    </row>
    <row r="2027" spans="1:17" x14ac:dyDescent="0.25">
      <c r="A2027" s="14">
        <v>128087</v>
      </c>
      <c r="B2027" s="14">
        <v>1933</v>
      </c>
      <c r="C2027" s="14" t="s">
        <v>815</v>
      </c>
      <c r="D2027" s="14" t="s">
        <v>3739</v>
      </c>
      <c r="E2027" s="14" t="s">
        <v>439</v>
      </c>
      <c r="F2027" s="14">
        <v>39</v>
      </c>
      <c r="G2027" s="14" t="s">
        <v>879</v>
      </c>
      <c r="H2027" s="14">
        <v>0</v>
      </c>
      <c r="I2027" s="14">
        <v>43200</v>
      </c>
      <c r="J2027" s="14" t="b">
        <v>0</v>
      </c>
      <c r="K2027" s="14">
        <v>0</v>
      </c>
      <c r="L2027" s="16">
        <v>41009.056655092594</v>
      </c>
      <c r="M2027" s="14" t="s">
        <v>818</v>
      </c>
      <c r="N2027" s="14" t="s">
        <v>439</v>
      </c>
      <c r="O2027" s="14" t="s">
        <v>439</v>
      </c>
      <c r="P2027" s="14" t="s">
        <v>439</v>
      </c>
      <c r="Q2027" s="14" t="s">
        <v>819</v>
      </c>
    </row>
    <row r="2028" spans="1:17" x14ac:dyDescent="0.25">
      <c r="A2028" s="14">
        <v>128088</v>
      </c>
      <c r="B2028" s="14">
        <v>1934</v>
      </c>
      <c r="C2028" s="14" t="s">
        <v>815</v>
      </c>
      <c r="D2028" s="14" t="s">
        <v>3740</v>
      </c>
      <c r="E2028" s="14" t="s">
        <v>439</v>
      </c>
      <c r="F2028" s="14">
        <v>39</v>
      </c>
      <c r="G2028" s="14" t="s">
        <v>879</v>
      </c>
      <c r="H2028" s="14">
        <v>0</v>
      </c>
      <c r="I2028" s="14">
        <v>43200</v>
      </c>
      <c r="J2028" s="14" t="b">
        <v>0</v>
      </c>
      <c r="K2028" s="14">
        <v>0</v>
      </c>
      <c r="L2028" s="16">
        <v>41009.056655092594</v>
      </c>
      <c r="M2028" s="14" t="s">
        <v>818</v>
      </c>
      <c r="N2028" s="14" t="s">
        <v>439</v>
      </c>
      <c r="O2028" s="14" t="s">
        <v>439</v>
      </c>
      <c r="P2028" s="14" t="s">
        <v>439</v>
      </c>
      <c r="Q2028" s="14" t="s">
        <v>819</v>
      </c>
    </row>
    <row r="2029" spans="1:17" x14ac:dyDescent="0.25">
      <c r="A2029" s="14">
        <v>128089</v>
      </c>
      <c r="B2029" s="14">
        <v>1654</v>
      </c>
      <c r="C2029" s="14" t="s">
        <v>815</v>
      </c>
      <c r="D2029" s="14" t="s">
        <v>3741</v>
      </c>
      <c r="E2029" s="14" t="s">
        <v>439</v>
      </c>
      <c r="F2029" s="14">
        <v>39</v>
      </c>
      <c r="G2029" s="14" t="s">
        <v>879</v>
      </c>
      <c r="H2029" s="14">
        <v>0</v>
      </c>
      <c r="I2029" s="14">
        <v>43200</v>
      </c>
      <c r="J2029" s="14" t="b">
        <v>0</v>
      </c>
      <c r="K2029" s="14">
        <v>0</v>
      </c>
      <c r="L2029" s="16">
        <v>41009.056666666664</v>
      </c>
      <c r="M2029" s="14" t="s">
        <v>818</v>
      </c>
      <c r="N2029" s="14" t="s">
        <v>439</v>
      </c>
      <c r="O2029" s="14" t="s">
        <v>439</v>
      </c>
      <c r="P2029" s="14" t="s">
        <v>439</v>
      </c>
      <c r="Q2029" s="14" t="s">
        <v>819</v>
      </c>
    </row>
    <row r="2030" spans="1:17" x14ac:dyDescent="0.25">
      <c r="A2030" s="14">
        <v>128090</v>
      </c>
      <c r="B2030" s="14">
        <v>2001</v>
      </c>
      <c r="C2030" s="14" t="s">
        <v>815</v>
      </c>
      <c r="D2030" s="14" t="s">
        <v>3742</v>
      </c>
      <c r="E2030" s="14" t="s">
        <v>439</v>
      </c>
      <c r="F2030" s="14">
        <v>39</v>
      </c>
      <c r="G2030" s="14" t="s">
        <v>879</v>
      </c>
      <c r="H2030" s="14">
        <v>0</v>
      </c>
      <c r="I2030" s="14">
        <v>43200</v>
      </c>
      <c r="J2030" s="14" t="b">
        <v>0</v>
      </c>
      <c r="K2030" s="14">
        <v>0</v>
      </c>
      <c r="L2030" s="16">
        <v>41009.056666666664</v>
      </c>
      <c r="M2030" s="14" t="s">
        <v>818</v>
      </c>
      <c r="N2030" s="14" t="s">
        <v>439</v>
      </c>
      <c r="O2030" s="14" t="s">
        <v>439</v>
      </c>
      <c r="P2030" s="14" t="s">
        <v>439</v>
      </c>
      <c r="Q2030" s="14" t="s">
        <v>819</v>
      </c>
    </row>
    <row r="2031" spans="1:17" x14ac:dyDescent="0.25">
      <c r="A2031" s="14">
        <v>128091</v>
      </c>
      <c r="B2031" s="14">
        <v>2002</v>
      </c>
      <c r="C2031" s="14" t="s">
        <v>815</v>
      </c>
      <c r="D2031" s="14" t="s">
        <v>3743</v>
      </c>
      <c r="E2031" s="14" t="s">
        <v>439</v>
      </c>
      <c r="F2031" s="14">
        <v>39</v>
      </c>
      <c r="G2031" s="14" t="s">
        <v>879</v>
      </c>
      <c r="H2031" s="14">
        <v>0</v>
      </c>
      <c r="I2031" s="14">
        <v>43200</v>
      </c>
      <c r="J2031" s="14" t="b">
        <v>0</v>
      </c>
      <c r="K2031" s="14">
        <v>0</v>
      </c>
      <c r="L2031" s="16">
        <v>41009.056666666664</v>
      </c>
      <c r="M2031" s="14" t="s">
        <v>818</v>
      </c>
      <c r="N2031" s="14" t="s">
        <v>439</v>
      </c>
      <c r="O2031" s="14" t="s">
        <v>439</v>
      </c>
      <c r="P2031" s="14" t="s">
        <v>439</v>
      </c>
      <c r="Q2031" s="14" t="s">
        <v>819</v>
      </c>
    </row>
    <row r="2032" spans="1:17" x14ac:dyDescent="0.25">
      <c r="A2032" s="14">
        <v>128092</v>
      </c>
      <c r="B2032" s="14">
        <v>2003</v>
      </c>
      <c r="C2032" s="14" t="s">
        <v>815</v>
      </c>
      <c r="D2032" s="14" t="s">
        <v>3744</v>
      </c>
      <c r="E2032" s="14" t="s">
        <v>439</v>
      </c>
      <c r="F2032" s="14">
        <v>39</v>
      </c>
      <c r="G2032" s="14" t="s">
        <v>879</v>
      </c>
      <c r="H2032" s="14">
        <v>0</v>
      </c>
      <c r="I2032" s="14">
        <v>43200</v>
      </c>
      <c r="J2032" s="14" t="b">
        <v>0</v>
      </c>
      <c r="K2032" s="14">
        <v>0</v>
      </c>
      <c r="L2032" s="16">
        <v>41009.056666666664</v>
      </c>
      <c r="M2032" s="14" t="s">
        <v>818</v>
      </c>
      <c r="N2032" s="14" t="s">
        <v>439</v>
      </c>
      <c r="O2032" s="14" t="s">
        <v>439</v>
      </c>
      <c r="P2032" s="14" t="s">
        <v>439</v>
      </c>
      <c r="Q2032" s="14" t="s">
        <v>819</v>
      </c>
    </row>
    <row r="2033" spans="1:17" x14ac:dyDescent="0.25">
      <c r="A2033" s="14">
        <v>128093</v>
      </c>
      <c r="B2033" s="14">
        <v>1655</v>
      </c>
      <c r="C2033" s="14" t="s">
        <v>815</v>
      </c>
      <c r="D2033" s="14" t="s">
        <v>3745</v>
      </c>
      <c r="E2033" s="14" t="s">
        <v>439</v>
      </c>
      <c r="F2033" s="14">
        <v>39</v>
      </c>
      <c r="G2033" s="14" t="s">
        <v>879</v>
      </c>
      <c r="H2033" s="14">
        <v>0</v>
      </c>
      <c r="I2033" s="14">
        <v>43200</v>
      </c>
      <c r="J2033" s="14" t="b">
        <v>0</v>
      </c>
      <c r="K2033" s="14">
        <v>0</v>
      </c>
      <c r="L2033" s="16">
        <v>41009.056666666664</v>
      </c>
      <c r="M2033" s="14" t="s">
        <v>818</v>
      </c>
      <c r="N2033" s="14" t="s">
        <v>439</v>
      </c>
      <c r="O2033" s="14" t="s">
        <v>439</v>
      </c>
      <c r="P2033" s="14" t="s">
        <v>439</v>
      </c>
      <c r="Q2033" s="14" t="s">
        <v>819</v>
      </c>
    </row>
    <row r="2034" spans="1:17" x14ac:dyDescent="0.25">
      <c r="A2034" s="14">
        <v>128094</v>
      </c>
      <c r="B2034" s="14">
        <v>2004</v>
      </c>
      <c r="C2034" s="14" t="s">
        <v>815</v>
      </c>
      <c r="D2034" s="14" t="s">
        <v>3746</v>
      </c>
      <c r="E2034" s="14" t="s">
        <v>439</v>
      </c>
      <c r="F2034" s="14">
        <v>39</v>
      </c>
      <c r="G2034" s="14" t="s">
        <v>879</v>
      </c>
      <c r="H2034" s="14">
        <v>0</v>
      </c>
      <c r="I2034" s="14">
        <v>43200</v>
      </c>
      <c r="J2034" s="14" t="b">
        <v>0</v>
      </c>
      <c r="K2034" s="14">
        <v>0</v>
      </c>
      <c r="L2034" s="16">
        <v>41009.056666666664</v>
      </c>
      <c r="M2034" s="14" t="s">
        <v>818</v>
      </c>
      <c r="N2034" s="14" t="s">
        <v>439</v>
      </c>
      <c r="O2034" s="14" t="s">
        <v>439</v>
      </c>
      <c r="P2034" s="14" t="s">
        <v>439</v>
      </c>
      <c r="Q2034" s="14" t="s">
        <v>819</v>
      </c>
    </row>
    <row r="2035" spans="1:17" x14ac:dyDescent="0.25">
      <c r="A2035" s="14">
        <v>128095</v>
      </c>
      <c r="B2035" s="14">
        <v>1656</v>
      </c>
      <c r="C2035" s="14" t="s">
        <v>815</v>
      </c>
      <c r="D2035" s="14" t="s">
        <v>3747</v>
      </c>
      <c r="E2035" s="14" t="s">
        <v>439</v>
      </c>
      <c r="F2035" s="14">
        <v>39</v>
      </c>
      <c r="G2035" s="14" t="s">
        <v>879</v>
      </c>
      <c r="H2035" s="14">
        <v>0</v>
      </c>
      <c r="I2035" s="14">
        <v>43200</v>
      </c>
      <c r="J2035" s="14" t="b">
        <v>0</v>
      </c>
      <c r="K2035" s="14">
        <v>0</v>
      </c>
      <c r="L2035" s="16">
        <v>41009.05667824074</v>
      </c>
      <c r="M2035" s="14" t="s">
        <v>818</v>
      </c>
      <c r="N2035" s="14" t="s">
        <v>439</v>
      </c>
      <c r="O2035" s="14" t="s">
        <v>439</v>
      </c>
      <c r="P2035" s="14" t="s">
        <v>439</v>
      </c>
      <c r="Q2035" s="14" t="s">
        <v>819</v>
      </c>
    </row>
    <row r="2036" spans="1:17" x14ac:dyDescent="0.25">
      <c r="A2036" s="14">
        <v>128096</v>
      </c>
      <c r="B2036" s="14">
        <v>2006</v>
      </c>
      <c r="C2036" s="14" t="s">
        <v>815</v>
      </c>
      <c r="D2036" s="14" t="s">
        <v>3748</v>
      </c>
      <c r="E2036" s="14" t="s">
        <v>439</v>
      </c>
      <c r="F2036" s="14">
        <v>39</v>
      </c>
      <c r="G2036" s="14" t="s">
        <v>879</v>
      </c>
      <c r="H2036" s="14">
        <v>0</v>
      </c>
      <c r="I2036" s="14">
        <v>43200</v>
      </c>
      <c r="J2036" s="14" t="b">
        <v>0</v>
      </c>
      <c r="K2036" s="14">
        <v>0</v>
      </c>
      <c r="L2036" s="16">
        <v>41009.05667824074</v>
      </c>
      <c r="M2036" s="14" t="s">
        <v>818</v>
      </c>
      <c r="N2036" s="14" t="s">
        <v>439</v>
      </c>
      <c r="O2036" s="14" t="s">
        <v>439</v>
      </c>
      <c r="P2036" s="14" t="s">
        <v>439</v>
      </c>
      <c r="Q2036" s="14" t="s">
        <v>819</v>
      </c>
    </row>
    <row r="2037" spans="1:17" x14ac:dyDescent="0.25">
      <c r="A2037" s="14">
        <v>128097</v>
      </c>
      <c r="B2037" s="14">
        <v>2007</v>
      </c>
      <c r="C2037" s="14" t="s">
        <v>815</v>
      </c>
      <c r="D2037" s="14" t="s">
        <v>3749</v>
      </c>
      <c r="E2037" s="14" t="s">
        <v>439</v>
      </c>
      <c r="F2037" s="14">
        <v>39</v>
      </c>
      <c r="G2037" s="14" t="s">
        <v>879</v>
      </c>
      <c r="H2037" s="14">
        <v>0</v>
      </c>
      <c r="I2037" s="14">
        <v>43200</v>
      </c>
      <c r="J2037" s="14" t="b">
        <v>0</v>
      </c>
      <c r="K2037" s="14">
        <v>0</v>
      </c>
      <c r="L2037" s="16">
        <v>41009.05667824074</v>
      </c>
      <c r="M2037" s="14" t="s">
        <v>818</v>
      </c>
      <c r="N2037" s="14" t="s">
        <v>439</v>
      </c>
      <c r="O2037" s="14" t="s">
        <v>439</v>
      </c>
      <c r="P2037" s="14" t="s">
        <v>439</v>
      </c>
      <c r="Q2037" s="14" t="s">
        <v>819</v>
      </c>
    </row>
    <row r="2038" spans="1:17" x14ac:dyDescent="0.25">
      <c r="A2038" s="14">
        <v>128098</v>
      </c>
      <c r="B2038" s="14">
        <v>1935</v>
      </c>
      <c r="C2038" s="14" t="s">
        <v>815</v>
      </c>
      <c r="D2038" s="14" t="s">
        <v>3750</v>
      </c>
      <c r="E2038" s="14" t="s">
        <v>439</v>
      </c>
      <c r="F2038" s="14">
        <v>39</v>
      </c>
      <c r="G2038" s="14" t="s">
        <v>879</v>
      </c>
      <c r="H2038" s="14">
        <v>0</v>
      </c>
      <c r="I2038" s="14">
        <v>43200</v>
      </c>
      <c r="J2038" s="14" t="b">
        <v>0</v>
      </c>
      <c r="K2038" s="14">
        <v>0</v>
      </c>
      <c r="L2038" s="16">
        <v>41009.05667824074</v>
      </c>
      <c r="M2038" s="14" t="s">
        <v>818</v>
      </c>
      <c r="N2038" s="14" t="s">
        <v>439</v>
      </c>
      <c r="O2038" s="14" t="s">
        <v>439</v>
      </c>
      <c r="P2038" s="14" t="s">
        <v>439</v>
      </c>
      <c r="Q2038" s="14" t="s">
        <v>819</v>
      </c>
    </row>
    <row r="2039" spans="1:17" x14ac:dyDescent="0.25">
      <c r="A2039" s="14">
        <v>128099</v>
      </c>
      <c r="B2039" s="14">
        <v>1936</v>
      </c>
      <c r="C2039" s="14" t="s">
        <v>815</v>
      </c>
      <c r="D2039" s="14" t="s">
        <v>3751</v>
      </c>
      <c r="E2039" s="14" t="s">
        <v>439</v>
      </c>
      <c r="F2039" s="14">
        <v>39</v>
      </c>
      <c r="G2039" s="14" t="s">
        <v>879</v>
      </c>
      <c r="H2039" s="14">
        <v>0</v>
      </c>
      <c r="I2039" s="14">
        <v>43200</v>
      </c>
      <c r="J2039" s="14" t="b">
        <v>0</v>
      </c>
      <c r="K2039" s="14">
        <v>0</v>
      </c>
      <c r="L2039" s="16">
        <v>41009.05667824074</v>
      </c>
      <c r="M2039" s="14" t="s">
        <v>818</v>
      </c>
      <c r="N2039" s="14" t="s">
        <v>439</v>
      </c>
      <c r="O2039" s="14" t="s">
        <v>439</v>
      </c>
      <c r="P2039" s="14" t="s">
        <v>439</v>
      </c>
      <c r="Q2039" s="14" t="s">
        <v>819</v>
      </c>
    </row>
    <row r="2040" spans="1:17" x14ac:dyDescent="0.25">
      <c r="A2040" s="14">
        <v>128100</v>
      </c>
      <c r="B2040" s="14">
        <v>1937</v>
      </c>
      <c r="C2040" s="14" t="s">
        <v>815</v>
      </c>
      <c r="D2040" s="14" t="s">
        <v>3752</v>
      </c>
      <c r="E2040" s="14" t="s">
        <v>439</v>
      </c>
      <c r="F2040" s="14">
        <v>39</v>
      </c>
      <c r="G2040" s="14" t="s">
        <v>879</v>
      </c>
      <c r="H2040" s="14">
        <v>0</v>
      </c>
      <c r="I2040" s="14">
        <v>43200</v>
      </c>
      <c r="J2040" s="14" t="b">
        <v>0</v>
      </c>
      <c r="K2040" s="14">
        <v>0</v>
      </c>
      <c r="L2040" s="16">
        <v>41009.05667824074</v>
      </c>
      <c r="M2040" s="14" t="s">
        <v>818</v>
      </c>
      <c r="N2040" s="14" t="s">
        <v>439</v>
      </c>
      <c r="O2040" s="14" t="s">
        <v>439</v>
      </c>
      <c r="P2040" s="14" t="s">
        <v>439</v>
      </c>
      <c r="Q2040" s="14" t="s">
        <v>819</v>
      </c>
    </row>
    <row r="2041" spans="1:17" x14ac:dyDescent="0.25">
      <c r="A2041" s="14">
        <v>128101</v>
      </c>
      <c r="B2041" s="14">
        <v>1938</v>
      </c>
      <c r="C2041" s="14" t="s">
        <v>815</v>
      </c>
      <c r="D2041" s="14" t="s">
        <v>3753</v>
      </c>
      <c r="E2041" s="14" t="s">
        <v>439</v>
      </c>
      <c r="F2041" s="14">
        <v>39</v>
      </c>
      <c r="G2041" s="14" t="s">
        <v>879</v>
      </c>
      <c r="H2041" s="14">
        <v>0</v>
      </c>
      <c r="I2041" s="14">
        <v>43200</v>
      </c>
      <c r="J2041" s="14" t="b">
        <v>0</v>
      </c>
      <c r="K2041" s="14">
        <v>0</v>
      </c>
      <c r="L2041" s="16">
        <v>41009.056689814817</v>
      </c>
      <c r="M2041" s="14" t="s">
        <v>818</v>
      </c>
      <c r="N2041" s="14" t="s">
        <v>439</v>
      </c>
      <c r="O2041" s="14" t="s">
        <v>439</v>
      </c>
      <c r="P2041" s="14" t="s">
        <v>439</v>
      </c>
      <c r="Q2041" s="14" t="s">
        <v>819</v>
      </c>
    </row>
    <row r="2042" spans="1:17" x14ac:dyDescent="0.25">
      <c r="A2042" s="14">
        <v>128102</v>
      </c>
      <c r="B2042" s="14">
        <v>1940</v>
      </c>
      <c r="C2042" s="14" t="s">
        <v>815</v>
      </c>
      <c r="D2042" s="14" t="s">
        <v>3754</v>
      </c>
      <c r="E2042" s="14" t="s">
        <v>439</v>
      </c>
      <c r="F2042" s="14">
        <v>39</v>
      </c>
      <c r="G2042" s="14" t="s">
        <v>879</v>
      </c>
      <c r="H2042" s="14">
        <v>0</v>
      </c>
      <c r="I2042" s="14">
        <v>43200</v>
      </c>
      <c r="J2042" s="14" t="b">
        <v>0</v>
      </c>
      <c r="K2042" s="14">
        <v>0</v>
      </c>
      <c r="L2042" s="16">
        <v>41009.056689814817</v>
      </c>
      <c r="M2042" s="14" t="s">
        <v>818</v>
      </c>
      <c r="N2042" s="14" t="s">
        <v>439</v>
      </c>
      <c r="O2042" s="14" t="s">
        <v>439</v>
      </c>
      <c r="P2042" s="14" t="s">
        <v>439</v>
      </c>
      <c r="Q2042" s="14" t="s">
        <v>819</v>
      </c>
    </row>
    <row r="2043" spans="1:17" x14ac:dyDescent="0.25">
      <c r="A2043" s="14">
        <v>128103</v>
      </c>
      <c r="B2043" s="14">
        <v>1941</v>
      </c>
      <c r="C2043" s="14" t="s">
        <v>815</v>
      </c>
      <c r="D2043" s="14" t="s">
        <v>3755</v>
      </c>
      <c r="E2043" s="14" t="s">
        <v>439</v>
      </c>
      <c r="F2043" s="14">
        <v>39</v>
      </c>
      <c r="G2043" s="14" t="s">
        <v>879</v>
      </c>
      <c r="H2043" s="14">
        <v>0</v>
      </c>
      <c r="I2043" s="14">
        <v>43200</v>
      </c>
      <c r="J2043" s="14" t="b">
        <v>0</v>
      </c>
      <c r="K2043" s="14">
        <v>0</v>
      </c>
      <c r="L2043" s="16">
        <v>41009.056689814817</v>
      </c>
      <c r="M2043" s="14" t="s">
        <v>818</v>
      </c>
      <c r="N2043" s="14" t="s">
        <v>439</v>
      </c>
      <c r="O2043" s="14" t="s">
        <v>439</v>
      </c>
      <c r="P2043" s="14" t="s">
        <v>439</v>
      </c>
      <c r="Q2043" s="14" t="s">
        <v>819</v>
      </c>
    </row>
    <row r="2044" spans="1:17" x14ac:dyDescent="0.25">
      <c r="A2044" s="14">
        <v>128104</v>
      </c>
      <c r="B2044" s="14">
        <v>1942</v>
      </c>
      <c r="C2044" s="14" t="s">
        <v>815</v>
      </c>
      <c r="D2044" s="14" t="s">
        <v>3756</v>
      </c>
      <c r="E2044" s="14" t="s">
        <v>439</v>
      </c>
      <c r="F2044" s="14">
        <v>39</v>
      </c>
      <c r="G2044" s="14" t="s">
        <v>879</v>
      </c>
      <c r="H2044" s="14">
        <v>0</v>
      </c>
      <c r="I2044" s="14">
        <v>43200</v>
      </c>
      <c r="J2044" s="14" t="b">
        <v>0</v>
      </c>
      <c r="K2044" s="14">
        <v>0</v>
      </c>
      <c r="L2044" s="16">
        <v>41009.056689814817</v>
      </c>
      <c r="M2044" s="14" t="s">
        <v>818</v>
      </c>
      <c r="N2044" s="14" t="s">
        <v>439</v>
      </c>
      <c r="O2044" s="14" t="s">
        <v>439</v>
      </c>
      <c r="P2044" s="14" t="s">
        <v>439</v>
      </c>
      <c r="Q2044" s="14" t="s">
        <v>819</v>
      </c>
    </row>
    <row r="2045" spans="1:17" x14ac:dyDescent="0.25">
      <c r="A2045" s="14">
        <v>128105</v>
      </c>
      <c r="B2045" s="14">
        <v>1943</v>
      </c>
      <c r="C2045" s="14" t="s">
        <v>815</v>
      </c>
      <c r="D2045" s="14" t="s">
        <v>3757</v>
      </c>
      <c r="E2045" s="14" t="s">
        <v>439</v>
      </c>
      <c r="F2045" s="14">
        <v>39</v>
      </c>
      <c r="G2045" s="14" t="s">
        <v>879</v>
      </c>
      <c r="H2045" s="14">
        <v>0</v>
      </c>
      <c r="I2045" s="14">
        <v>43200</v>
      </c>
      <c r="J2045" s="14" t="b">
        <v>0</v>
      </c>
      <c r="K2045" s="14">
        <v>0</v>
      </c>
      <c r="L2045" s="16">
        <v>41009.056689814817</v>
      </c>
      <c r="M2045" s="14" t="s">
        <v>818</v>
      </c>
      <c r="N2045" s="14" t="s">
        <v>439</v>
      </c>
      <c r="O2045" s="14" t="s">
        <v>439</v>
      </c>
      <c r="P2045" s="14" t="s">
        <v>439</v>
      </c>
      <c r="Q2045" s="14" t="s">
        <v>819</v>
      </c>
    </row>
    <row r="2046" spans="1:17" x14ac:dyDescent="0.25">
      <c r="A2046" s="14">
        <v>128106</v>
      </c>
      <c r="B2046" s="14">
        <v>1944</v>
      </c>
      <c r="C2046" s="14" t="s">
        <v>815</v>
      </c>
      <c r="D2046" s="14" t="s">
        <v>3758</v>
      </c>
      <c r="E2046" s="14" t="s">
        <v>439</v>
      </c>
      <c r="F2046" s="14">
        <v>39</v>
      </c>
      <c r="G2046" s="14" t="s">
        <v>879</v>
      </c>
      <c r="H2046" s="14">
        <v>0</v>
      </c>
      <c r="I2046" s="14">
        <v>43200</v>
      </c>
      <c r="J2046" s="14" t="b">
        <v>0</v>
      </c>
      <c r="K2046" s="14">
        <v>0</v>
      </c>
      <c r="L2046" s="16">
        <v>41009.056689814817</v>
      </c>
      <c r="M2046" s="14" t="s">
        <v>818</v>
      </c>
      <c r="N2046" s="14" t="s">
        <v>439</v>
      </c>
      <c r="O2046" s="14" t="s">
        <v>439</v>
      </c>
      <c r="P2046" s="14" t="s">
        <v>439</v>
      </c>
      <c r="Q2046" s="14" t="s">
        <v>819</v>
      </c>
    </row>
    <row r="2047" spans="1:17" x14ac:dyDescent="0.25">
      <c r="A2047" s="14">
        <v>128107</v>
      </c>
      <c r="B2047" s="14">
        <v>1945</v>
      </c>
      <c r="C2047" s="14" t="s">
        <v>815</v>
      </c>
      <c r="D2047" s="14" t="s">
        <v>3759</v>
      </c>
      <c r="E2047" s="14" t="s">
        <v>439</v>
      </c>
      <c r="F2047" s="14">
        <v>39</v>
      </c>
      <c r="G2047" s="14" t="s">
        <v>879</v>
      </c>
      <c r="H2047" s="14">
        <v>0</v>
      </c>
      <c r="I2047" s="14">
        <v>43200</v>
      </c>
      <c r="J2047" s="14" t="b">
        <v>0</v>
      </c>
      <c r="K2047" s="14">
        <v>0</v>
      </c>
      <c r="L2047" s="16">
        <v>41009.056701388887</v>
      </c>
      <c r="M2047" s="14" t="s">
        <v>818</v>
      </c>
      <c r="N2047" s="14" t="s">
        <v>439</v>
      </c>
      <c r="O2047" s="14" t="s">
        <v>439</v>
      </c>
      <c r="P2047" s="14" t="s">
        <v>439</v>
      </c>
      <c r="Q2047" s="14" t="s">
        <v>819</v>
      </c>
    </row>
    <row r="2048" spans="1:17" x14ac:dyDescent="0.25">
      <c r="A2048" s="14">
        <v>128108</v>
      </c>
      <c r="B2048" s="14">
        <v>1946</v>
      </c>
      <c r="C2048" s="14" t="s">
        <v>815</v>
      </c>
      <c r="D2048" s="14" t="s">
        <v>3760</v>
      </c>
      <c r="E2048" s="14" t="s">
        <v>439</v>
      </c>
      <c r="F2048" s="14">
        <v>39</v>
      </c>
      <c r="G2048" s="14" t="s">
        <v>879</v>
      </c>
      <c r="H2048" s="14">
        <v>0</v>
      </c>
      <c r="I2048" s="14">
        <v>43200</v>
      </c>
      <c r="J2048" s="14" t="b">
        <v>0</v>
      </c>
      <c r="K2048" s="14">
        <v>0</v>
      </c>
      <c r="L2048" s="16">
        <v>41009.056701388887</v>
      </c>
      <c r="M2048" s="14" t="s">
        <v>818</v>
      </c>
      <c r="N2048" s="14" t="s">
        <v>439</v>
      </c>
      <c r="O2048" s="14" t="s">
        <v>439</v>
      </c>
      <c r="P2048" s="14" t="s">
        <v>439</v>
      </c>
      <c r="Q2048" s="14" t="s">
        <v>819</v>
      </c>
    </row>
    <row r="2049" spans="1:17" x14ac:dyDescent="0.25">
      <c r="A2049" s="14">
        <v>128109</v>
      </c>
      <c r="B2049" s="14">
        <v>1947</v>
      </c>
      <c r="C2049" s="14" t="s">
        <v>815</v>
      </c>
      <c r="D2049" s="14" t="s">
        <v>3761</v>
      </c>
      <c r="E2049" s="14" t="s">
        <v>439</v>
      </c>
      <c r="F2049" s="14">
        <v>39</v>
      </c>
      <c r="G2049" s="14" t="s">
        <v>879</v>
      </c>
      <c r="H2049" s="14">
        <v>0</v>
      </c>
      <c r="I2049" s="14">
        <v>43200</v>
      </c>
      <c r="J2049" s="14" t="b">
        <v>0</v>
      </c>
      <c r="K2049" s="14">
        <v>0</v>
      </c>
      <c r="L2049" s="16">
        <v>41009.056701388887</v>
      </c>
      <c r="M2049" s="14" t="s">
        <v>818</v>
      </c>
      <c r="N2049" s="14" t="s">
        <v>439</v>
      </c>
      <c r="O2049" s="14" t="s">
        <v>439</v>
      </c>
      <c r="P2049" s="14" t="s">
        <v>439</v>
      </c>
      <c r="Q2049" s="14" t="s">
        <v>819</v>
      </c>
    </row>
    <row r="2050" spans="1:17" x14ac:dyDescent="0.25">
      <c r="A2050" s="14">
        <v>128110</v>
      </c>
      <c r="B2050" s="14">
        <v>1948</v>
      </c>
      <c r="C2050" s="14" t="s">
        <v>815</v>
      </c>
      <c r="D2050" s="14" t="s">
        <v>3762</v>
      </c>
      <c r="E2050" s="14" t="s">
        <v>439</v>
      </c>
      <c r="F2050" s="14">
        <v>39</v>
      </c>
      <c r="G2050" s="14" t="s">
        <v>879</v>
      </c>
      <c r="H2050" s="14">
        <v>0</v>
      </c>
      <c r="I2050" s="14">
        <v>43200</v>
      </c>
      <c r="J2050" s="14" t="b">
        <v>0</v>
      </c>
      <c r="K2050" s="14">
        <v>0</v>
      </c>
      <c r="L2050" s="16">
        <v>41009.056701388887</v>
      </c>
      <c r="M2050" s="14" t="s">
        <v>818</v>
      </c>
      <c r="N2050" s="14" t="s">
        <v>439</v>
      </c>
      <c r="O2050" s="14" t="s">
        <v>439</v>
      </c>
      <c r="P2050" s="14" t="s">
        <v>439</v>
      </c>
      <c r="Q2050" s="14" t="s">
        <v>819</v>
      </c>
    </row>
    <row r="2051" spans="1:17" x14ac:dyDescent="0.25">
      <c r="A2051" s="14">
        <v>128111</v>
      </c>
      <c r="B2051" s="14">
        <v>1949</v>
      </c>
      <c r="C2051" s="14" t="s">
        <v>815</v>
      </c>
      <c r="D2051" s="14" t="s">
        <v>3763</v>
      </c>
      <c r="E2051" s="14" t="s">
        <v>439</v>
      </c>
      <c r="F2051" s="14">
        <v>39</v>
      </c>
      <c r="G2051" s="14" t="s">
        <v>879</v>
      </c>
      <c r="H2051" s="14">
        <v>0</v>
      </c>
      <c r="I2051" s="14">
        <v>43200</v>
      </c>
      <c r="J2051" s="14" t="b">
        <v>0</v>
      </c>
      <c r="K2051" s="14">
        <v>0</v>
      </c>
      <c r="L2051" s="16">
        <v>41009.056701388887</v>
      </c>
      <c r="M2051" s="14" t="s">
        <v>818</v>
      </c>
      <c r="N2051" s="14" t="s">
        <v>439</v>
      </c>
      <c r="O2051" s="14" t="s">
        <v>439</v>
      </c>
      <c r="P2051" s="14" t="s">
        <v>439</v>
      </c>
      <c r="Q2051" s="14" t="s">
        <v>819</v>
      </c>
    </row>
    <row r="2052" spans="1:17" x14ac:dyDescent="0.25">
      <c r="A2052" s="14">
        <v>128112</v>
      </c>
      <c r="B2052" s="14">
        <v>1950</v>
      </c>
      <c r="C2052" s="14" t="s">
        <v>815</v>
      </c>
      <c r="D2052" s="14" t="s">
        <v>3764</v>
      </c>
      <c r="E2052" s="14" t="s">
        <v>439</v>
      </c>
      <c r="F2052" s="14">
        <v>39</v>
      </c>
      <c r="G2052" s="14" t="s">
        <v>879</v>
      </c>
      <c r="H2052" s="14">
        <v>0</v>
      </c>
      <c r="I2052" s="14">
        <v>43200</v>
      </c>
      <c r="J2052" s="14" t="b">
        <v>0</v>
      </c>
      <c r="K2052" s="14">
        <v>0</v>
      </c>
      <c r="L2052" s="16">
        <v>41009.056701388887</v>
      </c>
      <c r="M2052" s="14" t="s">
        <v>818</v>
      </c>
      <c r="N2052" s="14" t="s">
        <v>439</v>
      </c>
      <c r="O2052" s="14" t="s">
        <v>439</v>
      </c>
      <c r="P2052" s="14" t="s">
        <v>439</v>
      </c>
      <c r="Q2052" s="14" t="s">
        <v>819</v>
      </c>
    </row>
    <row r="2053" spans="1:17" x14ac:dyDescent="0.25">
      <c r="A2053" s="14">
        <v>128113</v>
      </c>
      <c r="B2053" s="14">
        <v>1951</v>
      </c>
      <c r="C2053" s="14" t="s">
        <v>815</v>
      </c>
      <c r="D2053" s="14" t="s">
        <v>3765</v>
      </c>
      <c r="E2053" s="14" t="s">
        <v>439</v>
      </c>
      <c r="F2053" s="14">
        <v>39</v>
      </c>
      <c r="G2053" s="14" t="s">
        <v>879</v>
      </c>
      <c r="H2053" s="14">
        <v>0</v>
      </c>
      <c r="I2053" s="14">
        <v>43200</v>
      </c>
      <c r="J2053" s="14" t="b">
        <v>0</v>
      </c>
      <c r="K2053" s="14">
        <v>0</v>
      </c>
      <c r="L2053" s="16">
        <v>41009.056712962964</v>
      </c>
      <c r="M2053" s="14" t="s">
        <v>818</v>
      </c>
      <c r="N2053" s="14" t="s">
        <v>439</v>
      </c>
      <c r="O2053" s="14" t="s">
        <v>439</v>
      </c>
      <c r="P2053" s="14" t="s">
        <v>439</v>
      </c>
      <c r="Q2053" s="14" t="s">
        <v>819</v>
      </c>
    </row>
    <row r="2054" spans="1:17" x14ac:dyDescent="0.25">
      <c r="A2054" s="14">
        <v>128114</v>
      </c>
      <c r="B2054" s="14">
        <v>1952</v>
      </c>
      <c r="C2054" s="14" t="s">
        <v>815</v>
      </c>
      <c r="D2054" s="14" t="s">
        <v>3766</v>
      </c>
      <c r="E2054" s="14" t="s">
        <v>439</v>
      </c>
      <c r="F2054" s="14">
        <v>39</v>
      </c>
      <c r="G2054" s="14" t="s">
        <v>879</v>
      </c>
      <c r="H2054" s="14">
        <v>0</v>
      </c>
      <c r="I2054" s="14">
        <v>43200</v>
      </c>
      <c r="J2054" s="14" t="b">
        <v>0</v>
      </c>
      <c r="K2054" s="14">
        <v>0</v>
      </c>
      <c r="L2054" s="16">
        <v>41009.056712962964</v>
      </c>
      <c r="M2054" s="14" t="s">
        <v>818</v>
      </c>
      <c r="N2054" s="14" t="s">
        <v>439</v>
      </c>
      <c r="O2054" s="14" t="s">
        <v>439</v>
      </c>
      <c r="P2054" s="14" t="s">
        <v>439</v>
      </c>
      <c r="Q2054" s="14" t="s">
        <v>819</v>
      </c>
    </row>
    <row r="2055" spans="1:17" x14ac:dyDescent="0.25">
      <c r="A2055" s="14">
        <v>128115</v>
      </c>
      <c r="B2055" s="14">
        <v>2008</v>
      </c>
      <c r="C2055" s="14" t="s">
        <v>815</v>
      </c>
      <c r="D2055" s="14" t="s">
        <v>3767</v>
      </c>
      <c r="E2055" s="14" t="s">
        <v>439</v>
      </c>
      <c r="F2055" s="14">
        <v>39</v>
      </c>
      <c r="G2055" s="14" t="s">
        <v>879</v>
      </c>
      <c r="H2055" s="14">
        <v>0</v>
      </c>
      <c r="I2055" s="14">
        <v>43200</v>
      </c>
      <c r="J2055" s="14" t="b">
        <v>0</v>
      </c>
      <c r="K2055" s="14">
        <v>0</v>
      </c>
      <c r="L2055" s="16">
        <v>41009.056712962964</v>
      </c>
      <c r="M2055" s="14" t="s">
        <v>818</v>
      </c>
      <c r="N2055" s="14" t="s">
        <v>439</v>
      </c>
      <c r="O2055" s="14" t="s">
        <v>439</v>
      </c>
      <c r="P2055" s="14" t="s">
        <v>439</v>
      </c>
      <c r="Q2055" s="14" t="s">
        <v>819</v>
      </c>
    </row>
    <row r="2056" spans="1:17" x14ac:dyDescent="0.25">
      <c r="A2056" s="14">
        <v>128116</v>
      </c>
      <c r="B2056" s="14">
        <v>1954</v>
      </c>
      <c r="C2056" s="14" t="s">
        <v>815</v>
      </c>
      <c r="D2056" s="14" t="s">
        <v>3768</v>
      </c>
      <c r="E2056" s="14" t="s">
        <v>439</v>
      </c>
      <c r="F2056" s="14">
        <v>39</v>
      </c>
      <c r="G2056" s="14" t="s">
        <v>879</v>
      </c>
      <c r="H2056" s="14">
        <v>0</v>
      </c>
      <c r="I2056" s="14">
        <v>43200</v>
      </c>
      <c r="J2056" s="14" t="b">
        <v>0</v>
      </c>
      <c r="K2056" s="14">
        <v>0</v>
      </c>
      <c r="L2056" s="16">
        <v>41009.056712962964</v>
      </c>
      <c r="M2056" s="14" t="s">
        <v>818</v>
      </c>
      <c r="N2056" s="14" t="s">
        <v>439</v>
      </c>
      <c r="O2056" s="14" t="s">
        <v>439</v>
      </c>
      <c r="P2056" s="14" t="s">
        <v>439</v>
      </c>
      <c r="Q2056" s="14" t="s">
        <v>819</v>
      </c>
    </row>
    <row r="2057" spans="1:17" x14ac:dyDescent="0.25">
      <c r="A2057" s="14">
        <v>128117</v>
      </c>
      <c r="B2057" s="14">
        <v>1953</v>
      </c>
      <c r="C2057" s="14" t="s">
        <v>815</v>
      </c>
      <c r="D2057" s="14" t="s">
        <v>3769</v>
      </c>
      <c r="E2057" s="14" t="s">
        <v>439</v>
      </c>
      <c r="F2057" s="14">
        <v>39</v>
      </c>
      <c r="G2057" s="14" t="s">
        <v>879</v>
      </c>
      <c r="H2057" s="14">
        <v>0</v>
      </c>
      <c r="I2057" s="14">
        <v>43200</v>
      </c>
      <c r="J2057" s="14" t="b">
        <v>0</v>
      </c>
      <c r="K2057" s="14">
        <v>0</v>
      </c>
      <c r="L2057" s="16">
        <v>41009.056712962964</v>
      </c>
      <c r="M2057" s="14" t="s">
        <v>818</v>
      </c>
      <c r="N2057" s="14" t="s">
        <v>439</v>
      </c>
      <c r="O2057" s="14" t="s">
        <v>439</v>
      </c>
      <c r="P2057" s="14" t="s">
        <v>439</v>
      </c>
      <c r="Q2057" s="14" t="s">
        <v>819</v>
      </c>
    </row>
    <row r="2058" spans="1:17" x14ac:dyDescent="0.25">
      <c r="A2058" s="14">
        <v>128118</v>
      </c>
      <c r="B2058" s="14">
        <v>1955</v>
      </c>
      <c r="C2058" s="14" t="s">
        <v>815</v>
      </c>
      <c r="D2058" s="14" t="s">
        <v>3770</v>
      </c>
      <c r="E2058" s="14" t="s">
        <v>439</v>
      </c>
      <c r="F2058" s="14">
        <v>39</v>
      </c>
      <c r="G2058" s="14" t="s">
        <v>879</v>
      </c>
      <c r="H2058" s="14">
        <v>0</v>
      </c>
      <c r="I2058" s="14">
        <v>43200</v>
      </c>
      <c r="J2058" s="14" t="b">
        <v>0</v>
      </c>
      <c r="K2058" s="14">
        <v>0</v>
      </c>
      <c r="L2058" s="16">
        <v>41009.056712962964</v>
      </c>
      <c r="M2058" s="14" t="s">
        <v>818</v>
      </c>
      <c r="N2058" s="14" t="s">
        <v>439</v>
      </c>
      <c r="O2058" s="14" t="s">
        <v>439</v>
      </c>
      <c r="P2058" s="14" t="s">
        <v>439</v>
      </c>
      <c r="Q2058" s="14" t="s">
        <v>819</v>
      </c>
    </row>
    <row r="2059" spans="1:17" x14ac:dyDescent="0.25">
      <c r="A2059" s="14">
        <v>128119</v>
      </c>
      <c r="B2059" s="14">
        <v>1956</v>
      </c>
      <c r="C2059" s="14" t="s">
        <v>815</v>
      </c>
      <c r="D2059" s="14" t="s">
        <v>3771</v>
      </c>
      <c r="E2059" s="14" t="s">
        <v>439</v>
      </c>
      <c r="F2059" s="14">
        <v>39</v>
      </c>
      <c r="G2059" s="14" t="s">
        <v>879</v>
      </c>
      <c r="H2059" s="14">
        <v>0</v>
      </c>
      <c r="I2059" s="14">
        <v>43200</v>
      </c>
      <c r="J2059" s="14" t="b">
        <v>0</v>
      </c>
      <c r="K2059" s="14">
        <v>0</v>
      </c>
      <c r="L2059" s="16">
        <v>41009.05672453704</v>
      </c>
      <c r="M2059" s="14" t="s">
        <v>818</v>
      </c>
      <c r="N2059" s="14" t="s">
        <v>439</v>
      </c>
      <c r="O2059" s="14" t="s">
        <v>439</v>
      </c>
      <c r="P2059" s="14" t="s">
        <v>439</v>
      </c>
      <c r="Q2059" s="14" t="s">
        <v>819</v>
      </c>
    </row>
    <row r="2060" spans="1:17" x14ac:dyDescent="0.25">
      <c r="A2060" s="14">
        <v>128120</v>
      </c>
      <c r="B2060" s="14">
        <v>1957</v>
      </c>
      <c r="C2060" s="14" t="s">
        <v>815</v>
      </c>
      <c r="D2060" s="14" t="s">
        <v>3772</v>
      </c>
      <c r="E2060" s="14" t="s">
        <v>439</v>
      </c>
      <c r="F2060" s="14">
        <v>39</v>
      </c>
      <c r="G2060" s="14" t="s">
        <v>879</v>
      </c>
      <c r="H2060" s="14">
        <v>0</v>
      </c>
      <c r="I2060" s="14">
        <v>43200</v>
      </c>
      <c r="J2060" s="14" t="b">
        <v>0</v>
      </c>
      <c r="K2060" s="14">
        <v>0</v>
      </c>
      <c r="L2060" s="16">
        <v>41009.05672453704</v>
      </c>
      <c r="M2060" s="14" t="s">
        <v>818</v>
      </c>
      <c r="N2060" s="14" t="s">
        <v>439</v>
      </c>
      <c r="O2060" s="14" t="s">
        <v>439</v>
      </c>
      <c r="P2060" s="14" t="s">
        <v>439</v>
      </c>
      <c r="Q2060" s="14" t="s">
        <v>819</v>
      </c>
    </row>
    <row r="2061" spans="1:17" x14ac:dyDescent="0.25">
      <c r="A2061" s="14">
        <v>128121</v>
      </c>
      <c r="B2061" s="14">
        <v>1959</v>
      </c>
      <c r="C2061" s="14" t="s">
        <v>815</v>
      </c>
      <c r="D2061" s="14" t="s">
        <v>3773</v>
      </c>
      <c r="E2061" s="14" t="s">
        <v>439</v>
      </c>
      <c r="F2061" s="14">
        <v>39</v>
      </c>
      <c r="G2061" s="14" t="s">
        <v>879</v>
      </c>
      <c r="H2061" s="14">
        <v>0</v>
      </c>
      <c r="I2061" s="14">
        <v>43200</v>
      </c>
      <c r="J2061" s="14" t="b">
        <v>0</v>
      </c>
      <c r="K2061" s="14">
        <v>0</v>
      </c>
      <c r="L2061" s="16">
        <v>41009.05672453704</v>
      </c>
      <c r="M2061" s="14" t="s">
        <v>818</v>
      </c>
      <c r="N2061" s="14" t="s">
        <v>439</v>
      </c>
      <c r="O2061" s="14" t="s">
        <v>439</v>
      </c>
      <c r="P2061" s="14" t="s">
        <v>439</v>
      </c>
      <c r="Q2061" s="14" t="s">
        <v>819</v>
      </c>
    </row>
    <row r="2062" spans="1:17" x14ac:dyDescent="0.25">
      <c r="A2062" s="14">
        <v>128122</v>
      </c>
      <c r="B2062" s="14">
        <v>1962</v>
      </c>
      <c r="C2062" s="14" t="s">
        <v>815</v>
      </c>
      <c r="D2062" s="14" t="s">
        <v>3774</v>
      </c>
      <c r="E2062" s="14" t="s">
        <v>439</v>
      </c>
      <c r="F2062" s="14">
        <v>39</v>
      </c>
      <c r="G2062" s="14" t="s">
        <v>879</v>
      </c>
      <c r="H2062" s="14">
        <v>0</v>
      </c>
      <c r="I2062" s="14">
        <v>43200</v>
      </c>
      <c r="J2062" s="14" t="b">
        <v>0</v>
      </c>
      <c r="K2062" s="14">
        <v>0</v>
      </c>
      <c r="L2062" s="16">
        <v>41009.05672453704</v>
      </c>
      <c r="M2062" s="14" t="s">
        <v>818</v>
      </c>
      <c r="N2062" s="14" t="s">
        <v>439</v>
      </c>
      <c r="O2062" s="14" t="s">
        <v>439</v>
      </c>
      <c r="P2062" s="14" t="s">
        <v>439</v>
      </c>
      <c r="Q2062" s="14" t="s">
        <v>819</v>
      </c>
    </row>
    <row r="2063" spans="1:17" x14ac:dyDescent="0.25">
      <c r="A2063" s="14">
        <v>128123</v>
      </c>
      <c r="B2063" s="14">
        <v>1960</v>
      </c>
      <c r="C2063" s="14" t="s">
        <v>815</v>
      </c>
      <c r="D2063" s="14" t="s">
        <v>3775</v>
      </c>
      <c r="E2063" s="14" t="s">
        <v>439</v>
      </c>
      <c r="F2063" s="14">
        <v>39</v>
      </c>
      <c r="G2063" s="14" t="s">
        <v>879</v>
      </c>
      <c r="H2063" s="14">
        <v>0</v>
      </c>
      <c r="I2063" s="14">
        <v>43200</v>
      </c>
      <c r="J2063" s="14" t="b">
        <v>0</v>
      </c>
      <c r="K2063" s="14">
        <v>0</v>
      </c>
      <c r="L2063" s="16">
        <v>41009.05672453704</v>
      </c>
      <c r="M2063" s="14" t="s">
        <v>818</v>
      </c>
      <c r="N2063" s="14" t="s">
        <v>439</v>
      </c>
      <c r="O2063" s="14" t="s">
        <v>439</v>
      </c>
      <c r="P2063" s="14" t="s">
        <v>439</v>
      </c>
      <c r="Q2063" s="14" t="s">
        <v>819</v>
      </c>
    </row>
    <row r="2064" spans="1:17" x14ac:dyDescent="0.25">
      <c r="A2064" s="14">
        <v>128124</v>
      </c>
      <c r="B2064" s="14">
        <v>1961</v>
      </c>
      <c r="C2064" s="14" t="s">
        <v>815</v>
      </c>
      <c r="D2064" s="14" t="s">
        <v>3776</v>
      </c>
      <c r="E2064" s="14" t="s">
        <v>439</v>
      </c>
      <c r="F2064" s="14">
        <v>39</v>
      </c>
      <c r="G2064" s="14" t="s">
        <v>879</v>
      </c>
      <c r="H2064" s="14">
        <v>0</v>
      </c>
      <c r="I2064" s="14">
        <v>43200</v>
      </c>
      <c r="J2064" s="14" t="b">
        <v>0</v>
      </c>
      <c r="K2064" s="14">
        <v>0</v>
      </c>
      <c r="L2064" s="16">
        <v>41009.05673611111</v>
      </c>
      <c r="M2064" s="14" t="s">
        <v>818</v>
      </c>
      <c r="N2064" s="14" t="s">
        <v>439</v>
      </c>
      <c r="O2064" s="14" t="s">
        <v>439</v>
      </c>
      <c r="P2064" s="14" t="s">
        <v>439</v>
      </c>
      <c r="Q2064" s="14" t="s">
        <v>819</v>
      </c>
    </row>
    <row r="2065" spans="1:17" x14ac:dyDescent="0.25">
      <c r="A2065" s="14">
        <v>128125</v>
      </c>
      <c r="B2065" s="14">
        <v>1964</v>
      </c>
      <c r="C2065" s="14" t="s">
        <v>815</v>
      </c>
      <c r="D2065" s="14" t="s">
        <v>3777</v>
      </c>
      <c r="E2065" s="14" t="s">
        <v>439</v>
      </c>
      <c r="F2065" s="14">
        <v>39</v>
      </c>
      <c r="G2065" s="14" t="s">
        <v>879</v>
      </c>
      <c r="H2065" s="14">
        <v>0</v>
      </c>
      <c r="I2065" s="14">
        <v>43200</v>
      </c>
      <c r="J2065" s="14" t="b">
        <v>0</v>
      </c>
      <c r="K2065" s="14">
        <v>0</v>
      </c>
      <c r="L2065" s="16">
        <v>41009.05673611111</v>
      </c>
      <c r="M2065" s="14" t="s">
        <v>818</v>
      </c>
      <c r="N2065" s="14" t="s">
        <v>439</v>
      </c>
      <c r="O2065" s="14" t="s">
        <v>439</v>
      </c>
      <c r="P2065" s="14" t="s">
        <v>439</v>
      </c>
      <c r="Q2065" s="14" t="s">
        <v>819</v>
      </c>
    </row>
    <row r="2066" spans="1:17" x14ac:dyDescent="0.25">
      <c r="A2066" s="14">
        <v>128126</v>
      </c>
      <c r="B2066" s="14">
        <v>1965</v>
      </c>
      <c r="C2066" s="14" t="s">
        <v>815</v>
      </c>
      <c r="D2066" s="14" t="s">
        <v>3778</v>
      </c>
      <c r="E2066" s="14" t="s">
        <v>439</v>
      </c>
      <c r="F2066" s="14">
        <v>39</v>
      </c>
      <c r="G2066" s="14" t="s">
        <v>879</v>
      </c>
      <c r="H2066" s="14">
        <v>0</v>
      </c>
      <c r="I2066" s="14">
        <v>43200</v>
      </c>
      <c r="J2066" s="14" t="b">
        <v>0</v>
      </c>
      <c r="K2066" s="14">
        <v>0</v>
      </c>
      <c r="L2066" s="16">
        <v>41009.05673611111</v>
      </c>
      <c r="M2066" s="14" t="s">
        <v>818</v>
      </c>
      <c r="N2066" s="14" t="s">
        <v>439</v>
      </c>
      <c r="O2066" s="14" t="s">
        <v>439</v>
      </c>
      <c r="P2066" s="14" t="s">
        <v>439</v>
      </c>
      <c r="Q2066" s="14" t="s">
        <v>819</v>
      </c>
    </row>
    <row r="2067" spans="1:17" x14ac:dyDescent="0.25">
      <c r="A2067" s="14">
        <v>128127</v>
      </c>
      <c r="B2067" s="14">
        <v>1966</v>
      </c>
      <c r="C2067" s="14" t="s">
        <v>815</v>
      </c>
      <c r="D2067" s="14" t="s">
        <v>3779</v>
      </c>
      <c r="E2067" s="14" t="s">
        <v>439</v>
      </c>
      <c r="F2067" s="14">
        <v>39</v>
      </c>
      <c r="G2067" s="14" t="s">
        <v>879</v>
      </c>
      <c r="H2067" s="14">
        <v>0</v>
      </c>
      <c r="I2067" s="14">
        <v>43200</v>
      </c>
      <c r="J2067" s="14" t="b">
        <v>0</v>
      </c>
      <c r="K2067" s="14">
        <v>0</v>
      </c>
      <c r="L2067" s="16">
        <v>41009.05673611111</v>
      </c>
      <c r="M2067" s="14" t="s">
        <v>818</v>
      </c>
      <c r="N2067" s="14" t="s">
        <v>439</v>
      </c>
      <c r="O2067" s="14" t="s">
        <v>439</v>
      </c>
      <c r="P2067" s="14" t="s">
        <v>439</v>
      </c>
      <c r="Q2067" s="14" t="s">
        <v>819</v>
      </c>
    </row>
    <row r="2068" spans="1:17" x14ac:dyDescent="0.25">
      <c r="A2068" s="14">
        <v>128128</v>
      </c>
      <c r="B2068" s="14">
        <v>1967</v>
      </c>
      <c r="C2068" s="14" t="s">
        <v>815</v>
      </c>
      <c r="D2068" s="14" t="s">
        <v>3780</v>
      </c>
      <c r="E2068" s="14" t="s">
        <v>439</v>
      </c>
      <c r="F2068" s="14">
        <v>39</v>
      </c>
      <c r="G2068" s="14" t="s">
        <v>879</v>
      </c>
      <c r="H2068" s="14">
        <v>0</v>
      </c>
      <c r="I2068" s="14">
        <v>43200</v>
      </c>
      <c r="J2068" s="14" t="b">
        <v>0</v>
      </c>
      <c r="K2068" s="14">
        <v>0</v>
      </c>
      <c r="L2068" s="16">
        <v>41009.05673611111</v>
      </c>
      <c r="M2068" s="14" t="s">
        <v>818</v>
      </c>
      <c r="N2068" s="14" t="s">
        <v>439</v>
      </c>
      <c r="O2068" s="14" t="s">
        <v>439</v>
      </c>
      <c r="P2068" s="14" t="s">
        <v>439</v>
      </c>
      <c r="Q2068" s="14" t="s">
        <v>819</v>
      </c>
    </row>
    <row r="2069" spans="1:17" x14ac:dyDescent="0.25">
      <c r="A2069" s="14">
        <v>128129</v>
      </c>
      <c r="B2069" s="14">
        <v>1968</v>
      </c>
      <c r="C2069" s="14" t="s">
        <v>815</v>
      </c>
      <c r="D2069" s="14" t="s">
        <v>3781</v>
      </c>
      <c r="E2069" s="14" t="s">
        <v>439</v>
      </c>
      <c r="F2069" s="14">
        <v>39</v>
      </c>
      <c r="G2069" s="14" t="s">
        <v>879</v>
      </c>
      <c r="H2069" s="14">
        <v>0</v>
      </c>
      <c r="I2069" s="14">
        <v>43200</v>
      </c>
      <c r="J2069" s="14" t="b">
        <v>0</v>
      </c>
      <c r="K2069" s="14">
        <v>0</v>
      </c>
      <c r="L2069" s="16">
        <v>41009.05673611111</v>
      </c>
      <c r="M2069" s="14" t="s">
        <v>818</v>
      </c>
      <c r="N2069" s="14" t="s">
        <v>439</v>
      </c>
      <c r="O2069" s="14" t="s">
        <v>439</v>
      </c>
      <c r="P2069" s="14" t="s">
        <v>439</v>
      </c>
      <c r="Q2069" s="14" t="s">
        <v>819</v>
      </c>
    </row>
    <row r="2070" spans="1:17" x14ac:dyDescent="0.25">
      <c r="A2070" s="14">
        <v>128130</v>
      </c>
      <c r="B2070" s="14">
        <v>1657</v>
      </c>
      <c r="C2070" s="14" t="s">
        <v>815</v>
      </c>
      <c r="D2070" s="14" t="s">
        <v>3782</v>
      </c>
      <c r="E2070" s="14" t="s">
        <v>439</v>
      </c>
      <c r="F2070" s="14">
        <v>39</v>
      </c>
      <c r="G2070" s="14" t="s">
        <v>879</v>
      </c>
      <c r="H2070" s="14">
        <v>0</v>
      </c>
      <c r="I2070" s="14">
        <v>43200</v>
      </c>
      <c r="J2070" s="14" t="b">
        <v>0</v>
      </c>
      <c r="K2070" s="14">
        <v>0</v>
      </c>
      <c r="L2070" s="16">
        <v>41009.056747685187</v>
      </c>
      <c r="M2070" s="14" t="s">
        <v>818</v>
      </c>
      <c r="N2070" s="14" t="s">
        <v>439</v>
      </c>
      <c r="O2070" s="14" t="s">
        <v>439</v>
      </c>
      <c r="P2070" s="14" t="s">
        <v>439</v>
      </c>
      <c r="Q2070" s="14" t="s">
        <v>819</v>
      </c>
    </row>
    <row r="2071" spans="1:17" x14ac:dyDescent="0.25">
      <c r="A2071" s="14">
        <v>128131</v>
      </c>
      <c r="B2071" s="14">
        <v>1658</v>
      </c>
      <c r="C2071" s="14" t="s">
        <v>815</v>
      </c>
      <c r="D2071" s="14" t="s">
        <v>3783</v>
      </c>
      <c r="E2071" s="14" t="s">
        <v>439</v>
      </c>
      <c r="F2071" s="14">
        <v>39</v>
      </c>
      <c r="G2071" s="14" t="s">
        <v>879</v>
      </c>
      <c r="H2071" s="14">
        <v>0</v>
      </c>
      <c r="I2071" s="14">
        <v>43200</v>
      </c>
      <c r="J2071" s="14" t="b">
        <v>0</v>
      </c>
      <c r="K2071" s="14">
        <v>0</v>
      </c>
      <c r="L2071" s="16">
        <v>41009.056747685187</v>
      </c>
      <c r="M2071" s="14" t="s">
        <v>818</v>
      </c>
      <c r="N2071" s="14" t="s">
        <v>439</v>
      </c>
      <c r="O2071" s="14" t="s">
        <v>439</v>
      </c>
      <c r="P2071" s="14" t="s">
        <v>439</v>
      </c>
      <c r="Q2071" s="14" t="s">
        <v>819</v>
      </c>
    </row>
    <row r="2072" spans="1:17" x14ac:dyDescent="0.25">
      <c r="A2072" s="14">
        <v>128132</v>
      </c>
      <c r="B2072" s="14">
        <v>1659</v>
      </c>
      <c r="C2072" s="14" t="s">
        <v>815</v>
      </c>
      <c r="D2072" s="14" t="s">
        <v>3784</v>
      </c>
      <c r="E2072" s="14" t="s">
        <v>439</v>
      </c>
      <c r="F2072" s="14">
        <v>39</v>
      </c>
      <c r="G2072" s="14" t="s">
        <v>879</v>
      </c>
      <c r="H2072" s="14">
        <v>0</v>
      </c>
      <c r="I2072" s="14">
        <v>43200</v>
      </c>
      <c r="J2072" s="14" t="b">
        <v>0</v>
      </c>
      <c r="K2072" s="14">
        <v>0</v>
      </c>
      <c r="L2072" s="16">
        <v>41009.056747685187</v>
      </c>
      <c r="M2072" s="14" t="s">
        <v>818</v>
      </c>
      <c r="N2072" s="14" t="s">
        <v>439</v>
      </c>
      <c r="O2072" s="14" t="s">
        <v>439</v>
      </c>
      <c r="P2072" s="14" t="s">
        <v>439</v>
      </c>
      <c r="Q2072" s="14" t="s">
        <v>819</v>
      </c>
    </row>
    <row r="2073" spans="1:17" x14ac:dyDescent="0.25">
      <c r="A2073" s="14">
        <v>128133</v>
      </c>
      <c r="B2073" s="14">
        <v>2011</v>
      </c>
      <c r="C2073" s="14" t="s">
        <v>815</v>
      </c>
      <c r="D2073" s="14" t="s">
        <v>3785</v>
      </c>
      <c r="E2073" s="14" t="s">
        <v>439</v>
      </c>
      <c r="F2073" s="14">
        <v>39</v>
      </c>
      <c r="G2073" s="14" t="s">
        <v>879</v>
      </c>
      <c r="H2073" s="14">
        <v>0</v>
      </c>
      <c r="I2073" s="14">
        <v>43200</v>
      </c>
      <c r="J2073" s="14" t="b">
        <v>0</v>
      </c>
      <c r="K2073" s="14">
        <v>0</v>
      </c>
      <c r="L2073" s="16">
        <v>41009.056747685187</v>
      </c>
      <c r="M2073" s="14" t="s">
        <v>818</v>
      </c>
      <c r="N2073" s="14" t="s">
        <v>439</v>
      </c>
      <c r="O2073" s="14" t="s">
        <v>439</v>
      </c>
      <c r="P2073" s="14" t="s">
        <v>439</v>
      </c>
      <c r="Q2073" s="14" t="s">
        <v>819</v>
      </c>
    </row>
    <row r="2074" spans="1:17" x14ac:dyDescent="0.25">
      <c r="A2074" s="14">
        <v>128134</v>
      </c>
      <c r="B2074" s="14">
        <v>2012</v>
      </c>
      <c r="C2074" s="14" t="s">
        <v>815</v>
      </c>
      <c r="D2074" s="14" t="s">
        <v>3786</v>
      </c>
      <c r="E2074" s="14" t="s">
        <v>439</v>
      </c>
      <c r="F2074" s="14">
        <v>39</v>
      </c>
      <c r="G2074" s="14" t="s">
        <v>879</v>
      </c>
      <c r="H2074" s="14">
        <v>0</v>
      </c>
      <c r="I2074" s="14">
        <v>43200</v>
      </c>
      <c r="J2074" s="14" t="b">
        <v>0</v>
      </c>
      <c r="K2074" s="14">
        <v>0</v>
      </c>
      <c r="L2074" s="16">
        <v>41009.056747685187</v>
      </c>
      <c r="M2074" s="14" t="s">
        <v>818</v>
      </c>
      <c r="N2074" s="14" t="s">
        <v>439</v>
      </c>
      <c r="O2074" s="14" t="s">
        <v>439</v>
      </c>
      <c r="P2074" s="14" t="s">
        <v>439</v>
      </c>
      <c r="Q2074" s="14" t="s">
        <v>819</v>
      </c>
    </row>
    <row r="2075" spans="1:17" x14ac:dyDescent="0.25">
      <c r="A2075" s="14">
        <v>128135</v>
      </c>
      <c r="B2075" s="14">
        <v>2013</v>
      </c>
      <c r="C2075" s="14" t="s">
        <v>815</v>
      </c>
      <c r="D2075" s="14" t="s">
        <v>3787</v>
      </c>
      <c r="E2075" s="14" t="s">
        <v>439</v>
      </c>
      <c r="F2075" s="14">
        <v>39</v>
      </c>
      <c r="G2075" s="14" t="s">
        <v>879</v>
      </c>
      <c r="H2075" s="14">
        <v>0</v>
      </c>
      <c r="I2075" s="14">
        <v>43200</v>
      </c>
      <c r="J2075" s="14" t="b">
        <v>0</v>
      </c>
      <c r="K2075" s="14">
        <v>0</v>
      </c>
      <c r="L2075" s="16">
        <v>41009.056759259256</v>
      </c>
      <c r="M2075" s="14" t="s">
        <v>818</v>
      </c>
      <c r="N2075" s="14" t="s">
        <v>439</v>
      </c>
      <c r="O2075" s="14" t="s">
        <v>439</v>
      </c>
      <c r="P2075" s="14" t="s">
        <v>439</v>
      </c>
      <c r="Q2075" s="14" t="s">
        <v>819</v>
      </c>
    </row>
    <row r="2076" spans="1:17" x14ac:dyDescent="0.25">
      <c r="A2076" s="14">
        <v>128136</v>
      </c>
      <c r="B2076" s="14">
        <v>2014</v>
      </c>
      <c r="C2076" s="14" t="s">
        <v>815</v>
      </c>
      <c r="D2076" s="14" t="s">
        <v>3788</v>
      </c>
      <c r="E2076" s="14" t="s">
        <v>439</v>
      </c>
      <c r="F2076" s="14">
        <v>39</v>
      </c>
      <c r="G2076" s="14" t="s">
        <v>879</v>
      </c>
      <c r="H2076" s="14">
        <v>0</v>
      </c>
      <c r="I2076" s="14">
        <v>43200</v>
      </c>
      <c r="J2076" s="14" t="b">
        <v>0</v>
      </c>
      <c r="K2076" s="14">
        <v>0</v>
      </c>
      <c r="L2076" s="16">
        <v>41009.056759259256</v>
      </c>
      <c r="M2076" s="14" t="s">
        <v>818</v>
      </c>
      <c r="N2076" s="14" t="s">
        <v>439</v>
      </c>
      <c r="O2076" s="14" t="s">
        <v>439</v>
      </c>
      <c r="P2076" s="14" t="s">
        <v>439</v>
      </c>
      <c r="Q2076" s="14" t="s">
        <v>819</v>
      </c>
    </row>
    <row r="2077" spans="1:17" x14ac:dyDescent="0.25">
      <c r="A2077" s="14">
        <v>128137</v>
      </c>
      <c r="B2077" s="14">
        <v>1660</v>
      </c>
      <c r="C2077" s="14" t="s">
        <v>815</v>
      </c>
      <c r="D2077" s="14" t="s">
        <v>3789</v>
      </c>
      <c r="E2077" s="14" t="s">
        <v>439</v>
      </c>
      <c r="F2077" s="14">
        <v>39</v>
      </c>
      <c r="G2077" s="14" t="s">
        <v>879</v>
      </c>
      <c r="H2077" s="14">
        <v>0</v>
      </c>
      <c r="I2077" s="14">
        <v>43200</v>
      </c>
      <c r="J2077" s="14" t="b">
        <v>0</v>
      </c>
      <c r="K2077" s="14">
        <v>0</v>
      </c>
      <c r="L2077" s="16">
        <v>41009.056759259256</v>
      </c>
      <c r="M2077" s="14" t="s">
        <v>818</v>
      </c>
      <c r="N2077" s="14" t="s">
        <v>439</v>
      </c>
      <c r="O2077" s="14" t="s">
        <v>439</v>
      </c>
      <c r="P2077" s="14" t="s">
        <v>439</v>
      </c>
      <c r="Q2077" s="14" t="s">
        <v>819</v>
      </c>
    </row>
    <row r="2078" spans="1:17" x14ac:dyDescent="0.25">
      <c r="A2078" s="14">
        <v>128138</v>
      </c>
      <c r="B2078" s="14">
        <v>1661</v>
      </c>
      <c r="C2078" s="14" t="s">
        <v>815</v>
      </c>
      <c r="D2078" s="14" t="s">
        <v>3790</v>
      </c>
      <c r="E2078" s="14" t="s">
        <v>439</v>
      </c>
      <c r="F2078" s="14">
        <v>39</v>
      </c>
      <c r="G2078" s="14" t="s">
        <v>879</v>
      </c>
      <c r="H2078" s="14">
        <v>0</v>
      </c>
      <c r="I2078" s="14">
        <v>43200</v>
      </c>
      <c r="J2078" s="14" t="b">
        <v>0</v>
      </c>
      <c r="K2078" s="14">
        <v>0</v>
      </c>
      <c r="L2078" s="16">
        <v>41009.056759259256</v>
      </c>
      <c r="M2078" s="14" t="s">
        <v>818</v>
      </c>
      <c r="N2078" s="14" t="s">
        <v>439</v>
      </c>
      <c r="O2078" s="14" t="s">
        <v>439</v>
      </c>
      <c r="P2078" s="14" t="s">
        <v>439</v>
      </c>
      <c r="Q2078" s="14" t="s">
        <v>819</v>
      </c>
    </row>
    <row r="2079" spans="1:17" x14ac:dyDescent="0.25">
      <c r="A2079" s="14">
        <v>128139</v>
      </c>
      <c r="B2079" s="14">
        <v>2015</v>
      </c>
      <c r="C2079" s="14" t="s">
        <v>815</v>
      </c>
      <c r="D2079" s="14" t="s">
        <v>3791</v>
      </c>
      <c r="E2079" s="14" t="s">
        <v>439</v>
      </c>
      <c r="F2079" s="14">
        <v>39</v>
      </c>
      <c r="G2079" s="14" t="s">
        <v>879</v>
      </c>
      <c r="H2079" s="14">
        <v>0</v>
      </c>
      <c r="I2079" s="14">
        <v>43200</v>
      </c>
      <c r="J2079" s="14" t="b">
        <v>0</v>
      </c>
      <c r="K2079" s="14">
        <v>0</v>
      </c>
      <c r="L2079" s="16">
        <v>41009.056759259256</v>
      </c>
      <c r="M2079" s="14" t="s">
        <v>818</v>
      </c>
      <c r="N2079" s="14" t="s">
        <v>439</v>
      </c>
      <c r="O2079" s="14" t="s">
        <v>439</v>
      </c>
      <c r="P2079" s="14" t="s">
        <v>439</v>
      </c>
      <c r="Q2079" s="14" t="s">
        <v>819</v>
      </c>
    </row>
    <row r="2080" spans="1:17" x14ac:dyDescent="0.25">
      <c r="A2080" s="14">
        <v>128140</v>
      </c>
      <c r="B2080" s="14">
        <v>2016</v>
      </c>
      <c r="C2080" s="14" t="s">
        <v>815</v>
      </c>
      <c r="D2080" s="14" t="s">
        <v>3792</v>
      </c>
      <c r="E2080" s="14" t="s">
        <v>439</v>
      </c>
      <c r="F2080" s="14">
        <v>39</v>
      </c>
      <c r="G2080" s="14" t="s">
        <v>879</v>
      </c>
      <c r="H2080" s="14">
        <v>0</v>
      </c>
      <c r="I2080" s="14">
        <v>43200</v>
      </c>
      <c r="J2080" s="14" t="b">
        <v>0</v>
      </c>
      <c r="K2080" s="14">
        <v>0</v>
      </c>
      <c r="L2080" s="16">
        <v>41009.056759259256</v>
      </c>
      <c r="M2080" s="14" t="s">
        <v>818</v>
      </c>
      <c r="N2080" s="14" t="s">
        <v>439</v>
      </c>
      <c r="O2080" s="14" t="s">
        <v>439</v>
      </c>
      <c r="P2080" s="14" t="s">
        <v>439</v>
      </c>
      <c r="Q2080" s="14" t="s">
        <v>819</v>
      </c>
    </row>
    <row r="2081" spans="1:17" x14ac:dyDescent="0.25">
      <c r="A2081" s="14">
        <v>128141</v>
      </c>
      <c r="B2081" s="14">
        <v>1930</v>
      </c>
      <c r="C2081" s="14" t="s">
        <v>815</v>
      </c>
      <c r="D2081" s="14" t="s">
        <v>3793</v>
      </c>
      <c r="E2081" s="14" t="s">
        <v>439</v>
      </c>
      <c r="F2081" s="14">
        <v>39</v>
      </c>
      <c r="G2081" s="14" t="s">
        <v>879</v>
      </c>
      <c r="H2081" s="14">
        <v>0</v>
      </c>
      <c r="I2081" s="14">
        <v>43200</v>
      </c>
      <c r="J2081" s="14" t="b">
        <v>0</v>
      </c>
      <c r="K2081" s="14">
        <v>0</v>
      </c>
      <c r="L2081" s="16">
        <v>41009.056770833333</v>
      </c>
      <c r="M2081" s="14" t="s">
        <v>818</v>
      </c>
      <c r="N2081" s="14" t="s">
        <v>439</v>
      </c>
      <c r="O2081" s="14" t="s">
        <v>439</v>
      </c>
      <c r="P2081" s="14" t="s">
        <v>439</v>
      </c>
      <c r="Q2081" s="14" t="s">
        <v>819</v>
      </c>
    </row>
    <row r="2082" spans="1:17" x14ac:dyDescent="0.25">
      <c r="A2082" s="14">
        <v>128142</v>
      </c>
      <c r="B2082" s="14">
        <v>1931</v>
      </c>
      <c r="C2082" s="14" t="s">
        <v>815</v>
      </c>
      <c r="D2082" s="14" t="s">
        <v>3794</v>
      </c>
      <c r="E2082" s="14" t="s">
        <v>439</v>
      </c>
      <c r="F2082" s="14">
        <v>39</v>
      </c>
      <c r="G2082" s="14" t="s">
        <v>879</v>
      </c>
      <c r="H2082" s="14">
        <v>0</v>
      </c>
      <c r="I2082" s="14">
        <v>43200</v>
      </c>
      <c r="J2082" s="14" t="b">
        <v>0</v>
      </c>
      <c r="K2082" s="14">
        <v>0</v>
      </c>
      <c r="L2082" s="16">
        <v>41009.056770833333</v>
      </c>
      <c r="M2082" s="14" t="s">
        <v>818</v>
      </c>
      <c r="N2082" s="14" t="s">
        <v>439</v>
      </c>
      <c r="O2082" s="14" t="s">
        <v>439</v>
      </c>
      <c r="P2082" s="14" t="s">
        <v>439</v>
      </c>
      <c r="Q2082" s="14" t="s">
        <v>819</v>
      </c>
    </row>
    <row r="2083" spans="1:17" x14ac:dyDescent="0.25">
      <c r="A2083" s="14">
        <v>128143</v>
      </c>
      <c r="B2083" s="14">
        <v>1971</v>
      </c>
      <c r="C2083" s="14" t="s">
        <v>815</v>
      </c>
      <c r="D2083" s="14" t="s">
        <v>3795</v>
      </c>
      <c r="E2083" s="14" t="s">
        <v>439</v>
      </c>
      <c r="F2083" s="14">
        <v>39</v>
      </c>
      <c r="G2083" s="14" t="s">
        <v>879</v>
      </c>
      <c r="H2083" s="14">
        <v>0</v>
      </c>
      <c r="I2083" s="14">
        <v>43200</v>
      </c>
      <c r="J2083" s="14" t="b">
        <v>0</v>
      </c>
      <c r="K2083" s="14">
        <v>0</v>
      </c>
      <c r="L2083" s="16">
        <v>41009.056770833333</v>
      </c>
      <c r="M2083" s="14" t="s">
        <v>818</v>
      </c>
      <c r="N2083" s="14" t="s">
        <v>439</v>
      </c>
      <c r="O2083" s="14" t="s">
        <v>439</v>
      </c>
      <c r="P2083" s="14" t="s">
        <v>439</v>
      </c>
      <c r="Q2083" s="14" t="s">
        <v>819</v>
      </c>
    </row>
    <row r="2084" spans="1:17" x14ac:dyDescent="0.25">
      <c r="A2084" s="14">
        <v>128144</v>
      </c>
      <c r="B2084" s="14">
        <v>1972</v>
      </c>
      <c r="C2084" s="14" t="s">
        <v>815</v>
      </c>
      <c r="D2084" s="14" t="s">
        <v>3796</v>
      </c>
      <c r="E2084" s="14" t="s">
        <v>439</v>
      </c>
      <c r="F2084" s="14">
        <v>39</v>
      </c>
      <c r="G2084" s="14" t="s">
        <v>879</v>
      </c>
      <c r="H2084" s="14">
        <v>0</v>
      </c>
      <c r="I2084" s="14">
        <v>43200</v>
      </c>
      <c r="J2084" s="14" t="b">
        <v>0</v>
      </c>
      <c r="K2084" s="14">
        <v>0</v>
      </c>
      <c r="L2084" s="16">
        <v>41009.056770833333</v>
      </c>
      <c r="M2084" s="14" t="s">
        <v>818</v>
      </c>
      <c r="N2084" s="14" t="s">
        <v>439</v>
      </c>
      <c r="O2084" s="14" t="s">
        <v>439</v>
      </c>
      <c r="P2084" s="14" t="s">
        <v>439</v>
      </c>
      <c r="Q2084" s="14" t="s">
        <v>819</v>
      </c>
    </row>
    <row r="2085" spans="1:17" x14ac:dyDescent="0.25">
      <c r="A2085" s="14">
        <v>128145</v>
      </c>
      <c r="B2085" s="14">
        <v>1973</v>
      </c>
      <c r="C2085" s="14" t="s">
        <v>815</v>
      </c>
      <c r="D2085" s="14" t="s">
        <v>3797</v>
      </c>
      <c r="E2085" s="14" t="s">
        <v>439</v>
      </c>
      <c r="F2085" s="14">
        <v>39</v>
      </c>
      <c r="G2085" s="14" t="s">
        <v>879</v>
      </c>
      <c r="H2085" s="14">
        <v>0</v>
      </c>
      <c r="I2085" s="14">
        <v>43200</v>
      </c>
      <c r="J2085" s="14" t="b">
        <v>0</v>
      </c>
      <c r="K2085" s="14">
        <v>0</v>
      </c>
      <c r="L2085" s="16">
        <v>41009.056770833333</v>
      </c>
      <c r="M2085" s="14" t="s">
        <v>818</v>
      </c>
      <c r="N2085" s="14" t="s">
        <v>439</v>
      </c>
      <c r="O2085" s="14" t="s">
        <v>439</v>
      </c>
      <c r="P2085" s="14" t="s">
        <v>439</v>
      </c>
      <c r="Q2085" s="14" t="s">
        <v>819</v>
      </c>
    </row>
    <row r="2086" spans="1:17" x14ac:dyDescent="0.25">
      <c r="A2086" s="14">
        <v>128146</v>
      </c>
      <c r="B2086" s="14">
        <v>2017</v>
      </c>
      <c r="C2086" s="14" t="s">
        <v>815</v>
      </c>
      <c r="D2086" s="14" t="s">
        <v>3798</v>
      </c>
      <c r="E2086" s="14" t="s">
        <v>439</v>
      </c>
      <c r="F2086" s="14">
        <v>39</v>
      </c>
      <c r="G2086" s="14" t="s">
        <v>879</v>
      </c>
      <c r="H2086" s="14">
        <v>0</v>
      </c>
      <c r="I2086" s="14">
        <v>43200</v>
      </c>
      <c r="J2086" s="14" t="b">
        <v>0</v>
      </c>
      <c r="K2086" s="14">
        <v>0</v>
      </c>
      <c r="L2086" s="16">
        <v>41009.056770833333</v>
      </c>
      <c r="M2086" s="14" t="s">
        <v>818</v>
      </c>
      <c r="N2086" s="14" t="s">
        <v>439</v>
      </c>
      <c r="O2086" s="14" t="s">
        <v>439</v>
      </c>
      <c r="P2086" s="14" t="s">
        <v>439</v>
      </c>
      <c r="Q2086" s="14" t="s">
        <v>819</v>
      </c>
    </row>
    <row r="2087" spans="1:17" x14ac:dyDescent="0.25">
      <c r="A2087" s="14">
        <v>128147</v>
      </c>
      <c r="B2087" s="14">
        <v>1969</v>
      </c>
      <c r="C2087" s="14" t="s">
        <v>815</v>
      </c>
      <c r="D2087" s="14" t="s">
        <v>3799</v>
      </c>
      <c r="E2087" s="14" t="s">
        <v>439</v>
      </c>
      <c r="F2087" s="14">
        <v>39</v>
      </c>
      <c r="G2087" s="14" t="s">
        <v>879</v>
      </c>
      <c r="H2087" s="14">
        <v>0</v>
      </c>
      <c r="I2087" s="14">
        <v>43200</v>
      </c>
      <c r="J2087" s="14" t="b">
        <v>0</v>
      </c>
      <c r="K2087" s="14">
        <v>0</v>
      </c>
      <c r="L2087" s="16">
        <v>41009.05678240741</v>
      </c>
      <c r="M2087" s="14" t="s">
        <v>818</v>
      </c>
      <c r="N2087" s="14" t="s">
        <v>439</v>
      </c>
      <c r="O2087" s="14" t="s">
        <v>439</v>
      </c>
      <c r="P2087" s="14" t="s">
        <v>439</v>
      </c>
      <c r="Q2087" s="14" t="s">
        <v>819</v>
      </c>
    </row>
    <row r="2088" spans="1:17" x14ac:dyDescent="0.25">
      <c r="A2088" s="14">
        <v>128148</v>
      </c>
      <c r="B2088" s="14">
        <v>1970</v>
      </c>
      <c r="C2088" s="14" t="s">
        <v>815</v>
      </c>
      <c r="D2088" s="14" t="s">
        <v>3800</v>
      </c>
      <c r="E2088" s="14" t="s">
        <v>439</v>
      </c>
      <c r="F2088" s="14">
        <v>39</v>
      </c>
      <c r="G2088" s="14" t="s">
        <v>879</v>
      </c>
      <c r="H2088" s="14">
        <v>0</v>
      </c>
      <c r="I2088" s="14">
        <v>43200</v>
      </c>
      <c r="J2088" s="14" t="b">
        <v>0</v>
      </c>
      <c r="K2088" s="14">
        <v>0</v>
      </c>
      <c r="L2088" s="16">
        <v>41009.056793981479</v>
      </c>
      <c r="M2088" s="14" t="s">
        <v>818</v>
      </c>
      <c r="N2088" s="14" t="s">
        <v>439</v>
      </c>
      <c r="O2088" s="14" t="s">
        <v>439</v>
      </c>
      <c r="P2088" s="14" t="s">
        <v>439</v>
      </c>
      <c r="Q2088" s="14" t="s">
        <v>819</v>
      </c>
    </row>
    <row r="2089" spans="1:17" x14ac:dyDescent="0.25">
      <c r="A2089" s="14">
        <v>128149</v>
      </c>
      <c r="B2089" s="14">
        <v>1974</v>
      </c>
      <c r="C2089" s="14" t="s">
        <v>815</v>
      </c>
      <c r="D2089" s="14" t="s">
        <v>3801</v>
      </c>
      <c r="E2089" s="14" t="s">
        <v>439</v>
      </c>
      <c r="F2089" s="14">
        <v>39</v>
      </c>
      <c r="G2089" s="14" t="s">
        <v>879</v>
      </c>
      <c r="H2089" s="14">
        <v>0</v>
      </c>
      <c r="I2089" s="14">
        <v>43200</v>
      </c>
      <c r="J2089" s="14" t="b">
        <v>0</v>
      </c>
      <c r="K2089" s="14">
        <v>0</v>
      </c>
      <c r="L2089" s="16">
        <v>41009.056793981479</v>
      </c>
      <c r="M2089" s="14" t="s">
        <v>818</v>
      </c>
      <c r="N2089" s="14" t="s">
        <v>439</v>
      </c>
      <c r="O2089" s="14" t="s">
        <v>439</v>
      </c>
      <c r="P2089" s="14" t="s">
        <v>439</v>
      </c>
      <c r="Q2089" s="14" t="s">
        <v>819</v>
      </c>
    </row>
    <row r="2090" spans="1:17" x14ac:dyDescent="0.25">
      <c r="A2090" s="14">
        <v>128150</v>
      </c>
      <c r="B2090" s="14">
        <v>1975</v>
      </c>
      <c r="C2090" s="14" t="s">
        <v>815</v>
      </c>
      <c r="D2090" s="14" t="s">
        <v>3802</v>
      </c>
      <c r="E2090" s="14" t="s">
        <v>439</v>
      </c>
      <c r="F2090" s="14">
        <v>39</v>
      </c>
      <c r="G2090" s="14" t="s">
        <v>879</v>
      </c>
      <c r="H2090" s="14">
        <v>0</v>
      </c>
      <c r="I2090" s="14">
        <v>43200</v>
      </c>
      <c r="J2090" s="14" t="b">
        <v>0</v>
      </c>
      <c r="K2090" s="14">
        <v>0</v>
      </c>
      <c r="L2090" s="16">
        <v>41009.056793981479</v>
      </c>
      <c r="M2090" s="14" t="s">
        <v>818</v>
      </c>
      <c r="N2090" s="14" t="s">
        <v>439</v>
      </c>
      <c r="O2090" s="14" t="s">
        <v>439</v>
      </c>
      <c r="P2090" s="14" t="s">
        <v>439</v>
      </c>
      <c r="Q2090" s="14" t="s">
        <v>819</v>
      </c>
    </row>
    <row r="2091" spans="1:17" x14ac:dyDescent="0.25">
      <c r="A2091" s="14">
        <v>128151</v>
      </c>
      <c r="B2091" s="14">
        <v>1976</v>
      </c>
      <c r="C2091" s="14" t="s">
        <v>815</v>
      </c>
      <c r="D2091" s="14" t="s">
        <v>3803</v>
      </c>
      <c r="E2091" s="14" t="s">
        <v>439</v>
      </c>
      <c r="F2091" s="14">
        <v>39</v>
      </c>
      <c r="G2091" s="14" t="s">
        <v>879</v>
      </c>
      <c r="H2091" s="14">
        <v>0</v>
      </c>
      <c r="I2091" s="14">
        <v>43200</v>
      </c>
      <c r="J2091" s="14" t="b">
        <v>0</v>
      </c>
      <c r="K2091" s="14">
        <v>0</v>
      </c>
      <c r="L2091" s="16">
        <v>41009.056793981479</v>
      </c>
      <c r="M2091" s="14" t="s">
        <v>818</v>
      </c>
      <c r="N2091" s="14" t="s">
        <v>439</v>
      </c>
      <c r="O2091" s="14" t="s">
        <v>439</v>
      </c>
      <c r="P2091" s="14" t="s">
        <v>439</v>
      </c>
      <c r="Q2091" s="14" t="s">
        <v>819</v>
      </c>
    </row>
    <row r="2092" spans="1:17" x14ac:dyDescent="0.25">
      <c r="A2092" s="14">
        <v>128152</v>
      </c>
      <c r="B2092" s="14">
        <v>1977</v>
      </c>
      <c r="C2092" s="14" t="s">
        <v>815</v>
      </c>
      <c r="D2092" s="14" t="s">
        <v>3804</v>
      </c>
      <c r="E2092" s="14" t="s">
        <v>439</v>
      </c>
      <c r="F2092" s="14">
        <v>39</v>
      </c>
      <c r="G2092" s="14" t="s">
        <v>879</v>
      </c>
      <c r="H2092" s="14">
        <v>0</v>
      </c>
      <c r="I2092" s="14">
        <v>43200</v>
      </c>
      <c r="J2092" s="14" t="b">
        <v>0</v>
      </c>
      <c r="K2092" s="14">
        <v>0</v>
      </c>
      <c r="L2092" s="16">
        <v>41009.056805555556</v>
      </c>
      <c r="M2092" s="14" t="s">
        <v>818</v>
      </c>
      <c r="N2092" s="14" t="s">
        <v>439</v>
      </c>
      <c r="O2092" s="14" t="s">
        <v>439</v>
      </c>
      <c r="P2092" s="14" t="s">
        <v>439</v>
      </c>
      <c r="Q2092" s="14" t="s">
        <v>819</v>
      </c>
    </row>
    <row r="2093" spans="1:17" x14ac:dyDescent="0.25">
      <c r="A2093" s="14">
        <v>128153</v>
      </c>
      <c r="B2093" s="14">
        <v>2018</v>
      </c>
      <c r="C2093" s="14" t="s">
        <v>815</v>
      </c>
      <c r="D2093" s="14" t="s">
        <v>3805</v>
      </c>
      <c r="E2093" s="14" t="s">
        <v>439</v>
      </c>
      <c r="F2093" s="14">
        <v>39</v>
      </c>
      <c r="G2093" s="14" t="s">
        <v>879</v>
      </c>
      <c r="H2093" s="14">
        <v>0</v>
      </c>
      <c r="I2093" s="14">
        <v>43200</v>
      </c>
      <c r="J2093" s="14" t="b">
        <v>0</v>
      </c>
      <c r="K2093" s="14">
        <v>0</v>
      </c>
      <c r="L2093" s="16">
        <v>41009.056805555556</v>
      </c>
      <c r="M2093" s="14" t="s">
        <v>818</v>
      </c>
      <c r="N2093" s="14" t="s">
        <v>439</v>
      </c>
      <c r="O2093" s="14" t="s">
        <v>439</v>
      </c>
      <c r="P2093" s="14" t="s">
        <v>439</v>
      </c>
      <c r="Q2093" s="14" t="s">
        <v>819</v>
      </c>
    </row>
    <row r="2094" spans="1:17" x14ac:dyDescent="0.25">
      <c r="A2094" s="14">
        <v>128154</v>
      </c>
      <c r="B2094" s="14">
        <v>2019</v>
      </c>
      <c r="C2094" s="14" t="s">
        <v>815</v>
      </c>
      <c r="D2094" s="14" t="s">
        <v>3806</v>
      </c>
      <c r="E2094" s="14" t="s">
        <v>439</v>
      </c>
      <c r="F2094" s="14">
        <v>39</v>
      </c>
      <c r="G2094" s="14" t="s">
        <v>879</v>
      </c>
      <c r="H2094" s="14">
        <v>0</v>
      </c>
      <c r="I2094" s="14">
        <v>43200</v>
      </c>
      <c r="J2094" s="14" t="b">
        <v>0</v>
      </c>
      <c r="K2094" s="14">
        <v>0</v>
      </c>
      <c r="L2094" s="16">
        <v>41009.056805555556</v>
      </c>
      <c r="M2094" s="14" t="s">
        <v>818</v>
      </c>
      <c r="N2094" s="14" t="s">
        <v>439</v>
      </c>
      <c r="O2094" s="14" t="s">
        <v>439</v>
      </c>
      <c r="P2094" s="14" t="s">
        <v>439</v>
      </c>
      <c r="Q2094" s="14" t="s">
        <v>819</v>
      </c>
    </row>
    <row r="2095" spans="1:17" x14ac:dyDescent="0.25">
      <c r="A2095" s="14">
        <v>128155</v>
      </c>
      <c r="B2095" s="14">
        <v>1980</v>
      </c>
      <c r="C2095" s="14" t="s">
        <v>815</v>
      </c>
      <c r="D2095" s="14" t="s">
        <v>3807</v>
      </c>
      <c r="E2095" s="14" t="s">
        <v>439</v>
      </c>
      <c r="F2095" s="14">
        <v>39</v>
      </c>
      <c r="G2095" s="14" t="s">
        <v>879</v>
      </c>
      <c r="H2095" s="14">
        <v>0</v>
      </c>
      <c r="I2095" s="14">
        <v>43200</v>
      </c>
      <c r="J2095" s="14" t="b">
        <v>0</v>
      </c>
      <c r="K2095" s="14">
        <v>0</v>
      </c>
      <c r="L2095" s="16">
        <v>41009.056805555556</v>
      </c>
      <c r="M2095" s="14" t="s">
        <v>818</v>
      </c>
      <c r="N2095" s="14" t="s">
        <v>439</v>
      </c>
      <c r="O2095" s="14" t="s">
        <v>439</v>
      </c>
      <c r="P2095" s="14" t="s">
        <v>439</v>
      </c>
      <c r="Q2095" s="14" t="s">
        <v>819</v>
      </c>
    </row>
    <row r="2096" spans="1:17" x14ac:dyDescent="0.25">
      <c r="A2096" s="14">
        <v>128156</v>
      </c>
      <c r="B2096" s="14">
        <v>1981</v>
      </c>
      <c r="C2096" s="14" t="s">
        <v>815</v>
      </c>
      <c r="D2096" s="14" t="s">
        <v>3808</v>
      </c>
      <c r="E2096" s="14" t="s">
        <v>439</v>
      </c>
      <c r="F2096" s="14">
        <v>39</v>
      </c>
      <c r="G2096" s="14" t="s">
        <v>879</v>
      </c>
      <c r="H2096" s="14">
        <v>0</v>
      </c>
      <c r="I2096" s="14">
        <v>43200</v>
      </c>
      <c r="J2096" s="14" t="b">
        <v>0</v>
      </c>
      <c r="K2096" s="14">
        <v>0</v>
      </c>
      <c r="L2096" s="16">
        <v>41009.056805555556</v>
      </c>
      <c r="M2096" s="14" t="s">
        <v>818</v>
      </c>
      <c r="N2096" s="14" t="s">
        <v>439</v>
      </c>
      <c r="O2096" s="14" t="s">
        <v>439</v>
      </c>
      <c r="P2096" s="14" t="s">
        <v>439</v>
      </c>
      <c r="Q2096" s="14" t="s">
        <v>819</v>
      </c>
    </row>
    <row r="2097" spans="1:17" x14ac:dyDescent="0.25">
      <c r="A2097" s="14">
        <v>128157</v>
      </c>
      <c r="B2097" s="14">
        <v>1978</v>
      </c>
      <c r="C2097" s="14" t="s">
        <v>815</v>
      </c>
      <c r="D2097" s="14" t="s">
        <v>3809</v>
      </c>
      <c r="E2097" s="14" t="s">
        <v>439</v>
      </c>
      <c r="F2097" s="14">
        <v>39</v>
      </c>
      <c r="G2097" s="14" t="s">
        <v>879</v>
      </c>
      <c r="H2097" s="14">
        <v>0</v>
      </c>
      <c r="I2097" s="14">
        <v>43200</v>
      </c>
      <c r="J2097" s="14" t="b">
        <v>0</v>
      </c>
      <c r="K2097" s="14">
        <v>0</v>
      </c>
      <c r="L2097" s="16">
        <v>41009.056805555556</v>
      </c>
      <c r="M2097" s="14" t="s">
        <v>818</v>
      </c>
      <c r="N2097" s="14" t="s">
        <v>439</v>
      </c>
      <c r="O2097" s="14" t="s">
        <v>439</v>
      </c>
      <c r="P2097" s="14" t="s">
        <v>439</v>
      </c>
      <c r="Q2097" s="14" t="s">
        <v>819</v>
      </c>
    </row>
    <row r="2098" spans="1:17" x14ac:dyDescent="0.25">
      <c r="A2098" s="14">
        <v>128158</v>
      </c>
      <c r="B2098" s="14">
        <v>1979</v>
      </c>
      <c r="C2098" s="14" t="s">
        <v>815</v>
      </c>
      <c r="D2098" s="14" t="s">
        <v>3810</v>
      </c>
      <c r="E2098" s="14" t="s">
        <v>439</v>
      </c>
      <c r="F2098" s="14">
        <v>39</v>
      </c>
      <c r="G2098" s="14" t="s">
        <v>879</v>
      </c>
      <c r="H2098" s="14">
        <v>0</v>
      </c>
      <c r="I2098" s="14">
        <v>43200</v>
      </c>
      <c r="J2098" s="14" t="b">
        <v>0</v>
      </c>
      <c r="K2098" s="14">
        <v>0</v>
      </c>
      <c r="L2098" s="16">
        <v>41009.056805555556</v>
      </c>
      <c r="M2098" s="14" t="s">
        <v>818</v>
      </c>
      <c r="N2098" s="14" t="s">
        <v>439</v>
      </c>
      <c r="O2098" s="14" t="s">
        <v>439</v>
      </c>
      <c r="P2098" s="14" t="s">
        <v>439</v>
      </c>
      <c r="Q2098" s="14" t="s">
        <v>819</v>
      </c>
    </row>
    <row r="2099" spans="1:17" x14ac:dyDescent="0.25">
      <c r="A2099" s="14">
        <v>128159</v>
      </c>
      <c r="B2099" s="14">
        <v>1992</v>
      </c>
      <c r="C2099" s="14" t="s">
        <v>815</v>
      </c>
      <c r="D2099" s="14" t="s">
        <v>3811</v>
      </c>
      <c r="E2099" s="14" t="s">
        <v>439</v>
      </c>
      <c r="F2099" s="14">
        <v>39</v>
      </c>
      <c r="G2099" s="14" t="s">
        <v>879</v>
      </c>
      <c r="H2099" s="14">
        <v>0</v>
      </c>
      <c r="I2099" s="14">
        <v>43200</v>
      </c>
      <c r="J2099" s="14" t="b">
        <v>0</v>
      </c>
      <c r="K2099" s="14">
        <v>0</v>
      </c>
      <c r="L2099" s="16">
        <v>41009.056817129633</v>
      </c>
      <c r="M2099" s="14" t="s">
        <v>818</v>
      </c>
      <c r="N2099" s="14" t="s">
        <v>439</v>
      </c>
      <c r="O2099" s="14" t="s">
        <v>439</v>
      </c>
      <c r="P2099" s="14" t="s">
        <v>439</v>
      </c>
      <c r="Q2099" s="14" t="s">
        <v>819</v>
      </c>
    </row>
    <row r="2100" spans="1:17" x14ac:dyDescent="0.25">
      <c r="A2100" s="14">
        <v>128160</v>
      </c>
      <c r="B2100" s="14">
        <v>1910</v>
      </c>
      <c r="C2100" s="14" t="s">
        <v>815</v>
      </c>
      <c r="D2100" s="14" t="s">
        <v>3812</v>
      </c>
      <c r="E2100" s="14" t="s">
        <v>439</v>
      </c>
      <c r="F2100" s="14">
        <v>39</v>
      </c>
      <c r="G2100" s="14" t="s">
        <v>879</v>
      </c>
      <c r="H2100" s="14">
        <v>0</v>
      </c>
      <c r="I2100" s="14">
        <v>43200</v>
      </c>
      <c r="J2100" s="14" t="b">
        <v>0</v>
      </c>
      <c r="K2100" s="14">
        <v>0</v>
      </c>
      <c r="L2100" s="16">
        <v>41009.056817129633</v>
      </c>
      <c r="M2100" s="14" t="s">
        <v>818</v>
      </c>
      <c r="N2100" s="14" t="s">
        <v>439</v>
      </c>
      <c r="O2100" s="14" t="s">
        <v>439</v>
      </c>
      <c r="P2100" s="14" t="s">
        <v>439</v>
      </c>
      <c r="Q2100" s="14" t="s">
        <v>819</v>
      </c>
    </row>
    <row r="2101" spans="1:17" x14ac:dyDescent="0.25">
      <c r="A2101" s="14">
        <v>128161</v>
      </c>
      <c r="B2101" s="14">
        <v>1993</v>
      </c>
      <c r="C2101" s="14" t="s">
        <v>815</v>
      </c>
      <c r="D2101" s="14" t="s">
        <v>3813</v>
      </c>
      <c r="E2101" s="14" t="s">
        <v>439</v>
      </c>
      <c r="F2101" s="14">
        <v>39</v>
      </c>
      <c r="G2101" s="14" t="s">
        <v>879</v>
      </c>
      <c r="H2101" s="14">
        <v>0</v>
      </c>
      <c r="I2101" s="14">
        <v>43200</v>
      </c>
      <c r="J2101" s="14" t="b">
        <v>0</v>
      </c>
      <c r="K2101" s="14">
        <v>0</v>
      </c>
      <c r="L2101" s="16">
        <v>41009.056817129633</v>
      </c>
      <c r="M2101" s="14" t="s">
        <v>818</v>
      </c>
      <c r="N2101" s="14" t="s">
        <v>439</v>
      </c>
      <c r="O2101" s="14" t="s">
        <v>439</v>
      </c>
      <c r="P2101" s="14" t="s">
        <v>439</v>
      </c>
      <c r="Q2101" s="14" t="s">
        <v>819</v>
      </c>
    </row>
    <row r="2102" spans="1:17" x14ac:dyDescent="0.25">
      <c r="A2102" s="14">
        <v>128162</v>
      </c>
      <c r="B2102" s="14">
        <v>1995</v>
      </c>
      <c r="C2102" s="14" t="s">
        <v>815</v>
      </c>
      <c r="D2102" s="14" t="s">
        <v>3814</v>
      </c>
      <c r="E2102" s="14" t="s">
        <v>439</v>
      </c>
      <c r="F2102" s="14">
        <v>39</v>
      </c>
      <c r="G2102" s="14" t="s">
        <v>879</v>
      </c>
      <c r="H2102" s="14">
        <v>0</v>
      </c>
      <c r="I2102" s="14">
        <v>43200</v>
      </c>
      <c r="J2102" s="14" t="b">
        <v>0</v>
      </c>
      <c r="K2102" s="14">
        <v>0</v>
      </c>
      <c r="L2102" s="16">
        <v>41009.056817129633</v>
      </c>
      <c r="M2102" s="14" t="s">
        <v>818</v>
      </c>
      <c r="N2102" s="14" t="s">
        <v>439</v>
      </c>
      <c r="O2102" s="14" t="s">
        <v>439</v>
      </c>
      <c r="P2102" s="14" t="s">
        <v>439</v>
      </c>
      <c r="Q2102" s="14" t="s">
        <v>819</v>
      </c>
    </row>
    <row r="2103" spans="1:17" x14ac:dyDescent="0.25">
      <c r="A2103" s="14">
        <v>128163</v>
      </c>
      <c r="B2103" s="14">
        <v>1997</v>
      </c>
      <c r="C2103" s="14" t="s">
        <v>815</v>
      </c>
      <c r="D2103" s="14" t="s">
        <v>3815</v>
      </c>
      <c r="E2103" s="14" t="s">
        <v>439</v>
      </c>
      <c r="F2103" s="14">
        <v>39</v>
      </c>
      <c r="G2103" s="14" t="s">
        <v>879</v>
      </c>
      <c r="H2103" s="14">
        <v>0</v>
      </c>
      <c r="I2103" s="14">
        <v>43200</v>
      </c>
      <c r="J2103" s="14" t="b">
        <v>0</v>
      </c>
      <c r="K2103" s="14">
        <v>0</v>
      </c>
      <c r="L2103" s="16">
        <v>41009.056817129633</v>
      </c>
      <c r="M2103" s="14" t="s">
        <v>818</v>
      </c>
      <c r="N2103" s="14" t="s">
        <v>439</v>
      </c>
      <c r="O2103" s="14" t="s">
        <v>439</v>
      </c>
      <c r="P2103" s="14" t="s">
        <v>439</v>
      </c>
      <c r="Q2103" s="14" t="s">
        <v>819</v>
      </c>
    </row>
    <row r="2104" spans="1:17" x14ac:dyDescent="0.25">
      <c r="A2104" s="14">
        <v>128164</v>
      </c>
      <c r="B2104" s="14">
        <v>1996</v>
      </c>
      <c r="C2104" s="14" t="s">
        <v>815</v>
      </c>
      <c r="D2104" s="14" t="s">
        <v>3816</v>
      </c>
      <c r="E2104" s="14" t="s">
        <v>439</v>
      </c>
      <c r="F2104" s="14">
        <v>39</v>
      </c>
      <c r="G2104" s="14" t="s">
        <v>879</v>
      </c>
      <c r="H2104" s="14">
        <v>0</v>
      </c>
      <c r="I2104" s="14">
        <v>43200</v>
      </c>
      <c r="J2104" s="14" t="b">
        <v>0</v>
      </c>
      <c r="K2104" s="14">
        <v>0</v>
      </c>
      <c r="L2104" s="16">
        <v>41009.056828703702</v>
      </c>
      <c r="M2104" s="14" t="s">
        <v>818</v>
      </c>
      <c r="N2104" s="14" t="s">
        <v>439</v>
      </c>
      <c r="O2104" s="14" t="s">
        <v>439</v>
      </c>
      <c r="P2104" s="14" t="s">
        <v>439</v>
      </c>
      <c r="Q2104" s="14" t="s">
        <v>819</v>
      </c>
    </row>
    <row r="2105" spans="1:17" x14ac:dyDescent="0.25">
      <c r="A2105" s="14">
        <v>128165</v>
      </c>
      <c r="B2105" s="14">
        <v>1989</v>
      </c>
      <c r="C2105" s="14" t="s">
        <v>815</v>
      </c>
      <c r="D2105" s="14" t="s">
        <v>3817</v>
      </c>
      <c r="E2105" s="14" t="s">
        <v>439</v>
      </c>
      <c r="F2105" s="14">
        <v>39</v>
      </c>
      <c r="G2105" s="14" t="s">
        <v>879</v>
      </c>
      <c r="H2105" s="14">
        <v>0</v>
      </c>
      <c r="I2105" s="14">
        <v>43200</v>
      </c>
      <c r="J2105" s="14" t="b">
        <v>0</v>
      </c>
      <c r="K2105" s="14">
        <v>0</v>
      </c>
      <c r="L2105" s="16">
        <v>41009.056828703702</v>
      </c>
      <c r="M2105" s="14" t="s">
        <v>818</v>
      </c>
      <c r="N2105" s="14" t="s">
        <v>439</v>
      </c>
      <c r="O2105" s="14" t="s">
        <v>439</v>
      </c>
      <c r="P2105" s="14" t="s">
        <v>439</v>
      </c>
      <c r="Q2105" s="14" t="s">
        <v>819</v>
      </c>
    </row>
    <row r="2106" spans="1:17" x14ac:dyDescent="0.25">
      <c r="A2106" s="14">
        <v>128166</v>
      </c>
      <c r="B2106" s="14">
        <v>1987</v>
      </c>
      <c r="C2106" s="14" t="s">
        <v>815</v>
      </c>
      <c r="D2106" s="14" t="s">
        <v>3818</v>
      </c>
      <c r="E2106" s="14" t="s">
        <v>439</v>
      </c>
      <c r="F2106" s="14">
        <v>39</v>
      </c>
      <c r="G2106" s="14" t="s">
        <v>879</v>
      </c>
      <c r="H2106" s="14">
        <v>0</v>
      </c>
      <c r="I2106" s="14">
        <v>43200</v>
      </c>
      <c r="J2106" s="14" t="b">
        <v>0</v>
      </c>
      <c r="K2106" s="14">
        <v>0</v>
      </c>
      <c r="L2106" s="16">
        <v>41009.056828703702</v>
      </c>
      <c r="M2106" s="14" t="s">
        <v>818</v>
      </c>
      <c r="N2106" s="14" t="s">
        <v>439</v>
      </c>
      <c r="O2106" s="14" t="s">
        <v>439</v>
      </c>
      <c r="P2106" s="14" t="s">
        <v>439</v>
      </c>
      <c r="Q2106" s="14" t="s">
        <v>819</v>
      </c>
    </row>
    <row r="2107" spans="1:17" x14ac:dyDescent="0.25">
      <c r="A2107" s="14">
        <v>128167</v>
      </c>
      <c r="B2107" s="14">
        <v>1983</v>
      </c>
      <c r="C2107" s="14" t="s">
        <v>815</v>
      </c>
      <c r="D2107" s="14" t="s">
        <v>3819</v>
      </c>
      <c r="E2107" s="14" t="s">
        <v>439</v>
      </c>
      <c r="F2107" s="14">
        <v>39</v>
      </c>
      <c r="G2107" s="14" t="s">
        <v>879</v>
      </c>
      <c r="H2107" s="14">
        <v>0</v>
      </c>
      <c r="I2107" s="14">
        <v>43200</v>
      </c>
      <c r="J2107" s="14" t="b">
        <v>0</v>
      </c>
      <c r="K2107" s="14">
        <v>0</v>
      </c>
      <c r="L2107" s="16">
        <v>41009.056828703702</v>
      </c>
      <c r="M2107" s="14" t="s">
        <v>818</v>
      </c>
      <c r="N2107" s="14" t="s">
        <v>439</v>
      </c>
      <c r="O2107" s="14" t="s">
        <v>439</v>
      </c>
      <c r="P2107" s="14" t="s">
        <v>439</v>
      </c>
      <c r="Q2107" s="14" t="s">
        <v>819</v>
      </c>
    </row>
    <row r="2108" spans="1:17" x14ac:dyDescent="0.25">
      <c r="A2108" s="14">
        <v>128168</v>
      </c>
      <c r="B2108" s="14">
        <v>1982</v>
      </c>
      <c r="C2108" s="14" t="s">
        <v>815</v>
      </c>
      <c r="D2108" s="14" t="s">
        <v>3820</v>
      </c>
      <c r="E2108" s="14" t="s">
        <v>439</v>
      </c>
      <c r="F2108" s="14">
        <v>39</v>
      </c>
      <c r="G2108" s="14" t="s">
        <v>879</v>
      </c>
      <c r="H2108" s="14">
        <v>0</v>
      </c>
      <c r="I2108" s="14">
        <v>43200</v>
      </c>
      <c r="J2108" s="14" t="b">
        <v>0</v>
      </c>
      <c r="K2108" s="14">
        <v>0</v>
      </c>
      <c r="L2108" s="16">
        <v>41009.056828703702</v>
      </c>
      <c r="M2108" s="14" t="s">
        <v>818</v>
      </c>
      <c r="N2108" s="14" t="s">
        <v>439</v>
      </c>
      <c r="O2108" s="14" t="s">
        <v>439</v>
      </c>
      <c r="P2108" s="14" t="s">
        <v>439</v>
      </c>
      <c r="Q2108" s="14" t="s">
        <v>819</v>
      </c>
    </row>
    <row r="2109" spans="1:17" x14ac:dyDescent="0.25">
      <c r="A2109" s="14">
        <v>128169</v>
      </c>
      <c r="B2109" s="14">
        <v>1984</v>
      </c>
      <c r="C2109" s="14" t="s">
        <v>815</v>
      </c>
      <c r="D2109" s="14" t="s">
        <v>3821</v>
      </c>
      <c r="E2109" s="14" t="s">
        <v>439</v>
      </c>
      <c r="F2109" s="14">
        <v>39</v>
      </c>
      <c r="G2109" s="14" t="s">
        <v>879</v>
      </c>
      <c r="H2109" s="14">
        <v>0</v>
      </c>
      <c r="I2109" s="14">
        <v>43200</v>
      </c>
      <c r="J2109" s="14" t="b">
        <v>0</v>
      </c>
      <c r="K2109" s="14">
        <v>0</v>
      </c>
      <c r="L2109" s="16">
        <v>41009.056828703702</v>
      </c>
      <c r="M2109" s="14" t="s">
        <v>818</v>
      </c>
      <c r="N2109" s="14" t="s">
        <v>439</v>
      </c>
      <c r="O2109" s="14" t="s">
        <v>439</v>
      </c>
      <c r="P2109" s="14" t="s">
        <v>439</v>
      </c>
      <c r="Q2109" s="14" t="s">
        <v>819</v>
      </c>
    </row>
    <row r="2110" spans="1:17" x14ac:dyDescent="0.25">
      <c r="A2110" s="14">
        <v>128170</v>
      </c>
      <c r="B2110" s="14">
        <v>1988</v>
      </c>
      <c r="C2110" s="14" t="s">
        <v>815</v>
      </c>
      <c r="D2110" s="14" t="s">
        <v>3822</v>
      </c>
      <c r="E2110" s="14" t="s">
        <v>439</v>
      </c>
      <c r="F2110" s="14">
        <v>39</v>
      </c>
      <c r="G2110" s="14" t="s">
        <v>879</v>
      </c>
      <c r="H2110" s="14">
        <v>0</v>
      </c>
      <c r="I2110" s="14">
        <v>43200</v>
      </c>
      <c r="J2110" s="14" t="b">
        <v>0</v>
      </c>
      <c r="K2110" s="14">
        <v>0</v>
      </c>
      <c r="L2110" s="16">
        <v>41009.056840277779</v>
      </c>
      <c r="M2110" s="14" t="s">
        <v>818</v>
      </c>
      <c r="N2110" s="14" t="s">
        <v>439</v>
      </c>
      <c r="O2110" s="14" t="s">
        <v>439</v>
      </c>
      <c r="P2110" s="14" t="s">
        <v>439</v>
      </c>
      <c r="Q2110" s="14" t="s">
        <v>819</v>
      </c>
    </row>
    <row r="2111" spans="1:17" x14ac:dyDescent="0.25">
      <c r="A2111" s="14">
        <v>128171</v>
      </c>
      <c r="B2111" s="14">
        <v>1990</v>
      </c>
      <c r="C2111" s="14" t="s">
        <v>815</v>
      </c>
      <c r="D2111" s="14" t="s">
        <v>3823</v>
      </c>
      <c r="E2111" s="14" t="s">
        <v>439</v>
      </c>
      <c r="F2111" s="14">
        <v>39</v>
      </c>
      <c r="G2111" s="14" t="s">
        <v>879</v>
      </c>
      <c r="H2111" s="14">
        <v>0</v>
      </c>
      <c r="I2111" s="14">
        <v>43200</v>
      </c>
      <c r="J2111" s="14" t="b">
        <v>0</v>
      </c>
      <c r="K2111" s="14">
        <v>0</v>
      </c>
      <c r="L2111" s="16">
        <v>41009.056840277779</v>
      </c>
      <c r="M2111" s="14" t="s">
        <v>818</v>
      </c>
      <c r="N2111" s="14" t="s">
        <v>439</v>
      </c>
      <c r="O2111" s="14" t="s">
        <v>439</v>
      </c>
      <c r="P2111" s="14" t="s">
        <v>439</v>
      </c>
      <c r="Q2111" s="14" t="s">
        <v>819</v>
      </c>
    </row>
    <row r="2112" spans="1:17" x14ac:dyDescent="0.25">
      <c r="A2112" s="14">
        <v>128172</v>
      </c>
      <c r="B2112" s="14">
        <v>1985</v>
      </c>
      <c r="C2112" s="14" t="s">
        <v>815</v>
      </c>
      <c r="D2112" s="14" t="s">
        <v>3824</v>
      </c>
      <c r="E2112" s="14" t="s">
        <v>439</v>
      </c>
      <c r="F2112" s="14">
        <v>39</v>
      </c>
      <c r="G2112" s="14" t="s">
        <v>879</v>
      </c>
      <c r="H2112" s="14">
        <v>0</v>
      </c>
      <c r="I2112" s="14">
        <v>43200</v>
      </c>
      <c r="J2112" s="14" t="b">
        <v>0</v>
      </c>
      <c r="K2112" s="14">
        <v>0</v>
      </c>
      <c r="L2112" s="16">
        <v>41009.056840277779</v>
      </c>
      <c r="M2112" s="14" t="s">
        <v>818</v>
      </c>
      <c r="N2112" s="14" t="s">
        <v>439</v>
      </c>
      <c r="O2112" s="14" t="s">
        <v>439</v>
      </c>
      <c r="P2112" s="14" t="s">
        <v>439</v>
      </c>
      <c r="Q2112" s="14" t="s">
        <v>819</v>
      </c>
    </row>
    <row r="2113" spans="1:17" x14ac:dyDescent="0.25">
      <c r="A2113" s="14">
        <v>128173</v>
      </c>
      <c r="B2113" s="14">
        <v>1986</v>
      </c>
      <c r="C2113" s="14" t="s">
        <v>815</v>
      </c>
      <c r="D2113" s="14" t="s">
        <v>3825</v>
      </c>
      <c r="E2113" s="14" t="s">
        <v>439</v>
      </c>
      <c r="F2113" s="14">
        <v>39</v>
      </c>
      <c r="G2113" s="14" t="s">
        <v>879</v>
      </c>
      <c r="H2113" s="14">
        <v>0</v>
      </c>
      <c r="I2113" s="14">
        <v>43200</v>
      </c>
      <c r="J2113" s="14" t="b">
        <v>0</v>
      </c>
      <c r="K2113" s="14">
        <v>0</v>
      </c>
      <c r="L2113" s="16">
        <v>41009.056840277779</v>
      </c>
      <c r="M2113" s="14" t="s">
        <v>818</v>
      </c>
      <c r="N2113" s="14" t="s">
        <v>439</v>
      </c>
      <c r="O2113" s="14" t="s">
        <v>439</v>
      </c>
      <c r="P2113" s="14" t="s">
        <v>439</v>
      </c>
      <c r="Q2113" s="14" t="s">
        <v>819</v>
      </c>
    </row>
    <row r="2114" spans="1:17" x14ac:dyDescent="0.25">
      <c r="A2114" s="14">
        <v>128174</v>
      </c>
      <c r="B2114" s="14">
        <v>1438</v>
      </c>
      <c r="C2114" s="14" t="s">
        <v>815</v>
      </c>
      <c r="D2114" s="14" t="s">
        <v>3826</v>
      </c>
      <c r="E2114" s="14" t="s">
        <v>439</v>
      </c>
      <c r="F2114" s="14">
        <v>39</v>
      </c>
      <c r="G2114" s="14" t="s">
        <v>879</v>
      </c>
      <c r="H2114" s="14">
        <v>0</v>
      </c>
      <c r="I2114" s="14">
        <v>25920</v>
      </c>
      <c r="J2114" s="14" t="b">
        <v>0</v>
      </c>
      <c r="K2114" s="14">
        <v>0</v>
      </c>
      <c r="L2114" s="16">
        <v>41009.056851851848</v>
      </c>
      <c r="M2114" s="14" t="s">
        <v>818</v>
      </c>
      <c r="N2114" s="14" t="s">
        <v>439</v>
      </c>
      <c r="O2114" s="14" t="s">
        <v>439</v>
      </c>
      <c r="P2114" s="14" t="s">
        <v>439</v>
      </c>
      <c r="Q2114" s="14" t="s">
        <v>819</v>
      </c>
    </row>
    <row r="2115" spans="1:17" hidden="1" x14ac:dyDescent="0.25">
      <c r="A2115" s="14">
        <v>131277</v>
      </c>
      <c r="B2115" s="14">
        <v>2726</v>
      </c>
      <c r="C2115" s="14" t="s">
        <v>815</v>
      </c>
      <c r="D2115" s="14" t="s">
        <v>3827</v>
      </c>
      <c r="E2115" s="14" t="s">
        <v>439</v>
      </c>
      <c r="F2115" s="14">
        <v>422</v>
      </c>
      <c r="G2115" s="14" t="s">
        <v>439</v>
      </c>
      <c r="H2115" s="14">
        <v>0</v>
      </c>
      <c r="I2115" s="14">
        <v>43200</v>
      </c>
      <c r="J2115" s="14" t="b">
        <v>0</v>
      </c>
      <c r="K2115" s="14">
        <v>0</v>
      </c>
      <c r="L2115" s="16">
        <v>41009.065682870372</v>
      </c>
      <c r="M2115" s="14" t="s">
        <v>6968</v>
      </c>
      <c r="N2115" s="14" t="s">
        <v>439</v>
      </c>
      <c r="O2115" s="14" t="s">
        <v>439</v>
      </c>
      <c r="P2115" s="14" t="s">
        <v>439</v>
      </c>
      <c r="Q2115" s="14" t="s">
        <v>819</v>
      </c>
    </row>
    <row r="2116" spans="1:17" x14ac:dyDescent="0.25">
      <c r="A2116" s="14">
        <v>131672</v>
      </c>
      <c r="B2116" s="14" t="s">
        <v>439</v>
      </c>
      <c r="C2116" s="14" t="s">
        <v>815</v>
      </c>
      <c r="D2116" s="14" t="s">
        <v>3828</v>
      </c>
      <c r="E2116" s="14" t="s">
        <v>439</v>
      </c>
      <c r="F2116" s="14">
        <v>39</v>
      </c>
      <c r="G2116" s="14" t="s">
        <v>439</v>
      </c>
      <c r="H2116" s="14">
        <v>0</v>
      </c>
      <c r="I2116" s="14">
        <v>1440</v>
      </c>
      <c r="J2116" s="14" t="b">
        <v>0</v>
      </c>
      <c r="K2116" s="14">
        <v>0</v>
      </c>
      <c r="L2116" s="16">
        <v>41009.065682870372</v>
      </c>
      <c r="M2116" s="14" t="s">
        <v>818</v>
      </c>
      <c r="N2116" s="14" t="s">
        <v>439</v>
      </c>
      <c r="O2116" s="14" t="s">
        <v>439</v>
      </c>
      <c r="P2116" s="14" t="s">
        <v>439</v>
      </c>
      <c r="Q2116" s="14" t="s">
        <v>819</v>
      </c>
    </row>
    <row r="2117" spans="1:17" hidden="1" x14ac:dyDescent="0.25">
      <c r="A2117" s="14">
        <v>132413</v>
      </c>
      <c r="B2117" s="14">
        <v>6766</v>
      </c>
      <c r="C2117" s="14" t="s">
        <v>815</v>
      </c>
      <c r="D2117" s="14" t="s">
        <v>6164</v>
      </c>
      <c r="E2117" s="14" t="s">
        <v>439</v>
      </c>
      <c r="F2117" s="14">
        <v>517</v>
      </c>
      <c r="G2117" s="14" t="s">
        <v>439</v>
      </c>
      <c r="H2117" s="14">
        <v>0</v>
      </c>
      <c r="I2117" s="14">
        <v>0</v>
      </c>
      <c r="J2117" s="14" t="b">
        <v>0</v>
      </c>
      <c r="K2117" s="14">
        <v>0</v>
      </c>
      <c r="L2117" s="16">
        <v>41009.065706018519</v>
      </c>
      <c r="M2117" s="14" t="s">
        <v>6969</v>
      </c>
      <c r="N2117" s="14" t="s">
        <v>439</v>
      </c>
      <c r="O2117" s="14" t="s">
        <v>439</v>
      </c>
      <c r="P2117" s="14" t="s">
        <v>439</v>
      </c>
      <c r="Q2117" s="14" t="s">
        <v>819</v>
      </c>
    </row>
    <row r="2118" spans="1:17" hidden="1" x14ac:dyDescent="0.25">
      <c r="A2118" s="14">
        <v>132510</v>
      </c>
      <c r="B2118" s="14">
        <v>6773</v>
      </c>
      <c r="C2118" s="14" t="s">
        <v>815</v>
      </c>
      <c r="D2118" s="14" t="s">
        <v>6165</v>
      </c>
      <c r="E2118" s="14" t="s">
        <v>439</v>
      </c>
      <c r="F2118" s="14">
        <v>517</v>
      </c>
      <c r="G2118" s="14" t="s">
        <v>439</v>
      </c>
      <c r="H2118" s="14">
        <v>0</v>
      </c>
      <c r="I2118" s="14">
        <v>0</v>
      </c>
      <c r="J2118" s="14" t="b">
        <v>0</v>
      </c>
      <c r="K2118" s="14">
        <v>0</v>
      </c>
      <c r="L2118" s="16">
        <v>41009.065717592595</v>
      </c>
      <c r="M2118" s="14" t="s">
        <v>6969</v>
      </c>
      <c r="N2118" s="14" t="s">
        <v>439</v>
      </c>
      <c r="O2118" s="14" t="s">
        <v>439</v>
      </c>
      <c r="P2118" s="14" t="s">
        <v>439</v>
      </c>
      <c r="Q2118" s="14" t="s">
        <v>819</v>
      </c>
    </row>
    <row r="2119" spans="1:17" hidden="1" x14ac:dyDescent="0.25">
      <c r="A2119" s="14">
        <v>132746</v>
      </c>
      <c r="B2119" s="14">
        <v>5603</v>
      </c>
      <c r="C2119" s="14" t="s">
        <v>815</v>
      </c>
      <c r="D2119" s="14" t="s">
        <v>3829</v>
      </c>
      <c r="E2119" s="14" t="s">
        <v>439</v>
      </c>
      <c r="F2119" s="14">
        <v>422</v>
      </c>
      <c r="G2119" s="14" t="s">
        <v>439</v>
      </c>
      <c r="H2119" s="14">
        <v>0</v>
      </c>
      <c r="I2119" s="14">
        <v>43200</v>
      </c>
      <c r="J2119" s="14" t="b">
        <v>0</v>
      </c>
      <c r="K2119" s="14">
        <v>0</v>
      </c>
      <c r="L2119" s="16">
        <v>41009.065717592595</v>
      </c>
      <c r="M2119" s="14" t="s">
        <v>6968</v>
      </c>
      <c r="N2119" s="14" t="s">
        <v>439</v>
      </c>
      <c r="O2119" s="14" t="s">
        <v>439</v>
      </c>
      <c r="P2119" s="14" t="s">
        <v>439</v>
      </c>
      <c r="Q2119" s="14" t="s">
        <v>819</v>
      </c>
    </row>
    <row r="2120" spans="1:17" hidden="1" x14ac:dyDescent="0.25">
      <c r="A2120" s="14">
        <v>132747</v>
      </c>
      <c r="B2120" s="14">
        <v>5900</v>
      </c>
      <c r="C2120" s="14" t="s">
        <v>815</v>
      </c>
      <c r="D2120" s="14" t="s">
        <v>3830</v>
      </c>
      <c r="E2120" s="14" t="s">
        <v>439</v>
      </c>
      <c r="F2120" s="14">
        <v>422</v>
      </c>
      <c r="G2120" s="14" t="s">
        <v>439</v>
      </c>
      <c r="H2120" s="14">
        <v>0</v>
      </c>
      <c r="I2120" s="14">
        <v>43200</v>
      </c>
      <c r="J2120" s="14" t="b">
        <v>0</v>
      </c>
      <c r="K2120" s="14">
        <v>0</v>
      </c>
      <c r="L2120" s="16">
        <v>41009.065717592595</v>
      </c>
      <c r="M2120" s="14" t="s">
        <v>6968</v>
      </c>
      <c r="N2120" s="14" t="s">
        <v>439</v>
      </c>
      <c r="O2120" s="14" t="s">
        <v>439</v>
      </c>
      <c r="P2120" s="14" t="s">
        <v>439</v>
      </c>
      <c r="Q2120" s="14" t="s">
        <v>819</v>
      </c>
    </row>
    <row r="2121" spans="1:17" hidden="1" x14ac:dyDescent="0.25">
      <c r="A2121" s="14">
        <v>132748</v>
      </c>
      <c r="B2121" s="14">
        <v>5606</v>
      </c>
      <c r="C2121" s="14" t="s">
        <v>815</v>
      </c>
      <c r="D2121" s="14" t="s">
        <v>3831</v>
      </c>
      <c r="E2121" s="14" t="s">
        <v>439</v>
      </c>
      <c r="F2121" s="14">
        <v>422</v>
      </c>
      <c r="G2121" s="14" t="s">
        <v>439</v>
      </c>
      <c r="H2121" s="14">
        <v>0</v>
      </c>
      <c r="I2121" s="14">
        <v>43200</v>
      </c>
      <c r="J2121" s="14" t="b">
        <v>0</v>
      </c>
      <c r="K2121" s="14">
        <v>0</v>
      </c>
      <c r="L2121" s="16">
        <v>41009.065717592595</v>
      </c>
      <c r="M2121" s="14" t="s">
        <v>6968</v>
      </c>
      <c r="N2121" s="14" t="s">
        <v>439</v>
      </c>
      <c r="O2121" s="14" t="s">
        <v>439</v>
      </c>
      <c r="P2121" s="14" t="s">
        <v>439</v>
      </c>
      <c r="Q2121" s="14" t="s">
        <v>819</v>
      </c>
    </row>
    <row r="2122" spans="1:17" hidden="1" x14ac:dyDescent="0.25">
      <c r="A2122" s="14">
        <v>132749</v>
      </c>
      <c r="B2122" s="14">
        <v>5901</v>
      </c>
      <c r="C2122" s="14" t="s">
        <v>815</v>
      </c>
      <c r="D2122" s="14" t="s">
        <v>3832</v>
      </c>
      <c r="E2122" s="14" t="s">
        <v>439</v>
      </c>
      <c r="F2122" s="14">
        <v>422</v>
      </c>
      <c r="G2122" s="14" t="s">
        <v>439</v>
      </c>
      <c r="H2122" s="14">
        <v>0</v>
      </c>
      <c r="I2122" s="14" t="s">
        <v>439</v>
      </c>
      <c r="J2122" s="14" t="b">
        <v>0</v>
      </c>
      <c r="K2122" s="14">
        <v>0</v>
      </c>
      <c r="L2122" s="16">
        <v>41009.065717592595</v>
      </c>
      <c r="M2122" s="14" t="s">
        <v>6968</v>
      </c>
      <c r="N2122" s="14" t="s">
        <v>439</v>
      </c>
      <c r="O2122" s="14" t="s">
        <v>439</v>
      </c>
      <c r="P2122" s="14" t="s">
        <v>439</v>
      </c>
      <c r="Q2122" s="14" t="s">
        <v>819</v>
      </c>
    </row>
    <row r="2123" spans="1:17" hidden="1" x14ac:dyDescent="0.25">
      <c r="A2123" s="14">
        <v>138768</v>
      </c>
      <c r="B2123" s="14">
        <v>6775</v>
      </c>
      <c r="C2123" s="14" t="s">
        <v>815</v>
      </c>
      <c r="D2123" s="14" t="s">
        <v>6166</v>
      </c>
      <c r="E2123" s="14" t="s">
        <v>439</v>
      </c>
      <c r="F2123" s="14">
        <v>517</v>
      </c>
      <c r="G2123" s="14" t="s">
        <v>439</v>
      </c>
      <c r="H2123" s="14">
        <v>0</v>
      </c>
      <c r="I2123" s="14">
        <v>0</v>
      </c>
      <c r="J2123" s="14" t="b">
        <v>0</v>
      </c>
      <c r="K2123" s="14">
        <v>0</v>
      </c>
      <c r="L2123" s="16">
        <v>41009.065752314818</v>
      </c>
      <c r="M2123" s="14" t="s">
        <v>6969</v>
      </c>
      <c r="N2123" s="14" t="s">
        <v>439</v>
      </c>
      <c r="O2123" s="14" t="s">
        <v>439</v>
      </c>
      <c r="P2123" s="14" t="s">
        <v>439</v>
      </c>
      <c r="Q2123" s="14" t="s">
        <v>819</v>
      </c>
    </row>
    <row r="2124" spans="1:17" x14ac:dyDescent="0.25">
      <c r="A2124" s="14">
        <v>140622</v>
      </c>
      <c r="B2124" s="14">
        <v>2664</v>
      </c>
      <c r="C2124" s="14" t="s">
        <v>815</v>
      </c>
      <c r="D2124" s="14" t="s">
        <v>3833</v>
      </c>
      <c r="E2124" s="14" t="s">
        <v>439</v>
      </c>
      <c r="F2124" s="14">
        <v>39</v>
      </c>
      <c r="G2124" s="14" t="s">
        <v>862</v>
      </c>
      <c r="H2124" s="14">
        <v>0</v>
      </c>
      <c r="I2124" s="14">
        <v>43200</v>
      </c>
      <c r="J2124" s="14" t="b">
        <v>0</v>
      </c>
      <c r="K2124" s="14">
        <v>0</v>
      </c>
      <c r="L2124" s="16">
        <v>41009.065752314818</v>
      </c>
      <c r="M2124" s="14" t="s">
        <v>818</v>
      </c>
      <c r="N2124" s="14" t="s">
        <v>439</v>
      </c>
      <c r="O2124" s="14" t="s">
        <v>439</v>
      </c>
      <c r="P2124" s="14" t="s">
        <v>439</v>
      </c>
      <c r="Q2124" s="14" t="s">
        <v>819</v>
      </c>
    </row>
    <row r="2125" spans="1:17" x14ac:dyDescent="0.25">
      <c r="A2125" s="14">
        <v>140623</v>
      </c>
      <c r="B2125" s="14">
        <v>2663</v>
      </c>
      <c r="C2125" s="14" t="s">
        <v>815</v>
      </c>
      <c r="D2125" s="14" t="s">
        <v>5695</v>
      </c>
      <c r="E2125" s="14" t="s">
        <v>439</v>
      </c>
      <c r="F2125" s="14">
        <v>39</v>
      </c>
      <c r="G2125" s="14" t="s">
        <v>862</v>
      </c>
      <c r="H2125" s="14">
        <v>0</v>
      </c>
      <c r="I2125" s="14">
        <v>43200</v>
      </c>
      <c r="J2125" s="14" t="b">
        <v>0</v>
      </c>
      <c r="K2125" s="14">
        <v>0</v>
      </c>
      <c r="L2125" s="16">
        <v>41009.065763888888</v>
      </c>
      <c r="M2125" s="14" t="s">
        <v>818</v>
      </c>
      <c r="N2125" s="14" t="s">
        <v>439</v>
      </c>
      <c r="O2125" s="14" t="s">
        <v>439</v>
      </c>
      <c r="P2125" s="14" t="s">
        <v>439</v>
      </c>
      <c r="Q2125" s="14" t="s">
        <v>819</v>
      </c>
    </row>
    <row r="2126" spans="1:17" x14ac:dyDescent="0.25">
      <c r="A2126" s="14">
        <v>140624</v>
      </c>
      <c r="B2126" s="14">
        <v>2657</v>
      </c>
      <c r="C2126" s="14" t="s">
        <v>815</v>
      </c>
      <c r="D2126" s="14" t="s">
        <v>5696</v>
      </c>
      <c r="E2126" s="14" t="s">
        <v>439</v>
      </c>
      <c r="F2126" s="14">
        <v>39</v>
      </c>
      <c r="G2126" s="14" t="s">
        <v>862</v>
      </c>
      <c r="H2126" s="14">
        <v>0</v>
      </c>
      <c r="I2126" s="14">
        <v>43200</v>
      </c>
      <c r="J2126" s="14" t="b">
        <v>0</v>
      </c>
      <c r="K2126" s="14">
        <v>0</v>
      </c>
      <c r="L2126" s="16">
        <v>41009.065763888888</v>
      </c>
      <c r="M2126" s="14" t="s">
        <v>818</v>
      </c>
      <c r="N2126" s="14" t="s">
        <v>439</v>
      </c>
      <c r="O2126" s="14" t="s">
        <v>439</v>
      </c>
      <c r="P2126" s="14" t="s">
        <v>439</v>
      </c>
      <c r="Q2126" s="14" t="s">
        <v>819</v>
      </c>
    </row>
    <row r="2127" spans="1:17" x14ac:dyDescent="0.25">
      <c r="A2127" s="14">
        <v>140625</v>
      </c>
      <c r="B2127" s="14">
        <v>2658</v>
      </c>
      <c r="C2127" s="14" t="s">
        <v>815</v>
      </c>
      <c r="D2127" s="14" t="s">
        <v>5697</v>
      </c>
      <c r="E2127" s="14" t="s">
        <v>439</v>
      </c>
      <c r="F2127" s="14">
        <v>39</v>
      </c>
      <c r="G2127" s="14" t="s">
        <v>862</v>
      </c>
      <c r="H2127" s="14">
        <v>0</v>
      </c>
      <c r="I2127" s="14">
        <v>43200</v>
      </c>
      <c r="J2127" s="14" t="b">
        <v>0</v>
      </c>
      <c r="K2127" s="14">
        <v>0</v>
      </c>
      <c r="L2127" s="16">
        <v>41009.065775462965</v>
      </c>
      <c r="M2127" s="14" t="s">
        <v>818</v>
      </c>
      <c r="N2127" s="14" t="s">
        <v>439</v>
      </c>
      <c r="O2127" s="14" t="s">
        <v>439</v>
      </c>
      <c r="P2127" s="14" t="s">
        <v>439</v>
      </c>
      <c r="Q2127" s="14" t="s">
        <v>819</v>
      </c>
    </row>
    <row r="2128" spans="1:17" x14ac:dyDescent="0.25">
      <c r="A2128" s="14">
        <v>140626</v>
      </c>
      <c r="B2128" s="14">
        <v>2653</v>
      </c>
      <c r="C2128" s="14" t="s">
        <v>815</v>
      </c>
      <c r="D2128" s="14" t="s">
        <v>5698</v>
      </c>
      <c r="E2128" s="14" t="s">
        <v>439</v>
      </c>
      <c r="F2128" s="14">
        <v>39</v>
      </c>
      <c r="G2128" s="14" t="s">
        <v>862</v>
      </c>
      <c r="H2128" s="14">
        <v>0</v>
      </c>
      <c r="I2128" s="14">
        <v>43200</v>
      </c>
      <c r="J2128" s="14" t="b">
        <v>0</v>
      </c>
      <c r="K2128" s="14">
        <v>0</v>
      </c>
      <c r="L2128" s="16">
        <v>41009.065775462965</v>
      </c>
      <c r="M2128" s="14" t="s">
        <v>818</v>
      </c>
      <c r="N2128" s="14" t="s">
        <v>439</v>
      </c>
      <c r="O2128" s="14" t="s">
        <v>439</v>
      </c>
      <c r="P2128" s="14" t="s">
        <v>439</v>
      </c>
      <c r="Q2128" s="14" t="s">
        <v>819</v>
      </c>
    </row>
    <row r="2129" spans="1:17" x14ac:dyDescent="0.25">
      <c r="A2129" s="14">
        <v>140627</v>
      </c>
      <c r="B2129" s="14">
        <v>2654</v>
      </c>
      <c r="C2129" s="14" t="s">
        <v>815</v>
      </c>
      <c r="D2129" s="14" t="s">
        <v>5699</v>
      </c>
      <c r="E2129" s="14" t="s">
        <v>439</v>
      </c>
      <c r="F2129" s="14">
        <v>39</v>
      </c>
      <c r="G2129" s="14" t="s">
        <v>862</v>
      </c>
      <c r="H2129" s="14">
        <v>0</v>
      </c>
      <c r="I2129" s="14">
        <v>43200</v>
      </c>
      <c r="J2129" s="14" t="b">
        <v>0</v>
      </c>
      <c r="K2129" s="14">
        <v>0</v>
      </c>
      <c r="L2129" s="16">
        <v>41009.065775462965</v>
      </c>
      <c r="M2129" s="14" t="s">
        <v>818</v>
      </c>
      <c r="N2129" s="14" t="s">
        <v>439</v>
      </c>
      <c r="O2129" s="14" t="s">
        <v>439</v>
      </c>
      <c r="P2129" s="14" t="s">
        <v>439</v>
      </c>
      <c r="Q2129" s="14" t="s">
        <v>819</v>
      </c>
    </row>
    <row r="2130" spans="1:17" x14ac:dyDescent="0.25">
      <c r="A2130" s="14">
        <v>140628</v>
      </c>
      <c r="B2130" s="14">
        <v>2659</v>
      </c>
      <c r="C2130" s="14" t="s">
        <v>815</v>
      </c>
      <c r="D2130" s="14" t="s">
        <v>5700</v>
      </c>
      <c r="E2130" s="14" t="s">
        <v>439</v>
      </c>
      <c r="F2130" s="14">
        <v>39</v>
      </c>
      <c r="G2130" s="14" t="s">
        <v>862</v>
      </c>
      <c r="H2130" s="14">
        <v>0</v>
      </c>
      <c r="I2130" s="14">
        <v>43200</v>
      </c>
      <c r="J2130" s="14" t="b">
        <v>0</v>
      </c>
      <c r="K2130" s="14">
        <v>0</v>
      </c>
      <c r="L2130" s="16">
        <v>41009.065775462965</v>
      </c>
      <c r="M2130" s="14" t="s">
        <v>818</v>
      </c>
      <c r="N2130" s="14" t="s">
        <v>439</v>
      </c>
      <c r="O2130" s="14" t="s">
        <v>439</v>
      </c>
      <c r="P2130" s="14" t="s">
        <v>439</v>
      </c>
      <c r="Q2130" s="14" t="s">
        <v>819</v>
      </c>
    </row>
    <row r="2131" spans="1:17" x14ac:dyDescent="0.25">
      <c r="A2131" s="14">
        <v>140629</v>
      </c>
      <c r="B2131" s="14">
        <v>2660</v>
      </c>
      <c r="C2131" s="14" t="s">
        <v>815</v>
      </c>
      <c r="D2131" s="14" t="s">
        <v>5701</v>
      </c>
      <c r="E2131" s="14" t="s">
        <v>439</v>
      </c>
      <c r="F2131" s="14">
        <v>39</v>
      </c>
      <c r="G2131" s="14" t="s">
        <v>862</v>
      </c>
      <c r="H2131" s="14">
        <v>0</v>
      </c>
      <c r="I2131" s="14">
        <v>43200</v>
      </c>
      <c r="J2131" s="14" t="b">
        <v>0</v>
      </c>
      <c r="K2131" s="14">
        <v>0</v>
      </c>
      <c r="L2131" s="16">
        <v>41009.065775462965</v>
      </c>
      <c r="M2131" s="14" t="s">
        <v>818</v>
      </c>
      <c r="N2131" s="14" t="s">
        <v>439</v>
      </c>
      <c r="O2131" s="14" t="s">
        <v>439</v>
      </c>
      <c r="P2131" s="14" t="s">
        <v>439</v>
      </c>
      <c r="Q2131" s="14" t="s">
        <v>819</v>
      </c>
    </row>
    <row r="2132" spans="1:17" x14ac:dyDescent="0.25">
      <c r="A2132" s="14">
        <v>140630</v>
      </c>
      <c r="B2132" s="14">
        <v>2655</v>
      </c>
      <c r="C2132" s="14" t="s">
        <v>815</v>
      </c>
      <c r="D2132" s="14" t="s">
        <v>5702</v>
      </c>
      <c r="E2132" s="14" t="s">
        <v>439</v>
      </c>
      <c r="F2132" s="14">
        <v>39</v>
      </c>
      <c r="G2132" s="14" t="s">
        <v>862</v>
      </c>
      <c r="H2132" s="14">
        <v>0</v>
      </c>
      <c r="I2132" s="14">
        <v>43200</v>
      </c>
      <c r="J2132" s="14" t="b">
        <v>0</v>
      </c>
      <c r="K2132" s="14">
        <v>0</v>
      </c>
      <c r="L2132" s="16">
        <v>41009.065787037034</v>
      </c>
      <c r="M2132" s="14" t="s">
        <v>818</v>
      </c>
      <c r="N2132" s="14" t="s">
        <v>439</v>
      </c>
      <c r="O2132" s="14" t="s">
        <v>439</v>
      </c>
      <c r="P2132" s="14" t="s">
        <v>439</v>
      </c>
      <c r="Q2132" s="14" t="s">
        <v>819</v>
      </c>
    </row>
    <row r="2133" spans="1:17" x14ac:dyDescent="0.25">
      <c r="A2133" s="14">
        <v>140631</v>
      </c>
      <c r="B2133" s="14">
        <v>2661</v>
      </c>
      <c r="C2133" s="14" t="s">
        <v>815</v>
      </c>
      <c r="D2133" s="14" t="s">
        <v>5703</v>
      </c>
      <c r="E2133" s="14" t="s">
        <v>439</v>
      </c>
      <c r="F2133" s="14">
        <v>39</v>
      </c>
      <c r="G2133" s="14" t="s">
        <v>862</v>
      </c>
      <c r="H2133" s="14">
        <v>0</v>
      </c>
      <c r="I2133" s="14">
        <v>43200</v>
      </c>
      <c r="J2133" s="14" t="b">
        <v>0</v>
      </c>
      <c r="K2133" s="14">
        <v>0</v>
      </c>
      <c r="L2133" s="16">
        <v>41009.065787037034</v>
      </c>
      <c r="M2133" s="14" t="s">
        <v>818</v>
      </c>
      <c r="N2133" s="14" t="s">
        <v>439</v>
      </c>
      <c r="O2133" s="14" t="s">
        <v>439</v>
      </c>
      <c r="P2133" s="14" t="s">
        <v>439</v>
      </c>
      <c r="Q2133" s="14" t="s">
        <v>819</v>
      </c>
    </row>
    <row r="2134" spans="1:17" x14ac:dyDescent="0.25">
      <c r="A2134" s="14">
        <v>140632</v>
      </c>
      <c r="B2134" s="14">
        <v>2656</v>
      </c>
      <c r="C2134" s="14" t="s">
        <v>815</v>
      </c>
      <c r="D2134" s="14" t="s">
        <v>5704</v>
      </c>
      <c r="E2134" s="14" t="s">
        <v>439</v>
      </c>
      <c r="F2134" s="14">
        <v>39</v>
      </c>
      <c r="G2134" s="14" t="s">
        <v>862</v>
      </c>
      <c r="H2134" s="14">
        <v>0</v>
      </c>
      <c r="I2134" s="14">
        <v>43200</v>
      </c>
      <c r="J2134" s="14" t="b">
        <v>0</v>
      </c>
      <c r="K2134" s="14">
        <v>0</v>
      </c>
      <c r="L2134" s="16">
        <v>41009.065787037034</v>
      </c>
      <c r="M2134" s="14" t="s">
        <v>818</v>
      </c>
      <c r="N2134" s="14" t="s">
        <v>439</v>
      </c>
      <c r="O2134" s="14" t="s">
        <v>439</v>
      </c>
      <c r="P2134" s="14" t="s">
        <v>439</v>
      </c>
      <c r="Q2134" s="14" t="s">
        <v>819</v>
      </c>
    </row>
    <row r="2135" spans="1:17" x14ac:dyDescent="0.25">
      <c r="A2135" s="14">
        <v>140633</v>
      </c>
      <c r="B2135" s="14">
        <v>2662</v>
      </c>
      <c r="C2135" s="14" t="s">
        <v>815</v>
      </c>
      <c r="D2135" s="14" t="s">
        <v>5705</v>
      </c>
      <c r="E2135" s="14" t="s">
        <v>439</v>
      </c>
      <c r="F2135" s="14">
        <v>39</v>
      </c>
      <c r="G2135" s="14" t="s">
        <v>862</v>
      </c>
      <c r="H2135" s="14">
        <v>0</v>
      </c>
      <c r="I2135" s="14">
        <v>43200</v>
      </c>
      <c r="J2135" s="14" t="b">
        <v>0</v>
      </c>
      <c r="K2135" s="14">
        <v>0</v>
      </c>
      <c r="L2135" s="16">
        <v>41009.065787037034</v>
      </c>
      <c r="M2135" s="14" t="s">
        <v>818</v>
      </c>
      <c r="N2135" s="14" t="s">
        <v>439</v>
      </c>
      <c r="O2135" s="14" t="s">
        <v>439</v>
      </c>
      <c r="P2135" s="14" t="s">
        <v>439</v>
      </c>
      <c r="Q2135" s="17" t="s">
        <v>819</v>
      </c>
    </row>
    <row r="2136" spans="1:17" x14ac:dyDescent="0.25">
      <c r="A2136" s="14">
        <v>140634</v>
      </c>
      <c r="B2136" s="14">
        <v>2652</v>
      </c>
      <c r="C2136" s="14" t="s">
        <v>815</v>
      </c>
      <c r="D2136" s="14" t="s">
        <v>5706</v>
      </c>
      <c r="E2136" s="14" t="s">
        <v>439</v>
      </c>
      <c r="F2136" s="14">
        <v>39</v>
      </c>
      <c r="G2136" s="14" t="s">
        <v>862</v>
      </c>
      <c r="H2136" s="14">
        <v>0</v>
      </c>
      <c r="I2136" s="14">
        <v>43200</v>
      </c>
      <c r="J2136" s="14" t="b">
        <v>0</v>
      </c>
      <c r="K2136" s="14">
        <v>0</v>
      </c>
      <c r="L2136" s="16">
        <v>41009.065787037034</v>
      </c>
      <c r="M2136" s="14" t="s">
        <v>818</v>
      </c>
      <c r="N2136" s="14" t="s">
        <v>439</v>
      </c>
      <c r="O2136" s="14" t="s">
        <v>439</v>
      </c>
      <c r="P2136" s="17" t="s">
        <v>439</v>
      </c>
      <c r="Q2136" s="17" t="s">
        <v>819</v>
      </c>
    </row>
    <row r="2137" spans="1:17" x14ac:dyDescent="0.25">
      <c r="A2137" s="14">
        <v>140635</v>
      </c>
      <c r="B2137" s="14">
        <v>2651</v>
      </c>
      <c r="C2137" s="14" t="s">
        <v>815</v>
      </c>
      <c r="D2137" s="14" t="s">
        <v>5707</v>
      </c>
      <c r="E2137" s="14" t="s">
        <v>439</v>
      </c>
      <c r="F2137" s="14">
        <v>39</v>
      </c>
      <c r="G2137" s="14" t="s">
        <v>862</v>
      </c>
      <c r="H2137" s="14">
        <v>0</v>
      </c>
      <c r="I2137" s="14">
        <v>43200</v>
      </c>
      <c r="J2137" s="14" t="b">
        <v>0</v>
      </c>
      <c r="K2137" s="14">
        <v>0</v>
      </c>
      <c r="L2137" s="16">
        <v>41009.065787037034</v>
      </c>
      <c r="M2137" s="14" t="s">
        <v>818</v>
      </c>
      <c r="N2137" s="14" t="s">
        <v>439</v>
      </c>
      <c r="O2137" s="14" t="s">
        <v>439</v>
      </c>
      <c r="P2137" s="17" t="s">
        <v>439</v>
      </c>
      <c r="Q2137" s="17" t="s">
        <v>819</v>
      </c>
    </row>
    <row r="2138" spans="1:17" x14ac:dyDescent="0.25">
      <c r="A2138" s="14">
        <v>140636</v>
      </c>
      <c r="B2138" s="14">
        <v>2650</v>
      </c>
      <c r="C2138" s="14" t="s">
        <v>815</v>
      </c>
      <c r="D2138" s="14" t="s">
        <v>5708</v>
      </c>
      <c r="E2138" s="14" t="s">
        <v>439</v>
      </c>
      <c r="F2138" s="14">
        <v>39</v>
      </c>
      <c r="G2138" s="14" t="s">
        <v>862</v>
      </c>
      <c r="H2138" s="14">
        <v>0</v>
      </c>
      <c r="I2138" s="14">
        <v>43200</v>
      </c>
      <c r="J2138" s="14" t="b">
        <v>0</v>
      </c>
      <c r="K2138" s="14">
        <v>0</v>
      </c>
      <c r="L2138" s="16">
        <v>41009.065798611111</v>
      </c>
      <c r="M2138" s="14" t="s">
        <v>818</v>
      </c>
      <c r="N2138" s="14" t="s">
        <v>439</v>
      </c>
      <c r="O2138" s="14" t="s">
        <v>439</v>
      </c>
      <c r="P2138" s="14" t="s">
        <v>439</v>
      </c>
      <c r="Q2138" s="17" t="s">
        <v>819</v>
      </c>
    </row>
    <row r="2139" spans="1:17" x14ac:dyDescent="0.25">
      <c r="A2139" s="14">
        <v>140637</v>
      </c>
      <c r="B2139" s="14">
        <v>1680</v>
      </c>
      <c r="C2139" s="14" t="s">
        <v>815</v>
      </c>
      <c r="D2139" s="14" t="s">
        <v>3834</v>
      </c>
      <c r="E2139" s="14" t="s">
        <v>439</v>
      </c>
      <c r="F2139" s="14">
        <v>39</v>
      </c>
      <c r="G2139" s="14" t="s">
        <v>879</v>
      </c>
      <c r="H2139" s="14">
        <v>0</v>
      </c>
      <c r="I2139" s="14">
        <v>43200</v>
      </c>
      <c r="J2139" s="14" t="b">
        <v>0</v>
      </c>
      <c r="K2139" s="14">
        <v>0</v>
      </c>
      <c r="L2139" s="16">
        <v>41009.065798611111</v>
      </c>
      <c r="M2139" s="14" t="s">
        <v>818</v>
      </c>
      <c r="N2139" s="14" t="s">
        <v>439</v>
      </c>
      <c r="O2139" s="14" t="s">
        <v>439</v>
      </c>
      <c r="P2139" s="14" t="s">
        <v>439</v>
      </c>
      <c r="Q2139" s="14" t="s">
        <v>819</v>
      </c>
    </row>
    <row r="2140" spans="1:17" x14ac:dyDescent="0.25">
      <c r="A2140" s="14">
        <v>140638</v>
      </c>
      <c r="B2140" s="14">
        <v>1927</v>
      </c>
      <c r="C2140" s="14" t="s">
        <v>815</v>
      </c>
      <c r="D2140" s="14" t="s">
        <v>3835</v>
      </c>
      <c r="E2140" s="14" t="s">
        <v>439</v>
      </c>
      <c r="F2140" s="14">
        <v>39</v>
      </c>
      <c r="G2140" s="14" t="s">
        <v>879</v>
      </c>
      <c r="H2140" s="14">
        <v>0</v>
      </c>
      <c r="I2140" s="14">
        <v>43200</v>
      </c>
      <c r="J2140" s="14" t="b">
        <v>0</v>
      </c>
      <c r="K2140" s="14">
        <v>0</v>
      </c>
      <c r="L2140" s="16">
        <v>41009.065798611111</v>
      </c>
      <c r="M2140" s="14" t="s">
        <v>818</v>
      </c>
      <c r="N2140" s="14" t="s">
        <v>439</v>
      </c>
      <c r="O2140" s="14" t="s">
        <v>439</v>
      </c>
      <c r="P2140" s="14" t="s">
        <v>439</v>
      </c>
      <c r="Q2140" s="14" t="s">
        <v>819</v>
      </c>
    </row>
    <row r="2141" spans="1:17" x14ac:dyDescent="0.25">
      <c r="A2141" s="14">
        <v>140639</v>
      </c>
      <c r="B2141" s="14">
        <v>1991</v>
      </c>
      <c r="C2141" s="14" t="s">
        <v>815</v>
      </c>
      <c r="D2141" s="14" t="s">
        <v>3836</v>
      </c>
      <c r="E2141" s="14" t="s">
        <v>439</v>
      </c>
      <c r="F2141" s="14">
        <v>39</v>
      </c>
      <c r="G2141" s="14" t="s">
        <v>879</v>
      </c>
      <c r="H2141" s="14">
        <v>0</v>
      </c>
      <c r="I2141" s="14">
        <v>43200</v>
      </c>
      <c r="J2141" s="14" t="b">
        <v>0</v>
      </c>
      <c r="K2141" s="14">
        <v>0</v>
      </c>
      <c r="L2141" s="16">
        <v>41009.065798611111</v>
      </c>
      <c r="M2141" s="14" t="s">
        <v>818</v>
      </c>
      <c r="N2141" s="14" t="s">
        <v>439</v>
      </c>
      <c r="O2141" s="14" t="s">
        <v>439</v>
      </c>
      <c r="P2141" s="14" t="s">
        <v>439</v>
      </c>
      <c r="Q2141" s="14" t="s">
        <v>819</v>
      </c>
    </row>
    <row r="2142" spans="1:17" x14ac:dyDescent="0.25">
      <c r="A2142" s="14">
        <v>140640</v>
      </c>
      <c r="B2142" s="14">
        <v>2589</v>
      </c>
      <c r="C2142" s="14" t="s">
        <v>815</v>
      </c>
      <c r="D2142" s="14" t="s">
        <v>3837</v>
      </c>
      <c r="E2142" s="14" t="s">
        <v>439</v>
      </c>
      <c r="F2142" s="14">
        <v>39</v>
      </c>
      <c r="G2142" s="14" t="s">
        <v>879</v>
      </c>
      <c r="H2142" s="14">
        <v>0</v>
      </c>
      <c r="I2142" s="14">
        <v>43200</v>
      </c>
      <c r="J2142" s="14" t="b">
        <v>0</v>
      </c>
      <c r="K2142" s="14">
        <v>0</v>
      </c>
      <c r="L2142" s="16">
        <v>41009.065798611111</v>
      </c>
      <c r="M2142" s="14" t="s">
        <v>818</v>
      </c>
      <c r="N2142" s="14" t="s">
        <v>439</v>
      </c>
      <c r="O2142" s="14" t="s">
        <v>439</v>
      </c>
      <c r="P2142" s="14" t="s">
        <v>439</v>
      </c>
      <c r="Q2142" s="14" t="s">
        <v>819</v>
      </c>
    </row>
    <row r="2143" spans="1:17" x14ac:dyDescent="0.25">
      <c r="A2143" s="14">
        <v>140641</v>
      </c>
      <c r="B2143" s="14">
        <v>2729</v>
      </c>
      <c r="C2143" s="14" t="s">
        <v>815</v>
      </c>
      <c r="D2143" s="14" t="s">
        <v>3838</v>
      </c>
      <c r="E2143" s="14" t="s">
        <v>439</v>
      </c>
      <c r="F2143" s="14">
        <v>39</v>
      </c>
      <c r="G2143" s="14" t="s">
        <v>879</v>
      </c>
      <c r="H2143" s="14">
        <v>0</v>
      </c>
      <c r="I2143" s="14">
        <v>43200</v>
      </c>
      <c r="J2143" s="14" t="b">
        <v>0</v>
      </c>
      <c r="K2143" s="14">
        <v>0</v>
      </c>
      <c r="L2143" s="16">
        <v>41009.065798611111</v>
      </c>
      <c r="M2143" s="14" t="s">
        <v>818</v>
      </c>
      <c r="N2143" s="14" t="s">
        <v>439</v>
      </c>
      <c r="O2143" s="14" t="s">
        <v>439</v>
      </c>
      <c r="P2143" s="14" t="s">
        <v>439</v>
      </c>
      <c r="Q2143" s="14" t="s">
        <v>819</v>
      </c>
    </row>
    <row r="2144" spans="1:17" x14ac:dyDescent="0.25">
      <c r="A2144" s="14">
        <v>140642</v>
      </c>
      <c r="B2144" s="14">
        <v>2647</v>
      </c>
      <c r="C2144" s="14" t="s">
        <v>815</v>
      </c>
      <c r="D2144" s="14" t="s">
        <v>3839</v>
      </c>
      <c r="E2144" s="14" t="s">
        <v>439</v>
      </c>
      <c r="F2144" s="14">
        <v>39</v>
      </c>
      <c r="G2144" s="14" t="s">
        <v>879</v>
      </c>
      <c r="H2144" s="14">
        <v>0</v>
      </c>
      <c r="I2144" s="14">
        <v>25920</v>
      </c>
      <c r="J2144" s="14" t="b">
        <v>0</v>
      </c>
      <c r="K2144" s="14">
        <v>0</v>
      </c>
      <c r="L2144" s="16">
        <v>41009.065810185188</v>
      </c>
      <c r="M2144" s="14" t="s">
        <v>818</v>
      </c>
      <c r="N2144" s="14" t="s">
        <v>439</v>
      </c>
      <c r="O2144" s="14" t="s">
        <v>439</v>
      </c>
      <c r="P2144" s="14" t="s">
        <v>439</v>
      </c>
      <c r="Q2144" s="14" t="s">
        <v>819</v>
      </c>
    </row>
    <row r="2145" spans="1:17" x14ac:dyDescent="0.25">
      <c r="A2145" s="14">
        <v>140643</v>
      </c>
      <c r="B2145" s="14">
        <v>2643</v>
      </c>
      <c r="C2145" s="14" t="s">
        <v>815</v>
      </c>
      <c r="D2145" s="14" t="s">
        <v>3840</v>
      </c>
      <c r="E2145" s="14" t="s">
        <v>439</v>
      </c>
      <c r="F2145" s="14">
        <v>39</v>
      </c>
      <c r="G2145" s="14" t="s">
        <v>879</v>
      </c>
      <c r="H2145" s="14">
        <v>0</v>
      </c>
      <c r="I2145" s="14">
        <v>25920</v>
      </c>
      <c r="J2145" s="14" t="b">
        <v>0</v>
      </c>
      <c r="K2145" s="14">
        <v>0</v>
      </c>
      <c r="L2145" s="16">
        <v>41009.065810185188</v>
      </c>
      <c r="M2145" s="14" t="s">
        <v>818</v>
      </c>
      <c r="N2145" s="14" t="s">
        <v>439</v>
      </c>
      <c r="O2145" s="14" t="s">
        <v>439</v>
      </c>
      <c r="P2145" s="14" t="s">
        <v>439</v>
      </c>
      <c r="Q2145" s="14" t="s">
        <v>819</v>
      </c>
    </row>
    <row r="2146" spans="1:17" x14ac:dyDescent="0.25">
      <c r="A2146" s="14">
        <v>140644</v>
      </c>
      <c r="B2146" s="14">
        <v>1460</v>
      </c>
      <c r="C2146" s="14" t="s">
        <v>815</v>
      </c>
      <c r="D2146" s="14" t="s">
        <v>3841</v>
      </c>
      <c r="E2146" s="14" t="s">
        <v>439</v>
      </c>
      <c r="F2146" s="14">
        <v>39</v>
      </c>
      <c r="G2146" s="14" t="s">
        <v>879</v>
      </c>
      <c r="H2146" s="14">
        <v>0</v>
      </c>
      <c r="I2146" s="14">
        <v>25920</v>
      </c>
      <c r="J2146" s="14" t="b">
        <v>0</v>
      </c>
      <c r="K2146" s="14">
        <v>0</v>
      </c>
      <c r="L2146" s="16">
        <v>41009.065810185188</v>
      </c>
      <c r="M2146" s="14" t="s">
        <v>818</v>
      </c>
      <c r="N2146" s="14" t="s">
        <v>439</v>
      </c>
      <c r="O2146" s="14" t="s">
        <v>439</v>
      </c>
      <c r="P2146" s="14" t="s">
        <v>439</v>
      </c>
      <c r="Q2146" s="14" t="s">
        <v>819</v>
      </c>
    </row>
    <row r="2147" spans="1:17" x14ac:dyDescent="0.25">
      <c r="A2147" s="14">
        <v>140645</v>
      </c>
      <c r="B2147" s="14">
        <v>1458</v>
      </c>
      <c r="C2147" s="14" t="s">
        <v>815</v>
      </c>
      <c r="D2147" s="14" t="s">
        <v>3842</v>
      </c>
      <c r="E2147" s="14" t="s">
        <v>439</v>
      </c>
      <c r="F2147" s="14">
        <v>39</v>
      </c>
      <c r="G2147" s="14" t="s">
        <v>879</v>
      </c>
      <c r="H2147" s="14">
        <v>0</v>
      </c>
      <c r="I2147" s="14">
        <v>25920</v>
      </c>
      <c r="J2147" s="14" t="b">
        <v>0</v>
      </c>
      <c r="K2147" s="14">
        <v>0</v>
      </c>
      <c r="L2147" s="16">
        <v>41009.065810185188</v>
      </c>
      <c r="M2147" s="14" t="s">
        <v>818</v>
      </c>
      <c r="N2147" s="14" t="s">
        <v>439</v>
      </c>
      <c r="O2147" s="14" t="s">
        <v>439</v>
      </c>
      <c r="P2147" s="14" t="s">
        <v>439</v>
      </c>
      <c r="Q2147" s="14" t="s">
        <v>819</v>
      </c>
    </row>
    <row r="2148" spans="1:17" x14ac:dyDescent="0.25">
      <c r="A2148" s="14">
        <v>140646</v>
      </c>
      <c r="B2148" s="14">
        <v>1456</v>
      </c>
      <c r="C2148" s="14" t="s">
        <v>815</v>
      </c>
      <c r="D2148" s="14" t="s">
        <v>3843</v>
      </c>
      <c r="E2148" s="14" t="s">
        <v>439</v>
      </c>
      <c r="F2148" s="14">
        <v>39</v>
      </c>
      <c r="G2148" s="14" t="s">
        <v>879</v>
      </c>
      <c r="H2148" s="14">
        <v>0</v>
      </c>
      <c r="I2148" s="14">
        <v>25920</v>
      </c>
      <c r="J2148" s="14" t="b">
        <v>0</v>
      </c>
      <c r="K2148" s="14">
        <v>0</v>
      </c>
      <c r="L2148" s="16">
        <v>41009.065810185188</v>
      </c>
      <c r="M2148" s="14" t="s">
        <v>818</v>
      </c>
      <c r="N2148" s="14" t="s">
        <v>439</v>
      </c>
      <c r="O2148" s="14" t="s">
        <v>439</v>
      </c>
      <c r="P2148" s="14" t="s">
        <v>439</v>
      </c>
      <c r="Q2148" s="14" t="s">
        <v>819</v>
      </c>
    </row>
    <row r="2149" spans="1:17" x14ac:dyDescent="0.25">
      <c r="A2149" s="14">
        <v>140647</v>
      </c>
      <c r="B2149" s="14">
        <v>1454</v>
      </c>
      <c r="C2149" s="14" t="s">
        <v>815</v>
      </c>
      <c r="D2149" s="14" t="s">
        <v>3844</v>
      </c>
      <c r="E2149" s="14" t="s">
        <v>439</v>
      </c>
      <c r="F2149" s="14">
        <v>39</v>
      </c>
      <c r="G2149" s="14" t="s">
        <v>879</v>
      </c>
      <c r="H2149" s="14">
        <v>0</v>
      </c>
      <c r="I2149" s="14">
        <v>25920</v>
      </c>
      <c r="J2149" s="14" t="b">
        <v>0</v>
      </c>
      <c r="K2149" s="14">
        <v>0</v>
      </c>
      <c r="L2149" s="16">
        <v>41009.065810185188</v>
      </c>
      <c r="M2149" s="14" t="s">
        <v>818</v>
      </c>
      <c r="N2149" s="14" t="s">
        <v>439</v>
      </c>
      <c r="O2149" s="14" t="s">
        <v>439</v>
      </c>
      <c r="P2149" s="14" t="s">
        <v>439</v>
      </c>
      <c r="Q2149" s="14" t="s">
        <v>819</v>
      </c>
    </row>
    <row r="2150" spans="1:17" x14ac:dyDescent="0.25">
      <c r="A2150" s="14">
        <v>140648</v>
      </c>
      <c r="B2150" s="14">
        <v>1457</v>
      </c>
      <c r="C2150" s="14" t="s">
        <v>815</v>
      </c>
      <c r="D2150" s="14" t="s">
        <v>3845</v>
      </c>
      <c r="E2150" s="14" t="s">
        <v>439</v>
      </c>
      <c r="F2150" s="14">
        <v>39</v>
      </c>
      <c r="G2150" s="14" t="s">
        <v>879</v>
      </c>
      <c r="H2150" s="14">
        <v>0</v>
      </c>
      <c r="I2150" s="14">
        <v>25920</v>
      </c>
      <c r="J2150" s="14" t="b">
        <v>0</v>
      </c>
      <c r="K2150" s="14">
        <v>0</v>
      </c>
      <c r="L2150" s="16">
        <v>41009.065821759257</v>
      </c>
      <c r="M2150" s="14" t="s">
        <v>818</v>
      </c>
      <c r="N2150" s="14" t="s">
        <v>439</v>
      </c>
      <c r="O2150" s="14" t="s">
        <v>439</v>
      </c>
      <c r="P2150" s="14" t="s">
        <v>439</v>
      </c>
      <c r="Q2150" s="14" t="s">
        <v>819</v>
      </c>
    </row>
    <row r="2151" spans="1:17" x14ac:dyDescent="0.25">
      <c r="A2151" s="14">
        <v>140649</v>
      </c>
      <c r="B2151" s="14">
        <v>2644</v>
      </c>
      <c r="C2151" s="14" t="s">
        <v>815</v>
      </c>
      <c r="D2151" s="14" t="s">
        <v>3846</v>
      </c>
      <c r="E2151" s="14" t="s">
        <v>439</v>
      </c>
      <c r="F2151" s="14">
        <v>39</v>
      </c>
      <c r="G2151" s="14" t="s">
        <v>879</v>
      </c>
      <c r="H2151" s="14">
        <v>0</v>
      </c>
      <c r="I2151" s="14">
        <v>25920</v>
      </c>
      <c r="J2151" s="14" t="b">
        <v>0</v>
      </c>
      <c r="K2151" s="14">
        <v>0</v>
      </c>
      <c r="L2151" s="16">
        <v>41009.065821759257</v>
      </c>
      <c r="M2151" s="14" t="s">
        <v>818</v>
      </c>
      <c r="N2151" s="14" t="s">
        <v>439</v>
      </c>
      <c r="O2151" s="14" t="s">
        <v>439</v>
      </c>
      <c r="P2151" s="14" t="s">
        <v>439</v>
      </c>
      <c r="Q2151" s="14" t="s">
        <v>819</v>
      </c>
    </row>
    <row r="2152" spans="1:17" x14ac:dyDescent="0.25">
      <c r="A2152" s="14">
        <v>140650</v>
      </c>
      <c r="B2152" s="14">
        <v>1452</v>
      </c>
      <c r="C2152" s="14" t="s">
        <v>815</v>
      </c>
      <c r="D2152" s="14" t="s">
        <v>3847</v>
      </c>
      <c r="E2152" s="14" t="s">
        <v>439</v>
      </c>
      <c r="F2152" s="14">
        <v>39</v>
      </c>
      <c r="G2152" s="14" t="s">
        <v>879</v>
      </c>
      <c r="H2152" s="14">
        <v>0</v>
      </c>
      <c r="I2152" s="14">
        <v>25920</v>
      </c>
      <c r="J2152" s="14" t="b">
        <v>0</v>
      </c>
      <c r="K2152" s="14">
        <v>0</v>
      </c>
      <c r="L2152" s="16">
        <v>41009.065821759257</v>
      </c>
      <c r="M2152" s="14" t="s">
        <v>818</v>
      </c>
      <c r="N2152" s="14" t="s">
        <v>439</v>
      </c>
      <c r="O2152" s="14" t="s">
        <v>439</v>
      </c>
      <c r="P2152" s="14" t="s">
        <v>439</v>
      </c>
      <c r="Q2152" s="14" t="s">
        <v>819</v>
      </c>
    </row>
    <row r="2153" spans="1:17" x14ac:dyDescent="0.25">
      <c r="A2153" s="14">
        <v>140651</v>
      </c>
      <c r="B2153" s="14">
        <v>1455</v>
      </c>
      <c r="C2153" s="14" t="s">
        <v>815</v>
      </c>
      <c r="D2153" s="14" t="s">
        <v>3848</v>
      </c>
      <c r="E2153" s="14" t="s">
        <v>439</v>
      </c>
      <c r="F2153" s="14">
        <v>39</v>
      </c>
      <c r="G2153" s="14" t="s">
        <v>879</v>
      </c>
      <c r="H2153" s="14">
        <v>0</v>
      </c>
      <c r="I2153" s="14">
        <v>25920</v>
      </c>
      <c r="J2153" s="14" t="b">
        <v>0</v>
      </c>
      <c r="K2153" s="14">
        <v>0</v>
      </c>
      <c r="L2153" s="16">
        <v>41009.065821759257</v>
      </c>
      <c r="M2153" s="14" t="s">
        <v>818</v>
      </c>
      <c r="N2153" s="14" t="s">
        <v>439</v>
      </c>
      <c r="O2153" s="14" t="s">
        <v>439</v>
      </c>
      <c r="P2153" s="14" t="s">
        <v>439</v>
      </c>
      <c r="Q2153" s="14" t="s">
        <v>819</v>
      </c>
    </row>
    <row r="2154" spans="1:17" x14ac:dyDescent="0.25">
      <c r="A2154" s="14">
        <v>140652</v>
      </c>
      <c r="B2154" s="14">
        <v>1453</v>
      </c>
      <c r="C2154" s="14" t="s">
        <v>815</v>
      </c>
      <c r="D2154" s="14" t="s">
        <v>3849</v>
      </c>
      <c r="E2154" s="14" t="s">
        <v>439</v>
      </c>
      <c r="F2154" s="14">
        <v>39</v>
      </c>
      <c r="G2154" s="14" t="s">
        <v>879</v>
      </c>
      <c r="H2154" s="14">
        <v>0</v>
      </c>
      <c r="I2154" s="14">
        <v>25920</v>
      </c>
      <c r="J2154" s="14" t="b">
        <v>0</v>
      </c>
      <c r="K2154" s="14">
        <v>0</v>
      </c>
      <c r="L2154" s="16">
        <v>41009.065821759257</v>
      </c>
      <c r="M2154" s="14" t="s">
        <v>818</v>
      </c>
      <c r="N2154" s="14" t="s">
        <v>439</v>
      </c>
      <c r="O2154" s="14" t="s">
        <v>439</v>
      </c>
      <c r="P2154" s="14" t="s">
        <v>439</v>
      </c>
      <c r="Q2154" s="14" t="s">
        <v>819</v>
      </c>
    </row>
    <row r="2155" spans="1:17" x14ac:dyDescent="0.25">
      <c r="A2155" s="14">
        <v>140653</v>
      </c>
      <c r="B2155" s="14">
        <v>1459</v>
      </c>
      <c r="C2155" s="14" t="s">
        <v>815</v>
      </c>
      <c r="D2155" s="14" t="s">
        <v>3850</v>
      </c>
      <c r="E2155" s="14" t="s">
        <v>439</v>
      </c>
      <c r="F2155" s="14">
        <v>39</v>
      </c>
      <c r="G2155" s="14" t="s">
        <v>879</v>
      </c>
      <c r="H2155" s="14">
        <v>0</v>
      </c>
      <c r="I2155" s="14">
        <v>25920</v>
      </c>
      <c r="J2155" s="14" t="b">
        <v>0</v>
      </c>
      <c r="K2155" s="14">
        <v>0</v>
      </c>
      <c r="L2155" s="16">
        <v>41009.065821759257</v>
      </c>
      <c r="M2155" s="14" t="s">
        <v>818</v>
      </c>
      <c r="N2155" s="14" t="s">
        <v>439</v>
      </c>
      <c r="O2155" s="14" t="s">
        <v>439</v>
      </c>
      <c r="P2155" s="14" t="s">
        <v>439</v>
      </c>
      <c r="Q2155" s="14" t="s">
        <v>819</v>
      </c>
    </row>
    <row r="2156" spans="1:17" x14ac:dyDescent="0.25">
      <c r="A2156" s="14">
        <v>140654</v>
      </c>
      <c r="B2156" s="14">
        <v>2645</v>
      </c>
      <c r="C2156" s="14" t="s">
        <v>815</v>
      </c>
      <c r="D2156" s="14" t="s">
        <v>3851</v>
      </c>
      <c r="E2156" s="14" t="s">
        <v>439</v>
      </c>
      <c r="F2156" s="14">
        <v>39</v>
      </c>
      <c r="G2156" s="14" t="s">
        <v>879</v>
      </c>
      <c r="H2156" s="14">
        <v>0</v>
      </c>
      <c r="I2156" s="14">
        <v>25920</v>
      </c>
      <c r="J2156" s="14" t="b">
        <v>0</v>
      </c>
      <c r="K2156" s="14">
        <v>0</v>
      </c>
      <c r="L2156" s="16">
        <v>41009.065821759257</v>
      </c>
      <c r="M2156" s="14" t="s">
        <v>818</v>
      </c>
      <c r="N2156" s="14" t="s">
        <v>439</v>
      </c>
      <c r="O2156" s="14" t="s">
        <v>439</v>
      </c>
      <c r="P2156" s="14" t="s">
        <v>439</v>
      </c>
      <c r="Q2156" s="14" t="s">
        <v>819</v>
      </c>
    </row>
    <row r="2157" spans="1:17" x14ac:dyDescent="0.25">
      <c r="A2157" s="14">
        <v>140655</v>
      </c>
      <c r="B2157" s="14">
        <v>2642</v>
      </c>
      <c r="C2157" s="14" t="s">
        <v>815</v>
      </c>
      <c r="D2157" s="14" t="s">
        <v>3852</v>
      </c>
      <c r="E2157" s="14" t="s">
        <v>439</v>
      </c>
      <c r="F2157" s="14">
        <v>39</v>
      </c>
      <c r="G2157" s="14" t="s">
        <v>879</v>
      </c>
      <c r="H2157" s="14">
        <v>0</v>
      </c>
      <c r="I2157" s="14">
        <v>25920</v>
      </c>
      <c r="J2157" s="14" t="b">
        <v>0</v>
      </c>
      <c r="K2157" s="14">
        <v>0</v>
      </c>
      <c r="L2157" s="16">
        <v>41009.065833333334</v>
      </c>
      <c r="M2157" s="14" t="s">
        <v>818</v>
      </c>
      <c r="N2157" s="14" t="s">
        <v>439</v>
      </c>
      <c r="O2157" s="14" t="s">
        <v>439</v>
      </c>
      <c r="P2157" s="14" t="s">
        <v>439</v>
      </c>
      <c r="Q2157" s="14" t="s">
        <v>819</v>
      </c>
    </row>
    <row r="2158" spans="1:17" x14ac:dyDescent="0.25">
      <c r="A2158" s="14">
        <v>140656</v>
      </c>
      <c r="B2158" s="14">
        <v>2640</v>
      </c>
      <c r="C2158" s="14" t="s">
        <v>815</v>
      </c>
      <c r="D2158" s="14" t="s">
        <v>3853</v>
      </c>
      <c r="E2158" s="14" t="s">
        <v>439</v>
      </c>
      <c r="F2158" s="14">
        <v>39</v>
      </c>
      <c r="G2158" s="14" t="s">
        <v>879</v>
      </c>
      <c r="H2158" s="14">
        <v>0</v>
      </c>
      <c r="I2158" s="14">
        <v>20160</v>
      </c>
      <c r="J2158" s="14" t="b">
        <v>0</v>
      </c>
      <c r="K2158" s="14">
        <v>0</v>
      </c>
      <c r="L2158" s="16">
        <v>41009.065833333334</v>
      </c>
      <c r="M2158" s="14" t="s">
        <v>818</v>
      </c>
      <c r="N2158" s="14" t="s">
        <v>439</v>
      </c>
      <c r="O2158" s="14" t="s">
        <v>439</v>
      </c>
      <c r="P2158" s="14" t="s">
        <v>439</v>
      </c>
      <c r="Q2158" s="14" t="s">
        <v>819</v>
      </c>
    </row>
    <row r="2159" spans="1:17" x14ac:dyDescent="0.25">
      <c r="A2159" s="14">
        <v>140657</v>
      </c>
      <c r="B2159" s="14">
        <v>2638</v>
      </c>
      <c r="C2159" s="14" t="s">
        <v>815</v>
      </c>
      <c r="D2159" s="14" t="s">
        <v>3854</v>
      </c>
      <c r="E2159" s="14" t="s">
        <v>439</v>
      </c>
      <c r="F2159" s="14">
        <v>39</v>
      </c>
      <c r="G2159" s="14" t="s">
        <v>884</v>
      </c>
      <c r="H2159" s="14">
        <v>0</v>
      </c>
      <c r="I2159" s="14">
        <v>43200</v>
      </c>
      <c r="J2159" s="14" t="b">
        <v>0</v>
      </c>
      <c r="K2159" s="14">
        <v>0</v>
      </c>
      <c r="L2159" s="16">
        <v>41009.065833333334</v>
      </c>
      <c r="M2159" s="14" t="s">
        <v>818</v>
      </c>
      <c r="N2159" s="14" t="s">
        <v>439</v>
      </c>
      <c r="O2159" s="14" t="s">
        <v>439</v>
      </c>
      <c r="P2159" s="14" t="s">
        <v>439</v>
      </c>
      <c r="Q2159" s="14" t="s">
        <v>819</v>
      </c>
    </row>
    <row r="2160" spans="1:17" x14ac:dyDescent="0.25">
      <c r="A2160" s="14">
        <v>140658</v>
      </c>
      <c r="B2160" s="14">
        <v>2639</v>
      </c>
      <c r="C2160" s="14" t="s">
        <v>815</v>
      </c>
      <c r="D2160" s="14" t="s">
        <v>3855</v>
      </c>
      <c r="E2160" s="14" t="s">
        <v>439</v>
      </c>
      <c r="F2160" s="14">
        <v>39</v>
      </c>
      <c r="G2160" s="14" t="s">
        <v>884</v>
      </c>
      <c r="H2160" s="14">
        <v>0</v>
      </c>
      <c r="I2160" s="14">
        <v>43200</v>
      </c>
      <c r="J2160" s="14" t="b">
        <v>0</v>
      </c>
      <c r="K2160" s="14">
        <v>0</v>
      </c>
      <c r="L2160" s="16">
        <v>41009.065833333334</v>
      </c>
      <c r="M2160" s="14" t="s">
        <v>818</v>
      </c>
      <c r="N2160" s="14" t="s">
        <v>439</v>
      </c>
      <c r="O2160" s="14" t="s">
        <v>439</v>
      </c>
      <c r="P2160" s="14" t="s">
        <v>439</v>
      </c>
      <c r="Q2160" s="14" t="s">
        <v>819</v>
      </c>
    </row>
    <row r="2161" spans="1:17" x14ac:dyDescent="0.25">
      <c r="A2161" s="14">
        <v>140659</v>
      </c>
      <c r="B2161" s="14" t="s">
        <v>3856</v>
      </c>
      <c r="C2161" s="14" t="s">
        <v>815</v>
      </c>
      <c r="D2161" s="14" t="s">
        <v>3857</v>
      </c>
      <c r="E2161" s="14" t="s">
        <v>439</v>
      </c>
      <c r="F2161" s="14">
        <v>39</v>
      </c>
      <c r="G2161" s="14" t="s">
        <v>3858</v>
      </c>
      <c r="H2161" s="14">
        <v>0</v>
      </c>
      <c r="I2161" s="14">
        <v>43200</v>
      </c>
      <c r="J2161" s="14" t="b">
        <v>0</v>
      </c>
      <c r="K2161" s="14">
        <v>0</v>
      </c>
      <c r="L2161" s="16">
        <v>41009.065833333334</v>
      </c>
      <c r="M2161" s="14" t="s">
        <v>818</v>
      </c>
      <c r="N2161" s="14" t="s">
        <v>439</v>
      </c>
      <c r="O2161" s="14" t="s">
        <v>439</v>
      </c>
      <c r="P2161" s="14" t="s">
        <v>439</v>
      </c>
      <c r="Q2161" s="14" t="s">
        <v>819</v>
      </c>
    </row>
    <row r="2162" spans="1:17" x14ac:dyDescent="0.25">
      <c r="A2162" s="14">
        <v>140660</v>
      </c>
      <c r="B2162" s="14" t="s">
        <v>3859</v>
      </c>
      <c r="C2162" s="14" t="s">
        <v>815</v>
      </c>
      <c r="D2162" s="14" t="s">
        <v>3860</v>
      </c>
      <c r="E2162" s="14" t="s">
        <v>439</v>
      </c>
      <c r="F2162" s="14">
        <v>39</v>
      </c>
      <c r="G2162" s="14" t="s">
        <v>3858</v>
      </c>
      <c r="H2162" s="14">
        <v>0</v>
      </c>
      <c r="I2162" s="14">
        <v>43200</v>
      </c>
      <c r="J2162" s="14" t="b">
        <v>0</v>
      </c>
      <c r="K2162" s="14">
        <v>0</v>
      </c>
      <c r="L2162" s="16">
        <v>41009.065833333334</v>
      </c>
      <c r="M2162" s="14" t="s">
        <v>818</v>
      </c>
      <c r="N2162" s="14" t="s">
        <v>439</v>
      </c>
      <c r="O2162" s="14" t="s">
        <v>439</v>
      </c>
      <c r="P2162" s="14" t="s">
        <v>439</v>
      </c>
      <c r="Q2162" s="14" t="s">
        <v>819</v>
      </c>
    </row>
    <row r="2163" spans="1:17" x14ac:dyDescent="0.25">
      <c r="A2163" s="14">
        <v>140661</v>
      </c>
      <c r="B2163" s="14" t="s">
        <v>3861</v>
      </c>
      <c r="C2163" s="14" t="s">
        <v>815</v>
      </c>
      <c r="D2163" s="14" t="s">
        <v>3862</v>
      </c>
      <c r="E2163" s="14" t="s">
        <v>439</v>
      </c>
      <c r="F2163" s="14">
        <v>39</v>
      </c>
      <c r="G2163" s="14" t="s">
        <v>3858</v>
      </c>
      <c r="H2163" s="14">
        <v>0</v>
      </c>
      <c r="I2163" s="14">
        <v>25920</v>
      </c>
      <c r="J2163" s="14" t="b">
        <v>0</v>
      </c>
      <c r="K2163" s="14">
        <v>0</v>
      </c>
      <c r="L2163" s="16">
        <v>41009.065844907411</v>
      </c>
      <c r="M2163" s="14" t="s">
        <v>818</v>
      </c>
      <c r="N2163" s="14" t="s">
        <v>439</v>
      </c>
      <c r="O2163" s="14" t="s">
        <v>439</v>
      </c>
      <c r="P2163" s="14" t="s">
        <v>439</v>
      </c>
      <c r="Q2163" s="14" t="s">
        <v>819</v>
      </c>
    </row>
    <row r="2164" spans="1:17" x14ac:dyDescent="0.25">
      <c r="A2164" s="14">
        <v>147815</v>
      </c>
      <c r="B2164" s="14">
        <v>2649</v>
      </c>
      <c r="C2164" s="14" t="s">
        <v>815</v>
      </c>
      <c r="D2164" s="14" t="s">
        <v>3863</v>
      </c>
      <c r="E2164" s="14" t="s">
        <v>439</v>
      </c>
      <c r="F2164" s="14">
        <v>39</v>
      </c>
      <c r="G2164" s="14" t="s">
        <v>862</v>
      </c>
      <c r="H2164" s="14">
        <v>0</v>
      </c>
      <c r="I2164" s="14">
        <v>43200</v>
      </c>
      <c r="J2164" s="14" t="b">
        <v>0</v>
      </c>
      <c r="K2164" s="14">
        <v>0</v>
      </c>
      <c r="L2164" s="16">
        <v>41009.066238425927</v>
      </c>
      <c r="M2164" s="14" t="s">
        <v>818</v>
      </c>
      <c r="N2164" s="14" t="s">
        <v>439</v>
      </c>
      <c r="O2164" s="14" t="s">
        <v>439</v>
      </c>
      <c r="P2164" s="14" t="s">
        <v>439</v>
      </c>
      <c r="Q2164" s="14" t="s">
        <v>819</v>
      </c>
    </row>
    <row r="2165" spans="1:17" x14ac:dyDescent="0.25">
      <c r="A2165" s="14">
        <v>147816</v>
      </c>
      <c r="B2165" s="14">
        <v>1699</v>
      </c>
      <c r="C2165" s="14" t="s">
        <v>815</v>
      </c>
      <c r="D2165" s="14" t="s">
        <v>3864</v>
      </c>
      <c r="E2165" s="14" t="s">
        <v>439</v>
      </c>
      <c r="F2165" s="14">
        <v>39</v>
      </c>
      <c r="G2165" s="14" t="s">
        <v>879</v>
      </c>
      <c r="H2165" s="14">
        <v>0</v>
      </c>
      <c r="I2165" s="14">
        <v>43200</v>
      </c>
      <c r="J2165" s="14" t="b">
        <v>0</v>
      </c>
      <c r="K2165" s="14">
        <v>0</v>
      </c>
      <c r="L2165" s="16">
        <v>41009.066238425927</v>
      </c>
      <c r="M2165" s="14" t="s">
        <v>818</v>
      </c>
      <c r="N2165" s="14" t="s">
        <v>439</v>
      </c>
      <c r="O2165" s="14" t="s">
        <v>439</v>
      </c>
      <c r="P2165" s="14" t="s">
        <v>439</v>
      </c>
      <c r="Q2165" s="14" t="s">
        <v>819</v>
      </c>
    </row>
    <row r="2166" spans="1:17" x14ac:dyDescent="0.25">
      <c r="A2166" s="14">
        <v>147817</v>
      </c>
      <c r="B2166" s="14">
        <v>2646</v>
      </c>
      <c r="C2166" s="14" t="s">
        <v>815</v>
      </c>
      <c r="D2166" s="14" t="s">
        <v>3865</v>
      </c>
      <c r="E2166" s="14" t="s">
        <v>439</v>
      </c>
      <c r="F2166" s="14">
        <v>39</v>
      </c>
      <c r="G2166" s="14" t="s">
        <v>879</v>
      </c>
      <c r="H2166" s="14">
        <v>0</v>
      </c>
      <c r="I2166" s="14">
        <v>25920</v>
      </c>
      <c r="J2166" s="14" t="b">
        <v>0</v>
      </c>
      <c r="K2166" s="14">
        <v>0</v>
      </c>
      <c r="L2166" s="16">
        <v>41009.066238425927</v>
      </c>
      <c r="M2166" s="14" t="s">
        <v>818</v>
      </c>
      <c r="N2166" s="14" t="s">
        <v>439</v>
      </c>
      <c r="O2166" s="14" t="s">
        <v>439</v>
      </c>
      <c r="P2166" s="14" t="s">
        <v>439</v>
      </c>
      <c r="Q2166" s="14" t="s">
        <v>819</v>
      </c>
    </row>
    <row r="2167" spans="1:17" x14ac:dyDescent="0.25">
      <c r="A2167" s="14">
        <v>147818</v>
      </c>
      <c r="B2167" s="14">
        <v>2648</v>
      </c>
      <c r="C2167" s="14" t="s">
        <v>815</v>
      </c>
      <c r="D2167" s="14" t="s">
        <v>3866</v>
      </c>
      <c r="E2167" s="14" t="s">
        <v>439</v>
      </c>
      <c r="F2167" s="14">
        <v>39</v>
      </c>
      <c r="G2167" s="14" t="s">
        <v>879</v>
      </c>
      <c r="H2167" s="14">
        <v>0</v>
      </c>
      <c r="I2167" s="14">
        <v>25920</v>
      </c>
      <c r="J2167" s="14" t="b">
        <v>0</v>
      </c>
      <c r="K2167" s="14">
        <v>0</v>
      </c>
      <c r="L2167" s="16">
        <v>41009.066238425927</v>
      </c>
      <c r="M2167" s="14" t="s">
        <v>818</v>
      </c>
      <c r="N2167" s="14" t="s">
        <v>439</v>
      </c>
      <c r="O2167" s="14" t="s">
        <v>439</v>
      </c>
      <c r="P2167" s="14" t="s">
        <v>439</v>
      </c>
      <c r="Q2167" s="14" t="s">
        <v>819</v>
      </c>
    </row>
    <row r="2168" spans="1:17" x14ac:dyDescent="0.25">
      <c r="A2168" s="14">
        <v>147819</v>
      </c>
      <c r="B2168" s="14">
        <v>1439</v>
      </c>
      <c r="C2168" s="14" t="s">
        <v>815</v>
      </c>
      <c r="D2168" s="14" t="s">
        <v>3867</v>
      </c>
      <c r="E2168" s="14" t="s">
        <v>439</v>
      </c>
      <c r="F2168" s="14">
        <v>39</v>
      </c>
      <c r="G2168" s="14" t="s">
        <v>879</v>
      </c>
      <c r="H2168" s="14">
        <v>0</v>
      </c>
      <c r="I2168" s="14">
        <v>25920</v>
      </c>
      <c r="J2168" s="14" t="b">
        <v>0</v>
      </c>
      <c r="K2168" s="14">
        <v>0</v>
      </c>
      <c r="L2168" s="16">
        <v>41009.066238425927</v>
      </c>
      <c r="M2168" s="14" t="s">
        <v>818</v>
      </c>
      <c r="N2168" s="14" t="s">
        <v>439</v>
      </c>
      <c r="O2168" s="14" t="s">
        <v>439</v>
      </c>
      <c r="P2168" s="14" t="s">
        <v>439</v>
      </c>
      <c r="Q2168" s="14" t="s">
        <v>819</v>
      </c>
    </row>
    <row r="2169" spans="1:17" hidden="1" x14ac:dyDescent="0.25">
      <c r="A2169" s="14">
        <v>150867</v>
      </c>
      <c r="B2169" s="14">
        <v>124207</v>
      </c>
      <c r="C2169" s="14" t="s">
        <v>815</v>
      </c>
      <c r="D2169" s="14" t="s">
        <v>6167</v>
      </c>
      <c r="E2169" s="14" t="s">
        <v>439</v>
      </c>
      <c r="F2169" s="14">
        <v>90</v>
      </c>
      <c r="G2169" s="14" t="s">
        <v>439</v>
      </c>
      <c r="H2169" s="14">
        <v>0</v>
      </c>
      <c r="I2169" s="14">
        <v>64800</v>
      </c>
      <c r="J2169" s="14" t="b">
        <v>0</v>
      </c>
      <c r="K2169" s="14">
        <v>0</v>
      </c>
      <c r="L2169" s="16">
        <v>41009.066250000003</v>
      </c>
      <c r="M2169" s="14" t="s">
        <v>6967</v>
      </c>
      <c r="N2169" s="14" t="s">
        <v>439</v>
      </c>
      <c r="O2169" s="14" t="s">
        <v>439</v>
      </c>
      <c r="P2169" s="14" t="s">
        <v>439</v>
      </c>
      <c r="Q2169" s="14" t="s">
        <v>819</v>
      </c>
    </row>
    <row r="2170" spans="1:17" hidden="1" x14ac:dyDescent="0.25">
      <c r="A2170" s="14">
        <v>150868</v>
      </c>
      <c r="B2170" s="14">
        <v>131100</v>
      </c>
      <c r="C2170" s="14" t="s">
        <v>815</v>
      </c>
      <c r="D2170" s="14" t="s">
        <v>6168</v>
      </c>
      <c r="E2170" s="14" t="s">
        <v>439</v>
      </c>
      <c r="F2170" s="14">
        <v>90</v>
      </c>
      <c r="G2170" s="14" t="s">
        <v>439</v>
      </c>
      <c r="H2170" s="14">
        <v>0</v>
      </c>
      <c r="I2170" s="14">
        <v>20160</v>
      </c>
      <c r="J2170" s="14" t="b">
        <v>0</v>
      </c>
      <c r="K2170" s="14">
        <v>0</v>
      </c>
      <c r="L2170" s="16">
        <v>41009.066250000003</v>
      </c>
      <c r="M2170" s="14" t="s">
        <v>6967</v>
      </c>
      <c r="N2170" s="14" t="s">
        <v>439</v>
      </c>
      <c r="O2170" s="14" t="s">
        <v>439</v>
      </c>
      <c r="P2170" s="14" t="s">
        <v>439</v>
      </c>
      <c r="Q2170" s="14" t="s">
        <v>819</v>
      </c>
    </row>
    <row r="2171" spans="1:17" hidden="1" x14ac:dyDescent="0.25">
      <c r="A2171" s="14">
        <v>150869</v>
      </c>
      <c r="B2171" s="14">
        <v>160311</v>
      </c>
      <c r="C2171" s="14" t="s">
        <v>815</v>
      </c>
      <c r="D2171" s="14" t="s">
        <v>6169</v>
      </c>
      <c r="E2171" s="14" t="s">
        <v>439</v>
      </c>
      <c r="F2171" s="14">
        <v>90</v>
      </c>
      <c r="G2171" s="14" t="s">
        <v>439</v>
      </c>
      <c r="H2171" s="14">
        <v>0</v>
      </c>
      <c r="I2171" s="14">
        <v>30240</v>
      </c>
      <c r="J2171" s="14" t="b">
        <v>0</v>
      </c>
      <c r="K2171" s="14">
        <v>0</v>
      </c>
      <c r="L2171" s="16">
        <v>41009.066250000003</v>
      </c>
      <c r="M2171" s="14" t="s">
        <v>6967</v>
      </c>
      <c r="N2171" s="14" t="s">
        <v>439</v>
      </c>
      <c r="O2171" s="14" t="s">
        <v>439</v>
      </c>
      <c r="P2171" s="14" t="s">
        <v>439</v>
      </c>
      <c r="Q2171" s="14" t="s">
        <v>819</v>
      </c>
    </row>
    <row r="2172" spans="1:17" hidden="1" x14ac:dyDescent="0.25">
      <c r="A2172" s="14">
        <v>150870</v>
      </c>
      <c r="B2172" s="14">
        <v>160315</v>
      </c>
      <c r="C2172" s="14" t="s">
        <v>815</v>
      </c>
      <c r="D2172" s="14" t="s">
        <v>6170</v>
      </c>
      <c r="E2172" s="14" t="s">
        <v>439</v>
      </c>
      <c r="F2172" s="14">
        <v>90</v>
      </c>
      <c r="G2172" s="14" t="s">
        <v>439</v>
      </c>
      <c r="H2172" s="14">
        <v>0</v>
      </c>
      <c r="I2172" s="14">
        <v>30240</v>
      </c>
      <c r="J2172" s="14" t="b">
        <v>0</v>
      </c>
      <c r="K2172" s="14">
        <v>0</v>
      </c>
      <c r="L2172" s="16">
        <v>41009.066250000003</v>
      </c>
      <c r="M2172" s="14" t="s">
        <v>6967</v>
      </c>
      <c r="N2172" s="14" t="s">
        <v>439</v>
      </c>
      <c r="O2172" s="14" t="s">
        <v>439</v>
      </c>
      <c r="P2172" s="14" t="s">
        <v>439</v>
      </c>
      <c r="Q2172" s="14" t="s">
        <v>819</v>
      </c>
    </row>
    <row r="2173" spans="1:17" hidden="1" x14ac:dyDescent="0.25">
      <c r="A2173" s="14">
        <v>150871</v>
      </c>
      <c r="B2173" s="14">
        <v>251000</v>
      </c>
      <c r="C2173" s="14" t="s">
        <v>815</v>
      </c>
      <c r="D2173" s="14" t="s">
        <v>6171</v>
      </c>
      <c r="E2173" s="14" t="s">
        <v>439</v>
      </c>
      <c r="F2173" s="14">
        <v>90</v>
      </c>
      <c r="G2173" s="14" t="s">
        <v>439</v>
      </c>
      <c r="H2173" s="14">
        <v>0</v>
      </c>
      <c r="I2173" s="14">
        <v>86400</v>
      </c>
      <c r="J2173" s="14" t="b">
        <v>0</v>
      </c>
      <c r="K2173" s="14">
        <v>0</v>
      </c>
      <c r="L2173" s="16">
        <v>41009.066250000003</v>
      </c>
      <c r="M2173" s="14" t="s">
        <v>6967</v>
      </c>
      <c r="N2173" s="14" t="s">
        <v>439</v>
      </c>
      <c r="O2173" s="14" t="s">
        <v>439</v>
      </c>
      <c r="P2173" s="14" t="s">
        <v>439</v>
      </c>
      <c r="Q2173" s="14" t="s">
        <v>819</v>
      </c>
    </row>
    <row r="2174" spans="1:17" hidden="1" x14ac:dyDescent="0.25">
      <c r="A2174" s="14">
        <v>150872</v>
      </c>
      <c r="B2174" s="14">
        <v>300201</v>
      </c>
      <c r="C2174" s="14" t="s">
        <v>815</v>
      </c>
      <c r="D2174" s="14" t="s">
        <v>6172</v>
      </c>
      <c r="E2174" s="14" t="s">
        <v>439</v>
      </c>
      <c r="F2174" s="14">
        <v>90</v>
      </c>
      <c r="G2174" s="14" t="s">
        <v>439</v>
      </c>
      <c r="H2174" s="14">
        <v>0</v>
      </c>
      <c r="I2174" s="14">
        <v>21600</v>
      </c>
      <c r="J2174" s="14" t="b">
        <v>0</v>
      </c>
      <c r="K2174" s="14">
        <v>0</v>
      </c>
      <c r="L2174" s="16">
        <v>41009.066250000003</v>
      </c>
      <c r="M2174" s="14" t="s">
        <v>6967</v>
      </c>
      <c r="N2174" s="14" t="s">
        <v>439</v>
      </c>
      <c r="O2174" s="14" t="s">
        <v>439</v>
      </c>
      <c r="P2174" s="14" t="s">
        <v>439</v>
      </c>
      <c r="Q2174" s="14" t="s">
        <v>819</v>
      </c>
    </row>
    <row r="2175" spans="1:17" hidden="1" x14ac:dyDescent="0.25">
      <c r="A2175" s="14">
        <v>150873</v>
      </c>
      <c r="B2175" s="14">
        <v>320000</v>
      </c>
      <c r="C2175" s="14" t="s">
        <v>815</v>
      </c>
      <c r="D2175" s="14" t="s">
        <v>3868</v>
      </c>
      <c r="E2175" s="14" t="s">
        <v>439</v>
      </c>
      <c r="F2175" s="14">
        <v>90</v>
      </c>
      <c r="G2175" s="14" t="s">
        <v>439</v>
      </c>
      <c r="H2175" s="14">
        <v>0</v>
      </c>
      <c r="I2175" s="14">
        <v>21600</v>
      </c>
      <c r="J2175" s="14" t="b">
        <v>0</v>
      </c>
      <c r="K2175" s="14">
        <v>0</v>
      </c>
      <c r="L2175" s="16">
        <v>41009.066261574073</v>
      </c>
      <c r="M2175" s="14" t="s">
        <v>6967</v>
      </c>
      <c r="N2175" s="14" t="s">
        <v>439</v>
      </c>
      <c r="O2175" s="14" t="s">
        <v>439</v>
      </c>
      <c r="P2175" s="14" t="s">
        <v>439</v>
      </c>
      <c r="Q2175" s="14" t="s">
        <v>819</v>
      </c>
    </row>
    <row r="2176" spans="1:17" hidden="1" x14ac:dyDescent="0.25">
      <c r="A2176" s="14">
        <v>150874</v>
      </c>
      <c r="B2176" s="14">
        <v>320100</v>
      </c>
      <c r="C2176" s="14" t="s">
        <v>815</v>
      </c>
      <c r="D2176" s="14" t="s">
        <v>6173</v>
      </c>
      <c r="E2176" s="14" t="s">
        <v>439</v>
      </c>
      <c r="F2176" s="14">
        <v>90</v>
      </c>
      <c r="G2176" s="14" t="s">
        <v>439</v>
      </c>
      <c r="H2176" s="14">
        <v>0</v>
      </c>
      <c r="I2176" s="14">
        <v>21600</v>
      </c>
      <c r="J2176" s="14" t="b">
        <v>0</v>
      </c>
      <c r="K2176" s="14">
        <v>0</v>
      </c>
      <c r="L2176" s="16">
        <v>41009.066261574073</v>
      </c>
      <c r="M2176" s="14" t="s">
        <v>6967</v>
      </c>
      <c r="N2176" s="14" t="s">
        <v>439</v>
      </c>
      <c r="O2176" s="14" t="s">
        <v>439</v>
      </c>
      <c r="P2176" s="14" t="s">
        <v>439</v>
      </c>
      <c r="Q2176" s="14" t="s">
        <v>819</v>
      </c>
    </row>
    <row r="2177" spans="1:17" hidden="1" x14ac:dyDescent="0.25">
      <c r="A2177" s="14">
        <v>150875</v>
      </c>
      <c r="B2177" s="14">
        <v>320200</v>
      </c>
      <c r="C2177" s="14" t="s">
        <v>815</v>
      </c>
      <c r="D2177" s="14" t="s">
        <v>6174</v>
      </c>
      <c r="E2177" s="14" t="s">
        <v>439</v>
      </c>
      <c r="F2177" s="14">
        <v>90</v>
      </c>
      <c r="G2177" s="14" t="s">
        <v>439</v>
      </c>
      <c r="H2177" s="14">
        <v>0</v>
      </c>
      <c r="I2177" s="14">
        <v>21600</v>
      </c>
      <c r="J2177" s="14" t="b">
        <v>0</v>
      </c>
      <c r="K2177" s="14">
        <v>0</v>
      </c>
      <c r="L2177" s="16">
        <v>41009.066261574073</v>
      </c>
      <c r="M2177" s="14" t="s">
        <v>6967</v>
      </c>
      <c r="N2177" s="14" t="s">
        <v>439</v>
      </c>
      <c r="O2177" s="14" t="s">
        <v>439</v>
      </c>
      <c r="P2177" s="14" t="s">
        <v>439</v>
      </c>
      <c r="Q2177" s="14" t="s">
        <v>819</v>
      </c>
    </row>
    <row r="2178" spans="1:17" hidden="1" x14ac:dyDescent="0.25">
      <c r="A2178" s="14">
        <v>150876</v>
      </c>
      <c r="B2178" s="14">
        <v>320201</v>
      </c>
      <c r="C2178" s="14" t="s">
        <v>815</v>
      </c>
      <c r="D2178" s="14" t="s">
        <v>6175</v>
      </c>
      <c r="E2178" s="14" t="s">
        <v>439</v>
      </c>
      <c r="F2178" s="14">
        <v>90</v>
      </c>
      <c r="G2178" s="14" t="s">
        <v>439</v>
      </c>
      <c r="H2178" s="14">
        <v>0</v>
      </c>
      <c r="I2178" s="14">
        <v>21600</v>
      </c>
      <c r="J2178" s="14" t="b">
        <v>0</v>
      </c>
      <c r="K2178" s="14">
        <v>0</v>
      </c>
      <c r="L2178" s="16">
        <v>41009.066261574073</v>
      </c>
      <c r="M2178" s="14" t="s">
        <v>6967</v>
      </c>
      <c r="N2178" s="14" t="s">
        <v>439</v>
      </c>
      <c r="O2178" s="14" t="s">
        <v>439</v>
      </c>
      <c r="P2178" s="14" t="s">
        <v>439</v>
      </c>
      <c r="Q2178" s="14" t="s">
        <v>819</v>
      </c>
    </row>
    <row r="2179" spans="1:17" hidden="1" x14ac:dyDescent="0.25">
      <c r="A2179" s="14">
        <v>150877</v>
      </c>
      <c r="B2179" s="14">
        <v>320202</v>
      </c>
      <c r="C2179" s="14" t="s">
        <v>815</v>
      </c>
      <c r="D2179" s="14" t="s">
        <v>6176</v>
      </c>
      <c r="E2179" s="14" t="s">
        <v>439</v>
      </c>
      <c r="F2179" s="14">
        <v>90</v>
      </c>
      <c r="G2179" s="14" t="s">
        <v>439</v>
      </c>
      <c r="H2179" s="14">
        <v>0</v>
      </c>
      <c r="I2179" s="14">
        <v>21600</v>
      </c>
      <c r="J2179" s="14" t="b">
        <v>0</v>
      </c>
      <c r="K2179" s="14">
        <v>0</v>
      </c>
      <c r="L2179" s="16">
        <v>41009.066261574073</v>
      </c>
      <c r="M2179" s="14" t="s">
        <v>6967</v>
      </c>
      <c r="N2179" s="14" t="s">
        <v>439</v>
      </c>
      <c r="O2179" s="14" t="s">
        <v>439</v>
      </c>
      <c r="P2179" s="14" t="s">
        <v>439</v>
      </c>
      <c r="Q2179" s="14" t="s">
        <v>819</v>
      </c>
    </row>
    <row r="2180" spans="1:17" hidden="1" x14ac:dyDescent="0.25">
      <c r="A2180" s="14">
        <v>150878</v>
      </c>
      <c r="B2180" s="14">
        <v>320203</v>
      </c>
      <c r="C2180" s="14" t="s">
        <v>815</v>
      </c>
      <c r="D2180" s="14" t="s">
        <v>6177</v>
      </c>
      <c r="E2180" s="14" t="s">
        <v>439</v>
      </c>
      <c r="F2180" s="14">
        <v>90</v>
      </c>
      <c r="G2180" s="14" t="s">
        <v>439</v>
      </c>
      <c r="H2180" s="14">
        <v>0</v>
      </c>
      <c r="I2180" s="14">
        <v>21600</v>
      </c>
      <c r="J2180" s="14" t="b">
        <v>0</v>
      </c>
      <c r="K2180" s="14">
        <v>0</v>
      </c>
      <c r="L2180" s="16">
        <v>41009.066261574073</v>
      </c>
      <c r="M2180" s="14" t="s">
        <v>6967</v>
      </c>
      <c r="N2180" s="14" t="s">
        <v>439</v>
      </c>
      <c r="O2180" s="14" t="s">
        <v>439</v>
      </c>
      <c r="P2180" s="14" t="s">
        <v>439</v>
      </c>
      <c r="Q2180" s="14" t="s">
        <v>819</v>
      </c>
    </row>
    <row r="2181" spans="1:17" hidden="1" x14ac:dyDescent="0.25">
      <c r="A2181" s="14">
        <v>150879</v>
      </c>
      <c r="B2181" s="14">
        <v>320204</v>
      </c>
      <c r="C2181" s="14" t="s">
        <v>815</v>
      </c>
      <c r="D2181" s="14" t="s">
        <v>6178</v>
      </c>
      <c r="E2181" s="14" t="s">
        <v>439</v>
      </c>
      <c r="F2181" s="14">
        <v>90</v>
      </c>
      <c r="G2181" s="14" t="s">
        <v>439</v>
      </c>
      <c r="H2181" s="14">
        <v>0</v>
      </c>
      <c r="I2181" s="14">
        <v>21600</v>
      </c>
      <c r="J2181" s="14" t="b">
        <v>0</v>
      </c>
      <c r="K2181" s="14">
        <v>0</v>
      </c>
      <c r="L2181" s="16">
        <v>41009.06627314815</v>
      </c>
      <c r="M2181" s="14" t="s">
        <v>6967</v>
      </c>
      <c r="N2181" s="14" t="s">
        <v>439</v>
      </c>
      <c r="O2181" s="14" t="s">
        <v>439</v>
      </c>
      <c r="P2181" s="14" t="s">
        <v>439</v>
      </c>
      <c r="Q2181" s="14" t="s">
        <v>819</v>
      </c>
    </row>
    <row r="2182" spans="1:17" hidden="1" x14ac:dyDescent="0.25">
      <c r="A2182" s="14">
        <v>150880</v>
      </c>
      <c r="B2182" s="14">
        <v>320205</v>
      </c>
      <c r="C2182" s="14" t="s">
        <v>815</v>
      </c>
      <c r="D2182" s="14" t="s">
        <v>6179</v>
      </c>
      <c r="E2182" s="14" t="s">
        <v>439</v>
      </c>
      <c r="F2182" s="14">
        <v>90</v>
      </c>
      <c r="G2182" s="14" t="s">
        <v>439</v>
      </c>
      <c r="H2182" s="14">
        <v>0</v>
      </c>
      <c r="I2182" s="14">
        <v>21600</v>
      </c>
      <c r="J2182" s="14" t="b">
        <v>0</v>
      </c>
      <c r="K2182" s="14">
        <v>0</v>
      </c>
      <c r="L2182" s="16">
        <v>41009.06627314815</v>
      </c>
      <c r="M2182" s="14" t="s">
        <v>6967</v>
      </c>
      <c r="N2182" s="14" t="s">
        <v>439</v>
      </c>
      <c r="O2182" s="14" t="s">
        <v>439</v>
      </c>
      <c r="P2182" s="14" t="s">
        <v>439</v>
      </c>
      <c r="Q2182" s="14" t="s">
        <v>819</v>
      </c>
    </row>
    <row r="2183" spans="1:17" hidden="1" x14ac:dyDescent="0.25">
      <c r="A2183" s="14">
        <v>150881</v>
      </c>
      <c r="B2183" s="14">
        <v>320206</v>
      </c>
      <c r="C2183" s="14" t="s">
        <v>815</v>
      </c>
      <c r="D2183" s="14" t="s">
        <v>6180</v>
      </c>
      <c r="E2183" s="14" t="s">
        <v>439</v>
      </c>
      <c r="F2183" s="14">
        <v>90</v>
      </c>
      <c r="G2183" s="14" t="s">
        <v>439</v>
      </c>
      <c r="H2183" s="14">
        <v>0</v>
      </c>
      <c r="I2183" s="14">
        <v>21600</v>
      </c>
      <c r="J2183" s="14" t="b">
        <v>0</v>
      </c>
      <c r="K2183" s="14">
        <v>0</v>
      </c>
      <c r="L2183" s="16">
        <v>41009.06627314815</v>
      </c>
      <c r="M2183" s="14" t="s">
        <v>6967</v>
      </c>
      <c r="N2183" s="14" t="s">
        <v>439</v>
      </c>
      <c r="O2183" s="14" t="s">
        <v>439</v>
      </c>
      <c r="P2183" s="14" t="s">
        <v>439</v>
      </c>
      <c r="Q2183" s="14" t="s">
        <v>819</v>
      </c>
    </row>
    <row r="2184" spans="1:17" hidden="1" x14ac:dyDescent="0.25">
      <c r="A2184" s="14">
        <v>150882</v>
      </c>
      <c r="B2184" s="14">
        <v>320207</v>
      </c>
      <c r="C2184" s="14" t="s">
        <v>815</v>
      </c>
      <c r="D2184" s="14" t="s">
        <v>6181</v>
      </c>
      <c r="E2184" s="14" t="s">
        <v>439</v>
      </c>
      <c r="F2184" s="14">
        <v>90</v>
      </c>
      <c r="G2184" s="14" t="s">
        <v>439</v>
      </c>
      <c r="H2184" s="14">
        <v>0</v>
      </c>
      <c r="I2184" s="14">
        <v>21600</v>
      </c>
      <c r="J2184" s="14" t="b">
        <v>0</v>
      </c>
      <c r="K2184" s="14">
        <v>0</v>
      </c>
      <c r="L2184" s="16">
        <v>41009.06627314815</v>
      </c>
      <c r="M2184" s="14" t="s">
        <v>6967</v>
      </c>
      <c r="N2184" s="14" t="s">
        <v>439</v>
      </c>
      <c r="O2184" s="14" t="s">
        <v>439</v>
      </c>
      <c r="P2184" s="14" t="s">
        <v>439</v>
      </c>
      <c r="Q2184" s="14" t="s">
        <v>819</v>
      </c>
    </row>
    <row r="2185" spans="1:17" hidden="1" x14ac:dyDescent="0.25">
      <c r="A2185" s="14">
        <v>150883</v>
      </c>
      <c r="B2185" s="14">
        <v>320209</v>
      </c>
      <c r="C2185" s="14" t="s">
        <v>815</v>
      </c>
      <c r="D2185" s="14" t="s">
        <v>6182</v>
      </c>
      <c r="E2185" s="14" t="s">
        <v>439</v>
      </c>
      <c r="F2185" s="14">
        <v>90</v>
      </c>
      <c r="G2185" s="14" t="s">
        <v>439</v>
      </c>
      <c r="H2185" s="14">
        <v>0</v>
      </c>
      <c r="I2185" s="14">
        <v>21600</v>
      </c>
      <c r="J2185" s="14" t="b">
        <v>0</v>
      </c>
      <c r="K2185" s="14">
        <v>0</v>
      </c>
      <c r="L2185" s="16">
        <v>41009.06627314815</v>
      </c>
      <c r="M2185" s="14" t="s">
        <v>6967</v>
      </c>
      <c r="N2185" s="14" t="s">
        <v>439</v>
      </c>
      <c r="O2185" s="14" t="s">
        <v>439</v>
      </c>
      <c r="P2185" s="14" t="s">
        <v>439</v>
      </c>
      <c r="Q2185" s="14" t="s">
        <v>819</v>
      </c>
    </row>
    <row r="2186" spans="1:17" hidden="1" x14ac:dyDescent="0.25">
      <c r="A2186" s="14">
        <v>150884</v>
      </c>
      <c r="B2186" s="14">
        <v>320210</v>
      </c>
      <c r="C2186" s="14" t="s">
        <v>815</v>
      </c>
      <c r="D2186" s="14" t="s">
        <v>6183</v>
      </c>
      <c r="E2186" s="14" t="s">
        <v>439</v>
      </c>
      <c r="F2186" s="14">
        <v>90</v>
      </c>
      <c r="G2186" s="14" t="s">
        <v>439</v>
      </c>
      <c r="H2186" s="14">
        <v>0</v>
      </c>
      <c r="I2186" s="14">
        <v>21600</v>
      </c>
      <c r="J2186" s="14" t="b">
        <v>0</v>
      </c>
      <c r="K2186" s="14">
        <v>0</v>
      </c>
      <c r="L2186" s="16">
        <v>41009.06627314815</v>
      </c>
      <c r="M2186" s="14" t="s">
        <v>6967</v>
      </c>
      <c r="N2186" s="14" t="s">
        <v>439</v>
      </c>
      <c r="O2186" s="14" t="s">
        <v>439</v>
      </c>
      <c r="P2186" s="14" t="s">
        <v>439</v>
      </c>
      <c r="Q2186" s="14" t="s">
        <v>819</v>
      </c>
    </row>
    <row r="2187" spans="1:17" hidden="1" x14ac:dyDescent="0.25">
      <c r="A2187" s="14">
        <v>150885</v>
      </c>
      <c r="B2187" s="14">
        <v>320300</v>
      </c>
      <c r="C2187" s="14" t="s">
        <v>815</v>
      </c>
      <c r="D2187" s="14" t="s">
        <v>6184</v>
      </c>
      <c r="E2187" s="14" t="s">
        <v>439</v>
      </c>
      <c r="F2187" s="14">
        <v>90</v>
      </c>
      <c r="G2187" s="14" t="s">
        <v>439</v>
      </c>
      <c r="H2187" s="14">
        <v>0</v>
      </c>
      <c r="I2187" s="14">
        <v>21600</v>
      </c>
      <c r="J2187" s="14" t="b">
        <v>0</v>
      </c>
      <c r="K2187" s="14">
        <v>0</v>
      </c>
      <c r="L2187" s="16">
        <v>41009.06627314815</v>
      </c>
      <c r="M2187" s="14" t="s">
        <v>6967</v>
      </c>
      <c r="N2187" s="14" t="s">
        <v>439</v>
      </c>
      <c r="O2187" s="14" t="s">
        <v>439</v>
      </c>
      <c r="P2187" s="14" t="s">
        <v>439</v>
      </c>
      <c r="Q2187" s="14" t="s">
        <v>819</v>
      </c>
    </row>
    <row r="2188" spans="1:17" hidden="1" x14ac:dyDescent="0.25">
      <c r="A2188" s="14">
        <v>150886</v>
      </c>
      <c r="B2188" s="14">
        <v>320301</v>
      </c>
      <c r="C2188" s="14" t="s">
        <v>815</v>
      </c>
      <c r="D2188" s="14" t="s">
        <v>6185</v>
      </c>
      <c r="E2188" s="14" t="s">
        <v>439</v>
      </c>
      <c r="F2188" s="14">
        <v>90</v>
      </c>
      <c r="G2188" s="14" t="s">
        <v>439</v>
      </c>
      <c r="H2188" s="14">
        <v>0</v>
      </c>
      <c r="I2188" s="14">
        <v>21600</v>
      </c>
      <c r="J2188" s="14" t="b">
        <v>0</v>
      </c>
      <c r="K2188" s="14">
        <v>0</v>
      </c>
      <c r="L2188" s="16">
        <v>41009.066284722219</v>
      </c>
      <c r="M2188" s="14" t="s">
        <v>6967</v>
      </c>
      <c r="N2188" s="14" t="s">
        <v>439</v>
      </c>
      <c r="O2188" s="14" t="s">
        <v>439</v>
      </c>
      <c r="P2188" s="14" t="s">
        <v>439</v>
      </c>
      <c r="Q2188" s="14" t="s">
        <v>819</v>
      </c>
    </row>
    <row r="2189" spans="1:17" hidden="1" x14ac:dyDescent="0.25">
      <c r="A2189" s="14">
        <v>150887</v>
      </c>
      <c r="B2189" s="14">
        <v>320302</v>
      </c>
      <c r="C2189" s="14" t="s">
        <v>815</v>
      </c>
      <c r="D2189" s="14" t="s">
        <v>6186</v>
      </c>
      <c r="E2189" s="14" t="s">
        <v>439</v>
      </c>
      <c r="F2189" s="14">
        <v>90</v>
      </c>
      <c r="G2189" s="14" t="s">
        <v>439</v>
      </c>
      <c r="H2189" s="14">
        <v>0</v>
      </c>
      <c r="I2189" s="14">
        <v>21600</v>
      </c>
      <c r="J2189" s="14" t="b">
        <v>0</v>
      </c>
      <c r="K2189" s="14">
        <v>0</v>
      </c>
      <c r="L2189" s="16">
        <v>41009.066284722219</v>
      </c>
      <c r="M2189" s="14" t="s">
        <v>6967</v>
      </c>
      <c r="N2189" s="14" t="s">
        <v>439</v>
      </c>
      <c r="O2189" s="14" t="s">
        <v>439</v>
      </c>
      <c r="P2189" s="14" t="s">
        <v>439</v>
      </c>
      <c r="Q2189" s="14" t="s">
        <v>819</v>
      </c>
    </row>
    <row r="2190" spans="1:17" hidden="1" x14ac:dyDescent="0.25">
      <c r="A2190" s="14">
        <v>150888</v>
      </c>
      <c r="B2190" s="14">
        <v>320303</v>
      </c>
      <c r="C2190" s="14" t="s">
        <v>815</v>
      </c>
      <c r="D2190" s="14" t="s">
        <v>6187</v>
      </c>
      <c r="E2190" s="14" t="s">
        <v>439</v>
      </c>
      <c r="F2190" s="14">
        <v>90</v>
      </c>
      <c r="G2190" s="14" t="s">
        <v>439</v>
      </c>
      <c r="H2190" s="14">
        <v>0</v>
      </c>
      <c r="I2190" s="14">
        <v>21600</v>
      </c>
      <c r="J2190" s="14" t="b">
        <v>0</v>
      </c>
      <c r="K2190" s="14">
        <v>0</v>
      </c>
      <c r="L2190" s="16">
        <v>41009.066284722219</v>
      </c>
      <c r="M2190" s="14" t="s">
        <v>6967</v>
      </c>
      <c r="N2190" s="14" t="s">
        <v>439</v>
      </c>
      <c r="O2190" s="14" t="s">
        <v>439</v>
      </c>
      <c r="P2190" s="14" t="s">
        <v>439</v>
      </c>
      <c r="Q2190" s="14" t="s">
        <v>819</v>
      </c>
    </row>
    <row r="2191" spans="1:17" hidden="1" x14ac:dyDescent="0.25">
      <c r="A2191" s="14">
        <v>150889</v>
      </c>
      <c r="B2191" s="14">
        <v>320304</v>
      </c>
      <c r="C2191" s="14" t="s">
        <v>815</v>
      </c>
      <c r="D2191" s="14" t="s">
        <v>6188</v>
      </c>
      <c r="E2191" s="14" t="s">
        <v>439</v>
      </c>
      <c r="F2191" s="14">
        <v>90</v>
      </c>
      <c r="G2191" s="14" t="s">
        <v>439</v>
      </c>
      <c r="H2191" s="14">
        <v>0</v>
      </c>
      <c r="I2191" s="14">
        <v>21600</v>
      </c>
      <c r="J2191" s="14" t="b">
        <v>0</v>
      </c>
      <c r="K2191" s="14">
        <v>0</v>
      </c>
      <c r="L2191" s="16">
        <v>41009.066284722219</v>
      </c>
      <c r="M2191" s="14" t="s">
        <v>6967</v>
      </c>
      <c r="N2191" s="14" t="s">
        <v>439</v>
      </c>
      <c r="O2191" s="14" t="s">
        <v>439</v>
      </c>
      <c r="P2191" s="14" t="s">
        <v>439</v>
      </c>
      <c r="Q2191" s="14" t="s">
        <v>819</v>
      </c>
    </row>
    <row r="2192" spans="1:17" hidden="1" x14ac:dyDescent="0.25">
      <c r="A2192" s="14">
        <v>150890</v>
      </c>
      <c r="B2192" s="14">
        <v>320305</v>
      </c>
      <c r="C2192" s="14" t="s">
        <v>815</v>
      </c>
      <c r="D2192" s="14" t="s">
        <v>6189</v>
      </c>
      <c r="E2192" s="14" t="s">
        <v>439</v>
      </c>
      <c r="F2192" s="14">
        <v>90</v>
      </c>
      <c r="G2192" s="14" t="s">
        <v>439</v>
      </c>
      <c r="H2192" s="14">
        <v>0</v>
      </c>
      <c r="I2192" s="14">
        <v>21600</v>
      </c>
      <c r="J2192" s="14" t="b">
        <v>0</v>
      </c>
      <c r="K2192" s="14">
        <v>0</v>
      </c>
      <c r="L2192" s="16">
        <v>41009.066284722219</v>
      </c>
      <c r="M2192" s="14" t="s">
        <v>6967</v>
      </c>
      <c r="N2192" s="14" t="s">
        <v>439</v>
      </c>
      <c r="O2192" s="14" t="s">
        <v>439</v>
      </c>
      <c r="P2192" s="14" t="s">
        <v>439</v>
      </c>
      <c r="Q2192" s="14" t="s">
        <v>819</v>
      </c>
    </row>
    <row r="2193" spans="1:17" hidden="1" x14ac:dyDescent="0.25">
      <c r="A2193" s="14">
        <v>150891</v>
      </c>
      <c r="B2193" s="14">
        <v>320306</v>
      </c>
      <c r="C2193" s="14" t="s">
        <v>815</v>
      </c>
      <c r="D2193" s="14" t="s">
        <v>6190</v>
      </c>
      <c r="E2193" s="14" t="s">
        <v>439</v>
      </c>
      <c r="F2193" s="14">
        <v>90</v>
      </c>
      <c r="G2193" s="14" t="s">
        <v>439</v>
      </c>
      <c r="H2193" s="14">
        <v>0</v>
      </c>
      <c r="I2193" s="14">
        <v>21600</v>
      </c>
      <c r="J2193" s="14" t="b">
        <v>0</v>
      </c>
      <c r="K2193" s="14">
        <v>0</v>
      </c>
      <c r="L2193" s="16">
        <v>41009.066284722219</v>
      </c>
      <c r="M2193" s="14" t="s">
        <v>6967</v>
      </c>
      <c r="N2193" s="14" t="s">
        <v>439</v>
      </c>
      <c r="O2193" s="14" t="s">
        <v>439</v>
      </c>
      <c r="P2193" s="14" t="s">
        <v>439</v>
      </c>
      <c r="Q2193" s="14" t="s">
        <v>819</v>
      </c>
    </row>
    <row r="2194" spans="1:17" hidden="1" x14ac:dyDescent="0.25">
      <c r="A2194" s="14">
        <v>150892</v>
      </c>
      <c r="B2194" s="14">
        <v>283001</v>
      </c>
      <c r="C2194" s="14" t="s">
        <v>815</v>
      </c>
      <c r="D2194" s="14" t="s">
        <v>6191</v>
      </c>
      <c r="E2194" s="14" t="s">
        <v>439</v>
      </c>
      <c r="F2194" s="14">
        <v>90</v>
      </c>
      <c r="G2194" s="14" t="s">
        <v>439</v>
      </c>
      <c r="H2194" s="14">
        <v>0</v>
      </c>
      <c r="I2194" s="14">
        <v>64800</v>
      </c>
      <c r="J2194" s="14" t="b">
        <v>0</v>
      </c>
      <c r="K2194" s="14">
        <v>0</v>
      </c>
      <c r="L2194" s="16">
        <v>41009.066296296296</v>
      </c>
      <c r="M2194" s="14" t="s">
        <v>6967</v>
      </c>
      <c r="N2194" s="14" t="s">
        <v>439</v>
      </c>
      <c r="O2194" s="14" t="s">
        <v>439</v>
      </c>
      <c r="P2194" s="14" t="s">
        <v>439</v>
      </c>
      <c r="Q2194" s="14" t="s">
        <v>819</v>
      </c>
    </row>
    <row r="2195" spans="1:17" hidden="1" x14ac:dyDescent="0.25">
      <c r="A2195" s="14">
        <v>150893</v>
      </c>
      <c r="B2195" s="14">
        <v>283002</v>
      </c>
      <c r="C2195" s="14" t="s">
        <v>815</v>
      </c>
      <c r="D2195" s="14" t="s">
        <v>6192</v>
      </c>
      <c r="E2195" s="14" t="s">
        <v>439</v>
      </c>
      <c r="F2195" s="14">
        <v>90</v>
      </c>
      <c r="G2195" s="14" t="s">
        <v>439</v>
      </c>
      <c r="H2195" s="14">
        <v>0</v>
      </c>
      <c r="I2195" s="14">
        <v>64800</v>
      </c>
      <c r="J2195" s="14" t="b">
        <v>0</v>
      </c>
      <c r="K2195" s="14">
        <v>0</v>
      </c>
      <c r="L2195" s="16">
        <v>41009.066296296296</v>
      </c>
      <c r="M2195" s="14" t="s">
        <v>6967</v>
      </c>
      <c r="N2195" s="14" t="s">
        <v>439</v>
      </c>
      <c r="O2195" s="14" t="s">
        <v>439</v>
      </c>
      <c r="P2195" s="14" t="s">
        <v>439</v>
      </c>
      <c r="Q2195" s="14" t="s">
        <v>819</v>
      </c>
    </row>
    <row r="2196" spans="1:17" hidden="1" x14ac:dyDescent="0.25">
      <c r="A2196" s="14">
        <v>150894</v>
      </c>
      <c r="B2196" s="14">
        <v>283003</v>
      </c>
      <c r="C2196" s="14" t="s">
        <v>815</v>
      </c>
      <c r="D2196" s="14" t="s">
        <v>6193</v>
      </c>
      <c r="E2196" s="14" t="s">
        <v>439</v>
      </c>
      <c r="F2196" s="14">
        <v>90</v>
      </c>
      <c r="G2196" s="14" t="s">
        <v>439</v>
      </c>
      <c r="H2196" s="14">
        <v>0</v>
      </c>
      <c r="I2196" s="14">
        <v>64800</v>
      </c>
      <c r="J2196" s="14" t="b">
        <v>0</v>
      </c>
      <c r="K2196" s="14">
        <v>0</v>
      </c>
      <c r="L2196" s="16">
        <v>41009.066296296296</v>
      </c>
      <c r="M2196" s="14" t="s">
        <v>6967</v>
      </c>
      <c r="N2196" s="14" t="s">
        <v>439</v>
      </c>
      <c r="O2196" s="14" t="s">
        <v>439</v>
      </c>
      <c r="P2196" s="14" t="s">
        <v>439</v>
      </c>
      <c r="Q2196" s="14" t="s">
        <v>819</v>
      </c>
    </row>
    <row r="2197" spans="1:17" hidden="1" x14ac:dyDescent="0.25">
      <c r="A2197" s="14">
        <v>150895</v>
      </c>
      <c r="B2197" s="14">
        <v>283004</v>
      </c>
      <c r="C2197" s="14" t="s">
        <v>815</v>
      </c>
      <c r="D2197" s="14" t="s">
        <v>6194</v>
      </c>
      <c r="E2197" s="14" t="s">
        <v>439</v>
      </c>
      <c r="F2197" s="14">
        <v>90</v>
      </c>
      <c r="G2197" s="14" t="s">
        <v>439</v>
      </c>
      <c r="H2197" s="14">
        <v>0</v>
      </c>
      <c r="I2197" s="14">
        <v>64800</v>
      </c>
      <c r="J2197" s="14" t="b">
        <v>0</v>
      </c>
      <c r="K2197" s="14">
        <v>0</v>
      </c>
      <c r="L2197" s="16">
        <v>41009.066296296296</v>
      </c>
      <c r="M2197" s="14" t="s">
        <v>6967</v>
      </c>
      <c r="N2197" s="14" t="s">
        <v>439</v>
      </c>
      <c r="O2197" s="14" t="s">
        <v>439</v>
      </c>
      <c r="P2197" s="14" t="s">
        <v>439</v>
      </c>
      <c r="Q2197" s="14" t="s">
        <v>819</v>
      </c>
    </row>
    <row r="2198" spans="1:17" hidden="1" x14ac:dyDescent="0.25">
      <c r="A2198" s="14">
        <v>150896</v>
      </c>
      <c r="B2198" s="14">
        <v>283005</v>
      </c>
      <c r="C2198" s="14" t="s">
        <v>815</v>
      </c>
      <c r="D2198" s="14" t="s">
        <v>6195</v>
      </c>
      <c r="E2198" s="14" t="s">
        <v>439</v>
      </c>
      <c r="F2198" s="14">
        <v>90</v>
      </c>
      <c r="G2198" s="14" t="s">
        <v>439</v>
      </c>
      <c r="H2198" s="14">
        <v>0</v>
      </c>
      <c r="I2198" s="14">
        <v>64800</v>
      </c>
      <c r="J2198" s="14" t="b">
        <v>0</v>
      </c>
      <c r="K2198" s="14">
        <v>0</v>
      </c>
      <c r="L2198" s="16">
        <v>41009.066296296296</v>
      </c>
      <c r="M2198" s="14" t="s">
        <v>6967</v>
      </c>
      <c r="N2198" s="14" t="s">
        <v>439</v>
      </c>
      <c r="O2198" s="14" t="s">
        <v>439</v>
      </c>
      <c r="P2198" s="14" t="s">
        <v>439</v>
      </c>
      <c r="Q2198" s="14" t="s">
        <v>819</v>
      </c>
    </row>
    <row r="2199" spans="1:17" hidden="1" x14ac:dyDescent="0.25">
      <c r="A2199" s="14">
        <v>150897</v>
      </c>
      <c r="B2199" s="14">
        <v>283006</v>
      </c>
      <c r="C2199" s="14" t="s">
        <v>815</v>
      </c>
      <c r="D2199" s="14" t="s">
        <v>6196</v>
      </c>
      <c r="E2199" s="14" t="s">
        <v>439</v>
      </c>
      <c r="F2199" s="14">
        <v>90</v>
      </c>
      <c r="G2199" s="14" t="s">
        <v>439</v>
      </c>
      <c r="H2199" s="14">
        <v>0</v>
      </c>
      <c r="I2199" s="14">
        <v>64800</v>
      </c>
      <c r="J2199" s="14" t="b">
        <v>0</v>
      </c>
      <c r="K2199" s="14">
        <v>0</v>
      </c>
      <c r="L2199" s="16">
        <v>41009.066296296296</v>
      </c>
      <c r="M2199" s="14" t="s">
        <v>6967</v>
      </c>
      <c r="N2199" s="14" t="s">
        <v>439</v>
      </c>
      <c r="O2199" s="14" t="s">
        <v>439</v>
      </c>
      <c r="P2199" s="14" t="s">
        <v>439</v>
      </c>
      <c r="Q2199" s="14" t="s">
        <v>819</v>
      </c>
    </row>
    <row r="2200" spans="1:17" hidden="1" x14ac:dyDescent="0.25">
      <c r="A2200" s="14">
        <v>153882</v>
      </c>
      <c r="B2200" s="14">
        <v>6941</v>
      </c>
      <c r="C2200" s="14" t="s">
        <v>815</v>
      </c>
      <c r="D2200" s="14" t="s">
        <v>6197</v>
      </c>
      <c r="E2200" s="14" t="s">
        <v>439</v>
      </c>
      <c r="F2200" s="14">
        <v>517</v>
      </c>
      <c r="G2200" s="14" t="s">
        <v>439</v>
      </c>
      <c r="H2200" s="14">
        <v>0</v>
      </c>
      <c r="I2200" s="14">
        <v>0</v>
      </c>
      <c r="J2200" s="14" t="b">
        <v>0</v>
      </c>
      <c r="K2200" s="14">
        <v>0</v>
      </c>
      <c r="L2200" s="16">
        <v>41009.068599537037</v>
      </c>
      <c r="M2200" s="14" t="s">
        <v>6969</v>
      </c>
      <c r="N2200" s="14" t="s">
        <v>439</v>
      </c>
      <c r="O2200" s="14" t="s">
        <v>439</v>
      </c>
      <c r="P2200" s="14" t="s">
        <v>439</v>
      </c>
      <c r="Q2200" s="14" t="s">
        <v>819</v>
      </c>
    </row>
    <row r="2201" spans="1:17" hidden="1" x14ac:dyDescent="0.25">
      <c r="A2201" s="14">
        <v>155695</v>
      </c>
      <c r="B2201" s="14">
        <v>6942</v>
      </c>
      <c r="C2201" s="14" t="s">
        <v>815</v>
      </c>
      <c r="D2201" s="14" t="s">
        <v>6198</v>
      </c>
      <c r="E2201" s="14" t="s">
        <v>439</v>
      </c>
      <c r="F2201" s="14">
        <v>517</v>
      </c>
      <c r="G2201" s="14" t="s">
        <v>439</v>
      </c>
      <c r="H2201" s="14">
        <v>0</v>
      </c>
      <c r="I2201" s="14">
        <v>0</v>
      </c>
      <c r="J2201" s="14" t="b">
        <v>0</v>
      </c>
      <c r="K2201" s="14">
        <v>0</v>
      </c>
      <c r="L2201" s="16">
        <v>41009.068611111114</v>
      </c>
      <c r="M2201" s="14" t="s">
        <v>6969</v>
      </c>
      <c r="N2201" s="14" t="s">
        <v>439</v>
      </c>
      <c r="O2201" s="14" t="s">
        <v>439</v>
      </c>
      <c r="P2201" s="14" t="s">
        <v>439</v>
      </c>
      <c r="Q2201" s="14" t="s">
        <v>819</v>
      </c>
    </row>
    <row r="2202" spans="1:17" hidden="1" x14ac:dyDescent="0.25">
      <c r="A2202" s="14">
        <v>155938</v>
      </c>
      <c r="B2202" s="14">
        <v>6281</v>
      </c>
      <c r="C2202" s="14" t="s">
        <v>815</v>
      </c>
      <c r="D2202" s="14" t="s">
        <v>3869</v>
      </c>
      <c r="E2202" s="14" t="s">
        <v>439</v>
      </c>
      <c r="F2202" s="14">
        <v>422</v>
      </c>
      <c r="G2202" s="14" t="s">
        <v>3870</v>
      </c>
      <c r="H2202" s="14">
        <v>0</v>
      </c>
      <c r="I2202" s="14">
        <v>43200</v>
      </c>
      <c r="J2202" s="14" t="b">
        <v>0</v>
      </c>
      <c r="K2202" s="14">
        <v>0</v>
      </c>
      <c r="L2202" s="16">
        <v>41009.068611111114</v>
      </c>
      <c r="M2202" s="14" t="s">
        <v>6968</v>
      </c>
      <c r="N2202" s="14" t="s">
        <v>439</v>
      </c>
      <c r="O2202" s="14" t="s">
        <v>439</v>
      </c>
      <c r="P2202" s="14" t="s">
        <v>439</v>
      </c>
      <c r="Q2202" s="14" t="s">
        <v>819</v>
      </c>
    </row>
    <row r="2203" spans="1:17" hidden="1" x14ac:dyDescent="0.25">
      <c r="A2203" s="14">
        <v>155939</v>
      </c>
      <c r="B2203" s="14">
        <v>6115</v>
      </c>
      <c r="C2203" s="14" t="s">
        <v>815</v>
      </c>
      <c r="D2203" s="14" t="s">
        <v>3871</v>
      </c>
      <c r="E2203" s="14" t="s">
        <v>439</v>
      </c>
      <c r="F2203" s="14">
        <v>422</v>
      </c>
      <c r="G2203" s="14" t="s">
        <v>3870</v>
      </c>
      <c r="H2203" s="14">
        <v>0</v>
      </c>
      <c r="I2203" s="14">
        <v>43200</v>
      </c>
      <c r="J2203" s="14" t="b">
        <v>0</v>
      </c>
      <c r="K2203" s="14">
        <v>0</v>
      </c>
      <c r="L2203" s="16">
        <v>41009.068611111114</v>
      </c>
      <c r="M2203" s="14" t="s">
        <v>6968</v>
      </c>
      <c r="N2203" s="14" t="s">
        <v>439</v>
      </c>
      <c r="O2203" s="14" t="s">
        <v>439</v>
      </c>
      <c r="P2203" s="14" t="s">
        <v>439</v>
      </c>
      <c r="Q2203" s="14" t="s">
        <v>819</v>
      </c>
    </row>
    <row r="2204" spans="1:17" hidden="1" x14ac:dyDescent="0.25">
      <c r="A2204" s="14">
        <v>155940</v>
      </c>
      <c r="B2204" s="14">
        <v>6120</v>
      </c>
      <c r="C2204" s="14" t="s">
        <v>815</v>
      </c>
      <c r="D2204" s="14" t="s">
        <v>3872</v>
      </c>
      <c r="E2204" s="14" t="s">
        <v>439</v>
      </c>
      <c r="F2204" s="14">
        <v>422</v>
      </c>
      <c r="G2204" s="14" t="s">
        <v>3870</v>
      </c>
      <c r="H2204" s="14">
        <v>0</v>
      </c>
      <c r="I2204" s="14">
        <v>43200</v>
      </c>
      <c r="J2204" s="14" t="b">
        <v>0</v>
      </c>
      <c r="K2204" s="14">
        <v>0</v>
      </c>
      <c r="L2204" s="16">
        <v>41009.068611111114</v>
      </c>
      <c r="M2204" s="14" t="s">
        <v>6968</v>
      </c>
      <c r="N2204" s="14" t="s">
        <v>439</v>
      </c>
      <c r="O2204" s="14" t="s">
        <v>439</v>
      </c>
      <c r="P2204" s="14" t="s">
        <v>439</v>
      </c>
      <c r="Q2204" s="14" t="s">
        <v>819</v>
      </c>
    </row>
    <row r="2205" spans="1:17" hidden="1" x14ac:dyDescent="0.25">
      <c r="A2205" s="14">
        <v>155941</v>
      </c>
      <c r="B2205" s="14">
        <v>6121</v>
      </c>
      <c r="C2205" s="14" t="s">
        <v>815</v>
      </c>
      <c r="D2205" s="14" t="s">
        <v>3873</v>
      </c>
      <c r="E2205" s="14" t="s">
        <v>439</v>
      </c>
      <c r="F2205" s="14">
        <v>422</v>
      </c>
      <c r="G2205" s="14" t="s">
        <v>3870</v>
      </c>
      <c r="H2205" s="14">
        <v>0</v>
      </c>
      <c r="I2205" s="14">
        <v>43200</v>
      </c>
      <c r="J2205" s="14" t="b">
        <v>0</v>
      </c>
      <c r="K2205" s="14">
        <v>0</v>
      </c>
      <c r="L2205" s="16">
        <v>41009.068611111114</v>
      </c>
      <c r="M2205" s="14" t="s">
        <v>6968</v>
      </c>
      <c r="N2205" s="14" t="s">
        <v>439</v>
      </c>
      <c r="O2205" s="14" t="s">
        <v>439</v>
      </c>
      <c r="P2205" s="14" t="s">
        <v>439</v>
      </c>
      <c r="Q2205" s="14" t="s">
        <v>819</v>
      </c>
    </row>
    <row r="2206" spans="1:17" hidden="1" x14ac:dyDescent="0.25">
      <c r="A2206" s="14">
        <v>155942</v>
      </c>
      <c r="B2206" s="14">
        <v>6122</v>
      </c>
      <c r="C2206" s="14" t="s">
        <v>815</v>
      </c>
      <c r="D2206" s="14" t="s">
        <v>3874</v>
      </c>
      <c r="E2206" s="14" t="s">
        <v>439</v>
      </c>
      <c r="F2206" s="14">
        <v>422</v>
      </c>
      <c r="G2206" s="14" t="s">
        <v>3870</v>
      </c>
      <c r="H2206" s="14">
        <v>0</v>
      </c>
      <c r="I2206" s="14">
        <v>43200</v>
      </c>
      <c r="J2206" s="14" t="b">
        <v>0</v>
      </c>
      <c r="K2206" s="14">
        <v>0</v>
      </c>
      <c r="L2206" s="16">
        <v>41009.068622685183</v>
      </c>
      <c r="M2206" s="14" t="s">
        <v>6968</v>
      </c>
      <c r="N2206" s="14" t="s">
        <v>439</v>
      </c>
      <c r="O2206" s="14" t="s">
        <v>439</v>
      </c>
      <c r="P2206" s="14" t="s">
        <v>439</v>
      </c>
      <c r="Q2206" s="14" t="s">
        <v>819</v>
      </c>
    </row>
    <row r="2207" spans="1:17" hidden="1" x14ac:dyDescent="0.25">
      <c r="A2207" s="14">
        <v>155943</v>
      </c>
      <c r="B2207" s="14">
        <v>6123</v>
      </c>
      <c r="C2207" s="14" t="s">
        <v>815</v>
      </c>
      <c r="D2207" s="14" t="s">
        <v>3875</v>
      </c>
      <c r="E2207" s="14" t="s">
        <v>439</v>
      </c>
      <c r="F2207" s="14">
        <v>422</v>
      </c>
      <c r="G2207" s="14" t="s">
        <v>3870</v>
      </c>
      <c r="H2207" s="14">
        <v>0</v>
      </c>
      <c r="I2207" s="14">
        <v>43200</v>
      </c>
      <c r="J2207" s="14" t="b">
        <v>0</v>
      </c>
      <c r="K2207" s="14">
        <v>0</v>
      </c>
      <c r="L2207" s="16">
        <v>41009.068622685183</v>
      </c>
      <c r="M2207" s="14" t="s">
        <v>6968</v>
      </c>
      <c r="N2207" s="14" t="s">
        <v>439</v>
      </c>
      <c r="O2207" s="14" t="s">
        <v>439</v>
      </c>
      <c r="P2207" s="14" t="s">
        <v>439</v>
      </c>
      <c r="Q2207" s="14" t="s">
        <v>819</v>
      </c>
    </row>
    <row r="2208" spans="1:17" hidden="1" x14ac:dyDescent="0.25">
      <c r="A2208" s="14">
        <v>155944</v>
      </c>
      <c r="B2208" s="14">
        <v>6124</v>
      </c>
      <c r="C2208" s="14" t="s">
        <v>815</v>
      </c>
      <c r="D2208" s="14" t="s">
        <v>3876</v>
      </c>
      <c r="E2208" s="14" t="s">
        <v>439</v>
      </c>
      <c r="F2208" s="14">
        <v>422</v>
      </c>
      <c r="G2208" s="14" t="s">
        <v>3870</v>
      </c>
      <c r="H2208" s="14">
        <v>0</v>
      </c>
      <c r="I2208" s="14">
        <v>43200</v>
      </c>
      <c r="J2208" s="14" t="b">
        <v>0</v>
      </c>
      <c r="K2208" s="14">
        <v>0</v>
      </c>
      <c r="L2208" s="16">
        <v>41009.068622685183</v>
      </c>
      <c r="M2208" s="14" t="s">
        <v>6968</v>
      </c>
      <c r="N2208" s="14" t="s">
        <v>439</v>
      </c>
      <c r="O2208" s="14" t="s">
        <v>439</v>
      </c>
      <c r="P2208" s="14" t="s">
        <v>439</v>
      </c>
      <c r="Q2208" s="14" t="s">
        <v>819</v>
      </c>
    </row>
    <row r="2209" spans="1:17" hidden="1" x14ac:dyDescent="0.25">
      <c r="A2209" s="14">
        <v>155945</v>
      </c>
      <c r="B2209" s="14">
        <v>6126</v>
      </c>
      <c r="C2209" s="14" t="s">
        <v>815</v>
      </c>
      <c r="D2209" s="14" t="s">
        <v>3877</v>
      </c>
      <c r="E2209" s="14" t="s">
        <v>439</v>
      </c>
      <c r="F2209" s="14">
        <v>422</v>
      </c>
      <c r="G2209" s="14" t="s">
        <v>3870</v>
      </c>
      <c r="H2209" s="14">
        <v>0</v>
      </c>
      <c r="I2209" s="14">
        <v>43200</v>
      </c>
      <c r="J2209" s="14" t="b">
        <v>0</v>
      </c>
      <c r="K2209" s="14">
        <v>0</v>
      </c>
      <c r="L2209" s="16">
        <v>41009.068622685183</v>
      </c>
      <c r="M2209" s="14" t="s">
        <v>6968</v>
      </c>
      <c r="N2209" s="14" t="s">
        <v>439</v>
      </c>
      <c r="O2209" s="14" t="s">
        <v>439</v>
      </c>
      <c r="P2209" s="14" t="s">
        <v>439</v>
      </c>
      <c r="Q2209" s="14" t="s">
        <v>819</v>
      </c>
    </row>
    <row r="2210" spans="1:17" hidden="1" x14ac:dyDescent="0.25">
      <c r="A2210" s="14">
        <v>155946</v>
      </c>
      <c r="B2210" s="14">
        <v>6127</v>
      </c>
      <c r="C2210" s="14" t="s">
        <v>815</v>
      </c>
      <c r="D2210" s="14" t="s">
        <v>3878</v>
      </c>
      <c r="E2210" s="14" t="s">
        <v>439</v>
      </c>
      <c r="F2210" s="14">
        <v>422</v>
      </c>
      <c r="G2210" s="14" t="s">
        <v>3870</v>
      </c>
      <c r="H2210" s="14">
        <v>0</v>
      </c>
      <c r="I2210" s="14">
        <v>43200</v>
      </c>
      <c r="J2210" s="14" t="b">
        <v>0</v>
      </c>
      <c r="K2210" s="14">
        <v>0</v>
      </c>
      <c r="L2210" s="16">
        <v>41009.068622685183</v>
      </c>
      <c r="M2210" s="14" t="s">
        <v>6968</v>
      </c>
      <c r="N2210" s="14" t="s">
        <v>439</v>
      </c>
      <c r="O2210" s="14" t="s">
        <v>439</v>
      </c>
      <c r="P2210" s="14" t="s">
        <v>439</v>
      </c>
      <c r="Q2210" s="14" t="s">
        <v>819</v>
      </c>
    </row>
    <row r="2211" spans="1:17" hidden="1" x14ac:dyDescent="0.25">
      <c r="A2211" s="14">
        <v>155947</v>
      </c>
      <c r="B2211" s="14">
        <v>6128</v>
      </c>
      <c r="C2211" s="14" t="s">
        <v>815</v>
      </c>
      <c r="D2211" s="14" t="s">
        <v>3879</v>
      </c>
      <c r="E2211" s="14" t="s">
        <v>439</v>
      </c>
      <c r="F2211" s="14">
        <v>422</v>
      </c>
      <c r="G2211" s="14" t="s">
        <v>3870</v>
      </c>
      <c r="H2211" s="14">
        <v>0</v>
      </c>
      <c r="I2211" s="14">
        <v>43200</v>
      </c>
      <c r="J2211" s="14" t="b">
        <v>0</v>
      </c>
      <c r="K2211" s="14">
        <v>0</v>
      </c>
      <c r="L2211" s="16">
        <v>41009.068622685183</v>
      </c>
      <c r="M2211" s="14" t="s">
        <v>6968</v>
      </c>
      <c r="N2211" s="14" t="s">
        <v>439</v>
      </c>
      <c r="O2211" s="14" t="s">
        <v>439</v>
      </c>
      <c r="P2211" s="14" t="s">
        <v>439</v>
      </c>
      <c r="Q2211" s="14" t="s">
        <v>819</v>
      </c>
    </row>
    <row r="2212" spans="1:17" hidden="1" x14ac:dyDescent="0.25">
      <c r="A2212" s="14">
        <v>155948</v>
      </c>
      <c r="B2212" s="14">
        <v>6129</v>
      </c>
      <c r="C2212" s="14" t="s">
        <v>815</v>
      </c>
      <c r="D2212" s="14" t="s">
        <v>3880</v>
      </c>
      <c r="E2212" s="14" t="s">
        <v>439</v>
      </c>
      <c r="F2212" s="14">
        <v>422</v>
      </c>
      <c r="G2212" s="14" t="s">
        <v>3870</v>
      </c>
      <c r="H2212" s="14">
        <v>0</v>
      </c>
      <c r="I2212" s="14">
        <v>43200</v>
      </c>
      <c r="J2212" s="14" t="b">
        <v>0</v>
      </c>
      <c r="K2212" s="14">
        <v>0</v>
      </c>
      <c r="L2212" s="16">
        <v>41009.06863425926</v>
      </c>
      <c r="M2212" s="14" t="s">
        <v>6968</v>
      </c>
      <c r="N2212" s="14" t="s">
        <v>439</v>
      </c>
      <c r="O2212" s="14" t="s">
        <v>439</v>
      </c>
      <c r="P2212" s="14" t="s">
        <v>439</v>
      </c>
      <c r="Q2212" s="14" t="s">
        <v>819</v>
      </c>
    </row>
    <row r="2213" spans="1:17" hidden="1" x14ac:dyDescent="0.25">
      <c r="A2213" s="14">
        <v>155949</v>
      </c>
      <c r="B2213" s="14">
        <v>6149</v>
      </c>
      <c r="C2213" s="14" t="s">
        <v>815</v>
      </c>
      <c r="D2213" s="14" t="s">
        <v>3881</v>
      </c>
      <c r="E2213" s="14" t="s">
        <v>439</v>
      </c>
      <c r="F2213" s="14">
        <v>422</v>
      </c>
      <c r="G2213" s="14" t="s">
        <v>3870</v>
      </c>
      <c r="H2213" s="14">
        <v>0</v>
      </c>
      <c r="I2213" s="14">
        <v>43200</v>
      </c>
      <c r="J2213" s="14" t="b">
        <v>0</v>
      </c>
      <c r="K2213" s="14">
        <v>0</v>
      </c>
      <c r="L2213" s="16">
        <v>41009.06863425926</v>
      </c>
      <c r="M2213" s="14" t="s">
        <v>6968</v>
      </c>
      <c r="N2213" s="14" t="s">
        <v>439</v>
      </c>
      <c r="O2213" s="14" t="s">
        <v>439</v>
      </c>
      <c r="P2213" s="14" t="s">
        <v>439</v>
      </c>
      <c r="Q2213" s="14" t="s">
        <v>819</v>
      </c>
    </row>
    <row r="2214" spans="1:17" hidden="1" x14ac:dyDescent="0.25">
      <c r="A2214" s="14">
        <v>155950</v>
      </c>
      <c r="B2214" s="14">
        <v>6150</v>
      </c>
      <c r="C2214" s="14" t="s">
        <v>815</v>
      </c>
      <c r="D2214" s="14" t="s">
        <v>3882</v>
      </c>
      <c r="E2214" s="14" t="s">
        <v>439</v>
      </c>
      <c r="F2214" s="14">
        <v>422</v>
      </c>
      <c r="G2214" s="14" t="s">
        <v>3870</v>
      </c>
      <c r="H2214" s="14">
        <v>0</v>
      </c>
      <c r="I2214" s="14">
        <v>43200</v>
      </c>
      <c r="J2214" s="14" t="b">
        <v>0</v>
      </c>
      <c r="K2214" s="14">
        <v>0</v>
      </c>
      <c r="L2214" s="16">
        <v>41009.06863425926</v>
      </c>
      <c r="M2214" s="14" t="s">
        <v>6968</v>
      </c>
      <c r="N2214" s="14" t="s">
        <v>439</v>
      </c>
      <c r="O2214" s="14" t="s">
        <v>439</v>
      </c>
      <c r="P2214" s="14" t="s">
        <v>439</v>
      </c>
      <c r="Q2214" s="14" t="s">
        <v>819</v>
      </c>
    </row>
    <row r="2215" spans="1:17" hidden="1" x14ac:dyDescent="0.25">
      <c r="A2215" s="14">
        <v>155951</v>
      </c>
      <c r="B2215" s="14">
        <v>6151</v>
      </c>
      <c r="C2215" s="14" t="s">
        <v>815</v>
      </c>
      <c r="D2215" s="14" t="s">
        <v>3883</v>
      </c>
      <c r="E2215" s="14" t="s">
        <v>439</v>
      </c>
      <c r="F2215" s="14">
        <v>422</v>
      </c>
      <c r="G2215" s="14" t="s">
        <v>3870</v>
      </c>
      <c r="H2215" s="14">
        <v>0</v>
      </c>
      <c r="I2215" s="14">
        <v>43200</v>
      </c>
      <c r="J2215" s="14" t="b">
        <v>0</v>
      </c>
      <c r="K2215" s="14">
        <v>0</v>
      </c>
      <c r="L2215" s="16">
        <v>41009.06863425926</v>
      </c>
      <c r="M2215" s="14" t="s">
        <v>6968</v>
      </c>
      <c r="N2215" s="14" t="s">
        <v>439</v>
      </c>
      <c r="O2215" s="14" t="s">
        <v>439</v>
      </c>
      <c r="P2215" s="14" t="s">
        <v>439</v>
      </c>
      <c r="Q2215" s="14" t="s">
        <v>819</v>
      </c>
    </row>
    <row r="2216" spans="1:17" hidden="1" x14ac:dyDescent="0.25">
      <c r="A2216" s="14">
        <v>155952</v>
      </c>
      <c r="B2216" s="14">
        <v>6152</v>
      </c>
      <c r="C2216" s="14" t="s">
        <v>815</v>
      </c>
      <c r="D2216" s="14" t="s">
        <v>3884</v>
      </c>
      <c r="E2216" s="14" t="s">
        <v>439</v>
      </c>
      <c r="F2216" s="14">
        <v>422</v>
      </c>
      <c r="G2216" s="14" t="s">
        <v>3870</v>
      </c>
      <c r="H2216" s="14">
        <v>0</v>
      </c>
      <c r="I2216" s="14">
        <v>43200</v>
      </c>
      <c r="J2216" s="14" t="b">
        <v>0</v>
      </c>
      <c r="K2216" s="14">
        <v>0</v>
      </c>
      <c r="L2216" s="16">
        <v>41009.06863425926</v>
      </c>
      <c r="M2216" s="14" t="s">
        <v>6968</v>
      </c>
      <c r="N2216" s="14" t="s">
        <v>439</v>
      </c>
      <c r="O2216" s="14" t="s">
        <v>439</v>
      </c>
      <c r="P2216" s="14" t="s">
        <v>439</v>
      </c>
      <c r="Q2216" s="14" t="s">
        <v>819</v>
      </c>
    </row>
    <row r="2217" spans="1:17" hidden="1" x14ac:dyDescent="0.25">
      <c r="A2217" s="14">
        <v>155953</v>
      </c>
      <c r="B2217" s="14">
        <v>6153</v>
      </c>
      <c r="C2217" s="14" t="s">
        <v>815</v>
      </c>
      <c r="D2217" s="14" t="s">
        <v>3885</v>
      </c>
      <c r="E2217" s="14" t="s">
        <v>439</v>
      </c>
      <c r="F2217" s="14">
        <v>422</v>
      </c>
      <c r="G2217" s="14" t="s">
        <v>3870</v>
      </c>
      <c r="H2217" s="14">
        <v>0</v>
      </c>
      <c r="I2217" s="14">
        <v>43200</v>
      </c>
      <c r="J2217" s="14" t="b">
        <v>0</v>
      </c>
      <c r="K2217" s="14">
        <v>0</v>
      </c>
      <c r="L2217" s="16">
        <v>41009.06863425926</v>
      </c>
      <c r="M2217" s="14" t="s">
        <v>6968</v>
      </c>
      <c r="N2217" s="14" t="s">
        <v>439</v>
      </c>
      <c r="O2217" s="14" t="s">
        <v>439</v>
      </c>
      <c r="P2217" s="14" t="s">
        <v>439</v>
      </c>
      <c r="Q2217" s="14" t="s">
        <v>819</v>
      </c>
    </row>
    <row r="2218" spans="1:17" hidden="1" x14ac:dyDescent="0.25">
      <c r="A2218" s="14">
        <v>155954</v>
      </c>
      <c r="B2218" s="14">
        <v>6154</v>
      </c>
      <c r="C2218" s="14" t="s">
        <v>815</v>
      </c>
      <c r="D2218" s="14" t="s">
        <v>3886</v>
      </c>
      <c r="E2218" s="14" t="s">
        <v>439</v>
      </c>
      <c r="F2218" s="14">
        <v>422</v>
      </c>
      <c r="G2218" s="14" t="s">
        <v>3870</v>
      </c>
      <c r="H2218" s="14">
        <v>0</v>
      </c>
      <c r="I2218" s="14">
        <v>43200</v>
      </c>
      <c r="J2218" s="14" t="b">
        <v>0</v>
      </c>
      <c r="K2218" s="14">
        <v>0</v>
      </c>
      <c r="L2218" s="16">
        <v>41009.06863425926</v>
      </c>
      <c r="M2218" s="14" t="s">
        <v>6968</v>
      </c>
      <c r="N2218" s="14" t="s">
        <v>439</v>
      </c>
      <c r="O2218" s="14" t="s">
        <v>439</v>
      </c>
      <c r="P2218" s="14" t="s">
        <v>439</v>
      </c>
      <c r="Q2218" s="14" t="s">
        <v>819</v>
      </c>
    </row>
    <row r="2219" spans="1:17" hidden="1" x14ac:dyDescent="0.25">
      <c r="A2219" s="14">
        <v>155955</v>
      </c>
      <c r="B2219" s="14">
        <v>6130</v>
      </c>
      <c r="C2219" s="14" t="s">
        <v>815</v>
      </c>
      <c r="D2219" s="14" t="s">
        <v>3887</v>
      </c>
      <c r="E2219" s="14" t="s">
        <v>439</v>
      </c>
      <c r="F2219" s="14">
        <v>422</v>
      </c>
      <c r="G2219" s="14" t="s">
        <v>3870</v>
      </c>
      <c r="H2219" s="14">
        <v>0</v>
      </c>
      <c r="I2219" s="14">
        <v>43200</v>
      </c>
      <c r="J2219" s="14" t="b">
        <v>0</v>
      </c>
      <c r="K2219" s="14">
        <v>0</v>
      </c>
      <c r="L2219" s="16">
        <v>41009.068645833337</v>
      </c>
      <c r="M2219" s="14" t="s">
        <v>6968</v>
      </c>
      <c r="N2219" s="14" t="s">
        <v>439</v>
      </c>
      <c r="O2219" s="14" t="s">
        <v>439</v>
      </c>
      <c r="P2219" s="14" t="s">
        <v>439</v>
      </c>
      <c r="Q2219" s="14" t="s">
        <v>819</v>
      </c>
    </row>
    <row r="2220" spans="1:17" hidden="1" x14ac:dyDescent="0.25">
      <c r="A2220" s="14">
        <v>155956</v>
      </c>
      <c r="B2220" s="14">
        <v>6131</v>
      </c>
      <c r="C2220" s="14" t="s">
        <v>815</v>
      </c>
      <c r="D2220" s="14" t="s">
        <v>3888</v>
      </c>
      <c r="E2220" s="14" t="s">
        <v>439</v>
      </c>
      <c r="F2220" s="14">
        <v>422</v>
      </c>
      <c r="G2220" s="14" t="s">
        <v>3870</v>
      </c>
      <c r="H2220" s="14">
        <v>0</v>
      </c>
      <c r="I2220" s="14">
        <v>43200</v>
      </c>
      <c r="J2220" s="14" t="b">
        <v>0</v>
      </c>
      <c r="K2220" s="14">
        <v>0</v>
      </c>
      <c r="L2220" s="16">
        <v>41009.068645833337</v>
      </c>
      <c r="M2220" s="14" t="s">
        <v>6968</v>
      </c>
      <c r="N2220" s="14" t="s">
        <v>439</v>
      </c>
      <c r="O2220" s="14" t="s">
        <v>439</v>
      </c>
      <c r="P2220" s="14" t="s">
        <v>439</v>
      </c>
      <c r="Q2220" s="14" t="s">
        <v>819</v>
      </c>
    </row>
    <row r="2221" spans="1:17" hidden="1" x14ac:dyDescent="0.25">
      <c r="A2221" s="14">
        <v>155957</v>
      </c>
      <c r="B2221" s="14">
        <v>6132</v>
      </c>
      <c r="C2221" s="14" t="s">
        <v>815</v>
      </c>
      <c r="D2221" s="14" t="s">
        <v>3889</v>
      </c>
      <c r="E2221" s="14" t="s">
        <v>439</v>
      </c>
      <c r="F2221" s="14">
        <v>422</v>
      </c>
      <c r="G2221" s="14" t="s">
        <v>3870</v>
      </c>
      <c r="H2221" s="14">
        <v>0</v>
      </c>
      <c r="I2221" s="14">
        <v>43200</v>
      </c>
      <c r="J2221" s="14" t="b">
        <v>0</v>
      </c>
      <c r="K2221" s="14">
        <v>0</v>
      </c>
      <c r="L2221" s="16">
        <v>41009.068645833337</v>
      </c>
      <c r="M2221" s="14" t="s">
        <v>6968</v>
      </c>
      <c r="N2221" s="14" t="s">
        <v>439</v>
      </c>
      <c r="O2221" s="14" t="s">
        <v>439</v>
      </c>
      <c r="P2221" s="14" t="s">
        <v>439</v>
      </c>
      <c r="Q2221" s="14" t="s">
        <v>819</v>
      </c>
    </row>
    <row r="2222" spans="1:17" hidden="1" x14ac:dyDescent="0.25">
      <c r="A2222" s="14">
        <v>155958</v>
      </c>
      <c r="B2222" s="14">
        <v>6133</v>
      </c>
      <c r="C2222" s="14" t="s">
        <v>815</v>
      </c>
      <c r="D2222" s="14" t="s">
        <v>3890</v>
      </c>
      <c r="E2222" s="14" t="s">
        <v>439</v>
      </c>
      <c r="F2222" s="14">
        <v>422</v>
      </c>
      <c r="G2222" s="14" t="s">
        <v>3870</v>
      </c>
      <c r="H2222" s="14">
        <v>0</v>
      </c>
      <c r="I2222" s="14">
        <v>43200</v>
      </c>
      <c r="J2222" s="14" t="b">
        <v>0</v>
      </c>
      <c r="K2222" s="14">
        <v>0</v>
      </c>
      <c r="L2222" s="16">
        <v>41009.068645833337</v>
      </c>
      <c r="M2222" s="14" t="s">
        <v>6968</v>
      </c>
      <c r="N2222" s="14" t="s">
        <v>439</v>
      </c>
      <c r="O2222" s="14" t="s">
        <v>439</v>
      </c>
      <c r="P2222" s="14" t="s">
        <v>439</v>
      </c>
      <c r="Q2222" s="14" t="s">
        <v>819</v>
      </c>
    </row>
    <row r="2223" spans="1:17" hidden="1" x14ac:dyDescent="0.25">
      <c r="A2223" s="14">
        <v>155959</v>
      </c>
      <c r="B2223" s="14">
        <v>6134</v>
      </c>
      <c r="C2223" s="14" t="s">
        <v>815</v>
      </c>
      <c r="D2223" s="14" t="s">
        <v>3891</v>
      </c>
      <c r="E2223" s="14" t="s">
        <v>439</v>
      </c>
      <c r="F2223" s="14">
        <v>422</v>
      </c>
      <c r="G2223" s="14" t="s">
        <v>3870</v>
      </c>
      <c r="H2223" s="14">
        <v>0</v>
      </c>
      <c r="I2223" s="14">
        <v>43200</v>
      </c>
      <c r="J2223" s="14" t="b">
        <v>0</v>
      </c>
      <c r="K2223" s="14">
        <v>0</v>
      </c>
      <c r="L2223" s="16">
        <v>41009.068645833337</v>
      </c>
      <c r="M2223" s="14" t="s">
        <v>6968</v>
      </c>
      <c r="N2223" s="14" t="s">
        <v>439</v>
      </c>
      <c r="O2223" s="14" t="s">
        <v>439</v>
      </c>
      <c r="P2223" s="14" t="s">
        <v>439</v>
      </c>
      <c r="Q2223" s="14" t="s">
        <v>819</v>
      </c>
    </row>
    <row r="2224" spans="1:17" hidden="1" x14ac:dyDescent="0.25">
      <c r="A2224" s="14">
        <v>155960</v>
      </c>
      <c r="B2224" s="14">
        <v>6135</v>
      </c>
      <c r="C2224" s="14" t="s">
        <v>815</v>
      </c>
      <c r="D2224" s="14" t="s">
        <v>3892</v>
      </c>
      <c r="E2224" s="14" t="s">
        <v>439</v>
      </c>
      <c r="F2224" s="14">
        <v>422</v>
      </c>
      <c r="G2224" s="14" t="s">
        <v>3870</v>
      </c>
      <c r="H2224" s="14">
        <v>0</v>
      </c>
      <c r="I2224" s="14">
        <v>43200</v>
      </c>
      <c r="J2224" s="14" t="b">
        <v>0</v>
      </c>
      <c r="K2224" s="14">
        <v>0</v>
      </c>
      <c r="L2224" s="16">
        <v>41009.068645833337</v>
      </c>
      <c r="M2224" s="14" t="s">
        <v>6968</v>
      </c>
      <c r="N2224" s="14" t="s">
        <v>439</v>
      </c>
      <c r="O2224" s="14" t="s">
        <v>439</v>
      </c>
      <c r="P2224" s="14" t="s">
        <v>439</v>
      </c>
      <c r="Q2224" s="14" t="s">
        <v>819</v>
      </c>
    </row>
    <row r="2225" spans="1:17" hidden="1" x14ac:dyDescent="0.25">
      <c r="A2225" s="14">
        <v>155961</v>
      </c>
      <c r="B2225" s="14">
        <v>6136</v>
      </c>
      <c r="C2225" s="14" t="s">
        <v>815</v>
      </c>
      <c r="D2225" s="14" t="s">
        <v>3893</v>
      </c>
      <c r="E2225" s="14" t="s">
        <v>439</v>
      </c>
      <c r="F2225" s="14">
        <v>422</v>
      </c>
      <c r="G2225" s="14" t="s">
        <v>3870</v>
      </c>
      <c r="H2225" s="14">
        <v>0</v>
      </c>
      <c r="I2225" s="14">
        <v>43200</v>
      </c>
      <c r="J2225" s="14" t="b">
        <v>0</v>
      </c>
      <c r="K2225" s="14">
        <v>0</v>
      </c>
      <c r="L2225" s="16">
        <v>41009.068657407406</v>
      </c>
      <c r="M2225" s="14" t="s">
        <v>6968</v>
      </c>
      <c r="N2225" s="14" t="s">
        <v>439</v>
      </c>
      <c r="O2225" s="14" t="s">
        <v>439</v>
      </c>
      <c r="P2225" s="14" t="s">
        <v>439</v>
      </c>
      <c r="Q2225" s="14" t="s">
        <v>819</v>
      </c>
    </row>
    <row r="2226" spans="1:17" hidden="1" x14ac:dyDescent="0.25">
      <c r="A2226" s="14">
        <v>155962</v>
      </c>
      <c r="B2226" s="14">
        <v>6137</v>
      </c>
      <c r="C2226" s="14" t="s">
        <v>815</v>
      </c>
      <c r="D2226" s="14" t="s">
        <v>3894</v>
      </c>
      <c r="E2226" s="14" t="s">
        <v>439</v>
      </c>
      <c r="F2226" s="14">
        <v>422</v>
      </c>
      <c r="G2226" s="14" t="s">
        <v>3870</v>
      </c>
      <c r="H2226" s="14">
        <v>0</v>
      </c>
      <c r="I2226" s="14">
        <v>43200</v>
      </c>
      <c r="J2226" s="14" t="b">
        <v>0</v>
      </c>
      <c r="K2226" s="14">
        <v>0</v>
      </c>
      <c r="L2226" s="16">
        <v>41009.068657407406</v>
      </c>
      <c r="M2226" s="14" t="s">
        <v>6968</v>
      </c>
      <c r="N2226" s="14" t="s">
        <v>439</v>
      </c>
      <c r="O2226" s="14" t="s">
        <v>439</v>
      </c>
      <c r="P2226" s="14" t="s">
        <v>439</v>
      </c>
      <c r="Q2226" s="14" t="s">
        <v>819</v>
      </c>
    </row>
    <row r="2227" spans="1:17" hidden="1" x14ac:dyDescent="0.25">
      <c r="A2227" s="14">
        <v>155963</v>
      </c>
      <c r="B2227" s="14">
        <v>6138</v>
      </c>
      <c r="C2227" s="14" t="s">
        <v>815</v>
      </c>
      <c r="D2227" s="14" t="s">
        <v>3895</v>
      </c>
      <c r="E2227" s="14" t="s">
        <v>439</v>
      </c>
      <c r="F2227" s="14">
        <v>422</v>
      </c>
      <c r="G2227" s="14" t="s">
        <v>3870</v>
      </c>
      <c r="H2227" s="14">
        <v>0</v>
      </c>
      <c r="I2227" s="14">
        <v>43200</v>
      </c>
      <c r="J2227" s="14" t="b">
        <v>0</v>
      </c>
      <c r="K2227" s="14">
        <v>0</v>
      </c>
      <c r="L2227" s="16">
        <v>41009.068657407406</v>
      </c>
      <c r="M2227" s="14" t="s">
        <v>6968</v>
      </c>
      <c r="N2227" s="14" t="s">
        <v>439</v>
      </c>
      <c r="O2227" s="14" t="s">
        <v>439</v>
      </c>
      <c r="P2227" s="14" t="s">
        <v>439</v>
      </c>
      <c r="Q2227" s="14" t="s">
        <v>819</v>
      </c>
    </row>
    <row r="2228" spans="1:17" hidden="1" x14ac:dyDescent="0.25">
      <c r="A2228" s="14">
        <v>155964</v>
      </c>
      <c r="B2228" s="14">
        <v>6143</v>
      </c>
      <c r="C2228" s="14" t="s">
        <v>815</v>
      </c>
      <c r="D2228" s="14" t="s">
        <v>3896</v>
      </c>
      <c r="E2228" s="14" t="s">
        <v>439</v>
      </c>
      <c r="F2228" s="14">
        <v>422</v>
      </c>
      <c r="G2228" s="14" t="s">
        <v>3870</v>
      </c>
      <c r="H2228" s="14">
        <v>0</v>
      </c>
      <c r="I2228" s="14">
        <v>43200</v>
      </c>
      <c r="J2228" s="14" t="b">
        <v>0</v>
      </c>
      <c r="K2228" s="14">
        <v>0</v>
      </c>
      <c r="L2228" s="16">
        <v>41009.068657407406</v>
      </c>
      <c r="M2228" s="14" t="s">
        <v>6968</v>
      </c>
      <c r="N2228" s="14" t="s">
        <v>439</v>
      </c>
      <c r="O2228" s="14" t="s">
        <v>439</v>
      </c>
      <c r="P2228" s="14" t="s">
        <v>439</v>
      </c>
      <c r="Q2228" s="14" t="s">
        <v>819</v>
      </c>
    </row>
    <row r="2229" spans="1:17" hidden="1" x14ac:dyDescent="0.25">
      <c r="A2229" s="14">
        <v>155965</v>
      </c>
      <c r="B2229" s="14">
        <v>6144</v>
      </c>
      <c r="C2229" s="14" t="s">
        <v>815</v>
      </c>
      <c r="D2229" s="14" t="s">
        <v>3897</v>
      </c>
      <c r="E2229" s="14" t="s">
        <v>439</v>
      </c>
      <c r="F2229" s="14">
        <v>422</v>
      </c>
      <c r="G2229" s="14" t="s">
        <v>3870</v>
      </c>
      <c r="H2229" s="14">
        <v>0</v>
      </c>
      <c r="I2229" s="14">
        <v>43200</v>
      </c>
      <c r="J2229" s="14" t="b">
        <v>0</v>
      </c>
      <c r="K2229" s="14">
        <v>0</v>
      </c>
      <c r="L2229" s="16">
        <v>41009.068657407406</v>
      </c>
      <c r="M2229" s="14" t="s">
        <v>6968</v>
      </c>
      <c r="N2229" s="14" t="s">
        <v>439</v>
      </c>
      <c r="O2229" s="14" t="s">
        <v>439</v>
      </c>
      <c r="P2229" s="14" t="s">
        <v>439</v>
      </c>
      <c r="Q2229" s="14" t="s">
        <v>819</v>
      </c>
    </row>
    <row r="2230" spans="1:17" hidden="1" x14ac:dyDescent="0.25">
      <c r="A2230" s="14">
        <v>155966</v>
      </c>
      <c r="B2230" s="14">
        <v>6145</v>
      </c>
      <c r="C2230" s="14" t="s">
        <v>815</v>
      </c>
      <c r="D2230" s="14" t="s">
        <v>3898</v>
      </c>
      <c r="E2230" s="14" t="s">
        <v>439</v>
      </c>
      <c r="F2230" s="14">
        <v>422</v>
      </c>
      <c r="G2230" s="14" t="s">
        <v>3870</v>
      </c>
      <c r="H2230" s="14">
        <v>0</v>
      </c>
      <c r="I2230" s="14">
        <v>43200</v>
      </c>
      <c r="J2230" s="14" t="b">
        <v>0</v>
      </c>
      <c r="K2230" s="14">
        <v>0</v>
      </c>
      <c r="L2230" s="16">
        <v>41009.068668981483</v>
      </c>
      <c r="M2230" s="14" t="s">
        <v>6968</v>
      </c>
      <c r="N2230" s="14" t="s">
        <v>439</v>
      </c>
      <c r="O2230" s="14" t="s">
        <v>439</v>
      </c>
      <c r="P2230" s="14" t="s">
        <v>439</v>
      </c>
      <c r="Q2230" s="14" t="s">
        <v>819</v>
      </c>
    </row>
    <row r="2231" spans="1:17" hidden="1" x14ac:dyDescent="0.25">
      <c r="A2231" s="14">
        <v>155967</v>
      </c>
      <c r="B2231" s="14">
        <v>6146</v>
      </c>
      <c r="C2231" s="14" t="s">
        <v>815</v>
      </c>
      <c r="D2231" s="14" t="s">
        <v>3899</v>
      </c>
      <c r="E2231" s="14" t="s">
        <v>439</v>
      </c>
      <c r="F2231" s="14">
        <v>422</v>
      </c>
      <c r="G2231" s="14" t="s">
        <v>3870</v>
      </c>
      <c r="H2231" s="14">
        <v>0</v>
      </c>
      <c r="I2231" s="14">
        <v>43200</v>
      </c>
      <c r="J2231" s="14" t="b">
        <v>0</v>
      </c>
      <c r="K2231" s="14">
        <v>0</v>
      </c>
      <c r="L2231" s="16">
        <v>41009.068668981483</v>
      </c>
      <c r="M2231" s="14" t="s">
        <v>6968</v>
      </c>
      <c r="N2231" s="14" t="s">
        <v>439</v>
      </c>
      <c r="O2231" s="14" t="s">
        <v>439</v>
      </c>
      <c r="P2231" s="14" t="s">
        <v>439</v>
      </c>
      <c r="Q2231" s="14" t="s">
        <v>819</v>
      </c>
    </row>
    <row r="2232" spans="1:17" hidden="1" x14ac:dyDescent="0.25">
      <c r="A2232" s="14">
        <v>155968</v>
      </c>
      <c r="B2232" s="14">
        <v>6147</v>
      </c>
      <c r="C2232" s="14" t="s">
        <v>815</v>
      </c>
      <c r="D2232" s="14" t="s">
        <v>3900</v>
      </c>
      <c r="E2232" s="14" t="s">
        <v>439</v>
      </c>
      <c r="F2232" s="14">
        <v>422</v>
      </c>
      <c r="G2232" s="14" t="s">
        <v>3870</v>
      </c>
      <c r="H2232" s="14">
        <v>0</v>
      </c>
      <c r="I2232" s="14">
        <v>43200</v>
      </c>
      <c r="J2232" s="14" t="b">
        <v>0</v>
      </c>
      <c r="K2232" s="14">
        <v>0</v>
      </c>
      <c r="L2232" s="16">
        <v>41009.068668981483</v>
      </c>
      <c r="M2232" s="14" t="s">
        <v>6968</v>
      </c>
      <c r="N2232" s="14" t="s">
        <v>439</v>
      </c>
      <c r="O2232" s="14" t="s">
        <v>439</v>
      </c>
      <c r="P2232" s="14" t="s">
        <v>439</v>
      </c>
      <c r="Q2232" s="14" t="s">
        <v>819</v>
      </c>
    </row>
    <row r="2233" spans="1:17" hidden="1" x14ac:dyDescent="0.25">
      <c r="A2233" s="14">
        <v>155969</v>
      </c>
      <c r="B2233" s="14">
        <v>6148</v>
      </c>
      <c r="C2233" s="14" t="s">
        <v>815</v>
      </c>
      <c r="D2233" s="14" t="s">
        <v>3901</v>
      </c>
      <c r="E2233" s="14" t="s">
        <v>439</v>
      </c>
      <c r="F2233" s="14">
        <v>422</v>
      </c>
      <c r="G2233" s="14" t="s">
        <v>3870</v>
      </c>
      <c r="H2233" s="14">
        <v>0</v>
      </c>
      <c r="I2233" s="14">
        <v>43200</v>
      </c>
      <c r="J2233" s="14" t="b">
        <v>0</v>
      </c>
      <c r="K2233" s="14">
        <v>0</v>
      </c>
      <c r="L2233" s="16">
        <v>41009.068668981483</v>
      </c>
      <c r="M2233" s="14" t="s">
        <v>6968</v>
      </c>
      <c r="N2233" s="14" t="s">
        <v>439</v>
      </c>
      <c r="O2233" s="14" t="s">
        <v>439</v>
      </c>
      <c r="P2233" s="14" t="s">
        <v>439</v>
      </c>
      <c r="Q2233" s="14" t="s">
        <v>819</v>
      </c>
    </row>
    <row r="2234" spans="1:17" hidden="1" x14ac:dyDescent="0.25">
      <c r="A2234" s="14">
        <v>155970</v>
      </c>
      <c r="B2234" s="14">
        <v>6117</v>
      </c>
      <c r="C2234" s="14" t="s">
        <v>815</v>
      </c>
      <c r="D2234" s="14" t="s">
        <v>3902</v>
      </c>
      <c r="E2234" s="14" t="s">
        <v>439</v>
      </c>
      <c r="F2234" s="14">
        <v>422</v>
      </c>
      <c r="G2234" s="14" t="s">
        <v>3870</v>
      </c>
      <c r="H2234" s="14">
        <v>0</v>
      </c>
      <c r="I2234" s="14">
        <v>43200</v>
      </c>
      <c r="J2234" s="14" t="b">
        <v>0</v>
      </c>
      <c r="K2234" s="14">
        <v>0</v>
      </c>
      <c r="L2234" s="16">
        <v>41009.068668981483</v>
      </c>
      <c r="M2234" s="14" t="s">
        <v>6968</v>
      </c>
      <c r="N2234" s="14" t="s">
        <v>439</v>
      </c>
      <c r="O2234" s="14" t="s">
        <v>439</v>
      </c>
      <c r="P2234" s="14" t="s">
        <v>439</v>
      </c>
      <c r="Q2234" s="14" t="s">
        <v>819</v>
      </c>
    </row>
    <row r="2235" spans="1:17" hidden="1" x14ac:dyDescent="0.25">
      <c r="A2235" s="14">
        <v>155971</v>
      </c>
      <c r="B2235" s="14">
        <v>6118</v>
      </c>
      <c r="C2235" s="14" t="s">
        <v>815</v>
      </c>
      <c r="D2235" s="14" t="s">
        <v>3903</v>
      </c>
      <c r="E2235" s="14" t="s">
        <v>439</v>
      </c>
      <c r="F2235" s="14">
        <v>422</v>
      </c>
      <c r="G2235" s="14" t="s">
        <v>3870</v>
      </c>
      <c r="H2235" s="14">
        <v>0</v>
      </c>
      <c r="I2235" s="14">
        <v>43200</v>
      </c>
      <c r="J2235" s="14" t="b">
        <v>0</v>
      </c>
      <c r="K2235" s="14">
        <v>0</v>
      </c>
      <c r="L2235" s="16">
        <v>41009.068668981483</v>
      </c>
      <c r="M2235" s="14" t="s">
        <v>6968</v>
      </c>
      <c r="N2235" s="14" t="s">
        <v>439</v>
      </c>
      <c r="O2235" s="14" t="s">
        <v>439</v>
      </c>
      <c r="P2235" s="14" t="s">
        <v>439</v>
      </c>
      <c r="Q2235" s="14" t="s">
        <v>819</v>
      </c>
    </row>
    <row r="2236" spans="1:17" hidden="1" x14ac:dyDescent="0.25">
      <c r="A2236" s="14">
        <v>155972</v>
      </c>
      <c r="B2236" s="14">
        <v>6119</v>
      </c>
      <c r="C2236" s="14" t="s">
        <v>815</v>
      </c>
      <c r="D2236" s="14" t="s">
        <v>3904</v>
      </c>
      <c r="E2236" s="14" t="s">
        <v>439</v>
      </c>
      <c r="F2236" s="14">
        <v>422</v>
      </c>
      <c r="G2236" s="14" t="s">
        <v>3870</v>
      </c>
      <c r="H2236" s="14">
        <v>0</v>
      </c>
      <c r="I2236" s="14">
        <v>43200</v>
      </c>
      <c r="J2236" s="14" t="b">
        <v>0</v>
      </c>
      <c r="K2236" s="14">
        <v>0</v>
      </c>
      <c r="L2236" s="16">
        <v>41009.068680555552</v>
      </c>
      <c r="M2236" s="14" t="s">
        <v>6968</v>
      </c>
      <c r="N2236" s="14" t="s">
        <v>439</v>
      </c>
      <c r="O2236" s="14" t="s">
        <v>439</v>
      </c>
      <c r="P2236" s="14" t="s">
        <v>439</v>
      </c>
      <c r="Q2236" s="14" t="s">
        <v>819</v>
      </c>
    </row>
    <row r="2237" spans="1:17" hidden="1" x14ac:dyDescent="0.25">
      <c r="A2237" s="14">
        <v>155973</v>
      </c>
      <c r="B2237" s="14">
        <v>6155</v>
      </c>
      <c r="C2237" s="14" t="s">
        <v>815</v>
      </c>
      <c r="D2237" s="14" t="s">
        <v>3905</v>
      </c>
      <c r="E2237" s="14" t="s">
        <v>439</v>
      </c>
      <c r="F2237" s="14">
        <v>422</v>
      </c>
      <c r="G2237" s="14" t="s">
        <v>3870</v>
      </c>
      <c r="H2237" s="14">
        <v>0</v>
      </c>
      <c r="I2237" s="14">
        <v>43200</v>
      </c>
      <c r="J2237" s="14" t="b">
        <v>0</v>
      </c>
      <c r="K2237" s="14">
        <v>0</v>
      </c>
      <c r="L2237" s="16">
        <v>41009.068680555552</v>
      </c>
      <c r="M2237" s="14" t="s">
        <v>6968</v>
      </c>
      <c r="N2237" s="14" t="s">
        <v>439</v>
      </c>
      <c r="O2237" s="14" t="s">
        <v>439</v>
      </c>
      <c r="P2237" s="14" t="s">
        <v>439</v>
      </c>
      <c r="Q2237" s="14" t="s">
        <v>819</v>
      </c>
    </row>
    <row r="2238" spans="1:17" hidden="1" x14ac:dyDescent="0.25">
      <c r="A2238" s="14">
        <v>155974</v>
      </c>
      <c r="B2238" s="14">
        <v>6156</v>
      </c>
      <c r="C2238" s="14" t="s">
        <v>815</v>
      </c>
      <c r="D2238" s="14" t="s">
        <v>3906</v>
      </c>
      <c r="E2238" s="14" t="s">
        <v>439</v>
      </c>
      <c r="F2238" s="14">
        <v>422</v>
      </c>
      <c r="G2238" s="14" t="s">
        <v>3870</v>
      </c>
      <c r="H2238" s="14">
        <v>0</v>
      </c>
      <c r="I2238" s="14">
        <v>43200</v>
      </c>
      <c r="J2238" s="14" t="b">
        <v>0</v>
      </c>
      <c r="K2238" s="14">
        <v>0</v>
      </c>
      <c r="L2238" s="16">
        <v>41009.068680555552</v>
      </c>
      <c r="M2238" s="14" t="s">
        <v>6968</v>
      </c>
      <c r="N2238" s="14" t="s">
        <v>439</v>
      </c>
      <c r="O2238" s="14" t="s">
        <v>439</v>
      </c>
      <c r="P2238" s="14" t="s">
        <v>439</v>
      </c>
      <c r="Q2238" s="14" t="s">
        <v>819</v>
      </c>
    </row>
    <row r="2239" spans="1:17" hidden="1" x14ac:dyDescent="0.25">
      <c r="A2239" s="14">
        <v>155975</v>
      </c>
      <c r="B2239" s="14">
        <v>5598</v>
      </c>
      <c r="C2239" s="14" t="s">
        <v>815</v>
      </c>
      <c r="D2239" s="14" t="s">
        <v>3907</v>
      </c>
      <c r="E2239" s="14" t="s">
        <v>439</v>
      </c>
      <c r="F2239" s="14">
        <v>422</v>
      </c>
      <c r="G2239" s="14" t="s">
        <v>148</v>
      </c>
      <c r="H2239" s="14">
        <v>0</v>
      </c>
      <c r="I2239" s="14">
        <v>43200</v>
      </c>
      <c r="J2239" s="14" t="b">
        <v>0</v>
      </c>
      <c r="K2239" s="14">
        <v>0</v>
      </c>
      <c r="L2239" s="16">
        <v>41009.068680555552</v>
      </c>
      <c r="M2239" s="14" t="s">
        <v>6968</v>
      </c>
      <c r="N2239" s="14" t="s">
        <v>439</v>
      </c>
      <c r="O2239" s="14" t="s">
        <v>439</v>
      </c>
      <c r="P2239" s="14" t="s">
        <v>439</v>
      </c>
      <c r="Q2239" s="14" t="s">
        <v>819</v>
      </c>
    </row>
    <row r="2240" spans="1:17" hidden="1" x14ac:dyDescent="0.25">
      <c r="A2240" s="14">
        <v>156422</v>
      </c>
      <c r="B2240" s="14">
        <v>320208</v>
      </c>
      <c r="C2240" s="14" t="s">
        <v>815</v>
      </c>
      <c r="D2240" s="14" t="s">
        <v>3908</v>
      </c>
      <c r="E2240" s="14" t="s">
        <v>439</v>
      </c>
      <c r="F2240" s="14">
        <v>90</v>
      </c>
      <c r="G2240" s="14" t="s">
        <v>439</v>
      </c>
      <c r="H2240" s="14">
        <v>0</v>
      </c>
      <c r="I2240" s="14">
        <v>20160</v>
      </c>
      <c r="J2240" s="14" t="b">
        <v>0</v>
      </c>
      <c r="K2240" s="14">
        <v>0</v>
      </c>
      <c r="L2240" s="16">
        <v>41009.068680555552</v>
      </c>
      <c r="M2240" s="14" t="s">
        <v>6967</v>
      </c>
      <c r="N2240" s="14" t="s">
        <v>439</v>
      </c>
      <c r="O2240" s="14" t="s">
        <v>439</v>
      </c>
      <c r="P2240" s="14" t="s">
        <v>439</v>
      </c>
      <c r="Q2240" s="14" t="s">
        <v>819</v>
      </c>
    </row>
    <row r="2241" spans="1:17" hidden="1" x14ac:dyDescent="0.25">
      <c r="A2241" s="14">
        <v>156474</v>
      </c>
      <c r="B2241" s="14" t="s">
        <v>3909</v>
      </c>
      <c r="C2241" s="14" t="s">
        <v>815</v>
      </c>
      <c r="D2241" s="14" t="s">
        <v>3910</v>
      </c>
      <c r="E2241" s="14" t="s">
        <v>439</v>
      </c>
      <c r="F2241" s="14">
        <v>772</v>
      </c>
      <c r="G2241" s="14" t="s">
        <v>439</v>
      </c>
      <c r="H2241" s="14">
        <v>0</v>
      </c>
      <c r="I2241" s="14" t="s">
        <v>439</v>
      </c>
      <c r="J2241" s="14" t="b">
        <v>0</v>
      </c>
      <c r="K2241" s="14">
        <v>0</v>
      </c>
      <c r="L2241" s="16">
        <v>41009.068680555552</v>
      </c>
      <c r="M2241" s="14" t="s">
        <v>6970</v>
      </c>
      <c r="N2241" s="14" t="s">
        <v>439</v>
      </c>
      <c r="O2241" s="14" t="s">
        <v>439</v>
      </c>
      <c r="P2241" s="14" t="s">
        <v>439</v>
      </c>
      <c r="Q2241" s="14" t="s">
        <v>819</v>
      </c>
    </row>
    <row r="2242" spans="1:17" hidden="1" x14ac:dyDescent="0.25">
      <c r="A2242" s="14">
        <v>156475</v>
      </c>
      <c r="B2242" s="14" t="s">
        <v>3911</v>
      </c>
      <c r="C2242" s="14" t="s">
        <v>815</v>
      </c>
      <c r="D2242" s="14" t="s">
        <v>3912</v>
      </c>
      <c r="E2242" s="14" t="s">
        <v>439</v>
      </c>
      <c r="F2242" s="14">
        <v>772</v>
      </c>
      <c r="G2242" s="14" t="s">
        <v>439</v>
      </c>
      <c r="H2242" s="14">
        <v>0</v>
      </c>
      <c r="I2242" s="14" t="s">
        <v>439</v>
      </c>
      <c r="J2242" s="14" t="b">
        <v>0</v>
      </c>
      <c r="K2242" s="14">
        <v>0</v>
      </c>
      <c r="L2242" s="16">
        <v>41009.068692129629</v>
      </c>
      <c r="M2242" s="14" t="s">
        <v>6970</v>
      </c>
      <c r="N2242" s="14" t="s">
        <v>439</v>
      </c>
      <c r="O2242" s="14" t="s">
        <v>439</v>
      </c>
      <c r="P2242" s="14" t="s">
        <v>439</v>
      </c>
      <c r="Q2242" s="14" t="s">
        <v>819</v>
      </c>
    </row>
    <row r="2243" spans="1:17" hidden="1" x14ac:dyDescent="0.25">
      <c r="A2243" s="14">
        <v>156476</v>
      </c>
      <c r="B2243" s="14" t="s">
        <v>3913</v>
      </c>
      <c r="C2243" s="14" t="s">
        <v>815</v>
      </c>
      <c r="D2243" s="14" t="s">
        <v>3914</v>
      </c>
      <c r="E2243" s="14" t="s">
        <v>439</v>
      </c>
      <c r="F2243" s="14">
        <v>772</v>
      </c>
      <c r="G2243" s="14" t="s">
        <v>439</v>
      </c>
      <c r="H2243" s="14">
        <v>0</v>
      </c>
      <c r="I2243" s="14" t="s">
        <v>439</v>
      </c>
      <c r="J2243" s="14" t="b">
        <v>0</v>
      </c>
      <c r="K2243" s="14">
        <v>0</v>
      </c>
      <c r="L2243" s="16">
        <v>41009.068692129629</v>
      </c>
      <c r="M2243" s="14" t="s">
        <v>6970</v>
      </c>
      <c r="N2243" s="14" t="s">
        <v>439</v>
      </c>
      <c r="O2243" s="14" t="s">
        <v>439</v>
      </c>
      <c r="P2243" s="14" t="s">
        <v>439</v>
      </c>
      <c r="Q2243" s="14" t="s">
        <v>819</v>
      </c>
    </row>
    <row r="2244" spans="1:17" x14ac:dyDescent="0.25">
      <c r="A2244" s="14">
        <v>156593</v>
      </c>
      <c r="B2244" s="14">
        <v>2790</v>
      </c>
      <c r="C2244" s="14" t="s">
        <v>815</v>
      </c>
      <c r="D2244" s="14" t="s">
        <v>5709</v>
      </c>
      <c r="E2244" s="14" t="s">
        <v>439</v>
      </c>
      <c r="F2244" s="14">
        <v>39</v>
      </c>
      <c r="G2244" s="14" t="s">
        <v>862</v>
      </c>
      <c r="H2244" s="14">
        <v>0</v>
      </c>
      <c r="I2244" s="14">
        <v>43200</v>
      </c>
      <c r="J2244" s="14" t="b">
        <v>0</v>
      </c>
      <c r="K2244" s="14">
        <v>0</v>
      </c>
      <c r="L2244" s="16">
        <v>41009.068692129629</v>
      </c>
      <c r="M2244" s="14" t="s">
        <v>818</v>
      </c>
      <c r="N2244" s="14" t="s">
        <v>439</v>
      </c>
      <c r="O2244" s="14" t="s">
        <v>439</v>
      </c>
      <c r="P2244" s="14" t="s">
        <v>439</v>
      </c>
      <c r="Q2244" s="17" t="s">
        <v>819</v>
      </c>
    </row>
    <row r="2245" spans="1:17" x14ac:dyDescent="0.25">
      <c r="A2245" s="14">
        <v>156594</v>
      </c>
      <c r="B2245" s="14">
        <v>832</v>
      </c>
      <c r="C2245" s="14" t="s">
        <v>815</v>
      </c>
      <c r="D2245" s="14" t="s">
        <v>3915</v>
      </c>
      <c r="E2245" s="14" t="s">
        <v>439</v>
      </c>
      <c r="F2245" s="14">
        <v>39</v>
      </c>
      <c r="G2245" s="14" t="s">
        <v>862</v>
      </c>
      <c r="H2245" s="14">
        <v>0</v>
      </c>
      <c r="I2245" s="14">
        <v>43200</v>
      </c>
      <c r="J2245" s="14" t="b">
        <v>0</v>
      </c>
      <c r="K2245" s="14">
        <v>0</v>
      </c>
      <c r="L2245" s="16">
        <v>41009.068692129629</v>
      </c>
      <c r="M2245" s="14" t="s">
        <v>818</v>
      </c>
      <c r="N2245" s="14" t="s">
        <v>439</v>
      </c>
      <c r="O2245" s="14" t="s">
        <v>439</v>
      </c>
      <c r="P2245" s="14" t="s">
        <v>439</v>
      </c>
      <c r="Q2245" s="14" t="s">
        <v>819</v>
      </c>
    </row>
    <row r="2246" spans="1:17" x14ac:dyDescent="0.25">
      <c r="A2246" s="14">
        <v>156603</v>
      </c>
      <c r="B2246" s="14">
        <v>1644</v>
      </c>
      <c r="C2246" s="14" t="s">
        <v>815</v>
      </c>
      <c r="D2246" s="14" t="s">
        <v>3916</v>
      </c>
      <c r="E2246" s="14" t="s">
        <v>439</v>
      </c>
      <c r="F2246" s="14">
        <v>39</v>
      </c>
      <c r="G2246" s="14" t="s">
        <v>879</v>
      </c>
      <c r="H2246" s="14">
        <v>0</v>
      </c>
      <c r="I2246" s="14">
        <v>43200</v>
      </c>
      <c r="J2246" s="14" t="b">
        <v>0</v>
      </c>
      <c r="K2246" s="14">
        <v>0</v>
      </c>
      <c r="L2246" s="16">
        <v>41009.068692129629</v>
      </c>
      <c r="M2246" s="14" t="s">
        <v>818</v>
      </c>
      <c r="N2246" s="14" t="s">
        <v>439</v>
      </c>
      <c r="O2246" s="14" t="s">
        <v>439</v>
      </c>
      <c r="P2246" s="14" t="s">
        <v>439</v>
      </c>
      <c r="Q2246" s="14" t="s">
        <v>819</v>
      </c>
    </row>
    <row r="2247" spans="1:17" x14ac:dyDescent="0.25">
      <c r="A2247" s="14">
        <v>156604</v>
      </c>
      <c r="B2247" s="14">
        <v>1645</v>
      </c>
      <c r="C2247" s="14" t="s">
        <v>815</v>
      </c>
      <c r="D2247" s="14" t="s">
        <v>3917</v>
      </c>
      <c r="E2247" s="14" t="s">
        <v>439</v>
      </c>
      <c r="F2247" s="14">
        <v>39</v>
      </c>
      <c r="G2247" s="14" t="s">
        <v>879</v>
      </c>
      <c r="H2247" s="14">
        <v>0</v>
      </c>
      <c r="I2247" s="14">
        <v>43200</v>
      </c>
      <c r="J2247" s="14" t="b">
        <v>0</v>
      </c>
      <c r="K2247" s="14">
        <v>0</v>
      </c>
      <c r="L2247" s="16">
        <v>41009.068692129629</v>
      </c>
      <c r="M2247" s="14" t="s">
        <v>818</v>
      </c>
      <c r="N2247" s="14" t="s">
        <v>439</v>
      </c>
      <c r="O2247" s="14" t="s">
        <v>439</v>
      </c>
      <c r="P2247" s="14" t="s">
        <v>439</v>
      </c>
      <c r="Q2247" s="14" t="s">
        <v>819</v>
      </c>
    </row>
    <row r="2248" spans="1:17" x14ac:dyDescent="0.25">
      <c r="A2248" s="14">
        <v>156605</v>
      </c>
      <c r="B2248" s="14">
        <v>2745</v>
      </c>
      <c r="C2248" s="14" t="s">
        <v>815</v>
      </c>
      <c r="D2248" s="14" t="s">
        <v>3918</v>
      </c>
      <c r="E2248" s="14" t="s">
        <v>439</v>
      </c>
      <c r="F2248" s="14">
        <v>39</v>
      </c>
      <c r="G2248" s="14" t="s">
        <v>879</v>
      </c>
      <c r="H2248" s="14">
        <v>0</v>
      </c>
      <c r="I2248" s="14">
        <v>43200</v>
      </c>
      <c r="J2248" s="14" t="b">
        <v>0</v>
      </c>
      <c r="K2248" s="14">
        <v>0</v>
      </c>
      <c r="L2248" s="16">
        <v>41009.068703703706</v>
      </c>
      <c r="M2248" s="14" t="s">
        <v>818</v>
      </c>
      <c r="N2248" s="14" t="s">
        <v>439</v>
      </c>
      <c r="O2248" s="14" t="s">
        <v>439</v>
      </c>
      <c r="P2248" s="14" t="s">
        <v>439</v>
      </c>
      <c r="Q2248" s="14" t="s">
        <v>819</v>
      </c>
    </row>
    <row r="2249" spans="1:17" x14ac:dyDescent="0.25">
      <c r="A2249" s="14">
        <v>156606</v>
      </c>
      <c r="B2249" s="14">
        <v>2746</v>
      </c>
      <c r="C2249" s="14" t="s">
        <v>815</v>
      </c>
      <c r="D2249" s="14" t="s">
        <v>3919</v>
      </c>
      <c r="E2249" s="14" t="s">
        <v>439</v>
      </c>
      <c r="F2249" s="14">
        <v>39</v>
      </c>
      <c r="G2249" s="14" t="s">
        <v>879</v>
      </c>
      <c r="H2249" s="14">
        <v>0</v>
      </c>
      <c r="I2249" s="14">
        <v>43200</v>
      </c>
      <c r="J2249" s="14" t="b">
        <v>0</v>
      </c>
      <c r="K2249" s="14">
        <v>0</v>
      </c>
      <c r="L2249" s="16">
        <v>41009.068703703706</v>
      </c>
      <c r="M2249" s="14" t="s">
        <v>818</v>
      </c>
      <c r="N2249" s="14" t="s">
        <v>439</v>
      </c>
      <c r="O2249" s="14" t="s">
        <v>439</v>
      </c>
      <c r="P2249" s="14" t="s">
        <v>439</v>
      </c>
      <c r="Q2249" s="14" t="s">
        <v>819</v>
      </c>
    </row>
    <row r="2250" spans="1:17" x14ac:dyDescent="0.25">
      <c r="A2250" s="14">
        <v>156607</v>
      </c>
      <c r="B2250" s="14">
        <v>2749</v>
      </c>
      <c r="C2250" s="14" t="s">
        <v>815</v>
      </c>
      <c r="D2250" s="14" t="s">
        <v>3920</v>
      </c>
      <c r="E2250" s="14" t="s">
        <v>439</v>
      </c>
      <c r="F2250" s="14">
        <v>39</v>
      </c>
      <c r="G2250" s="14" t="s">
        <v>879</v>
      </c>
      <c r="H2250" s="14">
        <v>0</v>
      </c>
      <c r="I2250" s="14">
        <v>43200</v>
      </c>
      <c r="J2250" s="14" t="b">
        <v>0</v>
      </c>
      <c r="K2250" s="14">
        <v>0</v>
      </c>
      <c r="L2250" s="16">
        <v>41009.068715277775</v>
      </c>
      <c r="M2250" s="14" t="s">
        <v>818</v>
      </c>
      <c r="N2250" s="14" t="s">
        <v>439</v>
      </c>
      <c r="O2250" s="14" t="s">
        <v>439</v>
      </c>
      <c r="P2250" s="14" t="s">
        <v>439</v>
      </c>
      <c r="Q2250" s="14" t="s">
        <v>819</v>
      </c>
    </row>
    <row r="2251" spans="1:17" x14ac:dyDescent="0.25">
      <c r="A2251" s="14">
        <v>156608</v>
      </c>
      <c r="B2251" s="14">
        <v>2747</v>
      </c>
      <c r="C2251" s="14" t="s">
        <v>815</v>
      </c>
      <c r="D2251" s="14" t="s">
        <v>3921</v>
      </c>
      <c r="E2251" s="14" t="s">
        <v>439</v>
      </c>
      <c r="F2251" s="14">
        <v>39</v>
      </c>
      <c r="G2251" s="14" t="s">
        <v>879</v>
      </c>
      <c r="H2251" s="14">
        <v>0</v>
      </c>
      <c r="I2251" s="14">
        <v>43200</v>
      </c>
      <c r="J2251" s="14" t="b">
        <v>0</v>
      </c>
      <c r="K2251" s="14">
        <v>0</v>
      </c>
      <c r="L2251" s="16">
        <v>41009.068715277775</v>
      </c>
      <c r="M2251" s="14" t="s">
        <v>818</v>
      </c>
      <c r="N2251" s="14" t="s">
        <v>439</v>
      </c>
      <c r="O2251" s="14" t="s">
        <v>439</v>
      </c>
      <c r="P2251" s="14" t="s">
        <v>439</v>
      </c>
      <c r="Q2251" s="14" t="s">
        <v>819</v>
      </c>
    </row>
    <row r="2252" spans="1:17" x14ac:dyDescent="0.25">
      <c r="A2252" s="14">
        <v>156609</v>
      </c>
      <c r="B2252" s="14">
        <v>2748</v>
      </c>
      <c r="C2252" s="14" t="s">
        <v>815</v>
      </c>
      <c r="D2252" s="14" t="s">
        <v>3922</v>
      </c>
      <c r="E2252" s="14" t="s">
        <v>439</v>
      </c>
      <c r="F2252" s="14">
        <v>39</v>
      </c>
      <c r="G2252" s="14" t="s">
        <v>879</v>
      </c>
      <c r="H2252" s="14">
        <v>0</v>
      </c>
      <c r="I2252" s="14">
        <v>43200</v>
      </c>
      <c r="J2252" s="14" t="b">
        <v>0</v>
      </c>
      <c r="K2252" s="14">
        <v>0</v>
      </c>
      <c r="L2252" s="16">
        <v>41009.068715277775</v>
      </c>
      <c r="M2252" s="14" t="s">
        <v>818</v>
      </c>
      <c r="N2252" s="14" t="s">
        <v>439</v>
      </c>
      <c r="O2252" s="14" t="s">
        <v>439</v>
      </c>
      <c r="P2252" s="14" t="s">
        <v>439</v>
      </c>
      <c r="Q2252" s="14" t="s">
        <v>819</v>
      </c>
    </row>
    <row r="2253" spans="1:17" x14ac:dyDescent="0.25">
      <c r="A2253" s="14">
        <v>156610</v>
      </c>
      <c r="B2253" s="14">
        <v>2750</v>
      </c>
      <c r="C2253" s="14" t="s">
        <v>815</v>
      </c>
      <c r="D2253" s="14" t="s">
        <v>3923</v>
      </c>
      <c r="E2253" s="14" t="s">
        <v>439</v>
      </c>
      <c r="F2253" s="14">
        <v>39</v>
      </c>
      <c r="G2253" s="14" t="s">
        <v>879</v>
      </c>
      <c r="H2253" s="14">
        <v>0</v>
      </c>
      <c r="I2253" s="14">
        <v>43200</v>
      </c>
      <c r="J2253" s="14" t="b">
        <v>0</v>
      </c>
      <c r="K2253" s="14">
        <v>0</v>
      </c>
      <c r="L2253" s="16">
        <v>41009.068715277775</v>
      </c>
      <c r="M2253" s="14" t="s">
        <v>818</v>
      </c>
      <c r="N2253" s="14" t="s">
        <v>439</v>
      </c>
      <c r="O2253" s="14" t="s">
        <v>439</v>
      </c>
      <c r="P2253" s="14" t="s">
        <v>439</v>
      </c>
      <c r="Q2253" s="14" t="s">
        <v>819</v>
      </c>
    </row>
    <row r="2254" spans="1:17" x14ac:dyDescent="0.25">
      <c r="A2254" s="14">
        <v>156611</v>
      </c>
      <c r="B2254" s="14">
        <v>2751</v>
      </c>
      <c r="C2254" s="14" t="s">
        <v>815</v>
      </c>
      <c r="D2254" s="14" t="s">
        <v>3924</v>
      </c>
      <c r="E2254" s="14" t="s">
        <v>439</v>
      </c>
      <c r="F2254" s="14">
        <v>39</v>
      </c>
      <c r="G2254" s="14" t="s">
        <v>879</v>
      </c>
      <c r="H2254" s="14">
        <v>0</v>
      </c>
      <c r="I2254" s="14">
        <v>43200</v>
      </c>
      <c r="J2254" s="14" t="b">
        <v>0</v>
      </c>
      <c r="K2254" s="14">
        <v>0</v>
      </c>
      <c r="L2254" s="16">
        <v>41009.068715277775</v>
      </c>
      <c r="M2254" s="14" t="s">
        <v>818</v>
      </c>
      <c r="N2254" s="14" t="s">
        <v>439</v>
      </c>
      <c r="O2254" s="14" t="s">
        <v>439</v>
      </c>
      <c r="P2254" s="14" t="s">
        <v>439</v>
      </c>
      <c r="Q2254" s="14" t="s">
        <v>819</v>
      </c>
    </row>
    <row r="2255" spans="1:17" x14ac:dyDescent="0.25">
      <c r="A2255" s="14">
        <v>156612</v>
      </c>
      <c r="B2255" s="14">
        <v>2752</v>
      </c>
      <c r="C2255" s="14" t="s">
        <v>815</v>
      </c>
      <c r="D2255" s="14" t="s">
        <v>3925</v>
      </c>
      <c r="E2255" s="14" t="s">
        <v>439</v>
      </c>
      <c r="F2255" s="14">
        <v>39</v>
      </c>
      <c r="G2255" s="14" t="s">
        <v>879</v>
      </c>
      <c r="H2255" s="14">
        <v>0</v>
      </c>
      <c r="I2255" s="14">
        <v>43200</v>
      </c>
      <c r="J2255" s="14" t="b">
        <v>0</v>
      </c>
      <c r="K2255" s="14">
        <v>0</v>
      </c>
      <c r="L2255" s="16">
        <v>41009.068715277775</v>
      </c>
      <c r="M2255" s="14" t="s">
        <v>818</v>
      </c>
      <c r="N2255" s="14" t="s">
        <v>439</v>
      </c>
      <c r="O2255" s="14" t="s">
        <v>439</v>
      </c>
      <c r="P2255" s="14" t="s">
        <v>439</v>
      </c>
      <c r="Q2255" s="14" t="s">
        <v>819</v>
      </c>
    </row>
    <row r="2256" spans="1:17" x14ac:dyDescent="0.25">
      <c r="A2256" s="14">
        <v>156613</v>
      </c>
      <c r="B2256" s="14">
        <v>2753</v>
      </c>
      <c r="C2256" s="14" t="s">
        <v>815</v>
      </c>
      <c r="D2256" s="14" t="s">
        <v>3926</v>
      </c>
      <c r="E2256" s="14" t="s">
        <v>439</v>
      </c>
      <c r="F2256" s="14">
        <v>39</v>
      </c>
      <c r="G2256" s="14" t="s">
        <v>879</v>
      </c>
      <c r="H2256" s="14">
        <v>0</v>
      </c>
      <c r="I2256" s="14">
        <v>43200</v>
      </c>
      <c r="J2256" s="14" t="b">
        <v>0</v>
      </c>
      <c r="K2256" s="14">
        <v>0</v>
      </c>
      <c r="L2256" s="16">
        <v>41009.068726851852</v>
      </c>
      <c r="M2256" s="14" t="s">
        <v>818</v>
      </c>
      <c r="N2256" s="14" t="s">
        <v>439</v>
      </c>
      <c r="O2256" s="14" t="s">
        <v>439</v>
      </c>
      <c r="P2256" s="14" t="s">
        <v>439</v>
      </c>
      <c r="Q2256" s="14" t="s">
        <v>819</v>
      </c>
    </row>
    <row r="2257" spans="1:17" x14ac:dyDescent="0.25">
      <c r="A2257" s="14">
        <v>156614</v>
      </c>
      <c r="B2257" s="14">
        <v>2754</v>
      </c>
      <c r="C2257" s="14" t="s">
        <v>815</v>
      </c>
      <c r="D2257" s="14" t="s">
        <v>3927</v>
      </c>
      <c r="E2257" s="14" t="s">
        <v>439</v>
      </c>
      <c r="F2257" s="14">
        <v>39</v>
      </c>
      <c r="G2257" s="14" t="s">
        <v>879</v>
      </c>
      <c r="H2257" s="14">
        <v>0</v>
      </c>
      <c r="I2257" s="14">
        <v>43200</v>
      </c>
      <c r="J2257" s="14" t="b">
        <v>0</v>
      </c>
      <c r="K2257" s="14">
        <v>0</v>
      </c>
      <c r="L2257" s="16">
        <v>41009.068726851852</v>
      </c>
      <c r="M2257" s="14" t="s">
        <v>818</v>
      </c>
      <c r="N2257" s="14" t="s">
        <v>439</v>
      </c>
      <c r="O2257" s="14" t="s">
        <v>439</v>
      </c>
      <c r="P2257" s="14" t="s">
        <v>439</v>
      </c>
      <c r="Q2257" s="14" t="s">
        <v>819</v>
      </c>
    </row>
    <row r="2258" spans="1:17" x14ac:dyDescent="0.25">
      <c r="A2258" s="14">
        <v>156615</v>
      </c>
      <c r="B2258" s="14">
        <v>2755</v>
      </c>
      <c r="C2258" s="14" t="s">
        <v>815</v>
      </c>
      <c r="D2258" s="14" t="s">
        <v>3928</v>
      </c>
      <c r="E2258" s="14" t="s">
        <v>439</v>
      </c>
      <c r="F2258" s="14">
        <v>39</v>
      </c>
      <c r="G2258" s="14" t="s">
        <v>879</v>
      </c>
      <c r="H2258" s="14">
        <v>0</v>
      </c>
      <c r="I2258" s="14">
        <v>43200</v>
      </c>
      <c r="J2258" s="14" t="b">
        <v>0</v>
      </c>
      <c r="K2258" s="14">
        <v>0</v>
      </c>
      <c r="L2258" s="16">
        <v>41009.068726851852</v>
      </c>
      <c r="M2258" s="14" t="s">
        <v>818</v>
      </c>
      <c r="N2258" s="14" t="s">
        <v>439</v>
      </c>
      <c r="O2258" s="14" t="s">
        <v>439</v>
      </c>
      <c r="P2258" s="14" t="s">
        <v>439</v>
      </c>
      <c r="Q2258" s="14" t="s">
        <v>819</v>
      </c>
    </row>
    <row r="2259" spans="1:17" x14ac:dyDescent="0.25">
      <c r="A2259" s="14">
        <v>156616</v>
      </c>
      <c r="B2259" s="14">
        <v>2756</v>
      </c>
      <c r="C2259" s="14" t="s">
        <v>815</v>
      </c>
      <c r="D2259" s="14" t="s">
        <v>3929</v>
      </c>
      <c r="E2259" s="14" t="s">
        <v>439</v>
      </c>
      <c r="F2259" s="14">
        <v>39</v>
      </c>
      <c r="G2259" s="14" t="s">
        <v>879</v>
      </c>
      <c r="H2259" s="14">
        <v>0</v>
      </c>
      <c r="I2259" s="14">
        <v>43200</v>
      </c>
      <c r="J2259" s="14" t="b">
        <v>0</v>
      </c>
      <c r="K2259" s="14">
        <v>0</v>
      </c>
      <c r="L2259" s="16">
        <v>41009.068726851852</v>
      </c>
      <c r="M2259" s="14" t="s">
        <v>818</v>
      </c>
      <c r="N2259" s="14" t="s">
        <v>439</v>
      </c>
      <c r="O2259" s="14" t="s">
        <v>439</v>
      </c>
      <c r="P2259" s="14" t="s">
        <v>439</v>
      </c>
      <c r="Q2259" s="14" t="s">
        <v>819</v>
      </c>
    </row>
    <row r="2260" spans="1:17" x14ac:dyDescent="0.25">
      <c r="A2260" s="14">
        <v>156617</v>
      </c>
      <c r="B2260" s="14">
        <v>2757</v>
      </c>
      <c r="C2260" s="14" t="s">
        <v>815</v>
      </c>
      <c r="D2260" s="14" t="s">
        <v>3930</v>
      </c>
      <c r="E2260" s="14" t="s">
        <v>439</v>
      </c>
      <c r="F2260" s="14">
        <v>39</v>
      </c>
      <c r="G2260" s="14" t="s">
        <v>879</v>
      </c>
      <c r="H2260" s="14">
        <v>0</v>
      </c>
      <c r="I2260" s="14">
        <v>43200</v>
      </c>
      <c r="J2260" s="14" t="b">
        <v>0</v>
      </c>
      <c r="K2260" s="14">
        <v>0</v>
      </c>
      <c r="L2260" s="16">
        <v>41009.068726851852</v>
      </c>
      <c r="M2260" s="14" t="s">
        <v>818</v>
      </c>
      <c r="N2260" s="14" t="s">
        <v>439</v>
      </c>
      <c r="O2260" s="14" t="s">
        <v>439</v>
      </c>
      <c r="P2260" s="14" t="s">
        <v>439</v>
      </c>
      <c r="Q2260" s="14" t="s">
        <v>819</v>
      </c>
    </row>
    <row r="2261" spans="1:17" x14ac:dyDescent="0.25">
      <c r="A2261" s="14">
        <v>156618</v>
      </c>
      <c r="B2261" s="14">
        <v>2758</v>
      </c>
      <c r="C2261" s="14" t="s">
        <v>815</v>
      </c>
      <c r="D2261" s="14" t="s">
        <v>3931</v>
      </c>
      <c r="E2261" s="14" t="s">
        <v>439</v>
      </c>
      <c r="F2261" s="14">
        <v>39</v>
      </c>
      <c r="G2261" s="14" t="s">
        <v>879</v>
      </c>
      <c r="H2261" s="14">
        <v>0</v>
      </c>
      <c r="I2261" s="14">
        <v>43200</v>
      </c>
      <c r="J2261" s="14" t="b">
        <v>0</v>
      </c>
      <c r="K2261" s="14">
        <v>0</v>
      </c>
      <c r="L2261" s="16">
        <v>41009.068726851852</v>
      </c>
      <c r="M2261" s="14" t="s">
        <v>818</v>
      </c>
      <c r="N2261" s="14" t="s">
        <v>439</v>
      </c>
      <c r="O2261" s="14" t="s">
        <v>439</v>
      </c>
      <c r="P2261" s="14" t="s">
        <v>439</v>
      </c>
      <c r="Q2261" s="14" t="s">
        <v>819</v>
      </c>
    </row>
    <row r="2262" spans="1:17" x14ac:dyDescent="0.25">
      <c r="A2262" s="14">
        <v>156619</v>
      </c>
      <c r="B2262" s="14">
        <v>2759</v>
      </c>
      <c r="C2262" s="14" t="s">
        <v>815</v>
      </c>
      <c r="D2262" s="14" t="s">
        <v>3932</v>
      </c>
      <c r="E2262" s="14" t="s">
        <v>439</v>
      </c>
      <c r="F2262" s="14">
        <v>39</v>
      </c>
      <c r="G2262" s="14" t="s">
        <v>879</v>
      </c>
      <c r="H2262" s="14">
        <v>0</v>
      </c>
      <c r="I2262" s="14">
        <v>43200</v>
      </c>
      <c r="J2262" s="14" t="b">
        <v>0</v>
      </c>
      <c r="K2262" s="14">
        <v>0</v>
      </c>
      <c r="L2262" s="16">
        <v>41009.068738425929</v>
      </c>
      <c r="M2262" s="14" t="s">
        <v>818</v>
      </c>
      <c r="N2262" s="14" t="s">
        <v>439</v>
      </c>
      <c r="O2262" s="14" t="s">
        <v>439</v>
      </c>
      <c r="P2262" s="14" t="s">
        <v>439</v>
      </c>
      <c r="Q2262" s="14" t="s">
        <v>819</v>
      </c>
    </row>
    <row r="2263" spans="1:17" x14ac:dyDescent="0.25">
      <c r="A2263" s="14">
        <v>156620</v>
      </c>
      <c r="B2263" s="14">
        <v>2760</v>
      </c>
      <c r="C2263" s="14" t="s">
        <v>815</v>
      </c>
      <c r="D2263" s="14" t="s">
        <v>3933</v>
      </c>
      <c r="E2263" s="14" t="s">
        <v>439</v>
      </c>
      <c r="F2263" s="14">
        <v>39</v>
      </c>
      <c r="G2263" s="14" t="s">
        <v>879</v>
      </c>
      <c r="H2263" s="14">
        <v>0</v>
      </c>
      <c r="I2263" s="14">
        <v>43200</v>
      </c>
      <c r="J2263" s="14" t="b">
        <v>0</v>
      </c>
      <c r="K2263" s="14">
        <v>0</v>
      </c>
      <c r="L2263" s="16">
        <v>41009.068738425929</v>
      </c>
      <c r="M2263" s="14" t="s">
        <v>818</v>
      </c>
      <c r="N2263" s="14" t="s">
        <v>439</v>
      </c>
      <c r="O2263" s="14" t="s">
        <v>439</v>
      </c>
      <c r="P2263" s="14" t="s">
        <v>439</v>
      </c>
      <c r="Q2263" s="14" t="s">
        <v>819</v>
      </c>
    </row>
    <row r="2264" spans="1:17" x14ac:dyDescent="0.25">
      <c r="A2264" s="14">
        <v>156621</v>
      </c>
      <c r="B2264" s="14">
        <v>1672</v>
      </c>
      <c r="C2264" s="14" t="s">
        <v>815</v>
      </c>
      <c r="D2264" s="14" t="s">
        <v>3934</v>
      </c>
      <c r="E2264" s="14" t="s">
        <v>439</v>
      </c>
      <c r="F2264" s="14">
        <v>39</v>
      </c>
      <c r="G2264" s="14" t="s">
        <v>879</v>
      </c>
      <c r="H2264" s="14">
        <v>0</v>
      </c>
      <c r="I2264" s="14">
        <v>43200</v>
      </c>
      <c r="J2264" s="14" t="b">
        <v>0</v>
      </c>
      <c r="K2264" s="14">
        <v>0</v>
      </c>
      <c r="L2264" s="16">
        <v>41009.068738425929</v>
      </c>
      <c r="M2264" s="14" t="s">
        <v>818</v>
      </c>
      <c r="N2264" s="14" t="s">
        <v>439</v>
      </c>
      <c r="O2264" s="14" t="s">
        <v>439</v>
      </c>
      <c r="P2264" s="14" t="s">
        <v>439</v>
      </c>
      <c r="Q2264" s="14" t="s">
        <v>819</v>
      </c>
    </row>
    <row r="2265" spans="1:17" x14ac:dyDescent="0.25">
      <c r="A2265" s="14">
        <v>156622</v>
      </c>
      <c r="B2265" s="14">
        <v>2484</v>
      </c>
      <c r="C2265" s="14" t="s">
        <v>815</v>
      </c>
      <c r="D2265" s="14" t="s">
        <v>3935</v>
      </c>
      <c r="E2265" s="14" t="s">
        <v>439</v>
      </c>
      <c r="F2265" s="14">
        <v>39</v>
      </c>
      <c r="G2265" s="14" t="s">
        <v>879</v>
      </c>
      <c r="H2265" s="14">
        <v>0</v>
      </c>
      <c r="I2265" s="14">
        <v>43200</v>
      </c>
      <c r="J2265" s="14" t="b">
        <v>0</v>
      </c>
      <c r="K2265" s="14">
        <v>0</v>
      </c>
      <c r="L2265" s="16">
        <v>41009.068738425929</v>
      </c>
      <c r="M2265" s="14" t="s">
        <v>818</v>
      </c>
      <c r="N2265" s="14" t="s">
        <v>439</v>
      </c>
      <c r="O2265" s="14" t="s">
        <v>439</v>
      </c>
      <c r="P2265" s="14" t="s">
        <v>439</v>
      </c>
      <c r="Q2265" s="14" t="s">
        <v>819</v>
      </c>
    </row>
    <row r="2266" spans="1:17" x14ac:dyDescent="0.25">
      <c r="A2266" s="14">
        <v>156623</v>
      </c>
      <c r="B2266" s="14">
        <v>2485</v>
      </c>
      <c r="C2266" s="14" t="s">
        <v>815</v>
      </c>
      <c r="D2266" s="14" t="s">
        <v>3936</v>
      </c>
      <c r="E2266" s="14" t="s">
        <v>439</v>
      </c>
      <c r="F2266" s="14">
        <v>39</v>
      </c>
      <c r="G2266" s="14" t="s">
        <v>879</v>
      </c>
      <c r="H2266" s="14">
        <v>0</v>
      </c>
      <c r="I2266" s="14">
        <v>43200</v>
      </c>
      <c r="J2266" s="14" t="b">
        <v>0</v>
      </c>
      <c r="K2266" s="14">
        <v>0</v>
      </c>
      <c r="L2266" s="16">
        <v>41009.068738425929</v>
      </c>
      <c r="M2266" s="14" t="s">
        <v>818</v>
      </c>
      <c r="N2266" s="14" t="s">
        <v>439</v>
      </c>
      <c r="O2266" s="14" t="s">
        <v>439</v>
      </c>
      <c r="P2266" s="14" t="s">
        <v>439</v>
      </c>
      <c r="Q2266" s="14" t="s">
        <v>819</v>
      </c>
    </row>
    <row r="2267" spans="1:17" x14ac:dyDescent="0.25">
      <c r="A2267" s="14">
        <v>156624</v>
      </c>
      <c r="B2267" s="14">
        <v>1674</v>
      </c>
      <c r="C2267" s="14" t="s">
        <v>815</v>
      </c>
      <c r="D2267" s="14" t="s">
        <v>3937</v>
      </c>
      <c r="E2267" s="14" t="s">
        <v>439</v>
      </c>
      <c r="F2267" s="14">
        <v>39</v>
      </c>
      <c r="G2267" s="14" t="s">
        <v>879</v>
      </c>
      <c r="H2267" s="14">
        <v>0</v>
      </c>
      <c r="I2267" s="14">
        <v>43200</v>
      </c>
      <c r="J2267" s="14" t="b">
        <v>0</v>
      </c>
      <c r="K2267" s="14">
        <v>0</v>
      </c>
      <c r="L2267" s="16">
        <v>41009.068738425929</v>
      </c>
      <c r="M2267" s="14" t="s">
        <v>818</v>
      </c>
      <c r="N2267" s="14" t="s">
        <v>439</v>
      </c>
      <c r="O2267" s="14" t="s">
        <v>439</v>
      </c>
      <c r="P2267" s="14" t="s">
        <v>439</v>
      </c>
      <c r="Q2267" s="14" t="s">
        <v>819</v>
      </c>
    </row>
    <row r="2268" spans="1:17" x14ac:dyDescent="0.25">
      <c r="A2268" s="14">
        <v>156625</v>
      </c>
      <c r="B2268" s="14">
        <v>2486</v>
      </c>
      <c r="C2268" s="14" t="s">
        <v>815</v>
      </c>
      <c r="D2268" s="14" t="s">
        <v>3938</v>
      </c>
      <c r="E2268" s="14" t="s">
        <v>439</v>
      </c>
      <c r="F2268" s="14">
        <v>39</v>
      </c>
      <c r="G2268" s="14" t="s">
        <v>879</v>
      </c>
      <c r="H2268" s="14">
        <v>0</v>
      </c>
      <c r="I2268" s="14">
        <v>43200</v>
      </c>
      <c r="J2268" s="14" t="b">
        <v>0</v>
      </c>
      <c r="K2268" s="14">
        <v>0</v>
      </c>
      <c r="L2268" s="16">
        <v>41009.068738425929</v>
      </c>
      <c r="M2268" s="14" t="s">
        <v>818</v>
      </c>
      <c r="N2268" s="14" t="s">
        <v>439</v>
      </c>
      <c r="O2268" s="14" t="s">
        <v>439</v>
      </c>
      <c r="P2268" s="14" t="s">
        <v>439</v>
      </c>
      <c r="Q2268" s="14" t="s">
        <v>819</v>
      </c>
    </row>
    <row r="2269" spans="1:17" x14ac:dyDescent="0.25">
      <c r="A2269" s="14">
        <v>156626</v>
      </c>
      <c r="B2269" s="14">
        <v>2487</v>
      </c>
      <c r="C2269" s="14" t="s">
        <v>815</v>
      </c>
      <c r="D2269" s="14" t="s">
        <v>3939</v>
      </c>
      <c r="E2269" s="14" t="s">
        <v>439</v>
      </c>
      <c r="F2269" s="14">
        <v>39</v>
      </c>
      <c r="G2269" s="14" t="s">
        <v>879</v>
      </c>
      <c r="H2269" s="14">
        <v>0</v>
      </c>
      <c r="I2269" s="14">
        <v>43200</v>
      </c>
      <c r="J2269" s="14" t="b">
        <v>0</v>
      </c>
      <c r="K2269" s="14">
        <v>0</v>
      </c>
      <c r="L2269" s="16">
        <v>41009.068749999999</v>
      </c>
      <c r="M2269" s="14" t="s">
        <v>818</v>
      </c>
      <c r="N2269" s="14" t="s">
        <v>439</v>
      </c>
      <c r="O2269" s="14" t="s">
        <v>439</v>
      </c>
      <c r="P2269" s="14" t="s">
        <v>439</v>
      </c>
      <c r="Q2269" s="14" t="s">
        <v>819</v>
      </c>
    </row>
    <row r="2270" spans="1:17" x14ac:dyDescent="0.25">
      <c r="A2270" s="14">
        <v>156627</v>
      </c>
      <c r="B2270" s="14">
        <v>2488</v>
      </c>
      <c r="C2270" s="14" t="s">
        <v>815</v>
      </c>
      <c r="D2270" s="14" t="s">
        <v>3940</v>
      </c>
      <c r="E2270" s="14" t="s">
        <v>439</v>
      </c>
      <c r="F2270" s="14">
        <v>39</v>
      </c>
      <c r="G2270" s="14" t="s">
        <v>879</v>
      </c>
      <c r="H2270" s="14">
        <v>0</v>
      </c>
      <c r="I2270" s="14">
        <v>43200</v>
      </c>
      <c r="J2270" s="14" t="b">
        <v>0</v>
      </c>
      <c r="K2270" s="14">
        <v>0</v>
      </c>
      <c r="L2270" s="16">
        <v>41009.068749999999</v>
      </c>
      <c r="M2270" s="14" t="s">
        <v>818</v>
      </c>
      <c r="N2270" s="14" t="s">
        <v>439</v>
      </c>
      <c r="O2270" s="14" t="s">
        <v>439</v>
      </c>
      <c r="P2270" s="14" t="s">
        <v>439</v>
      </c>
      <c r="Q2270" s="14" t="s">
        <v>819</v>
      </c>
    </row>
    <row r="2271" spans="1:17" x14ac:dyDescent="0.25">
      <c r="A2271" s="14">
        <v>156628</v>
      </c>
      <c r="B2271" s="14">
        <v>2489</v>
      </c>
      <c r="C2271" s="14" t="s">
        <v>815</v>
      </c>
      <c r="D2271" s="14" t="s">
        <v>3941</v>
      </c>
      <c r="E2271" s="14" t="s">
        <v>439</v>
      </c>
      <c r="F2271" s="14">
        <v>39</v>
      </c>
      <c r="G2271" s="14" t="s">
        <v>879</v>
      </c>
      <c r="H2271" s="14">
        <v>0</v>
      </c>
      <c r="I2271" s="14">
        <v>43200</v>
      </c>
      <c r="J2271" s="14" t="b">
        <v>0</v>
      </c>
      <c r="K2271" s="14">
        <v>0</v>
      </c>
      <c r="L2271" s="16">
        <v>41009.068749999999</v>
      </c>
      <c r="M2271" s="14" t="s">
        <v>818</v>
      </c>
      <c r="N2271" s="14" t="s">
        <v>439</v>
      </c>
      <c r="O2271" s="14" t="s">
        <v>439</v>
      </c>
      <c r="P2271" s="14" t="s">
        <v>439</v>
      </c>
      <c r="Q2271" s="14" t="s">
        <v>819</v>
      </c>
    </row>
    <row r="2272" spans="1:17" x14ac:dyDescent="0.25">
      <c r="A2272" s="14">
        <v>156629</v>
      </c>
      <c r="B2272" s="14">
        <v>2490</v>
      </c>
      <c r="C2272" s="14" t="s">
        <v>815</v>
      </c>
      <c r="D2272" s="14" t="s">
        <v>3942</v>
      </c>
      <c r="E2272" s="14" t="s">
        <v>439</v>
      </c>
      <c r="F2272" s="14">
        <v>39</v>
      </c>
      <c r="G2272" s="14" t="s">
        <v>879</v>
      </c>
      <c r="H2272" s="14">
        <v>0</v>
      </c>
      <c r="I2272" s="14">
        <v>43200</v>
      </c>
      <c r="J2272" s="14" t="b">
        <v>0</v>
      </c>
      <c r="K2272" s="14">
        <v>0</v>
      </c>
      <c r="L2272" s="16">
        <v>41009.068749999999</v>
      </c>
      <c r="M2272" s="14" t="s">
        <v>818</v>
      </c>
      <c r="N2272" s="14" t="s">
        <v>439</v>
      </c>
      <c r="O2272" s="14" t="s">
        <v>439</v>
      </c>
      <c r="P2272" s="14" t="s">
        <v>439</v>
      </c>
      <c r="Q2272" s="14" t="s">
        <v>819</v>
      </c>
    </row>
    <row r="2273" spans="1:17" x14ac:dyDescent="0.25">
      <c r="A2273" s="14">
        <v>156630</v>
      </c>
      <c r="B2273" s="14">
        <v>2491</v>
      </c>
      <c r="C2273" s="14" t="s">
        <v>815</v>
      </c>
      <c r="D2273" s="14" t="s">
        <v>3943</v>
      </c>
      <c r="E2273" s="14" t="s">
        <v>439</v>
      </c>
      <c r="F2273" s="14">
        <v>39</v>
      </c>
      <c r="G2273" s="14" t="s">
        <v>879</v>
      </c>
      <c r="H2273" s="14">
        <v>0</v>
      </c>
      <c r="I2273" s="14">
        <v>43200</v>
      </c>
      <c r="J2273" s="14" t="b">
        <v>0</v>
      </c>
      <c r="K2273" s="14">
        <v>0</v>
      </c>
      <c r="L2273" s="16">
        <v>41009.068749999999</v>
      </c>
      <c r="M2273" s="14" t="s">
        <v>818</v>
      </c>
      <c r="N2273" s="14" t="s">
        <v>439</v>
      </c>
      <c r="O2273" s="14" t="s">
        <v>439</v>
      </c>
      <c r="P2273" s="14" t="s">
        <v>439</v>
      </c>
      <c r="Q2273" s="14" t="s">
        <v>819</v>
      </c>
    </row>
    <row r="2274" spans="1:17" x14ac:dyDescent="0.25">
      <c r="A2274" s="14">
        <v>156631</v>
      </c>
      <c r="B2274" s="14">
        <v>2761</v>
      </c>
      <c r="C2274" s="14" t="s">
        <v>815</v>
      </c>
      <c r="D2274" s="14" t="s">
        <v>3944</v>
      </c>
      <c r="E2274" s="14" t="s">
        <v>439</v>
      </c>
      <c r="F2274" s="14">
        <v>39</v>
      </c>
      <c r="G2274" s="14" t="s">
        <v>879</v>
      </c>
      <c r="H2274" s="14">
        <v>0</v>
      </c>
      <c r="I2274" s="14">
        <v>43200</v>
      </c>
      <c r="J2274" s="14" t="b">
        <v>0</v>
      </c>
      <c r="K2274" s="14">
        <v>0</v>
      </c>
      <c r="L2274" s="16">
        <v>41009.068749999999</v>
      </c>
      <c r="M2274" s="14" t="s">
        <v>818</v>
      </c>
      <c r="N2274" s="14" t="s">
        <v>439</v>
      </c>
      <c r="O2274" s="14" t="s">
        <v>439</v>
      </c>
      <c r="P2274" s="14" t="s">
        <v>439</v>
      </c>
      <c r="Q2274" s="14" t="s">
        <v>819</v>
      </c>
    </row>
    <row r="2275" spans="1:17" x14ac:dyDescent="0.25">
      <c r="A2275" s="14">
        <v>156632</v>
      </c>
      <c r="B2275" s="14">
        <v>2492</v>
      </c>
      <c r="C2275" s="14" t="s">
        <v>815</v>
      </c>
      <c r="D2275" s="14" t="s">
        <v>3945</v>
      </c>
      <c r="E2275" s="14" t="s">
        <v>439</v>
      </c>
      <c r="F2275" s="14">
        <v>39</v>
      </c>
      <c r="G2275" s="14" t="s">
        <v>879</v>
      </c>
      <c r="H2275" s="14">
        <v>0</v>
      </c>
      <c r="I2275" s="14">
        <v>43200</v>
      </c>
      <c r="J2275" s="14" t="b">
        <v>0</v>
      </c>
      <c r="K2275" s="14">
        <v>0</v>
      </c>
      <c r="L2275" s="16">
        <v>41009.068761574075</v>
      </c>
      <c r="M2275" s="14" t="s">
        <v>818</v>
      </c>
      <c r="N2275" s="14" t="s">
        <v>439</v>
      </c>
      <c r="O2275" s="14" t="s">
        <v>439</v>
      </c>
      <c r="P2275" s="14" t="s">
        <v>439</v>
      </c>
      <c r="Q2275" s="14" t="s">
        <v>819</v>
      </c>
    </row>
    <row r="2276" spans="1:17" x14ac:dyDescent="0.25">
      <c r="A2276" s="14">
        <v>156633</v>
      </c>
      <c r="B2276" s="14">
        <v>2493</v>
      </c>
      <c r="C2276" s="14" t="s">
        <v>815</v>
      </c>
      <c r="D2276" s="14" t="s">
        <v>3946</v>
      </c>
      <c r="E2276" s="14" t="s">
        <v>439</v>
      </c>
      <c r="F2276" s="14">
        <v>39</v>
      </c>
      <c r="G2276" s="14" t="s">
        <v>879</v>
      </c>
      <c r="H2276" s="14">
        <v>0</v>
      </c>
      <c r="I2276" s="14">
        <v>43200</v>
      </c>
      <c r="J2276" s="14" t="b">
        <v>0</v>
      </c>
      <c r="K2276" s="14">
        <v>0</v>
      </c>
      <c r="L2276" s="16">
        <v>41009.068761574075</v>
      </c>
      <c r="M2276" s="14" t="s">
        <v>818</v>
      </c>
      <c r="N2276" s="14" t="s">
        <v>439</v>
      </c>
      <c r="O2276" s="14" t="s">
        <v>439</v>
      </c>
      <c r="P2276" s="14" t="s">
        <v>439</v>
      </c>
      <c r="Q2276" s="14" t="s">
        <v>819</v>
      </c>
    </row>
    <row r="2277" spans="1:17" x14ac:dyDescent="0.25">
      <c r="A2277" s="14">
        <v>156634</v>
      </c>
      <c r="B2277" s="14">
        <v>2494</v>
      </c>
      <c r="C2277" s="14" t="s">
        <v>815</v>
      </c>
      <c r="D2277" s="14" t="s">
        <v>3947</v>
      </c>
      <c r="E2277" s="14" t="s">
        <v>439</v>
      </c>
      <c r="F2277" s="14">
        <v>39</v>
      </c>
      <c r="G2277" s="14" t="s">
        <v>879</v>
      </c>
      <c r="H2277" s="14">
        <v>0</v>
      </c>
      <c r="I2277" s="14">
        <v>43200</v>
      </c>
      <c r="J2277" s="14" t="b">
        <v>0</v>
      </c>
      <c r="K2277" s="14">
        <v>0</v>
      </c>
      <c r="L2277" s="16">
        <v>41009.068761574075</v>
      </c>
      <c r="M2277" s="14" t="s">
        <v>818</v>
      </c>
      <c r="N2277" s="14" t="s">
        <v>439</v>
      </c>
      <c r="O2277" s="14" t="s">
        <v>439</v>
      </c>
      <c r="P2277" s="14" t="s">
        <v>439</v>
      </c>
      <c r="Q2277" s="14" t="s">
        <v>819</v>
      </c>
    </row>
    <row r="2278" spans="1:17" x14ac:dyDescent="0.25">
      <c r="A2278" s="14">
        <v>156635</v>
      </c>
      <c r="B2278" s="14">
        <v>2495</v>
      </c>
      <c r="C2278" s="14" t="s">
        <v>815</v>
      </c>
      <c r="D2278" s="14" t="s">
        <v>3948</v>
      </c>
      <c r="E2278" s="14" t="s">
        <v>439</v>
      </c>
      <c r="F2278" s="14">
        <v>39</v>
      </c>
      <c r="G2278" s="14" t="s">
        <v>879</v>
      </c>
      <c r="H2278" s="14">
        <v>0</v>
      </c>
      <c r="I2278" s="14">
        <v>43200</v>
      </c>
      <c r="J2278" s="14" t="b">
        <v>0</v>
      </c>
      <c r="K2278" s="14">
        <v>0</v>
      </c>
      <c r="L2278" s="16">
        <v>41009.068761574075</v>
      </c>
      <c r="M2278" s="14" t="s">
        <v>818</v>
      </c>
      <c r="N2278" s="14" t="s">
        <v>439</v>
      </c>
      <c r="O2278" s="14" t="s">
        <v>439</v>
      </c>
      <c r="P2278" s="14" t="s">
        <v>439</v>
      </c>
      <c r="Q2278" s="14" t="s">
        <v>819</v>
      </c>
    </row>
    <row r="2279" spans="1:17" x14ac:dyDescent="0.25">
      <c r="A2279" s="14">
        <v>156636</v>
      </c>
      <c r="B2279" s="14">
        <v>2496</v>
      </c>
      <c r="C2279" s="14" t="s">
        <v>815</v>
      </c>
      <c r="D2279" s="14" t="s">
        <v>3949</v>
      </c>
      <c r="E2279" s="14" t="s">
        <v>439</v>
      </c>
      <c r="F2279" s="14">
        <v>39</v>
      </c>
      <c r="G2279" s="14" t="s">
        <v>879</v>
      </c>
      <c r="H2279" s="14">
        <v>0</v>
      </c>
      <c r="I2279" s="14">
        <v>43200</v>
      </c>
      <c r="J2279" s="14" t="b">
        <v>0</v>
      </c>
      <c r="K2279" s="14">
        <v>0</v>
      </c>
      <c r="L2279" s="16">
        <v>41009.068761574075</v>
      </c>
      <c r="M2279" s="14" t="s">
        <v>818</v>
      </c>
      <c r="N2279" s="14" t="s">
        <v>439</v>
      </c>
      <c r="O2279" s="14" t="s">
        <v>439</v>
      </c>
      <c r="P2279" s="14" t="s">
        <v>439</v>
      </c>
      <c r="Q2279" s="14" t="s">
        <v>819</v>
      </c>
    </row>
    <row r="2280" spans="1:17" x14ac:dyDescent="0.25">
      <c r="A2280" s="14">
        <v>156637</v>
      </c>
      <c r="B2280" s="14">
        <v>1681</v>
      </c>
      <c r="C2280" s="14" t="s">
        <v>815</v>
      </c>
      <c r="D2280" s="14" t="s">
        <v>3950</v>
      </c>
      <c r="E2280" s="14" t="s">
        <v>439</v>
      </c>
      <c r="F2280" s="14">
        <v>39</v>
      </c>
      <c r="G2280" s="14" t="s">
        <v>879</v>
      </c>
      <c r="H2280" s="14">
        <v>0</v>
      </c>
      <c r="I2280" s="14">
        <v>43200</v>
      </c>
      <c r="J2280" s="14" t="b">
        <v>0</v>
      </c>
      <c r="K2280" s="14">
        <v>0</v>
      </c>
      <c r="L2280" s="16">
        <v>41009.068761574075</v>
      </c>
      <c r="M2280" s="14" t="s">
        <v>818</v>
      </c>
      <c r="N2280" s="14" t="s">
        <v>439</v>
      </c>
      <c r="O2280" s="14" t="s">
        <v>439</v>
      </c>
      <c r="P2280" s="14" t="s">
        <v>439</v>
      </c>
      <c r="Q2280" s="14" t="s">
        <v>819</v>
      </c>
    </row>
    <row r="2281" spans="1:17" x14ac:dyDescent="0.25">
      <c r="A2281" s="14">
        <v>156638</v>
      </c>
      <c r="B2281" s="14">
        <v>2497</v>
      </c>
      <c r="C2281" s="14" t="s">
        <v>815</v>
      </c>
      <c r="D2281" s="14" t="s">
        <v>3951</v>
      </c>
      <c r="E2281" s="14" t="s">
        <v>439</v>
      </c>
      <c r="F2281" s="14">
        <v>39</v>
      </c>
      <c r="G2281" s="14" t="s">
        <v>879</v>
      </c>
      <c r="H2281" s="14">
        <v>0</v>
      </c>
      <c r="I2281" s="14">
        <v>43200</v>
      </c>
      <c r="J2281" s="14" t="b">
        <v>0</v>
      </c>
      <c r="K2281" s="14">
        <v>0</v>
      </c>
      <c r="L2281" s="16">
        <v>41009.068761574075</v>
      </c>
      <c r="M2281" s="14" t="s">
        <v>818</v>
      </c>
      <c r="N2281" s="14" t="s">
        <v>439</v>
      </c>
      <c r="O2281" s="14" t="s">
        <v>439</v>
      </c>
      <c r="P2281" s="14" t="s">
        <v>439</v>
      </c>
      <c r="Q2281" s="14" t="s">
        <v>819</v>
      </c>
    </row>
    <row r="2282" spans="1:17" x14ac:dyDescent="0.25">
      <c r="A2282" s="14">
        <v>156639</v>
      </c>
      <c r="B2282" s="14">
        <v>2498</v>
      </c>
      <c r="C2282" s="14" t="s">
        <v>815</v>
      </c>
      <c r="D2282" s="14" t="s">
        <v>3952</v>
      </c>
      <c r="E2282" s="14" t="s">
        <v>439</v>
      </c>
      <c r="F2282" s="14">
        <v>39</v>
      </c>
      <c r="G2282" s="14" t="s">
        <v>879</v>
      </c>
      <c r="H2282" s="14">
        <v>0</v>
      </c>
      <c r="I2282" s="14">
        <v>43200</v>
      </c>
      <c r="J2282" s="14" t="b">
        <v>0</v>
      </c>
      <c r="K2282" s="14">
        <v>0</v>
      </c>
      <c r="L2282" s="16">
        <v>41009.068773148145</v>
      </c>
      <c r="M2282" s="14" t="s">
        <v>818</v>
      </c>
      <c r="N2282" s="14" t="s">
        <v>439</v>
      </c>
      <c r="O2282" s="14" t="s">
        <v>439</v>
      </c>
      <c r="P2282" s="14" t="s">
        <v>439</v>
      </c>
      <c r="Q2282" s="14" t="s">
        <v>819</v>
      </c>
    </row>
    <row r="2283" spans="1:17" x14ac:dyDescent="0.25">
      <c r="A2283" s="14">
        <v>156640</v>
      </c>
      <c r="B2283" s="14" t="s">
        <v>3953</v>
      </c>
      <c r="C2283" s="14" t="s">
        <v>815</v>
      </c>
      <c r="D2283" s="14" t="s">
        <v>2180</v>
      </c>
      <c r="E2283" s="14" t="s">
        <v>439</v>
      </c>
      <c r="F2283" s="14">
        <v>39</v>
      </c>
      <c r="G2283" s="14" t="s">
        <v>879</v>
      </c>
      <c r="H2283" s="14">
        <v>0</v>
      </c>
      <c r="I2283" s="14">
        <v>43200</v>
      </c>
      <c r="J2283" s="14" t="b">
        <v>0</v>
      </c>
      <c r="K2283" s="14">
        <v>0</v>
      </c>
      <c r="L2283" s="16">
        <v>41009.068773148145</v>
      </c>
      <c r="M2283" s="14" t="s">
        <v>818</v>
      </c>
      <c r="N2283" s="14" t="s">
        <v>439</v>
      </c>
      <c r="O2283" s="14" t="s">
        <v>439</v>
      </c>
      <c r="P2283" s="14" t="s">
        <v>439</v>
      </c>
      <c r="Q2283" s="14" t="s">
        <v>819</v>
      </c>
    </row>
    <row r="2284" spans="1:17" x14ac:dyDescent="0.25">
      <c r="A2284" s="14">
        <v>156641</v>
      </c>
      <c r="B2284" s="14">
        <v>1693</v>
      </c>
      <c r="C2284" s="14" t="s">
        <v>815</v>
      </c>
      <c r="D2284" s="14" t="s">
        <v>3954</v>
      </c>
      <c r="E2284" s="14" t="s">
        <v>439</v>
      </c>
      <c r="F2284" s="14">
        <v>39</v>
      </c>
      <c r="G2284" s="14" t="s">
        <v>879</v>
      </c>
      <c r="H2284" s="14">
        <v>0</v>
      </c>
      <c r="I2284" s="14">
        <v>43200</v>
      </c>
      <c r="J2284" s="14" t="b">
        <v>0</v>
      </c>
      <c r="K2284" s="14">
        <v>0</v>
      </c>
      <c r="L2284" s="16">
        <v>41009.068773148145</v>
      </c>
      <c r="M2284" s="14" t="s">
        <v>818</v>
      </c>
      <c r="N2284" s="14" t="s">
        <v>439</v>
      </c>
      <c r="O2284" s="14" t="s">
        <v>439</v>
      </c>
      <c r="P2284" s="14" t="s">
        <v>439</v>
      </c>
      <c r="Q2284" s="14" t="s">
        <v>819</v>
      </c>
    </row>
    <row r="2285" spans="1:17" x14ac:dyDescent="0.25">
      <c r="A2285" s="14">
        <v>156642</v>
      </c>
      <c r="B2285" s="14">
        <v>1692</v>
      </c>
      <c r="C2285" s="14" t="s">
        <v>815</v>
      </c>
      <c r="D2285" s="14" t="s">
        <v>3955</v>
      </c>
      <c r="E2285" s="14" t="s">
        <v>439</v>
      </c>
      <c r="F2285" s="14">
        <v>39</v>
      </c>
      <c r="G2285" s="14" t="s">
        <v>879</v>
      </c>
      <c r="H2285" s="14">
        <v>0</v>
      </c>
      <c r="I2285" s="14">
        <v>43200</v>
      </c>
      <c r="J2285" s="14" t="b">
        <v>0</v>
      </c>
      <c r="K2285" s="14">
        <v>0</v>
      </c>
      <c r="L2285" s="16">
        <v>41009.068773148145</v>
      </c>
      <c r="M2285" s="14" t="s">
        <v>818</v>
      </c>
      <c r="N2285" s="14" t="s">
        <v>439</v>
      </c>
      <c r="O2285" s="14" t="s">
        <v>439</v>
      </c>
      <c r="P2285" s="14" t="s">
        <v>439</v>
      </c>
      <c r="Q2285" s="14" t="s">
        <v>819</v>
      </c>
    </row>
    <row r="2286" spans="1:17" x14ac:dyDescent="0.25">
      <c r="A2286" s="14">
        <v>156643</v>
      </c>
      <c r="B2286" s="14">
        <v>2762</v>
      </c>
      <c r="C2286" s="14" t="s">
        <v>815</v>
      </c>
      <c r="D2286" s="14" t="s">
        <v>1987</v>
      </c>
      <c r="E2286" s="14" t="s">
        <v>439</v>
      </c>
      <c r="F2286" s="14">
        <v>39</v>
      </c>
      <c r="G2286" s="14" t="s">
        <v>879</v>
      </c>
      <c r="H2286" s="14">
        <v>0</v>
      </c>
      <c r="I2286" s="14">
        <v>43200</v>
      </c>
      <c r="J2286" s="14" t="b">
        <v>0</v>
      </c>
      <c r="K2286" s="14">
        <v>0</v>
      </c>
      <c r="L2286" s="16">
        <v>41009.068773148145</v>
      </c>
      <c r="M2286" s="14" t="s">
        <v>818</v>
      </c>
      <c r="N2286" s="14" t="s">
        <v>439</v>
      </c>
      <c r="O2286" s="14" t="s">
        <v>439</v>
      </c>
      <c r="P2286" s="14" t="s">
        <v>439</v>
      </c>
      <c r="Q2286" s="14" t="s">
        <v>819</v>
      </c>
    </row>
    <row r="2287" spans="1:17" x14ac:dyDescent="0.25">
      <c r="A2287" s="14">
        <v>156644</v>
      </c>
      <c r="B2287" s="14">
        <v>2763</v>
      </c>
      <c r="C2287" s="14" t="s">
        <v>815</v>
      </c>
      <c r="D2287" s="14" t="s">
        <v>3956</v>
      </c>
      <c r="E2287" s="14" t="s">
        <v>439</v>
      </c>
      <c r="F2287" s="14">
        <v>39</v>
      </c>
      <c r="G2287" s="14" t="s">
        <v>879</v>
      </c>
      <c r="H2287" s="14">
        <v>0</v>
      </c>
      <c r="I2287" s="14">
        <v>43200</v>
      </c>
      <c r="J2287" s="14" t="b">
        <v>0</v>
      </c>
      <c r="K2287" s="14">
        <v>0</v>
      </c>
      <c r="L2287" s="16">
        <v>41009.068773148145</v>
      </c>
      <c r="M2287" s="14" t="s">
        <v>818</v>
      </c>
      <c r="N2287" s="14" t="s">
        <v>439</v>
      </c>
      <c r="O2287" s="14" t="s">
        <v>439</v>
      </c>
      <c r="P2287" s="14" t="s">
        <v>439</v>
      </c>
      <c r="Q2287" s="14" t="s">
        <v>819</v>
      </c>
    </row>
    <row r="2288" spans="1:17" x14ac:dyDescent="0.25">
      <c r="A2288" s="14">
        <v>156645</v>
      </c>
      <c r="B2288" s="14">
        <v>2764</v>
      </c>
      <c r="C2288" s="14" t="s">
        <v>815</v>
      </c>
      <c r="D2288" s="14" t="s">
        <v>3957</v>
      </c>
      <c r="E2288" s="14" t="s">
        <v>439</v>
      </c>
      <c r="F2288" s="14">
        <v>39</v>
      </c>
      <c r="G2288" s="14" t="s">
        <v>879</v>
      </c>
      <c r="H2288" s="14">
        <v>0</v>
      </c>
      <c r="I2288" s="14">
        <v>43200</v>
      </c>
      <c r="J2288" s="14" t="b">
        <v>0</v>
      </c>
      <c r="K2288" s="14">
        <v>0</v>
      </c>
      <c r="L2288" s="16">
        <v>41009.068773148145</v>
      </c>
      <c r="M2288" s="14" t="s">
        <v>818</v>
      </c>
      <c r="N2288" s="14" t="s">
        <v>439</v>
      </c>
      <c r="O2288" s="14" t="s">
        <v>439</v>
      </c>
      <c r="P2288" s="14" t="s">
        <v>439</v>
      </c>
      <c r="Q2288" s="14" t="s">
        <v>819</v>
      </c>
    </row>
    <row r="2289" spans="1:17" x14ac:dyDescent="0.25">
      <c r="A2289" s="14">
        <v>156646</v>
      </c>
      <c r="B2289" s="14">
        <v>2765</v>
      </c>
      <c r="C2289" s="14" t="s">
        <v>815</v>
      </c>
      <c r="D2289" s="14" t="s">
        <v>3958</v>
      </c>
      <c r="E2289" s="14" t="s">
        <v>439</v>
      </c>
      <c r="F2289" s="14">
        <v>39</v>
      </c>
      <c r="G2289" s="14" t="s">
        <v>879</v>
      </c>
      <c r="H2289" s="14">
        <v>0</v>
      </c>
      <c r="I2289" s="14">
        <v>43200</v>
      </c>
      <c r="J2289" s="14" t="b">
        <v>0</v>
      </c>
      <c r="K2289" s="14">
        <v>0</v>
      </c>
      <c r="L2289" s="16">
        <v>41009.068784722222</v>
      </c>
      <c r="M2289" s="14" t="s">
        <v>818</v>
      </c>
      <c r="N2289" s="14" t="s">
        <v>439</v>
      </c>
      <c r="O2289" s="14" t="s">
        <v>439</v>
      </c>
      <c r="P2289" s="14" t="s">
        <v>439</v>
      </c>
      <c r="Q2289" s="14" t="s">
        <v>819</v>
      </c>
    </row>
    <row r="2290" spans="1:17" x14ac:dyDescent="0.25">
      <c r="A2290" s="14">
        <v>156647</v>
      </c>
      <c r="B2290" s="14">
        <v>2020</v>
      </c>
      <c r="C2290" s="14" t="s">
        <v>815</v>
      </c>
      <c r="D2290" s="14" t="s">
        <v>3959</v>
      </c>
      <c r="E2290" s="14" t="s">
        <v>439</v>
      </c>
      <c r="F2290" s="14">
        <v>39</v>
      </c>
      <c r="G2290" s="14" t="s">
        <v>879</v>
      </c>
      <c r="H2290" s="14">
        <v>0</v>
      </c>
      <c r="I2290" s="14">
        <v>43200</v>
      </c>
      <c r="J2290" s="14" t="b">
        <v>0</v>
      </c>
      <c r="K2290" s="14">
        <v>0</v>
      </c>
      <c r="L2290" s="16">
        <v>41009.068784722222</v>
      </c>
      <c r="M2290" s="14" t="s">
        <v>818</v>
      </c>
      <c r="N2290" s="14" t="s">
        <v>439</v>
      </c>
      <c r="O2290" s="14" t="s">
        <v>439</v>
      </c>
      <c r="P2290" s="14" t="s">
        <v>439</v>
      </c>
      <c r="Q2290" s="14" t="s">
        <v>819</v>
      </c>
    </row>
    <row r="2291" spans="1:17" x14ac:dyDescent="0.25">
      <c r="A2291" s="14">
        <v>156648</v>
      </c>
      <c r="B2291" s="14">
        <v>2766</v>
      </c>
      <c r="C2291" s="14" t="s">
        <v>815</v>
      </c>
      <c r="D2291" s="14" t="s">
        <v>3960</v>
      </c>
      <c r="E2291" s="14" t="s">
        <v>439</v>
      </c>
      <c r="F2291" s="14">
        <v>39</v>
      </c>
      <c r="G2291" s="14" t="s">
        <v>879</v>
      </c>
      <c r="H2291" s="14">
        <v>0</v>
      </c>
      <c r="I2291" s="14">
        <v>43200</v>
      </c>
      <c r="J2291" s="14" t="b">
        <v>0</v>
      </c>
      <c r="K2291" s="14">
        <v>0</v>
      </c>
      <c r="L2291" s="16">
        <v>41009.068784722222</v>
      </c>
      <c r="M2291" s="14" t="s">
        <v>818</v>
      </c>
      <c r="N2291" s="14" t="s">
        <v>439</v>
      </c>
      <c r="O2291" s="14" t="s">
        <v>439</v>
      </c>
      <c r="P2291" s="14" t="s">
        <v>439</v>
      </c>
      <c r="Q2291" s="14" t="s">
        <v>819</v>
      </c>
    </row>
    <row r="2292" spans="1:17" x14ac:dyDescent="0.25">
      <c r="A2292" s="14">
        <v>156649</v>
      </c>
      <c r="B2292" s="14">
        <v>2512</v>
      </c>
      <c r="C2292" s="14" t="s">
        <v>815</v>
      </c>
      <c r="D2292" s="14" t="s">
        <v>3961</v>
      </c>
      <c r="E2292" s="14" t="s">
        <v>439</v>
      </c>
      <c r="F2292" s="14">
        <v>39</v>
      </c>
      <c r="G2292" s="14" t="s">
        <v>879</v>
      </c>
      <c r="H2292" s="14">
        <v>0</v>
      </c>
      <c r="I2292" s="14">
        <v>43200</v>
      </c>
      <c r="J2292" s="14" t="b">
        <v>0</v>
      </c>
      <c r="K2292" s="14">
        <v>0</v>
      </c>
      <c r="L2292" s="16">
        <v>41009.068784722222</v>
      </c>
      <c r="M2292" s="14" t="s">
        <v>818</v>
      </c>
      <c r="N2292" s="14" t="s">
        <v>439</v>
      </c>
      <c r="O2292" s="14" t="s">
        <v>439</v>
      </c>
      <c r="P2292" s="14" t="s">
        <v>439</v>
      </c>
      <c r="Q2292" s="14" t="s">
        <v>819</v>
      </c>
    </row>
    <row r="2293" spans="1:17" x14ac:dyDescent="0.25">
      <c r="A2293" s="14">
        <v>156650</v>
      </c>
      <c r="B2293" s="14">
        <v>2513</v>
      </c>
      <c r="C2293" s="14" t="s">
        <v>815</v>
      </c>
      <c r="D2293" s="14" t="s">
        <v>3962</v>
      </c>
      <c r="E2293" s="14" t="s">
        <v>439</v>
      </c>
      <c r="F2293" s="14">
        <v>39</v>
      </c>
      <c r="G2293" s="14" t="s">
        <v>879</v>
      </c>
      <c r="H2293" s="14">
        <v>0</v>
      </c>
      <c r="I2293" s="14">
        <v>43200</v>
      </c>
      <c r="J2293" s="14" t="b">
        <v>0</v>
      </c>
      <c r="K2293" s="14">
        <v>0</v>
      </c>
      <c r="L2293" s="16">
        <v>41009.068784722222</v>
      </c>
      <c r="M2293" s="14" t="s">
        <v>818</v>
      </c>
      <c r="N2293" s="14" t="s">
        <v>439</v>
      </c>
      <c r="O2293" s="14" t="s">
        <v>439</v>
      </c>
      <c r="P2293" s="14" t="s">
        <v>439</v>
      </c>
      <c r="Q2293" s="14" t="s">
        <v>819</v>
      </c>
    </row>
    <row r="2294" spans="1:17" x14ac:dyDescent="0.25">
      <c r="A2294" s="14">
        <v>156651</v>
      </c>
      <c r="B2294" s="14">
        <v>2027</v>
      </c>
      <c r="C2294" s="14" t="s">
        <v>815</v>
      </c>
      <c r="D2294" s="14" t="s">
        <v>3963</v>
      </c>
      <c r="E2294" s="14" t="s">
        <v>439</v>
      </c>
      <c r="F2294" s="14">
        <v>39</v>
      </c>
      <c r="G2294" s="14" t="s">
        <v>879</v>
      </c>
      <c r="H2294" s="14">
        <v>0</v>
      </c>
      <c r="I2294" s="14">
        <v>43200</v>
      </c>
      <c r="J2294" s="14" t="b">
        <v>0</v>
      </c>
      <c r="K2294" s="14">
        <v>0</v>
      </c>
      <c r="L2294" s="16">
        <v>41009.068784722222</v>
      </c>
      <c r="M2294" s="14" t="s">
        <v>818</v>
      </c>
      <c r="N2294" s="14" t="s">
        <v>439</v>
      </c>
      <c r="O2294" s="14" t="s">
        <v>439</v>
      </c>
      <c r="P2294" s="14" t="s">
        <v>439</v>
      </c>
      <c r="Q2294" s="14" t="s">
        <v>819</v>
      </c>
    </row>
    <row r="2295" spans="1:17" x14ac:dyDescent="0.25">
      <c r="A2295" s="14">
        <v>156652</v>
      </c>
      <c r="B2295" s="14">
        <v>2514</v>
      </c>
      <c r="C2295" s="14" t="s">
        <v>815</v>
      </c>
      <c r="D2295" s="14" t="s">
        <v>3964</v>
      </c>
      <c r="E2295" s="14" t="s">
        <v>439</v>
      </c>
      <c r="F2295" s="14">
        <v>39</v>
      </c>
      <c r="G2295" s="14" t="s">
        <v>879</v>
      </c>
      <c r="H2295" s="14">
        <v>0</v>
      </c>
      <c r="I2295" s="14">
        <v>43200</v>
      </c>
      <c r="J2295" s="14" t="b">
        <v>0</v>
      </c>
      <c r="K2295" s="14">
        <v>0</v>
      </c>
      <c r="L2295" s="16">
        <v>41009.068796296298</v>
      </c>
      <c r="M2295" s="14" t="s">
        <v>818</v>
      </c>
      <c r="N2295" s="14" t="s">
        <v>439</v>
      </c>
      <c r="O2295" s="14" t="s">
        <v>439</v>
      </c>
      <c r="P2295" s="14" t="s">
        <v>439</v>
      </c>
      <c r="Q2295" s="14" t="s">
        <v>819</v>
      </c>
    </row>
    <row r="2296" spans="1:17" x14ac:dyDescent="0.25">
      <c r="A2296" s="14">
        <v>156653</v>
      </c>
      <c r="B2296" s="14">
        <v>2515</v>
      </c>
      <c r="C2296" s="14" t="s">
        <v>815</v>
      </c>
      <c r="D2296" s="14" t="s">
        <v>3965</v>
      </c>
      <c r="E2296" s="14" t="s">
        <v>439</v>
      </c>
      <c r="F2296" s="14">
        <v>39</v>
      </c>
      <c r="G2296" s="14" t="s">
        <v>879</v>
      </c>
      <c r="H2296" s="14">
        <v>0</v>
      </c>
      <c r="I2296" s="14">
        <v>43200</v>
      </c>
      <c r="J2296" s="14" t="b">
        <v>0</v>
      </c>
      <c r="K2296" s="14">
        <v>0</v>
      </c>
      <c r="L2296" s="16">
        <v>41009.068796296298</v>
      </c>
      <c r="M2296" s="14" t="s">
        <v>818</v>
      </c>
      <c r="N2296" s="14" t="s">
        <v>439</v>
      </c>
      <c r="O2296" s="14" t="s">
        <v>439</v>
      </c>
      <c r="P2296" s="14" t="s">
        <v>439</v>
      </c>
      <c r="Q2296" s="14" t="s">
        <v>819</v>
      </c>
    </row>
    <row r="2297" spans="1:17" x14ac:dyDescent="0.25">
      <c r="A2297" s="14">
        <v>156654</v>
      </c>
      <c r="B2297" s="14">
        <v>2767</v>
      </c>
      <c r="C2297" s="14" t="s">
        <v>815</v>
      </c>
      <c r="D2297" s="14" t="s">
        <v>3966</v>
      </c>
      <c r="E2297" s="14" t="s">
        <v>439</v>
      </c>
      <c r="F2297" s="14">
        <v>39</v>
      </c>
      <c r="G2297" s="14" t="s">
        <v>879</v>
      </c>
      <c r="H2297" s="14">
        <v>0</v>
      </c>
      <c r="I2297" s="14">
        <v>43200</v>
      </c>
      <c r="J2297" s="14" t="b">
        <v>0</v>
      </c>
      <c r="K2297" s="14">
        <v>0</v>
      </c>
      <c r="L2297" s="16">
        <v>41009.068796296298</v>
      </c>
      <c r="M2297" s="14" t="s">
        <v>818</v>
      </c>
      <c r="N2297" s="14" t="s">
        <v>439</v>
      </c>
      <c r="O2297" s="14" t="s">
        <v>439</v>
      </c>
      <c r="P2297" s="14" t="s">
        <v>439</v>
      </c>
      <c r="Q2297" s="14" t="s">
        <v>819</v>
      </c>
    </row>
    <row r="2298" spans="1:17" x14ac:dyDescent="0.25">
      <c r="A2298" s="14">
        <v>156655</v>
      </c>
      <c r="B2298" s="14">
        <v>2768</v>
      </c>
      <c r="C2298" s="14" t="s">
        <v>815</v>
      </c>
      <c r="D2298" s="14" t="s">
        <v>3967</v>
      </c>
      <c r="E2298" s="14" t="s">
        <v>439</v>
      </c>
      <c r="F2298" s="14">
        <v>39</v>
      </c>
      <c r="G2298" s="14" t="s">
        <v>879</v>
      </c>
      <c r="H2298" s="14">
        <v>0</v>
      </c>
      <c r="I2298" s="14">
        <v>43200</v>
      </c>
      <c r="J2298" s="14" t="b">
        <v>0</v>
      </c>
      <c r="K2298" s="14">
        <v>0</v>
      </c>
      <c r="L2298" s="16">
        <v>41009.068796296298</v>
      </c>
      <c r="M2298" s="14" t="s">
        <v>818</v>
      </c>
      <c r="N2298" s="14" t="s">
        <v>439</v>
      </c>
      <c r="O2298" s="14" t="s">
        <v>439</v>
      </c>
      <c r="P2298" s="14" t="s">
        <v>439</v>
      </c>
      <c r="Q2298" s="14" t="s">
        <v>819</v>
      </c>
    </row>
    <row r="2299" spans="1:17" x14ac:dyDescent="0.25">
      <c r="A2299" s="14">
        <v>156656</v>
      </c>
      <c r="B2299" s="14">
        <v>1712</v>
      </c>
      <c r="C2299" s="14" t="s">
        <v>815</v>
      </c>
      <c r="D2299" s="14" t="s">
        <v>3968</v>
      </c>
      <c r="E2299" s="14" t="s">
        <v>439</v>
      </c>
      <c r="F2299" s="14">
        <v>39</v>
      </c>
      <c r="G2299" s="14" t="s">
        <v>879</v>
      </c>
      <c r="H2299" s="14">
        <v>0</v>
      </c>
      <c r="I2299" s="14">
        <v>43200</v>
      </c>
      <c r="J2299" s="14" t="b">
        <v>0</v>
      </c>
      <c r="K2299" s="14">
        <v>0</v>
      </c>
      <c r="L2299" s="16">
        <v>41009.068796296298</v>
      </c>
      <c r="M2299" s="14" t="s">
        <v>818</v>
      </c>
      <c r="N2299" s="14" t="s">
        <v>439</v>
      </c>
      <c r="O2299" s="14" t="s">
        <v>439</v>
      </c>
      <c r="P2299" s="14" t="s">
        <v>439</v>
      </c>
      <c r="Q2299" s="14" t="s">
        <v>819</v>
      </c>
    </row>
    <row r="2300" spans="1:17" x14ac:dyDescent="0.25">
      <c r="A2300" s="14">
        <v>156657</v>
      </c>
      <c r="B2300" s="14">
        <v>2769</v>
      </c>
      <c r="C2300" s="14" t="s">
        <v>815</v>
      </c>
      <c r="D2300" s="14" t="s">
        <v>3969</v>
      </c>
      <c r="E2300" s="14" t="s">
        <v>439</v>
      </c>
      <c r="F2300" s="14">
        <v>39</v>
      </c>
      <c r="G2300" s="14" t="s">
        <v>879</v>
      </c>
      <c r="H2300" s="14">
        <v>0</v>
      </c>
      <c r="I2300" s="14">
        <v>43200</v>
      </c>
      <c r="J2300" s="14" t="b">
        <v>0</v>
      </c>
      <c r="K2300" s="14">
        <v>0</v>
      </c>
      <c r="L2300" s="16">
        <v>41009.068796296298</v>
      </c>
      <c r="M2300" s="14" t="s">
        <v>818</v>
      </c>
      <c r="N2300" s="14" t="s">
        <v>439</v>
      </c>
      <c r="O2300" s="14" t="s">
        <v>439</v>
      </c>
      <c r="P2300" s="14" t="s">
        <v>439</v>
      </c>
      <c r="Q2300" s="14" t="s">
        <v>819</v>
      </c>
    </row>
    <row r="2301" spans="1:17" x14ac:dyDescent="0.25">
      <c r="A2301" s="14">
        <v>156658</v>
      </c>
      <c r="B2301" s="14">
        <v>2770</v>
      </c>
      <c r="C2301" s="14" t="s">
        <v>815</v>
      </c>
      <c r="D2301" s="14" t="s">
        <v>3970</v>
      </c>
      <c r="E2301" s="14" t="s">
        <v>439</v>
      </c>
      <c r="F2301" s="14">
        <v>39</v>
      </c>
      <c r="G2301" s="14" t="s">
        <v>879</v>
      </c>
      <c r="H2301" s="14">
        <v>0</v>
      </c>
      <c r="I2301" s="14">
        <v>43200</v>
      </c>
      <c r="J2301" s="14" t="b">
        <v>0</v>
      </c>
      <c r="K2301" s="14">
        <v>0</v>
      </c>
      <c r="L2301" s="16">
        <v>41009.068796296298</v>
      </c>
      <c r="M2301" s="14" t="s">
        <v>818</v>
      </c>
      <c r="N2301" s="14" t="s">
        <v>439</v>
      </c>
      <c r="O2301" s="14" t="s">
        <v>439</v>
      </c>
      <c r="P2301" s="14" t="s">
        <v>439</v>
      </c>
      <c r="Q2301" s="14" t="s">
        <v>819</v>
      </c>
    </row>
    <row r="2302" spans="1:17" x14ac:dyDescent="0.25">
      <c r="A2302" s="14">
        <v>156659</v>
      </c>
      <c r="B2302" s="14">
        <v>2771</v>
      </c>
      <c r="C2302" s="14" t="s">
        <v>815</v>
      </c>
      <c r="D2302" s="14" t="s">
        <v>3971</v>
      </c>
      <c r="E2302" s="14" t="s">
        <v>439</v>
      </c>
      <c r="F2302" s="14">
        <v>39</v>
      </c>
      <c r="G2302" s="14" t="s">
        <v>879</v>
      </c>
      <c r="H2302" s="14">
        <v>0</v>
      </c>
      <c r="I2302" s="14">
        <v>43200</v>
      </c>
      <c r="J2302" s="14" t="b">
        <v>0</v>
      </c>
      <c r="K2302" s="14">
        <v>0</v>
      </c>
      <c r="L2302" s="16">
        <v>41009.068807870368</v>
      </c>
      <c r="M2302" s="14" t="s">
        <v>818</v>
      </c>
      <c r="N2302" s="14" t="s">
        <v>439</v>
      </c>
      <c r="O2302" s="14" t="s">
        <v>439</v>
      </c>
      <c r="P2302" s="14" t="s">
        <v>439</v>
      </c>
      <c r="Q2302" s="14" t="s">
        <v>819</v>
      </c>
    </row>
    <row r="2303" spans="1:17" x14ac:dyDescent="0.25">
      <c r="A2303" s="14">
        <v>156660</v>
      </c>
      <c r="B2303" s="14">
        <v>2499</v>
      </c>
      <c r="C2303" s="14" t="s">
        <v>815</v>
      </c>
      <c r="D2303" s="14" t="s">
        <v>3972</v>
      </c>
      <c r="E2303" s="14" t="s">
        <v>439</v>
      </c>
      <c r="F2303" s="14">
        <v>39</v>
      </c>
      <c r="G2303" s="14" t="s">
        <v>879</v>
      </c>
      <c r="H2303" s="14">
        <v>0</v>
      </c>
      <c r="I2303" s="14">
        <v>43200</v>
      </c>
      <c r="J2303" s="14" t="b">
        <v>0</v>
      </c>
      <c r="K2303" s="14">
        <v>0</v>
      </c>
      <c r="L2303" s="16">
        <v>41009.068807870368</v>
      </c>
      <c r="M2303" s="14" t="s">
        <v>818</v>
      </c>
      <c r="N2303" s="14" t="s">
        <v>439</v>
      </c>
      <c r="O2303" s="14" t="s">
        <v>439</v>
      </c>
      <c r="P2303" s="14" t="s">
        <v>439</v>
      </c>
      <c r="Q2303" s="14" t="s">
        <v>819</v>
      </c>
    </row>
    <row r="2304" spans="1:17" x14ac:dyDescent="0.25">
      <c r="A2304" s="14">
        <v>156661</v>
      </c>
      <c r="B2304" s="14">
        <v>2500</v>
      </c>
      <c r="C2304" s="14" t="s">
        <v>815</v>
      </c>
      <c r="D2304" s="14" t="s">
        <v>3973</v>
      </c>
      <c r="E2304" s="14" t="s">
        <v>439</v>
      </c>
      <c r="F2304" s="14">
        <v>39</v>
      </c>
      <c r="G2304" s="14" t="s">
        <v>879</v>
      </c>
      <c r="H2304" s="14">
        <v>0</v>
      </c>
      <c r="I2304" s="14">
        <v>43200</v>
      </c>
      <c r="J2304" s="14" t="b">
        <v>0</v>
      </c>
      <c r="K2304" s="14">
        <v>0</v>
      </c>
      <c r="L2304" s="16">
        <v>41009.068807870368</v>
      </c>
      <c r="M2304" s="14" t="s">
        <v>818</v>
      </c>
      <c r="N2304" s="14" t="s">
        <v>439</v>
      </c>
      <c r="O2304" s="14" t="s">
        <v>439</v>
      </c>
      <c r="P2304" s="14" t="s">
        <v>439</v>
      </c>
      <c r="Q2304" s="14" t="s">
        <v>819</v>
      </c>
    </row>
    <row r="2305" spans="1:17" x14ac:dyDescent="0.25">
      <c r="A2305" s="14">
        <v>156662</v>
      </c>
      <c r="B2305" s="14">
        <v>2501</v>
      </c>
      <c r="C2305" s="14" t="s">
        <v>815</v>
      </c>
      <c r="D2305" s="14" t="s">
        <v>3974</v>
      </c>
      <c r="E2305" s="14" t="s">
        <v>439</v>
      </c>
      <c r="F2305" s="14">
        <v>39</v>
      </c>
      <c r="G2305" s="14" t="s">
        <v>879</v>
      </c>
      <c r="H2305" s="14">
        <v>0</v>
      </c>
      <c r="I2305" s="14">
        <v>43200</v>
      </c>
      <c r="J2305" s="14" t="b">
        <v>0</v>
      </c>
      <c r="K2305" s="14">
        <v>0</v>
      </c>
      <c r="L2305" s="16">
        <v>41009.068807870368</v>
      </c>
      <c r="M2305" s="14" t="s">
        <v>818</v>
      </c>
      <c r="N2305" s="14" t="s">
        <v>439</v>
      </c>
      <c r="O2305" s="14" t="s">
        <v>439</v>
      </c>
      <c r="P2305" s="14" t="s">
        <v>439</v>
      </c>
      <c r="Q2305" s="14" t="s">
        <v>819</v>
      </c>
    </row>
    <row r="2306" spans="1:17" x14ac:dyDescent="0.25">
      <c r="A2306" s="14">
        <v>156663</v>
      </c>
      <c r="B2306" s="14">
        <v>2502</v>
      </c>
      <c r="C2306" s="14" t="s">
        <v>815</v>
      </c>
      <c r="D2306" s="14" t="s">
        <v>3975</v>
      </c>
      <c r="E2306" s="14" t="s">
        <v>439</v>
      </c>
      <c r="F2306" s="14">
        <v>39</v>
      </c>
      <c r="G2306" s="14" t="s">
        <v>879</v>
      </c>
      <c r="H2306" s="14">
        <v>0</v>
      </c>
      <c r="I2306" s="14">
        <v>43200</v>
      </c>
      <c r="J2306" s="14" t="b">
        <v>0</v>
      </c>
      <c r="K2306" s="14">
        <v>0</v>
      </c>
      <c r="L2306" s="16">
        <v>41009.068807870368</v>
      </c>
      <c r="M2306" s="14" t="s">
        <v>818</v>
      </c>
      <c r="N2306" s="14" t="s">
        <v>439</v>
      </c>
      <c r="O2306" s="14" t="s">
        <v>439</v>
      </c>
      <c r="P2306" s="14" t="s">
        <v>439</v>
      </c>
      <c r="Q2306" s="14" t="s">
        <v>819</v>
      </c>
    </row>
    <row r="2307" spans="1:17" x14ac:dyDescent="0.25">
      <c r="A2307" s="14">
        <v>156664</v>
      </c>
      <c r="B2307" s="14">
        <v>2772</v>
      </c>
      <c r="C2307" s="14" t="s">
        <v>815</v>
      </c>
      <c r="D2307" s="14" t="s">
        <v>3976</v>
      </c>
      <c r="E2307" s="14" t="s">
        <v>439</v>
      </c>
      <c r="F2307" s="14">
        <v>39</v>
      </c>
      <c r="G2307" s="14" t="s">
        <v>879</v>
      </c>
      <c r="H2307" s="14">
        <v>0</v>
      </c>
      <c r="I2307" s="14">
        <v>43200</v>
      </c>
      <c r="J2307" s="14" t="b">
        <v>0</v>
      </c>
      <c r="K2307" s="14">
        <v>0</v>
      </c>
      <c r="L2307" s="16">
        <v>41009.068807870368</v>
      </c>
      <c r="M2307" s="14" t="s">
        <v>818</v>
      </c>
      <c r="N2307" s="14" t="s">
        <v>439</v>
      </c>
      <c r="O2307" s="14" t="s">
        <v>439</v>
      </c>
      <c r="P2307" s="14" t="s">
        <v>439</v>
      </c>
      <c r="Q2307" s="14" t="s">
        <v>819</v>
      </c>
    </row>
    <row r="2308" spans="1:17" x14ac:dyDescent="0.25">
      <c r="A2308" s="14">
        <v>156665</v>
      </c>
      <c r="B2308" s="14">
        <v>2503</v>
      </c>
      <c r="C2308" s="14" t="s">
        <v>815</v>
      </c>
      <c r="D2308" s="14" t="s">
        <v>3977</v>
      </c>
      <c r="E2308" s="14" t="s">
        <v>439</v>
      </c>
      <c r="F2308" s="14">
        <v>39</v>
      </c>
      <c r="G2308" s="14" t="s">
        <v>879</v>
      </c>
      <c r="H2308" s="14">
        <v>0</v>
      </c>
      <c r="I2308" s="14">
        <v>43200</v>
      </c>
      <c r="J2308" s="14" t="b">
        <v>0</v>
      </c>
      <c r="K2308" s="14">
        <v>0</v>
      </c>
      <c r="L2308" s="16">
        <v>41009.068807870368</v>
      </c>
      <c r="M2308" s="14" t="s">
        <v>818</v>
      </c>
      <c r="N2308" s="14" t="s">
        <v>439</v>
      </c>
      <c r="O2308" s="14" t="s">
        <v>439</v>
      </c>
      <c r="P2308" s="14" t="s">
        <v>439</v>
      </c>
      <c r="Q2308" s="14" t="s">
        <v>819</v>
      </c>
    </row>
    <row r="2309" spans="1:17" x14ac:dyDescent="0.25">
      <c r="A2309" s="14">
        <v>156666</v>
      </c>
      <c r="B2309" s="14">
        <v>2504</v>
      </c>
      <c r="C2309" s="14" t="s">
        <v>815</v>
      </c>
      <c r="D2309" s="14" t="s">
        <v>3978</v>
      </c>
      <c r="E2309" s="14" t="s">
        <v>439</v>
      </c>
      <c r="F2309" s="14">
        <v>39</v>
      </c>
      <c r="G2309" s="14" t="s">
        <v>879</v>
      </c>
      <c r="H2309" s="14">
        <v>0</v>
      </c>
      <c r="I2309" s="14">
        <v>43200</v>
      </c>
      <c r="J2309" s="14" t="b">
        <v>0</v>
      </c>
      <c r="K2309" s="14">
        <v>0</v>
      </c>
      <c r="L2309" s="16">
        <v>41009.068819444445</v>
      </c>
      <c r="M2309" s="14" t="s">
        <v>818</v>
      </c>
      <c r="N2309" s="14" t="s">
        <v>439</v>
      </c>
      <c r="O2309" s="14" t="s">
        <v>439</v>
      </c>
      <c r="P2309" s="14" t="s">
        <v>439</v>
      </c>
      <c r="Q2309" s="14" t="s">
        <v>819</v>
      </c>
    </row>
    <row r="2310" spans="1:17" x14ac:dyDescent="0.25">
      <c r="A2310" s="14">
        <v>156667</v>
      </c>
      <c r="B2310" s="14">
        <v>2505</v>
      </c>
      <c r="C2310" s="14" t="s">
        <v>815</v>
      </c>
      <c r="D2310" s="14" t="s">
        <v>3979</v>
      </c>
      <c r="E2310" s="14" t="s">
        <v>439</v>
      </c>
      <c r="F2310" s="14">
        <v>39</v>
      </c>
      <c r="G2310" s="14" t="s">
        <v>879</v>
      </c>
      <c r="H2310" s="14">
        <v>0</v>
      </c>
      <c r="I2310" s="14">
        <v>43200</v>
      </c>
      <c r="J2310" s="14" t="b">
        <v>0</v>
      </c>
      <c r="K2310" s="14">
        <v>0</v>
      </c>
      <c r="L2310" s="16">
        <v>41009.068819444445</v>
      </c>
      <c r="M2310" s="14" t="s">
        <v>818</v>
      </c>
      <c r="N2310" s="14" t="s">
        <v>439</v>
      </c>
      <c r="O2310" s="14" t="s">
        <v>439</v>
      </c>
      <c r="P2310" s="14" t="s">
        <v>439</v>
      </c>
      <c r="Q2310" s="14" t="s">
        <v>819</v>
      </c>
    </row>
    <row r="2311" spans="1:17" x14ac:dyDescent="0.25">
      <c r="A2311" s="14">
        <v>156668</v>
      </c>
      <c r="B2311" s="14">
        <v>2506</v>
      </c>
      <c r="C2311" s="14" t="s">
        <v>815</v>
      </c>
      <c r="D2311" s="14" t="s">
        <v>3980</v>
      </c>
      <c r="E2311" s="14" t="s">
        <v>439</v>
      </c>
      <c r="F2311" s="14">
        <v>39</v>
      </c>
      <c r="G2311" s="14" t="s">
        <v>879</v>
      </c>
      <c r="H2311" s="14">
        <v>0</v>
      </c>
      <c r="I2311" s="14">
        <v>43200</v>
      </c>
      <c r="J2311" s="14" t="b">
        <v>0</v>
      </c>
      <c r="K2311" s="14">
        <v>0</v>
      </c>
      <c r="L2311" s="16">
        <v>41009.068819444445</v>
      </c>
      <c r="M2311" s="14" t="s">
        <v>818</v>
      </c>
      <c r="N2311" s="14" t="s">
        <v>439</v>
      </c>
      <c r="O2311" s="14" t="s">
        <v>439</v>
      </c>
      <c r="P2311" s="14" t="s">
        <v>439</v>
      </c>
      <c r="Q2311" s="14" t="s">
        <v>819</v>
      </c>
    </row>
    <row r="2312" spans="1:17" x14ac:dyDescent="0.25">
      <c r="A2312" s="14">
        <v>156669</v>
      </c>
      <c r="B2312" s="14">
        <v>2507</v>
      </c>
      <c r="C2312" s="14" t="s">
        <v>815</v>
      </c>
      <c r="D2312" s="14" t="s">
        <v>3981</v>
      </c>
      <c r="E2312" s="14" t="s">
        <v>439</v>
      </c>
      <c r="F2312" s="14">
        <v>39</v>
      </c>
      <c r="G2312" s="14" t="s">
        <v>879</v>
      </c>
      <c r="H2312" s="14">
        <v>0</v>
      </c>
      <c r="I2312" s="14">
        <v>43200</v>
      </c>
      <c r="J2312" s="14" t="b">
        <v>0</v>
      </c>
      <c r="K2312" s="14">
        <v>0</v>
      </c>
      <c r="L2312" s="16">
        <v>41009.068819444445</v>
      </c>
      <c r="M2312" s="14" t="s">
        <v>818</v>
      </c>
      <c r="N2312" s="14" t="s">
        <v>439</v>
      </c>
      <c r="O2312" s="14" t="s">
        <v>439</v>
      </c>
      <c r="P2312" s="14" t="s">
        <v>439</v>
      </c>
      <c r="Q2312" s="14" t="s">
        <v>819</v>
      </c>
    </row>
    <row r="2313" spans="1:17" x14ac:dyDescent="0.25">
      <c r="A2313" s="14">
        <v>156670</v>
      </c>
      <c r="B2313" s="14">
        <v>2508</v>
      </c>
      <c r="C2313" s="14" t="s">
        <v>815</v>
      </c>
      <c r="D2313" s="14" t="s">
        <v>3982</v>
      </c>
      <c r="E2313" s="14" t="s">
        <v>439</v>
      </c>
      <c r="F2313" s="14">
        <v>39</v>
      </c>
      <c r="G2313" s="14" t="s">
        <v>879</v>
      </c>
      <c r="H2313" s="14">
        <v>0</v>
      </c>
      <c r="I2313" s="14">
        <v>43200</v>
      </c>
      <c r="J2313" s="14" t="b">
        <v>0</v>
      </c>
      <c r="K2313" s="14">
        <v>0</v>
      </c>
      <c r="L2313" s="16">
        <v>41009.068819444445</v>
      </c>
      <c r="M2313" s="14" t="s">
        <v>818</v>
      </c>
      <c r="N2313" s="14" t="s">
        <v>439</v>
      </c>
      <c r="O2313" s="14" t="s">
        <v>439</v>
      </c>
      <c r="P2313" s="14" t="s">
        <v>439</v>
      </c>
      <c r="Q2313" s="14" t="s">
        <v>819</v>
      </c>
    </row>
    <row r="2314" spans="1:17" x14ac:dyDescent="0.25">
      <c r="A2314" s="14">
        <v>156671</v>
      </c>
      <c r="B2314" s="14">
        <v>2509</v>
      </c>
      <c r="C2314" s="14" t="s">
        <v>815</v>
      </c>
      <c r="D2314" s="14" t="s">
        <v>3983</v>
      </c>
      <c r="E2314" s="14" t="s">
        <v>439</v>
      </c>
      <c r="F2314" s="14">
        <v>39</v>
      </c>
      <c r="G2314" s="14" t="s">
        <v>879</v>
      </c>
      <c r="H2314" s="14">
        <v>0</v>
      </c>
      <c r="I2314" s="14">
        <v>43200</v>
      </c>
      <c r="J2314" s="14" t="b">
        <v>0</v>
      </c>
      <c r="K2314" s="14">
        <v>0</v>
      </c>
      <c r="L2314" s="16">
        <v>41009.068819444445</v>
      </c>
      <c r="M2314" s="14" t="s">
        <v>818</v>
      </c>
      <c r="N2314" s="14" t="s">
        <v>439</v>
      </c>
      <c r="O2314" s="14" t="s">
        <v>439</v>
      </c>
      <c r="P2314" s="14" t="s">
        <v>439</v>
      </c>
      <c r="Q2314" s="14" t="s">
        <v>819</v>
      </c>
    </row>
    <row r="2315" spans="1:17" x14ac:dyDescent="0.25">
      <c r="A2315" s="14">
        <v>156672</v>
      </c>
      <c r="B2315" s="14">
        <v>2510</v>
      </c>
      <c r="C2315" s="14" t="s">
        <v>815</v>
      </c>
      <c r="D2315" s="14" t="s">
        <v>3984</v>
      </c>
      <c r="E2315" s="14" t="s">
        <v>439</v>
      </c>
      <c r="F2315" s="14">
        <v>39</v>
      </c>
      <c r="G2315" s="14" t="s">
        <v>879</v>
      </c>
      <c r="H2315" s="14">
        <v>0</v>
      </c>
      <c r="I2315" s="14">
        <v>43200</v>
      </c>
      <c r="J2315" s="14" t="b">
        <v>0</v>
      </c>
      <c r="K2315" s="14">
        <v>0</v>
      </c>
      <c r="L2315" s="16">
        <v>41009.068831018521</v>
      </c>
      <c r="M2315" s="14" t="s">
        <v>818</v>
      </c>
      <c r="N2315" s="14" t="s">
        <v>439</v>
      </c>
      <c r="O2315" s="14" t="s">
        <v>439</v>
      </c>
      <c r="P2315" s="14" t="s">
        <v>439</v>
      </c>
      <c r="Q2315" s="14" t="s">
        <v>819</v>
      </c>
    </row>
    <row r="2316" spans="1:17" x14ac:dyDescent="0.25">
      <c r="A2316" s="14">
        <v>156673</v>
      </c>
      <c r="B2316" s="14">
        <v>2773</v>
      </c>
      <c r="C2316" s="14" t="s">
        <v>815</v>
      </c>
      <c r="D2316" s="14" t="s">
        <v>3985</v>
      </c>
      <c r="E2316" s="14" t="s">
        <v>439</v>
      </c>
      <c r="F2316" s="14">
        <v>39</v>
      </c>
      <c r="G2316" s="14" t="s">
        <v>879</v>
      </c>
      <c r="H2316" s="14">
        <v>0</v>
      </c>
      <c r="I2316" s="14">
        <v>43200</v>
      </c>
      <c r="J2316" s="14" t="b">
        <v>0</v>
      </c>
      <c r="K2316" s="14">
        <v>0</v>
      </c>
      <c r="L2316" s="16">
        <v>41009.068831018521</v>
      </c>
      <c r="M2316" s="14" t="s">
        <v>818</v>
      </c>
      <c r="N2316" s="14" t="s">
        <v>439</v>
      </c>
      <c r="O2316" s="14" t="s">
        <v>439</v>
      </c>
      <c r="P2316" s="14" t="s">
        <v>439</v>
      </c>
      <c r="Q2316" s="14" t="s">
        <v>819</v>
      </c>
    </row>
    <row r="2317" spans="1:17" x14ac:dyDescent="0.25">
      <c r="A2317" s="14">
        <v>156674</v>
      </c>
      <c r="B2317" s="14">
        <v>2774</v>
      </c>
      <c r="C2317" s="14" t="s">
        <v>815</v>
      </c>
      <c r="D2317" s="14" t="s">
        <v>3986</v>
      </c>
      <c r="E2317" s="14" t="s">
        <v>439</v>
      </c>
      <c r="F2317" s="14">
        <v>39</v>
      </c>
      <c r="G2317" s="14" t="s">
        <v>879</v>
      </c>
      <c r="H2317" s="14">
        <v>0</v>
      </c>
      <c r="I2317" s="14">
        <v>43200</v>
      </c>
      <c r="J2317" s="14" t="b">
        <v>0</v>
      </c>
      <c r="K2317" s="14">
        <v>0</v>
      </c>
      <c r="L2317" s="16">
        <v>41009.068831018521</v>
      </c>
      <c r="M2317" s="14" t="s">
        <v>818</v>
      </c>
      <c r="N2317" s="14" t="s">
        <v>439</v>
      </c>
      <c r="O2317" s="14" t="s">
        <v>439</v>
      </c>
      <c r="P2317" s="14" t="s">
        <v>439</v>
      </c>
      <c r="Q2317" s="14" t="s">
        <v>819</v>
      </c>
    </row>
    <row r="2318" spans="1:17" x14ac:dyDescent="0.25">
      <c r="A2318" s="14">
        <v>156675</v>
      </c>
      <c r="B2318" s="14">
        <v>2775</v>
      </c>
      <c r="C2318" s="14" t="s">
        <v>815</v>
      </c>
      <c r="D2318" s="14" t="s">
        <v>3987</v>
      </c>
      <c r="E2318" s="14" t="s">
        <v>439</v>
      </c>
      <c r="F2318" s="14">
        <v>39</v>
      </c>
      <c r="G2318" s="14" t="s">
        <v>879</v>
      </c>
      <c r="H2318" s="14">
        <v>0</v>
      </c>
      <c r="I2318" s="14">
        <v>43200</v>
      </c>
      <c r="J2318" s="14" t="b">
        <v>0</v>
      </c>
      <c r="K2318" s="14">
        <v>0</v>
      </c>
      <c r="L2318" s="16">
        <v>41009.068831018521</v>
      </c>
      <c r="M2318" s="14" t="s">
        <v>818</v>
      </c>
      <c r="N2318" s="14" t="s">
        <v>439</v>
      </c>
      <c r="O2318" s="14" t="s">
        <v>439</v>
      </c>
      <c r="P2318" s="14" t="s">
        <v>439</v>
      </c>
      <c r="Q2318" s="14" t="s">
        <v>819</v>
      </c>
    </row>
    <row r="2319" spans="1:17" x14ac:dyDescent="0.25">
      <c r="A2319" s="14">
        <v>156676</v>
      </c>
      <c r="B2319" s="14">
        <v>2005</v>
      </c>
      <c r="C2319" s="14" t="s">
        <v>815</v>
      </c>
      <c r="D2319" s="14" t="s">
        <v>3988</v>
      </c>
      <c r="E2319" s="14" t="s">
        <v>439</v>
      </c>
      <c r="F2319" s="14">
        <v>39</v>
      </c>
      <c r="G2319" s="14" t="s">
        <v>879</v>
      </c>
      <c r="H2319" s="14">
        <v>0</v>
      </c>
      <c r="I2319" s="14">
        <v>43200</v>
      </c>
      <c r="J2319" s="14" t="b">
        <v>0</v>
      </c>
      <c r="K2319" s="14">
        <v>0</v>
      </c>
      <c r="L2319" s="16">
        <v>41009.068831018521</v>
      </c>
      <c r="M2319" s="14" t="s">
        <v>818</v>
      </c>
      <c r="N2319" s="14" t="s">
        <v>439</v>
      </c>
      <c r="O2319" s="14" t="s">
        <v>439</v>
      </c>
      <c r="P2319" s="14" t="s">
        <v>439</v>
      </c>
      <c r="Q2319" s="14" t="s">
        <v>819</v>
      </c>
    </row>
    <row r="2320" spans="1:17" x14ac:dyDescent="0.25">
      <c r="A2320" s="14">
        <v>156677</v>
      </c>
      <c r="B2320" s="14">
        <v>2511</v>
      </c>
      <c r="C2320" s="14" t="s">
        <v>815</v>
      </c>
      <c r="D2320" s="14" t="s">
        <v>3989</v>
      </c>
      <c r="E2320" s="14" t="s">
        <v>439</v>
      </c>
      <c r="F2320" s="14">
        <v>39</v>
      </c>
      <c r="G2320" s="14" t="s">
        <v>879</v>
      </c>
      <c r="H2320" s="14">
        <v>0</v>
      </c>
      <c r="I2320" s="14">
        <v>43200</v>
      </c>
      <c r="J2320" s="14" t="b">
        <v>0</v>
      </c>
      <c r="K2320" s="14">
        <v>0</v>
      </c>
      <c r="L2320" s="16">
        <v>41009.068831018521</v>
      </c>
      <c r="M2320" s="14" t="s">
        <v>818</v>
      </c>
      <c r="N2320" s="14" t="s">
        <v>439</v>
      </c>
      <c r="O2320" s="14" t="s">
        <v>439</v>
      </c>
      <c r="P2320" s="14" t="s">
        <v>439</v>
      </c>
      <c r="Q2320" s="14" t="s">
        <v>819</v>
      </c>
    </row>
    <row r="2321" spans="1:17" x14ac:dyDescent="0.25">
      <c r="A2321" s="14">
        <v>156678</v>
      </c>
      <c r="B2321" s="14">
        <v>1939</v>
      </c>
      <c r="C2321" s="14" t="s">
        <v>815</v>
      </c>
      <c r="D2321" s="14" t="s">
        <v>3990</v>
      </c>
      <c r="E2321" s="14" t="s">
        <v>439</v>
      </c>
      <c r="F2321" s="14">
        <v>39</v>
      </c>
      <c r="G2321" s="14" t="s">
        <v>879</v>
      </c>
      <c r="H2321" s="14">
        <v>0</v>
      </c>
      <c r="I2321" s="14">
        <v>43200</v>
      </c>
      <c r="J2321" s="14" t="b">
        <v>0</v>
      </c>
      <c r="K2321" s="14">
        <v>0</v>
      </c>
      <c r="L2321" s="16">
        <v>41009.068842592591</v>
      </c>
      <c r="M2321" s="14" t="s">
        <v>818</v>
      </c>
      <c r="N2321" s="14" t="s">
        <v>439</v>
      </c>
      <c r="O2321" s="14" t="s">
        <v>439</v>
      </c>
      <c r="P2321" s="14" t="s">
        <v>439</v>
      </c>
      <c r="Q2321" s="14" t="s">
        <v>819</v>
      </c>
    </row>
    <row r="2322" spans="1:17" x14ac:dyDescent="0.25">
      <c r="A2322" s="14">
        <v>156679</v>
      </c>
      <c r="B2322" s="14">
        <v>2009</v>
      </c>
      <c r="C2322" s="14" t="s">
        <v>815</v>
      </c>
      <c r="D2322" s="14" t="s">
        <v>3991</v>
      </c>
      <c r="E2322" s="14" t="s">
        <v>439</v>
      </c>
      <c r="F2322" s="14">
        <v>39</v>
      </c>
      <c r="G2322" s="14" t="s">
        <v>879</v>
      </c>
      <c r="H2322" s="14">
        <v>0</v>
      </c>
      <c r="I2322" s="14">
        <v>43200</v>
      </c>
      <c r="J2322" s="14" t="b">
        <v>0</v>
      </c>
      <c r="K2322" s="14">
        <v>0</v>
      </c>
      <c r="L2322" s="16">
        <v>41009.068842592591</v>
      </c>
      <c r="M2322" s="14" t="s">
        <v>818</v>
      </c>
      <c r="N2322" s="14" t="s">
        <v>439</v>
      </c>
      <c r="O2322" s="14" t="s">
        <v>439</v>
      </c>
      <c r="P2322" s="14" t="s">
        <v>439</v>
      </c>
      <c r="Q2322" s="14" t="s">
        <v>819</v>
      </c>
    </row>
    <row r="2323" spans="1:17" x14ac:dyDescent="0.25">
      <c r="A2323" s="14">
        <v>156680</v>
      </c>
      <c r="B2323" s="14">
        <v>2010</v>
      </c>
      <c r="C2323" s="14" t="s">
        <v>815</v>
      </c>
      <c r="D2323" s="14" t="s">
        <v>3992</v>
      </c>
      <c r="E2323" s="14" t="s">
        <v>439</v>
      </c>
      <c r="F2323" s="14">
        <v>39</v>
      </c>
      <c r="G2323" s="14" t="s">
        <v>879</v>
      </c>
      <c r="H2323" s="14">
        <v>0</v>
      </c>
      <c r="I2323" s="14">
        <v>43200</v>
      </c>
      <c r="J2323" s="14" t="b">
        <v>0</v>
      </c>
      <c r="K2323" s="14">
        <v>0</v>
      </c>
      <c r="L2323" s="16">
        <v>41009.068842592591</v>
      </c>
      <c r="M2323" s="14" t="s">
        <v>818</v>
      </c>
      <c r="N2323" s="14" t="s">
        <v>439</v>
      </c>
      <c r="O2323" s="14" t="s">
        <v>439</v>
      </c>
      <c r="P2323" s="14" t="s">
        <v>439</v>
      </c>
      <c r="Q2323" s="14" t="s">
        <v>819</v>
      </c>
    </row>
    <row r="2324" spans="1:17" x14ac:dyDescent="0.25">
      <c r="A2324" s="14">
        <v>156681</v>
      </c>
      <c r="B2324" s="14">
        <v>2516</v>
      </c>
      <c r="C2324" s="14" t="s">
        <v>815</v>
      </c>
      <c r="D2324" s="14" t="s">
        <v>3993</v>
      </c>
      <c r="E2324" s="14" t="s">
        <v>439</v>
      </c>
      <c r="F2324" s="14">
        <v>39</v>
      </c>
      <c r="G2324" s="14" t="s">
        <v>879</v>
      </c>
      <c r="H2324" s="14">
        <v>0</v>
      </c>
      <c r="I2324" s="14">
        <v>43200</v>
      </c>
      <c r="J2324" s="14" t="b">
        <v>0</v>
      </c>
      <c r="K2324" s="14">
        <v>0</v>
      </c>
      <c r="L2324" s="16">
        <v>41009.068842592591</v>
      </c>
      <c r="M2324" s="14" t="s">
        <v>818</v>
      </c>
      <c r="N2324" s="14" t="s">
        <v>439</v>
      </c>
      <c r="O2324" s="14" t="s">
        <v>439</v>
      </c>
      <c r="P2324" s="14" t="s">
        <v>439</v>
      </c>
      <c r="Q2324" s="14" t="s">
        <v>819</v>
      </c>
    </row>
    <row r="2325" spans="1:17" x14ac:dyDescent="0.25">
      <c r="A2325" s="14">
        <v>156682</v>
      </c>
      <c r="B2325" s="14">
        <v>2517</v>
      </c>
      <c r="C2325" s="14" t="s">
        <v>815</v>
      </c>
      <c r="D2325" s="14" t="s">
        <v>3994</v>
      </c>
      <c r="E2325" s="14" t="s">
        <v>439</v>
      </c>
      <c r="F2325" s="14">
        <v>39</v>
      </c>
      <c r="G2325" s="14" t="s">
        <v>879</v>
      </c>
      <c r="H2325" s="14">
        <v>0</v>
      </c>
      <c r="I2325" s="14">
        <v>43200</v>
      </c>
      <c r="J2325" s="14" t="b">
        <v>0</v>
      </c>
      <c r="K2325" s="14">
        <v>0</v>
      </c>
      <c r="L2325" s="16">
        <v>41009.068842592591</v>
      </c>
      <c r="M2325" s="14" t="s">
        <v>818</v>
      </c>
      <c r="N2325" s="14" t="s">
        <v>439</v>
      </c>
      <c r="O2325" s="14" t="s">
        <v>439</v>
      </c>
      <c r="P2325" s="14" t="s">
        <v>439</v>
      </c>
      <c r="Q2325" s="14" t="s">
        <v>819</v>
      </c>
    </row>
    <row r="2326" spans="1:17" x14ac:dyDescent="0.25">
      <c r="A2326" s="14">
        <v>156683</v>
      </c>
      <c r="B2326" s="14">
        <v>1958</v>
      </c>
      <c r="C2326" s="14" t="s">
        <v>815</v>
      </c>
      <c r="D2326" s="14" t="s">
        <v>3995</v>
      </c>
      <c r="E2326" s="14" t="s">
        <v>439</v>
      </c>
      <c r="F2326" s="14">
        <v>39</v>
      </c>
      <c r="G2326" s="14" t="s">
        <v>879</v>
      </c>
      <c r="H2326" s="14">
        <v>0</v>
      </c>
      <c r="I2326" s="14">
        <v>43200</v>
      </c>
      <c r="J2326" s="14" t="b">
        <v>0</v>
      </c>
      <c r="K2326" s="14">
        <v>0</v>
      </c>
      <c r="L2326" s="16">
        <v>41009.068842592591</v>
      </c>
      <c r="M2326" s="14" t="s">
        <v>818</v>
      </c>
      <c r="N2326" s="14" t="s">
        <v>439</v>
      </c>
      <c r="O2326" s="14" t="s">
        <v>439</v>
      </c>
      <c r="P2326" s="14" t="s">
        <v>439</v>
      </c>
      <c r="Q2326" s="14" t="s">
        <v>819</v>
      </c>
    </row>
    <row r="2327" spans="1:17" x14ac:dyDescent="0.25">
      <c r="A2327" s="14">
        <v>156684</v>
      </c>
      <c r="B2327" s="14">
        <v>2776</v>
      </c>
      <c r="C2327" s="14" t="s">
        <v>815</v>
      </c>
      <c r="D2327" s="14" t="s">
        <v>3996</v>
      </c>
      <c r="E2327" s="14" t="s">
        <v>439</v>
      </c>
      <c r="F2327" s="14">
        <v>39</v>
      </c>
      <c r="G2327" s="14" t="s">
        <v>879</v>
      </c>
      <c r="H2327" s="14">
        <v>0</v>
      </c>
      <c r="I2327" s="14">
        <v>43200</v>
      </c>
      <c r="J2327" s="14" t="b">
        <v>0</v>
      </c>
      <c r="K2327" s="14">
        <v>0</v>
      </c>
      <c r="L2327" s="16">
        <v>41009.068854166668</v>
      </c>
      <c r="M2327" s="14" t="s">
        <v>818</v>
      </c>
      <c r="N2327" s="14" t="s">
        <v>439</v>
      </c>
      <c r="O2327" s="14" t="s">
        <v>439</v>
      </c>
      <c r="P2327" s="14" t="s">
        <v>439</v>
      </c>
      <c r="Q2327" s="14" t="s">
        <v>819</v>
      </c>
    </row>
    <row r="2328" spans="1:17" x14ac:dyDescent="0.25">
      <c r="A2328" s="14">
        <v>156685</v>
      </c>
      <c r="B2328" s="14">
        <v>2777</v>
      </c>
      <c r="C2328" s="14" t="s">
        <v>815</v>
      </c>
      <c r="D2328" s="14" t="s">
        <v>3997</v>
      </c>
      <c r="E2328" s="14" t="s">
        <v>439</v>
      </c>
      <c r="F2328" s="14">
        <v>39</v>
      </c>
      <c r="G2328" s="14" t="s">
        <v>879</v>
      </c>
      <c r="H2328" s="14">
        <v>0</v>
      </c>
      <c r="I2328" s="14">
        <v>43200</v>
      </c>
      <c r="J2328" s="14" t="b">
        <v>0</v>
      </c>
      <c r="K2328" s="14">
        <v>0</v>
      </c>
      <c r="L2328" s="16">
        <v>41009.068854166668</v>
      </c>
      <c r="M2328" s="14" t="s">
        <v>818</v>
      </c>
      <c r="N2328" s="14" t="s">
        <v>439</v>
      </c>
      <c r="O2328" s="14" t="s">
        <v>439</v>
      </c>
      <c r="P2328" s="14" t="s">
        <v>439</v>
      </c>
      <c r="Q2328" s="14" t="s">
        <v>819</v>
      </c>
    </row>
    <row r="2329" spans="1:17" x14ac:dyDescent="0.25">
      <c r="A2329" s="14">
        <v>156686</v>
      </c>
      <c r="B2329" s="14">
        <v>2778</v>
      </c>
      <c r="C2329" s="14" t="s">
        <v>815</v>
      </c>
      <c r="D2329" s="14" t="s">
        <v>3998</v>
      </c>
      <c r="E2329" s="14" t="s">
        <v>439</v>
      </c>
      <c r="F2329" s="14">
        <v>39</v>
      </c>
      <c r="G2329" s="14" t="s">
        <v>879</v>
      </c>
      <c r="H2329" s="14">
        <v>0</v>
      </c>
      <c r="I2329" s="14">
        <v>43200</v>
      </c>
      <c r="J2329" s="14" t="b">
        <v>0</v>
      </c>
      <c r="K2329" s="14">
        <v>0</v>
      </c>
      <c r="L2329" s="16">
        <v>41009.068854166668</v>
      </c>
      <c r="M2329" s="14" t="s">
        <v>818</v>
      </c>
      <c r="N2329" s="14" t="s">
        <v>439</v>
      </c>
      <c r="O2329" s="14" t="s">
        <v>439</v>
      </c>
      <c r="P2329" s="14" t="s">
        <v>439</v>
      </c>
      <c r="Q2329" s="14" t="s">
        <v>819</v>
      </c>
    </row>
    <row r="2330" spans="1:17" x14ac:dyDescent="0.25">
      <c r="A2330" s="14">
        <v>156687</v>
      </c>
      <c r="B2330" s="14">
        <v>2779</v>
      </c>
      <c r="C2330" s="14" t="s">
        <v>815</v>
      </c>
      <c r="D2330" s="14" t="s">
        <v>3999</v>
      </c>
      <c r="E2330" s="14" t="s">
        <v>439</v>
      </c>
      <c r="F2330" s="14">
        <v>39</v>
      </c>
      <c r="G2330" s="14" t="s">
        <v>879</v>
      </c>
      <c r="H2330" s="14">
        <v>0</v>
      </c>
      <c r="I2330" s="14">
        <v>43200</v>
      </c>
      <c r="J2330" s="14" t="b">
        <v>0</v>
      </c>
      <c r="K2330" s="14">
        <v>0</v>
      </c>
      <c r="L2330" s="16">
        <v>41009.068854166668</v>
      </c>
      <c r="M2330" s="14" t="s">
        <v>818</v>
      </c>
      <c r="N2330" s="14" t="s">
        <v>439</v>
      </c>
      <c r="O2330" s="14" t="s">
        <v>439</v>
      </c>
      <c r="P2330" s="14" t="s">
        <v>439</v>
      </c>
      <c r="Q2330" s="14" t="s">
        <v>819</v>
      </c>
    </row>
    <row r="2331" spans="1:17" x14ac:dyDescent="0.25">
      <c r="A2331" s="14">
        <v>156688</v>
      </c>
      <c r="B2331" s="14">
        <v>2780</v>
      </c>
      <c r="C2331" s="14" t="s">
        <v>815</v>
      </c>
      <c r="D2331" s="14" t="s">
        <v>4000</v>
      </c>
      <c r="E2331" s="14" t="s">
        <v>439</v>
      </c>
      <c r="F2331" s="14">
        <v>39</v>
      </c>
      <c r="G2331" s="14" t="s">
        <v>879</v>
      </c>
      <c r="H2331" s="14">
        <v>0</v>
      </c>
      <c r="I2331" s="14">
        <v>43200</v>
      </c>
      <c r="J2331" s="14" t="b">
        <v>0</v>
      </c>
      <c r="K2331" s="14">
        <v>0</v>
      </c>
      <c r="L2331" s="16">
        <v>41009.068854166668</v>
      </c>
      <c r="M2331" s="14" t="s">
        <v>818</v>
      </c>
      <c r="N2331" s="14" t="s">
        <v>439</v>
      </c>
      <c r="O2331" s="14" t="s">
        <v>439</v>
      </c>
      <c r="P2331" s="14" t="s">
        <v>439</v>
      </c>
      <c r="Q2331" s="14" t="s">
        <v>819</v>
      </c>
    </row>
    <row r="2332" spans="1:17" x14ac:dyDescent="0.25">
      <c r="A2332" s="14">
        <v>156689</v>
      </c>
      <c r="B2332" s="14">
        <v>2781</v>
      </c>
      <c r="C2332" s="14" t="s">
        <v>815</v>
      </c>
      <c r="D2332" s="14" t="s">
        <v>4001</v>
      </c>
      <c r="E2332" s="14" t="s">
        <v>439</v>
      </c>
      <c r="F2332" s="14">
        <v>39</v>
      </c>
      <c r="G2332" s="14" t="s">
        <v>879</v>
      </c>
      <c r="H2332" s="14">
        <v>0</v>
      </c>
      <c r="I2332" s="14">
        <v>43200</v>
      </c>
      <c r="J2332" s="14" t="b">
        <v>0</v>
      </c>
      <c r="K2332" s="14">
        <v>0</v>
      </c>
      <c r="L2332" s="16">
        <v>41009.068854166668</v>
      </c>
      <c r="M2332" s="14" t="s">
        <v>818</v>
      </c>
      <c r="N2332" s="14" t="s">
        <v>439</v>
      </c>
      <c r="O2332" s="14" t="s">
        <v>439</v>
      </c>
      <c r="P2332" s="14" t="s">
        <v>439</v>
      </c>
      <c r="Q2332" s="14" t="s">
        <v>819</v>
      </c>
    </row>
    <row r="2333" spans="1:17" x14ac:dyDescent="0.25">
      <c r="A2333" s="14">
        <v>156690</v>
      </c>
      <c r="B2333" s="14">
        <v>2782</v>
      </c>
      <c r="C2333" s="14" t="s">
        <v>815</v>
      </c>
      <c r="D2333" s="14" t="s">
        <v>4002</v>
      </c>
      <c r="E2333" s="14" t="s">
        <v>439</v>
      </c>
      <c r="F2333" s="14">
        <v>39</v>
      </c>
      <c r="G2333" s="14" t="s">
        <v>879</v>
      </c>
      <c r="H2333" s="14">
        <v>0</v>
      </c>
      <c r="I2333" s="14">
        <v>43200</v>
      </c>
      <c r="J2333" s="14" t="b">
        <v>0</v>
      </c>
      <c r="K2333" s="14">
        <v>0</v>
      </c>
      <c r="L2333" s="16">
        <v>41009.068865740737</v>
      </c>
      <c r="M2333" s="14" t="s">
        <v>818</v>
      </c>
      <c r="N2333" s="14" t="s">
        <v>439</v>
      </c>
      <c r="O2333" s="14" t="s">
        <v>439</v>
      </c>
      <c r="P2333" s="14" t="s">
        <v>439</v>
      </c>
      <c r="Q2333" s="14" t="s">
        <v>819</v>
      </c>
    </row>
    <row r="2334" spans="1:17" x14ac:dyDescent="0.25">
      <c r="A2334" s="14">
        <v>156691</v>
      </c>
      <c r="B2334" s="14">
        <v>2783</v>
      </c>
      <c r="C2334" s="14" t="s">
        <v>815</v>
      </c>
      <c r="D2334" s="14" t="s">
        <v>4003</v>
      </c>
      <c r="E2334" s="14" t="s">
        <v>439</v>
      </c>
      <c r="F2334" s="14">
        <v>39</v>
      </c>
      <c r="G2334" s="14" t="s">
        <v>879</v>
      </c>
      <c r="H2334" s="14">
        <v>0</v>
      </c>
      <c r="I2334" s="14">
        <v>43200</v>
      </c>
      <c r="J2334" s="14" t="b">
        <v>0</v>
      </c>
      <c r="K2334" s="14">
        <v>0</v>
      </c>
      <c r="L2334" s="16">
        <v>41009.068865740737</v>
      </c>
      <c r="M2334" s="14" t="s">
        <v>818</v>
      </c>
      <c r="N2334" s="14" t="s">
        <v>439</v>
      </c>
      <c r="O2334" s="14" t="s">
        <v>439</v>
      </c>
      <c r="P2334" s="14" t="s">
        <v>439</v>
      </c>
      <c r="Q2334" s="14" t="s">
        <v>819</v>
      </c>
    </row>
    <row r="2335" spans="1:17" x14ac:dyDescent="0.25">
      <c r="A2335" s="14">
        <v>156692</v>
      </c>
      <c r="B2335" s="14">
        <v>2784</v>
      </c>
      <c r="C2335" s="14" t="s">
        <v>815</v>
      </c>
      <c r="D2335" s="14" t="s">
        <v>4004</v>
      </c>
      <c r="E2335" s="14" t="s">
        <v>439</v>
      </c>
      <c r="F2335" s="14">
        <v>39</v>
      </c>
      <c r="G2335" s="14" t="s">
        <v>879</v>
      </c>
      <c r="H2335" s="14">
        <v>0</v>
      </c>
      <c r="I2335" s="14">
        <v>43200</v>
      </c>
      <c r="J2335" s="14" t="b">
        <v>0</v>
      </c>
      <c r="K2335" s="14">
        <v>0</v>
      </c>
      <c r="L2335" s="16">
        <v>41009.068865740737</v>
      </c>
      <c r="M2335" s="14" t="s">
        <v>818</v>
      </c>
      <c r="N2335" s="14" t="s">
        <v>439</v>
      </c>
      <c r="O2335" s="14" t="s">
        <v>439</v>
      </c>
      <c r="P2335" s="14" t="s">
        <v>439</v>
      </c>
      <c r="Q2335" s="14" t="s">
        <v>819</v>
      </c>
    </row>
    <row r="2336" spans="1:17" x14ac:dyDescent="0.25">
      <c r="A2336" s="14">
        <v>156693</v>
      </c>
      <c r="B2336" s="14">
        <v>2785</v>
      </c>
      <c r="C2336" s="14" t="s">
        <v>815</v>
      </c>
      <c r="D2336" s="14" t="s">
        <v>4005</v>
      </c>
      <c r="E2336" s="14" t="s">
        <v>439</v>
      </c>
      <c r="F2336" s="14">
        <v>39</v>
      </c>
      <c r="G2336" s="14" t="s">
        <v>879</v>
      </c>
      <c r="H2336" s="14">
        <v>0</v>
      </c>
      <c r="I2336" s="14">
        <v>43200</v>
      </c>
      <c r="J2336" s="14" t="b">
        <v>0</v>
      </c>
      <c r="K2336" s="14">
        <v>0</v>
      </c>
      <c r="L2336" s="16">
        <v>41009.068865740737</v>
      </c>
      <c r="M2336" s="14" t="s">
        <v>818</v>
      </c>
      <c r="N2336" s="14" t="s">
        <v>439</v>
      </c>
      <c r="O2336" s="14" t="s">
        <v>439</v>
      </c>
      <c r="P2336" s="14" t="s">
        <v>439</v>
      </c>
      <c r="Q2336" s="14" t="s">
        <v>819</v>
      </c>
    </row>
    <row r="2337" spans="1:17" x14ac:dyDescent="0.25">
      <c r="A2337" s="14">
        <v>156694</v>
      </c>
      <c r="B2337" s="14">
        <v>2786</v>
      </c>
      <c r="C2337" s="14" t="s">
        <v>815</v>
      </c>
      <c r="D2337" s="14" t="s">
        <v>4006</v>
      </c>
      <c r="E2337" s="14" t="s">
        <v>439</v>
      </c>
      <c r="F2337" s="14">
        <v>39</v>
      </c>
      <c r="G2337" s="14" t="s">
        <v>879</v>
      </c>
      <c r="H2337" s="14">
        <v>0</v>
      </c>
      <c r="I2337" s="14">
        <v>43200</v>
      </c>
      <c r="J2337" s="14" t="b">
        <v>0</v>
      </c>
      <c r="K2337" s="14">
        <v>0</v>
      </c>
      <c r="L2337" s="16">
        <v>41009.068865740737</v>
      </c>
      <c r="M2337" s="14" t="s">
        <v>818</v>
      </c>
      <c r="N2337" s="14" t="s">
        <v>439</v>
      </c>
      <c r="O2337" s="14" t="s">
        <v>439</v>
      </c>
      <c r="P2337" s="14" t="s">
        <v>439</v>
      </c>
      <c r="Q2337" s="14" t="s">
        <v>819</v>
      </c>
    </row>
    <row r="2338" spans="1:17" x14ac:dyDescent="0.25">
      <c r="A2338" s="14">
        <v>156695</v>
      </c>
      <c r="B2338" s="14">
        <v>1994</v>
      </c>
      <c r="C2338" s="14" t="s">
        <v>815</v>
      </c>
      <c r="D2338" s="14" t="s">
        <v>4007</v>
      </c>
      <c r="E2338" s="14" t="s">
        <v>439</v>
      </c>
      <c r="F2338" s="14">
        <v>39</v>
      </c>
      <c r="G2338" s="14" t="s">
        <v>879</v>
      </c>
      <c r="H2338" s="14">
        <v>0</v>
      </c>
      <c r="I2338" s="14">
        <v>43200</v>
      </c>
      <c r="J2338" s="14" t="b">
        <v>0</v>
      </c>
      <c r="K2338" s="14">
        <v>0</v>
      </c>
      <c r="L2338" s="16">
        <v>41009.068865740737</v>
      </c>
      <c r="M2338" s="14" t="s">
        <v>818</v>
      </c>
      <c r="N2338" s="14" t="s">
        <v>439</v>
      </c>
      <c r="O2338" s="14" t="s">
        <v>439</v>
      </c>
      <c r="P2338" s="14" t="s">
        <v>439</v>
      </c>
      <c r="Q2338" s="14" t="s">
        <v>819</v>
      </c>
    </row>
    <row r="2339" spans="1:17" x14ac:dyDescent="0.25">
      <c r="A2339" s="14">
        <v>156696</v>
      </c>
      <c r="B2339" s="14">
        <v>2827</v>
      </c>
      <c r="C2339" s="14" t="s">
        <v>815</v>
      </c>
      <c r="D2339" s="14" t="s">
        <v>4008</v>
      </c>
      <c r="E2339" s="14" t="s">
        <v>439</v>
      </c>
      <c r="F2339" s="14">
        <v>39</v>
      </c>
      <c r="G2339" s="14" t="s">
        <v>879</v>
      </c>
      <c r="H2339" s="14">
        <v>0</v>
      </c>
      <c r="I2339" s="14">
        <v>43200</v>
      </c>
      <c r="J2339" s="14" t="b">
        <v>0</v>
      </c>
      <c r="K2339" s="14">
        <v>0</v>
      </c>
      <c r="L2339" s="16">
        <v>41009.068865740737</v>
      </c>
      <c r="M2339" s="14" t="s">
        <v>818</v>
      </c>
      <c r="N2339" s="14" t="s">
        <v>439</v>
      </c>
      <c r="O2339" s="14" t="s">
        <v>439</v>
      </c>
      <c r="P2339" s="14" t="s">
        <v>439</v>
      </c>
      <c r="Q2339" s="14" t="s">
        <v>819</v>
      </c>
    </row>
    <row r="2340" spans="1:17" x14ac:dyDescent="0.25">
      <c r="A2340" s="14">
        <v>156697</v>
      </c>
      <c r="B2340" s="14">
        <v>2518</v>
      </c>
      <c r="C2340" s="14" t="s">
        <v>815</v>
      </c>
      <c r="D2340" s="14" t="s">
        <v>4009</v>
      </c>
      <c r="E2340" s="14" t="s">
        <v>439</v>
      </c>
      <c r="F2340" s="14">
        <v>39</v>
      </c>
      <c r="G2340" s="14" t="s">
        <v>879</v>
      </c>
      <c r="H2340" s="14">
        <v>0</v>
      </c>
      <c r="I2340" s="14">
        <v>43200</v>
      </c>
      <c r="J2340" s="14" t="b">
        <v>0</v>
      </c>
      <c r="K2340" s="14">
        <v>0</v>
      </c>
      <c r="L2340" s="16">
        <v>41009.068877314814</v>
      </c>
      <c r="M2340" s="14" t="s">
        <v>818</v>
      </c>
      <c r="N2340" s="14" t="s">
        <v>439</v>
      </c>
      <c r="O2340" s="14" t="s">
        <v>439</v>
      </c>
      <c r="P2340" s="14" t="s">
        <v>439</v>
      </c>
      <c r="Q2340" s="14" t="s">
        <v>819</v>
      </c>
    </row>
    <row r="2341" spans="1:17" x14ac:dyDescent="0.25">
      <c r="A2341" s="14">
        <v>156698</v>
      </c>
      <c r="B2341" s="14">
        <v>2787</v>
      </c>
      <c r="C2341" s="14" t="s">
        <v>815</v>
      </c>
      <c r="D2341" s="14" t="s">
        <v>4010</v>
      </c>
      <c r="E2341" s="14" t="s">
        <v>439</v>
      </c>
      <c r="F2341" s="14">
        <v>39</v>
      </c>
      <c r="G2341" s="14" t="s">
        <v>879</v>
      </c>
      <c r="H2341" s="14">
        <v>0</v>
      </c>
      <c r="I2341" s="14">
        <v>43200</v>
      </c>
      <c r="J2341" s="14" t="b">
        <v>0</v>
      </c>
      <c r="K2341" s="14">
        <v>0</v>
      </c>
      <c r="L2341" s="16">
        <v>41009.068877314814</v>
      </c>
      <c r="M2341" s="14" t="s">
        <v>818</v>
      </c>
      <c r="N2341" s="14" t="s">
        <v>439</v>
      </c>
      <c r="O2341" s="14" t="s">
        <v>439</v>
      </c>
      <c r="P2341" s="14" t="s">
        <v>439</v>
      </c>
      <c r="Q2341" s="14" t="s">
        <v>819</v>
      </c>
    </row>
    <row r="2342" spans="1:17" x14ac:dyDescent="0.25">
      <c r="A2342" s="14">
        <v>156699</v>
      </c>
      <c r="B2342" s="14">
        <v>2788</v>
      </c>
      <c r="C2342" s="14" t="s">
        <v>815</v>
      </c>
      <c r="D2342" s="14" t="s">
        <v>4011</v>
      </c>
      <c r="E2342" s="14" t="s">
        <v>439</v>
      </c>
      <c r="F2342" s="14">
        <v>39</v>
      </c>
      <c r="G2342" s="14" t="s">
        <v>879</v>
      </c>
      <c r="H2342" s="14">
        <v>0</v>
      </c>
      <c r="I2342" s="14">
        <v>43200</v>
      </c>
      <c r="J2342" s="14" t="b">
        <v>0</v>
      </c>
      <c r="K2342" s="14">
        <v>0</v>
      </c>
      <c r="L2342" s="16">
        <v>41009.068888888891</v>
      </c>
      <c r="M2342" s="14" t="s">
        <v>818</v>
      </c>
      <c r="N2342" s="14" t="s">
        <v>439</v>
      </c>
      <c r="O2342" s="14" t="s">
        <v>439</v>
      </c>
      <c r="P2342" s="14" t="s">
        <v>439</v>
      </c>
      <c r="Q2342" s="14" t="s">
        <v>819</v>
      </c>
    </row>
    <row r="2343" spans="1:17" x14ac:dyDescent="0.25">
      <c r="A2343" s="14">
        <v>156700</v>
      </c>
      <c r="B2343" s="14">
        <v>1322</v>
      </c>
      <c r="C2343" s="14" t="s">
        <v>815</v>
      </c>
      <c r="D2343" s="14" t="s">
        <v>4012</v>
      </c>
      <c r="E2343" s="14" t="s">
        <v>439</v>
      </c>
      <c r="F2343" s="14">
        <v>39</v>
      </c>
      <c r="G2343" s="14" t="s">
        <v>879</v>
      </c>
      <c r="H2343" s="14">
        <v>0</v>
      </c>
      <c r="I2343" s="14">
        <v>20160</v>
      </c>
      <c r="J2343" s="14" t="b">
        <v>0</v>
      </c>
      <c r="K2343" s="14">
        <v>0</v>
      </c>
      <c r="L2343" s="16">
        <v>41009.068888888891</v>
      </c>
      <c r="M2343" s="14" t="s">
        <v>818</v>
      </c>
      <c r="N2343" s="14" t="s">
        <v>439</v>
      </c>
      <c r="O2343" s="14" t="s">
        <v>439</v>
      </c>
      <c r="P2343" s="14" t="s">
        <v>439</v>
      </c>
      <c r="Q2343" s="14" t="s">
        <v>819</v>
      </c>
    </row>
    <row r="2344" spans="1:17" x14ac:dyDescent="0.25">
      <c r="A2344" s="14">
        <v>156701</v>
      </c>
      <c r="B2344" s="14">
        <v>2815</v>
      </c>
      <c r="C2344" s="14" t="s">
        <v>815</v>
      </c>
      <c r="D2344" s="14" t="s">
        <v>4013</v>
      </c>
      <c r="E2344" s="14" t="s">
        <v>439</v>
      </c>
      <c r="F2344" s="14">
        <v>39</v>
      </c>
      <c r="G2344" s="14" t="s">
        <v>879</v>
      </c>
      <c r="H2344" s="14">
        <v>0</v>
      </c>
      <c r="I2344" s="14">
        <v>20160</v>
      </c>
      <c r="J2344" s="14" t="b">
        <v>0</v>
      </c>
      <c r="K2344" s="14">
        <v>0</v>
      </c>
      <c r="L2344" s="16">
        <v>41009.068888888891</v>
      </c>
      <c r="M2344" s="14" t="s">
        <v>818</v>
      </c>
      <c r="N2344" s="14" t="s">
        <v>439</v>
      </c>
      <c r="O2344" s="14" t="s">
        <v>439</v>
      </c>
      <c r="P2344" s="14" t="s">
        <v>439</v>
      </c>
      <c r="Q2344" s="14" t="s">
        <v>819</v>
      </c>
    </row>
    <row r="2345" spans="1:17" x14ac:dyDescent="0.25">
      <c r="A2345" s="14">
        <v>156702</v>
      </c>
      <c r="B2345" s="14">
        <v>2816</v>
      </c>
      <c r="C2345" s="14" t="s">
        <v>815</v>
      </c>
      <c r="D2345" s="14" t="s">
        <v>4014</v>
      </c>
      <c r="E2345" s="14" t="s">
        <v>439</v>
      </c>
      <c r="F2345" s="14">
        <v>39</v>
      </c>
      <c r="G2345" s="14" t="s">
        <v>879</v>
      </c>
      <c r="H2345" s="14">
        <v>0</v>
      </c>
      <c r="I2345" s="14">
        <v>20160</v>
      </c>
      <c r="J2345" s="14" t="b">
        <v>0</v>
      </c>
      <c r="K2345" s="14">
        <v>0</v>
      </c>
      <c r="L2345" s="16">
        <v>41009.068888888891</v>
      </c>
      <c r="M2345" s="14" t="s">
        <v>818</v>
      </c>
      <c r="N2345" s="14" t="s">
        <v>439</v>
      </c>
      <c r="O2345" s="14" t="s">
        <v>439</v>
      </c>
      <c r="P2345" s="14" t="s">
        <v>439</v>
      </c>
      <c r="Q2345" s="14" t="s">
        <v>819</v>
      </c>
    </row>
    <row r="2346" spans="1:17" x14ac:dyDescent="0.25">
      <c r="A2346" s="14">
        <v>156703</v>
      </c>
      <c r="B2346" s="14">
        <v>2817</v>
      </c>
      <c r="C2346" s="14" t="s">
        <v>815</v>
      </c>
      <c r="D2346" s="14" t="s">
        <v>4015</v>
      </c>
      <c r="E2346" s="14" t="s">
        <v>439</v>
      </c>
      <c r="F2346" s="14">
        <v>39</v>
      </c>
      <c r="G2346" s="14" t="s">
        <v>879</v>
      </c>
      <c r="H2346" s="14">
        <v>0</v>
      </c>
      <c r="I2346" s="14">
        <v>20160</v>
      </c>
      <c r="J2346" s="14" t="b">
        <v>0</v>
      </c>
      <c r="K2346" s="14">
        <v>0</v>
      </c>
      <c r="L2346" s="16">
        <v>41009.068888888891</v>
      </c>
      <c r="M2346" s="14" t="s">
        <v>818</v>
      </c>
      <c r="N2346" s="14" t="s">
        <v>439</v>
      </c>
      <c r="O2346" s="14" t="s">
        <v>439</v>
      </c>
      <c r="P2346" s="14" t="s">
        <v>439</v>
      </c>
      <c r="Q2346" s="14" t="s">
        <v>819</v>
      </c>
    </row>
    <row r="2347" spans="1:17" x14ac:dyDescent="0.25">
      <c r="A2347" s="14">
        <v>156704</v>
      </c>
      <c r="B2347" s="14">
        <v>2824</v>
      </c>
      <c r="C2347" s="14" t="s">
        <v>815</v>
      </c>
      <c r="D2347" s="14" t="s">
        <v>4016</v>
      </c>
      <c r="E2347" s="14" t="s">
        <v>439</v>
      </c>
      <c r="F2347" s="14">
        <v>39</v>
      </c>
      <c r="G2347" s="14" t="s">
        <v>879</v>
      </c>
      <c r="H2347" s="14">
        <v>0</v>
      </c>
      <c r="I2347" s="14">
        <v>20160</v>
      </c>
      <c r="J2347" s="14" t="b">
        <v>0</v>
      </c>
      <c r="K2347" s="14">
        <v>0</v>
      </c>
      <c r="L2347" s="16">
        <v>41009.06890046296</v>
      </c>
      <c r="M2347" s="14" t="s">
        <v>818</v>
      </c>
      <c r="N2347" s="14" t="s">
        <v>439</v>
      </c>
      <c r="O2347" s="14" t="s">
        <v>439</v>
      </c>
      <c r="P2347" s="14" t="s">
        <v>439</v>
      </c>
      <c r="Q2347" s="14" t="s">
        <v>819</v>
      </c>
    </row>
    <row r="2348" spans="1:17" x14ac:dyDescent="0.25">
      <c r="A2348" s="14">
        <v>156705</v>
      </c>
      <c r="B2348" s="14">
        <v>2818</v>
      </c>
      <c r="C2348" s="14" t="s">
        <v>815</v>
      </c>
      <c r="D2348" s="14" t="s">
        <v>4017</v>
      </c>
      <c r="E2348" s="14" t="s">
        <v>439</v>
      </c>
      <c r="F2348" s="14">
        <v>39</v>
      </c>
      <c r="G2348" s="14" t="s">
        <v>879</v>
      </c>
      <c r="H2348" s="14">
        <v>0</v>
      </c>
      <c r="I2348" s="14">
        <v>20160</v>
      </c>
      <c r="J2348" s="14" t="b">
        <v>0</v>
      </c>
      <c r="K2348" s="14">
        <v>0</v>
      </c>
      <c r="L2348" s="16">
        <v>41009.06890046296</v>
      </c>
      <c r="M2348" s="14" t="s">
        <v>818</v>
      </c>
      <c r="N2348" s="14" t="s">
        <v>439</v>
      </c>
      <c r="O2348" s="14" t="s">
        <v>439</v>
      </c>
      <c r="P2348" s="14" t="s">
        <v>439</v>
      </c>
      <c r="Q2348" s="14" t="s">
        <v>819</v>
      </c>
    </row>
    <row r="2349" spans="1:17" x14ac:dyDescent="0.25">
      <c r="A2349" s="14">
        <v>156706</v>
      </c>
      <c r="B2349" s="14">
        <v>2819</v>
      </c>
      <c r="C2349" s="14" t="s">
        <v>815</v>
      </c>
      <c r="D2349" s="14" t="s">
        <v>4018</v>
      </c>
      <c r="E2349" s="14" t="s">
        <v>439</v>
      </c>
      <c r="F2349" s="14">
        <v>39</v>
      </c>
      <c r="G2349" s="14" t="s">
        <v>879</v>
      </c>
      <c r="H2349" s="14">
        <v>0</v>
      </c>
      <c r="I2349" s="14">
        <v>20160</v>
      </c>
      <c r="J2349" s="14" t="b">
        <v>0</v>
      </c>
      <c r="K2349" s="14">
        <v>0</v>
      </c>
      <c r="L2349" s="16">
        <v>41009.06890046296</v>
      </c>
      <c r="M2349" s="14" t="s">
        <v>818</v>
      </c>
      <c r="N2349" s="14" t="s">
        <v>439</v>
      </c>
      <c r="O2349" s="14" t="s">
        <v>439</v>
      </c>
      <c r="P2349" s="14" t="s">
        <v>439</v>
      </c>
      <c r="Q2349" s="14" t="s">
        <v>819</v>
      </c>
    </row>
    <row r="2350" spans="1:17" x14ac:dyDescent="0.25">
      <c r="A2350" s="14">
        <v>156707</v>
      </c>
      <c r="B2350" s="14">
        <v>2820</v>
      </c>
      <c r="C2350" s="14" t="s">
        <v>815</v>
      </c>
      <c r="D2350" s="14" t="s">
        <v>4019</v>
      </c>
      <c r="E2350" s="14" t="s">
        <v>439</v>
      </c>
      <c r="F2350" s="14">
        <v>39</v>
      </c>
      <c r="G2350" s="14" t="s">
        <v>879</v>
      </c>
      <c r="H2350" s="14">
        <v>0</v>
      </c>
      <c r="I2350" s="14">
        <v>20160</v>
      </c>
      <c r="J2350" s="14" t="b">
        <v>0</v>
      </c>
      <c r="K2350" s="14">
        <v>0</v>
      </c>
      <c r="L2350" s="16">
        <v>41009.06890046296</v>
      </c>
      <c r="M2350" s="14" t="s">
        <v>818</v>
      </c>
      <c r="N2350" s="14" t="s">
        <v>439</v>
      </c>
      <c r="O2350" s="14" t="s">
        <v>439</v>
      </c>
      <c r="P2350" s="14" t="s">
        <v>439</v>
      </c>
      <c r="Q2350" s="14" t="s">
        <v>819</v>
      </c>
    </row>
    <row r="2351" spans="1:17" x14ac:dyDescent="0.25">
      <c r="A2351" s="14">
        <v>156708</v>
      </c>
      <c r="B2351" s="14">
        <v>2823</v>
      </c>
      <c r="C2351" s="14" t="s">
        <v>815</v>
      </c>
      <c r="D2351" s="14" t="s">
        <v>4020</v>
      </c>
      <c r="E2351" s="14" t="s">
        <v>439</v>
      </c>
      <c r="F2351" s="14">
        <v>39</v>
      </c>
      <c r="G2351" s="14" t="s">
        <v>879</v>
      </c>
      <c r="H2351" s="14">
        <v>0</v>
      </c>
      <c r="I2351" s="14">
        <v>20160</v>
      </c>
      <c r="J2351" s="14" t="b">
        <v>0</v>
      </c>
      <c r="K2351" s="14">
        <v>0</v>
      </c>
      <c r="L2351" s="16">
        <v>41009.06890046296</v>
      </c>
      <c r="M2351" s="14" t="s">
        <v>818</v>
      </c>
      <c r="N2351" s="14" t="s">
        <v>439</v>
      </c>
      <c r="O2351" s="14" t="s">
        <v>439</v>
      </c>
      <c r="P2351" s="14" t="s">
        <v>439</v>
      </c>
      <c r="Q2351" s="14" t="s">
        <v>819</v>
      </c>
    </row>
    <row r="2352" spans="1:17" x14ac:dyDescent="0.25">
      <c r="A2352" s="14">
        <v>156709</v>
      </c>
      <c r="B2352" s="14">
        <v>2821</v>
      </c>
      <c r="C2352" s="14" t="s">
        <v>815</v>
      </c>
      <c r="D2352" s="14" t="s">
        <v>4021</v>
      </c>
      <c r="E2352" s="14" t="s">
        <v>439</v>
      </c>
      <c r="F2352" s="14">
        <v>39</v>
      </c>
      <c r="G2352" s="14" t="s">
        <v>879</v>
      </c>
      <c r="H2352" s="14">
        <v>0</v>
      </c>
      <c r="I2352" s="14">
        <v>20160</v>
      </c>
      <c r="J2352" s="14" t="b">
        <v>0</v>
      </c>
      <c r="K2352" s="14">
        <v>0</v>
      </c>
      <c r="L2352" s="16">
        <v>41009.06890046296</v>
      </c>
      <c r="M2352" s="14" t="s">
        <v>818</v>
      </c>
      <c r="N2352" s="14" t="s">
        <v>439</v>
      </c>
      <c r="O2352" s="14" t="s">
        <v>439</v>
      </c>
      <c r="P2352" s="14" t="s">
        <v>439</v>
      </c>
      <c r="Q2352" s="14" t="s">
        <v>819</v>
      </c>
    </row>
    <row r="2353" spans="1:17" x14ac:dyDescent="0.25">
      <c r="A2353" s="14">
        <v>156710</v>
      </c>
      <c r="B2353" s="14">
        <v>2822</v>
      </c>
      <c r="C2353" s="14" t="s">
        <v>815</v>
      </c>
      <c r="D2353" s="14" t="s">
        <v>4022</v>
      </c>
      <c r="E2353" s="14" t="s">
        <v>439</v>
      </c>
      <c r="F2353" s="14">
        <v>39</v>
      </c>
      <c r="G2353" s="14" t="s">
        <v>879</v>
      </c>
      <c r="H2353" s="14">
        <v>0</v>
      </c>
      <c r="I2353" s="14">
        <v>20160</v>
      </c>
      <c r="J2353" s="14" t="b">
        <v>0</v>
      </c>
      <c r="K2353" s="14">
        <v>0</v>
      </c>
      <c r="L2353" s="16">
        <v>41009.068912037037</v>
      </c>
      <c r="M2353" s="14" t="s">
        <v>818</v>
      </c>
      <c r="N2353" s="14" t="s">
        <v>439</v>
      </c>
      <c r="O2353" s="14" t="s">
        <v>439</v>
      </c>
      <c r="P2353" s="14" t="s">
        <v>439</v>
      </c>
      <c r="Q2353" s="14" t="s">
        <v>819</v>
      </c>
    </row>
    <row r="2354" spans="1:17" x14ac:dyDescent="0.25">
      <c r="A2354" s="14">
        <v>156711</v>
      </c>
      <c r="B2354" s="14">
        <v>45</v>
      </c>
      <c r="C2354" s="14" t="s">
        <v>815</v>
      </c>
      <c r="D2354" s="14" t="s">
        <v>4023</v>
      </c>
      <c r="E2354" s="14" t="s">
        <v>439</v>
      </c>
      <c r="F2354" s="14">
        <v>39</v>
      </c>
      <c r="G2354" s="14" t="s">
        <v>884</v>
      </c>
      <c r="H2354" s="14">
        <v>0</v>
      </c>
      <c r="I2354" s="14">
        <v>43200</v>
      </c>
      <c r="J2354" s="14" t="b">
        <v>0</v>
      </c>
      <c r="K2354" s="14">
        <v>0</v>
      </c>
      <c r="L2354" s="16">
        <v>41009.068912037037</v>
      </c>
      <c r="M2354" s="14" t="s">
        <v>818</v>
      </c>
      <c r="N2354" s="14" t="s">
        <v>439</v>
      </c>
      <c r="O2354" s="14" t="s">
        <v>439</v>
      </c>
      <c r="P2354" s="14" t="s">
        <v>439</v>
      </c>
      <c r="Q2354" s="14" t="s">
        <v>819</v>
      </c>
    </row>
    <row r="2355" spans="1:17" x14ac:dyDescent="0.25">
      <c r="A2355" s="14">
        <v>156712</v>
      </c>
      <c r="B2355" s="14">
        <v>381</v>
      </c>
      <c r="C2355" s="14" t="s">
        <v>815</v>
      </c>
      <c r="D2355" s="14" t="s">
        <v>4024</v>
      </c>
      <c r="E2355" s="14" t="s">
        <v>439</v>
      </c>
      <c r="F2355" s="14">
        <v>39</v>
      </c>
      <c r="G2355" s="14" t="s">
        <v>884</v>
      </c>
      <c r="H2355" s="14">
        <v>0</v>
      </c>
      <c r="I2355" s="14">
        <v>43200</v>
      </c>
      <c r="J2355" s="14" t="b">
        <v>0</v>
      </c>
      <c r="K2355" s="14">
        <v>0</v>
      </c>
      <c r="L2355" s="16">
        <v>41009.068912037037</v>
      </c>
      <c r="M2355" s="14" t="s">
        <v>818</v>
      </c>
      <c r="N2355" s="14" t="s">
        <v>439</v>
      </c>
      <c r="O2355" s="14" t="s">
        <v>439</v>
      </c>
      <c r="P2355" s="14" t="s">
        <v>439</v>
      </c>
      <c r="Q2355" s="14" t="s">
        <v>819</v>
      </c>
    </row>
    <row r="2356" spans="1:17" x14ac:dyDescent="0.25">
      <c r="A2356" s="14">
        <v>156713</v>
      </c>
      <c r="B2356" s="14">
        <v>1302</v>
      </c>
      <c r="C2356" s="14" t="s">
        <v>815</v>
      </c>
      <c r="D2356" s="14" t="s">
        <v>5710</v>
      </c>
      <c r="E2356" s="14" t="s">
        <v>439</v>
      </c>
      <c r="F2356" s="14">
        <v>39</v>
      </c>
      <c r="G2356" s="14" t="s">
        <v>884</v>
      </c>
      <c r="H2356" s="14">
        <v>0</v>
      </c>
      <c r="I2356" s="14">
        <v>43200</v>
      </c>
      <c r="J2356" s="14" t="b">
        <v>0</v>
      </c>
      <c r="K2356" s="14">
        <v>0</v>
      </c>
      <c r="L2356" s="16">
        <v>41009.068912037037</v>
      </c>
      <c r="M2356" s="14" t="s">
        <v>818</v>
      </c>
      <c r="N2356" s="14" t="s">
        <v>439</v>
      </c>
      <c r="O2356" s="14" t="s">
        <v>439</v>
      </c>
      <c r="P2356" s="14" t="s">
        <v>439</v>
      </c>
      <c r="Q2356" s="17" t="s">
        <v>819</v>
      </c>
    </row>
    <row r="2357" spans="1:17" x14ac:dyDescent="0.25">
      <c r="A2357" s="14">
        <v>156714</v>
      </c>
      <c r="B2357" s="14">
        <v>34</v>
      </c>
      <c r="C2357" s="14" t="s">
        <v>815</v>
      </c>
      <c r="D2357" s="14" t="s">
        <v>4025</v>
      </c>
      <c r="E2357" s="14" t="s">
        <v>439</v>
      </c>
      <c r="F2357" s="14">
        <v>39</v>
      </c>
      <c r="G2357" s="14" t="s">
        <v>884</v>
      </c>
      <c r="H2357" s="14">
        <v>0</v>
      </c>
      <c r="I2357" s="14">
        <v>43200</v>
      </c>
      <c r="J2357" s="14" t="b">
        <v>0</v>
      </c>
      <c r="K2357" s="14">
        <v>0</v>
      </c>
      <c r="L2357" s="16">
        <v>41009.068912037037</v>
      </c>
      <c r="M2357" s="14" t="s">
        <v>818</v>
      </c>
      <c r="N2357" s="14" t="s">
        <v>439</v>
      </c>
      <c r="O2357" s="14" t="s">
        <v>439</v>
      </c>
      <c r="P2357" s="14" t="s">
        <v>439</v>
      </c>
      <c r="Q2357" s="14" t="s">
        <v>819</v>
      </c>
    </row>
    <row r="2358" spans="1:17" x14ac:dyDescent="0.25">
      <c r="A2358" s="14">
        <v>156715</v>
      </c>
      <c r="B2358" s="14">
        <v>545</v>
      </c>
      <c r="C2358" s="14" t="s">
        <v>815</v>
      </c>
      <c r="D2358" s="14" t="s">
        <v>4026</v>
      </c>
      <c r="E2358" s="14" t="s">
        <v>439</v>
      </c>
      <c r="F2358" s="14">
        <v>39</v>
      </c>
      <c r="G2358" s="14" t="s">
        <v>3338</v>
      </c>
      <c r="H2358" s="14">
        <v>0</v>
      </c>
      <c r="I2358" s="14">
        <v>43200</v>
      </c>
      <c r="J2358" s="14" t="b">
        <v>0</v>
      </c>
      <c r="K2358" s="14">
        <v>0</v>
      </c>
      <c r="L2358" s="16">
        <v>41009.068912037037</v>
      </c>
      <c r="M2358" s="14" t="s">
        <v>818</v>
      </c>
      <c r="N2358" s="14" t="s">
        <v>439</v>
      </c>
      <c r="O2358" s="14" t="s">
        <v>439</v>
      </c>
      <c r="P2358" s="14" t="s">
        <v>439</v>
      </c>
      <c r="Q2358" s="14" t="s">
        <v>819</v>
      </c>
    </row>
    <row r="2359" spans="1:17" x14ac:dyDescent="0.25">
      <c r="A2359" s="14">
        <v>156716</v>
      </c>
      <c r="B2359" s="14">
        <v>1261</v>
      </c>
      <c r="C2359" s="14" t="s">
        <v>815</v>
      </c>
      <c r="D2359" s="14" t="s">
        <v>4027</v>
      </c>
      <c r="E2359" s="14" t="s">
        <v>439</v>
      </c>
      <c r="F2359" s="14">
        <v>39</v>
      </c>
      <c r="G2359" s="14" t="s">
        <v>817</v>
      </c>
      <c r="H2359" s="14">
        <v>0</v>
      </c>
      <c r="I2359" s="14">
        <v>129600</v>
      </c>
      <c r="J2359" s="14" t="b">
        <v>0</v>
      </c>
      <c r="K2359" s="14">
        <v>0</v>
      </c>
      <c r="L2359" s="16">
        <v>41009.068923611114</v>
      </c>
      <c r="M2359" s="14" t="s">
        <v>818</v>
      </c>
      <c r="N2359" s="14" t="s">
        <v>439</v>
      </c>
      <c r="O2359" s="14" t="s">
        <v>439</v>
      </c>
      <c r="P2359" s="14" t="s">
        <v>439</v>
      </c>
      <c r="Q2359" s="14" t="s">
        <v>819</v>
      </c>
    </row>
    <row r="2360" spans="1:17" x14ac:dyDescent="0.25">
      <c r="A2360" s="14">
        <v>156717</v>
      </c>
      <c r="B2360" s="14">
        <v>1262</v>
      </c>
      <c r="C2360" s="14" t="s">
        <v>815</v>
      </c>
      <c r="D2360" s="14" t="s">
        <v>4028</v>
      </c>
      <c r="E2360" s="14" t="s">
        <v>439</v>
      </c>
      <c r="F2360" s="14">
        <v>39</v>
      </c>
      <c r="G2360" s="14" t="s">
        <v>817</v>
      </c>
      <c r="H2360" s="14">
        <v>0</v>
      </c>
      <c r="I2360" s="14">
        <v>129600</v>
      </c>
      <c r="J2360" s="14" t="b">
        <v>0</v>
      </c>
      <c r="K2360" s="14">
        <v>0</v>
      </c>
      <c r="L2360" s="16">
        <v>41009.068923611114</v>
      </c>
      <c r="M2360" s="14" t="s">
        <v>818</v>
      </c>
      <c r="N2360" s="14" t="s">
        <v>439</v>
      </c>
      <c r="O2360" s="14" t="s">
        <v>439</v>
      </c>
      <c r="P2360" s="14" t="s">
        <v>439</v>
      </c>
      <c r="Q2360" s="14" t="s">
        <v>819</v>
      </c>
    </row>
    <row r="2361" spans="1:17" x14ac:dyDescent="0.25">
      <c r="A2361" s="14">
        <v>156718</v>
      </c>
      <c r="B2361" s="14">
        <v>1114</v>
      </c>
      <c r="C2361" s="14" t="s">
        <v>815</v>
      </c>
      <c r="D2361" s="14" t="s">
        <v>4029</v>
      </c>
      <c r="E2361" s="14" t="s">
        <v>439</v>
      </c>
      <c r="F2361" s="14">
        <v>39</v>
      </c>
      <c r="G2361" s="14" t="s">
        <v>3338</v>
      </c>
      <c r="H2361" s="14">
        <v>0</v>
      </c>
      <c r="I2361" s="14">
        <v>129600</v>
      </c>
      <c r="J2361" s="14" t="b">
        <v>0</v>
      </c>
      <c r="K2361" s="14">
        <v>0</v>
      </c>
      <c r="L2361" s="16">
        <v>41009.068923611114</v>
      </c>
      <c r="M2361" s="14" t="s">
        <v>818</v>
      </c>
      <c r="N2361" s="14" t="s">
        <v>439</v>
      </c>
      <c r="O2361" s="14" t="s">
        <v>439</v>
      </c>
      <c r="P2361" s="14" t="s">
        <v>439</v>
      </c>
      <c r="Q2361" s="14" t="s">
        <v>819</v>
      </c>
    </row>
    <row r="2362" spans="1:17" x14ac:dyDescent="0.25">
      <c r="A2362" s="14">
        <v>156719</v>
      </c>
      <c r="B2362" s="14">
        <v>1481</v>
      </c>
      <c r="C2362" s="14" t="s">
        <v>815</v>
      </c>
      <c r="D2362" s="14" t="s">
        <v>4030</v>
      </c>
      <c r="E2362" s="14" t="s">
        <v>439</v>
      </c>
      <c r="F2362" s="14">
        <v>39</v>
      </c>
      <c r="G2362" s="14" t="s">
        <v>3338</v>
      </c>
      <c r="H2362" s="14">
        <v>0</v>
      </c>
      <c r="I2362" s="14">
        <v>129600</v>
      </c>
      <c r="J2362" s="14" t="b">
        <v>0</v>
      </c>
      <c r="K2362" s="14">
        <v>0</v>
      </c>
      <c r="L2362" s="16">
        <v>41009.068923611114</v>
      </c>
      <c r="M2362" s="14" t="s">
        <v>818</v>
      </c>
      <c r="N2362" s="14" t="s">
        <v>439</v>
      </c>
      <c r="O2362" s="14" t="s">
        <v>439</v>
      </c>
      <c r="P2362" s="14" t="s">
        <v>439</v>
      </c>
      <c r="Q2362" s="14" t="s">
        <v>819</v>
      </c>
    </row>
    <row r="2363" spans="1:17" hidden="1" x14ac:dyDescent="0.25">
      <c r="A2363" s="14">
        <v>158709</v>
      </c>
      <c r="B2363" s="14">
        <v>6956</v>
      </c>
      <c r="C2363" s="14" t="s">
        <v>815</v>
      </c>
      <c r="D2363" s="14" t="s">
        <v>6199</v>
      </c>
      <c r="E2363" s="14" t="s">
        <v>439</v>
      </c>
      <c r="F2363" s="14">
        <v>517</v>
      </c>
      <c r="G2363" s="14" t="s">
        <v>439</v>
      </c>
      <c r="H2363" s="14">
        <v>0</v>
      </c>
      <c r="I2363" s="14">
        <v>0</v>
      </c>
      <c r="J2363" s="14" t="b">
        <v>0</v>
      </c>
      <c r="K2363" s="14">
        <v>0</v>
      </c>
      <c r="L2363" s="16">
        <v>41009.069456018522</v>
      </c>
      <c r="M2363" s="14" t="s">
        <v>6969</v>
      </c>
      <c r="N2363" s="14" t="s">
        <v>439</v>
      </c>
      <c r="O2363" s="14" t="s">
        <v>439</v>
      </c>
      <c r="P2363" s="14" t="s">
        <v>439</v>
      </c>
      <c r="Q2363" s="14" t="s">
        <v>819</v>
      </c>
    </row>
    <row r="2364" spans="1:17" hidden="1" x14ac:dyDescent="0.25">
      <c r="A2364" s="14">
        <v>158710</v>
      </c>
      <c r="B2364" s="14">
        <v>6957</v>
      </c>
      <c r="C2364" s="14" t="s">
        <v>815</v>
      </c>
      <c r="D2364" s="14" t="s">
        <v>6200</v>
      </c>
      <c r="E2364" s="14" t="s">
        <v>439</v>
      </c>
      <c r="F2364" s="14">
        <v>517</v>
      </c>
      <c r="G2364" s="14" t="s">
        <v>439</v>
      </c>
      <c r="H2364" s="14">
        <v>0</v>
      </c>
      <c r="I2364" s="14">
        <v>0</v>
      </c>
      <c r="J2364" s="14" t="b">
        <v>0</v>
      </c>
      <c r="K2364" s="14">
        <v>0</v>
      </c>
      <c r="L2364" s="16">
        <v>41009.069456018522</v>
      </c>
      <c r="M2364" s="14" t="s">
        <v>6969</v>
      </c>
      <c r="N2364" s="14" t="s">
        <v>439</v>
      </c>
      <c r="O2364" s="14" t="s">
        <v>439</v>
      </c>
      <c r="P2364" s="14" t="s">
        <v>439</v>
      </c>
      <c r="Q2364" s="14" t="s">
        <v>819</v>
      </c>
    </row>
    <row r="2365" spans="1:17" hidden="1" x14ac:dyDescent="0.25">
      <c r="A2365" s="14">
        <v>158711</v>
      </c>
      <c r="B2365" s="14">
        <v>6958</v>
      </c>
      <c r="C2365" s="14" t="s">
        <v>815</v>
      </c>
      <c r="D2365" s="14" t="s">
        <v>6201</v>
      </c>
      <c r="E2365" s="14" t="s">
        <v>439</v>
      </c>
      <c r="F2365" s="14">
        <v>517</v>
      </c>
      <c r="G2365" s="14" t="s">
        <v>439</v>
      </c>
      <c r="H2365" s="14">
        <v>0</v>
      </c>
      <c r="I2365" s="14">
        <v>0</v>
      </c>
      <c r="J2365" s="14" t="b">
        <v>0</v>
      </c>
      <c r="K2365" s="14">
        <v>0</v>
      </c>
      <c r="L2365" s="16">
        <v>41009.069456018522</v>
      </c>
      <c r="M2365" s="14" t="s">
        <v>6969</v>
      </c>
      <c r="N2365" s="14" t="s">
        <v>439</v>
      </c>
      <c r="O2365" s="14" t="s">
        <v>439</v>
      </c>
      <c r="P2365" s="14" t="s">
        <v>439</v>
      </c>
      <c r="Q2365" s="14" t="s">
        <v>819</v>
      </c>
    </row>
    <row r="2366" spans="1:17" hidden="1" x14ac:dyDescent="0.25">
      <c r="A2366" s="14">
        <v>158712</v>
      </c>
      <c r="B2366" s="14">
        <v>6959</v>
      </c>
      <c r="C2366" s="14" t="s">
        <v>815</v>
      </c>
      <c r="D2366" s="14" t="s">
        <v>6202</v>
      </c>
      <c r="E2366" s="14" t="s">
        <v>439</v>
      </c>
      <c r="F2366" s="14">
        <v>517</v>
      </c>
      <c r="G2366" s="14" t="s">
        <v>439</v>
      </c>
      <c r="H2366" s="14">
        <v>0</v>
      </c>
      <c r="I2366" s="14">
        <v>0</v>
      </c>
      <c r="J2366" s="14" t="b">
        <v>0</v>
      </c>
      <c r="K2366" s="14">
        <v>0</v>
      </c>
      <c r="L2366" s="16">
        <v>41009.069467592592</v>
      </c>
      <c r="M2366" s="14" t="s">
        <v>6969</v>
      </c>
      <c r="N2366" s="14" t="s">
        <v>439</v>
      </c>
      <c r="O2366" s="14" t="s">
        <v>439</v>
      </c>
      <c r="P2366" s="14" t="s">
        <v>439</v>
      </c>
      <c r="Q2366" s="14" t="s">
        <v>819</v>
      </c>
    </row>
    <row r="2367" spans="1:17" hidden="1" x14ac:dyDescent="0.25">
      <c r="A2367" s="14">
        <v>158713</v>
      </c>
      <c r="B2367" s="14">
        <v>6960</v>
      </c>
      <c r="C2367" s="14" t="s">
        <v>815</v>
      </c>
      <c r="D2367" s="14" t="s">
        <v>6203</v>
      </c>
      <c r="E2367" s="14" t="s">
        <v>439</v>
      </c>
      <c r="F2367" s="14">
        <v>517</v>
      </c>
      <c r="G2367" s="14" t="s">
        <v>439</v>
      </c>
      <c r="H2367" s="14">
        <v>0</v>
      </c>
      <c r="I2367" s="14">
        <v>0</v>
      </c>
      <c r="J2367" s="14" t="b">
        <v>0</v>
      </c>
      <c r="K2367" s="14">
        <v>0</v>
      </c>
      <c r="L2367" s="16">
        <v>41009.069467592592</v>
      </c>
      <c r="M2367" s="14" t="s">
        <v>6969</v>
      </c>
      <c r="N2367" s="14" t="s">
        <v>439</v>
      </c>
      <c r="O2367" s="14" t="s">
        <v>439</v>
      </c>
      <c r="P2367" s="14" t="s">
        <v>439</v>
      </c>
      <c r="Q2367" s="14" t="s">
        <v>819</v>
      </c>
    </row>
    <row r="2368" spans="1:17" hidden="1" x14ac:dyDescent="0.25">
      <c r="A2368" s="14">
        <v>158714</v>
      </c>
      <c r="B2368" s="14">
        <v>6961</v>
      </c>
      <c r="C2368" s="14" t="s">
        <v>815</v>
      </c>
      <c r="D2368" s="14" t="s">
        <v>6204</v>
      </c>
      <c r="E2368" s="14" t="s">
        <v>439</v>
      </c>
      <c r="F2368" s="14">
        <v>517</v>
      </c>
      <c r="G2368" s="14" t="s">
        <v>439</v>
      </c>
      <c r="H2368" s="14">
        <v>0</v>
      </c>
      <c r="I2368" s="14">
        <v>0</v>
      </c>
      <c r="J2368" s="14" t="b">
        <v>0</v>
      </c>
      <c r="K2368" s="14">
        <v>0</v>
      </c>
      <c r="L2368" s="16">
        <v>41009.069467592592</v>
      </c>
      <c r="M2368" s="14" t="s">
        <v>6969</v>
      </c>
      <c r="N2368" s="14" t="s">
        <v>439</v>
      </c>
      <c r="O2368" s="14" t="s">
        <v>439</v>
      </c>
      <c r="P2368" s="14" t="s">
        <v>439</v>
      </c>
      <c r="Q2368" s="14" t="s">
        <v>819</v>
      </c>
    </row>
    <row r="2369" spans="1:17" hidden="1" x14ac:dyDescent="0.25">
      <c r="A2369" s="14">
        <v>159133</v>
      </c>
      <c r="B2369" s="14">
        <v>7041</v>
      </c>
      <c r="C2369" s="14" t="s">
        <v>815</v>
      </c>
      <c r="D2369" s="14" t="s">
        <v>6205</v>
      </c>
      <c r="E2369" s="14" t="s">
        <v>439</v>
      </c>
      <c r="F2369" s="14">
        <v>517</v>
      </c>
      <c r="G2369" s="14" t="s">
        <v>439</v>
      </c>
      <c r="H2369" s="14">
        <v>0</v>
      </c>
      <c r="I2369" s="14">
        <v>0</v>
      </c>
      <c r="J2369" s="14" t="b">
        <v>0</v>
      </c>
      <c r="K2369" s="14">
        <v>0</v>
      </c>
      <c r="L2369" s="16">
        <v>41009.069537037038</v>
      </c>
      <c r="M2369" s="14" t="s">
        <v>6969</v>
      </c>
      <c r="N2369" s="14" t="s">
        <v>439</v>
      </c>
      <c r="O2369" s="14" t="s">
        <v>439</v>
      </c>
      <c r="P2369" s="14" t="s">
        <v>439</v>
      </c>
      <c r="Q2369" s="14" t="s">
        <v>819</v>
      </c>
    </row>
    <row r="2370" spans="1:17" hidden="1" x14ac:dyDescent="0.25">
      <c r="A2370" s="14">
        <v>159134</v>
      </c>
      <c r="B2370" s="14">
        <v>7042</v>
      </c>
      <c r="C2370" s="14" t="s">
        <v>815</v>
      </c>
      <c r="D2370" s="14" t="s">
        <v>6206</v>
      </c>
      <c r="E2370" s="14" t="s">
        <v>439</v>
      </c>
      <c r="F2370" s="14">
        <v>517</v>
      </c>
      <c r="G2370" s="14" t="s">
        <v>439</v>
      </c>
      <c r="H2370" s="14">
        <v>0</v>
      </c>
      <c r="I2370" s="14">
        <v>0</v>
      </c>
      <c r="J2370" s="14" t="b">
        <v>0</v>
      </c>
      <c r="K2370" s="14">
        <v>0</v>
      </c>
      <c r="L2370" s="16">
        <v>41009.069537037038</v>
      </c>
      <c r="M2370" s="14" t="s">
        <v>6969</v>
      </c>
      <c r="N2370" s="14" t="s">
        <v>439</v>
      </c>
      <c r="O2370" s="14" t="s">
        <v>439</v>
      </c>
      <c r="P2370" s="14" t="s">
        <v>439</v>
      </c>
      <c r="Q2370" s="14" t="s">
        <v>819</v>
      </c>
    </row>
    <row r="2371" spans="1:17" hidden="1" x14ac:dyDescent="0.25">
      <c r="A2371" s="14">
        <v>159135</v>
      </c>
      <c r="B2371" s="14">
        <v>7044</v>
      </c>
      <c r="C2371" s="14" t="s">
        <v>815</v>
      </c>
      <c r="D2371" s="14" t="s">
        <v>6207</v>
      </c>
      <c r="E2371" s="14" t="s">
        <v>439</v>
      </c>
      <c r="F2371" s="14">
        <v>517</v>
      </c>
      <c r="G2371" s="14" t="s">
        <v>439</v>
      </c>
      <c r="H2371" s="14">
        <v>0</v>
      </c>
      <c r="I2371" s="14">
        <v>0</v>
      </c>
      <c r="J2371" s="14" t="b">
        <v>0</v>
      </c>
      <c r="K2371" s="14">
        <v>0</v>
      </c>
      <c r="L2371" s="16">
        <v>41009.069537037038</v>
      </c>
      <c r="M2371" s="14" t="s">
        <v>6969</v>
      </c>
      <c r="N2371" s="14" t="s">
        <v>439</v>
      </c>
      <c r="O2371" s="14" t="s">
        <v>439</v>
      </c>
      <c r="P2371" s="14" t="s">
        <v>439</v>
      </c>
      <c r="Q2371" s="14" t="s">
        <v>819</v>
      </c>
    </row>
    <row r="2372" spans="1:17" hidden="1" x14ac:dyDescent="0.25">
      <c r="A2372" s="14">
        <v>159136</v>
      </c>
      <c r="B2372" s="14">
        <v>7045</v>
      </c>
      <c r="C2372" s="14" t="s">
        <v>815</v>
      </c>
      <c r="D2372" s="14" t="s">
        <v>6208</v>
      </c>
      <c r="E2372" s="14" t="s">
        <v>439</v>
      </c>
      <c r="F2372" s="14">
        <v>517</v>
      </c>
      <c r="G2372" s="14" t="s">
        <v>439</v>
      </c>
      <c r="H2372" s="14">
        <v>0</v>
      </c>
      <c r="I2372" s="14">
        <v>0</v>
      </c>
      <c r="J2372" s="14" t="b">
        <v>0</v>
      </c>
      <c r="K2372" s="14">
        <v>0</v>
      </c>
      <c r="L2372" s="16">
        <v>41009.069537037038</v>
      </c>
      <c r="M2372" s="14" t="s">
        <v>6969</v>
      </c>
      <c r="N2372" s="14" t="s">
        <v>439</v>
      </c>
      <c r="O2372" s="14" t="s">
        <v>439</v>
      </c>
      <c r="P2372" s="14" t="s">
        <v>439</v>
      </c>
      <c r="Q2372" s="14" t="s">
        <v>819</v>
      </c>
    </row>
    <row r="2373" spans="1:17" hidden="1" x14ac:dyDescent="0.25">
      <c r="A2373" s="14">
        <v>159137</v>
      </c>
      <c r="B2373" s="14">
        <v>7046</v>
      </c>
      <c r="C2373" s="14" t="s">
        <v>815</v>
      </c>
      <c r="D2373" s="14" t="s">
        <v>6209</v>
      </c>
      <c r="E2373" s="14" t="s">
        <v>439</v>
      </c>
      <c r="F2373" s="14">
        <v>517</v>
      </c>
      <c r="G2373" s="14" t="s">
        <v>439</v>
      </c>
      <c r="H2373" s="14">
        <v>0</v>
      </c>
      <c r="I2373" s="14">
        <v>0</v>
      </c>
      <c r="J2373" s="14" t="b">
        <v>0</v>
      </c>
      <c r="K2373" s="14">
        <v>0</v>
      </c>
      <c r="L2373" s="16">
        <v>41009.069537037038</v>
      </c>
      <c r="M2373" s="14" t="s">
        <v>6969</v>
      </c>
      <c r="N2373" s="14" t="s">
        <v>439</v>
      </c>
      <c r="O2373" s="14" t="s">
        <v>439</v>
      </c>
      <c r="P2373" s="14" t="s">
        <v>439</v>
      </c>
      <c r="Q2373" s="14" t="s">
        <v>819</v>
      </c>
    </row>
    <row r="2374" spans="1:17" hidden="1" x14ac:dyDescent="0.25">
      <c r="A2374" s="14">
        <v>159138</v>
      </c>
      <c r="B2374" s="14">
        <v>7047</v>
      </c>
      <c r="C2374" s="14" t="s">
        <v>815</v>
      </c>
      <c r="D2374" s="14" t="s">
        <v>6210</v>
      </c>
      <c r="E2374" s="14" t="s">
        <v>439</v>
      </c>
      <c r="F2374" s="14">
        <v>517</v>
      </c>
      <c r="G2374" s="14" t="s">
        <v>439</v>
      </c>
      <c r="H2374" s="14">
        <v>0</v>
      </c>
      <c r="I2374" s="14">
        <v>0</v>
      </c>
      <c r="J2374" s="14" t="b">
        <v>0</v>
      </c>
      <c r="K2374" s="14">
        <v>0</v>
      </c>
      <c r="L2374" s="16">
        <v>41009.069537037038</v>
      </c>
      <c r="M2374" s="14" t="s">
        <v>6969</v>
      </c>
      <c r="N2374" s="14" t="s">
        <v>439</v>
      </c>
      <c r="O2374" s="14" t="s">
        <v>439</v>
      </c>
      <c r="P2374" s="14" t="s">
        <v>439</v>
      </c>
      <c r="Q2374" s="14" t="s">
        <v>819</v>
      </c>
    </row>
    <row r="2375" spans="1:17" x14ac:dyDescent="0.25">
      <c r="A2375" s="14">
        <v>161706</v>
      </c>
      <c r="B2375" s="14" t="s">
        <v>439</v>
      </c>
      <c r="C2375" s="14" t="s">
        <v>815</v>
      </c>
      <c r="D2375" s="14" t="s">
        <v>4031</v>
      </c>
      <c r="E2375" s="14" t="s">
        <v>439</v>
      </c>
      <c r="F2375" s="14">
        <v>39</v>
      </c>
      <c r="G2375" s="14" t="s">
        <v>4032</v>
      </c>
      <c r="H2375" s="14">
        <v>0</v>
      </c>
      <c r="I2375" s="14">
        <v>43200</v>
      </c>
      <c r="J2375" s="14" t="b">
        <v>0</v>
      </c>
      <c r="K2375" s="14">
        <v>0</v>
      </c>
      <c r="L2375" s="16">
        <v>41009.069594907407</v>
      </c>
      <c r="M2375" s="14" t="s">
        <v>818</v>
      </c>
      <c r="N2375" s="14" t="s">
        <v>439</v>
      </c>
      <c r="O2375" s="14" t="s">
        <v>439</v>
      </c>
      <c r="P2375" s="14" t="s">
        <v>439</v>
      </c>
      <c r="Q2375" s="14" t="s">
        <v>819</v>
      </c>
    </row>
    <row r="2376" spans="1:17" x14ac:dyDescent="0.25">
      <c r="A2376" s="14">
        <v>161707</v>
      </c>
      <c r="B2376" s="14" t="s">
        <v>439</v>
      </c>
      <c r="C2376" s="14" t="s">
        <v>815</v>
      </c>
      <c r="D2376" s="14" t="s">
        <v>4033</v>
      </c>
      <c r="E2376" s="14" t="s">
        <v>439</v>
      </c>
      <c r="F2376" s="14">
        <v>39</v>
      </c>
      <c r="G2376" s="14" t="s">
        <v>4032</v>
      </c>
      <c r="H2376" s="14">
        <v>0</v>
      </c>
      <c r="I2376" s="14">
        <v>43200</v>
      </c>
      <c r="J2376" s="14" t="b">
        <v>0</v>
      </c>
      <c r="K2376" s="14">
        <v>0</v>
      </c>
      <c r="L2376" s="16">
        <v>41009.069594907407</v>
      </c>
      <c r="M2376" s="14" t="s">
        <v>818</v>
      </c>
      <c r="N2376" s="14" t="s">
        <v>439</v>
      </c>
      <c r="O2376" s="14" t="s">
        <v>439</v>
      </c>
      <c r="P2376" s="14" t="s">
        <v>439</v>
      </c>
      <c r="Q2376" s="14" t="s">
        <v>819</v>
      </c>
    </row>
    <row r="2377" spans="1:17" x14ac:dyDescent="0.25">
      <c r="A2377" s="14">
        <v>161708</v>
      </c>
      <c r="B2377" s="14" t="s">
        <v>439</v>
      </c>
      <c r="C2377" s="14" t="s">
        <v>815</v>
      </c>
      <c r="D2377" s="14" t="s">
        <v>4034</v>
      </c>
      <c r="E2377" s="14" t="s">
        <v>439</v>
      </c>
      <c r="F2377" s="14">
        <v>39</v>
      </c>
      <c r="G2377" s="14" t="s">
        <v>4032</v>
      </c>
      <c r="H2377" s="14">
        <v>0</v>
      </c>
      <c r="I2377" s="14">
        <v>43200</v>
      </c>
      <c r="J2377" s="14" t="b">
        <v>0</v>
      </c>
      <c r="K2377" s="14">
        <v>0</v>
      </c>
      <c r="L2377" s="16">
        <v>41009.069594907407</v>
      </c>
      <c r="M2377" s="14" t="s">
        <v>818</v>
      </c>
      <c r="N2377" s="14" t="s">
        <v>439</v>
      </c>
      <c r="O2377" s="14" t="s">
        <v>439</v>
      </c>
      <c r="P2377" s="14" t="s">
        <v>439</v>
      </c>
      <c r="Q2377" s="14" t="s">
        <v>819</v>
      </c>
    </row>
    <row r="2378" spans="1:17" x14ac:dyDescent="0.25">
      <c r="A2378" s="14">
        <v>161709</v>
      </c>
      <c r="B2378" s="14" t="s">
        <v>439</v>
      </c>
      <c r="C2378" s="14" t="s">
        <v>815</v>
      </c>
      <c r="D2378" s="14" t="s">
        <v>4035</v>
      </c>
      <c r="E2378" s="14" t="s">
        <v>439</v>
      </c>
      <c r="F2378" s="14">
        <v>39</v>
      </c>
      <c r="G2378" s="14" t="s">
        <v>4032</v>
      </c>
      <c r="H2378" s="14">
        <v>0</v>
      </c>
      <c r="I2378" s="14">
        <v>43200</v>
      </c>
      <c r="J2378" s="14" t="b">
        <v>0</v>
      </c>
      <c r="K2378" s="14">
        <v>0</v>
      </c>
      <c r="L2378" s="16">
        <v>41009.069594907407</v>
      </c>
      <c r="M2378" s="14" t="s">
        <v>818</v>
      </c>
      <c r="N2378" s="14" t="s">
        <v>439</v>
      </c>
      <c r="O2378" s="14" t="s">
        <v>439</v>
      </c>
      <c r="P2378" s="14" t="s">
        <v>439</v>
      </c>
      <c r="Q2378" s="14" t="s">
        <v>819</v>
      </c>
    </row>
    <row r="2379" spans="1:17" x14ac:dyDescent="0.25">
      <c r="A2379" s="14">
        <v>161710</v>
      </c>
      <c r="B2379" s="14" t="s">
        <v>439</v>
      </c>
      <c r="C2379" s="14" t="s">
        <v>815</v>
      </c>
      <c r="D2379" s="14" t="s">
        <v>4036</v>
      </c>
      <c r="E2379" s="14" t="s">
        <v>439</v>
      </c>
      <c r="F2379" s="14">
        <v>39</v>
      </c>
      <c r="G2379" s="14" t="s">
        <v>4032</v>
      </c>
      <c r="H2379" s="14">
        <v>0</v>
      </c>
      <c r="I2379" s="14">
        <v>43200</v>
      </c>
      <c r="J2379" s="14" t="b">
        <v>0</v>
      </c>
      <c r="K2379" s="14">
        <v>0</v>
      </c>
      <c r="L2379" s="16">
        <v>41009.069594907407</v>
      </c>
      <c r="M2379" s="14" t="s">
        <v>818</v>
      </c>
      <c r="N2379" s="14" t="s">
        <v>439</v>
      </c>
      <c r="O2379" s="14" t="s">
        <v>439</v>
      </c>
      <c r="P2379" s="14" t="s">
        <v>439</v>
      </c>
      <c r="Q2379" s="14" t="s">
        <v>819</v>
      </c>
    </row>
    <row r="2380" spans="1:17" x14ac:dyDescent="0.25">
      <c r="A2380" s="14">
        <v>161711</v>
      </c>
      <c r="B2380" s="14" t="s">
        <v>439</v>
      </c>
      <c r="C2380" s="14" t="s">
        <v>815</v>
      </c>
      <c r="D2380" s="14" t="s">
        <v>4037</v>
      </c>
      <c r="E2380" s="14" t="s">
        <v>439</v>
      </c>
      <c r="F2380" s="14">
        <v>39</v>
      </c>
      <c r="G2380" s="14" t="s">
        <v>4032</v>
      </c>
      <c r="H2380" s="14">
        <v>0</v>
      </c>
      <c r="I2380" s="14">
        <v>43200</v>
      </c>
      <c r="J2380" s="14" t="b">
        <v>0</v>
      </c>
      <c r="K2380" s="14">
        <v>0</v>
      </c>
      <c r="L2380" s="16">
        <v>41009.069594907407</v>
      </c>
      <c r="M2380" s="14" t="s">
        <v>818</v>
      </c>
      <c r="N2380" s="14" t="s">
        <v>439</v>
      </c>
      <c r="O2380" s="14" t="s">
        <v>439</v>
      </c>
      <c r="P2380" s="14" t="s">
        <v>439</v>
      </c>
      <c r="Q2380" s="14" t="s">
        <v>819</v>
      </c>
    </row>
    <row r="2381" spans="1:17" x14ac:dyDescent="0.25">
      <c r="A2381" s="14">
        <v>161712</v>
      </c>
      <c r="B2381" s="14" t="s">
        <v>439</v>
      </c>
      <c r="C2381" s="14" t="s">
        <v>815</v>
      </c>
      <c r="D2381" s="14" t="s">
        <v>4038</v>
      </c>
      <c r="E2381" s="14" t="s">
        <v>439</v>
      </c>
      <c r="F2381" s="14">
        <v>39</v>
      </c>
      <c r="G2381" s="14" t="s">
        <v>4032</v>
      </c>
      <c r="H2381" s="14">
        <v>0</v>
      </c>
      <c r="I2381" s="14">
        <v>43200</v>
      </c>
      <c r="J2381" s="14" t="b">
        <v>0</v>
      </c>
      <c r="K2381" s="14">
        <v>0</v>
      </c>
      <c r="L2381" s="16">
        <v>41009.069606481484</v>
      </c>
      <c r="M2381" s="14" t="s">
        <v>818</v>
      </c>
      <c r="N2381" s="14" t="s">
        <v>439</v>
      </c>
      <c r="O2381" s="14" t="s">
        <v>439</v>
      </c>
      <c r="P2381" s="14" t="s">
        <v>439</v>
      </c>
      <c r="Q2381" s="14" t="s">
        <v>819</v>
      </c>
    </row>
    <row r="2382" spans="1:17" x14ac:dyDescent="0.25">
      <c r="A2382" s="14">
        <v>161713</v>
      </c>
      <c r="B2382" s="14" t="s">
        <v>439</v>
      </c>
      <c r="C2382" s="14" t="s">
        <v>815</v>
      </c>
      <c r="D2382" s="14" t="s">
        <v>4039</v>
      </c>
      <c r="E2382" s="14" t="s">
        <v>439</v>
      </c>
      <c r="F2382" s="14">
        <v>39</v>
      </c>
      <c r="G2382" s="14" t="s">
        <v>4032</v>
      </c>
      <c r="H2382" s="14">
        <v>0</v>
      </c>
      <c r="I2382" s="14">
        <v>43200</v>
      </c>
      <c r="J2382" s="14" t="b">
        <v>0</v>
      </c>
      <c r="K2382" s="14">
        <v>0</v>
      </c>
      <c r="L2382" s="16">
        <v>41009.069606481484</v>
      </c>
      <c r="M2382" s="14" t="s">
        <v>818</v>
      </c>
      <c r="N2382" s="14" t="s">
        <v>439</v>
      </c>
      <c r="O2382" s="14" t="s">
        <v>439</v>
      </c>
      <c r="P2382" s="14" t="s">
        <v>439</v>
      </c>
      <c r="Q2382" s="14" t="s">
        <v>819</v>
      </c>
    </row>
    <row r="2383" spans="1:17" x14ac:dyDescent="0.25">
      <c r="A2383" s="14">
        <v>161714</v>
      </c>
      <c r="B2383" s="14" t="s">
        <v>439</v>
      </c>
      <c r="C2383" s="14" t="s">
        <v>815</v>
      </c>
      <c r="D2383" s="14" t="s">
        <v>4040</v>
      </c>
      <c r="E2383" s="14" t="s">
        <v>439</v>
      </c>
      <c r="F2383" s="14">
        <v>39</v>
      </c>
      <c r="G2383" s="14" t="s">
        <v>4032</v>
      </c>
      <c r="H2383" s="14">
        <v>0</v>
      </c>
      <c r="I2383" s="14">
        <v>43200</v>
      </c>
      <c r="J2383" s="14" t="b">
        <v>0</v>
      </c>
      <c r="K2383" s="14">
        <v>0</v>
      </c>
      <c r="L2383" s="16">
        <v>41009.069606481484</v>
      </c>
      <c r="M2383" s="14" t="s">
        <v>818</v>
      </c>
      <c r="N2383" s="14" t="s">
        <v>439</v>
      </c>
      <c r="O2383" s="14" t="s">
        <v>439</v>
      </c>
      <c r="P2383" s="14" t="s">
        <v>439</v>
      </c>
      <c r="Q2383" s="14" t="s">
        <v>819</v>
      </c>
    </row>
    <row r="2384" spans="1:17" x14ac:dyDescent="0.25">
      <c r="A2384" s="14">
        <v>161715</v>
      </c>
      <c r="B2384" s="14" t="s">
        <v>439</v>
      </c>
      <c r="C2384" s="14" t="s">
        <v>815</v>
      </c>
      <c r="D2384" s="14" t="s">
        <v>4041</v>
      </c>
      <c r="E2384" s="14" t="s">
        <v>439</v>
      </c>
      <c r="F2384" s="14">
        <v>39</v>
      </c>
      <c r="G2384" s="14" t="s">
        <v>4032</v>
      </c>
      <c r="H2384" s="14">
        <v>0</v>
      </c>
      <c r="I2384" s="14">
        <v>43200</v>
      </c>
      <c r="J2384" s="14" t="b">
        <v>0</v>
      </c>
      <c r="K2384" s="14">
        <v>0</v>
      </c>
      <c r="L2384" s="16">
        <v>41009.069606481484</v>
      </c>
      <c r="M2384" s="14" t="s">
        <v>818</v>
      </c>
      <c r="N2384" s="14" t="s">
        <v>439</v>
      </c>
      <c r="O2384" s="14" t="s">
        <v>439</v>
      </c>
      <c r="P2384" s="14" t="s">
        <v>439</v>
      </c>
      <c r="Q2384" s="14" t="s">
        <v>819</v>
      </c>
    </row>
    <row r="2385" spans="1:17" hidden="1" x14ac:dyDescent="0.25">
      <c r="A2385" s="14">
        <v>162039</v>
      </c>
      <c r="B2385" s="14">
        <v>7069</v>
      </c>
      <c r="C2385" s="14" t="s">
        <v>815</v>
      </c>
      <c r="D2385" s="14" t="s">
        <v>6211</v>
      </c>
      <c r="E2385" s="14" t="s">
        <v>439</v>
      </c>
      <c r="F2385" s="14">
        <v>517</v>
      </c>
      <c r="G2385" s="14" t="s">
        <v>439</v>
      </c>
      <c r="H2385" s="14">
        <v>0</v>
      </c>
      <c r="I2385" s="14">
        <v>0</v>
      </c>
      <c r="J2385" s="14" t="b">
        <v>0</v>
      </c>
      <c r="K2385" s="14">
        <v>0</v>
      </c>
      <c r="L2385" s="16">
        <v>41009.069618055553</v>
      </c>
      <c r="M2385" s="14" t="s">
        <v>6969</v>
      </c>
      <c r="N2385" s="14" t="s">
        <v>439</v>
      </c>
      <c r="O2385" s="14" t="s">
        <v>439</v>
      </c>
      <c r="P2385" s="14" t="s">
        <v>439</v>
      </c>
      <c r="Q2385" s="14" t="s">
        <v>819</v>
      </c>
    </row>
    <row r="2386" spans="1:17" hidden="1" x14ac:dyDescent="0.25">
      <c r="A2386" s="14">
        <v>163130</v>
      </c>
      <c r="B2386" s="14" t="s">
        <v>4042</v>
      </c>
      <c r="C2386" s="14" t="s">
        <v>815</v>
      </c>
      <c r="D2386" s="14" t="s">
        <v>4043</v>
      </c>
      <c r="E2386" s="14" t="s">
        <v>439</v>
      </c>
      <c r="F2386" s="14">
        <v>772</v>
      </c>
      <c r="G2386" s="14" t="s">
        <v>439</v>
      </c>
      <c r="H2386" s="14">
        <v>0</v>
      </c>
      <c r="I2386" s="14" t="s">
        <v>439</v>
      </c>
      <c r="J2386" s="14" t="b">
        <v>0</v>
      </c>
      <c r="K2386" s="14">
        <v>0</v>
      </c>
      <c r="L2386" s="16">
        <v>41009.06962962963</v>
      </c>
      <c r="M2386" s="14" t="s">
        <v>6970</v>
      </c>
      <c r="N2386" s="14" t="s">
        <v>439</v>
      </c>
      <c r="O2386" s="14" t="s">
        <v>439</v>
      </c>
      <c r="P2386" s="14" t="s">
        <v>439</v>
      </c>
      <c r="Q2386" s="14" t="s">
        <v>819</v>
      </c>
    </row>
    <row r="2387" spans="1:17" x14ac:dyDescent="0.25">
      <c r="A2387" s="14">
        <v>166150</v>
      </c>
      <c r="B2387" s="14" t="s">
        <v>4044</v>
      </c>
      <c r="C2387" s="14" t="s">
        <v>815</v>
      </c>
      <c r="D2387" s="14" t="s">
        <v>4045</v>
      </c>
      <c r="E2387" s="14" t="s">
        <v>439</v>
      </c>
      <c r="F2387" s="14">
        <v>39</v>
      </c>
      <c r="G2387" s="14" t="s">
        <v>884</v>
      </c>
      <c r="H2387" s="14">
        <v>0</v>
      </c>
      <c r="I2387" s="14">
        <v>43200</v>
      </c>
      <c r="J2387" s="14" t="b">
        <v>0</v>
      </c>
      <c r="K2387" s="14">
        <v>0</v>
      </c>
      <c r="L2387" s="16">
        <v>41009.070949074077</v>
      </c>
      <c r="M2387" s="14" t="s">
        <v>818</v>
      </c>
      <c r="N2387" s="14" t="s">
        <v>439</v>
      </c>
      <c r="O2387" s="14" t="s">
        <v>439</v>
      </c>
      <c r="P2387" s="14" t="s">
        <v>439</v>
      </c>
      <c r="Q2387" s="14" t="s">
        <v>819</v>
      </c>
    </row>
    <row r="2388" spans="1:17" x14ac:dyDescent="0.25">
      <c r="A2388" s="14">
        <v>166151</v>
      </c>
      <c r="B2388" s="14" t="s">
        <v>4046</v>
      </c>
      <c r="C2388" s="14" t="s">
        <v>815</v>
      </c>
      <c r="D2388" s="14" t="s">
        <v>4047</v>
      </c>
      <c r="E2388" s="14" t="s">
        <v>439</v>
      </c>
      <c r="F2388" s="14">
        <v>39</v>
      </c>
      <c r="G2388" s="14" t="s">
        <v>884</v>
      </c>
      <c r="H2388" s="14">
        <v>0</v>
      </c>
      <c r="I2388" s="14">
        <v>43200</v>
      </c>
      <c r="J2388" s="14" t="b">
        <v>0</v>
      </c>
      <c r="K2388" s="14">
        <v>0</v>
      </c>
      <c r="L2388" s="16">
        <v>41009.070960648147</v>
      </c>
      <c r="M2388" s="14" t="s">
        <v>818</v>
      </c>
      <c r="N2388" s="14" t="s">
        <v>439</v>
      </c>
      <c r="O2388" s="14" t="s">
        <v>439</v>
      </c>
      <c r="P2388" s="14" t="s">
        <v>439</v>
      </c>
      <c r="Q2388" s="14" t="s">
        <v>819</v>
      </c>
    </row>
    <row r="2389" spans="1:17" x14ac:dyDescent="0.25">
      <c r="A2389" s="14">
        <v>166152</v>
      </c>
      <c r="B2389" s="14" t="s">
        <v>4048</v>
      </c>
      <c r="C2389" s="14" t="s">
        <v>815</v>
      </c>
      <c r="D2389" s="14" t="s">
        <v>4049</v>
      </c>
      <c r="E2389" s="14" t="s">
        <v>439</v>
      </c>
      <c r="F2389" s="14">
        <v>39</v>
      </c>
      <c r="G2389" s="14" t="s">
        <v>884</v>
      </c>
      <c r="H2389" s="14">
        <v>0</v>
      </c>
      <c r="I2389" s="14">
        <v>43200</v>
      </c>
      <c r="J2389" s="14" t="b">
        <v>0</v>
      </c>
      <c r="K2389" s="14">
        <v>0</v>
      </c>
      <c r="L2389" s="16">
        <v>41009.070960648147</v>
      </c>
      <c r="M2389" s="14" t="s">
        <v>818</v>
      </c>
      <c r="N2389" s="14" t="s">
        <v>439</v>
      </c>
      <c r="O2389" s="14" t="s">
        <v>439</v>
      </c>
      <c r="P2389" s="14" t="s">
        <v>439</v>
      </c>
      <c r="Q2389" s="14" t="s">
        <v>819</v>
      </c>
    </row>
    <row r="2390" spans="1:17" x14ac:dyDescent="0.25">
      <c r="A2390" s="14">
        <v>166172</v>
      </c>
      <c r="B2390" s="14">
        <v>3058</v>
      </c>
      <c r="C2390" s="14" t="s">
        <v>815</v>
      </c>
      <c r="D2390" s="14" t="s">
        <v>4045</v>
      </c>
      <c r="E2390" s="14" t="s">
        <v>439</v>
      </c>
      <c r="F2390" s="14">
        <v>39</v>
      </c>
      <c r="G2390" s="14" t="s">
        <v>879</v>
      </c>
      <c r="H2390" s="14">
        <v>0</v>
      </c>
      <c r="I2390" s="14">
        <v>25920</v>
      </c>
      <c r="J2390" s="14" t="b">
        <v>0</v>
      </c>
      <c r="K2390" s="14">
        <v>0</v>
      </c>
      <c r="L2390" s="16">
        <v>41009.070972222224</v>
      </c>
      <c r="M2390" s="14" t="s">
        <v>818</v>
      </c>
      <c r="N2390" s="14" t="s">
        <v>439</v>
      </c>
      <c r="O2390" s="14" t="s">
        <v>439</v>
      </c>
      <c r="P2390" s="14" t="s">
        <v>439</v>
      </c>
      <c r="Q2390" s="14" t="s">
        <v>819</v>
      </c>
    </row>
    <row r="2391" spans="1:17" x14ac:dyDescent="0.25">
      <c r="A2391" s="14">
        <v>166173</v>
      </c>
      <c r="B2391" s="14">
        <v>3059</v>
      </c>
      <c r="C2391" s="14" t="s">
        <v>815</v>
      </c>
      <c r="D2391" s="14" t="s">
        <v>4050</v>
      </c>
      <c r="E2391" s="14" t="s">
        <v>439</v>
      </c>
      <c r="F2391" s="14">
        <v>39</v>
      </c>
      <c r="G2391" s="14" t="s">
        <v>879</v>
      </c>
      <c r="H2391" s="14">
        <v>0</v>
      </c>
      <c r="I2391" s="14">
        <v>25920</v>
      </c>
      <c r="J2391" s="14" t="b">
        <v>0</v>
      </c>
      <c r="K2391" s="14">
        <v>0</v>
      </c>
      <c r="L2391" s="16">
        <v>41009.070972222224</v>
      </c>
      <c r="M2391" s="14" t="s">
        <v>818</v>
      </c>
      <c r="N2391" s="14" t="s">
        <v>439</v>
      </c>
      <c r="O2391" s="14" t="s">
        <v>439</v>
      </c>
      <c r="P2391" s="14" t="s">
        <v>439</v>
      </c>
      <c r="Q2391" s="14" t="s">
        <v>819</v>
      </c>
    </row>
    <row r="2392" spans="1:17" x14ac:dyDescent="0.25">
      <c r="A2392" s="14">
        <v>166174</v>
      </c>
      <c r="B2392" s="14">
        <v>3060</v>
      </c>
      <c r="C2392" s="14" t="s">
        <v>815</v>
      </c>
      <c r="D2392" s="14" t="s">
        <v>4051</v>
      </c>
      <c r="E2392" s="14" t="s">
        <v>439</v>
      </c>
      <c r="F2392" s="14">
        <v>39</v>
      </c>
      <c r="G2392" s="14" t="s">
        <v>879</v>
      </c>
      <c r="H2392" s="14">
        <v>0</v>
      </c>
      <c r="I2392" s="14">
        <v>25920</v>
      </c>
      <c r="J2392" s="14" t="b">
        <v>0</v>
      </c>
      <c r="K2392" s="14">
        <v>0</v>
      </c>
      <c r="L2392" s="16">
        <v>41009.070972222224</v>
      </c>
      <c r="M2392" s="14" t="s">
        <v>818</v>
      </c>
      <c r="N2392" s="14" t="s">
        <v>439</v>
      </c>
      <c r="O2392" s="14" t="s">
        <v>439</v>
      </c>
      <c r="P2392" s="14" t="s">
        <v>439</v>
      </c>
      <c r="Q2392" s="14" t="s">
        <v>819</v>
      </c>
    </row>
    <row r="2393" spans="1:17" x14ac:dyDescent="0.25">
      <c r="A2393" s="14">
        <v>166175</v>
      </c>
      <c r="B2393" s="14">
        <v>3062</v>
      </c>
      <c r="C2393" s="14" t="s">
        <v>815</v>
      </c>
      <c r="D2393" s="14" t="s">
        <v>4047</v>
      </c>
      <c r="E2393" s="14" t="s">
        <v>439</v>
      </c>
      <c r="F2393" s="14">
        <v>39</v>
      </c>
      <c r="G2393" s="14" t="s">
        <v>879</v>
      </c>
      <c r="H2393" s="14">
        <v>0</v>
      </c>
      <c r="I2393" s="14">
        <v>25920</v>
      </c>
      <c r="J2393" s="14" t="b">
        <v>0</v>
      </c>
      <c r="K2393" s="14">
        <v>0</v>
      </c>
      <c r="L2393" s="16">
        <v>41009.070972222224</v>
      </c>
      <c r="M2393" s="14" t="s">
        <v>818</v>
      </c>
      <c r="N2393" s="14" t="s">
        <v>439</v>
      </c>
      <c r="O2393" s="14" t="s">
        <v>439</v>
      </c>
      <c r="P2393" s="14" t="s">
        <v>439</v>
      </c>
      <c r="Q2393" s="14" t="s">
        <v>819</v>
      </c>
    </row>
    <row r="2394" spans="1:17" x14ac:dyDescent="0.25">
      <c r="A2394" s="14">
        <v>166176</v>
      </c>
      <c r="B2394" s="14">
        <v>3061</v>
      </c>
      <c r="C2394" s="14" t="s">
        <v>815</v>
      </c>
      <c r="D2394" s="14" t="s">
        <v>4049</v>
      </c>
      <c r="E2394" s="14" t="s">
        <v>439</v>
      </c>
      <c r="F2394" s="14">
        <v>39</v>
      </c>
      <c r="G2394" s="14" t="s">
        <v>879</v>
      </c>
      <c r="H2394" s="14">
        <v>0</v>
      </c>
      <c r="I2394" s="14">
        <v>25920</v>
      </c>
      <c r="J2394" s="14" t="b">
        <v>0</v>
      </c>
      <c r="K2394" s="14">
        <v>0</v>
      </c>
      <c r="L2394" s="16">
        <v>41009.070972222224</v>
      </c>
      <c r="M2394" s="14" t="s">
        <v>818</v>
      </c>
      <c r="N2394" s="14" t="s">
        <v>439</v>
      </c>
      <c r="O2394" s="14" t="s">
        <v>439</v>
      </c>
      <c r="P2394" s="14" t="s">
        <v>439</v>
      </c>
      <c r="Q2394" s="14" t="s">
        <v>819</v>
      </c>
    </row>
    <row r="2395" spans="1:17" x14ac:dyDescent="0.25">
      <c r="A2395" s="14">
        <v>166177</v>
      </c>
      <c r="B2395" s="14">
        <v>3063</v>
      </c>
      <c r="C2395" s="14" t="s">
        <v>815</v>
      </c>
      <c r="D2395" s="14" t="s">
        <v>4052</v>
      </c>
      <c r="E2395" s="14" t="s">
        <v>439</v>
      </c>
      <c r="F2395" s="14">
        <v>39</v>
      </c>
      <c r="G2395" s="14" t="s">
        <v>879</v>
      </c>
      <c r="H2395" s="14">
        <v>0</v>
      </c>
      <c r="I2395" s="14">
        <v>25920</v>
      </c>
      <c r="J2395" s="14" t="b">
        <v>0</v>
      </c>
      <c r="K2395" s="14">
        <v>0</v>
      </c>
      <c r="L2395" s="16">
        <v>41009.070972222224</v>
      </c>
      <c r="M2395" s="14" t="s">
        <v>818</v>
      </c>
      <c r="N2395" s="14" t="s">
        <v>439</v>
      </c>
      <c r="O2395" s="14" t="s">
        <v>439</v>
      </c>
      <c r="P2395" s="14" t="s">
        <v>439</v>
      </c>
      <c r="Q2395" s="14" t="s">
        <v>819</v>
      </c>
    </row>
    <row r="2396" spans="1:17" x14ac:dyDescent="0.25">
      <c r="A2396" s="14">
        <v>168348</v>
      </c>
      <c r="B2396" s="14">
        <v>3066</v>
      </c>
      <c r="C2396" s="14" t="s">
        <v>815</v>
      </c>
      <c r="D2396" s="14" t="s">
        <v>4053</v>
      </c>
      <c r="E2396" s="14" t="s">
        <v>439</v>
      </c>
      <c r="F2396" s="14">
        <v>39</v>
      </c>
      <c r="G2396" s="14" t="s">
        <v>884</v>
      </c>
      <c r="H2396" s="14">
        <v>0</v>
      </c>
      <c r="I2396" s="14">
        <v>43200</v>
      </c>
      <c r="J2396" s="14" t="b">
        <v>0</v>
      </c>
      <c r="K2396" s="14">
        <v>0</v>
      </c>
      <c r="L2396" s="16">
        <v>41009.070983796293</v>
      </c>
      <c r="M2396" s="14" t="s">
        <v>818</v>
      </c>
      <c r="N2396" s="14" t="s">
        <v>439</v>
      </c>
      <c r="O2396" s="14" t="s">
        <v>439</v>
      </c>
      <c r="P2396" s="14" t="s">
        <v>439</v>
      </c>
      <c r="Q2396" s="14" t="s">
        <v>819</v>
      </c>
    </row>
    <row r="2397" spans="1:17" hidden="1" x14ac:dyDescent="0.25">
      <c r="A2397" s="14">
        <v>170632</v>
      </c>
      <c r="B2397" s="14">
        <v>7043</v>
      </c>
      <c r="C2397" s="14" t="s">
        <v>815</v>
      </c>
      <c r="D2397" s="14" t="s">
        <v>6212</v>
      </c>
      <c r="E2397" s="14" t="s">
        <v>439</v>
      </c>
      <c r="F2397" s="14">
        <v>517</v>
      </c>
      <c r="G2397" s="14" t="s">
        <v>439</v>
      </c>
      <c r="H2397" s="14">
        <v>0</v>
      </c>
      <c r="I2397" s="14">
        <v>0</v>
      </c>
      <c r="J2397" s="14" t="b">
        <v>0</v>
      </c>
      <c r="K2397" s="14">
        <v>0</v>
      </c>
      <c r="L2397" s="16">
        <v>41009.070983796293</v>
      </c>
      <c r="M2397" s="14" t="s">
        <v>6969</v>
      </c>
      <c r="N2397" s="14" t="s">
        <v>439</v>
      </c>
      <c r="O2397" s="14" t="s">
        <v>439</v>
      </c>
      <c r="P2397" s="14" t="s">
        <v>439</v>
      </c>
      <c r="Q2397" s="14" t="s">
        <v>819</v>
      </c>
    </row>
    <row r="2398" spans="1:17" x14ac:dyDescent="0.25">
      <c r="A2398" s="14">
        <v>175677</v>
      </c>
      <c r="B2398" s="14">
        <v>3114</v>
      </c>
      <c r="C2398" s="14" t="s">
        <v>815</v>
      </c>
      <c r="D2398" s="14" t="s">
        <v>4054</v>
      </c>
      <c r="E2398" s="14" t="s">
        <v>439</v>
      </c>
      <c r="F2398" s="14">
        <v>39</v>
      </c>
      <c r="G2398" s="14" t="s">
        <v>3858</v>
      </c>
      <c r="H2398" s="14">
        <v>0</v>
      </c>
      <c r="I2398" s="14">
        <v>86400</v>
      </c>
      <c r="J2398" s="14" t="b">
        <v>0</v>
      </c>
      <c r="K2398" s="14">
        <v>0</v>
      </c>
      <c r="L2398" s="16">
        <v>41009.071087962962</v>
      </c>
      <c r="M2398" s="14" t="s">
        <v>818</v>
      </c>
      <c r="N2398" s="14" t="s">
        <v>439</v>
      </c>
      <c r="O2398" s="14" t="s">
        <v>439</v>
      </c>
      <c r="P2398" s="14" t="s">
        <v>439</v>
      </c>
      <c r="Q2398" s="14" t="s">
        <v>819</v>
      </c>
    </row>
    <row r="2399" spans="1:17" x14ac:dyDescent="0.25">
      <c r="A2399" s="14">
        <v>175678</v>
      </c>
      <c r="B2399" s="14">
        <v>3115</v>
      </c>
      <c r="C2399" s="14" t="s">
        <v>815</v>
      </c>
      <c r="D2399" s="14" t="s">
        <v>4055</v>
      </c>
      <c r="E2399" s="14" t="s">
        <v>439</v>
      </c>
      <c r="F2399" s="14">
        <v>39</v>
      </c>
      <c r="G2399" s="14" t="s">
        <v>3858</v>
      </c>
      <c r="H2399" s="14">
        <v>0</v>
      </c>
      <c r="I2399" s="14">
        <v>86400</v>
      </c>
      <c r="J2399" s="14" t="b">
        <v>0</v>
      </c>
      <c r="K2399" s="14">
        <v>0</v>
      </c>
      <c r="L2399" s="16">
        <v>41009.071087962962</v>
      </c>
      <c r="M2399" s="14" t="s">
        <v>818</v>
      </c>
      <c r="N2399" s="14" t="s">
        <v>439</v>
      </c>
      <c r="O2399" s="14" t="s">
        <v>439</v>
      </c>
      <c r="P2399" s="14" t="s">
        <v>439</v>
      </c>
      <c r="Q2399" s="14" t="s">
        <v>819</v>
      </c>
    </row>
    <row r="2400" spans="1:17" x14ac:dyDescent="0.25">
      <c r="A2400" s="14">
        <v>175679</v>
      </c>
      <c r="B2400" s="14">
        <v>3116</v>
      </c>
      <c r="C2400" s="14" t="s">
        <v>815</v>
      </c>
      <c r="D2400" s="14" t="s">
        <v>4056</v>
      </c>
      <c r="E2400" s="14" t="s">
        <v>439</v>
      </c>
      <c r="F2400" s="14">
        <v>39</v>
      </c>
      <c r="G2400" s="14" t="s">
        <v>3858</v>
      </c>
      <c r="H2400" s="14">
        <v>0</v>
      </c>
      <c r="I2400" s="14">
        <v>86400</v>
      </c>
      <c r="J2400" s="14" t="b">
        <v>0</v>
      </c>
      <c r="K2400" s="14">
        <v>0</v>
      </c>
      <c r="L2400" s="16">
        <v>41009.071087962962</v>
      </c>
      <c r="M2400" s="14" t="s">
        <v>818</v>
      </c>
      <c r="N2400" s="14" t="s">
        <v>439</v>
      </c>
      <c r="O2400" s="14" t="s">
        <v>439</v>
      </c>
      <c r="P2400" s="14" t="s">
        <v>439</v>
      </c>
      <c r="Q2400" s="14" t="s">
        <v>819</v>
      </c>
    </row>
    <row r="2401" spans="1:17" x14ac:dyDescent="0.25">
      <c r="A2401" s="14">
        <v>175680</v>
      </c>
      <c r="B2401" s="14">
        <v>3117</v>
      </c>
      <c r="C2401" s="14" t="s">
        <v>815</v>
      </c>
      <c r="D2401" s="14" t="s">
        <v>4057</v>
      </c>
      <c r="E2401" s="14" t="s">
        <v>439</v>
      </c>
      <c r="F2401" s="14">
        <v>39</v>
      </c>
      <c r="G2401" s="14" t="s">
        <v>3858</v>
      </c>
      <c r="H2401" s="14">
        <v>0</v>
      </c>
      <c r="I2401" s="14">
        <v>86400</v>
      </c>
      <c r="J2401" s="14" t="b">
        <v>0</v>
      </c>
      <c r="K2401" s="14">
        <v>0</v>
      </c>
      <c r="L2401" s="16">
        <v>41009.071087962962</v>
      </c>
      <c r="M2401" s="14" t="s">
        <v>818</v>
      </c>
      <c r="N2401" s="14" t="s">
        <v>439</v>
      </c>
      <c r="O2401" s="14" t="s">
        <v>439</v>
      </c>
      <c r="P2401" s="14" t="s">
        <v>439</v>
      </c>
      <c r="Q2401" s="14" t="s">
        <v>819</v>
      </c>
    </row>
    <row r="2402" spans="1:17" x14ac:dyDescent="0.25">
      <c r="A2402" s="14">
        <v>175681</v>
      </c>
      <c r="B2402" s="14">
        <v>3118</v>
      </c>
      <c r="C2402" s="14" t="s">
        <v>815</v>
      </c>
      <c r="D2402" s="14" t="s">
        <v>4058</v>
      </c>
      <c r="E2402" s="14" t="s">
        <v>439</v>
      </c>
      <c r="F2402" s="14">
        <v>39</v>
      </c>
      <c r="G2402" s="14" t="s">
        <v>3858</v>
      </c>
      <c r="H2402" s="14">
        <v>0</v>
      </c>
      <c r="I2402" s="14">
        <v>86400</v>
      </c>
      <c r="J2402" s="14" t="b">
        <v>0</v>
      </c>
      <c r="K2402" s="14">
        <v>0</v>
      </c>
      <c r="L2402" s="16">
        <v>41009.071099537039</v>
      </c>
      <c r="M2402" s="14" t="s">
        <v>818</v>
      </c>
      <c r="N2402" s="14" t="s">
        <v>439</v>
      </c>
      <c r="O2402" s="14" t="s">
        <v>439</v>
      </c>
      <c r="P2402" s="14" t="s">
        <v>439</v>
      </c>
      <c r="Q2402" s="14" t="s">
        <v>819</v>
      </c>
    </row>
    <row r="2403" spans="1:17" x14ac:dyDescent="0.25">
      <c r="A2403" s="14">
        <v>175682</v>
      </c>
      <c r="B2403" s="14">
        <v>3119</v>
      </c>
      <c r="C2403" s="14" t="s">
        <v>815</v>
      </c>
      <c r="D2403" s="14" t="s">
        <v>4059</v>
      </c>
      <c r="E2403" s="14" t="s">
        <v>439</v>
      </c>
      <c r="F2403" s="14">
        <v>39</v>
      </c>
      <c r="G2403" s="14" t="s">
        <v>3858</v>
      </c>
      <c r="H2403" s="14">
        <v>0</v>
      </c>
      <c r="I2403" s="14">
        <v>86400</v>
      </c>
      <c r="J2403" s="14" t="b">
        <v>0</v>
      </c>
      <c r="K2403" s="14">
        <v>0</v>
      </c>
      <c r="L2403" s="16">
        <v>41009.071099537039</v>
      </c>
      <c r="M2403" s="14" t="s">
        <v>818</v>
      </c>
      <c r="N2403" s="14" t="s">
        <v>439</v>
      </c>
      <c r="O2403" s="14" t="s">
        <v>439</v>
      </c>
      <c r="P2403" s="14" t="s">
        <v>439</v>
      </c>
      <c r="Q2403" s="14" t="s">
        <v>819</v>
      </c>
    </row>
    <row r="2404" spans="1:17" x14ac:dyDescent="0.25">
      <c r="A2404" s="14">
        <v>175683</v>
      </c>
      <c r="B2404" s="14">
        <v>3120</v>
      </c>
      <c r="C2404" s="14" t="s">
        <v>815</v>
      </c>
      <c r="D2404" s="14" t="s">
        <v>4060</v>
      </c>
      <c r="E2404" s="14" t="s">
        <v>439</v>
      </c>
      <c r="F2404" s="14">
        <v>39</v>
      </c>
      <c r="G2404" s="14" t="s">
        <v>3858</v>
      </c>
      <c r="H2404" s="14">
        <v>0</v>
      </c>
      <c r="I2404" s="14">
        <v>86400</v>
      </c>
      <c r="J2404" s="14" t="b">
        <v>0</v>
      </c>
      <c r="K2404" s="14">
        <v>0</v>
      </c>
      <c r="L2404" s="16">
        <v>41009.071099537039</v>
      </c>
      <c r="M2404" s="14" t="s">
        <v>818</v>
      </c>
      <c r="N2404" s="14" t="s">
        <v>439</v>
      </c>
      <c r="O2404" s="14" t="s">
        <v>439</v>
      </c>
      <c r="P2404" s="14" t="s">
        <v>439</v>
      </c>
      <c r="Q2404" s="14" t="s">
        <v>819</v>
      </c>
    </row>
    <row r="2405" spans="1:17" x14ac:dyDescent="0.25">
      <c r="A2405" s="14">
        <v>175684</v>
      </c>
      <c r="B2405" s="14">
        <v>3121</v>
      </c>
      <c r="C2405" s="14" t="s">
        <v>815</v>
      </c>
      <c r="D2405" s="14" t="s">
        <v>4061</v>
      </c>
      <c r="E2405" s="14" t="s">
        <v>439</v>
      </c>
      <c r="F2405" s="14">
        <v>39</v>
      </c>
      <c r="G2405" s="14" t="s">
        <v>3858</v>
      </c>
      <c r="H2405" s="14">
        <v>0</v>
      </c>
      <c r="I2405" s="14">
        <v>86400</v>
      </c>
      <c r="J2405" s="14" t="b">
        <v>0</v>
      </c>
      <c r="K2405" s="14">
        <v>0</v>
      </c>
      <c r="L2405" s="16">
        <v>41009.071099537039</v>
      </c>
      <c r="M2405" s="14" t="s">
        <v>818</v>
      </c>
      <c r="N2405" s="14" t="s">
        <v>439</v>
      </c>
      <c r="O2405" s="14" t="s">
        <v>439</v>
      </c>
      <c r="P2405" s="14" t="s">
        <v>439</v>
      </c>
      <c r="Q2405" s="14" t="s">
        <v>819</v>
      </c>
    </row>
    <row r="2406" spans="1:17" x14ac:dyDescent="0.25">
      <c r="A2406" s="14">
        <v>175685</v>
      </c>
      <c r="B2406" s="14">
        <v>3122</v>
      </c>
      <c r="C2406" s="14" t="s">
        <v>815</v>
      </c>
      <c r="D2406" s="14" t="s">
        <v>4062</v>
      </c>
      <c r="E2406" s="14" t="s">
        <v>439</v>
      </c>
      <c r="F2406" s="14">
        <v>39</v>
      </c>
      <c r="G2406" s="14" t="s">
        <v>3858</v>
      </c>
      <c r="H2406" s="14">
        <v>0</v>
      </c>
      <c r="I2406" s="14">
        <v>86400</v>
      </c>
      <c r="J2406" s="14" t="b">
        <v>0</v>
      </c>
      <c r="K2406" s="14">
        <v>0</v>
      </c>
      <c r="L2406" s="16">
        <v>41009.071099537039</v>
      </c>
      <c r="M2406" s="14" t="s">
        <v>818</v>
      </c>
      <c r="N2406" s="14" t="s">
        <v>439</v>
      </c>
      <c r="O2406" s="14" t="s">
        <v>439</v>
      </c>
      <c r="P2406" s="14" t="s">
        <v>439</v>
      </c>
      <c r="Q2406" s="14" t="s">
        <v>819</v>
      </c>
    </row>
    <row r="2407" spans="1:17" x14ac:dyDescent="0.25">
      <c r="A2407" s="14">
        <v>175686</v>
      </c>
      <c r="B2407" s="14">
        <v>3123</v>
      </c>
      <c r="C2407" s="14" t="s">
        <v>815</v>
      </c>
      <c r="D2407" s="14" t="s">
        <v>4063</v>
      </c>
      <c r="E2407" s="14" t="s">
        <v>439</v>
      </c>
      <c r="F2407" s="14">
        <v>39</v>
      </c>
      <c r="G2407" s="14" t="s">
        <v>3858</v>
      </c>
      <c r="H2407" s="14">
        <v>0</v>
      </c>
      <c r="I2407" s="14">
        <v>86400</v>
      </c>
      <c r="J2407" s="14" t="b">
        <v>0</v>
      </c>
      <c r="K2407" s="14">
        <v>0</v>
      </c>
      <c r="L2407" s="16">
        <v>41009.071099537039</v>
      </c>
      <c r="M2407" s="14" t="s">
        <v>818</v>
      </c>
      <c r="N2407" s="14" t="s">
        <v>439</v>
      </c>
      <c r="O2407" s="14" t="s">
        <v>439</v>
      </c>
      <c r="P2407" s="14" t="s">
        <v>439</v>
      </c>
      <c r="Q2407" s="14" t="s">
        <v>819</v>
      </c>
    </row>
    <row r="2408" spans="1:17" hidden="1" x14ac:dyDescent="0.25">
      <c r="A2408" s="14">
        <v>175826</v>
      </c>
      <c r="B2408" s="14">
        <v>8807</v>
      </c>
      <c r="C2408" s="14" t="s">
        <v>815</v>
      </c>
      <c r="D2408" s="14" t="s">
        <v>6213</v>
      </c>
      <c r="E2408" s="14" t="s">
        <v>439</v>
      </c>
      <c r="F2408" s="14">
        <v>517</v>
      </c>
      <c r="G2408" s="14" t="s">
        <v>439</v>
      </c>
      <c r="H2408" s="14">
        <v>0</v>
      </c>
      <c r="I2408" s="14">
        <v>0</v>
      </c>
      <c r="J2408" s="14" t="b">
        <v>0</v>
      </c>
      <c r="K2408" s="14">
        <v>0</v>
      </c>
      <c r="L2408" s="16">
        <v>41009.071111111109</v>
      </c>
      <c r="M2408" s="14" t="s">
        <v>6969</v>
      </c>
      <c r="N2408" s="14" t="s">
        <v>439</v>
      </c>
      <c r="O2408" s="14" t="s">
        <v>439</v>
      </c>
      <c r="P2408" s="14" t="s">
        <v>439</v>
      </c>
      <c r="Q2408" s="14" t="s">
        <v>819</v>
      </c>
    </row>
    <row r="2409" spans="1:17" hidden="1" x14ac:dyDescent="0.25">
      <c r="A2409" s="14">
        <v>175827</v>
      </c>
      <c r="B2409" s="14">
        <v>8803</v>
      </c>
      <c r="C2409" s="14" t="s">
        <v>815</v>
      </c>
      <c r="D2409" s="14" t="s">
        <v>4064</v>
      </c>
      <c r="E2409" s="14" t="s">
        <v>439</v>
      </c>
      <c r="F2409" s="14">
        <v>517</v>
      </c>
      <c r="G2409" s="14" t="s">
        <v>439</v>
      </c>
      <c r="H2409" s="14">
        <v>0</v>
      </c>
      <c r="I2409" s="14">
        <v>0</v>
      </c>
      <c r="J2409" s="14" t="b">
        <v>0</v>
      </c>
      <c r="K2409" s="14">
        <v>0</v>
      </c>
      <c r="L2409" s="16">
        <v>41009.071111111109</v>
      </c>
      <c r="M2409" s="14" t="s">
        <v>6969</v>
      </c>
      <c r="N2409" s="14" t="s">
        <v>439</v>
      </c>
      <c r="O2409" s="14" t="s">
        <v>439</v>
      </c>
      <c r="P2409" s="14" t="s">
        <v>439</v>
      </c>
      <c r="Q2409" s="14" t="s">
        <v>819</v>
      </c>
    </row>
    <row r="2410" spans="1:17" hidden="1" x14ac:dyDescent="0.25">
      <c r="A2410" s="14">
        <v>177707</v>
      </c>
      <c r="B2410" s="14">
        <v>8804</v>
      </c>
      <c r="C2410" s="14" t="s">
        <v>815</v>
      </c>
      <c r="D2410" s="14" t="s">
        <v>6214</v>
      </c>
      <c r="E2410" s="14" t="s">
        <v>439</v>
      </c>
      <c r="F2410" s="14">
        <v>517</v>
      </c>
      <c r="G2410" s="14" t="s">
        <v>439</v>
      </c>
      <c r="H2410" s="14">
        <v>0</v>
      </c>
      <c r="I2410" s="14">
        <v>0</v>
      </c>
      <c r="J2410" s="14" t="b">
        <v>0</v>
      </c>
      <c r="K2410" s="14">
        <v>0</v>
      </c>
      <c r="L2410" s="16">
        <v>41009.071319444447</v>
      </c>
      <c r="M2410" s="14" t="s">
        <v>6969</v>
      </c>
      <c r="N2410" s="14" t="s">
        <v>439</v>
      </c>
      <c r="O2410" s="14" t="s">
        <v>439</v>
      </c>
      <c r="P2410" s="14" t="s">
        <v>439</v>
      </c>
      <c r="Q2410" s="14" t="s">
        <v>819</v>
      </c>
    </row>
    <row r="2411" spans="1:17" hidden="1" x14ac:dyDescent="0.25">
      <c r="A2411" s="14">
        <v>177708</v>
      </c>
      <c r="B2411" s="14">
        <v>8805</v>
      </c>
      <c r="C2411" s="14" t="s">
        <v>815</v>
      </c>
      <c r="D2411" s="14" t="s">
        <v>6215</v>
      </c>
      <c r="E2411" s="14" t="s">
        <v>439</v>
      </c>
      <c r="F2411" s="14">
        <v>517</v>
      </c>
      <c r="G2411" s="14" t="s">
        <v>439</v>
      </c>
      <c r="H2411" s="14">
        <v>0</v>
      </c>
      <c r="I2411" s="14">
        <v>0</v>
      </c>
      <c r="J2411" s="14" t="b">
        <v>0</v>
      </c>
      <c r="K2411" s="14">
        <v>0</v>
      </c>
      <c r="L2411" s="16">
        <v>41009.071319444447</v>
      </c>
      <c r="M2411" s="14" t="s">
        <v>6969</v>
      </c>
      <c r="N2411" s="14" t="s">
        <v>439</v>
      </c>
      <c r="O2411" s="14" t="s">
        <v>439</v>
      </c>
      <c r="P2411" s="14" t="s">
        <v>439</v>
      </c>
      <c r="Q2411" s="14" t="s">
        <v>819</v>
      </c>
    </row>
    <row r="2412" spans="1:17" hidden="1" x14ac:dyDescent="0.25">
      <c r="A2412" s="14">
        <v>177709</v>
      </c>
      <c r="B2412" s="14">
        <v>8806</v>
      </c>
      <c r="C2412" s="14" t="s">
        <v>815</v>
      </c>
      <c r="D2412" s="14" t="s">
        <v>6216</v>
      </c>
      <c r="E2412" s="14" t="s">
        <v>439</v>
      </c>
      <c r="F2412" s="14">
        <v>517</v>
      </c>
      <c r="G2412" s="14" t="s">
        <v>439</v>
      </c>
      <c r="H2412" s="14">
        <v>0</v>
      </c>
      <c r="I2412" s="14">
        <v>0</v>
      </c>
      <c r="J2412" s="14" t="b">
        <v>0</v>
      </c>
      <c r="K2412" s="14">
        <v>0</v>
      </c>
      <c r="L2412" s="16">
        <v>41009.071331018517</v>
      </c>
      <c r="M2412" s="14" t="s">
        <v>6969</v>
      </c>
      <c r="N2412" s="14" t="s">
        <v>439</v>
      </c>
      <c r="O2412" s="14" t="s">
        <v>439</v>
      </c>
      <c r="P2412" s="14" t="s">
        <v>439</v>
      </c>
      <c r="Q2412" s="14" t="s">
        <v>819</v>
      </c>
    </row>
    <row r="2413" spans="1:17" hidden="1" x14ac:dyDescent="0.25">
      <c r="A2413" s="14">
        <v>177710</v>
      </c>
      <c r="B2413" s="14">
        <v>9408</v>
      </c>
      <c r="C2413" s="14" t="s">
        <v>815</v>
      </c>
      <c r="D2413" s="14" t="s">
        <v>6217</v>
      </c>
      <c r="E2413" s="14" t="s">
        <v>439</v>
      </c>
      <c r="F2413" s="14">
        <v>517</v>
      </c>
      <c r="G2413" s="14" t="s">
        <v>439</v>
      </c>
      <c r="H2413" s="14">
        <v>0</v>
      </c>
      <c r="I2413" s="14">
        <v>0</v>
      </c>
      <c r="J2413" s="14" t="b">
        <v>0</v>
      </c>
      <c r="K2413" s="14">
        <v>0</v>
      </c>
      <c r="L2413" s="16">
        <v>41009.071331018517</v>
      </c>
      <c r="M2413" s="14" t="s">
        <v>6969</v>
      </c>
      <c r="N2413" s="14" t="s">
        <v>439</v>
      </c>
      <c r="O2413" s="14" t="s">
        <v>439</v>
      </c>
      <c r="P2413" s="14" t="s">
        <v>439</v>
      </c>
      <c r="Q2413" s="14" t="s">
        <v>819</v>
      </c>
    </row>
    <row r="2414" spans="1:17" x14ac:dyDescent="0.25">
      <c r="A2414" s="14">
        <v>180588</v>
      </c>
      <c r="B2414" s="14">
        <v>540</v>
      </c>
      <c r="C2414" s="14" t="s">
        <v>815</v>
      </c>
      <c r="D2414" s="14" t="s">
        <v>5711</v>
      </c>
      <c r="E2414" s="14" t="s">
        <v>439</v>
      </c>
      <c r="F2414" s="14">
        <v>39</v>
      </c>
      <c r="G2414" s="14" t="s">
        <v>3858</v>
      </c>
      <c r="H2414" s="14">
        <v>0</v>
      </c>
      <c r="I2414" s="14">
        <v>43200</v>
      </c>
      <c r="J2414" s="14" t="b">
        <v>0</v>
      </c>
      <c r="K2414" s="14">
        <v>0</v>
      </c>
      <c r="L2414" s="16">
        <v>41009.071423611109</v>
      </c>
      <c r="M2414" s="14" t="s">
        <v>818</v>
      </c>
      <c r="N2414" s="14" t="s">
        <v>439</v>
      </c>
      <c r="O2414" s="14" t="s">
        <v>439</v>
      </c>
      <c r="P2414" s="14" t="s">
        <v>439</v>
      </c>
      <c r="Q2414" s="14" t="s">
        <v>819</v>
      </c>
    </row>
    <row r="2415" spans="1:17" x14ac:dyDescent="0.25">
      <c r="A2415" s="14">
        <v>180589</v>
      </c>
      <c r="B2415" s="14">
        <v>145</v>
      </c>
      <c r="C2415" s="14" t="s">
        <v>815</v>
      </c>
      <c r="D2415" s="14" t="s">
        <v>5712</v>
      </c>
      <c r="E2415" s="14" t="s">
        <v>439</v>
      </c>
      <c r="F2415" s="14">
        <v>39</v>
      </c>
      <c r="G2415" s="14" t="s">
        <v>3858</v>
      </c>
      <c r="H2415" s="14">
        <v>0</v>
      </c>
      <c r="I2415" s="14">
        <v>43200</v>
      </c>
      <c r="J2415" s="14" t="b">
        <v>0</v>
      </c>
      <c r="K2415" s="14">
        <v>0</v>
      </c>
      <c r="L2415" s="16">
        <v>41009.071423611109</v>
      </c>
      <c r="M2415" s="14" t="s">
        <v>818</v>
      </c>
      <c r="N2415" s="14" t="s">
        <v>439</v>
      </c>
      <c r="O2415" s="14" t="s">
        <v>439</v>
      </c>
      <c r="P2415" s="14" t="s">
        <v>439</v>
      </c>
      <c r="Q2415" s="14" t="s">
        <v>819</v>
      </c>
    </row>
    <row r="2416" spans="1:17" x14ac:dyDescent="0.25">
      <c r="A2416" s="14">
        <v>180590</v>
      </c>
      <c r="B2416" s="14">
        <v>287</v>
      </c>
      <c r="C2416" s="14" t="s">
        <v>815</v>
      </c>
      <c r="D2416" s="14" t="s">
        <v>5713</v>
      </c>
      <c r="E2416" s="14" t="s">
        <v>439</v>
      </c>
      <c r="F2416" s="14">
        <v>39</v>
      </c>
      <c r="G2416" s="14" t="s">
        <v>3858</v>
      </c>
      <c r="H2416" s="14">
        <v>0</v>
      </c>
      <c r="I2416" s="14">
        <v>43200</v>
      </c>
      <c r="J2416" s="14" t="b">
        <v>0</v>
      </c>
      <c r="K2416" s="14">
        <v>0</v>
      </c>
      <c r="L2416" s="16">
        <v>41009.071423611109</v>
      </c>
      <c r="M2416" s="14" t="s">
        <v>818</v>
      </c>
      <c r="N2416" s="14" t="s">
        <v>439</v>
      </c>
      <c r="O2416" s="14" t="s">
        <v>439</v>
      </c>
      <c r="P2416" s="14" t="s">
        <v>439</v>
      </c>
      <c r="Q2416" s="14" t="s">
        <v>819</v>
      </c>
    </row>
    <row r="2417" spans="1:17" x14ac:dyDescent="0.25">
      <c r="A2417" s="14">
        <v>180591</v>
      </c>
      <c r="B2417" s="14">
        <v>141</v>
      </c>
      <c r="C2417" s="14" t="s">
        <v>815</v>
      </c>
      <c r="D2417" s="14" t="s">
        <v>5714</v>
      </c>
      <c r="E2417" s="14" t="s">
        <v>439</v>
      </c>
      <c r="F2417" s="14">
        <v>39</v>
      </c>
      <c r="G2417" s="14" t="s">
        <v>3858</v>
      </c>
      <c r="H2417" s="14">
        <v>0</v>
      </c>
      <c r="I2417" s="14">
        <v>43200</v>
      </c>
      <c r="J2417" s="14" t="b">
        <v>0</v>
      </c>
      <c r="K2417" s="14">
        <v>0</v>
      </c>
      <c r="L2417" s="16">
        <v>41009.071423611109</v>
      </c>
      <c r="M2417" s="14" t="s">
        <v>818</v>
      </c>
      <c r="N2417" s="14" t="s">
        <v>439</v>
      </c>
      <c r="O2417" s="14" t="s">
        <v>439</v>
      </c>
      <c r="P2417" s="14" t="s">
        <v>439</v>
      </c>
      <c r="Q2417" s="14" t="s">
        <v>819</v>
      </c>
    </row>
    <row r="2418" spans="1:17" x14ac:dyDescent="0.25">
      <c r="A2418" s="14">
        <v>180592</v>
      </c>
      <c r="B2418" s="14">
        <v>288</v>
      </c>
      <c r="C2418" s="14" t="s">
        <v>815</v>
      </c>
      <c r="D2418" s="14" t="s">
        <v>5715</v>
      </c>
      <c r="E2418" s="14" t="s">
        <v>439</v>
      </c>
      <c r="F2418" s="14">
        <v>39</v>
      </c>
      <c r="G2418" s="14" t="s">
        <v>3858</v>
      </c>
      <c r="H2418" s="14">
        <v>0</v>
      </c>
      <c r="I2418" s="14">
        <v>43200</v>
      </c>
      <c r="J2418" s="14" t="b">
        <v>0</v>
      </c>
      <c r="K2418" s="14">
        <v>0</v>
      </c>
      <c r="L2418" s="16">
        <v>41009.071423611109</v>
      </c>
      <c r="M2418" s="14" t="s">
        <v>818</v>
      </c>
      <c r="N2418" s="14" t="s">
        <v>439</v>
      </c>
      <c r="O2418" s="14" t="s">
        <v>439</v>
      </c>
      <c r="P2418" s="14" t="s">
        <v>439</v>
      </c>
      <c r="Q2418" s="14" t="s">
        <v>819</v>
      </c>
    </row>
    <row r="2419" spans="1:17" x14ac:dyDescent="0.25">
      <c r="A2419" s="14">
        <v>180593</v>
      </c>
      <c r="B2419" s="14">
        <v>541</v>
      </c>
      <c r="C2419" s="14" t="s">
        <v>815</v>
      </c>
      <c r="D2419" s="14" t="s">
        <v>5716</v>
      </c>
      <c r="E2419" s="14" t="s">
        <v>439</v>
      </c>
      <c r="F2419" s="14">
        <v>39</v>
      </c>
      <c r="G2419" s="14" t="s">
        <v>3858</v>
      </c>
      <c r="H2419" s="14">
        <v>0</v>
      </c>
      <c r="I2419" s="14">
        <v>43200</v>
      </c>
      <c r="J2419" s="14" t="b">
        <v>0</v>
      </c>
      <c r="K2419" s="14">
        <v>0</v>
      </c>
      <c r="L2419" s="16">
        <v>41009.071423611109</v>
      </c>
      <c r="M2419" s="14" t="s">
        <v>818</v>
      </c>
      <c r="N2419" s="14" t="s">
        <v>439</v>
      </c>
      <c r="O2419" s="14" t="s">
        <v>439</v>
      </c>
      <c r="P2419" s="14" t="s">
        <v>439</v>
      </c>
      <c r="Q2419" s="17" t="s">
        <v>819</v>
      </c>
    </row>
    <row r="2420" spans="1:17" x14ac:dyDescent="0.25">
      <c r="A2420" s="14">
        <v>180594</v>
      </c>
      <c r="B2420" s="14">
        <v>1280</v>
      </c>
      <c r="C2420" s="14" t="s">
        <v>815</v>
      </c>
      <c r="D2420" s="14" t="s">
        <v>5717</v>
      </c>
      <c r="E2420" s="14" t="s">
        <v>439</v>
      </c>
      <c r="F2420" s="14">
        <v>39</v>
      </c>
      <c r="G2420" s="14" t="s">
        <v>3858</v>
      </c>
      <c r="H2420" s="14">
        <v>0</v>
      </c>
      <c r="I2420" s="14">
        <v>43200</v>
      </c>
      <c r="J2420" s="14" t="b">
        <v>0</v>
      </c>
      <c r="K2420" s="14">
        <v>0</v>
      </c>
      <c r="L2420" s="16">
        <v>41009.071435185186</v>
      </c>
      <c r="M2420" s="14" t="s">
        <v>818</v>
      </c>
      <c r="N2420" s="14" t="s">
        <v>439</v>
      </c>
      <c r="O2420" s="14" t="s">
        <v>439</v>
      </c>
      <c r="P2420" s="14" t="s">
        <v>439</v>
      </c>
      <c r="Q2420" s="17" t="s">
        <v>819</v>
      </c>
    </row>
    <row r="2421" spans="1:17" x14ac:dyDescent="0.25">
      <c r="A2421" s="14">
        <v>180595</v>
      </c>
      <c r="B2421" s="14">
        <v>1281</v>
      </c>
      <c r="C2421" s="14" t="s">
        <v>815</v>
      </c>
      <c r="D2421" s="14" t="s">
        <v>5718</v>
      </c>
      <c r="E2421" s="14" t="s">
        <v>439</v>
      </c>
      <c r="F2421" s="14">
        <v>39</v>
      </c>
      <c r="G2421" s="14" t="s">
        <v>3858</v>
      </c>
      <c r="H2421" s="14">
        <v>0</v>
      </c>
      <c r="I2421" s="14">
        <v>43200</v>
      </c>
      <c r="J2421" s="14" t="b">
        <v>0</v>
      </c>
      <c r="K2421" s="14">
        <v>0</v>
      </c>
      <c r="L2421" s="16">
        <v>41009.071435185186</v>
      </c>
      <c r="M2421" s="14" t="s">
        <v>818</v>
      </c>
      <c r="N2421" s="14" t="s">
        <v>439</v>
      </c>
      <c r="O2421" s="14" t="s">
        <v>439</v>
      </c>
      <c r="P2421" s="14" t="s">
        <v>439</v>
      </c>
      <c r="Q2421" s="17" t="s">
        <v>819</v>
      </c>
    </row>
    <row r="2422" spans="1:17" hidden="1" x14ac:dyDescent="0.25">
      <c r="A2422" s="14">
        <v>181472</v>
      </c>
      <c r="B2422" s="14" t="s">
        <v>4065</v>
      </c>
      <c r="C2422" s="14" t="s">
        <v>815</v>
      </c>
      <c r="D2422" s="14" t="s">
        <v>4066</v>
      </c>
      <c r="E2422" s="14" t="s">
        <v>439</v>
      </c>
      <c r="F2422" s="14">
        <v>772</v>
      </c>
      <c r="G2422" s="14" t="s">
        <v>439</v>
      </c>
      <c r="H2422" s="14">
        <v>0</v>
      </c>
      <c r="I2422" s="14" t="s">
        <v>439</v>
      </c>
      <c r="J2422" s="14" t="b">
        <v>0</v>
      </c>
      <c r="K2422" s="14">
        <v>0</v>
      </c>
      <c r="L2422" s="16">
        <v>41009.071469907409</v>
      </c>
      <c r="M2422" s="14" t="s">
        <v>6970</v>
      </c>
      <c r="N2422" s="14" t="s">
        <v>439</v>
      </c>
      <c r="O2422" s="14" t="s">
        <v>439</v>
      </c>
      <c r="P2422" s="14" t="s">
        <v>439</v>
      </c>
      <c r="Q2422" s="14" t="s">
        <v>819</v>
      </c>
    </row>
    <row r="2423" spans="1:17" hidden="1" x14ac:dyDescent="0.25">
      <c r="A2423" s="14">
        <v>185897</v>
      </c>
      <c r="B2423" s="14" t="s">
        <v>4067</v>
      </c>
      <c r="C2423" s="14" t="s">
        <v>815</v>
      </c>
      <c r="D2423" s="14" t="s">
        <v>4068</v>
      </c>
      <c r="E2423" s="14" t="s">
        <v>439</v>
      </c>
      <c r="F2423" s="14">
        <v>1007</v>
      </c>
      <c r="G2423" s="14" t="s">
        <v>4069</v>
      </c>
      <c r="H2423" s="14">
        <v>0</v>
      </c>
      <c r="I2423" s="14">
        <v>43200</v>
      </c>
      <c r="J2423" s="14" t="b">
        <v>0</v>
      </c>
      <c r="K2423" s="14">
        <v>0</v>
      </c>
      <c r="L2423" s="16">
        <v>41009.071886574071</v>
      </c>
      <c r="M2423" s="14" t="s">
        <v>6971</v>
      </c>
      <c r="N2423" s="14" t="s">
        <v>439</v>
      </c>
      <c r="O2423" s="14" t="s">
        <v>439</v>
      </c>
      <c r="P2423" s="14" t="s">
        <v>439</v>
      </c>
      <c r="Q2423" s="14" t="s">
        <v>819</v>
      </c>
    </row>
    <row r="2424" spans="1:17" hidden="1" x14ac:dyDescent="0.25">
      <c r="A2424" s="14">
        <v>185898</v>
      </c>
      <c r="B2424" s="14" t="s">
        <v>4070</v>
      </c>
      <c r="C2424" s="14" t="s">
        <v>815</v>
      </c>
      <c r="D2424" s="14" t="s">
        <v>4071</v>
      </c>
      <c r="E2424" s="14" t="s">
        <v>439</v>
      </c>
      <c r="F2424" s="14">
        <v>1007</v>
      </c>
      <c r="G2424" s="14" t="s">
        <v>4069</v>
      </c>
      <c r="H2424" s="14">
        <v>0</v>
      </c>
      <c r="I2424" s="14">
        <v>43200</v>
      </c>
      <c r="J2424" s="14" t="b">
        <v>0</v>
      </c>
      <c r="K2424" s="14">
        <v>0</v>
      </c>
      <c r="L2424" s="16">
        <v>41009.071898148148</v>
      </c>
      <c r="M2424" s="14" t="s">
        <v>6971</v>
      </c>
      <c r="N2424" s="14" t="s">
        <v>439</v>
      </c>
      <c r="O2424" s="14" t="s">
        <v>439</v>
      </c>
      <c r="P2424" s="14" t="s">
        <v>439</v>
      </c>
      <c r="Q2424" s="14" t="s">
        <v>819</v>
      </c>
    </row>
    <row r="2425" spans="1:17" hidden="1" x14ac:dyDescent="0.25">
      <c r="A2425" s="14">
        <v>185899</v>
      </c>
      <c r="B2425" s="14" t="s">
        <v>4072</v>
      </c>
      <c r="C2425" s="14" t="s">
        <v>815</v>
      </c>
      <c r="D2425" s="14" t="s">
        <v>4073</v>
      </c>
      <c r="E2425" s="14" t="s">
        <v>439</v>
      </c>
      <c r="F2425" s="14">
        <v>1007</v>
      </c>
      <c r="G2425" s="14" t="s">
        <v>4069</v>
      </c>
      <c r="H2425" s="14">
        <v>0</v>
      </c>
      <c r="I2425" s="14">
        <v>43200</v>
      </c>
      <c r="J2425" s="14" t="b">
        <v>0</v>
      </c>
      <c r="K2425" s="14">
        <v>0</v>
      </c>
      <c r="L2425" s="16">
        <v>41009.071898148148</v>
      </c>
      <c r="M2425" s="14" t="s">
        <v>6971</v>
      </c>
      <c r="N2425" s="14" t="s">
        <v>439</v>
      </c>
      <c r="O2425" s="14" t="s">
        <v>439</v>
      </c>
      <c r="P2425" s="14" t="s">
        <v>439</v>
      </c>
      <c r="Q2425" s="14" t="s">
        <v>819</v>
      </c>
    </row>
    <row r="2426" spans="1:17" hidden="1" x14ac:dyDescent="0.25">
      <c r="A2426" s="14">
        <v>185900</v>
      </c>
      <c r="B2426" s="14" t="s">
        <v>4074</v>
      </c>
      <c r="C2426" s="14" t="s">
        <v>815</v>
      </c>
      <c r="D2426" s="14" t="s">
        <v>4075</v>
      </c>
      <c r="E2426" s="14" t="s">
        <v>439</v>
      </c>
      <c r="F2426" s="14">
        <v>1007</v>
      </c>
      <c r="G2426" s="14" t="s">
        <v>4069</v>
      </c>
      <c r="H2426" s="14">
        <v>0</v>
      </c>
      <c r="I2426" s="14">
        <v>43200</v>
      </c>
      <c r="J2426" s="14" t="b">
        <v>0</v>
      </c>
      <c r="K2426" s="14">
        <v>0</v>
      </c>
      <c r="L2426" s="16">
        <v>41009.071898148148</v>
      </c>
      <c r="M2426" s="14" t="s">
        <v>6971</v>
      </c>
      <c r="N2426" s="14" t="s">
        <v>439</v>
      </c>
      <c r="O2426" s="14" t="s">
        <v>439</v>
      </c>
      <c r="P2426" s="14" t="s">
        <v>439</v>
      </c>
      <c r="Q2426" s="14" t="s">
        <v>819</v>
      </c>
    </row>
    <row r="2427" spans="1:17" hidden="1" x14ac:dyDescent="0.25">
      <c r="A2427" s="14">
        <v>185901</v>
      </c>
      <c r="B2427" s="14" t="s">
        <v>4076</v>
      </c>
      <c r="C2427" s="14" t="s">
        <v>815</v>
      </c>
      <c r="D2427" s="14" t="s">
        <v>4077</v>
      </c>
      <c r="E2427" s="14" t="s">
        <v>439</v>
      </c>
      <c r="F2427" s="14">
        <v>1007</v>
      </c>
      <c r="G2427" s="14" t="s">
        <v>4069</v>
      </c>
      <c r="H2427" s="14">
        <v>0</v>
      </c>
      <c r="I2427" s="14">
        <v>43200</v>
      </c>
      <c r="J2427" s="14" t="b">
        <v>0</v>
      </c>
      <c r="K2427" s="14">
        <v>0</v>
      </c>
      <c r="L2427" s="16">
        <v>41009.071898148148</v>
      </c>
      <c r="M2427" s="14" t="s">
        <v>6971</v>
      </c>
      <c r="N2427" s="14" t="s">
        <v>439</v>
      </c>
      <c r="O2427" s="14" t="s">
        <v>439</v>
      </c>
      <c r="P2427" s="14" t="s">
        <v>439</v>
      </c>
      <c r="Q2427" s="14" t="s">
        <v>819</v>
      </c>
    </row>
    <row r="2428" spans="1:17" hidden="1" x14ac:dyDescent="0.25">
      <c r="A2428" s="14">
        <v>185902</v>
      </c>
      <c r="B2428" s="14" t="s">
        <v>4078</v>
      </c>
      <c r="C2428" s="14" t="s">
        <v>815</v>
      </c>
      <c r="D2428" s="14" t="s">
        <v>4079</v>
      </c>
      <c r="E2428" s="14" t="s">
        <v>439</v>
      </c>
      <c r="F2428" s="14">
        <v>1007</v>
      </c>
      <c r="G2428" s="14" t="s">
        <v>4069</v>
      </c>
      <c r="H2428" s="14">
        <v>0</v>
      </c>
      <c r="I2428" s="14">
        <v>43200</v>
      </c>
      <c r="J2428" s="14" t="b">
        <v>0</v>
      </c>
      <c r="K2428" s="14">
        <v>0</v>
      </c>
      <c r="L2428" s="16">
        <v>41009.071898148148</v>
      </c>
      <c r="M2428" s="14" t="s">
        <v>6971</v>
      </c>
      <c r="N2428" s="14" t="s">
        <v>439</v>
      </c>
      <c r="O2428" s="14" t="s">
        <v>439</v>
      </c>
      <c r="P2428" s="14" t="s">
        <v>439</v>
      </c>
      <c r="Q2428" s="14" t="s">
        <v>819</v>
      </c>
    </row>
    <row r="2429" spans="1:17" hidden="1" x14ac:dyDescent="0.25">
      <c r="A2429" s="14">
        <v>185903</v>
      </c>
      <c r="B2429" s="14" t="s">
        <v>4080</v>
      </c>
      <c r="C2429" s="14" t="s">
        <v>815</v>
      </c>
      <c r="D2429" s="14" t="s">
        <v>4081</v>
      </c>
      <c r="E2429" s="14" t="s">
        <v>439</v>
      </c>
      <c r="F2429" s="14">
        <v>1007</v>
      </c>
      <c r="G2429" s="14" t="s">
        <v>4069</v>
      </c>
      <c r="H2429" s="14">
        <v>0</v>
      </c>
      <c r="I2429" s="14">
        <v>43200</v>
      </c>
      <c r="J2429" s="14" t="b">
        <v>0</v>
      </c>
      <c r="K2429" s="14">
        <v>0</v>
      </c>
      <c r="L2429" s="16">
        <v>41009.071898148148</v>
      </c>
      <c r="M2429" s="14" t="s">
        <v>6971</v>
      </c>
      <c r="N2429" s="14" t="s">
        <v>439</v>
      </c>
      <c r="O2429" s="14" t="s">
        <v>439</v>
      </c>
      <c r="P2429" s="14" t="s">
        <v>439</v>
      </c>
      <c r="Q2429" s="14" t="s">
        <v>819</v>
      </c>
    </row>
    <row r="2430" spans="1:17" hidden="1" x14ac:dyDescent="0.25">
      <c r="A2430" s="14">
        <v>185904</v>
      </c>
      <c r="B2430" s="14" t="s">
        <v>4082</v>
      </c>
      <c r="C2430" s="14" t="s">
        <v>815</v>
      </c>
      <c r="D2430" s="14" t="s">
        <v>4083</v>
      </c>
      <c r="E2430" s="14" t="s">
        <v>439</v>
      </c>
      <c r="F2430" s="14">
        <v>1007</v>
      </c>
      <c r="G2430" s="14" t="s">
        <v>4069</v>
      </c>
      <c r="H2430" s="14">
        <v>0</v>
      </c>
      <c r="I2430" s="14">
        <v>43200</v>
      </c>
      <c r="J2430" s="14" t="b">
        <v>0</v>
      </c>
      <c r="K2430" s="14">
        <v>0</v>
      </c>
      <c r="L2430" s="16">
        <v>41009.071909722225</v>
      </c>
      <c r="M2430" s="14" t="s">
        <v>6971</v>
      </c>
      <c r="N2430" s="14" t="s">
        <v>439</v>
      </c>
      <c r="O2430" s="14" t="s">
        <v>439</v>
      </c>
      <c r="P2430" s="14" t="s">
        <v>439</v>
      </c>
      <c r="Q2430" s="14" t="s">
        <v>819</v>
      </c>
    </row>
    <row r="2431" spans="1:17" hidden="1" x14ac:dyDescent="0.25">
      <c r="A2431" s="14">
        <v>185905</v>
      </c>
      <c r="B2431" s="14" t="s">
        <v>4084</v>
      </c>
      <c r="C2431" s="14" t="s">
        <v>815</v>
      </c>
      <c r="D2431" s="14" t="s">
        <v>4085</v>
      </c>
      <c r="E2431" s="14" t="s">
        <v>439</v>
      </c>
      <c r="F2431" s="14">
        <v>1007</v>
      </c>
      <c r="G2431" s="14" t="s">
        <v>4069</v>
      </c>
      <c r="H2431" s="14">
        <v>0</v>
      </c>
      <c r="I2431" s="14">
        <v>43200</v>
      </c>
      <c r="J2431" s="14" t="b">
        <v>0</v>
      </c>
      <c r="K2431" s="14">
        <v>0</v>
      </c>
      <c r="L2431" s="16">
        <v>41009.071909722225</v>
      </c>
      <c r="M2431" s="14" t="s">
        <v>6971</v>
      </c>
      <c r="N2431" s="14" t="s">
        <v>439</v>
      </c>
      <c r="O2431" s="14" t="s">
        <v>439</v>
      </c>
      <c r="P2431" s="14" t="s">
        <v>439</v>
      </c>
      <c r="Q2431" s="14" t="s">
        <v>819</v>
      </c>
    </row>
    <row r="2432" spans="1:17" hidden="1" x14ac:dyDescent="0.25">
      <c r="A2432" s="14">
        <v>185906</v>
      </c>
      <c r="B2432" s="14" t="s">
        <v>4086</v>
      </c>
      <c r="C2432" s="14" t="s">
        <v>815</v>
      </c>
      <c r="D2432" s="14" t="s">
        <v>4087</v>
      </c>
      <c r="E2432" s="14" t="s">
        <v>439</v>
      </c>
      <c r="F2432" s="14">
        <v>1007</v>
      </c>
      <c r="G2432" s="14" t="s">
        <v>4069</v>
      </c>
      <c r="H2432" s="14">
        <v>0</v>
      </c>
      <c r="I2432" s="14">
        <v>43200</v>
      </c>
      <c r="J2432" s="14" t="b">
        <v>0</v>
      </c>
      <c r="K2432" s="14">
        <v>0</v>
      </c>
      <c r="L2432" s="16">
        <v>41009.071909722225</v>
      </c>
      <c r="M2432" s="14" t="s">
        <v>6971</v>
      </c>
      <c r="N2432" s="14" t="s">
        <v>439</v>
      </c>
      <c r="O2432" s="14" t="s">
        <v>439</v>
      </c>
      <c r="P2432" s="14" t="s">
        <v>439</v>
      </c>
      <c r="Q2432" s="14" t="s">
        <v>819</v>
      </c>
    </row>
    <row r="2433" spans="1:17" hidden="1" x14ac:dyDescent="0.25">
      <c r="A2433" s="14">
        <v>185907</v>
      </c>
      <c r="B2433" s="14" t="s">
        <v>4088</v>
      </c>
      <c r="C2433" s="14" t="s">
        <v>815</v>
      </c>
      <c r="D2433" s="14" t="s">
        <v>4089</v>
      </c>
      <c r="E2433" s="14" t="s">
        <v>439</v>
      </c>
      <c r="F2433" s="14">
        <v>1007</v>
      </c>
      <c r="G2433" s="14" t="s">
        <v>4069</v>
      </c>
      <c r="H2433" s="14">
        <v>0</v>
      </c>
      <c r="I2433" s="14">
        <v>43200</v>
      </c>
      <c r="J2433" s="14" t="b">
        <v>0</v>
      </c>
      <c r="K2433" s="14">
        <v>0</v>
      </c>
      <c r="L2433" s="16">
        <v>41009.071909722225</v>
      </c>
      <c r="M2433" s="14" t="s">
        <v>6971</v>
      </c>
      <c r="N2433" s="14" t="s">
        <v>439</v>
      </c>
      <c r="O2433" s="14" t="s">
        <v>439</v>
      </c>
      <c r="P2433" s="14" t="s">
        <v>439</v>
      </c>
      <c r="Q2433" s="14" t="s">
        <v>819</v>
      </c>
    </row>
    <row r="2434" spans="1:17" hidden="1" x14ac:dyDescent="0.25">
      <c r="A2434" s="14">
        <v>185908</v>
      </c>
      <c r="B2434" s="14" t="s">
        <v>4090</v>
      </c>
      <c r="C2434" s="14" t="s">
        <v>815</v>
      </c>
      <c r="D2434" s="14" t="s">
        <v>4091</v>
      </c>
      <c r="E2434" s="14" t="s">
        <v>439</v>
      </c>
      <c r="F2434" s="14">
        <v>1007</v>
      </c>
      <c r="G2434" s="14" t="s">
        <v>4069</v>
      </c>
      <c r="H2434" s="14">
        <v>0</v>
      </c>
      <c r="I2434" s="14">
        <v>43200</v>
      </c>
      <c r="J2434" s="14" t="b">
        <v>0</v>
      </c>
      <c r="K2434" s="14">
        <v>0</v>
      </c>
      <c r="L2434" s="16">
        <v>41009.071909722225</v>
      </c>
      <c r="M2434" s="14" t="s">
        <v>6971</v>
      </c>
      <c r="N2434" s="14" t="s">
        <v>439</v>
      </c>
      <c r="O2434" s="14" t="s">
        <v>439</v>
      </c>
      <c r="P2434" s="14" t="s">
        <v>439</v>
      </c>
      <c r="Q2434" s="14" t="s">
        <v>819</v>
      </c>
    </row>
    <row r="2435" spans="1:17" hidden="1" x14ac:dyDescent="0.25">
      <c r="A2435" s="14">
        <v>185909</v>
      </c>
      <c r="B2435" s="14" t="s">
        <v>4092</v>
      </c>
      <c r="C2435" s="14" t="s">
        <v>815</v>
      </c>
      <c r="D2435" s="14" t="s">
        <v>4093</v>
      </c>
      <c r="E2435" s="14" t="s">
        <v>439</v>
      </c>
      <c r="F2435" s="14">
        <v>1007</v>
      </c>
      <c r="G2435" s="14" t="s">
        <v>4069</v>
      </c>
      <c r="H2435" s="14">
        <v>0</v>
      </c>
      <c r="I2435" s="14">
        <v>43200</v>
      </c>
      <c r="J2435" s="14" t="b">
        <v>0</v>
      </c>
      <c r="K2435" s="14">
        <v>0</v>
      </c>
      <c r="L2435" s="16">
        <v>41009.071909722225</v>
      </c>
      <c r="M2435" s="14" t="s">
        <v>6971</v>
      </c>
      <c r="N2435" s="14" t="s">
        <v>439</v>
      </c>
      <c r="O2435" s="14" t="s">
        <v>439</v>
      </c>
      <c r="P2435" s="14" t="s">
        <v>439</v>
      </c>
      <c r="Q2435" s="14" t="s">
        <v>819</v>
      </c>
    </row>
    <row r="2436" spans="1:17" hidden="1" x14ac:dyDescent="0.25">
      <c r="A2436" s="14">
        <v>185910</v>
      </c>
      <c r="B2436" s="14" t="s">
        <v>4094</v>
      </c>
      <c r="C2436" s="14" t="s">
        <v>815</v>
      </c>
      <c r="D2436" s="14" t="s">
        <v>4095</v>
      </c>
      <c r="E2436" s="14" t="s">
        <v>439</v>
      </c>
      <c r="F2436" s="14">
        <v>1007</v>
      </c>
      <c r="G2436" s="14" t="s">
        <v>4096</v>
      </c>
      <c r="H2436" s="14">
        <v>0</v>
      </c>
      <c r="I2436" s="14">
        <v>43200</v>
      </c>
      <c r="J2436" s="14" t="b">
        <v>0</v>
      </c>
      <c r="K2436" s="14">
        <v>0</v>
      </c>
      <c r="L2436" s="16">
        <v>41009.071909722225</v>
      </c>
      <c r="M2436" s="14" t="s">
        <v>6971</v>
      </c>
      <c r="N2436" s="14" t="s">
        <v>439</v>
      </c>
      <c r="O2436" s="14" t="s">
        <v>439</v>
      </c>
      <c r="P2436" s="14" t="s">
        <v>439</v>
      </c>
      <c r="Q2436" s="14" t="s">
        <v>819</v>
      </c>
    </row>
    <row r="2437" spans="1:17" hidden="1" x14ac:dyDescent="0.25">
      <c r="A2437" s="14">
        <v>185911</v>
      </c>
      <c r="B2437" s="14" t="s">
        <v>4097</v>
      </c>
      <c r="C2437" s="14" t="s">
        <v>815</v>
      </c>
      <c r="D2437" s="14" t="s">
        <v>4098</v>
      </c>
      <c r="E2437" s="14" t="s">
        <v>439</v>
      </c>
      <c r="F2437" s="14">
        <v>1007</v>
      </c>
      <c r="G2437" s="14" t="s">
        <v>4096</v>
      </c>
      <c r="H2437" s="14">
        <v>0</v>
      </c>
      <c r="I2437" s="14">
        <v>43200</v>
      </c>
      <c r="J2437" s="14" t="b">
        <v>0</v>
      </c>
      <c r="K2437" s="14">
        <v>0</v>
      </c>
      <c r="L2437" s="16">
        <v>41009.071909722225</v>
      </c>
      <c r="M2437" s="14" t="s">
        <v>6971</v>
      </c>
      <c r="N2437" s="14" t="s">
        <v>439</v>
      </c>
      <c r="O2437" s="14" t="s">
        <v>439</v>
      </c>
      <c r="P2437" s="14" t="s">
        <v>439</v>
      </c>
      <c r="Q2437" s="14" t="s">
        <v>819</v>
      </c>
    </row>
    <row r="2438" spans="1:17" hidden="1" x14ac:dyDescent="0.25">
      <c r="A2438" s="14">
        <v>185912</v>
      </c>
      <c r="B2438" s="14" t="s">
        <v>4099</v>
      </c>
      <c r="C2438" s="14" t="s">
        <v>815</v>
      </c>
      <c r="D2438" s="14" t="s">
        <v>4100</v>
      </c>
      <c r="E2438" s="14" t="s">
        <v>439</v>
      </c>
      <c r="F2438" s="14">
        <v>1007</v>
      </c>
      <c r="G2438" s="14" t="s">
        <v>4096</v>
      </c>
      <c r="H2438" s="14">
        <v>0</v>
      </c>
      <c r="I2438" s="14">
        <v>43200</v>
      </c>
      <c r="J2438" s="14" t="b">
        <v>0</v>
      </c>
      <c r="K2438" s="14">
        <v>0</v>
      </c>
      <c r="L2438" s="16">
        <v>41009.071921296294</v>
      </c>
      <c r="M2438" s="14" t="s">
        <v>6971</v>
      </c>
      <c r="N2438" s="14" t="s">
        <v>439</v>
      </c>
      <c r="O2438" s="14" t="s">
        <v>439</v>
      </c>
      <c r="P2438" s="14" t="s">
        <v>439</v>
      </c>
      <c r="Q2438" s="14" t="s">
        <v>819</v>
      </c>
    </row>
    <row r="2439" spans="1:17" hidden="1" x14ac:dyDescent="0.25">
      <c r="A2439" s="14">
        <v>185913</v>
      </c>
      <c r="B2439" s="14" t="s">
        <v>4101</v>
      </c>
      <c r="C2439" s="14" t="s">
        <v>815</v>
      </c>
      <c r="D2439" s="14" t="s">
        <v>4102</v>
      </c>
      <c r="E2439" s="14" t="s">
        <v>439</v>
      </c>
      <c r="F2439" s="14">
        <v>1007</v>
      </c>
      <c r="G2439" s="14" t="s">
        <v>4096</v>
      </c>
      <c r="H2439" s="14">
        <v>0</v>
      </c>
      <c r="I2439" s="14">
        <v>43200</v>
      </c>
      <c r="J2439" s="14" t="b">
        <v>0</v>
      </c>
      <c r="K2439" s="14">
        <v>0</v>
      </c>
      <c r="L2439" s="16">
        <v>41009.071921296294</v>
      </c>
      <c r="M2439" s="14" t="s">
        <v>6971</v>
      </c>
      <c r="N2439" s="14" t="s">
        <v>439</v>
      </c>
      <c r="O2439" s="14" t="s">
        <v>439</v>
      </c>
      <c r="P2439" s="14" t="s">
        <v>439</v>
      </c>
      <c r="Q2439" s="14" t="s">
        <v>819</v>
      </c>
    </row>
    <row r="2440" spans="1:17" hidden="1" x14ac:dyDescent="0.25">
      <c r="A2440" s="14">
        <v>185914</v>
      </c>
      <c r="B2440" s="14" t="s">
        <v>4103</v>
      </c>
      <c r="C2440" s="14" t="s">
        <v>815</v>
      </c>
      <c r="D2440" s="14" t="s">
        <v>6218</v>
      </c>
      <c r="E2440" s="14" t="s">
        <v>439</v>
      </c>
      <c r="F2440" s="14">
        <v>1007</v>
      </c>
      <c r="G2440" s="14" t="s">
        <v>4096</v>
      </c>
      <c r="H2440" s="14">
        <v>0</v>
      </c>
      <c r="I2440" s="14">
        <v>43200</v>
      </c>
      <c r="J2440" s="14" t="b">
        <v>0</v>
      </c>
      <c r="K2440" s="14">
        <v>0</v>
      </c>
      <c r="L2440" s="16">
        <v>41009.071921296294</v>
      </c>
      <c r="M2440" s="14" t="s">
        <v>6971</v>
      </c>
      <c r="N2440" s="14" t="s">
        <v>439</v>
      </c>
      <c r="O2440" s="14" t="s">
        <v>439</v>
      </c>
      <c r="P2440" s="14" t="s">
        <v>439</v>
      </c>
      <c r="Q2440" s="14" t="s">
        <v>819</v>
      </c>
    </row>
    <row r="2441" spans="1:17" hidden="1" x14ac:dyDescent="0.25">
      <c r="A2441" s="14">
        <v>185915</v>
      </c>
      <c r="B2441" s="14" t="s">
        <v>4104</v>
      </c>
      <c r="C2441" s="14" t="s">
        <v>815</v>
      </c>
      <c r="D2441" s="14" t="s">
        <v>6219</v>
      </c>
      <c r="E2441" s="14" t="s">
        <v>439</v>
      </c>
      <c r="F2441" s="14">
        <v>1007</v>
      </c>
      <c r="G2441" s="14" t="s">
        <v>4069</v>
      </c>
      <c r="H2441" s="14">
        <v>0</v>
      </c>
      <c r="I2441" s="14">
        <v>43200</v>
      </c>
      <c r="J2441" s="14" t="b">
        <v>0</v>
      </c>
      <c r="K2441" s="14">
        <v>0</v>
      </c>
      <c r="L2441" s="16">
        <v>41009.071921296294</v>
      </c>
      <c r="M2441" s="14" t="s">
        <v>6971</v>
      </c>
      <c r="N2441" s="14" t="s">
        <v>439</v>
      </c>
      <c r="O2441" s="14" t="s">
        <v>439</v>
      </c>
      <c r="P2441" s="14" t="s">
        <v>439</v>
      </c>
      <c r="Q2441" s="14" t="s">
        <v>819</v>
      </c>
    </row>
    <row r="2442" spans="1:17" hidden="1" x14ac:dyDescent="0.25">
      <c r="A2442" s="14">
        <v>185916</v>
      </c>
      <c r="B2442" s="14" t="s">
        <v>4105</v>
      </c>
      <c r="C2442" s="14" t="s">
        <v>815</v>
      </c>
      <c r="D2442" s="14" t="s">
        <v>4106</v>
      </c>
      <c r="E2442" s="14" t="s">
        <v>439</v>
      </c>
      <c r="F2442" s="14">
        <v>1007</v>
      </c>
      <c r="G2442" s="14" t="s">
        <v>4069</v>
      </c>
      <c r="H2442" s="14">
        <v>0</v>
      </c>
      <c r="I2442" s="14">
        <v>43200</v>
      </c>
      <c r="J2442" s="14" t="b">
        <v>0</v>
      </c>
      <c r="K2442" s="14">
        <v>0</v>
      </c>
      <c r="L2442" s="16">
        <v>41009.071921296294</v>
      </c>
      <c r="M2442" s="14" t="s">
        <v>6971</v>
      </c>
      <c r="N2442" s="14" t="s">
        <v>439</v>
      </c>
      <c r="O2442" s="14" t="s">
        <v>439</v>
      </c>
      <c r="P2442" s="14" t="s">
        <v>439</v>
      </c>
      <c r="Q2442" s="14" t="s">
        <v>819</v>
      </c>
    </row>
    <row r="2443" spans="1:17" hidden="1" x14ac:dyDescent="0.25">
      <c r="A2443" s="14">
        <v>185917</v>
      </c>
      <c r="B2443" s="14" t="s">
        <v>4107</v>
      </c>
      <c r="C2443" s="14" t="s">
        <v>815</v>
      </c>
      <c r="D2443" s="14" t="s">
        <v>4108</v>
      </c>
      <c r="E2443" s="14" t="s">
        <v>439</v>
      </c>
      <c r="F2443" s="14">
        <v>1007</v>
      </c>
      <c r="G2443" s="14" t="s">
        <v>4069</v>
      </c>
      <c r="H2443" s="14">
        <v>0</v>
      </c>
      <c r="I2443" s="14">
        <v>43200</v>
      </c>
      <c r="J2443" s="14" t="b">
        <v>0</v>
      </c>
      <c r="K2443" s="14">
        <v>0</v>
      </c>
      <c r="L2443" s="16">
        <v>41009.071921296294</v>
      </c>
      <c r="M2443" s="14" t="s">
        <v>6971</v>
      </c>
      <c r="N2443" s="14" t="s">
        <v>439</v>
      </c>
      <c r="O2443" s="14" t="s">
        <v>439</v>
      </c>
      <c r="P2443" s="14" t="s">
        <v>439</v>
      </c>
      <c r="Q2443" s="14" t="s">
        <v>819</v>
      </c>
    </row>
    <row r="2444" spans="1:17" hidden="1" x14ac:dyDescent="0.25">
      <c r="A2444" s="14">
        <v>185918</v>
      </c>
      <c r="B2444" s="14" t="s">
        <v>4109</v>
      </c>
      <c r="C2444" s="14" t="s">
        <v>815</v>
      </c>
      <c r="D2444" s="14" t="s">
        <v>4110</v>
      </c>
      <c r="E2444" s="14" t="s">
        <v>439</v>
      </c>
      <c r="F2444" s="14">
        <v>1007</v>
      </c>
      <c r="G2444" s="14" t="s">
        <v>4069</v>
      </c>
      <c r="H2444" s="14">
        <v>0</v>
      </c>
      <c r="I2444" s="14">
        <v>43200</v>
      </c>
      <c r="J2444" s="14" t="b">
        <v>0</v>
      </c>
      <c r="K2444" s="14">
        <v>0</v>
      </c>
      <c r="L2444" s="16">
        <v>41009.071932870371</v>
      </c>
      <c r="M2444" s="14" t="s">
        <v>6971</v>
      </c>
      <c r="N2444" s="14" t="s">
        <v>439</v>
      </c>
      <c r="O2444" s="14" t="s">
        <v>439</v>
      </c>
      <c r="P2444" s="14" t="s">
        <v>439</v>
      </c>
      <c r="Q2444" s="14" t="s">
        <v>819</v>
      </c>
    </row>
    <row r="2445" spans="1:17" hidden="1" x14ac:dyDescent="0.25">
      <c r="A2445" s="14">
        <v>185919</v>
      </c>
      <c r="B2445" s="14" t="s">
        <v>4111</v>
      </c>
      <c r="C2445" s="14" t="s">
        <v>815</v>
      </c>
      <c r="D2445" s="14" t="s">
        <v>4112</v>
      </c>
      <c r="E2445" s="14" t="s">
        <v>439</v>
      </c>
      <c r="F2445" s="14">
        <v>1007</v>
      </c>
      <c r="G2445" s="14" t="s">
        <v>4069</v>
      </c>
      <c r="H2445" s="14">
        <v>0</v>
      </c>
      <c r="I2445" s="14">
        <v>43200</v>
      </c>
      <c r="J2445" s="14" t="b">
        <v>0</v>
      </c>
      <c r="K2445" s="14">
        <v>0</v>
      </c>
      <c r="L2445" s="16">
        <v>41009.071932870371</v>
      </c>
      <c r="M2445" s="14" t="s">
        <v>6971</v>
      </c>
      <c r="N2445" s="14" t="s">
        <v>439</v>
      </c>
      <c r="O2445" s="14" t="s">
        <v>439</v>
      </c>
      <c r="P2445" s="14" t="s">
        <v>439</v>
      </c>
      <c r="Q2445" s="14" t="s">
        <v>819</v>
      </c>
    </row>
    <row r="2446" spans="1:17" hidden="1" x14ac:dyDescent="0.25">
      <c r="A2446" s="14">
        <v>185920</v>
      </c>
      <c r="B2446" s="14" t="s">
        <v>4113</v>
      </c>
      <c r="C2446" s="14" t="s">
        <v>815</v>
      </c>
      <c r="D2446" s="14" t="s">
        <v>4114</v>
      </c>
      <c r="E2446" s="14" t="s">
        <v>439</v>
      </c>
      <c r="F2446" s="14">
        <v>1007</v>
      </c>
      <c r="G2446" s="14" t="s">
        <v>4069</v>
      </c>
      <c r="H2446" s="14">
        <v>0</v>
      </c>
      <c r="I2446" s="14">
        <v>43200</v>
      </c>
      <c r="J2446" s="14" t="b">
        <v>0</v>
      </c>
      <c r="K2446" s="14">
        <v>0</v>
      </c>
      <c r="L2446" s="16">
        <v>41009.071932870371</v>
      </c>
      <c r="M2446" s="14" t="s">
        <v>6971</v>
      </c>
      <c r="N2446" s="14" t="s">
        <v>439</v>
      </c>
      <c r="O2446" s="14" t="s">
        <v>439</v>
      </c>
      <c r="P2446" s="14" t="s">
        <v>439</v>
      </c>
      <c r="Q2446" s="14" t="s">
        <v>819</v>
      </c>
    </row>
    <row r="2447" spans="1:17" hidden="1" x14ac:dyDescent="0.25">
      <c r="A2447" s="14">
        <v>185921</v>
      </c>
      <c r="B2447" s="14" t="s">
        <v>4115</v>
      </c>
      <c r="C2447" s="14" t="s">
        <v>815</v>
      </c>
      <c r="D2447" s="14" t="s">
        <v>4116</v>
      </c>
      <c r="E2447" s="14" t="s">
        <v>439</v>
      </c>
      <c r="F2447" s="14">
        <v>1007</v>
      </c>
      <c r="G2447" s="14" t="s">
        <v>4069</v>
      </c>
      <c r="H2447" s="14">
        <v>0</v>
      </c>
      <c r="I2447" s="14">
        <v>43200</v>
      </c>
      <c r="J2447" s="14" t="b">
        <v>0</v>
      </c>
      <c r="K2447" s="14">
        <v>0</v>
      </c>
      <c r="L2447" s="16">
        <v>41009.071932870371</v>
      </c>
      <c r="M2447" s="14" t="s">
        <v>6971</v>
      </c>
      <c r="N2447" s="14" t="s">
        <v>439</v>
      </c>
      <c r="O2447" s="14" t="s">
        <v>439</v>
      </c>
      <c r="P2447" s="14" t="s">
        <v>439</v>
      </c>
      <c r="Q2447" s="14" t="s">
        <v>819</v>
      </c>
    </row>
    <row r="2448" spans="1:17" hidden="1" x14ac:dyDescent="0.25">
      <c r="A2448" s="14">
        <v>185922</v>
      </c>
      <c r="B2448" s="14" t="s">
        <v>4117</v>
      </c>
      <c r="C2448" s="14" t="s">
        <v>815</v>
      </c>
      <c r="D2448" s="14" t="s">
        <v>4118</v>
      </c>
      <c r="E2448" s="14" t="s">
        <v>439</v>
      </c>
      <c r="F2448" s="14">
        <v>1007</v>
      </c>
      <c r="G2448" s="14" t="s">
        <v>4069</v>
      </c>
      <c r="H2448" s="14">
        <v>0</v>
      </c>
      <c r="I2448" s="14">
        <v>43200</v>
      </c>
      <c r="J2448" s="14" t="b">
        <v>0</v>
      </c>
      <c r="K2448" s="14">
        <v>0</v>
      </c>
      <c r="L2448" s="16">
        <v>41009.071932870371</v>
      </c>
      <c r="M2448" s="14" t="s">
        <v>6971</v>
      </c>
      <c r="N2448" s="14" t="s">
        <v>439</v>
      </c>
      <c r="O2448" s="14" t="s">
        <v>439</v>
      </c>
      <c r="P2448" s="14" t="s">
        <v>439</v>
      </c>
      <c r="Q2448" s="14" t="s">
        <v>819</v>
      </c>
    </row>
    <row r="2449" spans="1:17" hidden="1" x14ac:dyDescent="0.25">
      <c r="A2449" s="14">
        <v>185923</v>
      </c>
      <c r="B2449" s="14" t="s">
        <v>4119</v>
      </c>
      <c r="C2449" s="14" t="s">
        <v>815</v>
      </c>
      <c r="D2449" s="14" t="s">
        <v>4120</v>
      </c>
      <c r="E2449" s="14" t="s">
        <v>439</v>
      </c>
      <c r="F2449" s="14">
        <v>1007</v>
      </c>
      <c r="G2449" s="14" t="s">
        <v>4069</v>
      </c>
      <c r="H2449" s="14">
        <v>0</v>
      </c>
      <c r="I2449" s="14">
        <v>43200</v>
      </c>
      <c r="J2449" s="14" t="b">
        <v>0</v>
      </c>
      <c r="K2449" s="14">
        <v>0</v>
      </c>
      <c r="L2449" s="16">
        <v>41009.071932870371</v>
      </c>
      <c r="M2449" s="14" t="s">
        <v>6971</v>
      </c>
      <c r="N2449" s="14" t="s">
        <v>439</v>
      </c>
      <c r="O2449" s="14" t="s">
        <v>439</v>
      </c>
      <c r="P2449" s="14" t="s">
        <v>439</v>
      </c>
      <c r="Q2449" s="14" t="s">
        <v>819</v>
      </c>
    </row>
    <row r="2450" spans="1:17" hidden="1" x14ac:dyDescent="0.25">
      <c r="A2450" s="14">
        <v>185924</v>
      </c>
      <c r="B2450" s="14" t="s">
        <v>4121</v>
      </c>
      <c r="C2450" s="14" t="s">
        <v>815</v>
      </c>
      <c r="D2450" s="14" t="s">
        <v>4122</v>
      </c>
      <c r="E2450" s="14" t="s">
        <v>439</v>
      </c>
      <c r="F2450" s="14">
        <v>1007</v>
      </c>
      <c r="G2450" s="14" t="s">
        <v>4069</v>
      </c>
      <c r="H2450" s="14">
        <v>0</v>
      </c>
      <c r="I2450" s="14">
        <v>43200</v>
      </c>
      <c r="J2450" s="14" t="b">
        <v>0</v>
      </c>
      <c r="K2450" s="14">
        <v>0</v>
      </c>
      <c r="L2450" s="16">
        <v>41009.071932870371</v>
      </c>
      <c r="M2450" s="14" t="s">
        <v>6971</v>
      </c>
      <c r="N2450" s="14" t="s">
        <v>439</v>
      </c>
      <c r="O2450" s="14" t="s">
        <v>439</v>
      </c>
      <c r="P2450" s="14" t="s">
        <v>439</v>
      </c>
      <c r="Q2450" s="14" t="s">
        <v>819</v>
      </c>
    </row>
    <row r="2451" spans="1:17" hidden="1" x14ac:dyDescent="0.25">
      <c r="A2451" s="14">
        <v>185925</v>
      </c>
      <c r="B2451" s="14" t="s">
        <v>4123</v>
      </c>
      <c r="C2451" s="14" t="s">
        <v>815</v>
      </c>
      <c r="D2451" s="14" t="s">
        <v>4124</v>
      </c>
      <c r="E2451" s="14" t="s">
        <v>439</v>
      </c>
      <c r="F2451" s="14">
        <v>1007</v>
      </c>
      <c r="G2451" s="14" t="s">
        <v>4069</v>
      </c>
      <c r="H2451" s="14">
        <v>0</v>
      </c>
      <c r="I2451" s="14">
        <v>43200</v>
      </c>
      <c r="J2451" s="14" t="b">
        <v>0</v>
      </c>
      <c r="K2451" s="14">
        <v>0</v>
      </c>
      <c r="L2451" s="16">
        <v>41009.071944444448</v>
      </c>
      <c r="M2451" s="14" t="s">
        <v>6971</v>
      </c>
      <c r="N2451" s="14" t="s">
        <v>439</v>
      </c>
      <c r="O2451" s="14" t="s">
        <v>439</v>
      </c>
      <c r="P2451" s="14" t="s">
        <v>439</v>
      </c>
      <c r="Q2451" s="14" t="s">
        <v>819</v>
      </c>
    </row>
    <row r="2452" spans="1:17" hidden="1" x14ac:dyDescent="0.25">
      <c r="A2452" s="14">
        <v>185926</v>
      </c>
      <c r="B2452" s="14" t="s">
        <v>4125</v>
      </c>
      <c r="C2452" s="14" t="s">
        <v>815</v>
      </c>
      <c r="D2452" s="14" t="s">
        <v>4126</v>
      </c>
      <c r="E2452" s="14" t="s">
        <v>439</v>
      </c>
      <c r="F2452" s="14">
        <v>1007</v>
      </c>
      <c r="G2452" s="14" t="s">
        <v>4069</v>
      </c>
      <c r="H2452" s="14">
        <v>0</v>
      </c>
      <c r="I2452" s="14">
        <v>43200</v>
      </c>
      <c r="J2452" s="14" t="b">
        <v>0</v>
      </c>
      <c r="K2452" s="14">
        <v>0</v>
      </c>
      <c r="L2452" s="16">
        <v>41009.071944444448</v>
      </c>
      <c r="M2452" s="14" t="s">
        <v>6971</v>
      </c>
      <c r="N2452" s="14" t="s">
        <v>439</v>
      </c>
      <c r="O2452" s="14" t="s">
        <v>439</v>
      </c>
      <c r="P2452" s="14" t="s">
        <v>439</v>
      </c>
      <c r="Q2452" s="14" t="s">
        <v>819</v>
      </c>
    </row>
    <row r="2453" spans="1:17" hidden="1" x14ac:dyDescent="0.25">
      <c r="A2453" s="14">
        <v>185927</v>
      </c>
      <c r="B2453" s="14" t="s">
        <v>4127</v>
      </c>
      <c r="C2453" s="14" t="s">
        <v>815</v>
      </c>
      <c r="D2453" s="14" t="s">
        <v>4128</v>
      </c>
      <c r="E2453" s="14" t="s">
        <v>439</v>
      </c>
      <c r="F2453" s="14">
        <v>1007</v>
      </c>
      <c r="G2453" s="14" t="s">
        <v>4069</v>
      </c>
      <c r="H2453" s="14">
        <v>0</v>
      </c>
      <c r="I2453" s="14">
        <v>43200</v>
      </c>
      <c r="J2453" s="14" t="b">
        <v>0</v>
      </c>
      <c r="K2453" s="14">
        <v>0</v>
      </c>
      <c r="L2453" s="16">
        <v>41009.071944444448</v>
      </c>
      <c r="M2453" s="14" t="s">
        <v>6971</v>
      </c>
      <c r="N2453" s="14" t="s">
        <v>439</v>
      </c>
      <c r="O2453" s="14" t="s">
        <v>439</v>
      </c>
      <c r="P2453" s="14" t="s">
        <v>439</v>
      </c>
      <c r="Q2453" s="14" t="s">
        <v>819</v>
      </c>
    </row>
    <row r="2454" spans="1:17" hidden="1" x14ac:dyDescent="0.25">
      <c r="A2454" s="14">
        <v>185928</v>
      </c>
      <c r="B2454" s="14" t="s">
        <v>4129</v>
      </c>
      <c r="C2454" s="14" t="s">
        <v>815</v>
      </c>
      <c r="D2454" s="14" t="s">
        <v>4130</v>
      </c>
      <c r="E2454" s="14" t="s">
        <v>439</v>
      </c>
      <c r="F2454" s="14">
        <v>1007</v>
      </c>
      <c r="G2454" s="14" t="s">
        <v>4069</v>
      </c>
      <c r="H2454" s="14">
        <v>0</v>
      </c>
      <c r="I2454" s="14">
        <v>43200</v>
      </c>
      <c r="J2454" s="14" t="b">
        <v>0</v>
      </c>
      <c r="K2454" s="14">
        <v>0</v>
      </c>
      <c r="L2454" s="16">
        <v>41009.071944444448</v>
      </c>
      <c r="M2454" s="14" t="s">
        <v>6971</v>
      </c>
      <c r="N2454" s="14" t="s">
        <v>439</v>
      </c>
      <c r="O2454" s="14" t="s">
        <v>439</v>
      </c>
      <c r="P2454" s="14" t="s">
        <v>439</v>
      </c>
      <c r="Q2454" s="14" t="s">
        <v>819</v>
      </c>
    </row>
    <row r="2455" spans="1:17" hidden="1" x14ac:dyDescent="0.25">
      <c r="A2455" s="14">
        <v>185929</v>
      </c>
      <c r="B2455" s="14" t="s">
        <v>4131</v>
      </c>
      <c r="C2455" s="14" t="s">
        <v>815</v>
      </c>
      <c r="D2455" s="14" t="s">
        <v>4132</v>
      </c>
      <c r="E2455" s="14" t="s">
        <v>439</v>
      </c>
      <c r="F2455" s="14">
        <v>1007</v>
      </c>
      <c r="G2455" s="14" t="s">
        <v>4096</v>
      </c>
      <c r="H2455" s="14">
        <v>0</v>
      </c>
      <c r="I2455" s="14">
        <v>43200</v>
      </c>
      <c r="J2455" s="14" t="b">
        <v>0</v>
      </c>
      <c r="K2455" s="14">
        <v>0</v>
      </c>
      <c r="L2455" s="16">
        <v>41009.071944444448</v>
      </c>
      <c r="M2455" s="14" t="s">
        <v>6971</v>
      </c>
      <c r="N2455" s="14" t="s">
        <v>439</v>
      </c>
      <c r="O2455" s="14" t="s">
        <v>439</v>
      </c>
      <c r="P2455" s="14" t="s">
        <v>439</v>
      </c>
      <c r="Q2455" s="14" t="s">
        <v>819</v>
      </c>
    </row>
    <row r="2456" spans="1:17" hidden="1" x14ac:dyDescent="0.25">
      <c r="A2456" s="14">
        <v>185930</v>
      </c>
      <c r="B2456" s="14" t="s">
        <v>4133</v>
      </c>
      <c r="C2456" s="14" t="s">
        <v>815</v>
      </c>
      <c r="D2456" s="14" t="s">
        <v>4134</v>
      </c>
      <c r="E2456" s="14" t="s">
        <v>439</v>
      </c>
      <c r="F2456" s="14">
        <v>1007</v>
      </c>
      <c r="G2456" s="14" t="s">
        <v>4096</v>
      </c>
      <c r="H2456" s="14">
        <v>0</v>
      </c>
      <c r="I2456" s="14">
        <v>43200</v>
      </c>
      <c r="J2456" s="14" t="b">
        <v>0</v>
      </c>
      <c r="K2456" s="14">
        <v>0</v>
      </c>
      <c r="L2456" s="16">
        <v>41009.071944444448</v>
      </c>
      <c r="M2456" s="14" t="s">
        <v>6971</v>
      </c>
      <c r="N2456" s="14" t="s">
        <v>439</v>
      </c>
      <c r="O2456" s="14" t="s">
        <v>439</v>
      </c>
      <c r="P2456" s="14" t="s">
        <v>439</v>
      </c>
      <c r="Q2456" s="14" t="s">
        <v>819</v>
      </c>
    </row>
    <row r="2457" spans="1:17" hidden="1" x14ac:dyDescent="0.25">
      <c r="A2457" s="14">
        <v>185931</v>
      </c>
      <c r="B2457" s="14" t="s">
        <v>4135</v>
      </c>
      <c r="C2457" s="14" t="s">
        <v>815</v>
      </c>
      <c r="D2457" s="14" t="s">
        <v>4136</v>
      </c>
      <c r="E2457" s="14" t="s">
        <v>439</v>
      </c>
      <c r="F2457" s="14">
        <v>1007</v>
      </c>
      <c r="G2457" s="14" t="s">
        <v>4096</v>
      </c>
      <c r="H2457" s="14">
        <v>0</v>
      </c>
      <c r="I2457" s="14">
        <v>43200</v>
      </c>
      <c r="J2457" s="14" t="b">
        <v>0</v>
      </c>
      <c r="K2457" s="14">
        <v>0</v>
      </c>
      <c r="L2457" s="16">
        <v>41009.071956018517</v>
      </c>
      <c r="M2457" s="14" t="s">
        <v>6971</v>
      </c>
      <c r="N2457" s="14" t="s">
        <v>439</v>
      </c>
      <c r="O2457" s="14" t="s">
        <v>439</v>
      </c>
      <c r="P2457" s="14" t="s">
        <v>439</v>
      </c>
      <c r="Q2457" s="14" t="s">
        <v>819</v>
      </c>
    </row>
    <row r="2458" spans="1:17" hidden="1" x14ac:dyDescent="0.25">
      <c r="A2458" s="14">
        <v>185932</v>
      </c>
      <c r="B2458" s="14" t="s">
        <v>4137</v>
      </c>
      <c r="C2458" s="14" t="s">
        <v>815</v>
      </c>
      <c r="D2458" s="14" t="s">
        <v>4138</v>
      </c>
      <c r="E2458" s="14" t="s">
        <v>439</v>
      </c>
      <c r="F2458" s="14">
        <v>1007</v>
      </c>
      <c r="G2458" s="14" t="s">
        <v>4096</v>
      </c>
      <c r="H2458" s="14">
        <v>0</v>
      </c>
      <c r="I2458" s="14">
        <v>43200</v>
      </c>
      <c r="J2458" s="14" t="b">
        <v>0</v>
      </c>
      <c r="K2458" s="14">
        <v>0</v>
      </c>
      <c r="L2458" s="16">
        <v>41009.071956018517</v>
      </c>
      <c r="M2458" s="14" t="s">
        <v>6971</v>
      </c>
      <c r="N2458" s="14" t="s">
        <v>439</v>
      </c>
      <c r="O2458" s="14" t="s">
        <v>439</v>
      </c>
      <c r="P2458" s="14" t="s">
        <v>439</v>
      </c>
      <c r="Q2458" s="14" t="s">
        <v>819</v>
      </c>
    </row>
    <row r="2459" spans="1:17" hidden="1" x14ac:dyDescent="0.25">
      <c r="A2459" s="14">
        <v>185933</v>
      </c>
      <c r="B2459" s="14" t="s">
        <v>4139</v>
      </c>
      <c r="C2459" s="14" t="s">
        <v>815</v>
      </c>
      <c r="D2459" s="14" t="s">
        <v>4140</v>
      </c>
      <c r="E2459" s="14" t="s">
        <v>439</v>
      </c>
      <c r="F2459" s="14">
        <v>1007</v>
      </c>
      <c r="G2459" s="14" t="s">
        <v>4096</v>
      </c>
      <c r="H2459" s="14">
        <v>0</v>
      </c>
      <c r="I2459" s="14">
        <v>43200</v>
      </c>
      <c r="J2459" s="14" t="b">
        <v>0</v>
      </c>
      <c r="K2459" s="14">
        <v>0</v>
      </c>
      <c r="L2459" s="16">
        <v>41009.071956018517</v>
      </c>
      <c r="M2459" s="14" t="s">
        <v>6971</v>
      </c>
      <c r="N2459" s="14" t="s">
        <v>439</v>
      </c>
      <c r="O2459" s="14" t="s">
        <v>439</v>
      </c>
      <c r="P2459" s="14" t="s">
        <v>439</v>
      </c>
      <c r="Q2459" s="14" t="s">
        <v>819</v>
      </c>
    </row>
    <row r="2460" spans="1:17" hidden="1" x14ac:dyDescent="0.25">
      <c r="A2460" s="14">
        <v>185934</v>
      </c>
      <c r="B2460" s="14" t="s">
        <v>4141</v>
      </c>
      <c r="C2460" s="14" t="s">
        <v>815</v>
      </c>
      <c r="D2460" s="14" t="s">
        <v>4142</v>
      </c>
      <c r="E2460" s="14" t="s">
        <v>439</v>
      </c>
      <c r="F2460" s="14">
        <v>1007</v>
      </c>
      <c r="G2460" s="14" t="s">
        <v>4096</v>
      </c>
      <c r="H2460" s="14">
        <v>0</v>
      </c>
      <c r="I2460" s="14">
        <v>43200</v>
      </c>
      <c r="J2460" s="14" t="b">
        <v>0</v>
      </c>
      <c r="K2460" s="14">
        <v>0</v>
      </c>
      <c r="L2460" s="16">
        <v>41009.071956018517</v>
      </c>
      <c r="M2460" s="14" t="s">
        <v>6971</v>
      </c>
      <c r="N2460" s="14" t="s">
        <v>439</v>
      </c>
      <c r="O2460" s="14" t="s">
        <v>439</v>
      </c>
      <c r="P2460" s="14" t="s">
        <v>439</v>
      </c>
      <c r="Q2460" s="14" t="s">
        <v>819</v>
      </c>
    </row>
    <row r="2461" spans="1:17" hidden="1" x14ac:dyDescent="0.25">
      <c r="A2461" s="14">
        <v>185935</v>
      </c>
      <c r="B2461" s="14" t="s">
        <v>4143</v>
      </c>
      <c r="C2461" s="14" t="s">
        <v>815</v>
      </c>
      <c r="D2461" s="14" t="s">
        <v>4144</v>
      </c>
      <c r="E2461" s="14" t="s">
        <v>439</v>
      </c>
      <c r="F2461" s="14">
        <v>1007</v>
      </c>
      <c r="G2461" s="14" t="s">
        <v>4069</v>
      </c>
      <c r="H2461" s="14">
        <v>0</v>
      </c>
      <c r="I2461" s="14">
        <v>43200</v>
      </c>
      <c r="J2461" s="14" t="b">
        <v>0</v>
      </c>
      <c r="K2461" s="14">
        <v>0</v>
      </c>
      <c r="L2461" s="16">
        <v>41009.071956018517</v>
      </c>
      <c r="M2461" s="14" t="s">
        <v>6971</v>
      </c>
      <c r="N2461" s="14" t="s">
        <v>439</v>
      </c>
      <c r="O2461" s="14" t="s">
        <v>439</v>
      </c>
      <c r="P2461" s="14" t="s">
        <v>439</v>
      </c>
      <c r="Q2461" s="14" t="s">
        <v>819</v>
      </c>
    </row>
    <row r="2462" spans="1:17" hidden="1" x14ac:dyDescent="0.25">
      <c r="A2462" s="14">
        <v>185936</v>
      </c>
      <c r="B2462" s="14" t="s">
        <v>4145</v>
      </c>
      <c r="C2462" s="14" t="s">
        <v>815</v>
      </c>
      <c r="D2462" s="14" t="s">
        <v>4146</v>
      </c>
      <c r="E2462" s="14" t="s">
        <v>439</v>
      </c>
      <c r="F2462" s="14">
        <v>1007</v>
      </c>
      <c r="G2462" s="14" t="s">
        <v>4069</v>
      </c>
      <c r="H2462" s="14">
        <v>0</v>
      </c>
      <c r="I2462" s="14">
        <v>43200</v>
      </c>
      <c r="J2462" s="14" t="b">
        <v>0</v>
      </c>
      <c r="K2462" s="14">
        <v>0</v>
      </c>
      <c r="L2462" s="16">
        <v>41009.071956018517</v>
      </c>
      <c r="M2462" s="14" t="s">
        <v>6971</v>
      </c>
      <c r="N2462" s="14" t="s">
        <v>439</v>
      </c>
      <c r="O2462" s="14" t="s">
        <v>439</v>
      </c>
      <c r="P2462" s="14" t="s">
        <v>439</v>
      </c>
      <c r="Q2462" s="14" t="s">
        <v>819</v>
      </c>
    </row>
    <row r="2463" spans="1:17" hidden="1" x14ac:dyDescent="0.25">
      <c r="A2463" s="14">
        <v>185937</v>
      </c>
      <c r="B2463" s="14" t="s">
        <v>4147</v>
      </c>
      <c r="C2463" s="14" t="s">
        <v>815</v>
      </c>
      <c r="D2463" s="14" t="s">
        <v>4148</v>
      </c>
      <c r="E2463" s="14" t="s">
        <v>439</v>
      </c>
      <c r="F2463" s="14">
        <v>1007</v>
      </c>
      <c r="G2463" s="14" t="s">
        <v>4069</v>
      </c>
      <c r="H2463" s="14">
        <v>0</v>
      </c>
      <c r="I2463" s="14">
        <v>43200</v>
      </c>
      <c r="J2463" s="14" t="b">
        <v>0</v>
      </c>
      <c r="K2463" s="14">
        <v>0</v>
      </c>
      <c r="L2463" s="16">
        <v>41009.071956018517</v>
      </c>
      <c r="M2463" s="14" t="s">
        <v>6971</v>
      </c>
      <c r="N2463" s="14" t="s">
        <v>439</v>
      </c>
      <c r="O2463" s="14" t="s">
        <v>439</v>
      </c>
      <c r="P2463" s="14" t="s">
        <v>439</v>
      </c>
      <c r="Q2463" s="14" t="s">
        <v>819</v>
      </c>
    </row>
    <row r="2464" spans="1:17" hidden="1" x14ac:dyDescent="0.25">
      <c r="A2464" s="14">
        <v>185938</v>
      </c>
      <c r="B2464" s="14" t="s">
        <v>4149</v>
      </c>
      <c r="C2464" s="14" t="s">
        <v>815</v>
      </c>
      <c r="D2464" s="14" t="s">
        <v>4150</v>
      </c>
      <c r="E2464" s="14" t="s">
        <v>439</v>
      </c>
      <c r="F2464" s="14">
        <v>1007</v>
      </c>
      <c r="G2464" s="14" t="s">
        <v>4069</v>
      </c>
      <c r="H2464" s="14">
        <v>0</v>
      </c>
      <c r="I2464" s="14">
        <v>43200</v>
      </c>
      <c r="J2464" s="14" t="b">
        <v>0</v>
      </c>
      <c r="K2464" s="14">
        <v>0</v>
      </c>
      <c r="L2464" s="16">
        <v>41009.071967592594</v>
      </c>
      <c r="M2464" s="14" t="s">
        <v>6971</v>
      </c>
      <c r="N2464" s="14" t="s">
        <v>439</v>
      </c>
      <c r="O2464" s="14" t="s">
        <v>439</v>
      </c>
      <c r="P2464" s="14" t="s">
        <v>439</v>
      </c>
      <c r="Q2464" s="14" t="s">
        <v>819</v>
      </c>
    </row>
    <row r="2465" spans="1:17" hidden="1" x14ac:dyDescent="0.25">
      <c r="A2465" s="14">
        <v>185939</v>
      </c>
      <c r="B2465" s="14" t="s">
        <v>4151</v>
      </c>
      <c r="C2465" s="14" t="s">
        <v>815</v>
      </c>
      <c r="D2465" s="14" t="s">
        <v>4152</v>
      </c>
      <c r="E2465" s="14" t="s">
        <v>439</v>
      </c>
      <c r="F2465" s="14">
        <v>1007</v>
      </c>
      <c r="G2465" s="14" t="s">
        <v>4069</v>
      </c>
      <c r="H2465" s="14">
        <v>0</v>
      </c>
      <c r="I2465" s="14">
        <v>43200</v>
      </c>
      <c r="J2465" s="14" t="b">
        <v>0</v>
      </c>
      <c r="K2465" s="14">
        <v>0</v>
      </c>
      <c r="L2465" s="16">
        <v>41009.071967592594</v>
      </c>
      <c r="M2465" s="14" t="s">
        <v>6971</v>
      </c>
      <c r="N2465" s="14" t="s">
        <v>439</v>
      </c>
      <c r="O2465" s="14" t="s">
        <v>439</v>
      </c>
      <c r="P2465" s="14" t="s">
        <v>439</v>
      </c>
      <c r="Q2465" s="14" t="s">
        <v>819</v>
      </c>
    </row>
    <row r="2466" spans="1:17" hidden="1" x14ac:dyDescent="0.25">
      <c r="A2466" s="14">
        <v>185940</v>
      </c>
      <c r="B2466" s="14" t="s">
        <v>4153</v>
      </c>
      <c r="C2466" s="14" t="s">
        <v>815</v>
      </c>
      <c r="D2466" s="14" t="s">
        <v>4154</v>
      </c>
      <c r="E2466" s="14" t="s">
        <v>439</v>
      </c>
      <c r="F2466" s="14">
        <v>1007</v>
      </c>
      <c r="G2466" s="14" t="s">
        <v>4069</v>
      </c>
      <c r="H2466" s="14">
        <v>0</v>
      </c>
      <c r="I2466" s="14">
        <v>43200</v>
      </c>
      <c r="J2466" s="14" t="b">
        <v>0</v>
      </c>
      <c r="K2466" s="14">
        <v>0</v>
      </c>
      <c r="L2466" s="16">
        <v>41009.071967592594</v>
      </c>
      <c r="M2466" s="14" t="s">
        <v>6971</v>
      </c>
      <c r="N2466" s="14" t="s">
        <v>439</v>
      </c>
      <c r="O2466" s="14" t="s">
        <v>439</v>
      </c>
      <c r="P2466" s="14" t="s">
        <v>439</v>
      </c>
      <c r="Q2466" s="14" t="s">
        <v>819</v>
      </c>
    </row>
    <row r="2467" spans="1:17" hidden="1" x14ac:dyDescent="0.25">
      <c r="A2467" s="14">
        <v>185941</v>
      </c>
      <c r="B2467" s="14" t="s">
        <v>4155</v>
      </c>
      <c r="C2467" s="14" t="s">
        <v>815</v>
      </c>
      <c r="D2467" s="14" t="s">
        <v>4156</v>
      </c>
      <c r="E2467" s="14" t="s">
        <v>439</v>
      </c>
      <c r="F2467" s="14">
        <v>1007</v>
      </c>
      <c r="G2467" s="14" t="s">
        <v>4069</v>
      </c>
      <c r="H2467" s="14">
        <v>0</v>
      </c>
      <c r="I2467" s="14">
        <v>43200</v>
      </c>
      <c r="J2467" s="14" t="b">
        <v>0</v>
      </c>
      <c r="K2467" s="14">
        <v>0</v>
      </c>
      <c r="L2467" s="16">
        <v>41009.071967592594</v>
      </c>
      <c r="M2467" s="14" t="s">
        <v>6971</v>
      </c>
      <c r="N2467" s="14" t="s">
        <v>439</v>
      </c>
      <c r="O2467" s="14" t="s">
        <v>439</v>
      </c>
      <c r="P2467" s="14" t="s">
        <v>439</v>
      </c>
      <c r="Q2467" s="14" t="s">
        <v>819</v>
      </c>
    </row>
    <row r="2468" spans="1:17" hidden="1" x14ac:dyDescent="0.25">
      <c r="A2468" s="14">
        <v>185942</v>
      </c>
      <c r="B2468" s="14" t="s">
        <v>4157</v>
      </c>
      <c r="C2468" s="14" t="s">
        <v>815</v>
      </c>
      <c r="D2468" s="14" t="s">
        <v>4158</v>
      </c>
      <c r="E2468" s="14" t="s">
        <v>439</v>
      </c>
      <c r="F2468" s="14">
        <v>1007</v>
      </c>
      <c r="G2468" s="14" t="s">
        <v>4069</v>
      </c>
      <c r="H2468" s="14">
        <v>0</v>
      </c>
      <c r="I2468" s="14">
        <v>43200</v>
      </c>
      <c r="J2468" s="14" t="b">
        <v>0</v>
      </c>
      <c r="K2468" s="14">
        <v>0</v>
      </c>
      <c r="L2468" s="16">
        <v>41009.071967592594</v>
      </c>
      <c r="M2468" s="14" t="s">
        <v>6971</v>
      </c>
      <c r="N2468" s="14" t="s">
        <v>439</v>
      </c>
      <c r="O2468" s="14" t="s">
        <v>439</v>
      </c>
      <c r="P2468" s="14" t="s">
        <v>439</v>
      </c>
      <c r="Q2468" s="14" t="s">
        <v>819</v>
      </c>
    </row>
    <row r="2469" spans="1:17" hidden="1" x14ac:dyDescent="0.25">
      <c r="A2469" s="14">
        <v>185943</v>
      </c>
      <c r="B2469" s="14" t="s">
        <v>4159</v>
      </c>
      <c r="C2469" s="14" t="s">
        <v>815</v>
      </c>
      <c r="D2469" s="14" t="s">
        <v>4160</v>
      </c>
      <c r="E2469" s="14" t="s">
        <v>439</v>
      </c>
      <c r="F2469" s="14">
        <v>1007</v>
      </c>
      <c r="G2469" s="14" t="s">
        <v>4069</v>
      </c>
      <c r="H2469" s="14">
        <v>0</v>
      </c>
      <c r="I2469" s="14">
        <v>43200</v>
      </c>
      <c r="J2469" s="14" t="b">
        <v>0</v>
      </c>
      <c r="K2469" s="14">
        <v>0</v>
      </c>
      <c r="L2469" s="16">
        <v>41009.071967592594</v>
      </c>
      <c r="M2469" s="14" t="s">
        <v>6971</v>
      </c>
      <c r="N2469" s="14" t="s">
        <v>439</v>
      </c>
      <c r="O2469" s="14" t="s">
        <v>439</v>
      </c>
      <c r="P2469" s="14" t="s">
        <v>439</v>
      </c>
      <c r="Q2469" s="14" t="s">
        <v>819</v>
      </c>
    </row>
    <row r="2470" spans="1:17" hidden="1" x14ac:dyDescent="0.25">
      <c r="A2470" s="14">
        <v>185944</v>
      </c>
      <c r="B2470" s="14" t="s">
        <v>4161</v>
      </c>
      <c r="C2470" s="14" t="s">
        <v>815</v>
      </c>
      <c r="D2470" s="14" t="s">
        <v>4162</v>
      </c>
      <c r="E2470" s="14" t="s">
        <v>439</v>
      </c>
      <c r="F2470" s="14">
        <v>1007</v>
      </c>
      <c r="G2470" s="14" t="s">
        <v>4069</v>
      </c>
      <c r="H2470" s="14">
        <v>0</v>
      </c>
      <c r="I2470" s="14">
        <v>43200</v>
      </c>
      <c r="J2470" s="14" t="b">
        <v>0</v>
      </c>
      <c r="K2470" s="14">
        <v>0</v>
      </c>
      <c r="L2470" s="16">
        <v>41009.071979166663</v>
      </c>
      <c r="M2470" s="14" t="s">
        <v>6971</v>
      </c>
      <c r="N2470" s="14" t="s">
        <v>439</v>
      </c>
      <c r="O2470" s="14" t="s">
        <v>439</v>
      </c>
      <c r="P2470" s="14" t="s">
        <v>439</v>
      </c>
      <c r="Q2470" s="14" t="s">
        <v>819</v>
      </c>
    </row>
    <row r="2471" spans="1:17" hidden="1" x14ac:dyDescent="0.25">
      <c r="A2471" s="14">
        <v>185945</v>
      </c>
      <c r="B2471" s="14" t="s">
        <v>4163</v>
      </c>
      <c r="C2471" s="14" t="s">
        <v>815</v>
      </c>
      <c r="D2471" s="14" t="s">
        <v>4164</v>
      </c>
      <c r="E2471" s="14" t="s">
        <v>439</v>
      </c>
      <c r="F2471" s="14">
        <v>1007</v>
      </c>
      <c r="G2471" s="14" t="s">
        <v>4069</v>
      </c>
      <c r="H2471" s="14">
        <v>0</v>
      </c>
      <c r="I2471" s="14">
        <v>43200</v>
      </c>
      <c r="J2471" s="14" t="b">
        <v>0</v>
      </c>
      <c r="K2471" s="14">
        <v>0</v>
      </c>
      <c r="L2471" s="16">
        <v>41009.071979166663</v>
      </c>
      <c r="M2471" s="14" t="s">
        <v>6971</v>
      </c>
      <c r="N2471" s="14" t="s">
        <v>439</v>
      </c>
      <c r="O2471" s="14" t="s">
        <v>439</v>
      </c>
      <c r="P2471" s="14" t="s">
        <v>439</v>
      </c>
      <c r="Q2471" s="14" t="s">
        <v>819</v>
      </c>
    </row>
    <row r="2472" spans="1:17" hidden="1" x14ac:dyDescent="0.25">
      <c r="A2472" s="14">
        <v>185946</v>
      </c>
      <c r="B2472" s="14" t="s">
        <v>4165</v>
      </c>
      <c r="C2472" s="14" t="s">
        <v>815</v>
      </c>
      <c r="D2472" s="14" t="s">
        <v>4166</v>
      </c>
      <c r="E2472" s="14" t="s">
        <v>439</v>
      </c>
      <c r="F2472" s="14">
        <v>1007</v>
      </c>
      <c r="G2472" s="14" t="s">
        <v>4069</v>
      </c>
      <c r="H2472" s="14">
        <v>0</v>
      </c>
      <c r="I2472" s="14">
        <v>43200</v>
      </c>
      <c r="J2472" s="14" t="b">
        <v>0</v>
      </c>
      <c r="K2472" s="14">
        <v>0</v>
      </c>
      <c r="L2472" s="16">
        <v>41009.071979166663</v>
      </c>
      <c r="M2472" s="14" t="s">
        <v>6971</v>
      </c>
      <c r="N2472" s="14" t="s">
        <v>439</v>
      </c>
      <c r="O2472" s="14" t="s">
        <v>439</v>
      </c>
      <c r="P2472" s="14" t="s">
        <v>439</v>
      </c>
      <c r="Q2472" s="14" t="s">
        <v>819</v>
      </c>
    </row>
    <row r="2473" spans="1:17" hidden="1" x14ac:dyDescent="0.25">
      <c r="A2473" s="14">
        <v>185947</v>
      </c>
      <c r="B2473" s="14" t="s">
        <v>4167</v>
      </c>
      <c r="C2473" s="14" t="s">
        <v>815</v>
      </c>
      <c r="D2473" s="14" t="s">
        <v>4168</v>
      </c>
      <c r="E2473" s="14" t="s">
        <v>439</v>
      </c>
      <c r="F2473" s="14">
        <v>1007</v>
      </c>
      <c r="G2473" s="14" t="s">
        <v>4069</v>
      </c>
      <c r="H2473" s="14">
        <v>0</v>
      </c>
      <c r="I2473" s="14">
        <v>43200</v>
      </c>
      <c r="J2473" s="14" t="b">
        <v>0</v>
      </c>
      <c r="K2473" s="14">
        <v>0</v>
      </c>
      <c r="L2473" s="16">
        <v>41009.071979166663</v>
      </c>
      <c r="M2473" s="14" t="s">
        <v>6971</v>
      </c>
      <c r="N2473" s="14" t="s">
        <v>439</v>
      </c>
      <c r="O2473" s="14" t="s">
        <v>439</v>
      </c>
      <c r="P2473" s="14" t="s">
        <v>439</v>
      </c>
      <c r="Q2473" s="14" t="s">
        <v>819</v>
      </c>
    </row>
    <row r="2474" spans="1:17" hidden="1" x14ac:dyDescent="0.25">
      <c r="A2474" s="14">
        <v>185948</v>
      </c>
      <c r="B2474" s="14" t="s">
        <v>4169</v>
      </c>
      <c r="C2474" s="14" t="s">
        <v>815</v>
      </c>
      <c r="D2474" s="14" t="s">
        <v>4170</v>
      </c>
      <c r="E2474" s="14" t="s">
        <v>439</v>
      </c>
      <c r="F2474" s="14">
        <v>1007</v>
      </c>
      <c r="G2474" s="14" t="s">
        <v>4069</v>
      </c>
      <c r="H2474" s="14">
        <v>0</v>
      </c>
      <c r="I2474" s="14">
        <v>43200</v>
      </c>
      <c r="J2474" s="14" t="b">
        <v>0</v>
      </c>
      <c r="K2474" s="14">
        <v>0</v>
      </c>
      <c r="L2474" s="16">
        <v>41009.071979166663</v>
      </c>
      <c r="M2474" s="14" t="s">
        <v>6971</v>
      </c>
      <c r="N2474" s="14" t="s">
        <v>439</v>
      </c>
      <c r="O2474" s="14" t="s">
        <v>439</v>
      </c>
      <c r="P2474" s="14" t="s">
        <v>439</v>
      </c>
      <c r="Q2474" s="14" t="s">
        <v>819</v>
      </c>
    </row>
    <row r="2475" spans="1:17" hidden="1" x14ac:dyDescent="0.25">
      <c r="A2475" s="14">
        <v>185949</v>
      </c>
      <c r="B2475" s="14" t="s">
        <v>4171</v>
      </c>
      <c r="C2475" s="14" t="s">
        <v>815</v>
      </c>
      <c r="D2475" s="14" t="s">
        <v>4172</v>
      </c>
      <c r="E2475" s="14" t="s">
        <v>439</v>
      </c>
      <c r="F2475" s="14">
        <v>1007</v>
      </c>
      <c r="G2475" s="14" t="s">
        <v>4069</v>
      </c>
      <c r="H2475" s="14">
        <v>0</v>
      </c>
      <c r="I2475" s="14">
        <v>43200</v>
      </c>
      <c r="J2475" s="14" t="b">
        <v>0</v>
      </c>
      <c r="K2475" s="14">
        <v>0</v>
      </c>
      <c r="L2475" s="16">
        <v>41009.07199074074</v>
      </c>
      <c r="M2475" s="14" t="s">
        <v>6971</v>
      </c>
      <c r="N2475" s="14" t="s">
        <v>439</v>
      </c>
      <c r="O2475" s="14" t="s">
        <v>439</v>
      </c>
      <c r="P2475" s="14" t="s">
        <v>439</v>
      </c>
      <c r="Q2475" s="14" t="s">
        <v>819</v>
      </c>
    </row>
    <row r="2476" spans="1:17" hidden="1" x14ac:dyDescent="0.25">
      <c r="A2476" s="14">
        <v>185950</v>
      </c>
      <c r="B2476" s="14" t="s">
        <v>4173</v>
      </c>
      <c r="C2476" s="14" t="s">
        <v>815</v>
      </c>
      <c r="D2476" s="14" t="s">
        <v>4174</v>
      </c>
      <c r="E2476" s="14" t="s">
        <v>439</v>
      </c>
      <c r="F2476" s="14">
        <v>1007</v>
      </c>
      <c r="G2476" s="14" t="s">
        <v>4069</v>
      </c>
      <c r="H2476" s="14">
        <v>0</v>
      </c>
      <c r="I2476" s="14">
        <v>43200</v>
      </c>
      <c r="J2476" s="14" t="b">
        <v>0</v>
      </c>
      <c r="K2476" s="14">
        <v>0</v>
      </c>
      <c r="L2476" s="16">
        <v>41009.072002314817</v>
      </c>
      <c r="M2476" s="14" t="s">
        <v>6971</v>
      </c>
      <c r="N2476" s="14" t="s">
        <v>439</v>
      </c>
      <c r="O2476" s="14" t="s">
        <v>439</v>
      </c>
      <c r="P2476" s="14" t="s">
        <v>439</v>
      </c>
      <c r="Q2476" s="14" t="s">
        <v>819</v>
      </c>
    </row>
    <row r="2477" spans="1:17" hidden="1" x14ac:dyDescent="0.25">
      <c r="A2477" s="14">
        <v>185951</v>
      </c>
      <c r="B2477" s="14" t="s">
        <v>4175</v>
      </c>
      <c r="C2477" s="14" t="s">
        <v>815</v>
      </c>
      <c r="D2477" s="14" t="s">
        <v>4176</v>
      </c>
      <c r="E2477" s="14" t="s">
        <v>439</v>
      </c>
      <c r="F2477" s="14">
        <v>1007</v>
      </c>
      <c r="G2477" s="14" t="s">
        <v>4069</v>
      </c>
      <c r="H2477" s="14">
        <v>0</v>
      </c>
      <c r="I2477" s="14">
        <v>43200</v>
      </c>
      <c r="J2477" s="14" t="b">
        <v>0</v>
      </c>
      <c r="K2477" s="14">
        <v>0</v>
      </c>
      <c r="L2477" s="16">
        <v>41009.072002314817</v>
      </c>
      <c r="M2477" s="14" t="s">
        <v>6971</v>
      </c>
      <c r="N2477" s="14" t="s">
        <v>439</v>
      </c>
      <c r="O2477" s="14" t="s">
        <v>439</v>
      </c>
      <c r="P2477" s="14" t="s">
        <v>439</v>
      </c>
      <c r="Q2477" s="14" t="s">
        <v>819</v>
      </c>
    </row>
    <row r="2478" spans="1:17" hidden="1" x14ac:dyDescent="0.25">
      <c r="A2478" s="14">
        <v>185952</v>
      </c>
      <c r="B2478" s="14" t="s">
        <v>4177</v>
      </c>
      <c r="C2478" s="14" t="s">
        <v>815</v>
      </c>
      <c r="D2478" s="14" t="s">
        <v>4178</v>
      </c>
      <c r="E2478" s="14" t="s">
        <v>439</v>
      </c>
      <c r="F2478" s="14">
        <v>1007</v>
      </c>
      <c r="G2478" s="14" t="s">
        <v>4069</v>
      </c>
      <c r="H2478" s="14">
        <v>0</v>
      </c>
      <c r="I2478" s="14">
        <v>43200</v>
      </c>
      <c r="J2478" s="14" t="b">
        <v>0</v>
      </c>
      <c r="K2478" s="14">
        <v>0</v>
      </c>
      <c r="L2478" s="16">
        <v>41009.072002314817</v>
      </c>
      <c r="M2478" s="14" t="s">
        <v>6971</v>
      </c>
      <c r="N2478" s="14" t="s">
        <v>439</v>
      </c>
      <c r="O2478" s="14" t="s">
        <v>439</v>
      </c>
      <c r="P2478" s="14" t="s">
        <v>439</v>
      </c>
      <c r="Q2478" s="14" t="s">
        <v>819</v>
      </c>
    </row>
    <row r="2479" spans="1:17" hidden="1" x14ac:dyDescent="0.25">
      <c r="A2479" s="14">
        <v>185953</v>
      </c>
      <c r="B2479" s="14" t="s">
        <v>4179</v>
      </c>
      <c r="C2479" s="14" t="s">
        <v>815</v>
      </c>
      <c r="D2479" s="14" t="s">
        <v>4180</v>
      </c>
      <c r="E2479" s="14" t="s">
        <v>439</v>
      </c>
      <c r="F2479" s="14">
        <v>1007</v>
      </c>
      <c r="G2479" s="14" t="s">
        <v>4069</v>
      </c>
      <c r="H2479" s="14">
        <v>0</v>
      </c>
      <c r="I2479" s="14">
        <v>43200</v>
      </c>
      <c r="J2479" s="14" t="b">
        <v>0</v>
      </c>
      <c r="K2479" s="14">
        <v>0</v>
      </c>
      <c r="L2479" s="16">
        <v>41009.072002314817</v>
      </c>
      <c r="M2479" s="14" t="s">
        <v>6971</v>
      </c>
      <c r="N2479" s="14" t="s">
        <v>439</v>
      </c>
      <c r="O2479" s="14" t="s">
        <v>439</v>
      </c>
      <c r="P2479" s="14" t="s">
        <v>439</v>
      </c>
      <c r="Q2479" s="14" t="s">
        <v>819</v>
      </c>
    </row>
    <row r="2480" spans="1:17" hidden="1" x14ac:dyDescent="0.25">
      <c r="A2480" s="14">
        <v>185954</v>
      </c>
      <c r="B2480" s="14" t="s">
        <v>4181</v>
      </c>
      <c r="C2480" s="14" t="s">
        <v>815</v>
      </c>
      <c r="D2480" s="14" t="s">
        <v>4182</v>
      </c>
      <c r="E2480" s="14" t="s">
        <v>439</v>
      </c>
      <c r="F2480" s="14">
        <v>1007</v>
      </c>
      <c r="G2480" s="14" t="s">
        <v>4069</v>
      </c>
      <c r="H2480" s="14">
        <v>0</v>
      </c>
      <c r="I2480" s="14">
        <v>43200</v>
      </c>
      <c r="J2480" s="14" t="b">
        <v>0</v>
      </c>
      <c r="K2480" s="14">
        <v>0</v>
      </c>
      <c r="L2480" s="16">
        <v>41009.072013888886</v>
      </c>
      <c r="M2480" s="14" t="s">
        <v>6971</v>
      </c>
      <c r="N2480" s="14" t="s">
        <v>439</v>
      </c>
      <c r="O2480" s="14" t="s">
        <v>439</v>
      </c>
      <c r="P2480" s="14" t="s">
        <v>439</v>
      </c>
      <c r="Q2480" s="14" t="s">
        <v>819</v>
      </c>
    </row>
    <row r="2481" spans="1:17" hidden="1" x14ac:dyDescent="0.25">
      <c r="A2481" s="14">
        <v>185955</v>
      </c>
      <c r="B2481" s="14" t="s">
        <v>4183</v>
      </c>
      <c r="C2481" s="14" t="s">
        <v>815</v>
      </c>
      <c r="D2481" s="14" t="s">
        <v>4184</v>
      </c>
      <c r="E2481" s="14" t="s">
        <v>439</v>
      </c>
      <c r="F2481" s="14">
        <v>1007</v>
      </c>
      <c r="G2481" s="14" t="s">
        <v>4069</v>
      </c>
      <c r="H2481" s="14">
        <v>0</v>
      </c>
      <c r="I2481" s="14">
        <v>43200</v>
      </c>
      <c r="J2481" s="14" t="b">
        <v>0</v>
      </c>
      <c r="K2481" s="14">
        <v>0</v>
      </c>
      <c r="L2481" s="16">
        <v>41009.072013888886</v>
      </c>
      <c r="M2481" s="14" t="s">
        <v>6971</v>
      </c>
      <c r="N2481" s="14" t="s">
        <v>439</v>
      </c>
      <c r="O2481" s="14" t="s">
        <v>439</v>
      </c>
      <c r="P2481" s="14" t="s">
        <v>439</v>
      </c>
      <c r="Q2481" s="14" t="s">
        <v>819</v>
      </c>
    </row>
    <row r="2482" spans="1:17" hidden="1" x14ac:dyDescent="0.25">
      <c r="A2482" s="14">
        <v>185956</v>
      </c>
      <c r="B2482" s="14" t="s">
        <v>4185</v>
      </c>
      <c r="C2482" s="14" t="s">
        <v>815</v>
      </c>
      <c r="D2482" s="14" t="s">
        <v>4186</v>
      </c>
      <c r="E2482" s="14" t="s">
        <v>439</v>
      </c>
      <c r="F2482" s="14">
        <v>1007</v>
      </c>
      <c r="G2482" s="14" t="s">
        <v>1142</v>
      </c>
      <c r="H2482" s="14">
        <v>0</v>
      </c>
      <c r="I2482" s="14">
        <v>43200</v>
      </c>
      <c r="J2482" s="14" t="b">
        <v>0</v>
      </c>
      <c r="K2482" s="14">
        <v>0</v>
      </c>
      <c r="L2482" s="16">
        <v>41009.072013888886</v>
      </c>
      <c r="M2482" s="14" t="s">
        <v>6971</v>
      </c>
      <c r="N2482" s="14" t="s">
        <v>439</v>
      </c>
      <c r="O2482" s="14" t="s">
        <v>439</v>
      </c>
      <c r="P2482" s="14" t="s">
        <v>439</v>
      </c>
      <c r="Q2482" s="14" t="s">
        <v>819</v>
      </c>
    </row>
    <row r="2483" spans="1:17" hidden="1" x14ac:dyDescent="0.25">
      <c r="A2483" s="14">
        <v>185957</v>
      </c>
      <c r="B2483" s="14" t="s">
        <v>4187</v>
      </c>
      <c r="C2483" s="14" t="s">
        <v>815</v>
      </c>
      <c r="D2483" s="14" t="s">
        <v>4186</v>
      </c>
      <c r="E2483" s="14" t="s">
        <v>439</v>
      </c>
      <c r="F2483" s="14">
        <v>1007</v>
      </c>
      <c r="G2483" s="14" t="s">
        <v>1142</v>
      </c>
      <c r="H2483" s="14">
        <v>0</v>
      </c>
      <c r="I2483" s="14">
        <v>43200</v>
      </c>
      <c r="J2483" s="14" t="b">
        <v>0</v>
      </c>
      <c r="K2483" s="14">
        <v>0</v>
      </c>
      <c r="L2483" s="16">
        <v>41009.072013888886</v>
      </c>
      <c r="M2483" s="14" t="s">
        <v>6971</v>
      </c>
      <c r="N2483" s="14" t="s">
        <v>439</v>
      </c>
      <c r="O2483" s="14" t="s">
        <v>439</v>
      </c>
      <c r="P2483" s="14" t="s">
        <v>439</v>
      </c>
      <c r="Q2483" s="14" t="s">
        <v>819</v>
      </c>
    </row>
    <row r="2484" spans="1:17" hidden="1" x14ac:dyDescent="0.25">
      <c r="A2484" s="14">
        <v>185958</v>
      </c>
      <c r="B2484" s="14" t="s">
        <v>4188</v>
      </c>
      <c r="C2484" s="14" t="s">
        <v>815</v>
      </c>
      <c r="D2484" s="14" t="s">
        <v>4186</v>
      </c>
      <c r="E2484" s="14" t="s">
        <v>439</v>
      </c>
      <c r="F2484" s="14">
        <v>1007</v>
      </c>
      <c r="G2484" s="14" t="s">
        <v>1142</v>
      </c>
      <c r="H2484" s="14">
        <v>0</v>
      </c>
      <c r="I2484" s="14">
        <v>43200</v>
      </c>
      <c r="J2484" s="14" t="b">
        <v>0</v>
      </c>
      <c r="K2484" s="14">
        <v>0</v>
      </c>
      <c r="L2484" s="16">
        <v>41009.072013888886</v>
      </c>
      <c r="M2484" s="14" t="s">
        <v>6971</v>
      </c>
      <c r="N2484" s="14" t="s">
        <v>439</v>
      </c>
      <c r="O2484" s="14" t="s">
        <v>439</v>
      </c>
      <c r="P2484" s="14" t="s">
        <v>439</v>
      </c>
      <c r="Q2484" s="14" t="s">
        <v>819</v>
      </c>
    </row>
    <row r="2485" spans="1:17" hidden="1" x14ac:dyDescent="0.25">
      <c r="A2485" s="14">
        <v>185959</v>
      </c>
      <c r="B2485" s="14" t="s">
        <v>4189</v>
      </c>
      <c r="C2485" s="14" t="s">
        <v>815</v>
      </c>
      <c r="D2485" s="14" t="s">
        <v>4186</v>
      </c>
      <c r="E2485" s="14" t="s">
        <v>439</v>
      </c>
      <c r="F2485" s="14">
        <v>1007</v>
      </c>
      <c r="G2485" s="14" t="s">
        <v>1142</v>
      </c>
      <c r="H2485" s="14">
        <v>0</v>
      </c>
      <c r="I2485" s="14">
        <v>43200</v>
      </c>
      <c r="J2485" s="14" t="b">
        <v>0</v>
      </c>
      <c r="K2485" s="14">
        <v>0</v>
      </c>
      <c r="L2485" s="16">
        <v>41009.072025462963</v>
      </c>
      <c r="M2485" s="14" t="s">
        <v>6971</v>
      </c>
      <c r="N2485" s="14" t="s">
        <v>439</v>
      </c>
      <c r="O2485" s="14" t="s">
        <v>439</v>
      </c>
      <c r="P2485" s="14" t="s">
        <v>439</v>
      </c>
      <c r="Q2485" s="14" t="s">
        <v>819</v>
      </c>
    </row>
    <row r="2486" spans="1:17" hidden="1" x14ac:dyDescent="0.25">
      <c r="A2486" s="14">
        <v>185960</v>
      </c>
      <c r="B2486" s="14" t="s">
        <v>4190</v>
      </c>
      <c r="C2486" s="14" t="s">
        <v>815</v>
      </c>
      <c r="D2486" s="14" t="s">
        <v>4186</v>
      </c>
      <c r="E2486" s="14" t="s">
        <v>439</v>
      </c>
      <c r="F2486" s="14">
        <v>1007</v>
      </c>
      <c r="G2486" s="14" t="s">
        <v>1142</v>
      </c>
      <c r="H2486" s="14">
        <v>0</v>
      </c>
      <c r="I2486" s="14">
        <v>43200</v>
      </c>
      <c r="J2486" s="14" t="b">
        <v>0</v>
      </c>
      <c r="K2486" s="14">
        <v>0</v>
      </c>
      <c r="L2486" s="16">
        <v>41009.072025462963</v>
      </c>
      <c r="M2486" s="14" t="s">
        <v>6971</v>
      </c>
      <c r="N2486" s="14" t="s">
        <v>439</v>
      </c>
      <c r="O2486" s="14" t="s">
        <v>439</v>
      </c>
      <c r="P2486" s="14" t="s">
        <v>439</v>
      </c>
      <c r="Q2486" s="14" t="s">
        <v>819</v>
      </c>
    </row>
    <row r="2487" spans="1:17" hidden="1" x14ac:dyDescent="0.25">
      <c r="A2487" s="14">
        <v>185961</v>
      </c>
      <c r="B2487" s="14" t="s">
        <v>4191</v>
      </c>
      <c r="C2487" s="14" t="s">
        <v>815</v>
      </c>
      <c r="D2487" s="14" t="s">
        <v>4186</v>
      </c>
      <c r="E2487" s="14" t="s">
        <v>439</v>
      </c>
      <c r="F2487" s="14">
        <v>1007</v>
      </c>
      <c r="G2487" s="14" t="s">
        <v>1142</v>
      </c>
      <c r="H2487" s="14">
        <v>0</v>
      </c>
      <c r="I2487" s="14">
        <v>43200</v>
      </c>
      <c r="J2487" s="14" t="b">
        <v>0</v>
      </c>
      <c r="K2487" s="14">
        <v>0</v>
      </c>
      <c r="L2487" s="16">
        <v>41009.072025462963</v>
      </c>
      <c r="M2487" s="14" t="s">
        <v>6971</v>
      </c>
      <c r="N2487" s="14" t="s">
        <v>439</v>
      </c>
      <c r="O2487" s="14" t="s">
        <v>439</v>
      </c>
      <c r="P2487" s="14" t="s">
        <v>439</v>
      </c>
      <c r="Q2487" s="14" t="s">
        <v>819</v>
      </c>
    </row>
    <row r="2488" spans="1:17" hidden="1" x14ac:dyDescent="0.25">
      <c r="A2488" s="14">
        <v>185962</v>
      </c>
      <c r="B2488" s="14" t="s">
        <v>4192</v>
      </c>
      <c r="C2488" s="14" t="s">
        <v>815</v>
      </c>
      <c r="D2488" s="14" t="s">
        <v>4193</v>
      </c>
      <c r="E2488" s="14" t="s">
        <v>439</v>
      </c>
      <c r="F2488" s="14">
        <v>1007</v>
      </c>
      <c r="G2488" s="14" t="s">
        <v>1142</v>
      </c>
      <c r="H2488" s="14">
        <v>0</v>
      </c>
      <c r="I2488" s="14">
        <v>43200</v>
      </c>
      <c r="J2488" s="14" t="b">
        <v>0</v>
      </c>
      <c r="K2488" s="14">
        <v>0</v>
      </c>
      <c r="L2488" s="16">
        <v>41009.072025462963</v>
      </c>
      <c r="M2488" s="14" t="s">
        <v>6971</v>
      </c>
      <c r="N2488" s="14" t="s">
        <v>439</v>
      </c>
      <c r="O2488" s="14" t="s">
        <v>439</v>
      </c>
      <c r="P2488" s="14" t="s">
        <v>439</v>
      </c>
      <c r="Q2488" s="14" t="s">
        <v>819</v>
      </c>
    </row>
    <row r="2489" spans="1:17" hidden="1" x14ac:dyDescent="0.25">
      <c r="A2489" s="14">
        <v>185963</v>
      </c>
      <c r="B2489" s="14" t="s">
        <v>4194</v>
      </c>
      <c r="C2489" s="14" t="s">
        <v>815</v>
      </c>
      <c r="D2489" s="14" t="s">
        <v>4195</v>
      </c>
      <c r="E2489" s="14" t="s">
        <v>439</v>
      </c>
      <c r="F2489" s="14">
        <v>1007</v>
      </c>
      <c r="G2489" s="14" t="s">
        <v>4069</v>
      </c>
      <c r="H2489" s="14">
        <v>0</v>
      </c>
      <c r="I2489" s="14">
        <v>43200</v>
      </c>
      <c r="J2489" s="14" t="b">
        <v>0</v>
      </c>
      <c r="K2489" s="14">
        <v>0</v>
      </c>
      <c r="L2489" s="16">
        <v>41009.072025462963</v>
      </c>
      <c r="M2489" s="14" t="s">
        <v>6971</v>
      </c>
      <c r="N2489" s="14" t="s">
        <v>439</v>
      </c>
      <c r="O2489" s="14" t="s">
        <v>439</v>
      </c>
      <c r="P2489" s="14" t="s">
        <v>439</v>
      </c>
      <c r="Q2489" s="14" t="s">
        <v>819</v>
      </c>
    </row>
    <row r="2490" spans="1:17" hidden="1" x14ac:dyDescent="0.25">
      <c r="A2490" s="14">
        <v>185964</v>
      </c>
      <c r="B2490" s="14" t="s">
        <v>4196</v>
      </c>
      <c r="C2490" s="14" t="s">
        <v>815</v>
      </c>
      <c r="D2490" s="14" t="s">
        <v>4197</v>
      </c>
      <c r="E2490" s="14" t="s">
        <v>439</v>
      </c>
      <c r="F2490" s="14">
        <v>1007</v>
      </c>
      <c r="G2490" s="14" t="s">
        <v>1142</v>
      </c>
      <c r="H2490" s="14">
        <v>0</v>
      </c>
      <c r="I2490" s="14">
        <v>43200</v>
      </c>
      <c r="J2490" s="14" t="b">
        <v>0</v>
      </c>
      <c r="K2490" s="14">
        <v>0</v>
      </c>
      <c r="L2490" s="16">
        <v>41009.07203703704</v>
      </c>
      <c r="M2490" s="14" t="s">
        <v>6971</v>
      </c>
      <c r="N2490" s="14" t="s">
        <v>439</v>
      </c>
      <c r="O2490" s="14" t="s">
        <v>439</v>
      </c>
      <c r="P2490" s="14" t="s">
        <v>439</v>
      </c>
      <c r="Q2490" s="14" t="s">
        <v>819</v>
      </c>
    </row>
    <row r="2491" spans="1:17" hidden="1" x14ac:dyDescent="0.25">
      <c r="A2491" s="14">
        <v>185965</v>
      </c>
      <c r="B2491" s="14" t="s">
        <v>4198</v>
      </c>
      <c r="C2491" s="14" t="s">
        <v>815</v>
      </c>
      <c r="D2491" s="14" t="s">
        <v>4199</v>
      </c>
      <c r="E2491" s="14" t="s">
        <v>439</v>
      </c>
      <c r="F2491" s="14">
        <v>1007</v>
      </c>
      <c r="G2491" s="14" t="s">
        <v>1142</v>
      </c>
      <c r="H2491" s="14">
        <v>0</v>
      </c>
      <c r="I2491" s="14">
        <v>43200</v>
      </c>
      <c r="J2491" s="14" t="b">
        <v>0</v>
      </c>
      <c r="K2491" s="14">
        <v>0</v>
      </c>
      <c r="L2491" s="16">
        <v>41009.07203703704</v>
      </c>
      <c r="M2491" s="14" t="s">
        <v>6971</v>
      </c>
      <c r="N2491" s="14" t="s">
        <v>439</v>
      </c>
      <c r="O2491" s="14" t="s">
        <v>439</v>
      </c>
      <c r="P2491" s="14" t="s">
        <v>439</v>
      </c>
      <c r="Q2491" s="14" t="s">
        <v>819</v>
      </c>
    </row>
    <row r="2492" spans="1:17" hidden="1" x14ac:dyDescent="0.25">
      <c r="A2492" s="14">
        <v>185966</v>
      </c>
      <c r="B2492" s="14" t="s">
        <v>4200</v>
      </c>
      <c r="C2492" s="14" t="s">
        <v>815</v>
      </c>
      <c r="D2492" s="14" t="s">
        <v>4201</v>
      </c>
      <c r="E2492" s="14" t="s">
        <v>439</v>
      </c>
      <c r="F2492" s="14">
        <v>1007</v>
      </c>
      <c r="G2492" s="14" t="s">
        <v>4069</v>
      </c>
      <c r="H2492" s="14">
        <v>0</v>
      </c>
      <c r="I2492" s="14">
        <v>43200</v>
      </c>
      <c r="J2492" s="14" t="b">
        <v>0</v>
      </c>
      <c r="K2492" s="14">
        <v>0</v>
      </c>
      <c r="L2492" s="16">
        <v>41009.07203703704</v>
      </c>
      <c r="M2492" s="14" t="s">
        <v>6971</v>
      </c>
      <c r="N2492" s="14" t="s">
        <v>439</v>
      </c>
      <c r="O2492" s="14" t="s">
        <v>439</v>
      </c>
      <c r="P2492" s="14" t="s">
        <v>439</v>
      </c>
      <c r="Q2492" s="14" t="s">
        <v>819</v>
      </c>
    </row>
    <row r="2493" spans="1:17" hidden="1" x14ac:dyDescent="0.25">
      <c r="A2493" s="14">
        <v>185967</v>
      </c>
      <c r="B2493" s="14" t="s">
        <v>4202</v>
      </c>
      <c r="C2493" s="14" t="s">
        <v>815</v>
      </c>
      <c r="D2493" s="14" t="s">
        <v>4203</v>
      </c>
      <c r="E2493" s="14" t="s">
        <v>439</v>
      </c>
      <c r="F2493" s="14">
        <v>1007</v>
      </c>
      <c r="G2493" s="14" t="s">
        <v>4069</v>
      </c>
      <c r="H2493" s="14">
        <v>0</v>
      </c>
      <c r="I2493" s="14">
        <v>43200</v>
      </c>
      <c r="J2493" s="14" t="b">
        <v>0</v>
      </c>
      <c r="K2493" s="14">
        <v>0</v>
      </c>
      <c r="L2493" s="16">
        <v>41009.07203703704</v>
      </c>
      <c r="M2493" s="14" t="s">
        <v>6971</v>
      </c>
      <c r="N2493" s="14" t="s">
        <v>439</v>
      </c>
      <c r="O2493" s="14" t="s">
        <v>439</v>
      </c>
      <c r="P2493" s="14" t="s">
        <v>439</v>
      </c>
      <c r="Q2493" s="14" t="s">
        <v>819</v>
      </c>
    </row>
    <row r="2494" spans="1:17" hidden="1" x14ac:dyDescent="0.25">
      <c r="A2494" s="14">
        <v>185968</v>
      </c>
      <c r="B2494" s="14" t="s">
        <v>4204</v>
      </c>
      <c r="C2494" s="14" t="s">
        <v>815</v>
      </c>
      <c r="D2494" s="14" t="s">
        <v>4205</v>
      </c>
      <c r="E2494" s="14" t="s">
        <v>439</v>
      </c>
      <c r="F2494" s="14">
        <v>1007</v>
      </c>
      <c r="G2494" s="14" t="s">
        <v>4069</v>
      </c>
      <c r="H2494" s="14">
        <v>0</v>
      </c>
      <c r="I2494" s="14">
        <v>43200</v>
      </c>
      <c r="J2494" s="14" t="b">
        <v>0</v>
      </c>
      <c r="K2494" s="14">
        <v>0</v>
      </c>
      <c r="L2494" s="16">
        <v>41009.07203703704</v>
      </c>
      <c r="M2494" s="14" t="s">
        <v>6971</v>
      </c>
      <c r="N2494" s="14" t="s">
        <v>439</v>
      </c>
      <c r="O2494" s="14" t="s">
        <v>439</v>
      </c>
      <c r="P2494" s="14" t="s">
        <v>439</v>
      </c>
      <c r="Q2494" s="14" t="s">
        <v>819</v>
      </c>
    </row>
    <row r="2495" spans="1:17" hidden="1" x14ac:dyDescent="0.25">
      <c r="A2495" s="14">
        <v>185969</v>
      </c>
      <c r="B2495" s="14" t="s">
        <v>4206</v>
      </c>
      <c r="C2495" s="14" t="s">
        <v>815</v>
      </c>
      <c r="D2495" s="14" t="s">
        <v>4207</v>
      </c>
      <c r="E2495" s="14" t="s">
        <v>439</v>
      </c>
      <c r="F2495" s="14">
        <v>1007</v>
      </c>
      <c r="G2495" s="14" t="s">
        <v>4069</v>
      </c>
      <c r="H2495" s="14">
        <v>0</v>
      </c>
      <c r="I2495" s="14">
        <v>43200</v>
      </c>
      <c r="J2495" s="14" t="b">
        <v>0</v>
      </c>
      <c r="K2495" s="14">
        <v>0</v>
      </c>
      <c r="L2495" s="16">
        <v>41009.07203703704</v>
      </c>
      <c r="M2495" s="14" t="s">
        <v>6971</v>
      </c>
      <c r="N2495" s="14" t="s">
        <v>439</v>
      </c>
      <c r="O2495" s="14" t="s">
        <v>439</v>
      </c>
      <c r="P2495" s="14" t="s">
        <v>439</v>
      </c>
      <c r="Q2495" s="14" t="s">
        <v>819</v>
      </c>
    </row>
    <row r="2496" spans="1:17" hidden="1" x14ac:dyDescent="0.25">
      <c r="A2496" s="14">
        <v>185970</v>
      </c>
      <c r="B2496" s="14" t="s">
        <v>4208</v>
      </c>
      <c r="C2496" s="14" t="s">
        <v>815</v>
      </c>
      <c r="D2496" s="14" t="s">
        <v>4209</v>
      </c>
      <c r="E2496" s="14" t="s">
        <v>439</v>
      </c>
      <c r="F2496" s="14">
        <v>1007</v>
      </c>
      <c r="G2496" s="14" t="s">
        <v>4069</v>
      </c>
      <c r="H2496" s="14">
        <v>0</v>
      </c>
      <c r="I2496" s="14">
        <v>43200</v>
      </c>
      <c r="J2496" s="14" t="b">
        <v>0</v>
      </c>
      <c r="K2496" s="14">
        <v>0</v>
      </c>
      <c r="L2496" s="16">
        <v>41009.07203703704</v>
      </c>
      <c r="M2496" s="14" t="s">
        <v>6971</v>
      </c>
      <c r="N2496" s="14" t="s">
        <v>439</v>
      </c>
      <c r="O2496" s="14" t="s">
        <v>439</v>
      </c>
      <c r="P2496" s="14" t="s">
        <v>439</v>
      </c>
      <c r="Q2496" s="14" t="s">
        <v>819</v>
      </c>
    </row>
    <row r="2497" spans="1:17" hidden="1" x14ac:dyDescent="0.25">
      <c r="A2497" s="14">
        <v>185971</v>
      </c>
      <c r="B2497" s="14" t="s">
        <v>4210</v>
      </c>
      <c r="C2497" s="14" t="s">
        <v>815</v>
      </c>
      <c r="D2497" s="14" t="s">
        <v>4211</v>
      </c>
      <c r="E2497" s="14" t="s">
        <v>439</v>
      </c>
      <c r="F2497" s="14">
        <v>1007</v>
      </c>
      <c r="G2497" s="14" t="s">
        <v>4069</v>
      </c>
      <c r="H2497" s="14">
        <v>0</v>
      </c>
      <c r="I2497" s="14">
        <v>43200</v>
      </c>
      <c r="J2497" s="14" t="b">
        <v>0</v>
      </c>
      <c r="K2497" s="14">
        <v>0</v>
      </c>
      <c r="L2497" s="16">
        <v>41009.072048611109</v>
      </c>
      <c r="M2497" s="14" t="s">
        <v>6971</v>
      </c>
      <c r="N2497" s="14" t="s">
        <v>439</v>
      </c>
      <c r="O2497" s="14" t="s">
        <v>439</v>
      </c>
      <c r="P2497" s="14" t="s">
        <v>439</v>
      </c>
      <c r="Q2497" s="14" t="s">
        <v>819</v>
      </c>
    </row>
    <row r="2498" spans="1:17" hidden="1" x14ac:dyDescent="0.25">
      <c r="A2498" s="14">
        <v>185972</v>
      </c>
      <c r="B2498" s="14" t="s">
        <v>4212</v>
      </c>
      <c r="C2498" s="14" t="s">
        <v>815</v>
      </c>
      <c r="D2498" s="14" t="s">
        <v>4213</v>
      </c>
      <c r="E2498" s="14" t="s">
        <v>439</v>
      </c>
      <c r="F2498" s="14">
        <v>1007</v>
      </c>
      <c r="G2498" s="14" t="s">
        <v>4069</v>
      </c>
      <c r="H2498" s="14">
        <v>0</v>
      </c>
      <c r="I2498" s="14">
        <v>43200</v>
      </c>
      <c r="J2498" s="14" t="b">
        <v>0</v>
      </c>
      <c r="K2498" s="14">
        <v>0</v>
      </c>
      <c r="L2498" s="16">
        <v>41009.072048611109</v>
      </c>
      <c r="M2498" s="14" t="s">
        <v>6971</v>
      </c>
      <c r="N2498" s="14" t="s">
        <v>439</v>
      </c>
      <c r="O2498" s="14" t="s">
        <v>439</v>
      </c>
      <c r="P2498" s="14" t="s">
        <v>439</v>
      </c>
      <c r="Q2498" s="14" t="s">
        <v>819</v>
      </c>
    </row>
    <row r="2499" spans="1:17" hidden="1" x14ac:dyDescent="0.25">
      <c r="A2499" s="14">
        <v>185973</v>
      </c>
      <c r="B2499" s="14" t="s">
        <v>4214</v>
      </c>
      <c r="C2499" s="14" t="s">
        <v>815</v>
      </c>
      <c r="D2499" s="14" t="s">
        <v>4215</v>
      </c>
      <c r="E2499" s="14" t="s">
        <v>439</v>
      </c>
      <c r="F2499" s="14">
        <v>1007</v>
      </c>
      <c r="G2499" s="14" t="s">
        <v>4069</v>
      </c>
      <c r="H2499" s="14">
        <v>0</v>
      </c>
      <c r="I2499" s="14">
        <v>43200</v>
      </c>
      <c r="J2499" s="14" t="b">
        <v>0</v>
      </c>
      <c r="K2499" s="14">
        <v>0</v>
      </c>
      <c r="L2499" s="16">
        <v>41009.072048611109</v>
      </c>
      <c r="M2499" s="14" t="s">
        <v>6971</v>
      </c>
      <c r="N2499" s="14" t="s">
        <v>439</v>
      </c>
      <c r="O2499" s="14" t="s">
        <v>439</v>
      </c>
      <c r="P2499" s="14" t="s">
        <v>439</v>
      </c>
      <c r="Q2499" s="14" t="s">
        <v>819</v>
      </c>
    </row>
    <row r="2500" spans="1:17" hidden="1" x14ac:dyDescent="0.25">
      <c r="A2500" s="14">
        <v>185974</v>
      </c>
      <c r="B2500" s="14" t="s">
        <v>4216</v>
      </c>
      <c r="C2500" s="14" t="s">
        <v>815</v>
      </c>
      <c r="D2500" s="14" t="s">
        <v>4217</v>
      </c>
      <c r="E2500" s="14" t="s">
        <v>439</v>
      </c>
      <c r="F2500" s="14">
        <v>1007</v>
      </c>
      <c r="G2500" s="14" t="s">
        <v>4069</v>
      </c>
      <c r="H2500" s="14">
        <v>0</v>
      </c>
      <c r="I2500" s="14">
        <v>43200</v>
      </c>
      <c r="J2500" s="14" t="b">
        <v>0</v>
      </c>
      <c r="K2500" s="14">
        <v>0</v>
      </c>
      <c r="L2500" s="16">
        <v>41009.072048611109</v>
      </c>
      <c r="M2500" s="14" t="s">
        <v>6971</v>
      </c>
      <c r="N2500" s="14" t="s">
        <v>439</v>
      </c>
      <c r="O2500" s="14" t="s">
        <v>439</v>
      </c>
      <c r="P2500" s="14" t="s">
        <v>439</v>
      </c>
      <c r="Q2500" s="14" t="s">
        <v>819</v>
      </c>
    </row>
    <row r="2501" spans="1:17" hidden="1" x14ac:dyDescent="0.25">
      <c r="A2501" s="14">
        <v>185975</v>
      </c>
      <c r="B2501" s="14" t="s">
        <v>4218</v>
      </c>
      <c r="C2501" s="14" t="s">
        <v>815</v>
      </c>
      <c r="D2501" s="14" t="s">
        <v>4219</v>
      </c>
      <c r="E2501" s="14" t="s">
        <v>439</v>
      </c>
      <c r="F2501" s="14">
        <v>1007</v>
      </c>
      <c r="G2501" s="14" t="s">
        <v>4069</v>
      </c>
      <c r="H2501" s="14">
        <v>0</v>
      </c>
      <c r="I2501" s="14">
        <v>43200</v>
      </c>
      <c r="J2501" s="14" t="b">
        <v>0</v>
      </c>
      <c r="K2501" s="14">
        <v>0</v>
      </c>
      <c r="L2501" s="16">
        <v>41009.072048611109</v>
      </c>
      <c r="M2501" s="14" t="s">
        <v>6971</v>
      </c>
      <c r="N2501" s="14" t="s">
        <v>439</v>
      </c>
      <c r="O2501" s="14" t="s">
        <v>439</v>
      </c>
      <c r="P2501" s="14" t="s">
        <v>439</v>
      </c>
      <c r="Q2501" s="14" t="s">
        <v>819</v>
      </c>
    </row>
    <row r="2502" spans="1:17" hidden="1" x14ac:dyDescent="0.25">
      <c r="A2502" s="14">
        <v>185976</v>
      </c>
      <c r="B2502" s="14" t="s">
        <v>4220</v>
      </c>
      <c r="C2502" s="14" t="s">
        <v>815</v>
      </c>
      <c r="D2502" s="14" t="s">
        <v>4221</v>
      </c>
      <c r="E2502" s="14" t="s">
        <v>439</v>
      </c>
      <c r="F2502" s="14">
        <v>1007</v>
      </c>
      <c r="G2502" s="14" t="s">
        <v>1142</v>
      </c>
      <c r="H2502" s="14">
        <v>0</v>
      </c>
      <c r="I2502" s="14">
        <v>43200</v>
      </c>
      <c r="J2502" s="14" t="b">
        <v>0</v>
      </c>
      <c r="K2502" s="14">
        <v>0</v>
      </c>
      <c r="L2502" s="16">
        <v>41009.072048611109</v>
      </c>
      <c r="M2502" s="14" t="s">
        <v>6971</v>
      </c>
      <c r="N2502" s="14" t="s">
        <v>439</v>
      </c>
      <c r="O2502" s="14" t="s">
        <v>439</v>
      </c>
      <c r="P2502" s="14" t="s">
        <v>439</v>
      </c>
      <c r="Q2502" s="14" t="s">
        <v>819</v>
      </c>
    </row>
    <row r="2503" spans="1:17" hidden="1" x14ac:dyDescent="0.25">
      <c r="A2503" s="14">
        <v>185977</v>
      </c>
      <c r="B2503" s="14" t="s">
        <v>4222</v>
      </c>
      <c r="C2503" s="14" t="s">
        <v>815</v>
      </c>
      <c r="D2503" s="14" t="s">
        <v>4223</v>
      </c>
      <c r="E2503" s="14" t="s">
        <v>439</v>
      </c>
      <c r="F2503" s="14">
        <v>1007</v>
      </c>
      <c r="G2503" s="14" t="s">
        <v>1142</v>
      </c>
      <c r="H2503" s="14">
        <v>0</v>
      </c>
      <c r="I2503" s="14">
        <v>43200</v>
      </c>
      <c r="J2503" s="14" t="b">
        <v>0</v>
      </c>
      <c r="K2503" s="14">
        <v>0</v>
      </c>
      <c r="L2503" s="16">
        <v>41009.072048611109</v>
      </c>
      <c r="M2503" s="14" t="s">
        <v>6971</v>
      </c>
      <c r="N2503" s="14" t="s">
        <v>439</v>
      </c>
      <c r="O2503" s="14" t="s">
        <v>439</v>
      </c>
      <c r="P2503" s="14" t="s">
        <v>439</v>
      </c>
      <c r="Q2503" s="14" t="s">
        <v>819</v>
      </c>
    </row>
    <row r="2504" spans="1:17" hidden="1" x14ac:dyDescent="0.25">
      <c r="A2504" s="14">
        <v>185978</v>
      </c>
      <c r="B2504" s="14" t="s">
        <v>4224</v>
      </c>
      <c r="C2504" s="14" t="s">
        <v>815</v>
      </c>
      <c r="D2504" s="14" t="s">
        <v>4225</v>
      </c>
      <c r="E2504" s="14" t="s">
        <v>439</v>
      </c>
      <c r="F2504" s="14">
        <v>1007</v>
      </c>
      <c r="G2504" s="14" t="s">
        <v>1142</v>
      </c>
      <c r="H2504" s="14">
        <v>0</v>
      </c>
      <c r="I2504" s="14">
        <v>43200</v>
      </c>
      <c r="J2504" s="14" t="b">
        <v>0</v>
      </c>
      <c r="K2504" s="14">
        <v>0</v>
      </c>
      <c r="L2504" s="16">
        <v>41009.072060185186</v>
      </c>
      <c r="M2504" s="14" t="s">
        <v>6971</v>
      </c>
      <c r="N2504" s="14" t="s">
        <v>439</v>
      </c>
      <c r="O2504" s="14" t="s">
        <v>439</v>
      </c>
      <c r="P2504" s="14" t="s">
        <v>439</v>
      </c>
      <c r="Q2504" s="14" t="s">
        <v>819</v>
      </c>
    </row>
    <row r="2505" spans="1:17" hidden="1" x14ac:dyDescent="0.25">
      <c r="A2505" s="14">
        <v>185979</v>
      </c>
      <c r="B2505" s="14" t="s">
        <v>4226</v>
      </c>
      <c r="C2505" s="14" t="s">
        <v>815</v>
      </c>
      <c r="D2505" s="14" t="s">
        <v>4227</v>
      </c>
      <c r="E2505" s="14" t="s">
        <v>439</v>
      </c>
      <c r="F2505" s="14">
        <v>1007</v>
      </c>
      <c r="G2505" s="14" t="s">
        <v>1142</v>
      </c>
      <c r="H2505" s="14">
        <v>0</v>
      </c>
      <c r="I2505" s="14">
        <v>43200</v>
      </c>
      <c r="J2505" s="14" t="b">
        <v>0</v>
      </c>
      <c r="K2505" s="14">
        <v>0</v>
      </c>
      <c r="L2505" s="16">
        <v>41009.072060185186</v>
      </c>
      <c r="M2505" s="14" t="s">
        <v>6971</v>
      </c>
      <c r="N2505" s="14" t="s">
        <v>439</v>
      </c>
      <c r="O2505" s="14" t="s">
        <v>439</v>
      </c>
      <c r="P2505" s="14" t="s">
        <v>439</v>
      </c>
      <c r="Q2505" s="14" t="s">
        <v>819</v>
      </c>
    </row>
    <row r="2506" spans="1:17" hidden="1" x14ac:dyDescent="0.25">
      <c r="A2506" s="14">
        <v>185980</v>
      </c>
      <c r="B2506" s="14" t="s">
        <v>4228</v>
      </c>
      <c r="C2506" s="14" t="s">
        <v>815</v>
      </c>
      <c r="D2506" s="14" t="s">
        <v>4229</v>
      </c>
      <c r="E2506" s="14" t="s">
        <v>439</v>
      </c>
      <c r="F2506" s="14">
        <v>1007</v>
      </c>
      <c r="G2506" s="14" t="s">
        <v>1142</v>
      </c>
      <c r="H2506" s="14">
        <v>0</v>
      </c>
      <c r="I2506" s="14">
        <v>43200</v>
      </c>
      <c r="J2506" s="14" t="b">
        <v>0</v>
      </c>
      <c r="K2506" s="14">
        <v>0</v>
      </c>
      <c r="L2506" s="16">
        <v>41009.072060185186</v>
      </c>
      <c r="M2506" s="14" t="s">
        <v>6971</v>
      </c>
      <c r="N2506" s="14" t="s">
        <v>439</v>
      </c>
      <c r="O2506" s="14" t="s">
        <v>439</v>
      </c>
      <c r="P2506" s="14" t="s">
        <v>439</v>
      </c>
      <c r="Q2506" s="14" t="s">
        <v>819</v>
      </c>
    </row>
    <row r="2507" spans="1:17" hidden="1" x14ac:dyDescent="0.25">
      <c r="A2507" s="14">
        <v>185981</v>
      </c>
      <c r="B2507" s="14" t="s">
        <v>4230</v>
      </c>
      <c r="C2507" s="14" t="s">
        <v>815</v>
      </c>
      <c r="D2507" s="14" t="s">
        <v>4231</v>
      </c>
      <c r="E2507" s="14" t="s">
        <v>439</v>
      </c>
      <c r="F2507" s="14">
        <v>1007</v>
      </c>
      <c r="G2507" s="14" t="s">
        <v>1142</v>
      </c>
      <c r="H2507" s="14">
        <v>0</v>
      </c>
      <c r="I2507" s="14">
        <v>43200</v>
      </c>
      <c r="J2507" s="14" t="b">
        <v>0</v>
      </c>
      <c r="K2507" s="14">
        <v>0</v>
      </c>
      <c r="L2507" s="16">
        <v>41009.072060185186</v>
      </c>
      <c r="M2507" s="14" t="s">
        <v>6971</v>
      </c>
      <c r="N2507" s="14" t="s">
        <v>439</v>
      </c>
      <c r="O2507" s="14" t="s">
        <v>439</v>
      </c>
      <c r="P2507" s="14" t="s">
        <v>439</v>
      </c>
      <c r="Q2507" s="14" t="s">
        <v>819</v>
      </c>
    </row>
    <row r="2508" spans="1:17" hidden="1" x14ac:dyDescent="0.25">
      <c r="A2508" s="14">
        <v>185982</v>
      </c>
      <c r="B2508" s="14" t="s">
        <v>4232</v>
      </c>
      <c r="C2508" s="14" t="s">
        <v>815</v>
      </c>
      <c r="D2508" s="14" t="s">
        <v>4233</v>
      </c>
      <c r="E2508" s="14" t="s">
        <v>439</v>
      </c>
      <c r="F2508" s="14">
        <v>1007</v>
      </c>
      <c r="G2508" s="14" t="s">
        <v>1142</v>
      </c>
      <c r="H2508" s="14">
        <v>0</v>
      </c>
      <c r="I2508" s="14">
        <v>43200</v>
      </c>
      <c r="J2508" s="14" t="b">
        <v>0</v>
      </c>
      <c r="K2508" s="14">
        <v>0</v>
      </c>
      <c r="L2508" s="16">
        <v>41009.072060185186</v>
      </c>
      <c r="M2508" s="14" t="s">
        <v>6971</v>
      </c>
      <c r="N2508" s="14" t="s">
        <v>439</v>
      </c>
      <c r="O2508" s="14" t="s">
        <v>439</v>
      </c>
      <c r="P2508" s="14" t="s">
        <v>439</v>
      </c>
      <c r="Q2508" s="14" t="s">
        <v>819</v>
      </c>
    </row>
    <row r="2509" spans="1:17" hidden="1" x14ac:dyDescent="0.25">
      <c r="A2509" s="14">
        <v>185983</v>
      </c>
      <c r="B2509" s="14" t="s">
        <v>4234</v>
      </c>
      <c r="C2509" s="14" t="s">
        <v>815</v>
      </c>
      <c r="D2509" s="14" t="s">
        <v>4235</v>
      </c>
      <c r="E2509" s="14" t="s">
        <v>439</v>
      </c>
      <c r="F2509" s="14">
        <v>1007</v>
      </c>
      <c r="G2509" s="14" t="s">
        <v>1142</v>
      </c>
      <c r="H2509" s="14">
        <v>0</v>
      </c>
      <c r="I2509" s="14">
        <v>43200</v>
      </c>
      <c r="J2509" s="14" t="b">
        <v>0</v>
      </c>
      <c r="K2509" s="14">
        <v>0</v>
      </c>
      <c r="L2509" s="16">
        <v>41009.072060185186</v>
      </c>
      <c r="M2509" s="14" t="s">
        <v>6971</v>
      </c>
      <c r="N2509" s="14" t="s">
        <v>439</v>
      </c>
      <c r="O2509" s="14" t="s">
        <v>439</v>
      </c>
      <c r="P2509" s="14" t="s">
        <v>439</v>
      </c>
      <c r="Q2509" s="14" t="s">
        <v>819</v>
      </c>
    </row>
    <row r="2510" spans="1:17" hidden="1" x14ac:dyDescent="0.25">
      <c r="A2510" s="14">
        <v>185984</v>
      </c>
      <c r="B2510" s="14" t="s">
        <v>4236</v>
      </c>
      <c r="C2510" s="14" t="s">
        <v>815</v>
      </c>
      <c r="D2510" s="14" t="s">
        <v>4237</v>
      </c>
      <c r="E2510" s="14" t="s">
        <v>439</v>
      </c>
      <c r="F2510" s="14">
        <v>1007</v>
      </c>
      <c r="G2510" s="14" t="s">
        <v>1142</v>
      </c>
      <c r="H2510" s="14">
        <v>0</v>
      </c>
      <c r="I2510" s="14">
        <v>43200</v>
      </c>
      <c r="J2510" s="14" t="b">
        <v>0</v>
      </c>
      <c r="K2510" s="14">
        <v>0</v>
      </c>
      <c r="L2510" s="16">
        <v>41009.072060185186</v>
      </c>
      <c r="M2510" s="14" t="s">
        <v>6971</v>
      </c>
      <c r="N2510" s="14" t="s">
        <v>439</v>
      </c>
      <c r="O2510" s="14" t="s">
        <v>439</v>
      </c>
      <c r="P2510" s="14" t="s">
        <v>439</v>
      </c>
      <c r="Q2510" s="14" t="s">
        <v>819</v>
      </c>
    </row>
    <row r="2511" spans="1:17" hidden="1" x14ac:dyDescent="0.25">
      <c r="A2511" s="14">
        <v>185985</v>
      </c>
      <c r="B2511" s="14" t="s">
        <v>4238</v>
      </c>
      <c r="C2511" s="14" t="s">
        <v>815</v>
      </c>
      <c r="D2511" s="14" t="s">
        <v>4239</v>
      </c>
      <c r="E2511" s="14" t="s">
        <v>439</v>
      </c>
      <c r="F2511" s="14">
        <v>1007</v>
      </c>
      <c r="G2511" s="14" t="s">
        <v>4240</v>
      </c>
      <c r="H2511" s="14">
        <v>0</v>
      </c>
      <c r="I2511" s="14">
        <v>43200</v>
      </c>
      <c r="J2511" s="14" t="b">
        <v>0</v>
      </c>
      <c r="K2511" s="14">
        <v>0</v>
      </c>
      <c r="L2511" s="16">
        <v>41009.072071759256</v>
      </c>
      <c r="M2511" s="14" t="s">
        <v>6971</v>
      </c>
      <c r="N2511" s="14" t="s">
        <v>439</v>
      </c>
      <c r="O2511" s="14" t="s">
        <v>439</v>
      </c>
      <c r="P2511" s="14" t="s">
        <v>439</v>
      </c>
      <c r="Q2511" s="14" t="s">
        <v>819</v>
      </c>
    </row>
    <row r="2512" spans="1:17" hidden="1" x14ac:dyDescent="0.25">
      <c r="A2512" s="14">
        <v>185986</v>
      </c>
      <c r="B2512" s="14" t="s">
        <v>4241</v>
      </c>
      <c r="C2512" s="14" t="s">
        <v>815</v>
      </c>
      <c r="D2512" s="14" t="s">
        <v>4242</v>
      </c>
      <c r="E2512" s="14" t="s">
        <v>439</v>
      </c>
      <c r="F2512" s="14">
        <v>1007</v>
      </c>
      <c r="G2512" s="14" t="s">
        <v>1142</v>
      </c>
      <c r="H2512" s="14">
        <v>0</v>
      </c>
      <c r="I2512" s="14">
        <v>43200</v>
      </c>
      <c r="J2512" s="14" t="b">
        <v>0</v>
      </c>
      <c r="K2512" s="14">
        <v>0</v>
      </c>
      <c r="L2512" s="16">
        <v>41009.072071759256</v>
      </c>
      <c r="M2512" s="14" t="s">
        <v>6971</v>
      </c>
      <c r="N2512" s="14" t="s">
        <v>439</v>
      </c>
      <c r="O2512" s="14" t="s">
        <v>439</v>
      </c>
      <c r="P2512" s="14" t="s">
        <v>439</v>
      </c>
      <c r="Q2512" s="14" t="s">
        <v>819</v>
      </c>
    </row>
    <row r="2513" spans="1:17" hidden="1" x14ac:dyDescent="0.25">
      <c r="A2513" s="14">
        <v>185987</v>
      </c>
      <c r="B2513" s="14" t="s">
        <v>4243</v>
      </c>
      <c r="C2513" s="14" t="s">
        <v>815</v>
      </c>
      <c r="D2513" s="14" t="s">
        <v>4244</v>
      </c>
      <c r="E2513" s="14" t="s">
        <v>439</v>
      </c>
      <c r="F2513" s="14">
        <v>1007</v>
      </c>
      <c r="G2513" s="14" t="s">
        <v>1142</v>
      </c>
      <c r="H2513" s="14">
        <v>0</v>
      </c>
      <c r="I2513" s="14">
        <v>43200</v>
      </c>
      <c r="J2513" s="14" t="b">
        <v>0</v>
      </c>
      <c r="K2513" s="14">
        <v>0</v>
      </c>
      <c r="L2513" s="16">
        <v>41009.072071759256</v>
      </c>
      <c r="M2513" s="14" t="s">
        <v>6971</v>
      </c>
      <c r="N2513" s="14" t="s">
        <v>439</v>
      </c>
      <c r="O2513" s="14" t="s">
        <v>439</v>
      </c>
      <c r="P2513" s="14" t="s">
        <v>439</v>
      </c>
      <c r="Q2513" s="14" t="s">
        <v>819</v>
      </c>
    </row>
    <row r="2514" spans="1:17" hidden="1" x14ac:dyDescent="0.25">
      <c r="A2514" s="14">
        <v>185988</v>
      </c>
      <c r="B2514" s="14" t="s">
        <v>4245</v>
      </c>
      <c r="C2514" s="14" t="s">
        <v>815</v>
      </c>
      <c r="D2514" s="14" t="s">
        <v>4246</v>
      </c>
      <c r="E2514" s="14" t="s">
        <v>439</v>
      </c>
      <c r="F2514" s="14">
        <v>1007</v>
      </c>
      <c r="G2514" s="14" t="s">
        <v>1142</v>
      </c>
      <c r="H2514" s="14">
        <v>0</v>
      </c>
      <c r="I2514" s="14">
        <v>43200</v>
      </c>
      <c r="J2514" s="14" t="b">
        <v>0</v>
      </c>
      <c r="K2514" s="14">
        <v>0</v>
      </c>
      <c r="L2514" s="16">
        <v>41009.072071759256</v>
      </c>
      <c r="M2514" s="14" t="s">
        <v>6971</v>
      </c>
      <c r="N2514" s="14" t="s">
        <v>439</v>
      </c>
      <c r="O2514" s="14" t="s">
        <v>439</v>
      </c>
      <c r="P2514" s="14" t="s">
        <v>439</v>
      </c>
      <c r="Q2514" s="14" t="s">
        <v>819</v>
      </c>
    </row>
    <row r="2515" spans="1:17" hidden="1" x14ac:dyDescent="0.25">
      <c r="A2515" s="14">
        <v>185989</v>
      </c>
      <c r="B2515" s="14" t="s">
        <v>4247</v>
      </c>
      <c r="C2515" s="14" t="s">
        <v>815</v>
      </c>
      <c r="D2515" s="14" t="s">
        <v>4248</v>
      </c>
      <c r="E2515" s="14" t="s">
        <v>439</v>
      </c>
      <c r="F2515" s="14">
        <v>1007</v>
      </c>
      <c r="G2515" s="14" t="s">
        <v>4249</v>
      </c>
      <c r="H2515" s="14">
        <v>0</v>
      </c>
      <c r="I2515" s="14">
        <v>43200</v>
      </c>
      <c r="J2515" s="14" t="b">
        <v>0</v>
      </c>
      <c r="K2515" s="14">
        <v>0</v>
      </c>
      <c r="L2515" s="16">
        <v>41009.072071759256</v>
      </c>
      <c r="M2515" s="14" t="s">
        <v>6971</v>
      </c>
      <c r="N2515" s="14" t="s">
        <v>439</v>
      </c>
      <c r="O2515" s="14" t="s">
        <v>439</v>
      </c>
      <c r="P2515" s="14" t="s">
        <v>439</v>
      </c>
      <c r="Q2515" s="14" t="s">
        <v>819</v>
      </c>
    </row>
    <row r="2516" spans="1:17" hidden="1" x14ac:dyDescent="0.25">
      <c r="A2516" s="14">
        <v>185990</v>
      </c>
      <c r="B2516" s="14" t="s">
        <v>4250</v>
      </c>
      <c r="C2516" s="14" t="s">
        <v>815</v>
      </c>
      <c r="D2516" s="14" t="s">
        <v>4251</v>
      </c>
      <c r="E2516" s="14" t="s">
        <v>439</v>
      </c>
      <c r="F2516" s="14">
        <v>1007</v>
      </c>
      <c r="G2516" s="14" t="s">
        <v>1142</v>
      </c>
      <c r="H2516" s="14">
        <v>0</v>
      </c>
      <c r="I2516" s="14">
        <v>43200</v>
      </c>
      <c r="J2516" s="14" t="b">
        <v>0</v>
      </c>
      <c r="K2516" s="14">
        <v>0</v>
      </c>
      <c r="L2516" s="16">
        <v>41009.072071759256</v>
      </c>
      <c r="M2516" s="14" t="s">
        <v>6971</v>
      </c>
      <c r="N2516" s="14" t="s">
        <v>439</v>
      </c>
      <c r="O2516" s="14" t="s">
        <v>439</v>
      </c>
      <c r="P2516" s="14" t="s">
        <v>439</v>
      </c>
      <c r="Q2516" s="14" t="s">
        <v>819</v>
      </c>
    </row>
    <row r="2517" spans="1:17" hidden="1" x14ac:dyDescent="0.25">
      <c r="A2517" s="14">
        <v>185991</v>
      </c>
      <c r="B2517" s="14" t="s">
        <v>4252</v>
      </c>
      <c r="C2517" s="14" t="s">
        <v>815</v>
      </c>
      <c r="D2517" s="14" t="s">
        <v>4253</v>
      </c>
      <c r="E2517" s="14" t="s">
        <v>439</v>
      </c>
      <c r="F2517" s="14">
        <v>1007</v>
      </c>
      <c r="G2517" s="14" t="s">
        <v>4249</v>
      </c>
      <c r="H2517" s="14">
        <v>0</v>
      </c>
      <c r="I2517" s="14">
        <v>43200</v>
      </c>
      <c r="J2517" s="14" t="b">
        <v>0</v>
      </c>
      <c r="K2517" s="14">
        <v>0</v>
      </c>
      <c r="L2517" s="16">
        <v>41009.072083333333</v>
      </c>
      <c r="M2517" s="14" t="s">
        <v>6971</v>
      </c>
      <c r="N2517" s="14" t="s">
        <v>439</v>
      </c>
      <c r="O2517" s="14" t="s">
        <v>439</v>
      </c>
      <c r="P2517" s="14" t="s">
        <v>439</v>
      </c>
      <c r="Q2517" s="14" t="s">
        <v>819</v>
      </c>
    </row>
    <row r="2518" spans="1:17" hidden="1" x14ac:dyDescent="0.25">
      <c r="A2518" s="14">
        <v>185992</v>
      </c>
      <c r="B2518" s="14" t="s">
        <v>4254</v>
      </c>
      <c r="C2518" s="14" t="s">
        <v>815</v>
      </c>
      <c r="D2518" s="14" t="s">
        <v>4255</v>
      </c>
      <c r="E2518" s="14" t="s">
        <v>439</v>
      </c>
      <c r="F2518" s="14">
        <v>1007</v>
      </c>
      <c r="G2518" s="14" t="s">
        <v>1142</v>
      </c>
      <c r="H2518" s="14">
        <v>0</v>
      </c>
      <c r="I2518" s="14">
        <v>43200</v>
      </c>
      <c r="J2518" s="14" t="b">
        <v>0</v>
      </c>
      <c r="K2518" s="14">
        <v>0</v>
      </c>
      <c r="L2518" s="16">
        <v>41009.072083333333</v>
      </c>
      <c r="M2518" s="14" t="s">
        <v>6971</v>
      </c>
      <c r="N2518" s="14" t="s">
        <v>439</v>
      </c>
      <c r="O2518" s="14" t="s">
        <v>439</v>
      </c>
      <c r="P2518" s="14" t="s">
        <v>439</v>
      </c>
      <c r="Q2518" s="14" t="s">
        <v>819</v>
      </c>
    </row>
    <row r="2519" spans="1:17" hidden="1" x14ac:dyDescent="0.25">
      <c r="A2519" s="14">
        <v>185993</v>
      </c>
      <c r="B2519" s="14" t="s">
        <v>4256</v>
      </c>
      <c r="C2519" s="14" t="s">
        <v>815</v>
      </c>
      <c r="D2519" s="14" t="s">
        <v>4257</v>
      </c>
      <c r="E2519" s="14" t="s">
        <v>439</v>
      </c>
      <c r="F2519" s="14">
        <v>1007</v>
      </c>
      <c r="G2519" s="14" t="s">
        <v>4258</v>
      </c>
      <c r="H2519" s="14">
        <v>0</v>
      </c>
      <c r="I2519" s="14">
        <v>43200</v>
      </c>
      <c r="J2519" s="14" t="b">
        <v>0</v>
      </c>
      <c r="K2519" s="14">
        <v>0</v>
      </c>
      <c r="L2519" s="16">
        <v>41009.072083333333</v>
      </c>
      <c r="M2519" s="14" t="s">
        <v>6971</v>
      </c>
      <c r="N2519" s="14" t="s">
        <v>439</v>
      </c>
      <c r="O2519" s="14" t="s">
        <v>439</v>
      </c>
      <c r="P2519" s="14" t="s">
        <v>439</v>
      </c>
      <c r="Q2519" s="14" t="s">
        <v>819</v>
      </c>
    </row>
    <row r="2520" spans="1:17" hidden="1" x14ac:dyDescent="0.25">
      <c r="A2520" s="14">
        <v>185994</v>
      </c>
      <c r="B2520" s="14" t="s">
        <v>4259</v>
      </c>
      <c r="C2520" s="14" t="s">
        <v>815</v>
      </c>
      <c r="D2520" s="14" t="s">
        <v>4260</v>
      </c>
      <c r="E2520" s="14" t="s">
        <v>439</v>
      </c>
      <c r="F2520" s="14">
        <v>1007</v>
      </c>
      <c r="G2520" s="14" t="s">
        <v>4261</v>
      </c>
      <c r="H2520" s="14">
        <v>0</v>
      </c>
      <c r="I2520" s="14">
        <v>43200</v>
      </c>
      <c r="J2520" s="14" t="b">
        <v>0</v>
      </c>
      <c r="K2520" s="14">
        <v>0</v>
      </c>
      <c r="L2520" s="16">
        <v>41009.072083333333</v>
      </c>
      <c r="M2520" s="14" t="s">
        <v>6971</v>
      </c>
      <c r="N2520" s="14" t="s">
        <v>439</v>
      </c>
      <c r="O2520" s="14" t="s">
        <v>439</v>
      </c>
      <c r="P2520" s="14" t="s">
        <v>439</v>
      </c>
      <c r="Q2520" s="14" t="s">
        <v>819</v>
      </c>
    </row>
    <row r="2521" spans="1:17" hidden="1" x14ac:dyDescent="0.25">
      <c r="A2521" s="14">
        <v>185995</v>
      </c>
      <c r="B2521" s="14" t="s">
        <v>4262</v>
      </c>
      <c r="C2521" s="14" t="s">
        <v>815</v>
      </c>
      <c r="D2521" s="14" t="s">
        <v>4263</v>
      </c>
      <c r="E2521" s="14" t="s">
        <v>439</v>
      </c>
      <c r="F2521" s="14">
        <v>1007</v>
      </c>
      <c r="G2521" s="14" t="s">
        <v>4261</v>
      </c>
      <c r="H2521" s="14">
        <v>0</v>
      </c>
      <c r="I2521" s="14">
        <v>43200</v>
      </c>
      <c r="J2521" s="14" t="b">
        <v>0</v>
      </c>
      <c r="K2521" s="14">
        <v>0</v>
      </c>
      <c r="L2521" s="16">
        <v>41009.072083333333</v>
      </c>
      <c r="M2521" s="14" t="s">
        <v>6971</v>
      </c>
      <c r="N2521" s="14" t="s">
        <v>439</v>
      </c>
      <c r="O2521" s="14" t="s">
        <v>439</v>
      </c>
      <c r="P2521" s="14" t="s">
        <v>439</v>
      </c>
      <c r="Q2521" s="14" t="s">
        <v>819</v>
      </c>
    </row>
    <row r="2522" spans="1:17" hidden="1" x14ac:dyDescent="0.25">
      <c r="A2522" s="14">
        <v>185996</v>
      </c>
      <c r="B2522" s="14" t="s">
        <v>4264</v>
      </c>
      <c r="C2522" s="14" t="s">
        <v>815</v>
      </c>
      <c r="D2522" s="14" t="s">
        <v>4265</v>
      </c>
      <c r="E2522" s="14" t="s">
        <v>439</v>
      </c>
      <c r="F2522" s="14">
        <v>1007</v>
      </c>
      <c r="G2522" s="14" t="s">
        <v>4261</v>
      </c>
      <c r="H2522" s="14">
        <v>0</v>
      </c>
      <c r="I2522" s="14">
        <v>43200</v>
      </c>
      <c r="J2522" s="14" t="b">
        <v>0</v>
      </c>
      <c r="K2522" s="14">
        <v>0</v>
      </c>
      <c r="L2522" s="16">
        <v>41009.072083333333</v>
      </c>
      <c r="M2522" s="14" t="s">
        <v>6971</v>
      </c>
      <c r="N2522" s="14" t="s">
        <v>439</v>
      </c>
      <c r="O2522" s="14" t="s">
        <v>439</v>
      </c>
      <c r="P2522" s="14" t="s">
        <v>439</v>
      </c>
      <c r="Q2522" s="14" t="s">
        <v>819</v>
      </c>
    </row>
    <row r="2523" spans="1:17" hidden="1" x14ac:dyDescent="0.25">
      <c r="A2523" s="14">
        <v>185997</v>
      </c>
      <c r="B2523" s="14" t="s">
        <v>4266</v>
      </c>
      <c r="C2523" s="14" t="s">
        <v>815</v>
      </c>
      <c r="D2523" s="14" t="s">
        <v>4267</v>
      </c>
      <c r="E2523" s="14" t="s">
        <v>439</v>
      </c>
      <c r="F2523" s="14">
        <v>1007</v>
      </c>
      <c r="G2523" s="14" t="s">
        <v>4261</v>
      </c>
      <c r="H2523" s="14">
        <v>0</v>
      </c>
      <c r="I2523" s="14">
        <v>43200</v>
      </c>
      <c r="J2523" s="14" t="b">
        <v>0</v>
      </c>
      <c r="K2523" s="14">
        <v>0</v>
      </c>
      <c r="L2523" s="16">
        <v>41009.072094907409</v>
      </c>
      <c r="M2523" s="14" t="s">
        <v>6971</v>
      </c>
      <c r="N2523" s="14" t="s">
        <v>439</v>
      </c>
      <c r="O2523" s="14" t="s">
        <v>439</v>
      </c>
      <c r="P2523" s="14" t="s">
        <v>439</v>
      </c>
      <c r="Q2523" s="14" t="s">
        <v>819</v>
      </c>
    </row>
    <row r="2524" spans="1:17" hidden="1" x14ac:dyDescent="0.25">
      <c r="A2524" s="14">
        <v>185998</v>
      </c>
      <c r="B2524" s="14" t="s">
        <v>4268</v>
      </c>
      <c r="C2524" s="14" t="s">
        <v>815</v>
      </c>
      <c r="D2524" s="14" t="s">
        <v>4269</v>
      </c>
      <c r="E2524" s="14" t="s">
        <v>439</v>
      </c>
      <c r="F2524" s="14">
        <v>1007</v>
      </c>
      <c r="G2524" s="14" t="s">
        <v>1142</v>
      </c>
      <c r="H2524" s="14">
        <v>0</v>
      </c>
      <c r="I2524" s="14">
        <v>43200</v>
      </c>
      <c r="J2524" s="14" t="b">
        <v>0</v>
      </c>
      <c r="K2524" s="14">
        <v>0</v>
      </c>
      <c r="L2524" s="16">
        <v>41009.072094907409</v>
      </c>
      <c r="M2524" s="14" t="s">
        <v>6971</v>
      </c>
      <c r="N2524" s="14" t="s">
        <v>439</v>
      </c>
      <c r="O2524" s="14" t="s">
        <v>439</v>
      </c>
      <c r="P2524" s="14" t="s">
        <v>439</v>
      </c>
      <c r="Q2524" s="14" t="s">
        <v>819</v>
      </c>
    </row>
    <row r="2525" spans="1:17" hidden="1" x14ac:dyDescent="0.25">
      <c r="A2525" s="14">
        <v>185999</v>
      </c>
      <c r="B2525" s="14" t="s">
        <v>4270</v>
      </c>
      <c r="C2525" s="14" t="s">
        <v>815</v>
      </c>
      <c r="D2525" s="14" t="s">
        <v>4271</v>
      </c>
      <c r="E2525" s="14" t="s">
        <v>439</v>
      </c>
      <c r="F2525" s="14">
        <v>1007</v>
      </c>
      <c r="G2525" s="14" t="s">
        <v>4240</v>
      </c>
      <c r="H2525" s="14">
        <v>0</v>
      </c>
      <c r="I2525" s="14">
        <v>43200</v>
      </c>
      <c r="J2525" s="14" t="b">
        <v>0</v>
      </c>
      <c r="K2525" s="14">
        <v>0</v>
      </c>
      <c r="L2525" s="16">
        <v>41009.072094907409</v>
      </c>
      <c r="M2525" s="14" t="s">
        <v>6971</v>
      </c>
      <c r="N2525" s="14" t="s">
        <v>439</v>
      </c>
      <c r="O2525" s="14" t="s">
        <v>439</v>
      </c>
      <c r="P2525" s="14" t="s">
        <v>439</v>
      </c>
      <c r="Q2525" s="14" t="s">
        <v>819</v>
      </c>
    </row>
    <row r="2526" spans="1:17" hidden="1" x14ac:dyDescent="0.25">
      <c r="A2526" s="14">
        <v>186000</v>
      </c>
      <c r="B2526" s="14" t="s">
        <v>4272</v>
      </c>
      <c r="C2526" s="14" t="s">
        <v>815</v>
      </c>
      <c r="D2526" s="14" t="s">
        <v>4273</v>
      </c>
      <c r="E2526" s="14" t="s">
        <v>439</v>
      </c>
      <c r="F2526" s="14">
        <v>1007</v>
      </c>
      <c r="G2526" s="14" t="s">
        <v>4240</v>
      </c>
      <c r="H2526" s="14">
        <v>0</v>
      </c>
      <c r="I2526" s="14">
        <v>43200</v>
      </c>
      <c r="J2526" s="14" t="b">
        <v>0</v>
      </c>
      <c r="K2526" s="14">
        <v>0</v>
      </c>
      <c r="L2526" s="16">
        <v>41009.072094907409</v>
      </c>
      <c r="M2526" s="14" t="s">
        <v>6971</v>
      </c>
      <c r="N2526" s="14" t="s">
        <v>439</v>
      </c>
      <c r="O2526" s="14" t="s">
        <v>439</v>
      </c>
      <c r="P2526" s="14" t="s">
        <v>439</v>
      </c>
      <c r="Q2526" s="14" t="s">
        <v>819</v>
      </c>
    </row>
    <row r="2527" spans="1:17" hidden="1" x14ac:dyDescent="0.25">
      <c r="A2527" s="14">
        <v>186001</v>
      </c>
      <c r="B2527" s="14" t="s">
        <v>4274</v>
      </c>
      <c r="C2527" s="14" t="s">
        <v>815</v>
      </c>
      <c r="D2527" s="14" t="s">
        <v>4275</v>
      </c>
      <c r="E2527" s="14" t="s">
        <v>439</v>
      </c>
      <c r="F2527" s="14">
        <v>1007</v>
      </c>
      <c r="G2527" s="14" t="s">
        <v>4240</v>
      </c>
      <c r="H2527" s="14">
        <v>0</v>
      </c>
      <c r="I2527" s="14">
        <v>43200</v>
      </c>
      <c r="J2527" s="14" t="b">
        <v>0</v>
      </c>
      <c r="K2527" s="14">
        <v>0</v>
      </c>
      <c r="L2527" s="16">
        <v>41009.072094907409</v>
      </c>
      <c r="M2527" s="14" t="s">
        <v>6971</v>
      </c>
      <c r="N2527" s="14" t="s">
        <v>439</v>
      </c>
      <c r="O2527" s="14" t="s">
        <v>439</v>
      </c>
      <c r="P2527" s="14" t="s">
        <v>439</v>
      </c>
      <c r="Q2527" s="14" t="s">
        <v>819</v>
      </c>
    </row>
    <row r="2528" spans="1:17" hidden="1" x14ac:dyDescent="0.25">
      <c r="A2528" s="14">
        <v>186002</v>
      </c>
      <c r="B2528" s="14" t="s">
        <v>4276</v>
      </c>
      <c r="C2528" s="14" t="s">
        <v>815</v>
      </c>
      <c r="D2528" s="14" t="s">
        <v>4277</v>
      </c>
      <c r="E2528" s="14" t="s">
        <v>439</v>
      </c>
      <c r="F2528" s="14">
        <v>1007</v>
      </c>
      <c r="G2528" s="14" t="s">
        <v>4249</v>
      </c>
      <c r="H2528" s="14">
        <v>0</v>
      </c>
      <c r="I2528" s="14">
        <v>43200</v>
      </c>
      <c r="J2528" s="14" t="b">
        <v>0</v>
      </c>
      <c r="K2528" s="14">
        <v>0</v>
      </c>
      <c r="L2528" s="16">
        <v>41009.072094907409</v>
      </c>
      <c r="M2528" s="14" t="s">
        <v>6971</v>
      </c>
      <c r="N2528" s="14" t="s">
        <v>439</v>
      </c>
      <c r="O2528" s="14" t="s">
        <v>439</v>
      </c>
      <c r="P2528" s="14" t="s">
        <v>439</v>
      </c>
      <c r="Q2528" s="14" t="s">
        <v>819</v>
      </c>
    </row>
    <row r="2529" spans="1:17" hidden="1" x14ac:dyDescent="0.25">
      <c r="A2529" s="14">
        <v>186003</v>
      </c>
      <c r="B2529" s="14" t="s">
        <v>4278</v>
      </c>
      <c r="C2529" s="14" t="s">
        <v>815</v>
      </c>
      <c r="D2529" s="14" t="s">
        <v>4279</v>
      </c>
      <c r="E2529" s="14" t="s">
        <v>439</v>
      </c>
      <c r="F2529" s="14">
        <v>1007</v>
      </c>
      <c r="G2529" s="14" t="s">
        <v>1142</v>
      </c>
      <c r="H2529" s="14">
        <v>0</v>
      </c>
      <c r="I2529" s="14">
        <v>43200</v>
      </c>
      <c r="J2529" s="14" t="b">
        <v>0</v>
      </c>
      <c r="K2529" s="14">
        <v>0</v>
      </c>
      <c r="L2529" s="16">
        <v>41009.072094907409</v>
      </c>
      <c r="M2529" s="14" t="s">
        <v>6971</v>
      </c>
      <c r="N2529" s="14" t="s">
        <v>439</v>
      </c>
      <c r="O2529" s="14" t="s">
        <v>439</v>
      </c>
      <c r="P2529" s="14" t="s">
        <v>439</v>
      </c>
      <c r="Q2529" s="14" t="s">
        <v>819</v>
      </c>
    </row>
    <row r="2530" spans="1:17" hidden="1" x14ac:dyDescent="0.25">
      <c r="A2530" s="14">
        <v>186004</v>
      </c>
      <c r="B2530" s="14" t="s">
        <v>4280</v>
      </c>
      <c r="C2530" s="14" t="s">
        <v>815</v>
      </c>
      <c r="D2530" s="14" t="s">
        <v>4281</v>
      </c>
      <c r="E2530" s="14" t="s">
        <v>439</v>
      </c>
      <c r="F2530" s="14">
        <v>1007</v>
      </c>
      <c r="G2530" s="14" t="s">
        <v>4240</v>
      </c>
      <c r="H2530" s="14">
        <v>0</v>
      </c>
      <c r="I2530" s="14">
        <v>43200</v>
      </c>
      <c r="J2530" s="14" t="b">
        <v>0</v>
      </c>
      <c r="K2530" s="14">
        <v>0</v>
      </c>
      <c r="L2530" s="16">
        <v>41009.072106481479</v>
      </c>
      <c r="M2530" s="14" t="s">
        <v>6971</v>
      </c>
      <c r="N2530" s="14" t="s">
        <v>439</v>
      </c>
      <c r="O2530" s="14" t="s">
        <v>439</v>
      </c>
      <c r="P2530" s="14" t="s">
        <v>439</v>
      </c>
      <c r="Q2530" s="14" t="s">
        <v>819</v>
      </c>
    </row>
    <row r="2531" spans="1:17" hidden="1" x14ac:dyDescent="0.25">
      <c r="A2531" s="14">
        <v>186005</v>
      </c>
      <c r="B2531" s="14" t="s">
        <v>4282</v>
      </c>
      <c r="C2531" s="14" t="s">
        <v>815</v>
      </c>
      <c r="D2531" s="14" t="s">
        <v>4283</v>
      </c>
      <c r="E2531" s="14" t="s">
        <v>439</v>
      </c>
      <c r="F2531" s="14">
        <v>1007</v>
      </c>
      <c r="G2531" s="14" t="s">
        <v>4240</v>
      </c>
      <c r="H2531" s="14">
        <v>0</v>
      </c>
      <c r="I2531" s="14">
        <v>43200</v>
      </c>
      <c r="J2531" s="14" t="b">
        <v>0</v>
      </c>
      <c r="K2531" s="14">
        <v>0</v>
      </c>
      <c r="L2531" s="16">
        <v>41009.072106481479</v>
      </c>
      <c r="M2531" s="14" t="s">
        <v>6971</v>
      </c>
      <c r="N2531" s="14" t="s">
        <v>439</v>
      </c>
      <c r="O2531" s="14" t="s">
        <v>439</v>
      </c>
      <c r="P2531" s="14" t="s">
        <v>439</v>
      </c>
      <c r="Q2531" s="14" t="s">
        <v>819</v>
      </c>
    </row>
    <row r="2532" spans="1:17" hidden="1" x14ac:dyDescent="0.25">
      <c r="A2532" s="14">
        <v>186006</v>
      </c>
      <c r="B2532" s="14" t="s">
        <v>4284</v>
      </c>
      <c r="C2532" s="14" t="s">
        <v>815</v>
      </c>
      <c r="D2532" s="14" t="s">
        <v>4285</v>
      </c>
      <c r="E2532" s="14" t="s">
        <v>439</v>
      </c>
      <c r="F2532" s="14">
        <v>1007</v>
      </c>
      <c r="G2532" s="14" t="s">
        <v>4240</v>
      </c>
      <c r="H2532" s="14">
        <v>0</v>
      </c>
      <c r="I2532" s="14">
        <v>43200</v>
      </c>
      <c r="J2532" s="14" t="b">
        <v>0</v>
      </c>
      <c r="K2532" s="14">
        <v>0</v>
      </c>
      <c r="L2532" s="16">
        <v>41009.072106481479</v>
      </c>
      <c r="M2532" s="14" t="s">
        <v>6971</v>
      </c>
      <c r="N2532" s="14" t="s">
        <v>439</v>
      </c>
      <c r="O2532" s="14" t="s">
        <v>439</v>
      </c>
      <c r="P2532" s="14" t="s">
        <v>439</v>
      </c>
      <c r="Q2532" s="14" t="s">
        <v>819</v>
      </c>
    </row>
    <row r="2533" spans="1:17" hidden="1" x14ac:dyDescent="0.25">
      <c r="A2533" s="14">
        <v>186007</v>
      </c>
      <c r="B2533" s="14" t="s">
        <v>4286</v>
      </c>
      <c r="C2533" s="14" t="s">
        <v>815</v>
      </c>
      <c r="D2533" s="14" t="s">
        <v>4287</v>
      </c>
      <c r="E2533" s="14" t="s">
        <v>439</v>
      </c>
      <c r="F2533" s="14">
        <v>1007</v>
      </c>
      <c r="G2533" s="14" t="s">
        <v>4240</v>
      </c>
      <c r="H2533" s="14">
        <v>0</v>
      </c>
      <c r="I2533" s="14">
        <v>43200</v>
      </c>
      <c r="J2533" s="14" t="b">
        <v>0</v>
      </c>
      <c r="K2533" s="14">
        <v>0</v>
      </c>
      <c r="L2533" s="16">
        <v>41009.072106481479</v>
      </c>
      <c r="M2533" s="14" t="s">
        <v>6971</v>
      </c>
      <c r="N2533" s="14" t="s">
        <v>439</v>
      </c>
      <c r="O2533" s="14" t="s">
        <v>439</v>
      </c>
      <c r="P2533" s="14" t="s">
        <v>439</v>
      </c>
      <c r="Q2533" s="14" t="s">
        <v>819</v>
      </c>
    </row>
    <row r="2534" spans="1:17" hidden="1" x14ac:dyDescent="0.25">
      <c r="A2534" s="14">
        <v>186008</v>
      </c>
      <c r="B2534" s="14" t="s">
        <v>4288</v>
      </c>
      <c r="C2534" s="14" t="s">
        <v>815</v>
      </c>
      <c r="D2534" s="14" t="s">
        <v>4289</v>
      </c>
      <c r="E2534" s="14" t="s">
        <v>439</v>
      </c>
      <c r="F2534" s="14">
        <v>1007</v>
      </c>
      <c r="G2534" s="14" t="s">
        <v>4249</v>
      </c>
      <c r="H2534" s="14">
        <v>0</v>
      </c>
      <c r="I2534" s="14">
        <v>43200</v>
      </c>
      <c r="J2534" s="14" t="b">
        <v>0</v>
      </c>
      <c r="K2534" s="14">
        <v>0</v>
      </c>
      <c r="L2534" s="16">
        <v>41009.072106481479</v>
      </c>
      <c r="M2534" s="14" t="s">
        <v>6971</v>
      </c>
      <c r="N2534" s="14" t="s">
        <v>439</v>
      </c>
      <c r="O2534" s="14" t="s">
        <v>439</v>
      </c>
      <c r="P2534" s="14" t="s">
        <v>439</v>
      </c>
      <c r="Q2534" s="14" t="s">
        <v>819</v>
      </c>
    </row>
    <row r="2535" spans="1:17" hidden="1" x14ac:dyDescent="0.25">
      <c r="A2535" s="14">
        <v>186009</v>
      </c>
      <c r="B2535" s="14" t="s">
        <v>4290</v>
      </c>
      <c r="C2535" s="14" t="s">
        <v>815</v>
      </c>
      <c r="D2535" s="14" t="s">
        <v>4291</v>
      </c>
      <c r="E2535" s="14" t="s">
        <v>439</v>
      </c>
      <c r="F2535" s="14">
        <v>1007</v>
      </c>
      <c r="G2535" s="14" t="s">
        <v>4249</v>
      </c>
      <c r="H2535" s="14">
        <v>0</v>
      </c>
      <c r="I2535" s="14">
        <v>43200</v>
      </c>
      <c r="J2535" s="14" t="b">
        <v>0</v>
      </c>
      <c r="K2535" s="14">
        <v>0</v>
      </c>
      <c r="L2535" s="16">
        <v>41009.072106481479</v>
      </c>
      <c r="M2535" s="14" t="s">
        <v>6971</v>
      </c>
      <c r="N2535" s="14" t="s">
        <v>439</v>
      </c>
      <c r="O2535" s="14" t="s">
        <v>439</v>
      </c>
      <c r="P2535" s="14" t="s">
        <v>439</v>
      </c>
      <c r="Q2535" s="14" t="s">
        <v>819</v>
      </c>
    </row>
    <row r="2536" spans="1:17" hidden="1" x14ac:dyDescent="0.25">
      <c r="A2536" s="14">
        <v>186010</v>
      </c>
      <c r="B2536" s="14" t="s">
        <v>4292</v>
      </c>
      <c r="C2536" s="14" t="s">
        <v>815</v>
      </c>
      <c r="D2536" s="14" t="s">
        <v>4293</v>
      </c>
      <c r="E2536" s="14" t="s">
        <v>439</v>
      </c>
      <c r="F2536" s="14">
        <v>1007</v>
      </c>
      <c r="G2536" s="14" t="s">
        <v>4240</v>
      </c>
      <c r="H2536" s="14">
        <v>0</v>
      </c>
      <c r="I2536" s="14">
        <v>43200</v>
      </c>
      <c r="J2536" s="14" t="b">
        <v>0</v>
      </c>
      <c r="K2536" s="14">
        <v>0</v>
      </c>
      <c r="L2536" s="16">
        <v>41009.072106481479</v>
      </c>
      <c r="M2536" s="14" t="s">
        <v>6971</v>
      </c>
      <c r="N2536" s="14" t="s">
        <v>439</v>
      </c>
      <c r="O2536" s="14" t="s">
        <v>439</v>
      </c>
      <c r="P2536" s="14" t="s">
        <v>439</v>
      </c>
      <c r="Q2536" s="14" t="s">
        <v>819</v>
      </c>
    </row>
    <row r="2537" spans="1:17" hidden="1" x14ac:dyDescent="0.25">
      <c r="A2537" s="14">
        <v>186011</v>
      </c>
      <c r="B2537" s="14" t="s">
        <v>4294</v>
      </c>
      <c r="C2537" s="14" t="s">
        <v>815</v>
      </c>
      <c r="D2537" s="14" t="s">
        <v>4295</v>
      </c>
      <c r="E2537" s="14" t="s">
        <v>439</v>
      </c>
      <c r="F2537" s="14">
        <v>1007</v>
      </c>
      <c r="G2537" s="14" t="s">
        <v>1142</v>
      </c>
      <c r="H2537" s="14">
        <v>0</v>
      </c>
      <c r="I2537" s="14">
        <v>43200</v>
      </c>
      <c r="J2537" s="14" t="b">
        <v>0</v>
      </c>
      <c r="K2537" s="14">
        <v>0</v>
      </c>
      <c r="L2537" s="16">
        <v>41009.072118055556</v>
      </c>
      <c r="M2537" s="14" t="s">
        <v>6971</v>
      </c>
      <c r="N2537" s="14" t="s">
        <v>439</v>
      </c>
      <c r="O2537" s="14" t="s">
        <v>439</v>
      </c>
      <c r="P2537" s="14" t="s">
        <v>439</v>
      </c>
      <c r="Q2537" s="14" t="s">
        <v>819</v>
      </c>
    </row>
    <row r="2538" spans="1:17" hidden="1" x14ac:dyDescent="0.25">
      <c r="A2538" s="14">
        <v>186012</v>
      </c>
      <c r="B2538" s="14" t="s">
        <v>4296</v>
      </c>
      <c r="C2538" s="14" t="s">
        <v>815</v>
      </c>
      <c r="D2538" s="14" t="s">
        <v>4297</v>
      </c>
      <c r="E2538" s="14" t="s">
        <v>439</v>
      </c>
      <c r="F2538" s="14">
        <v>1007</v>
      </c>
      <c r="G2538" s="14" t="s">
        <v>4258</v>
      </c>
      <c r="H2538" s="14">
        <v>0</v>
      </c>
      <c r="I2538" s="14">
        <v>43200</v>
      </c>
      <c r="J2538" s="14" t="b">
        <v>0</v>
      </c>
      <c r="K2538" s="14">
        <v>0</v>
      </c>
      <c r="L2538" s="16">
        <v>41009.072118055556</v>
      </c>
      <c r="M2538" s="14" t="s">
        <v>6971</v>
      </c>
      <c r="N2538" s="14" t="s">
        <v>439</v>
      </c>
      <c r="O2538" s="14" t="s">
        <v>439</v>
      </c>
      <c r="P2538" s="14" t="s">
        <v>439</v>
      </c>
      <c r="Q2538" s="14" t="s">
        <v>819</v>
      </c>
    </row>
    <row r="2539" spans="1:17" hidden="1" x14ac:dyDescent="0.25">
      <c r="A2539" s="14">
        <v>186013</v>
      </c>
      <c r="B2539" s="14" t="s">
        <v>4298</v>
      </c>
      <c r="C2539" s="14" t="s">
        <v>815</v>
      </c>
      <c r="D2539" s="14" t="s">
        <v>4299</v>
      </c>
      <c r="E2539" s="14" t="s">
        <v>439</v>
      </c>
      <c r="F2539" s="14">
        <v>1007</v>
      </c>
      <c r="G2539" s="14" t="s">
        <v>4258</v>
      </c>
      <c r="H2539" s="14">
        <v>0</v>
      </c>
      <c r="I2539" s="14">
        <v>43200</v>
      </c>
      <c r="J2539" s="14" t="b">
        <v>0</v>
      </c>
      <c r="K2539" s="14">
        <v>0</v>
      </c>
      <c r="L2539" s="16">
        <v>41009.072118055556</v>
      </c>
      <c r="M2539" s="14" t="s">
        <v>6971</v>
      </c>
      <c r="N2539" s="14" t="s">
        <v>439</v>
      </c>
      <c r="O2539" s="14" t="s">
        <v>439</v>
      </c>
      <c r="P2539" s="14" t="s">
        <v>439</v>
      </c>
      <c r="Q2539" s="14" t="s">
        <v>819</v>
      </c>
    </row>
    <row r="2540" spans="1:17" hidden="1" x14ac:dyDescent="0.25">
      <c r="A2540" s="14">
        <v>186014</v>
      </c>
      <c r="B2540" s="14" t="s">
        <v>4300</v>
      </c>
      <c r="C2540" s="14" t="s">
        <v>815</v>
      </c>
      <c r="D2540" s="14" t="s">
        <v>4301</v>
      </c>
      <c r="E2540" s="14" t="s">
        <v>439</v>
      </c>
      <c r="F2540" s="14">
        <v>1007</v>
      </c>
      <c r="G2540" s="14" t="s">
        <v>4258</v>
      </c>
      <c r="H2540" s="14">
        <v>0</v>
      </c>
      <c r="I2540" s="14">
        <v>43200</v>
      </c>
      <c r="J2540" s="14" t="b">
        <v>0</v>
      </c>
      <c r="K2540" s="14">
        <v>0</v>
      </c>
      <c r="L2540" s="16">
        <v>41009.072118055556</v>
      </c>
      <c r="M2540" s="14" t="s">
        <v>6971</v>
      </c>
      <c r="N2540" s="14" t="s">
        <v>439</v>
      </c>
      <c r="O2540" s="14" t="s">
        <v>439</v>
      </c>
      <c r="P2540" s="14" t="s">
        <v>439</v>
      </c>
      <c r="Q2540" s="14" t="s">
        <v>819</v>
      </c>
    </row>
    <row r="2541" spans="1:17" hidden="1" x14ac:dyDescent="0.25">
      <c r="A2541" s="14">
        <v>186015</v>
      </c>
      <c r="B2541" s="14" t="s">
        <v>4302</v>
      </c>
      <c r="C2541" s="14" t="s">
        <v>815</v>
      </c>
      <c r="D2541" s="14" t="s">
        <v>4303</v>
      </c>
      <c r="E2541" s="14" t="s">
        <v>439</v>
      </c>
      <c r="F2541" s="14">
        <v>1007</v>
      </c>
      <c r="G2541" s="14" t="s">
        <v>4258</v>
      </c>
      <c r="H2541" s="14">
        <v>0</v>
      </c>
      <c r="I2541" s="14">
        <v>43200</v>
      </c>
      <c r="J2541" s="14" t="b">
        <v>0</v>
      </c>
      <c r="K2541" s="14">
        <v>0</v>
      </c>
      <c r="L2541" s="16">
        <v>41009.072118055556</v>
      </c>
      <c r="M2541" s="14" t="s">
        <v>6971</v>
      </c>
      <c r="N2541" s="14" t="s">
        <v>439</v>
      </c>
      <c r="O2541" s="14" t="s">
        <v>439</v>
      </c>
      <c r="P2541" s="14" t="s">
        <v>439</v>
      </c>
      <c r="Q2541" s="14" t="s">
        <v>819</v>
      </c>
    </row>
    <row r="2542" spans="1:17" hidden="1" x14ac:dyDescent="0.25">
      <c r="A2542" s="14">
        <v>186016</v>
      </c>
      <c r="B2542" s="14" t="s">
        <v>4304</v>
      </c>
      <c r="C2542" s="14" t="s">
        <v>815</v>
      </c>
      <c r="D2542" s="14" t="s">
        <v>4305</v>
      </c>
      <c r="E2542" s="14" t="s">
        <v>439</v>
      </c>
      <c r="F2542" s="14">
        <v>1007</v>
      </c>
      <c r="G2542" s="14" t="s">
        <v>4258</v>
      </c>
      <c r="H2542" s="14">
        <v>0</v>
      </c>
      <c r="I2542" s="14">
        <v>43200</v>
      </c>
      <c r="J2542" s="14" t="b">
        <v>0</v>
      </c>
      <c r="K2542" s="14">
        <v>0</v>
      </c>
      <c r="L2542" s="16">
        <v>41009.072129629632</v>
      </c>
      <c r="M2542" s="14" t="s">
        <v>6971</v>
      </c>
      <c r="N2542" s="14" t="s">
        <v>439</v>
      </c>
      <c r="O2542" s="14" t="s">
        <v>439</v>
      </c>
      <c r="P2542" s="14" t="s">
        <v>439</v>
      </c>
      <c r="Q2542" s="14" t="s">
        <v>819</v>
      </c>
    </row>
    <row r="2543" spans="1:17" hidden="1" x14ac:dyDescent="0.25">
      <c r="A2543" s="14">
        <v>186017</v>
      </c>
      <c r="B2543" s="14" t="s">
        <v>4306</v>
      </c>
      <c r="C2543" s="14" t="s">
        <v>815</v>
      </c>
      <c r="D2543" s="14" t="s">
        <v>4307</v>
      </c>
      <c r="E2543" s="14" t="s">
        <v>439</v>
      </c>
      <c r="F2543" s="14">
        <v>1007</v>
      </c>
      <c r="G2543" s="14" t="s">
        <v>4258</v>
      </c>
      <c r="H2543" s="14">
        <v>0</v>
      </c>
      <c r="I2543" s="14">
        <v>43200</v>
      </c>
      <c r="J2543" s="14" t="b">
        <v>0</v>
      </c>
      <c r="K2543" s="14">
        <v>0</v>
      </c>
      <c r="L2543" s="16">
        <v>41009.072129629632</v>
      </c>
      <c r="M2543" s="14" t="s">
        <v>6971</v>
      </c>
      <c r="N2543" s="14" t="s">
        <v>439</v>
      </c>
      <c r="O2543" s="14" t="s">
        <v>439</v>
      </c>
      <c r="P2543" s="14" t="s">
        <v>439</v>
      </c>
      <c r="Q2543" s="14" t="s">
        <v>819</v>
      </c>
    </row>
    <row r="2544" spans="1:17" hidden="1" x14ac:dyDescent="0.25">
      <c r="A2544" s="14">
        <v>186018</v>
      </c>
      <c r="B2544" s="14" t="s">
        <v>4308</v>
      </c>
      <c r="C2544" s="14" t="s">
        <v>815</v>
      </c>
      <c r="D2544" s="14" t="s">
        <v>4309</v>
      </c>
      <c r="E2544" s="14" t="s">
        <v>439</v>
      </c>
      <c r="F2544" s="14">
        <v>1007</v>
      </c>
      <c r="G2544" s="14" t="s">
        <v>4258</v>
      </c>
      <c r="H2544" s="14">
        <v>0</v>
      </c>
      <c r="I2544" s="14">
        <v>43200</v>
      </c>
      <c r="J2544" s="14" t="b">
        <v>0</v>
      </c>
      <c r="K2544" s="14">
        <v>0</v>
      </c>
      <c r="L2544" s="16">
        <v>41009.072129629632</v>
      </c>
      <c r="M2544" s="14" t="s">
        <v>6971</v>
      </c>
      <c r="N2544" s="14" t="s">
        <v>439</v>
      </c>
      <c r="O2544" s="14" t="s">
        <v>439</v>
      </c>
      <c r="P2544" s="14" t="s">
        <v>439</v>
      </c>
      <c r="Q2544" s="14" t="s">
        <v>819</v>
      </c>
    </row>
    <row r="2545" spans="1:17" hidden="1" x14ac:dyDescent="0.25">
      <c r="A2545" s="14">
        <v>186019</v>
      </c>
      <c r="B2545" s="14" t="s">
        <v>4310</v>
      </c>
      <c r="C2545" s="14" t="s">
        <v>815</v>
      </c>
      <c r="D2545" s="14" t="s">
        <v>4311</v>
      </c>
      <c r="E2545" s="14" t="s">
        <v>439</v>
      </c>
      <c r="F2545" s="14">
        <v>1007</v>
      </c>
      <c r="G2545" s="14" t="s">
        <v>4258</v>
      </c>
      <c r="H2545" s="14">
        <v>0</v>
      </c>
      <c r="I2545" s="14">
        <v>43200</v>
      </c>
      <c r="J2545" s="14" t="b">
        <v>0</v>
      </c>
      <c r="K2545" s="14">
        <v>0</v>
      </c>
      <c r="L2545" s="16">
        <v>41009.072129629632</v>
      </c>
      <c r="M2545" s="14" t="s">
        <v>6971</v>
      </c>
      <c r="N2545" s="14" t="s">
        <v>439</v>
      </c>
      <c r="O2545" s="14" t="s">
        <v>439</v>
      </c>
      <c r="P2545" s="14" t="s">
        <v>439</v>
      </c>
      <c r="Q2545" s="14" t="s">
        <v>819</v>
      </c>
    </row>
    <row r="2546" spans="1:17" hidden="1" x14ac:dyDescent="0.25">
      <c r="A2546" s="14">
        <v>186020</v>
      </c>
      <c r="B2546" s="14" t="s">
        <v>4312</v>
      </c>
      <c r="C2546" s="14" t="s">
        <v>815</v>
      </c>
      <c r="D2546" s="14" t="s">
        <v>4313</v>
      </c>
      <c r="E2546" s="14" t="s">
        <v>439</v>
      </c>
      <c r="F2546" s="14">
        <v>1007</v>
      </c>
      <c r="G2546" s="14" t="s">
        <v>4258</v>
      </c>
      <c r="H2546" s="14">
        <v>0</v>
      </c>
      <c r="I2546" s="14">
        <v>43200</v>
      </c>
      <c r="J2546" s="14" t="b">
        <v>0</v>
      </c>
      <c r="K2546" s="14">
        <v>0</v>
      </c>
      <c r="L2546" s="16">
        <v>41009.072129629632</v>
      </c>
      <c r="M2546" s="14" t="s">
        <v>6971</v>
      </c>
      <c r="N2546" s="14" t="s">
        <v>439</v>
      </c>
      <c r="O2546" s="14" t="s">
        <v>439</v>
      </c>
      <c r="P2546" s="14" t="s">
        <v>439</v>
      </c>
      <c r="Q2546" s="14" t="s">
        <v>819</v>
      </c>
    </row>
    <row r="2547" spans="1:17" hidden="1" x14ac:dyDescent="0.25">
      <c r="A2547" s="14">
        <v>186021</v>
      </c>
      <c r="B2547" s="14" t="s">
        <v>4314</v>
      </c>
      <c r="C2547" s="14" t="s">
        <v>815</v>
      </c>
      <c r="D2547" s="14" t="s">
        <v>4315</v>
      </c>
      <c r="E2547" s="14" t="s">
        <v>439</v>
      </c>
      <c r="F2547" s="14">
        <v>1007</v>
      </c>
      <c r="G2547" s="14" t="s">
        <v>4258</v>
      </c>
      <c r="H2547" s="14">
        <v>0</v>
      </c>
      <c r="I2547" s="14">
        <v>43200</v>
      </c>
      <c r="J2547" s="14" t="b">
        <v>0</v>
      </c>
      <c r="K2547" s="14">
        <v>0</v>
      </c>
      <c r="L2547" s="16">
        <v>41009.072129629632</v>
      </c>
      <c r="M2547" s="14" t="s">
        <v>6971</v>
      </c>
      <c r="N2547" s="14" t="s">
        <v>439</v>
      </c>
      <c r="O2547" s="14" t="s">
        <v>439</v>
      </c>
      <c r="P2547" s="14" t="s">
        <v>439</v>
      </c>
      <c r="Q2547" s="14" t="s">
        <v>819</v>
      </c>
    </row>
    <row r="2548" spans="1:17" hidden="1" x14ac:dyDescent="0.25">
      <c r="A2548" s="14">
        <v>186022</v>
      </c>
      <c r="B2548" s="14" t="s">
        <v>4316</v>
      </c>
      <c r="C2548" s="14" t="s">
        <v>815</v>
      </c>
      <c r="D2548" s="14" t="s">
        <v>4317</v>
      </c>
      <c r="E2548" s="14" t="s">
        <v>439</v>
      </c>
      <c r="F2548" s="14">
        <v>1007</v>
      </c>
      <c r="G2548" s="14" t="s">
        <v>4258</v>
      </c>
      <c r="H2548" s="14">
        <v>0</v>
      </c>
      <c r="I2548" s="14">
        <v>43200</v>
      </c>
      <c r="J2548" s="14" t="b">
        <v>0</v>
      </c>
      <c r="K2548" s="14">
        <v>0</v>
      </c>
      <c r="L2548" s="16">
        <v>41009.072129629632</v>
      </c>
      <c r="M2548" s="14" t="s">
        <v>6971</v>
      </c>
      <c r="N2548" s="14" t="s">
        <v>439</v>
      </c>
      <c r="O2548" s="14" t="s">
        <v>439</v>
      </c>
      <c r="P2548" s="14" t="s">
        <v>439</v>
      </c>
      <c r="Q2548" s="14" t="s">
        <v>819</v>
      </c>
    </row>
    <row r="2549" spans="1:17" hidden="1" x14ac:dyDescent="0.25">
      <c r="A2549" s="14">
        <v>186023</v>
      </c>
      <c r="B2549" s="14" t="s">
        <v>4318</v>
      </c>
      <c r="C2549" s="14" t="s">
        <v>815</v>
      </c>
      <c r="D2549" s="14" t="s">
        <v>4319</v>
      </c>
      <c r="E2549" s="14" t="s">
        <v>439</v>
      </c>
      <c r="F2549" s="14">
        <v>1007</v>
      </c>
      <c r="G2549" s="14" t="s">
        <v>110</v>
      </c>
      <c r="H2549" s="14">
        <v>0</v>
      </c>
      <c r="I2549" s="14">
        <v>43200</v>
      </c>
      <c r="J2549" s="14" t="b">
        <v>0</v>
      </c>
      <c r="K2549" s="14">
        <v>0</v>
      </c>
      <c r="L2549" s="16">
        <v>41009.072141203702</v>
      </c>
      <c r="M2549" s="14" t="s">
        <v>6971</v>
      </c>
      <c r="N2549" s="14" t="s">
        <v>439</v>
      </c>
      <c r="O2549" s="14" t="s">
        <v>439</v>
      </c>
      <c r="P2549" s="14" t="s">
        <v>439</v>
      </c>
      <c r="Q2549" s="14" t="s">
        <v>819</v>
      </c>
    </row>
    <row r="2550" spans="1:17" hidden="1" x14ac:dyDescent="0.25">
      <c r="A2550" s="14">
        <v>186024</v>
      </c>
      <c r="B2550" s="14" t="s">
        <v>4320</v>
      </c>
      <c r="C2550" s="14" t="s">
        <v>815</v>
      </c>
      <c r="D2550" s="14" t="s">
        <v>4321</v>
      </c>
      <c r="E2550" s="14" t="s">
        <v>439</v>
      </c>
      <c r="F2550" s="14">
        <v>1007</v>
      </c>
      <c r="G2550" s="14" t="s">
        <v>110</v>
      </c>
      <c r="H2550" s="14">
        <v>0</v>
      </c>
      <c r="I2550" s="14">
        <v>43200</v>
      </c>
      <c r="J2550" s="14" t="b">
        <v>0</v>
      </c>
      <c r="K2550" s="14">
        <v>0</v>
      </c>
      <c r="L2550" s="16">
        <v>41009.072141203702</v>
      </c>
      <c r="M2550" s="14" t="s">
        <v>6971</v>
      </c>
      <c r="N2550" s="14" t="s">
        <v>439</v>
      </c>
      <c r="O2550" s="14" t="s">
        <v>439</v>
      </c>
      <c r="P2550" s="14" t="s">
        <v>439</v>
      </c>
      <c r="Q2550" s="14" t="s">
        <v>819</v>
      </c>
    </row>
    <row r="2551" spans="1:17" hidden="1" x14ac:dyDescent="0.25">
      <c r="A2551" s="14">
        <v>186025</v>
      </c>
      <c r="B2551" s="14" t="s">
        <v>4322</v>
      </c>
      <c r="C2551" s="14" t="s">
        <v>815</v>
      </c>
      <c r="D2551" s="14" t="s">
        <v>4323</v>
      </c>
      <c r="E2551" s="14" t="s">
        <v>439</v>
      </c>
      <c r="F2551" s="14">
        <v>1007</v>
      </c>
      <c r="G2551" s="14" t="s">
        <v>110</v>
      </c>
      <c r="H2551" s="14">
        <v>0</v>
      </c>
      <c r="I2551" s="14">
        <v>43200</v>
      </c>
      <c r="J2551" s="14" t="b">
        <v>0</v>
      </c>
      <c r="K2551" s="14">
        <v>0</v>
      </c>
      <c r="L2551" s="16">
        <v>41009.072141203702</v>
      </c>
      <c r="M2551" s="14" t="s">
        <v>6971</v>
      </c>
      <c r="N2551" s="14" t="s">
        <v>439</v>
      </c>
      <c r="O2551" s="14" t="s">
        <v>439</v>
      </c>
      <c r="P2551" s="14" t="s">
        <v>439</v>
      </c>
      <c r="Q2551" s="14" t="s">
        <v>819</v>
      </c>
    </row>
    <row r="2552" spans="1:17" hidden="1" x14ac:dyDescent="0.25">
      <c r="A2552" s="14">
        <v>186026</v>
      </c>
      <c r="B2552" s="14" t="s">
        <v>4324</v>
      </c>
      <c r="C2552" s="14" t="s">
        <v>815</v>
      </c>
      <c r="D2552" s="14" t="s">
        <v>4325</v>
      </c>
      <c r="E2552" s="14" t="s">
        <v>439</v>
      </c>
      <c r="F2552" s="14">
        <v>1007</v>
      </c>
      <c r="G2552" s="14" t="s">
        <v>110</v>
      </c>
      <c r="H2552" s="14">
        <v>0</v>
      </c>
      <c r="I2552" s="14">
        <v>43200</v>
      </c>
      <c r="J2552" s="14" t="b">
        <v>0</v>
      </c>
      <c r="K2552" s="14">
        <v>0</v>
      </c>
      <c r="L2552" s="16">
        <v>41009.072141203702</v>
      </c>
      <c r="M2552" s="14" t="s">
        <v>6971</v>
      </c>
      <c r="N2552" s="14" t="s">
        <v>439</v>
      </c>
      <c r="O2552" s="14" t="s">
        <v>439</v>
      </c>
      <c r="P2552" s="14" t="s">
        <v>439</v>
      </c>
      <c r="Q2552" s="14" t="s">
        <v>819</v>
      </c>
    </row>
    <row r="2553" spans="1:17" hidden="1" x14ac:dyDescent="0.25">
      <c r="A2553" s="14">
        <v>186027</v>
      </c>
      <c r="B2553" s="14" t="s">
        <v>4326</v>
      </c>
      <c r="C2553" s="14" t="s">
        <v>815</v>
      </c>
      <c r="D2553" s="14" t="s">
        <v>4327</v>
      </c>
      <c r="E2553" s="14" t="s">
        <v>439</v>
      </c>
      <c r="F2553" s="14">
        <v>1007</v>
      </c>
      <c r="G2553" s="14" t="s">
        <v>110</v>
      </c>
      <c r="H2553" s="14">
        <v>0</v>
      </c>
      <c r="I2553" s="14">
        <v>43200</v>
      </c>
      <c r="J2553" s="14" t="b">
        <v>0</v>
      </c>
      <c r="K2553" s="14">
        <v>0</v>
      </c>
      <c r="L2553" s="16">
        <v>41009.072141203702</v>
      </c>
      <c r="M2553" s="14" t="s">
        <v>6971</v>
      </c>
      <c r="N2553" s="14" t="s">
        <v>439</v>
      </c>
      <c r="O2553" s="14" t="s">
        <v>439</v>
      </c>
      <c r="P2553" s="14" t="s">
        <v>439</v>
      </c>
      <c r="Q2553" s="14" t="s">
        <v>819</v>
      </c>
    </row>
    <row r="2554" spans="1:17" hidden="1" x14ac:dyDescent="0.25">
      <c r="A2554" s="14">
        <v>186028</v>
      </c>
      <c r="B2554" s="14" t="s">
        <v>4328</v>
      </c>
      <c r="C2554" s="14" t="s">
        <v>815</v>
      </c>
      <c r="D2554" s="14" t="s">
        <v>4329</v>
      </c>
      <c r="E2554" s="14" t="s">
        <v>439</v>
      </c>
      <c r="F2554" s="14">
        <v>1007</v>
      </c>
      <c r="G2554" s="14" t="s">
        <v>4249</v>
      </c>
      <c r="H2554" s="14">
        <v>0</v>
      </c>
      <c r="I2554" s="14">
        <v>43200</v>
      </c>
      <c r="J2554" s="14" t="b">
        <v>0</v>
      </c>
      <c r="K2554" s="14">
        <v>0</v>
      </c>
      <c r="L2554" s="16">
        <v>41009.072141203702</v>
      </c>
      <c r="M2554" s="14" t="s">
        <v>6971</v>
      </c>
      <c r="N2554" s="14" t="s">
        <v>439</v>
      </c>
      <c r="O2554" s="14" t="s">
        <v>439</v>
      </c>
      <c r="P2554" s="14" t="s">
        <v>439</v>
      </c>
      <c r="Q2554" s="14" t="s">
        <v>819</v>
      </c>
    </row>
    <row r="2555" spans="1:17" hidden="1" x14ac:dyDescent="0.25">
      <c r="A2555" s="14">
        <v>186029</v>
      </c>
      <c r="B2555" s="14" t="s">
        <v>4330</v>
      </c>
      <c r="C2555" s="14" t="s">
        <v>815</v>
      </c>
      <c r="D2555" s="14" t="s">
        <v>4331</v>
      </c>
      <c r="E2555" s="14" t="s">
        <v>439</v>
      </c>
      <c r="F2555" s="14">
        <v>1007</v>
      </c>
      <c r="G2555" s="14" t="s">
        <v>4332</v>
      </c>
      <c r="H2555" s="14">
        <v>0</v>
      </c>
      <c r="I2555" s="14">
        <v>43200</v>
      </c>
      <c r="J2555" s="14" t="b">
        <v>0</v>
      </c>
      <c r="K2555" s="14">
        <v>0</v>
      </c>
      <c r="L2555" s="16">
        <v>41009.072152777779</v>
      </c>
      <c r="M2555" s="14" t="s">
        <v>6971</v>
      </c>
      <c r="N2555" s="14" t="s">
        <v>439</v>
      </c>
      <c r="O2555" s="14" t="s">
        <v>439</v>
      </c>
      <c r="P2555" s="14" t="s">
        <v>439</v>
      </c>
      <c r="Q2555" s="14" t="s">
        <v>819</v>
      </c>
    </row>
    <row r="2556" spans="1:17" hidden="1" x14ac:dyDescent="0.25">
      <c r="A2556" s="14">
        <v>186030</v>
      </c>
      <c r="B2556" s="14" t="s">
        <v>4333</v>
      </c>
      <c r="C2556" s="14" t="s">
        <v>815</v>
      </c>
      <c r="D2556" s="14" t="s">
        <v>4334</v>
      </c>
      <c r="E2556" s="14" t="s">
        <v>439</v>
      </c>
      <c r="F2556" s="14">
        <v>1007</v>
      </c>
      <c r="G2556" s="14" t="s">
        <v>4332</v>
      </c>
      <c r="H2556" s="14">
        <v>0</v>
      </c>
      <c r="I2556" s="14">
        <v>43200</v>
      </c>
      <c r="J2556" s="14" t="b">
        <v>0</v>
      </c>
      <c r="K2556" s="14">
        <v>0</v>
      </c>
      <c r="L2556" s="16">
        <v>41009.072152777779</v>
      </c>
      <c r="M2556" s="14" t="s">
        <v>6971</v>
      </c>
      <c r="N2556" s="14" t="s">
        <v>439</v>
      </c>
      <c r="O2556" s="14" t="s">
        <v>439</v>
      </c>
      <c r="P2556" s="14" t="s">
        <v>439</v>
      </c>
      <c r="Q2556" s="14" t="s">
        <v>819</v>
      </c>
    </row>
    <row r="2557" spans="1:17" hidden="1" x14ac:dyDescent="0.25">
      <c r="A2557" s="14">
        <v>186031</v>
      </c>
      <c r="B2557" s="14" t="s">
        <v>4335</v>
      </c>
      <c r="C2557" s="14" t="s">
        <v>815</v>
      </c>
      <c r="D2557" s="14" t="s">
        <v>4336</v>
      </c>
      <c r="E2557" s="14" t="s">
        <v>439</v>
      </c>
      <c r="F2557" s="14">
        <v>1007</v>
      </c>
      <c r="G2557" s="14" t="s">
        <v>4332</v>
      </c>
      <c r="H2557" s="14">
        <v>0</v>
      </c>
      <c r="I2557" s="14">
        <v>43200</v>
      </c>
      <c r="J2557" s="14" t="b">
        <v>0</v>
      </c>
      <c r="K2557" s="14">
        <v>0</v>
      </c>
      <c r="L2557" s="16">
        <v>41009.072152777779</v>
      </c>
      <c r="M2557" s="14" t="s">
        <v>6971</v>
      </c>
      <c r="N2557" s="14" t="s">
        <v>439</v>
      </c>
      <c r="O2557" s="14" t="s">
        <v>439</v>
      </c>
      <c r="P2557" s="14" t="s">
        <v>439</v>
      </c>
      <c r="Q2557" s="14" t="s">
        <v>819</v>
      </c>
    </row>
    <row r="2558" spans="1:17" hidden="1" x14ac:dyDescent="0.25">
      <c r="A2558" s="14">
        <v>186032</v>
      </c>
      <c r="B2558" s="14" t="s">
        <v>4337</v>
      </c>
      <c r="C2558" s="14" t="s">
        <v>815</v>
      </c>
      <c r="D2558" s="14" t="s">
        <v>4338</v>
      </c>
      <c r="E2558" s="14" t="s">
        <v>439</v>
      </c>
      <c r="F2558" s="14">
        <v>1007</v>
      </c>
      <c r="G2558" s="14" t="s">
        <v>4332</v>
      </c>
      <c r="H2558" s="14">
        <v>0</v>
      </c>
      <c r="I2558" s="14">
        <v>43200</v>
      </c>
      <c r="J2558" s="14" t="b">
        <v>0</v>
      </c>
      <c r="K2558" s="14">
        <v>0</v>
      </c>
      <c r="L2558" s="16">
        <v>41009.072152777779</v>
      </c>
      <c r="M2558" s="14" t="s">
        <v>6971</v>
      </c>
      <c r="N2558" s="14" t="s">
        <v>439</v>
      </c>
      <c r="O2558" s="14" t="s">
        <v>439</v>
      </c>
      <c r="P2558" s="14" t="s">
        <v>439</v>
      </c>
      <c r="Q2558" s="14" t="s">
        <v>819</v>
      </c>
    </row>
    <row r="2559" spans="1:17" hidden="1" x14ac:dyDescent="0.25">
      <c r="A2559" s="14">
        <v>186033</v>
      </c>
      <c r="B2559" s="14" t="s">
        <v>4339</v>
      </c>
      <c r="C2559" s="14" t="s">
        <v>815</v>
      </c>
      <c r="D2559" s="14" t="s">
        <v>4340</v>
      </c>
      <c r="E2559" s="14" t="s">
        <v>439</v>
      </c>
      <c r="F2559" s="14">
        <v>1007</v>
      </c>
      <c r="G2559" s="14" t="s">
        <v>4332</v>
      </c>
      <c r="H2559" s="14">
        <v>0</v>
      </c>
      <c r="I2559" s="14">
        <v>43200</v>
      </c>
      <c r="J2559" s="14" t="b">
        <v>0</v>
      </c>
      <c r="K2559" s="14">
        <v>0</v>
      </c>
      <c r="L2559" s="16">
        <v>41009.072152777779</v>
      </c>
      <c r="M2559" s="14" t="s">
        <v>6971</v>
      </c>
      <c r="N2559" s="14" t="s">
        <v>439</v>
      </c>
      <c r="O2559" s="14" t="s">
        <v>439</v>
      </c>
      <c r="P2559" s="14" t="s">
        <v>439</v>
      </c>
      <c r="Q2559" s="14" t="s">
        <v>819</v>
      </c>
    </row>
    <row r="2560" spans="1:17" hidden="1" x14ac:dyDescent="0.25">
      <c r="A2560" s="14">
        <v>186034</v>
      </c>
      <c r="B2560" s="14" t="s">
        <v>4341</v>
      </c>
      <c r="C2560" s="14" t="s">
        <v>815</v>
      </c>
      <c r="D2560" s="14" t="s">
        <v>4342</v>
      </c>
      <c r="E2560" s="14" t="s">
        <v>439</v>
      </c>
      <c r="F2560" s="14">
        <v>1007</v>
      </c>
      <c r="G2560" s="14" t="s">
        <v>1142</v>
      </c>
      <c r="H2560" s="14">
        <v>0</v>
      </c>
      <c r="I2560" s="14">
        <v>43200</v>
      </c>
      <c r="J2560" s="14" t="b">
        <v>0</v>
      </c>
      <c r="K2560" s="14">
        <v>0</v>
      </c>
      <c r="L2560" s="16">
        <v>41009.072152777779</v>
      </c>
      <c r="M2560" s="14" t="s">
        <v>6971</v>
      </c>
      <c r="N2560" s="14" t="s">
        <v>439</v>
      </c>
      <c r="O2560" s="14" t="s">
        <v>439</v>
      </c>
      <c r="P2560" s="14" t="s">
        <v>439</v>
      </c>
      <c r="Q2560" s="14" t="s">
        <v>819</v>
      </c>
    </row>
    <row r="2561" spans="1:17" hidden="1" x14ac:dyDescent="0.25">
      <c r="A2561" s="14">
        <v>186035</v>
      </c>
      <c r="B2561" s="14" t="s">
        <v>4343</v>
      </c>
      <c r="C2561" s="14" t="s">
        <v>815</v>
      </c>
      <c r="D2561" s="14" t="s">
        <v>4344</v>
      </c>
      <c r="E2561" s="14" t="s">
        <v>439</v>
      </c>
      <c r="F2561" s="14">
        <v>1007</v>
      </c>
      <c r="G2561" s="14" t="s">
        <v>4069</v>
      </c>
      <c r="H2561" s="14">
        <v>0</v>
      </c>
      <c r="I2561" s="14">
        <v>43200</v>
      </c>
      <c r="J2561" s="14" t="b">
        <v>0</v>
      </c>
      <c r="K2561" s="14">
        <v>0</v>
      </c>
      <c r="L2561" s="16">
        <v>41009.072152777779</v>
      </c>
      <c r="M2561" s="14" t="s">
        <v>6971</v>
      </c>
      <c r="N2561" s="14" t="s">
        <v>439</v>
      </c>
      <c r="O2561" s="14" t="s">
        <v>439</v>
      </c>
      <c r="P2561" s="14" t="s">
        <v>439</v>
      </c>
      <c r="Q2561" s="14" t="s">
        <v>819</v>
      </c>
    </row>
    <row r="2562" spans="1:17" hidden="1" x14ac:dyDescent="0.25">
      <c r="A2562" s="14">
        <v>186036</v>
      </c>
      <c r="B2562" s="14" t="s">
        <v>4345</v>
      </c>
      <c r="C2562" s="14" t="s">
        <v>815</v>
      </c>
      <c r="D2562" s="14" t="s">
        <v>4346</v>
      </c>
      <c r="E2562" s="14" t="s">
        <v>439</v>
      </c>
      <c r="F2562" s="14">
        <v>1007</v>
      </c>
      <c r="G2562" s="14" t="s">
        <v>4069</v>
      </c>
      <c r="H2562" s="14">
        <v>0</v>
      </c>
      <c r="I2562" s="14">
        <v>43200</v>
      </c>
      <c r="J2562" s="14" t="b">
        <v>0</v>
      </c>
      <c r="K2562" s="14">
        <v>0</v>
      </c>
      <c r="L2562" s="16">
        <v>41009.072164351855</v>
      </c>
      <c r="M2562" s="14" t="s">
        <v>6971</v>
      </c>
      <c r="N2562" s="14" t="s">
        <v>439</v>
      </c>
      <c r="O2562" s="14" t="s">
        <v>439</v>
      </c>
      <c r="P2562" s="14" t="s">
        <v>439</v>
      </c>
      <c r="Q2562" s="14" t="s">
        <v>819</v>
      </c>
    </row>
    <row r="2563" spans="1:17" hidden="1" x14ac:dyDescent="0.25">
      <c r="A2563" s="14">
        <v>186037</v>
      </c>
      <c r="B2563" s="14" t="s">
        <v>4347</v>
      </c>
      <c r="C2563" s="14" t="s">
        <v>815</v>
      </c>
      <c r="D2563" s="14" t="s">
        <v>4348</v>
      </c>
      <c r="E2563" s="14" t="s">
        <v>439</v>
      </c>
      <c r="F2563" s="14">
        <v>1007</v>
      </c>
      <c r="G2563" s="14" t="s">
        <v>4069</v>
      </c>
      <c r="H2563" s="14">
        <v>0</v>
      </c>
      <c r="I2563" s="14">
        <v>43200</v>
      </c>
      <c r="J2563" s="14" t="b">
        <v>0</v>
      </c>
      <c r="K2563" s="14">
        <v>0</v>
      </c>
      <c r="L2563" s="16">
        <v>41009.072164351855</v>
      </c>
      <c r="M2563" s="14" t="s">
        <v>6971</v>
      </c>
      <c r="N2563" s="14" t="s">
        <v>439</v>
      </c>
      <c r="O2563" s="14" t="s">
        <v>439</v>
      </c>
      <c r="P2563" s="14" t="s">
        <v>439</v>
      </c>
      <c r="Q2563" s="14" t="s">
        <v>819</v>
      </c>
    </row>
    <row r="2564" spans="1:17" hidden="1" x14ac:dyDescent="0.25">
      <c r="A2564" s="14">
        <v>186038</v>
      </c>
      <c r="B2564" s="14" t="s">
        <v>4349</v>
      </c>
      <c r="C2564" s="14" t="s">
        <v>815</v>
      </c>
      <c r="D2564" s="14" t="s">
        <v>4350</v>
      </c>
      <c r="E2564" s="14" t="s">
        <v>439</v>
      </c>
      <c r="F2564" s="14">
        <v>1007</v>
      </c>
      <c r="G2564" s="14" t="s">
        <v>4069</v>
      </c>
      <c r="H2564" s="14">
        <v>0</v>
      </c>
      <c r="I2564" s="14">
        <v>43200</v>
      </c>
      <c r="J2564" s="14" t="b">
        <v>0</v>
      </c>
      <c r="K2564" s="14">
        <v>0</v>
      </c>
      <c r="L2564" s="16">
        <v>41009.072164351855</v>
      </c>
      <c r="M2564" s="14" t="s">
        <v>6971</v>
      </c>
      <c r="N2564" s="14" t="s">
        <v>439</v>
      </c>
      <c r="O2564" s="14" t="s">
        <v>439</v>
      </c>
      <c r="P2564" s="14" t="s">
        <v>439</v>
      </c>
      <c r="Q2564" s="14" t="s">
        <v>819</v>
      </c>
    </row>
    <row r="2565" spans="1:17" hidden="1" x14ac:dyDescent="0.25">
      <c r="A2565" s="14">
        <v>186039</v>
      </c>
      <c r="B2565" s="14" t="s">
        <v>4351</v>
      </c>
      <c r="C2565" s="14" t="s">
        <v>815</v>
      </c>
      <c r="D2565" s="14" t="s">
        <v>4352</v>
      </c>
      <c r="E2565" s="14" t="s">
        <v>439</v>
      </c>
      <c r="F2565" s="14">
        <v>1007</v>
      </c>
      <c r="G2565" s="14" t="s">
        <v>4069</v>
      </c>
      <c r="H2565" s="14">
        <v>0</v>
      </c>
      <c r="I2565" s="14">
        <v>43200</v>
      </c>
      <c r="J2565" s="14" t="b">
        <v>0</v>
      </c>
      <c r="K2565" s="14">
        <v>0</v>
      </c>
      <c r="L2565" s="16">
        <v>41009.072164351855</v>
      </c>
      <c r="M2565" s="14" t="s">
        <v>6971</v>
      </c>
      <c r="N2565" s="14" t="s">
        <v>439</v>
      </c>
      <c r="O2565" s="14" t="s">
        <v>439</v>
      </c>
      <c r="P2565" s="14" t="s">
        <v>439</v>
      </c>
      <c r="Q2565" s="14" t="s">
        <v>819</v>
      </c>
    </row>
    <row r="2566" spans="1:17" hidden="1" x14ac:dyDescent="0.25">
      <c r="A2566" s="14">
        <v>186040</v>
      </c>
      <c r="B2566" s="14" t="s">
        <v>4353</v>
      </c>
      <c r="C2566" s="14" t="s">
        <v>815</v>
      </c>
      <c r="D2566" s="14" t="s">
        <v>4354</v>
      </c>
      <c r="E2566" s="14" t="s">
        <v>439</v>
      </c>
      <c r="F2566" s="14">
        <v>1007</v>
      </c>
      <c r="G2566" s="14" t="s">
        <v>4069</v>
      </c>
      <c r="H2566" s="14">
        <v>0</v>
      </c>
      <c r="I2566" s="14">
        <v>43200</v>
      </c>
      <c r="J2566" s="14" t="b">
        <v>0</v>
      </c>
      <c r="K2566" s="14">
        <v>0</v>
      </c>
      <c r="L2566" s="16">
        <v>41009.072164351855</v>
      </c>
      <c r="M2566" s="14" t="s">
        <v>6971</v>
      </c>
      <c r="N2566" s="14" t="s">
        <v>439</v>
      </c>
      <c r="O2566" s="14" t="s">
        <v>439</v>
      </c>
      <c r="P2566" s="14" t="s">
        <v>439</v>
      </c>
      <c r="Q2566" s="14" t="s">
        <v>819</v>
      </c>
    </row>
    <row r="2567" spans="1:17" hidden="1" x14ac:dyDescent="0.25">
      <c r="A2567" s="14">
        <v>186041</v>
      </c>
      <c r="B2567" s="14" t="s">
        <v>4355</v>
      </c>
      <c r="C2567" s="14" t="s">
        <v>815</v>
      </c>
      <c r="D2567" s="14" t="s">
        <v>4356</v>
      </c>
      <c r="E2567" s="14" t="s">
        <v>439</v>
      </c>
      <c r="F2567" s="14">
        <v>1007</v>
      </c>
      <c r="G2567" s="14" t="s">
        <v>4069</v>
      </c>
      <c r="H2567" s="14">
        <v>0</v>
      </c>
      <c r="I2567" s="14">
        <v>43200</v>
      </c>
      <c r="J2567" s="14" t="b">
        <v>0</v>
      </c>
      <c r="K2567" s="14">
        <v>0</v>
      </c>
      <c r="L2567" s="16">
        <v>41009.072164351855</v>
      </c>
      <c r="M2567" s="14" t="s">
        <v>6971</v>
      </c>
      <c r="N2567" s="14" t="s">
        <v>439</v>
      </c>
      <c r="O2567" s="14" t="s">
        <v>439</v>
      </c>
      <c r="P2567" s="14" t="s">
        <v>439</v>
      </c>
      <c r="Q2567" s="14" t="s">
        <v>819</v>
      </c>
    </row>
    <row r="2568" spans="1:17" hidden="1" x14ac:dyDescent="0.25">
      <c r="A2568" s="14">
        <v>186042</v>
      </c>
      <c r="B2568" s="14" t="s">
        <v>4357</v>
      </c>
      <c r="C2568" s="14" t="s">
        <v>815</v>
      </c>
      <c r="D2568" s="14" t="s">
        <v>4358</v>
      </c>
      <c r="E2568" s="14" t="s">
        <v>439</v>
      </c>
      <c r="F2568" s="14">
        <v>1007</v>
      </c>
      <c r="G2568" s="14" t="s">
        <v>4069</v>
      </c>
      <c r="H2568" s="14">
        <v>0</v>
      </c>
      <c r="I2568" s="14">
        <v>43200</v>
      </c>
      <c r="J2568" s="14" t="b">
        <v>0</v>
      </c>
      <c r="K2568" s="14">
        <v>0</v>
      </c>
      <c r="L2568" s="16">
        <v>41009.072175925925</v>
      </c>
      <c r="M2568" s="14" t="s">
        <v>6971</v>
      </c>
      <c r="N2568" s="14" t="s">
        <v>439</v>
      </c>
      <c r="O2568" s="14" t="s">
        <v>439</v>
      </c>
      <c r="P2568" s="14" t="s">
        <v>439</v>
      </c>
      <c r="Q2568" s="14" t="s">
        <v>819</v>
      </c>
    </row>
    <row r="2569" spans="1:17" hidden="1" x14ac:dyDescent="0.25">
      <c r="A2569" s="14">
        <v>186043</v>
      </c>
      <c r="B2569" s="14" t="s">
        <v>4359</v>
      </c>
      <c r="C2569" s="14" t="s">
        <v>815</v>
      </c>
      <c r="D2569" s="14" t="s">
        <v>4360</v>
      </c>
      <c r="E2569" s="14" t="s">
        <v>439</v>
      </c>
      <c r="F2569" s="14">
        <v>1007</v>
      </c>
      <c r="G2569" s="14" t="s">
        <v>4069</v>
      </c>
      <c r="H2569" s="14">
        <v>0</v>
      </c>
      <c r="I2569" s="14">
        <v>43200</v>
      </c>
      <c r="J2569" s="14" t="b">
        <v>0</v>
      </c>
      <c r="K2569" s="14">
        <v>0</v>
      </c>
      <c r="L2569" s="16">
        <v>41009.072175925925</v>
      </c>
      <c r="M2569" s="14" t="s">
        <v>6971</v>
      </c>
      <c r="N2569" s="14" t="s">
        <v>439</v>
      </c>
      <c r="O2569" s="14" t="s">
        <v>439</v>
      </c>
      <c r="P2569" s="14" t="s">
        <v>439</v>
      </c>
      <c r="Q2569" s="14" t="s">
        <v>819</v>
      </c>
    </row>
    <row r="2570" spans="1:17" hidden="1" x14ac:dyDescent="0.25">
      <c r="A2570" s="14">
        <v>186044</v>
      </c>
      <c r="B2570" s="14" t="s">
        <v>4361</v>
      </c>
      <c r="C2570" s="14" t="s">
        <v>815</v>
      </c>
      <c r="D2570" s="14" t="s">
        <v>5719</v>
      </c>
      <c r="E2570" s="14" t="s">
        <v>439</v>
      </c>
      <c r="F2570" s="14">
        <v>1007</v>
      </c>
      <c r="G2570" s="14" t="s">
        <v>4240</v>
      </c>
      <c r="H2570" s="14">
        <v>0</v>
      </c>
      <c r="I2570" s="14">
        <v>43200</v>
      </c>
      <c r="J2570" s="14" t="b">
        <v>0</v>
      </c>
      <c r="K2570" s="14">
        <v>0</v>
      </c>
      <c r="L2570" s="16">
        <v>41009.072175925925</v>
      </c>
      <c r="M2570" s="14" t="s">
        <v>6971</v>
      </c>
      <c r="N2570" s="14" t="s">
        <v>439</v>
      </c>
      <c r="O2570" s="14" t="s">
        <v>439</v>
      </c>
      <c r="P2570" s="14" t="s">
        <v>439</v>
      </c>
      <c r="Q2570" t="s">
        <v>819</v>
      </c>
    </row>
    <row r="2571" spans="1:17" hidden="1" x14ac:dyDescent="0.25">
      <c r="A2571" s="14">
        <v>186045</v>
      </c>
      <c r="B2571" s="14" t="s">
        <v>4362</v>
      </c>
      <c r="C2571" s="14" t="s">
        <v>815</v>
      </c>
      <c r="D2571" s="14" t="s">
        <v>5720</v>
      </c>
      <c r="E2571" s="14" t="s">
        <v>439</v>
      </c>
      <c r="F2571" s="14">
        <v>1007</v>
      </c>
      <c r="G2571" s="14" t="s">
        <v>4240</v>
      </c>
      <c r="H2571" s="14">
        <v>0</v>
      </c>
      <c r="I2571" s="14">
        <v>43200</v>
      </c>
      <c r="J2571" s="14" t="b">
        <v>0</v>
      </c>
      <c r="K2571" s="14">
        <v>0</v>
      </c>
      <c r="L2571" s="16">
        <v>41009.072175925925</v>
      </c>
      <c r="M2571" s="14" t="s">
        <v>6971</v>
      </c>
      <c r="N2571" s="14" t="s">
        <v>439</v>
      </c>
      <c r="O2571" s="14" t="s">
        <v>439</v>
      </c>
      <c r="P2571" s="14" t="s">
        <v>439</v>
      </c>
      <c r="Q2571" t="s">
        <v>819</v>
      </c>
    </row>
    <row r="2572" spans="1:17" hidden="1" x14ac:dyDescent="0.25">
      <c r="A2572" s="14">
        <v>186046</v>
      </c>
      <c r="B2572" s="14" t="s">
        <v>4363</v>
      </c>
      <c r="C2572" s="14" t="s">
        <v>815</v>
      </c>
      <c r="D2572" s="14" t="s">
        <v>4364</v>
      </c>
      <c r="E2572" s="14" t="s">
        <v>439</v>
      </c>
      <c r="F2572" s="14">
        <v>1007</v>
      </c>
      <c r="G2572" s="14" t="s">
        <v>4365</v>
      </c>
      <c r="H2572" s="14">
        <v>0</v>
      </c>
      <c r="I2572" s="14">
        <v>43200</v>
      </c>
      <c r="J2572" s="14" t="b">
        <v>0</v>
      </c>
      <c r="K2572" s="14">
        <v>0</v>
      </c>
      <c r="L2572" s="16">
        <v>41009.072187500002</v>
      </c>
      <c r="M2572" s="14" t="s">
        <v>6971</v>
      </c>
      <c r="N2572" s="14" t="s">
        <v>439</v>
      </c>
      <c r="O2572" s="14" t="s">
        <v>439</v>
      </c>
      <c r="P2572" s="14" t="s">
        <v>439</v>
      </c>
      <c r="Q2572" s="14" t="s">
        <v>819</v>
      </c>
    </row>
    <row r="2573" spans="1:17" hidden="1" x14ac:dyDescent="0.25">
      <c r="A2573" s="14">
        <v>186047</v>
      </c>
      <c r="B2573" s="14" t="s">
        <v>4366</v>
      </c>
      <c r="C2573" s="14" t="s">
        <v>815</v>
      </c>
      <c r="D2573" s="14" t="s">
        <v>4367</v>
      </c>
      <c r="E2573" s="14" t="s">
        <v>439</v>
      </c>
      <c r="F2573" s="14">
        <v>1007</v>
      </c>
      <c r="G2573" s="14" t="s">
        <v>4365</v>
      </c>
      <c r="H2573" s="14">
        <v>0</v>
      </c>
      <c r="I2573" s="14">
        <v>43200</v>
      </c>
      <c r="J2573" s="14" t="b">
        <v>0</v>
      </c>
      <c r="K2573" s="14">
        <v>0</v>
      </c>
      <c r="L2573" s="16">
        <v>41009.072187500002</v>
      </c>
      <c r="M2573" s="14" t="s">
        <v>6971</v>
      </c>
      <c r="N2573" s="14" t="s">
        <v>439</v>
      </c>
      <c r="O2573" s="14" t="s">
        <v>439</v>
      </c>
      <c r="P2573" s="14" t="s">
        <v>439</v>
      </c>
      <c r="Q2573" s="14" t="s">
        <v>819</v>
      </c>
    </row>
    <row r="2574" spans="1:17" hidden="1" x14ac:dyDescent="0.25">
      <c r="A2574" s="14">
        <v>186048</v>
      </c>
      <c r="B2574" s="14" t="s">
        <v>4368</v>
      </c>
      <c r="C2574" s="14" t="s">
        <v>815</v>
      </c>
      <c r="D2574" s="14" t="s">
        <v>4369</v>
      </c>
      <c r="E2574" s="14" t="s">
        <v>439</v>
      </c>
      <c r="F2574" s="14">
        <v>1007</v>
      </c>
      <c r="G2574" s="14" t="s">
        <v>4365</v>
      </c>
      <c r="H2574" s="14">
        <v>0</v>
      </c>
      <c r="I2574" s="14">
        <v>43200</v>
      </c>
      <c r="J2574" s="14" t="b">
        <v>0</v>
      </c>
      <c r="K2574" s="14">
        <v>0</v>
      </c>
      <c r="L2574" s="16">
        <v>41009.072187500002</v>
      </c>
      <c r="M2574" s="14" t="s">
        <v>6971</v>
      </c>
      <c r="N2574" s="14" t="s">
        <v>439</v>
      </c>
      <c r="O2574" s="14" t="s">
        <v>439</v>
      </c>
      <c r="P2574" s="14" t="s">
        <v>439</v>
      </c>
      <c r="Q2574" s="14" t="s">
        <v>819</v>
      </c>
    </row>
    <row r="2575" spans="1:17" hidden="1" x14ac:dyDescent="0.25">
      <c r="A2575" s="14">
        <v>186049</v>
      </c>
      <c r="B2575" s="14" t="s">
        <v>4370</v>
      </c>
      <c r="C2575" s="14" t="s">
        <v>815</v>
      </c>
      <c r="D2575" s="14" t="s">
        <v>4371</v>
      </c>
      <c r="E2575" s="14" t="s">
        <v>439</v>
      </c>
      <c r="F2575" s="14">
        <v>1007</v>
      </c>
      <c r="G2575" s="14" t="s">
        <v>4365</v>
      </c>
      <c r="H2575" s="14">
        <v>0</v>
      </c>
      <c r="I2575" s="14">
        <v>43200</v>
      </c>
      <c r="J2575" s="14" t="b">
        <v>0</v>
      </c>
      <c r="K2575" s="14">
        <v>0</v>
      </c>
      <c r="L2575" s="16">
        <v>41009.072187500002</v>
      </c>
      <c r="M2575" s="14" t="s">
        <v>6971</v>
      </c>
      <c r="N2575" s="14" t="s">
        <v>439</v>
      </c>
      <c r="O2575" s="14" t="s">
        <v>439</v>
      </c>
      <c r="P2575" s="14" t="s">
        <v>439</v>
      </c>
      <c r="Q2575" s="14" t="s">
        <v>819</v>
      </c>
    </row>
    <row r="2576" spans="1:17" hidden="1" x14ac:dyDescent="0.25">
      <c r="A2576" s="14">
        <v>186050</v>
      </c>
      <c r="B2576" s="14" t="s">
        <v>4372</v>
      </c>
      <c r="C2576" s="14" t="s">
        <v>815</v>
      </c>
      <c r="D2576" s="14" t="s">
        <v>4373</v>
      </c>
      <c r="E2576" s="14" t="s">
        <v>439</v>
      </c>
      <c r="F2576" s="14">
        <v>1007</v>
      </c>
      <c r="G2576" s="14" t="s">
        <v>4365</v>
      </c>
      <c r="H2576" s="14">
        <v>0</v>
      </c>
      <c r="I2576" s="14">
        <v>43200</v>
      </c>
      <c r="J2576" s="14" t="b">
        <v>0</v>
      </c>
      <c r="K2576" s="14">
        <v>0</v>
      </c>
      <c r="L2576" s="16">
        <v>41009.072187500002</v>
      </c>
      <c r="M2576" s="14" t="s">
        <v>6971</v>
      </c>
      <c r="N2576" s="14" t="s">
        <v>439</v>
      </c>
      <c r="O2576" s="14" t="s">
        <v>439</v>
      </c>
      <c r="P2576" s="14" t="s">
        <v>439</v>
      </c>
      <c r="Q2576" s="14" t="s">
        <v>819</v>
      </c>
    </row>
    <row r="2577" spans="1:17" hidden="1" x14ac:dyDescent="0.25">
      <c r="A2577" s="14">
        <v>186051</v>
      </c>
      <c r="B2577" s="14" t="s">
        <v>4374</v>
      </c>
      <c r="C2577" s="14" t="s">
        <v>815</v>
      </c>
      <c r="D2577" s="14" t="s">
        <v>4375</v>
      </c>
      <c r="E2577" s="14" t="s">
        <v>439</v>
      </c>
      <c r="F2577" s="14">
        <v>1007</v>
      </c>
      <c r="G2577" s="14" t="s">
        <v>4365</v>
      </c>
      <c r="H2577" s="14">
        <v>0</v>
      </c>
      <c r="I2577" s="14">
        <v>43200</v>
      </c>
      <c r="J2577" s="14" t="b">
        <v>0</v>
      </c>
      <c r="K2577" s="14">
        <v>0</v>
      </c>
      <c r="L2577" s="16">
        <v>41009.072199074071</v>
      </c>
      <c r="M2577" s="14" t="s">
        <v>6971</v>
      </c>
      <c r="N2577" s="14" t="s">
        <v>439</v>
      </c>
      <c r="O2577" s="14" t="s">
        <v>439</v>
      </c>
      <c r="P2577" s="14" t="s">
        <v>439</v>
      </c>
      <c r="Q2577" s="14" t="s">
        <v>819</v>
      </c>
    </row>
    <row r="2578" spans="1:17" hidden="1" x14ac:dyDescent="0.25">
      <c r="A2578" s="14">
        <v>186052</v>
      </c>
      <c r="B2578" s="14" t="s">
        <v>4376</v>
      </c>
      <c r="C2578" s="14" t="s">
        <v>815</v>
      </c>
      <c r="D2578" s="14" t="s">
        <v>4377</v>
      </c>
      <c r="E2578" s="14" t="s">
        <v>439</v>
      </c>
      <c r="F2578" s="14">
        <v>1007</v>
      </c>
      <c r="G2578" s="14" t="s">
        <v>4365</v>
      </c>
      <c r="H2578" s="14">
        <v>0</v>
      </c>
      <c r="I2578" s="14">
        <v>43200</v>
      </c>
      <c r="J2578" s="14" t="b">
        <v>0</v>
      </c>
      <c r="K2578" s="14">
        <v>0</v>
      </c>
      <c r="L2578" s="16">
        <v>41009.072199074071</v>
      </c>
      <c r="M2578" s="14" t="s">
        <v>6971</v>
      </c>
      <c r="N2578" s="14" t="s">
        <v>439</v>
      </c>
      <c r="O2578" s="14" t="s">
        <v>439</v>
      </c>
      <c r="P2578" s="14" t="s">
        <v>439</v>
      </c>
      <c r="Q2578" s="14" t="s">
        <v>819</v>
      </c>
    </row>
    <row r="2579" spans="1:17" hidden="1" x14ac:dyDescent="0.25">
      <c r="A2579" s="14">
        <v>186053</v>
      </c>
      <c r="B2579" s="14" t="s">
        <v>4378</v>
      </c>
      <c r="C2579" s="14" t="s">
        <v>815</v>
      </c>
      <c r="D2579" s="14" t="s">
        <v>4379</v>
      </c>
      <c r="E2579" s="14" t="s">
        <v>439</v>
      </c>
      <c r="F2579" s="14">
        <v>1007</v>
      </c>
      <c r="G2579" s="14" t="s">
        <v>4365</v>
      </c>
      <c r="H2579" s="14">
        <v>0</v>
      </c>
      <c r="I2579" s="14">
        <v>43200</v>
      </c>
      <c r="J2579" s="14" t="b">
        <v>0</v>
      </c>
      <c r="K2579" s="14">
        <v>0</v>
      </c>
      <c r="L2579" s="16">
        <v>41009.072199074071</v>
      </c>
      <c r="M2579" s="14" t="s">
        <v>6971</v>
      </c>
      <c r="N2579" s="14" t="s">
        <v>439</v>
      </c>
      <c r="O2579" s="14" t="s">
        <v>439</v>
      </c>
      <c r="P2579" s="14" t="s">
        <v>439</v>
      </c>
      <c r="Q2579" s="14" t="s">
        <v>819</v>
      </c>
    </row>
    <row r="2580" spans="1:17" hidden="1" x14ac:dyDescent="0.25">
      <c r="A2580" s="14">
        <v>186054</v>
      </c>
      <c r="B2580" s="14" t="s">
        <v>4380</v>
      </c>
      <c r="C2580" s="14" t="s">
        <v>815</v>
      </c>
      <c r="D2580" s="14" t="s">
        <v>4381</v>
      </c>
      <c r="E2580" s="14" t="s">
        <v>439</v>
      </c>
      <c r="F2580" s="14">
        <v>1007</v>
      </c>
      <c r="G2580" s="14" t="s">
        <v>4365</v>
      </c>
      <c r="H2580" s="14">
        <v>0</v>
      </c>
      <c r="I2580" s="14">
        <v>43200</v>
      </c>
      <c r="J2580" s="14" t="b">
        <v>0</v>
      </c>
      <c r="K2580" s="14">
        <v>0</v>
      </c>
      <c r="L2580" s="16">
        <v>41009.072199074071</v>
      </c>
      <c r="M2580" s="14" t="s">
        <v>6971</v>
      </c>
      <c r="N2580" s="14" t="s">
        <v>439</v>
      </c>
      <c r="O2580" s="14" t="s">
        <v>439</v>
      </c>
      <c r="P2580" s="14" t="s">
        <v>439</v>
      </c>
      <c r="Q2580" s="14" t="s">
        <v>819</v>
      </c>
    </row>
    <row r="2581" spans="1:17" hidden="1" x14ac:dyDescent="0.25">
      <c r="A2581" s="14">
        <v>186055</v>
      </c>
      <c r="B2581" s="14" t="s">
        <v>4382</v>
      </c>
      <c r="C2581" s="14" t="s">
        <v>815</v>
      </c>
      <c r="D2581" s="14" t="s">
        <v>4383</v>
      </c>
      <c r="E2581" s="14" t="s">
        <v>439</v>
      </c>
      <c r="F2581" s="14">
        <v>1007</v>
      </c>
      <c r="G2581" s="14" t="s">
        <v>4365</v>
      </c>
      <c r="H2581" s="14">
        <v>0</v>
      </c>
      <c r="I2581" s="14">
        <v>43200</v>
      </c>
      <c r="J2581" s="14" t="b">
        <v>0</v>
      </c>
      <c r="K2581" s="14">
        <v>0</v>
      </c>
      <c r="L2581" s="16">
        <v>41009.072199074071</v>
      </c>
      <c r="M2581" s="14" t="s">
        <v>6971</v>
      </c>
      <c r="N2581" s="14" t="s">
        <v>439</v>
      </c>
      <c r="O2581" s="14" t="s">
        <v>439</v>
      </c>
      <c r="P2581" s="14" t="s">
        <v>439</v>
      </c>
      <c r="Q2581" s="14" t="s">
        <v>819</v>
      </c>
    </row>
    <row r="2582" spans="1:17" hidden="1" x14ac:dyDescent="0.25">
      <c r="A2582" s="14">
        <v>186056</v>
      </c>
      <c r="B2582" s="14" t="s">
        <v>4384</v>
      </c>
      <c r="C2582" s="14" t="s">
        <v>815</v>
      </c>
      <c r="D2582" s="14" t="s">
        <v>4385</v>
      </c>
      <c r="E2582" s="14" t="s">
        <v>439</v>
      </c>
      <c r="F2582" s="14">
        <v>1007</v>
      </c>
      <c r="G2582" s="14" t="s">
        <v>4365</v>
      </c>
      <c r="H2582" s="14">
        <v>0</v>
      </c>
      <c r="I2582" s="14">
        <v>43200</v>
      </c>
      <c r="J2582" s="14" t="b">
        <v>0</v>
      </c>
      <c r="K2582" s="14">
        <v>0</v>
      </c>
      <c r="L2582" s="16">
        <v>41009.072199074071</v>
      </c>
      <c r="M2582" s="14" t="s">
        <v>6971</v>
      </c>
      <c r="N2582" s="14" t="s">
        <v>439</v>
      </c>
      <c r="O2582" s="14" t="s">
        <v>439</v>
      </c>
      <c r="P2582" s="14" t="s">
        <v>439</v>
      </c>
      <c r="Q2582" s="14" t="s">
        <v>819</v>
      </c>
    </row>
    <row r="2583" spans="1:17" hidden="1" x14ac:dyDescent="0.25">
      <c r="A2583" s="14">
        <v>186057</v>
      </c>
      <c r="B2583" s="14" t="s">
        <v>4386</v>
      </c>
      <c r="C2583" s="14" t="s">
        <v>815</v>
      </c>
      <c r="D2583" s="14" t="s">
        <v>4387</v>
      </c>
      <c r="E2583" s="14" t="s">
        <v>439</v>
      </c>
      <c r="F2583" s="14">
        <v>1007</v>
      </c>
      <c r="G2583" s="14" t="s">
        <v>4365</v>
      </c>
      <c r="H2583" s="14">
        <v>0</v>
      </c>
      <c r="I2583" s="14">
        <v>43200</v>
      </c>
      <c r="J2583" s="14" t="b">
        <v>0</v>
      </c>
      <c r="K2583" s="14">
        <v>0</v>
      </c>
      <c r="L2583" s="16">
        <v>41009.072210648148</v>
      </c>
      <c r="M2583" s="14" t="s">
        <v>6971</v>
      </c>
      <c r="N2583" s="14" t="s">
        <v>439</v>
      </c>
      <c r="O2583" s="14" t="s">
        <v>439</v>
      </c>
      <c r="P2583" s="14" t="s">
        <v>439</v>
      </c>
      <c r="Q2583" s="14" t="s">
        <v>819</v>
      </c>
    </row>
    <row r="2584" spans="1:17" hidden="1" x14ac:dyDescent="0.25">
      <c r="A2584" s="14">
        <v>186058</v>
      </c>
      <c r="B2584" s="14" t="s">
        <v>4388</v>
      </c>
      <c r="C2584" s="14" t="s">
        <v>815</v>
      </c>
      <c r="D2584" s="14" t="s">
        <v>4389</v>
      </c>
      <c r="E2584" s="14" t="s">
        <v>439</v>
      </c>
      <c r="F2584" s="14">
        <v>1007</v>
      </c>
      <c r="G2584" s="14" t="s">
        <v>4365</v>
      </c>
      <c r="H2584" s="14">
        <v>0</v>
      </c>
      <c r="I2584" s="14">
        <v>43200</v>
      </c>
      <c r="J2584" s="14" t="b">
        <v>0</v>
      </c>
      <c r="K2584" s="14">
        <v>0</v>
      </c>
      <c r="L2584" s="16">
        <v>41009.072210648148</v>
      </c>
      <c r="M2584" s="14" t="s">
        <v>6971</v>
      </c>
      <c r="N2584" s="14" t="s">
        <v>439</v>
      </c>
      <c r="O2584" s="14" t="s">
        <v>439</v>
      </c>
      <c r="P2584" s="14" t="s">
        <v>439</v>
      </c>
      <c r="Q2584" s="14" t="s">
        <v>819</v>
      </c>
    </row>
    <row r="2585" spans="1:17" hidden="1" x14ac:dyDescent="0.25">
      <c r="A2585" s="14">
        <v>186059</v>
      </c>
      <c r="B2585" s="14" t="s">
        <v>4390</v>
      </c>
      <c r="C2585" s="14" t="s">
        <v>815</v>
      </c>
      <c r="D2585" s="14" t="s">
        <v>4391</v>
      </c>
      <c r="E2585" s="14" t="s">
        <v>439</v>
      </c>
      <c r="F2585" s="14">
        <v>1007</v>
      </c>
      <c r="G2585" s="14" t="s">
        <v>4365</v>
      </c>
      <c r="H2585" s="14">
        <v>0</v>
      </c>
      <c r="I2585" s="14">
        <v>43200</v>
      </c>
      <c r="J2585" s="14" t="b">
        <v>0</v>
      </c>
      <c r="K2585" s="14">
        <v>0</v>
      </c>
      <c r="L2585" s="16">
        <v>41009.072210648148</v>
      </c>
      <c r="M2585" s="14" t="s">
        <v>6971</v>
      </c>
      <c r="N2585" s="14" t="s">
        <v>439</v>
      </c>
      <c r="O2585" s="14" t="s">
        <v>439</v>
      </c>
      <c r="P2585" s="14" t="s">
        <v>439</v>
      </c>
      <c r="Q2585" s="14" t="s">
        <v>819</v>
      </c>
    </row>
    <row r="2586" spans="1:17" hidden="1" x14ac:dyDescent="0.25">
      <c r="A2586" s="14">
        <v>186060</v>
      </c>
      <c r="B2586" s="14" t="s">
        <v>4392</v>
      </c>
      <c r="C2586" s="14" t="s">
        <v>815</v>
      </c>
      <c r="D2586" s="14" t="s">
        <v>4393</v>
      </c>
      <c r="E2586" s="14" t="s">
        <v>439</v>
      </c>
      <c r="F2586" s="14">
        <v>1007</v>
      </c>
      <c r="G2586" s="14" t="s">
        <v>4365</v>
      </c>
      <c r="H2586" s="14">
        <v>0</v>
      </c>
      <c r="I2586" s="14">
        <v>43200</v>
      </c>
      <c r="J2586" s="14" t="b">
        <v>0</v>
      </c>
      <c r="K2586" s="14">
        <v>0</v>
      </c>
      <c r="L2586" s="16">
        <v>41009.072210648148</v>
      </c>
      <c r="M2586" s="14" t="s">
        <v>6971</v>
      </c>
      <c r="N2586" s="14" t="s">
        <v>439</v>
      </c>
      <c r="O2586" s="14" t="s">
        <v>439</v>
      </c>
      <c r="P2586" s="14" t="s">
        <v>439</v>
      </c>
      <c r="Q2586" s="14" t="s">
        <v>819</v>
      </c>
    </row>
    <row r="2587" spans="1:17" hidden="1" x14ac:dyDescent="0.25">
      <c r="A2587" s="14">
        <v>186061</v>
      </c>
      <c r="B2587" s="14" t="s">
        <v>4394</v>
      </c>
      <c r="C2587" s="14" t="s">
        <v>815</v>
      </c>
      <c r="D2587" s="14" t="s">
        <v>4395</v>
      </c>
      <c r="E2587" s="14" t="s">
        <v>439</v>
      </c>
      <c r="F2587" s="14">
        <v>1007</v>
      </c>
      <c r="G2587" s="14" t="s">
        <v>4365</v>
      </c>
      <c r="H2587" s="14">
        <v>0</v>
      </c>
      <c r="I2587" s="14">
        <v>43200</v>
      </c>
      <c r="J2587" s="14" t="b">
        <v>0</v>
      </c>
      <c r="K2587" s="14">
        <v>0</v>
      </c>
      <c r="L2587" s="16">
        <v>41009.072210648148</v>
      </c>
      <c r="M2587" s="14" t="s">
        <v>6971</v>
      </c>
      <c r="N2587" s="14" t="s">
        <v>439</v>
      </c>
      <c r="O2587" s="14" t="s">
        <v>439</v>
      </c>
      <c r="P2587" s="14" t="s">
        <v>439</v>
      </c>
      <c r="Q2587" s="14" t="s">
        <v>819</v>
      </c>
    </row>
    <row r="2588" spans="1:17" hidden="1" x14ac:dyDescent="0.25">
      <c r="A2588" s="14">
        <v>186062</v>
      </c>
      <c r="B2588" s="14" t="s">
        <v>4396</v>
      </c>
      <c r="C2588" s="14" t="s">
        <v>815</v>
      </c>
      <c r="D2588" s="14" t="s">
        <v>4397</v>
      </c>
      <c r="E2588" s="14" t="s">
        <v>439</v>
      </c>
      <c r="F2588" s="14">
        <v>1007</v>
      </c>
      <c r="G2588" s="14" t="s">
        <v>4365</v>
      </c>
      <c r="H2588" s="14">
        <v>0</v>
      </c>
      <c r="I2588" s="14">
        <v>43200</v>
      </c>
      <c r="J2588" s="14" t="b">
        <v>0</v>
      </c>
      <c r="K2588" s="14">
        <v>0</v>
      </c>
      <c r="L2588" s="16">
        <v>41009.072210648148</v>
      </c>
      <c r="M2588" s="14" t="s">
        <v>6971</v>
      </c>
      <c r="N2588" s="14" t="s">
        <v>439</v>
      </c>
      <c r="O2588" s="14" t="s">
        <v>439</v>
      </c>
      <c r="P2588" s="14" t="s">
        <v>439</v>
      </c>
      <c r="Q2588" s="14" t="s">
        <v>819</v>
      </c>
    </row>
    <row r="2589" spans="1:17" hidden="1" x14ac:dyDescent="0.25">
      <c r="A2589" s="14">
        <v>186063</v>
      </c>
      <c r="B2589" s="14" t="s">
        <v>4398</v>
      </c>
      <c r="C2589" s="14" t="s">
        <v>815</v>
      </c>
      <c r="D2589" s="14" t="s">
        <v>4399</v>
      </c>
      <c r="E2589" s="14" t="s">
        <v>439</v>
      </c>
      <c r="F2589" s="14">
        <v>1007</v>
      </c>
      <c r="G2589" s="14" t="s">
        <v>4365</v>
      </c>
      <c r="H2589" s="14">
        <v>0</v>
      </c>
      <c r="I2589" s="14">
        <v>43200</v>
      </c>
      <c r="J2589" s="14" t="b">
        <v>0</v>
      </c>
      <c r="K2589" s="14">
        <v>0</v>
      </c>
      <c r="L2589" s="16">
        <v>41009.072222222225</v>
      </c>
      <c r="M2589" s="14" t="s">
        <v>6971</v>
      </c>
      <c r="N2589" s="14" t="s">
        <v>439</v>
      </c>
      <c r="O2589" s="14" t="s">
        <v>439</v>
      </c>
      <c r="P2589" s="14" t="s">
        <v>439</v>
      </c>
      <c r="Q2589" s="14" t="s">
        <v>819</v>
      </c>
    </row>
    <row r="2590" spans="1:17" hidden="1" x14ac:dyDescent="0.25">
      <c r="A2590" s="14">
        <v>186064</v>
      </c>
      <c r="B2590" s="14" t="s">
        <v>4400</v>
      </c>
      <c r="C2590" s="14" t="s">
        <v>815</v>
      </c>
      <c r="D2590" s="14" t="s">
        <v>4401</v>
      </c>
      <c r="E2590" s="14" t="s">
        <v>439</v>
      </c>
      <c r="F2590" s="14">
        <v>1007</v>
      </c>
      <c r="G2590" s="14" t="s">
        <v>4365</v>
      </c>
      <c r="H2590" s="14">
        <v>0</v>
      </c>
      <c r="I2590" s="14">
        <v>43200</v>
      </c>
      <c r="J2590" s="14" t="b">
        <v>0</v>
      </c>
      <c r="K2590" s="14">
        <v>0</v>
      </c>
      <c r="L2590" s="16">
        <v>41009.072222222225</v>
      </c>
      <c r="M2590" s="14" t="s">
        <v>6971</v>
      </c>
      <c r="N2590" s="14" t="s">
        <v>439</v>
      </c>
      <c r="O2590" s="14" t="s">
        <v>439</v>
      </c>
      <c r="P2590" s="14" t="s">
        <v>439</v>
      </c>
      <c r="Q2590" s="14" t="s">
        <v>819</v>
      </c>
    </row>
    <row r="2591" spans="1:17" hidden="1" x14ac:dyDescent="0.25">
      <c r="A2591" s="14">
        <v>186065</v>
      </c>
      <c r="B2591" s="14" t="s">
        <v>4402</v>
      </c>
      <c r="C2591" s="14" t="s">
        <v>815</v>
      </c>
      <c r="D2591" s="14" t="s">
        <v>4403</v>
      </c>
      <c r="E2591" s="14" t="s">
        <v>439</v>
      </c>
      <c r="F2591" s="14">
        <v>1007</v>
      </c>
      <c r="G2591" s="14" t="s">
        <v>4365</v>
      </c>
      <c r="H2591" s="14">
        <v>0</v>
      </c>
      <c r="I2591" s="14">
        <v>43200</v>
      </c>
      <c r="J2591" s="14" t="b">
        <v>0</v>
      </c>
      <c r="K2591" s="14">
        <v>0</v>
      </c>
      <c r="L2591" s="16">
        <v>41009.072222222225</v>
      </c>
      <c r="M2591" s="14" t="s">
        <v>6971</v>
      </c>
      <c r="N2591" s="14" t="s">
        <v>439</v>
      </c>
      <c r="O2591" s="14" t="s">
        <v>439</v>
      </c>
      <c r="P2591" s="14" t="s">
        <v>439</v>
      </c>
      <c r="Q2591" s="14" t="s">
        <v>819</v>
      </c>
    </row>
    <row r="2592" spans="1:17" hidden="1" x14ac:dyDescent="0.25">
      <c r="A2592" s="14">
        <v>186066</v>
      </c>
      <c r="B2592" s="14" t="s">
        <v>4404</v>
      </c>
      <c r="C2592" s="14" t="s">
        <v>815</v>
      </c>
      <c r="D2592" s="14" t="s">
        <v>4405</v>
      </c>
      <c r="E2592" s="14" t="s">
        <v>439</v>
      </c>
      <c r="F2592" s="14">
        <v>1007</v>
      </c>
      <c r="G2592" s="14" t="s">
        <v>4365</v>
      </c>
      <c r="H2592" s="14">
        <v>0</v>
      </c>
      <c r="I2592" s="14">
        <v>43200</v>
      </c>
      <c r="J2592" s="14" t="b">
        <v>0</v>
      </c>
      <c r="K2592" s="14">
        <v>0</v>
      </c>
      <c r="L2592" s="16">
        <v>41009.072222222225</v>
      </c>
      <c r="M2592" s="14" t="s">
        <v>6971</v>
      </c>
      <c r="N2592" s="14" t="s">
        <v>439</v>
      </c>
      <c r="O2592" s="14" t="s">
        <v>439</v>
      </c>
      <c r="P2592" s="14" t="s">
        <v>439</v>
      </c>
      <c r="Q2592" s="14" t="s">
        <v>819</v>
      </c>
    </row>
    <row r="2593" spans="1:17" hidden="1" x14ac:dyDescent="0.25">
      <c r="A2593" s="14">
        <v>186067</v>
      </c>
      <c r="B2593" s="14" t="s">
        <v>4406</v>
      </c>
      <c r="C2593" s="14" t="s">
        <v>815</v>
      </c>
      <c r="D2593" s="14" t="s">
        <v>4407</v>
      </c>
      <c r="E2593" s="14" t="s">
        <v>439</v>
      </c>
      <c r="F2593" s="14">
        <v>1007</v>
      </c>
      <c r="G2593" s="14" t="s">
        <v>4365</v>
      </c>
      <c r="H2593" s="14">
        <v>0</v>
      </c>
      <c r="I2593" s="14">
        <v>43200</v>
      </c>
      <c r="J2593" s="14" t="b">
        <v>0</v>
      </c>
      <c r="K2593" s="14">
        <v>0</v>
      </c>
      <c r="L2593" s="16">
        <v>41009.072222222225</v>
      </c>
      <c r="M2593" s="14" t="s">
        <v>6971</v>
      </c>
      <c r="N2593" s="14" t="s">
        <v>439</v>
      </c>
      <c r="O2593" s="14" t="s">
        <v>439</v>
      </c>
      <c r="P2593" s="14" t="s">
        <v>439</v>
      </c>
      <c r="Q2593" s="14" t="s">
        <v>819</v>
      </c>
    </row>
    <row r="2594" spans="1:17" hidden="1" x14ac:dyDescent="0.25">
      <c r="A2594" s="14">
        <v>186068</v>
      </c>
      <c r="B2594" s="14" t="s">
        <v>4408</v>
      </c>
      <c r="C2594" s="14" t="s">
        <v>815</v>
      </c>
      <c r="D2594" s="14" t="s">
        <v>4409</v>
      </c>
      <c r="E2594" s="14" t="s">
        <v>439</v>
      </c>
      <c r="F2594" s="14">
        <v>1007</v>
      </c>
      <c r="G2594" s="14" t="s">
        <v>4365</v>
      </c>
      <c r="H2594" s="14">
        <v>0</v>
      </c>
      <c r="I2594" s="14">
        <v>43200</v>
      </c>
      <c r="J2594" s="14" t="b">
        <v>0</v>
      </c>
      <c r="K2594" s="14">
        <v>0</v>
      </c>
      <c r="L2594" s="16">
        <v>41009.072222222225</v>
      </c>
      <c r="M2594" s="14" t="s">
        <v>6971</v>
      </c>
      <c r="N2594" s="14" t="s">
        <v>439</v>
      </c>
      <c r="O2594" s="14" t="s">
        <v>439</v>
      </c>
      <c r="P2594" s="14" t="s">
        <v>439</v>
      </c>
      <c r="Q2594" s="14" t="s">
        <v>819</v>
      </c>
    </row>
    <row r="2595" spans="1:17" hidden="1" x14ac:dyDescent="0.25">
      <c r="A2595" s="14">
        <v>186069</v>
      </c>
      <c r="B2595" s="14" t="s">
        <v>4410</v>
      </c>
      <c r="C2595" s="14" t="s">
        <v>815</v>
      </c>
      <c r="D2595" s="14" t="s">
        <v>4411</v>
      </c>
      <c r="E2595" s="14" t="s">
        <v>439</v>
      </c>
      <c r="F2595" s="14">
        <v>1007</v>
      </c>
      <c r="G2595" s="14" t="s">
        <v>4365</v>
      </c>
      <c r="H2595" s="14">
        <v>0</v>
      </c>
      <c r="I2595" s="14">
        <v>43200</v>
      </c>
      <c r="J2595" s="14" t="b">
        <v>0</v>
      </c>
      <c r="K2595" s="14">
        <v>0</v>
      </c>
      <c r="L2595" s="16">
        <v>41009.072222222225</v>
      </c>
      <c r="M2595" s="14" t="s">
        <v>6971</v>
      </c>
      <c r="N2595" s="14" t="s">
        <v>439</v>
      </c>
      <c r="O2595" s="14" t="s">
        <v>439</v>
      </c>
      <c r="P2595" s="14" t="s">
        <v>439</v>
      </c>
      <c r="Q2595" s="14" t="s">
        <v>819</v>
      </c>
    </row>
    <row r="2596" spans="1:17" hidden="1" x14ac:dyDescent="0.25">
      <c r="A2596" s="14">
        <v>186070</v>
      </c>
      <c r="B2596" s="14" t="s">
        <v>4412</v>
      </c>
      <c r="C2596" s="14" t="s">
        <v>815</v>
      </c>
      <c r="D2596" s="14" t="s">
        <v>4413</v>
      </c>
      <c r="E2596" s="14" t="s">
        <v>439</v>
      </c>
      <c r="F2596" s="14">
        <v>1007</v>
      </c>
      <c r="G2596" s="14" t="s">
        <v>4365</v>
      </c>
      <c r="H2596" s="14">
        <v>0</v>
      </c>
      <c r="I2596" s="14">
        <v>43200</v>
      </c>
      <c r="J2596" s="14" t="b">
        <v>0</v>
      </c>
      <c r="K2596" s="14">
        <v>0</v>
      </c>
      <c r="L2596" s="16">
        <v>41009.072233796294</v>
      </c>
      <c r="M2596" s="14" t="s">
        <v>6971</v>
      </c>
      <c r="N2596" s="14" t="s">
        <v>439</v>
      </c>
      <c r="O2596" s="14" t="s">
        <v>439</v>
      </c>
      <c r="P2596" s="14" t="s">
        <v>439</v>
      </c>
      <c r="Q2596" s="14" t="s">
        <v>819</v>
      </c>
    </row>
    <row r="2597" spans="1:17" hidden="1" x14ac:dyDescent="0.25">
      <c r="A2597" s="14">
        <v>186071</v>
      </c>
      <c r="B2597" s="14" t="s">
        <v>4414</v>
      </c>
      <c r="C2597" s="14" t="s">
        <v>815</v>
      </c>
      <c r="D2597" s="14" t="s">
        <v>4415</v>
      </c>
      <c r="E2597" s="14" t="s">
        <v>439</v>
      </c>
      <c r="F2597" s="14">
        <v>1007</v>
      </c>
      <c r="G2597" s="14" t="s">
        <v>4365</v>
      </c>
      <c r="H2597" s="14">
        <v>0</v>
      </c>
      <c r="I2597" s="14">
        <v>43200</v>
      </c>
      <c r="J2597" s="14" t="b">
        <v>0</v>
      </c>
      <c r="K2597" s="14">
        <v>0</v>
      </c>
      <c r="L2597" s="16">
        <v>41009.072233796294</v>
      </c>
      <c r="M2597" s="14" t="s">
        <v>6971</v>
      </c>
      <c r="N2597" s="14" t="s">
        <v>439</v>
      </c>
      <c r="O2597" s="14" t="s">
        <v>439</v>
      </c>
      <c r="P2597" s="14" t="s">
        <v>439</v>
      </c>
      <c r="Q2597" s="14" t="s">
        <v>819</v>
      </c>
    </row>
    <row r="2598" spans="1:17" hidden="1" x14ac:dyDescent="0.25">
      <c r="A2598" s="14">
        <v>186072</v>
      </c>
      <c r="B2598" s="14" t="s">
        <v>4416</v>
      </c>
      <c r="C2598" s="14" t="s">
        <v>815</v>
      </c>
      <c r="D2598" s="14" t="s">
        <v>4417</v>
      </c>
      <c r="E2598" s="14" t="s">
        <v>439</v>
      </c>
      <c r="F2598" s="14">
        <v>1007</v>
      </c>
      <c r="G2598" s="14" t="s">
        <v>4365</v>
      </c>
      <c r="H2598" s="14">
        <v>0</v>
      </c>
      <c r="I2598" s="14">
        <v>43200</v>
      </c>
      <c r="J2598" s="14" t="b">
        <v>0</v>
      </c>
      <c r="K2598" s="14">
        <v>0</v>
      </c>
      <c r="L2598" s="16">
        <v>41009.072233796294</v>
      </c>
      <c r="M2598" s="14" t="s">
        <v>6971</v>
      </c>
      <c r="N2598" s="14" t="s">
        <v>439</v>
      </c>
      <c r="O2598" s="14" t="s">
        <v>439</v>
      </c>
      <c r="P2598" s="14" t="s">
        <v>439</v>
      </c>
      <c r="Q2598" s="14" t="s">
        <v>819</v>
      </c>
    </row>
    <row r="2599" spans="1:17" hidden="1" x14ac:dyDescent="0.25">
      <c r="A2599" s="14">
        <v>186073</v>
      </c>
      <c r="B2599" s="14" t="s">
        <v>4418</v>
      </c>
      <c r="C2599" s="14" t="s">
        <v>815</v>
      </c>
      <c r="D2599" s="14" t="s">
        <v>4419</v>
      </c>
      <c r="E2599" s="14" t="s">
        <v>439</v>
      </c>
      <c r="F2599" s="14">
        <v>1007</v>
      </c>
      <c r="G2599" s="14" t="s">
        <v>4365</v>
      </c>
      <c r="H2599" s="14">
        <v>0</v>
      </c>
      <c r="I2599" s="14">
        <v>43200</v>
      </c>
      <c r="J2599" s="14" t="b">
        <v>0</v>
      </c>
      <c r="K2599" s="14">
        <v>0</v>
      </c>
      <c r="L2599" s="16">
        <v>41009.072233796294</v>
      </c>
      <c r="M2599" s="14" t="s">
        <v>6971</v>
      </c>
      <c r="N2599" s="14" t="s">
        <v>439</v>
      </c>
      <c r="O2599" s="14" t="s">
        <v>439</v>
      </c>
      <c r="P2599" s="14" t="s">
        <v>439</v>
      </c>
      <c r="Q2599" s="14" t="s">
        <v>819</v>
      </c>
    </row>
    <row r="2600" spans="1:17" hidden="1" x14ac:dyDescent="0.25">
      <c r="A2600" s="14">
        <v>186074</v>
      </c>
      <c r="B2600" s="14" t="s">
        <v>4420</v>
      </c>
      <c r="C2600" s="14" t="s">
        <v>815</v>
      </c>
      <c r="D2600" s="14" t="s">
        <v>4421</v>
      </c>
      <c r="E2600" s="14" t="s">
        <v>439</v>
      </c>
      <c r="F2600" s="14">
        <v>1007</v>
      </c>
      <c r="G2600" s="14" t="s">
        <v>4365</v>
      </c>
      <c r="H2600" s="14">
        <v>0</v>
      </c>
      <c r="I2600" s="14">
        <v>43200</v>
      </c>
      <c r="J2600" s="14" t="b">
        <v>0</v>
      </c>
      <c r="K2600" s="14">
        <v>0</v>
      </c>
      <c r="L2600" s="16">
        <v>41009.072233796294</v>
      </c>
      <c r="M2600" s="14" t="s">
        <v>6971</v>
      </c>
      <c r="N2600" s="14" t="s">
        <v>439</v>
      </c>
      <c r="O2600" s="14" t="s">
        <v>439</v>
      </c>
      <c r="P2600" s="14" t="s">
        <v>439</v>
      </c>
      <c r="Q2600" s="14" t="s">
        <v>819</v>
      </c>
    </row>
    <row r="2601" spans="1:17" hidden="1" x14ac:dyDescent="0.25">
      <c r="A2601" s="14">
        <v>186075</v>
      </c>
      <c r="B2601" s="14" t="s">
        <v>4422</v>
      </c>
      <c r="C2601" s="14" t="s">
        <v>815</v>
      </c>
      <c r="D2601" s="14" t="s">
        <v>4423</v>
      </c>
      <c r="E2601" s="14" t="s">
        <v>439</v>
      </c>
      <c r="F2601" s="14">
        <v>1007</v>
      </c>
      <c r="G2601" s="14" t="s">
        <v>4365</v>
      </c>
      <c r="H2601" s="14">
        <v>0</v>
      </c>
      <c r="I2601" s="14">
        <v>43200</v>
      </c>
      <c r="J2601" s="14" t="b">
        <v>0</v>
      </c>
      <c r="K2601" s="14">
        <v>0</v>
      </c>
      <c r="L2601" s="16">
        <v>41009.072233796294</v>
      </c>
      <c r="M2601" s="14" t="s">
        <v>6971</v>
      </c>
      <c r="N2601" s="14" t="s">
        <v>439</v>
      </c>
      <c r="O2601" s="14" t="s">
        <v>439</v>
      </c>
      <c r="P2601" s="14" t="s">
        <v>439</v>
      </c>
      <c r="Q2601" s="14" t="s">
        <v>819</v>
      </c>
    </row>
    <row r="2602" spans="1:17" hidden="1" x14ac:dyDescent="0.25">
      <c r="A2602" s="14">
        <v>186076</v>
      </c>
      <c r="B2602" s="14" t="s">
        <v>4424</v>
      </c>
      <c r="C2602" s="14" t="s">
        <v>815</v>
      </c>
      <c r="D2602" s="14" t="s">
        <v>4425</v>
      </c>
      <c r="E2602" s="14" t="s">
        <v>439</v>
      </c>
      <c r="F2602" s="14">
        <v>1007</v>
      </c>
      <c r="G2602" s="14" t="s">
        <v>4365</v>
      </c>
      <c r="H2602" s="14">
        <v>0</v>
      </c>
      <c r="I2602" s="14">
        <v>43200</v>
      </c>
      <c r="J2602" s="14" t="b">
        <v>0</v>
      </c>
      <c r="K2602" s="14">
        <v>0</v>
      </c>
      <c r="L2602" s="16">
        <v>41009.072233796294</v>
      </c>
      <c r="M2602" s="14" t="s">
        <v>6971</v>
      </c>
      <c r="N2602" s="14" t="s">
        <v>439</v>
      </c>
      <c r="O2602" s="14" t="s">
        <v>439</v>
      </c>
      <c r="P2602" s="14" t="s">
        <v>439</v>
      </c>
      <c r="Q2602" s="14" t="s">
        <v>819</v>
      </c>
    </row>
    <row r="2603" spans="1:17" hidden="1" x14ac:dyDescent="0.25">
      <c r="A2603" s="14">
        <v>186077</v>
      </c>
      <c r="B2603" s="14" t="s">
        <v>4426</v>
      </c>
      <c r="C2603" s="14" t="s">
        <v>815</v>
      </c>
      <c r="D2603" s="14" t="s">
        <v>4427</v>
      </c>
      <c r="E2603" s="14" t="s">
        <v>439</v>
      </c>
      <c r="F2603" s="14">
        <v>1007</v>
      </c>
      <c r="G2603" s="14" t="s">
        <v>4365</v>
      </c>
      <c r="H2603" s="14">
        <v>0</v>
      </c>
      <c r="I2603" s="14">
        <v>43200</v>
      </c>
      <c r="J2603" s="14" t="b">
        <v>0</v>
      </c>
      <c r="K2603" s="14">
        <v>0</v>
      </c>
      <c r="L2603" s="16">
        <v>41009.072245370371</v>
      </c>
      <c r="M2603" s="14" t="s">
        <v>6971</v>
      </c>
      <c r="N2603" s="14" t="s">
        <v>439</v>
      </c>
      <c r="O2603" s="14" t="s">
        <v>439</v>
      </c>
      <c r="P2603" s="14" t="s">
        <v>439</v>
      </c>
      <c r="Q2603" s="14" t="s">
        <v>819</v>
      </c>
    </row>
    <row r="2604" spans="1:17" hidden="1" x14ac:dyDescent="0.25">
      <c r="A2604" s="14">
        <v>186078</v>
      </c>
      <c r="B2604" s="14" t="s">
        <v>4428</v>
      </c>
      <c r="C2604" s="14" t="s">
        <v>815</v>
      </c>
      <c r="D2604" s="14" t="s">
        <v>4429</v>
      </c>
      <c r="E2604" s="14" t="s">
        <v>439</v>
      </c>
      <c r="F2604" s="14">
        <v>1007</v>
      </c>
      <c r="G2604" s="14" t="s">
        <v>4365</v>
      </c>
      <c r="H2604" s="14">
        <v>0</v>
      </c>
      <c r="I2604" s="14">
        <v>43200</v>
      </c>
      <c r="J2604" s="14" t="b">
        <v>0</v>
      </c>
      <c r="K2604" s="14">
        <v>0</v>
      </c>
      <c r="L2604" s="16">
        <v>41009.072245370371</v>
      </c>
      <c r="M2604" s="14" t="s">
        <v>6971</v>
      </c>
      <c r="N2604" s="14" t="s">
        <v>439</v>
      </c>
      <c r="O2604" s="14" t="s">
        <v>439</v>
      </c>
      <c r="P2604" s="14" t="s">
        <v>439</v>
      </c>
      <c r="Q2604" s="14" t="s">
        <v>819</v>
      </c>
    </row>
    <row r="2605" spans="1:17" hidden="1" x14ac:dyDescent="0.25">
      <c r="A2605" s="14">
        <v>186079</v>
      </c>
      <c r="B2605" s="14" t="s">
        <v>4430</v>
      </c>
      <c r="C2605" s="14" t="s">
        <v>815</v>
      </c>
      <c r="D2605" s="14" t="s">
        <v>4431</v>
      </c>
      <c r="E2605" s="14" t="s">
        <v>439</v>
      </c>
      <c r="F2605" s="14">
        <v>1007</v>
      </c>
      <c r="G2605" s="14" t="s">
        <v>4365</v>
      </c>
      <c r="H2605" s="14">
        <v>0</v>
      </c>
      <c r="I2605" s="14">
        <v>43200</v>
      </c>
      <c r="J2605" s="14" t="b">
        <v>0</v>
      </c>
      <c r="K2605" s="14">
        <v>0</v>
      </c>
      <c r="L2605" s="16">
        <v>41009.072245370371</v>
      </c>
      <c r="M2605" s="14" t="s">
        <v>6971</v>
      </c>
      <c r="N2605" s="14" t="s">
        <v>439</v>
      </c>
      <c r="O2605" s="14" t="s">
        <v>439</v>
      </c>
      <c r="P2605" s="14" t="s">
        <v>439</v>
      </c>
      <c r="Q2605" s="14" t="s">
        <v>819</v>
      </c>
    </row>
    <row r="2606" spans="1:17" hidden="1" x14ac:dyDescent="0.25">
      <c r="A2606" s="14">
        <v>186080</v>
      </c>
      <c r="B2606" s="14" t="s">
        <v>4432</v>
      </c>
      <c r="C2606" s="14" t="s">
        <v>815</v>
      </c>
      <c r="D2606" s="14" t="s">
        <v>4433</v>
      </c>
      <c r="E2606" s="14" t="s">
        <v>439</v>
      </c>
      <c r="F2606" s="14">
        <v>1007</v>
      </c>
      <c r="G2606" s="14" t="s">
        <v>4365</v>
      </c>
      <c r="H2606" s="14">
        <v>0</v>
      </c>
      <c r="I2606" s="14">
        <v>43200</v>
      </c>
      <c r="J2606" s="14" t="b">
        <v>0</v>
      </c>
      <c r="K2606" s="14">
        <v>0</v>
      </c>
      <c r="L2606" s="16">
        <v>41009.072245370371</v>
      </c>
      <c r="M2606" s="14" t="s">
        <v>6971</v>
      </c>
      <c r="N2606" s="14" t="s">
        <v>439</v>
      </c>
      <c r="O2606" s="14" t="s">
        <v>439</v>
      </c>
      <c r="P2606" s="14" t="s">
        <v>439</v>
      </c>
      <c r="Q2606" s="14" t="s">
        <v>819</v>
      </c>
    </row>
    <row r="2607" spans="1:17" hidden="1" x14ac:dyDescent="0.25">
      <c r="A2607" s="14">
        <v>186081</v>
      </c>
      <c r="B2607" s="14" t="s">
        <v>4434</v>
      </c>
      <c r="C2607" s="14" t="s">
        <v>815</v>
      </c>
      <c r="D2607" s="14" t="s">
        <v>4435</v>
      </c>
      <c r="E2607" s="14" t="s">
        <v>439</v>
      </c>
      <c r="F2607" s="14">
        <v>1007</v>
      </c>
      <c r="G2607" s="14" t="s">
        <v>4365</v>
      </c>
      <c r="H2607" s="14">
        <v>0</v>
      </c>
      <c r="I2607" s="14">
        <v>43200</v>
      </c>
      <c r="J2607" s="14" t="b">
        <v>0</v>
      </c>
      <c r="K2607" s="14">
        <v>0</v>
      </c>
      <c r="L2607" s="16">
        <v>41009.072245370371</v>
      </c>
      <c r="M2607" s="14" t="s">
        <v>6971</v>
      </c>
      <c r="N2607" s="14" t="s">
        <v>439</v>
      </c>
      <c r="O2607" s="14" t="s">
        <v>439</v>
      </c>
      <c r="P2607" s="14" t="s">
        <v>439</v>
      </c>
      <c r="Q2607" s="14" t="s">
        <v>819</v>
      </c>
    </row>
    <row r="2608" spans="1:17" hidden="1" x14ac:dyDescent="0.25">
      <c r="A2608" s="14">
        <v>186082</v>
      </c>
      <c r="B2608" s="14" t="s">
        <v>4436</v>
      </c>
      <c r="C2608" s="14" t="s">
        <v>815</v>
      </c>
      <c r="D2608" s="14" t="s">
        <v>4437</v>
      </c>
      <c r="E2608" s="14" t="s">
        <v>439</v>
      </c>
      <c r="F2608" s="14">
        <v>1007</v>
      </c>
      <c r="G2608" s="14" t="s">
        <v>4365</v>
      </c>
      <c r="H2608" s="14">
        <v>0</v>
      </c>
      <c r="I2608" s="14">
        <v>43200</v>
      </c>
      <c r="J2608" s="14" t="b">
        <v>0</v>
      </c>
      <c r="K2608" s="14">
        <v>0</v>
      </c>
      <c r="L2608" s="16">
        <v>41009.072245370371</v>
      </c>
      <c r="M2608" s="14" t="s">
        <v>6971</v>
      </c>
      <c r="N2608" s="14" t="s">
        <v>439</v>
      </c>
      <c r="O2608" s="14" t="s">
        <v>439</v>
      </c>
      <c r="P2608" s="14" t="s">
        <v>439</v>
      </c>
      <c r="Q2608" s="14" t="s">
        <v>819</v>
      </c>
    </row>
    <row r="2609" spans="1:17" hidden="1" x14ac:dyDescent="0.25">
      <c r="A2609" s="14">
        <v>186083</v>
      </c>
      <c r="B2609" s="14" t="s">
        <v>4438</v>
      </c>
      <c r="C2609" s="14" t="s">
        <v>815</v>
      </c>
      <c r="D2609" s="14" t="s">
        <v>4439</v>
      </c>
      <c r="E2609" s="14" t="s">
        <v>439</v>
      </c>
      <c r="F2609" s="14">
        <v>1007</v>
      </c>
      <c r="G2609" s="14" t="s">
        <v>4365</v>
      </c>
      <c r="H2609" s="14">
        <v>0</v>
      </c>
      <c r="I2609" s="14">
        <v>43200</v>
      </c>
      <c r="J2609" s="14" t="b">
        <v>0</v>
      </c>
      <c r="K2609" s="14">
        <v>0</v>
      </c>
      <c r="L2609" s="16">
        <v>41009.072256944448</v>
      </c>
      <c r="M2609" s="14" t="s">
        <v>6971</v>
      </c>
      <c r="N2609" s="14" t="s">
        <v>439</v>
      </c>
      <c r="O2609" s="14" t="s">
        <v>439</v>
      </c>
      <c r="P2609" s="14" t="s">
        <v>439</v>
      </c>
      <c r="Q2609" s="14" t="s">
        <v>819</v>
      </c>
    </row>
    <row r="2610" spans="1:17" hidden="1" x14ac:dyDescent="0.25">
      <c r="A2610" s="14">
        <v>186084</v>
      </c>
      <c r="B2610" s="14" t="s">
        <v>4440</v>
      </c>
      <c r="C2610" s="14" t="s">
        <v>815</v>
      </c>
      <c r="D2610" s="14" t="s">
        <v>4441</v>
      </c>
      <c r="E2610" s="14" t="s">
        <v>439</v>
      </c>
      <c r="F2610" s="14">
        <v>1007</v>
      </c>
      <c r="G2610" s="14" t="s">
        <v>4365</v>
      </c>
      <c r="H2610" s="14">
        <v>0</v>
      </c>
      <c r="I2610" s="14">
        <v>43200</v>
      </c>
      <c r="J2610" s="14" t="b">
        <v>0</v>
      </c>
      <c r="K2610" s="14">
        <v>0</v>
      </c>
      <c r="L2610" s="16">
        <v>41009.072256944448</v>
      </c>
      <c r="M2610" s="14" t="s">
        <v>6971</v>
      </c>
      <c r="N2610" s="14" t="s">
        <v>439</v>
      </c>
      <c r="O2610" s="14" t="s">
        <v>439</v>
      </c>
      <c r="P2610" s="14" t="s">
        <v>439</v>
      </c>
      <c r="Q2610" s="14" t="s">
        <v>819</v>
      </c>
    </row>
    <row r="2611" spans="1:17" hidden="1" x14ac:dyDescent="0.25">
      <c r="A2611" s="14">
        <v>186085</v>
      </c>
      <c r="B2611" s="14" t="s">
        <v>4442</v>
      </c>
      <c r="C2611" s="14" t="s">
        <v>815</v>
      </c>
      <c r="D2611" s="14" t="s">
        <v>4443</v>
      </c>
      <c r="E2611" s="14" t="s">
        <v>439</v>
      </c>
      <c r="F2611" s="14">
        <v>1007</v>
      </c>
      <c r="G2611" s="14" t="s">
        <v>4365</v>
      </c>
      <c r="H2611" s="14">
        <v>0</v>
      </c>
      <c r="I2611" s="14">
        <v>43200</v>
      </c>
      <c r="J2611" s="14" t="b">
        <v>0</v>
      </c>
      <c r="K2611" s="14">
        <v>0</v>
      </c>
      <c r="L2611" s="16">
        <v>41009.072256944448</v>
      </c>
      <c r="M2611" s="14" t="s">
        <v>6971</v>
      </c>
      <c r="N2611" s="14" t="s">
        <v>439</v>
      </c>
      <c r="O2611" s="14" t="s">
        <v>439</v>
      </c>
      <c r="P2611" s="14" t="s">
        <v>439</v>
      </c>
      <c r="Q2611" s="14" t="s">
        <v>819</v>
      </c>
    </row>
    <row r="2612" spans="1:17" hidden="1" x14ac:dyDescent="0.25">
      <c r="A2612" s="14">
        <v>186086</v>
      </c>
      <c r="B2612" s="14" t="s">
        <v>4444</v>
      </c>
      <c r="C2612" s="14" t="s">
        <v>815</v>
      </c>
      <c r="D2612" s="14" t="s">
        <v>4445</v>
      </c>
      <c r="E2612" s="14" t="s">
        <v>439</v>
      </c>
      <c r="F2612" s="14">
        <v>1007</v>
      </c>
      <c r="G2612" s="14" t="s">
        <v>4365</v>
      </c>
      <c r="H2612" s="14">
        <v>0</v>
      </c>
      <c r="I2612" s="14">
        <v>43200</v>
      </c>
      <c r="J2612" s="14" t="b">
        <v>0</v>
      </c>
      <c r="K2612" s="14">
        <v>0</v>
      </c>
      <c r="L2612" s="16">
        <v>41009.072256944448</v>
      </c>
      <c r="M2612" s="14" t="s">
        <v>6971</v>
      </c>
      <c r="N2612" s="14" t="s">
        <v>439</v>
      </c>
      <c r="O2612" s="14" t="s">
        <v>439</v>
      </c>
      <c r="P2612" s="14" t="s">
        <v>439</v>
      </c>
      <c r="Q2612" s="14" t="s">
        <v>819</v>
      </c>
    </row>
    <row r="2613" spans="1:17" hidden="1" x14ac:dyDescent="0.25">
      <c r="A2613" s="14">
        <v>186087</v>
      </c>
      <c r="B2613" s="14" t="s">
        <v>4446</v>
      </c>
      <c r="C2613" s="14" t="s">
        <v>815</v>
      </c>
      <c r="D2613" s="14" t="s">
        <v>4447</v>
      </c>
      <c r="E2613" s="14" t="s">
        <v>439</v>
      </c>
      <c r="F2613" s="14">
        <v>1007</v>
      </c>
      <c r="G2613" s="14" t="s">
        <v>4365</v>
      </c>
      <c r="H2613" s="14">
        <v>0</v>
      </c>
      <c r="I2613" s="14">
        <v>43200</v>
      </c>
      <c r="J2613" s="14" t="b">
        <v>0</v>
      </c>
      <c r="K2613" s="14">
        <v>0</v>
      </c>
      <c r="L2613" s="16">
        <v>41009.072256944448</v>
      </c>
      <c r="M2613" s="14" t="s">
        <v>6971</v>
      </c>
      <c r="N2613" s="14" t="s">
        <v>439</v>
      </c>
      <c r="O2613" s="14" t="s">
        <v>439</v>
      </c>
      <c r="P2613" s="14" t="s">
        <v>439</v>
      </c>
      <c r="Q2613" s="14" t="s">
        <v>819</v>
      </c>
    </row>
    <row r="2614" spans="1:17" hidden="1" x14ac:dyDescent="0.25">
      <c r="A2614" s="14">
        <v>186088</v>
      </c>
      <c r="B2614" s="14" t="s">
        <v>4448</v>
      </c>
      <c r="C2614" s="14" t="s">
        <v>815</v>
      </c>
      <c r="D2614" s="14" t="s">
        <v>4449</v>
      </c>
      <c r="E2614" s="14" t="s">
        <v>439</v>
      </c>
      <c r="F2614" s="14">
        <v>1007</v>
      </c>
      <c r="G2614" s="14" t="s">
        <v>4450</v>
      </c>
      <c r="H2614" s="14">
        <v>0</v>
      </c>
      <c r="I2614" s="14">
        <v>43200</v>
      </c>
      <c r="J2614" s="14" t="b">
        <v>0</v>
      </c>
      <c r="K2614" s="14">
        <v>0</v>
      </c>
      <c r="L2614" s="16">
        <v>41009.072256944448</v>
      </c>
      <c r="M2614" s="14" t="s">
        <v>6971</v>
      </c>
      <c r="N2614" s="14" t="s">
        <v>439</v>
      </c>
      <c r="O2614" s="14" t="s">
        <v>439</v>
      </c>
      <c r="P2614" s="14" t="s">
        <v>439</v>
      </c>
      <c r="Q2614" s="14" t="s">
        <v>819</v>
      </c>
    </row>
    <row r="2615" spans="1:17" hidden="1" x14ac:dyDescent="0.25">
      <c r="A2615" s="14">
        <v>186089</v>
      </c>
      <c r="B2615" s="14" t="s">
        <v>4451</v>
      </c>
      <c r="C2615" s="14" t="s">
        <v>815</v>
      </c>
      <c r="D2615" s="14" t="s">
        <v>4452</v>
      </c>
      <c r="E2615" s="14" t="s">
        <v>439</v>
      </c>
      <c r="F2615" s="14">
        <v>1007</v>
      </c>
      <c r="G2615" s="14" t="s">
        <v>4450</v>
      </c>
      <c r="H2615" s="14">
        <v>0</v>
      </c>
      <c r="I2615" s="14">
        <v>43200</v>
      </c>
      <c r="J2615" s="14" t="b">
        <v>0</v>
      </c>
      <c r="K2615" s="14">
        <v>0</v>
      </c>
      <c r="L2615" s="16">
        <v>41009.072256944448</v>
      </c>
      <c r="M2615" s="14" t="s">
        <v>6971</v>
      </c>
      <c r="N2615" s="14" t="s">
        <v>439</v>
      </c>
      <c r="O2615" s="14" t="s">
        <v>439</v>
      </c>
      <c r="P2615" s="14" t="s">
        <v>439</v>
      </c>
      <c r="Q2615" s="14" t="s">
        <v>819</v>
      </c>
    </row>
    <row r="2616" spans="1:17" hidden="1" x14ac:dyDescent="0.25">
      <c r="A2616" s="14">
        <v>186090</v>
      </c>
      <c r="B2616" s="14" t="s">
        <v>4453</v>
      </c>
      <c r="C2616" s="14" t="s">
        <v>815</v>
      </c>
      <c r="D2616" s="14" t="s">
        <v>4454</v>
      </c>
      <c r="E2616" s="14" t="s">
        <v>439</v>
      </c>
      <c r="F2616" s="14">
        <v>1007</v>
      </c>
      <c r="G2616" s="14" t="s">
        <v>4450</v>
      </c>
      <c r="H2616" s="14">
        <v>0</v>
      </c>
      <c r="I2616" s="14">
        <v>43200</v>
      </c>
      <c r="J2616" s="14" t="b">
        <v>0</v>
      </c>
      <c r="K2616" s="14">
        <v>0</v>
      </c>
      <c r="L2616" s="16">
        <v>41009.072268518517</v>
      </c>
      <c r="M2616" s="14" t="s">
        <v>6971</v>
      </c>
      <c r="N2616" s="14" t="s">
        <v>439</v>
      </c>
      <c r="O2616" s="14" t="s">
        <v>439</v>
      </c>
      <c r="P2616" s="14" t="s">
        <v>439</v>
      </c>
      <c r="Q2616" s="14" t="s">
        <v>819</v>
      </c>
    </row>
    <row r="2617" spans="1:17" hidden="1" x14ac:dyDescent="0.25">
      <c r="A2617" s="14">
        <v>186091</v>
      </c>
      <c r="B2617" s="14" t="s">
        <v>4455</v>
      </c>
      <c r="C2617" s="14" t="s">
        <v>815</v>
      </c>
      <c r="D2617" s="14" t="s">
        <v>4456</v>
      </c>
      <c r="E2617" s="14" t="s">
        <v>439</v>
      </c>
      <c r="F2617" s="14">
        <v>1007</v>
      </c>
      <c r="G2617" s="14" t="s">
        <v>4450</v>
      </c>
      <c r="H2617" s="14">
        <v>0</v>
      </c>
      <c r="I2617" s="14">
        <v>43200</v>
      </c>
      <c r="J2617" s="14" t="b">
        <v>0</v>
      </c>
      <c r="K2617" s="14">
        <v>0</v>
      </c>
      <c r="L2617" s="16">
        <v>41009.072268518517</v>
      </c>
      <c r="M2617" s="14" t="s">
        <v>6971</v>
      </c>
      <c r="N2617" s="14" t="s">
        <v>439</v>
      </c>
      <c r="O2617" s="14" t="s">
        <v>439</v>
      </c>
      <c r="P2617" s="14" t="s">
        <v>439</v>
      </c>
      <c r="Q2617" s="14" t="s">
        <v>819</v>
      </c>
    </row>
    <row r="2618" spans="1:17" hidden="1" x14ac:dyDescent="0.25">
      <c r="A2618" s="14">
        <v>186092</v>
      </c>
      <c r="B2618" s="14" t="s">
        <v>4457</v>
      </c>
      <c r="C2618" s="14" t="s">
        <v>815</v>
      </c>
      <c r="D2618" s="14" t="s">
        <v>4458</v>
      </c>
      <c r="E2618" s="14" t="s">
        <v>439</v>
      </c>
      <c r="F2618" s="14">
        <v>1007</v>
      </c>
      <c r="G2618" s="14" t="s">
        <v>4450</v>
      </c>
      <c r="H2618" s="14">
        <v>0</v>
      </c>
      <c r="I2618" s="14">
        <v>43200</v>
      </c>
      <c r="J2618" s="14" t="b">
        <v>0</v>
      </c>
      <c r="K2618" s="14">
        <v>0</v>
      </c>
      <c r="L2618" s="16">
        <v>41009.072268518517</v>
      </c>
      <c r="M2618" s="14" t="s">
        <v>6971</v>
      </c>
      <c r="N2618" s="14" t="s">
        <v>439</v>
      </c>
      <c r="O2618" s="14" t="s">
        <v>439</v>
      </c>
      <c r="P2618" s="14" t="s">
        <v>439</v>
      </c>
      <c r="Q2618" s="14" t="s">
        <v>819</v>
      </c>
    </row>
    <row r="2619" spans="1:17" hidden="1" x14ac:dyDescent="0.25">
      <c r="A2619" s="14">
        <v>186093</v>
      </c>
      <c r="B2619" s="14" t="s">
        <v>4459</v>
      </c>
      <c r="C2619" s="14" t="s">
        <v>815</v>
      </c>
      <c r="D2619" s="14" t="s">
        <v>4460</v>
      </c>
      <c r="E2619" s="14" t="s">
        <v>439</v>
      </c>
      <c r="F2619" s="14">
        <v>1007</v>
      </c>
      <c r="G2619" s="14" t="s">
        <v>4450</v>
      </c>
      <c r="H2619" s="14">
        <v>0</v>
      </c>
      <c r="I2619" s="14">
        <v>43200</v>
      </c>
      <c r="J2619" s="14" t="b">
        <v>0</v>
      </c>
      <c r="K2619" s="14">
        <v>0</v>
      </c>
      <c r="L2619" s="16">
        <v>41009.072268518517</v>
      </c>
      <c r="M2619" s="14" t="s">
        <v>6971</v>
      </c>
      <c r="N2619" s="14" t="s">
        <v>439</v>
      </c>
      <c r="O2619" s="14" t="s">
        <v>439</v>
      </c>
      <c r="P2619" s="14" t="s">
        <v>439</v>
      </c>
      <c r="Q2619" s="14" t="s">
        <v>819</v>
      </c>
    </row>
    <row r="2620" spans="1:17" hidden="1" x14ac:dyDescent="0.25">
      <c r="A2620" s="14">
        <v>186094</v>
      </c>
      <c r="B2620" s="14" t="s">
        <v>4461</v>
      </c>
      <c r="C2620" s="14" t="s">
        <v>815</v>
      </c>
      <c r="D2620" s="14" t="s">
        <v>4462</v>
      </c>
      <c r="E2620" s="14" t="s">
        <v>439</v>
      </c>
      <c r="F2620" s="14">
        <v>1007</v>
      </c>
      <c r="G2620" s="14" t="s">
        <v>4450</v>
      </c>
      <c r="H2620" s="14">
        <v>0</v>
      </c>
      <c r="I2620" s="14">
        <v>43200</v>
      </c>
      <c r="J2620" s="14" t="b">
        <v>0</v>
      </c>
      <c r="K2620" s="14">
        <v>0</v>
      </c>
      <c r="L2620" s="16">
        <v>41009.072268518517</v>
      </c>
      <c r="M2620" s="14" t="s">
        <v>6971</v>
      </c>
      <c r="N2620" s="14" t="s">
        <v>439</v>
      </c>
      <c r="O2620" s="14" t="s">
        <v>439</v>
      </c>
      <c r="P2620" s="14" t="s">
        <v>439</v>
      </c>
      <c r="Q2620" s="14" t="s">
        <v>819</v>
      </c>
    </row>
    <row r="2621" spans="1:17" hidden="1" x14ac:dyDescent="0.25">
      <c r="A2621" s="14">
        <v>186095</v>
      </c>
      <c r="B2621" s="14" t="s">
        <v>4463</v>
      </c>
      <c r="C2621" s="14" t="s">
        <v>815</v>
      </c>
      <c r="D2621" s="14" t="s">
        <v>4464</v>
      </c>
      <c r="E2621" s="14" t="s">
        <v>439</v>
      </c>
      <c r="F2621" s="14">
        <v>1007</v>
      </c>
      <c r="G2621" s="14" t="s">
        <v>4450</v>
      </c>
      <c r="H2621" s="14">
        <v>0</v>
      </c>
      <c r="I2621" s="14">
        <v>43200</v>
      </c>
      <c r="J2621" s="14" t="b">
        <v>0</v>
      </c>
      <c r="K2621" s="14">
        <v>0</v>
      </c>
      <c r="L2621" s="16">
        <v>41009.072268518517</v>
      </c>
      <c r="M2621" s="14" t="s">
        <v>6971</v>
      </c>
      <c r="N2621" s="14" t="s">
        <v>439</v>
      </c>
      <c r="O2621" s="14" t="s">
        <v>439</v>
      </c>
      <c r="P2621" s="14" t="s">
        <v>439</v>
      </c>
      <c r="Q2621" s="14" t="s">
        <v>819</v>
      </c>
    </row>
    <row r="2622" spans="1:17" hidden="1" x14ac:dyDescent="0.25">
      <c r="A2622" s="14">
        <v>186096</v>
      </c>
      <c r="B2622" s="14" t="s">
        <v>4465</v>
      </c>
      <c r="C2622" s="14" t="s">
        <v>815</v>
      </c>
      <c r="D2622" s="14" t="s">
        <v>4466</v>
      </c>
      <c r="E2622" s="14" t="s">
        <v>439</v>
      </c>
      <c r="F2622" s="14">
        <v>1007</v>
      </c>
      <c r="G2622" s="14" t="s">
        <v>4450</v>
      </c>
      <c r="H2622" s="14">
        <v>0</v>
      </c>
      <c r="I2622" s="14">
        <v>43200</v>
      </c>
      <c r="J2622" s="14" t="b">
        <v>0</v>
      </c>
      <c r="K2622" s="14">
        <v>0</v>
      </c>
      <c r="L2622" s="16">
        <v>41009.072268518517</v>
      </c>
      <c r="M2622" s="14" t="s">
        <v>6971</v>
      </c>
      <c r="N2622" s="14" t="s">
        <v>439</v>
      </c>
      <c r="O2622" s="14" t="s">
        <v>439</v>
      </c>
      <c r="P2622" s="14" t="s">
        <v>439</v>
      </c>
      <c r="Q2622" s="14" t="s">
        <v>819</v>
      </c>
    </row>
    <row r="2623" spans="1:17" hidden="1" x14ac:dyDescent="0.25">
      <c r="A2623" s="14">
        <v>186097</v>
      </c>
      <c r="B2623" s="14" t="s">
        <v>4467</v>
      </c>
      <c r="C2623" s="14" t="s">
        <v>815</v>
      </c>
      <c r="D2623" s="14" t="s">
        <v>4468</v>
      </c>
      <c r="E2623" s="14" t="s">
        <v>439</v>
      </c>
      <c r="F2623" s="14">
        <v>1007</v>
      </c>
      <c r="G2623" s="14" t="s">
        <v>4450</v>
      </c>
      <c r="H2623" s="14">
        <v>0</v>
      </c>
      <c r="I2623" s="14">
        <v>43200</v>
      </c>
      <c r="J2623" s="14" t="b">
        <v>0</v>
      </c>
      <c r="K2623" s="14">
        <v>0</v>
      </c>
      <c r="L2623" s="16">
        <v>41009.072280092594</v>
      </c>
      <c r="M2623" s="14" t="s">
        <v>6971</v>
      </c>
      <c r="N2623" s="14" t="s">
        <v>439</v>
      </c>
      <c r="O2623" s="14" t="s">
        <v>439</v>
      </c>
      <c r="P2623" s="14" t="s">
        <v>439</v>
      </c>
      <c r="Q2623" s="14" t="s">
        <v>819</v>
      </c>
    </row>
    <row r="2624" spans="1:17" hidden="1" x14ac:dyDescent="0.25">
      <c r="A2624" s="14">
        <v>186098</v>
      </c>
      <c r="B2624" s="14" t="s">
        <v>4469</v>
      </c>
      <c r="C2624" s="14" t="s">
        <v>815</v>
      </c>
      <c r="D2624" s="14" t="s">
        <v>4470</v>
      </c>
      <c r="E2624" s="14" t="s">
        <v>439</v>
      </c>
      <c r="F2624" s="14">
        <v>1007</v>
      </c>
      <c r="G2624" s="14" t="s">
        <v>4450</v>
      </c>
      <c r="H2624" s="14">
        <v>0</v>
      </c>
      <c r="I2624" s="14">
        <v>43200</v>
      </c>
      <c r="J2624" s="14" t="b">
        <v>0</v>
      </c>
      <c r="K2624" s="14">
        <v>0</v>
      </c>
      <c r="L2624" s="16">
        <v>41009.072280092594</v>
      </c>
      <c r="M2624" s="14" t="s">
        <v>6971</v>
      </c>
      <c r="N2624" s="14" t="s">
        <v>439</v>
      </c>
      <c r="O2624" s="14" t="s">
        <v>439</v>
      </c>
      <c r="P2624" s="14" t="s">
        <v>439</v>
      </c>
      <c r="Q2624" s="14" t="s">
        <v>819</v>
      </c>
    </row>
    <row r="2625" spans="1:17" hidden="1" x14ac:dyDescent="0.25">
      <c r="A2625" s="14">
        <v>186099</v>
      </c>
      <c r="B2625" s="14" t="s">
        <v>4471</v>
      </c>
      <c r="C2625" s="14" t="s">
        <v>815</v>
      </c>
      <c r="D2625" s="14" t="s">
        <v>4472</v>
      </c>
      <c r="E2625" s="14" t="s">
        <v>439</v>
      </c>
      <c r="F2625" s="14">
        <v>1007</v>
      </c>
      <c r="G2625" s="14" t="s">
        <v>4450</v>
      </c>
      <c r="H2625" s="14">
        <v>0</v>
      </c>
      <c r="I2625" s="14">
        <v>43200</v>
      </c>
      <c r="J2625" s="14" t="b">
        <v>0</v>
      </c>
      <c r="K2625" s="14">
        <v>0</v>
      </c>
      <c r="L2625" s="16">
        <v>41009.072280092594</v>
      </c>
      <c r="M2625" s="14" t="s">
        <v>6971</v>
      </c>
      <c r="N2625" s="14" t="s">
        <v>439</v>
      </c>
      <c r="O2625" s="14" t="s">
        <v>439</v>
      </c>
      <c r="P2625" s="14" t="s">
        <v>439</v>
      </c>
      <c r="Q2625" s="14" t="s">
        <v>819</v>
      </c>
    </row>
    <row r="2626" spans="1:17" hidden="1" x14ac:dyDescent="0.25">
      <c r="A2626" s="14">
        <v>186100</v>
      </c>
      <c r="B2626" s="14" t="s">
        <v>4473</v>
      </c>
      <c r="C2626" s="14" t="s">
        <v>815</v>
      </c>
      <c r="D2626" s="14" t="s">
        <v>4474</v>
      </c>
      <c r="E2626" s="14" t="s">
        <v>439</v>
      </c>
      <c r="F2626" s="14">
        <v>1007</v>
      </c>
      <c r="G2626" s="14" t="s">
        <v>4475</v>
      </c>
      <c r="H2626" s="14">
        <v>0</v>
      </c>
      <c r="I2626" s="14">
        <v>43200</v>
      </c>
      <c r="J2626" s="14" t="b">
        <v>0</v>
      </c>
      <c r="K2626" s="14">
        <v>0</v>
      </c>
      <c r="L2626" s="16">
        <v>41009.072280092594</v>
      </c>
      <c r="M2626" s="14" t="s">
        <v>6971</v>
      </c>
      <c r="N2626" s="14" t="s">
        <v>439</v>
      </c>
      <c r="O2626" s="14" t="s">
        <v>439</v>
      </c>
      <c r="P2626" s="14" t="s">
        <v>439</v>
      </c>
      <c r="Q2626" s="14" t="s">
        <v>819</v>
      </c>
    </row>
    <row r="2627" spans="1:17" hidden="1" x14ac:dyDescent="0.25">
      <c r="A2627" s="14">
        <v>186101</v>
      </c>
      <c r="B2627" s="14" t="s">
        <v>4476</v>
      </c>
      <c r="C2627" s="14" t="s">
        <v>815</v>
      </c>
      <c r="D2627" s="14" t="s">
        <v>4477</v>
      </c>
      <c r="E2627" s="14" t="s">
        <v>439</v>
      </c>
      <c r="F2627" s="14">
        <v>1007</v>
      </c>
      <c r="G2627" s="14" t="s">
        <v>4475</v>
      </c>
      <c r="H2627" s="14">
        <v>0</v>
      </c>
      <c r="I2627" s="14">
        <v>43200</v>
      </c>
      <c r="J2627" s="14" t="b">
        <v>0</v>
      </c>
      <c r="K2627" s="14">
        <v>0</v>
      </c>
      <c r="L2627" s="16">
        <v>41009.072280092594</v>
      </c>
      <c r="M2627" s="14" t="s">
        <v>6971</v>
      </c>
      <c r="N2627" s="14" t="s">
        <v>439</v>
      </c>
      <c r="O2627" s="14" t="s">
        <v>439</v>
      </c>
      <c r="P2627" s="14" t="s">
        <v>439</v>
      </c>
      <c r="Q2627" s="14" t="s">
        <v>819</v>
      </c>
    </row>
    <row r="2628" spans="1:17" hidden="1" x14ac:dyDescent="0.25">
      <c r="A2628" s="14">
        <v>186102</v>
      </c>
      <c r="B2628" s="14" t="s">
        <v>4478</v>
      </c>
      <c r="C2628" s="14" t="s">
        <v>815</v>
      </c>
      <c r="D2628" s="14" t="s">
        <v>4479</v>
      </c>
      <c r="E2628" s="14" t="s">
        <v>439</v>
      </c>
      <c r="F2628" s="14">
        <v>1007</v>
      </c>
      <c r="G2628" s="14" t="s">
        <v>4475</v>
      </c>
      <c r="H2628" s="14">
        <v>0</v>
      </c>
      <c r="I2628" s="14">
        <v>43200</v>
      </c>
      <c r="J2628" s="14" t="b">
        <v>0</v>
      </c>
      <c r="K2628" s="14">
        <v>0</v>
      </c>
      <c r="L2628" s="16">
        <v>41009.072280092594</v>
      </c>
      <c r="M2628" s="14" t="s">
        <v>6971</v>
      </c>
      <c r="N2628" s="14" t="s">
        <v>439</v>
      </c>
      <c r="O2628" s="14" t="s">
        <v>439</v>
      </c>
      <c r="P2628" s="14" t="s">
        <v>439</v>
      </c>
      <c r="Q2628" s="14" t="s">
        <v>819</v>
      </c>
    </row>
    <row r="2629" spans="1:17" hidden="1" x14ac:dyDescent="0.25">
      <c r="A2629" s="14">
        <v>186103</v>
      </c>
      <c r="B2629" s="14" t="s">
        <v>4480</v>
      </c>
      <c r="C2629" s="14" t="s">
        <v>815</v>
      </c>
      <c r="D2629" s="14" t="s">
        <v>4481</v>
      </c>
      <c r="E2629" s="14" t="s">
        <v>439</v>
      </c>
      <c r="F2629" s="14">
        <v>1007</v>
      </c>
      <c r="G2629" s="14" t="s">
        <v>4482</v>
      </c>
      <c r="H2629" s="14">
        <v>0</v>
      </c>
      <c r="I2629" s="14">
        <v>43200</v>
      </c>
      <c r="J2629" s="14" t="b">
        <v>0</v>
      </c>
      <c r="K2629" s="14">
        <v>0</v>
      </c>
      <c r="L2629" s="16">
        <v>41009.072280092594</v>
      </c>
      <c r="M2629" s="14" t="s">
        <v>6971</v>
      </c>
      <c r="N2629" s="14" t="s">
        <v>439</v>
      </c>
      <c r="O2629" s="14" t="s">
        <v>439</v>
      </c>
      <c r="P2629" s="14" t="s">
        <v>439</v>
      </c>
      <c r="Q2629" s="14" t="s">
        <v>819</v>
      </c>
    </row>
    <row r="2630" spans="1:17" hidden="1" x14ac:dyDescent="0.25">
      <c r="A2630" s="14">
        <v>186104</v>
      </c>
      <c r="B2630" s="14" t="s">
        <v>4483</v>
      </c>
      <c r="C2630" s="14" t="s">
        <v>815</v>
      </c>
      <c r="D2630" s="14" t="s">
        <v>4484</v>
      </c>
      <c r="E2630" s="14" t="s">
        <v>439</v>
      </c>
      <c r="F2630" s="14">
        <v>1007</v>
      </c>
      <c r="G2630" s="14" t="s">
        <v>4482</v>
      </c>
      <c r="H2630" s="14">
        <v>0</v>
      </c>
      <c r="I2630" s="14">
        <v>43200</v>
      </c>
      <c r="J2630" s="14" t="b">
        <v>0</v>
      </c>
      <c r="K2630" s="14">
        <v>0</v>
      </c>
      <c r="L2630" s="16">
        <v>41009.072291666664</v>
      </c>
      <c r="M2630" s="14" t="s">
        <v>6971</v>
      </c>
      <c r="N2630" s="14" t="s">
        <v>439</v>
      </c>
      <c r="O2630" s="14" t="s">
        <v>439</v>
      </c>
      <c r="P2630" s="14" t="s">
        <v>439</v>
      </c>
      <c r="Q2630" s="14" t="s">
        <v>819</v>
      </c>
    </row>
    <row r="2631" spans="1:17" hidden="1" x14ac:dyDescent="0.25">
      <c r="A2631" s="14">
        <v>186105</v>
      </c>
      <c r="B2631" s="14" t="s">
        <v>4485</v>
      </c>
      <c r="C2631" s="14" t="s">
        <v>815</v>
      </c>
      <c r="D2631" s="14" t="s">
        <v>4486</v>
      </c>
      <c r="E2631" s="14" t="s">
        <v>439</v>
      </c>
      <c r="F2631" s="14">
        <v>1007</v>
      </c>
      <c r="G2631" s="14" t="s">
        <v>4482</v>
      </c>
      <c r="H2631" s="14">
        <v>0</v>
      </c>
      <c r="I2631" s="14">
        <v>43200</v>
      </c>
      <c r="J2631" s="14" t="b">
        <v>0</v>
      </c>
      <c r="K2631" s="14">
        <v>0</v>
      </c>
      <c r="L2631" s="16">
        <v>41009.072291666664</v>
      </c>
      <c r="M2631" s="14" t="s">
        <v>6971</v>
      </c>
      <c r="N2631" s="14" t="s">
        <v>439</v>
      </c>
      <c r="O2631" s="14" t="s">
        <v>439</v>
      </c>
      <c r="P2631" s="14" t="s">
        <v>439</v>
      </c>
      <c r="Q2631" s="14" t="s">
        <v>819</v>
      </c>
    </row>
    <row r="2632" spans="1:17" hidden="1" x14ac:dyDescent="0.25">
      <c r="A2632" s="14">
        <v>186106</v>
      </c>
      <c r="B2632" s="14" t="s">
        <v>4487</v>
      </c>
      <c r="C2632" s="14" t="s">
        <v>815</v>
      </c>
      <c r="D2632" s="14" t="s">
        <v>4488</v>
      </c>
      <c r="E2632" s="14" t="s">
        <v>439</v>
      </c>
      <c r="F2632" s="14">
        <v>1007</v>
      </c>
      <c r="G2632" s="14" t="s">
        <v>4482</v>
      </c>
      <c r="H2632" s="14">
        <v>0</v>
      </c>
      <c r="I2632" s="14">
        <v>43200</v>
      </c>
      <c r="J2632" s="14" t="b">
        <v>0</v>
      </c>
      <c r="K2632" s="14">
        <v>0</v>
      </c>
      <c r="L2632" s="16">
        <v>41009.072291666664</v>
      </c>
      <c r="M2632" s="14" t="s">
        <v>6971</v>
      </c>
      <c r="N2632" s="14" t="s">
        <v>439</v>
      </c>
      <c r="O2632" s="14" t="s">
        <v>439</v>
      </c>
      <c r="P2632" s="14" t="s">
        <v>439</v>
      </c>
      <c r="Q2632" s="14" t="s">
        <v>819</v>
      </c>
    </row>
    <row r="2633" spans="1:17" hidden="1" x14ac:dyDescent="0.25">
      <c r="A2633" s="14">
        <v>186107</v>
      </c>
      <c r="B2633" s="14" t="s">
        <v>4489</v>
      </c>
      <c r="C2633" s="14" t="s">
        <v>815</v>
      </c>
      <c r="D2633" s="14" t="s">
        <v>4490</v>
      </c>
      <c r="E2633" s="14" t="s">
        <v>439</v>
      </c>
      <c r="F2633" s="14">
        <v>1007</v>
      </c>
      <c r="G2633" s="14" t="s">
        <v>4482</v>
      </c>
      <c r="H2633" s="14">
        <v>0</v>
      </c>
      <c r="I2633" s="14">
        <v>43200</v>
      </c>
      <c r="J2633" s="14" t="b">
        <v>0</v>
      </c>
      <c r="K2633" s="14">
        <v>0</v>
      </c>
      <c r="L2633" s="16">
        <v>41009.072291666664</v>
      </c>
      <c r="M2633" s="14" t="s">
        <v>6971</v>
      </c>
      <c r="N2633" s="14" t="s">
        <v>439</v>
      </c>
      <c r="O2633" s="14" t="s">
        <v>439</v>
      </c>
      <c r="P2633" s="14" t="s">
        <v>439</v>
      </c>
      <c r="Q2633" s="14" t="s">
        <v>819</v>
      </c>
    </row>
    <row r="2634" spans="1:17" hidden="1" x14ac:dyDescent="0.25">
      <c r="A2634" s="14">
        <v>186108</v>
      </c>
      <c r="B2634" s="14" t="s">
        <v>4491</v>
      </c>
      <c r="C2634" s="14" t="s">
        <v>815</v>
      </c>
      <c r="D2634" s="14" t="s">
        <v>4492</v>
      </c>
      <c r="E2634" s="14" t="s">
        <v>439</v>
      </c>
      <c r="F2634" s="14">
        <v>1007</v>
      </c>
      <c r="G2634" s="14" t="s">
        <v>4482</v>
      </c>
      <c r="H2634" s="14">
        <v>0</v>
      </c>
      <c r="I2634" s="14">
        <v>43200</v>
      </c>
      <c r="J2634" s="14" t="b">
        <v>0</v>
      </c>
      <c r="K2634" s="14">
        <v>0</v>
      </c>
      <c r="L2634" s="16">
        <v>41009.072291666664</v>
      </c>
      <c r="M2634" s="14" t="s">
        <v>6971</v>
      </c>
      <c r="N2634" s="14" t="s">
        <v>439</v>
      </c>
      <c r="O2634" s="14" t="s">
        <v>439</v>
      </c>
      <c r="P2634" s="14" t="s">
        <v>439</v>
      </c>
      <c r="Q2634" s="14" t="s">
        <v>819</v>
      </c>
    </row>
    <row r="2635" spans="1:17" hidden="1" x14ac:dyDescent="0.25">
      <c r="A2635" s="14">
        <v>186109</v>
      </c>
      <c r="B2635" s="14" t="s">
        <v>4493</v>
      </c>
      <c r="C2635" s="14" t="s">
        <v>815</v>
      </c>
      <c r="D2635" s="14" t="s">
        <v>4494</v>
      </c>
      <c r="E2635" s="14" t="s">
        <v>439</v>
      </c>
      <c r="F2635" s="14">
        <v>1007</v>
      </c>
      <c r="G2635" s="14" t="s">
        <v>4495</v>
      </c>
      <c r="H2635" s="14">
        <v>0</v>
      </c>
      <c r="I2635" s="14">
        <v>43200</v>
      </c>
      <c r="J2635" s="14" t="b">
        <v>0</v>
      </c>
      <c r="K2635" s="14">
        <v>0</v>
      </c>
      <c r="L2635" s="16">
        <v>41009.072291666664</v>
      </c>
      <c r="M2635" s="14" t="s">
        <v>6971</v>
      </c>
      <c r="N2635" s="14" t="s">
        <v>439</v>
      </c>
      <c r="O2635" s="14" t="s">
        <v>439</v>
      </c>
      <c r="P2635" s="14" t="s">
        <v>439</v>
      </c>
      <c r="Q2635" s="14" t="s">
        <v>819</v>
      </c>
    </row>
    <row r="2636" spans="1:17" hidden="1" x14ac:dyDescent="0.25">
      <c r="A2636" s="14">
        <v>186110</v>
      </c>
      <c r="B2636" s="14" t="s">
        <v>4496</v>
      </c>
      <c r="C2636" s="14" t="s">
        <v>815</v>
      </c>
      <c r="D2636" s="14" t="s">
        <v>4497</v>
      </c>
      <c r="E2636" s="14" t="s">
        <v>439</v>
      </c>
      <c r="F2636" s="14">
        <v>1007</v>
      </c>
      <c r="G2636" s="14" t="s">
        <v>4495</v>
      </c>
      <c r="H2636" s="14">
        <v>0</v>
      </c>
      <c r="I2636" s="14">
        <v>43200</v>
      </c>
      <c r="J2636" s="14" t="b">
        <v>0</v>
      </c>
      <c r="K2636" s="14">
        <v>0</v>
      </c>
      <c r="L2636" s="16">
        <v>41009.07230324074</v>
      </c>
      <c r="M2636" s="14" t="s">
        <v>6971</v>
      </c>
      <c r="N2636" s="14" t="s">
        <v>439</v>
      </c>
      <c r="O2636" s="14" t="s">
        <v>439</v>
      </c>
      <c r="P2636" s="14" t="s">
        <v>439</v>
      </c>
      <c r="Q2636" s="14" t="s">
        <v>819</v>
      </c>
    </row>
    <row r="2637" spans="1:17" hidden="1" x14ac:dyDescent="0.25">
      <c r="A2637" s="14">
        <v>186111</v>
      </c>
      <c r="B2637" s="14" t="s">
        <v>4498</v>
      </c>
      <c r="C2637" s="14" t="s">
        <v>815</v>
      </c>
      <c r="D2637" s="14" t="s">
        <v>4499</v>
      </c>
      <c r="E2637" s="14" t="s">
        <v>439</v>
      </c>
      <c r="F2637" s="14">
        <v>1007</v>
      </c>
      <c r="G2637" s="14" t="s">
        <v>4495</v>
      </c>
      <c r="H2637" s="14">
        <v>0</v>
      </c>
      <c r="I2637" s="14">
        <v>43200</v>
      </c>
      <c r="J2637" s="14" t="b">
        <v>0</v>
      </c>
      <c r="K2637" s="14">
        <v>0</v>
      </c>
      <c r="L2637" s="16">
        <v>41009.07230324074</v>
      </c>
      <c r="M2637" s="14" t="s">
        <v>6971</v>
      </c>
      <c r="N2637" s="14" t="s">
        <v>439</v>
      </c>
      <c r="O2637" s="14" t="s">
        <v>439</v>
      </c>
      <c r="P2637" s="14" t="s">
        <v>439</v>
      </c>
      <c r="Q2637" s="14" t="s">
        <v>819</v>
      </c>
    </row>
    <row r="2638" spans="1:17" hidden="1" x14ac:dyDescent="0.25">
      <c r="A2638" s="14">
        <v>186112</v>
      </c>
      <c r="B2638" s="14" t="s">
        <v>4500</v>
      </c>
      <c r="C2638" s="14" t="s">
        <v>815</v>
      </c>
      <c r="D2638" s="14" t="s">
        <v>4501</v>
      </c>
      <c r="E2638" s="14" t="s">
        <v>439</v>
      </c>
      <c r="F2638" s="14">
        <v>1007</v>
      </c>
      <c r="G2638" s="14" t="s">
        <v>4495</v>
      </c>
      <c r="H2638" s="14">
        <v>0</v>
      </c>
      <c r="I2638" s="14">
        <v>43200</v>
      </c>
      <c r="J2638" s="14" t="b">
        <v>0</v>
      </c>
      <c r="K2638" s="14">
        <v>0</v>
      </c>
      <c r="L2638" s="16">
        <v>41009.07230324074</v>
      </c>
      <c r="M2638" s="14" t="s">
        <v>6971</v>
      </c>
      <c r="N2638" s="14" t="s">
        <v>439</v>
      </c>
      <c r="O2638" s="14" t="s">
        <v>439</v>
      </c>
      <c r="P2638" s="14" t="s">
        <v>439</v>
      </c>
      <c r="Q2638" s="14" t="s">
        <v>819</v>
      </c>
    </row>
    <row r="2639" spans="1:17" hidden="1" x14ac:dyDescent="0.25">
      <c r="A2639" s="14">
        <v>186113</v>
      </c>
      <c r="B2639" s="14" t="s">
        <v>4502</v>
      </c>
      <c r="C2639" s="14" t="s">
        <v>815</v>
      </c>
      <c r="D2639" s="14" t="s">
        <v>4503</v>
      </c>
      <c r="E2639" s="14" t="s">
        <v>439</v>
      </c>
      <c r="F2639" s="14">
        <v>1007</v>
      </c>
      <c r="G2639" s="14" t="s">
        <v>4495</v>
      </c>
      <c r="H2639" s="14">
        <v>0</v>
      </c>
      <c r="I2639" s="14">
        <v>43200</v>
      </c>
      <c r="J2639" s="14" t="b">
        <v>0</v>
      </c>
      <c r="K2639" s="14">
        <v>0</v>
      </c>
      <c r="L2639" s="16">
        <v>41009.07230324074</v>
      </c>
      <c r="M2639" s="14" t="s">
        <v>6971</v>
      </c>
      <c r="N2639" s="14" t="s">
        <v>439</v>
      </c>
      <c r="O2639" s="14" t="s">
        <v>439</v>
      </c>
      <c r="P2639" s="14" t="s">
        <v>439</v>
      </c>
      <c r="Q2639" s="14" t="s">
        <v>819</v>
      </c>
    </row>
    <row r="2640" spans="1:17" hidden="1" x14ac:dyDescent="0.25">
      <c r="A2640" s="14">
        <v>186114</v>
      </c>
      <c r="B2640" s="14" t="s">
        <v>4504</v>
      </c>
      <c r="C2640" s="14" t="s">
        <v>815</v>
      </c>
      <c r="D2640" s="14" t="s">
        <v>4505</v>
      </c>
      <c r="E2640" s="14" t="s">
        <v>439</v>
      </c>
      <c r="F2640" s="14">
        <v>1007</v>
      </c>
      <c r="G2640" s="14" t="s">
        <v>4495</v>
      </c>
      <c r="H2640" s="14">
        <v>0</v>
      </c>
      <c r="I2640" s="14">
        <v>43200</v>
      </c>
      <c r="J2640" s="14" t="b">
        <v>0</v>
      </c>
      <c r="K2640" s="14">
        <v>0</v>
      </c>
      <c r="L2640" s="16">
        <v>41009.07230324074</v>
      </c>
      <c r="M2640" s="14" t="s">
        <v>6971</v>
      </c>
      <c r="N2640" s="14" t="s">
        <v>439</v>
      </c>
      <c r="O2640" s="14" t="s">
        <v>439</v>
      </c>
      <c r="P2640" s="14" t="s">
        <v>439</v>
      </c>
      <c r="Q2640" s="14" t="s">
        <v>819</v>
      </c>
    </row>
    <row r="2641" spans="1:17" hidden="1" x14ac:dyDescent="0.25">
      <c r="A2641" s="14">
        <v>186115</v>
      </c>
      <c r="B2641" s="14" t="s">
        <v>4506</v>
      </c>
      <c r="C2641" s="14" t="s">
        <v>815</v>
      </c>
      <c r="D2641" s="14" t="s">
        <v>4507</v>
      </c>
      <c r="E2641" s="14" t="s">
        <v>439</v>
      </c>
      <c r="F2641" s="14">
        <v>1007</v>
      </c>
      <c r="G2641" s="14" t="s">
        <v>4495</v>
      </c>
      <c r="H2641" s="14">
        <v>0</v>
      </c>
      <c r="I2641" s="14">
        <v>43200</v>
      </c>
      <c r="J2641" s="14" t="b">
        <v>0</v>
      </c>
      <c r="K2641" s="14">
        <v>0</v>
      </c>
      <c r="L2641" s="16">
        <v>41009.07230324074</v>
      </c>
      <c r="M2641" s="14" t="s">
        <v>6971</v>
      </c>
      <c r="N2641" s="14" t="s">
        <v>439</v>
      </c>
      <c r="O2641" s="14" t="s">
        <v>439</v>
      </c>
      <c r="P2641" s="14" t="s">
        <v>439</v>
      </c>
      <c r="Q2641" s="14" t="s">
        <v>819</v>
      </c>
    </row>
    <row r="2642" spans="1:17" hidden="1" x14ac:dyDescent="0.25">
      <c r="A2642" s="14">
        <v>186116</v>
      </c>
      <c r="B2642" s="14" t="s">
        <v>4508</v>
      </c>
      <c r="C2642" s="14" t="s">
        <v>815</v>
      </c>
      <c r="D2642" s="14" t="s">
        <v>4509</v>
      </c>
      <c r="E2642" s="14" t="s">
        <v>439</v>
      </c>
      <c r="F2642" s="14">
        <v>1007</v>
      </c>
      <c r="G2642" s="14" t="s">
        <v>4495</v>
      </c>
      <c r="H2642" s="14">
        <v>0</v>
      </c>
      <c r="I2642" s="14">
        <v>43200</v>
      </c>
      <c r="J2642" s="14" t="b">
        <v>0</v>
      </c>
      <c r="K2642" s="14">
        <v>0</v>
      </c>
      <c r="L2642" s="16">
        <v>41009.072314814817</v>
      </c>
      <c r="M2642" s="14" t="s">
        <v>6971</v>
      </c>
      <c r="N2642" s="14" t="s">
        <v>439</v>
      </c>
      <c r="O2642" s="14" t="s">
        <v>439</v>
      </c>
      <c r="P2642" s="14" t="s">
        <v>439</v>
      </c>
      <c r="Q2642" s="14" t="s">
        <v>819</v>
      </c>
    </row>
    <row r="2643" spans="1:17" hidden="1" x14ac:dyDescent="0.25">
      <c r="A2643" s="14">
        <v>186117</v>
      </c>
      <c r="B2643" s="14" t="s">
        <v>4510</v>
      </c>
      <c r="C2643" s="14" t="s">
        <v>815</v>
      </c>
      <c r="D2643" s="14" t="s">
        <v>4511</v>
      </c>
      <c r="E2643" s="14" t="s">
        <v>439</v>
      </c>
      <c r="F2643" s="14">
        <v>1007</v>
      </c>
      <c r="G2643" s="14" t="s">
        <v>4495</v>
      </c>
      <c r="H2643" s="14">
        <v>0</v>
      </c>
      <c r="I2643" s="14">
        <v>43200</v>
      </c>
      <c r="J2643" s="14" t="b">
        <v>0</v>
      </c>
      <c r="K2643" s="14">
        <v>0</v>
      </c>
      <c r="L2643" s="16">
        <v>41009.072314814817</v>
      </c>
      <c r="M2643" s="14" t="s">
        <v>6971</v>
      </c>
      <c r="N2643" s="14" t="s">
        <v>439</v>
      </c>
      <c r="O2643" s="14" t="s">
        <v>439</v>
      </c>
      <c r="P2643" s="14" t="s">
        <v>439</v>
      </c>
      <c r="Q2643" s="14" t="s">
        <v>819</v>
      </c>
    </row>
    <row r="2644" spans="1:17" hidden="1" x14ac:dyDescent="0.25">
      <c r="A2644" s="14">
        <v>186118</v>
      </c>
      <c r="B2644" s="14" t="s">
        <v>4512</v>
      </c>
      <c r="C2644" s="14" t="s">
        <v>815</v>
      </c>
      <c r="D2644" s="14" t="s">
        <v>4513</v>
      </c>
      <c r="E2644" s="14" t="s">
        <v>439</v>
      </c>
      <c r="F2644" s="14">
        <v>1007</v>
      </c>
      <c r="G2644" s="14" t="s">
        <v>4495</v>
      </c>
      <c r="H2644" s="14">
        <v>0</v>
      </c>
      <c r="I2644" s="14">
        <v>43200</v>
      </c>
      <c r="J2644" s="14" t="b">
        <v>0</v>
      </c>
      <c r="K2644" s="14">
        <v>0</v>
      </c>
      <c r="L2644" s="16">
        <v>41009.072314814817</v>
      </c>
      <c r="M2644" s="14" t="s">
        <v>6971</v>
      </c>
      <c r="N2644" s="14" t="s">
        <v>439</v>
      </c>
      <c r="O2644" s="14" t="s">
        <v>439</v>
      </c>
      <c r="P2644" s="14" t="s">
        <v>439</v>
      </c>
      <c r="Q2644" s="14" t="s">
        <v>819</v>
      </c>
    </row>
    <row r="2645" spans="1:17" hidden="1" x14ac:dyDescent="0.25">
      <c r="A2645" s="14">
        <v>186119</v>
      </c>
      <c r="B2645" s="14" t="s">
        <v>4514</v>
      </c>
      <c r="C2645" s="14" t="s">
        <v>815</v>
      </c>
      <c r="D2645" s="14" t="s">
        <v>4515</v>
      </c>
      <c r="E2645" s="14" t="s">
        <v>439</v>
      </c>
      <c r="F2645" s="14">
        <v>1007</v>
      </c>
      <c r="G2645" s="14" t="s">
        <v>4495</v>
      </c>
      <c r="H2645" s="14">
        <v>0</v>
      </c>
      <c r="I2645" s="14">
        <v>43200</v>
      </c>
      <c r="J2645" s="14" t="b">
        <v>0</v>
      </c>
      <c r="K2645" s="14">
        <v>0</v>
      </c>
      <c r="L2645" s="16">
        <v>41009.072314814817</v>
      </c>
      <c r="M2645" s="14" t="s">
        <v>6971</v>
      </c>
      <c r="N2645" s="14" t="s">
        <v>439</v>
      </c>
      <c r="O2645" s="14" t="s">
        <v>439</v>
      </c>
      <c r="P2645" s="14" t="s">
        <v>439</v>
      </c>
      <c r="Q2645" s="14" t="s">
        <v>819</v>
      </c>
    </row>
    <row r="2646" spans="1:17" hidden="1" x14ac:dyDescent="0.25">
      <c r="A2646" s="14">
        <v>186120</v>
      </c>
      <c r="B2646" s="14" t="s">
        <v>4516</v>
      </c>
      <c r="C2646" s="14" t="s">
        <v>815</v>
      </c>
      <c r="D2646" s="14" t="s">
        <v>4517</v>
      </c>
      <c r="E2646" s="14" t="s">
        <v>439</v>
      </c>
      <c r="F2646" s="14">
        <v>1007</v>
      </c>
      <c r="G2646" s="14" t="s">
        <v>4495</v>
      </c>
      <c r="H2646" s="14">
        <v>0</v>
      </c>
      <c r="I2646" s="14">
        <v>43200</v>
      </c>
      <c r="J2646" s="14" t="b">
        <v>0</v>
      </c>
      <c r="K2646" s="14">
        <v>0</v>
      </c>
      <c r="L2646" s="16">
        <v>41009.072314814817</v>
      </c>
      <c r="M2646" s="14" t="s">
        <v>6971</v>
      </c>
      <c r="N2646" s="14" t="s">
        <v>439</v>
      </c>
      <c r="O2646" s="14" t="s">
        <v>439</v>
      </c>
      <c r="P2646" s="14" t="s">
        <v>439</v>
      </c>
      <c r="Q2646" s="14" t="s">
        <v>819</v>
      </c>
    </row>
    <row r="2647" spans="1:17" hidden="1" x14ac:dyDescent="0.25">
      <c r="A2647" s="14">
        <v>186121</v>
      </c>
      <c r="B2647" s="14" t="s">
        <v>4518</v>
      </c>
      <c r="C2647" s="14" t="s">
        <v>815</v>
      </c>
      <c r="D2647" s="14" t="s">
        <v>4519</v>
      </c>
      <c r="E2647" s="14" t="s">
        <v>439</v>
      </c>
      <c r="F2647" s="14">
        <v>1007</v>
      </c>
      <c r="G2647" s="14" t="s">
        <v>4520</v>
      </c>
      <c r="H2647" s="14">
        <v>0</v>
      </c>
      <c r="I2647" s="14">
        <v>43200</v>
      </c>
      <c r="J2647" s="14" t="b">
        <v>0</v>
      </c>
      <c r="K2647" s="14">
        <v>0</v>
      </c>
      <c r="L2647" s="16">
        <v>41009.072314814817</v>
      </c>
      <c r="M2647" s="14" t="s">
        <v>6971</v>
      </c>
      <c r="N2647" s="14" t="s">
        <v>439</v>
      </c>
      <c r="O2647" s="14" t="s">
        <v>439</v>
      </c>
      <c r="P2647" s="14" t="s">
        <v>439</v>
      </c>
      <c r="Q2647" s="14" t="s">
        <v>819</v>
      </c>
    </row>
    <row r="2648" spans="1:17" hidden="1" x14ac:dyDescent="0.25">
      <c r="A2648" s="14">
        <v>186122</v>
      </c>
      <c r="B2648" s="14" t="s">
        <v>4521</v>
      </c>
      <c r="C2648" s="14" t="s">
        <v>815</v>
      </c>
      <c r="D2648" s="14" t="s">
        <v>4522</v>
      </c>
      <c r="E2648" s="14" t="s">
        <v>439</v>
      </c>
      <c r="F2648" s="14">
        <v>1007</v>
      </c>
      <c r="G2648" s="14" t="s">
        <v>4520</v>
      </c>
      <c r="H2648" s="14">
        <v>0</v>
      </c>
      <c r="I2648" s="14">
        <v>43200</v>
      </c>
      <c r="J2648" s="14" t="b">
        <v>0</v>
      </c>
      <c r="K2648" s="14">
        <v>0</v>
      </c>
      <c r="L2648" s="16">
        <v>41009.072314814817</v>
      </c>
      <c r="M2648" s="14" t="s">
        <v>6971</v>
      </c>
      <c r="N2648" s="14" t="s">
        <v>439</v>
      </c>
      <c r="O2648" s="14" t="s">
        <v>439</v>
      </c>
      <c r="P2648" s="14" t="s">
        <v>439</v>
      </c>
      <c r="Q2648" s="14" t="s">
        <v>819</v>
      </c>
    </row>
    <row r="2649" spans="1:17" hidden="1" x14ac:dyDescent="0.25">
      <c r="A2649" s="14">
        <v>186139</v>
      </c>
      <c r="B2649" s="14">
        <v>330000</v>
      </c>
      <c r="C2649" s="14" t="s">
        <v>815</v>
      </c>
      <c r="D2649" s="14" t="s">
        <v>4523</v>
      </c>
      <c r="E2649" s="14" t="s">
        <v>439</v>
      </c>
      <c r="F2649" s="14">
        <v>90</v>
      </c>
      <c r="G2649" s="14" t="s">
        <v>4524</v>
      </c>
      <c r="H2649" s="14">
        <v>0</v>
      </c>
      <c r="I2649" s="14">
        <v>20160</v>
      </c>
      <c r="J2649" s="14" t="b">
        <v>0</v>
      </c>
      <c r="K2649" s="14">
        <v>0</v>
      </c>
      <c r="L2649" s="16">
        <v>41009.072326388887</v>
      </c>
      <c r="M2649" s="14" t="s">
        <v>6967</v>
      </c>
      <c r="N2649" s="14" t="s">
        <v>439</v>
      </c>
      <c r="O2649" s="14" t="s">
        <v>439</v>
      </c>
      <c r="P2649" s="14" t="s">
        <v>439</v>
      </c>
      <c r="Q2649" s="14" t="s">
        <v>819</v>
      </c>
    </row>
    <row r="2650" spans="1:17" hidden="1" x14ac:dyDescent="0.25">
      <c r="A2650" s="14">
        <v>186140</v>
      </c>
      <c r="B2650" s="14">
        <v>330100</v>
      </c>
      <c r="C2650" s="14" t="s">
        <v>815</v>
      </c>
      <c r="D2650" s="14" t="s">
        <v>6220</v>
      </c>
      <c r="E2650" s="14" t="s">
        <v>439</v>
      </c>
      <c r="F2650" s="14">
        <v>90</v>
      </c>
      <c r="G2650" s="14" t="s">
        <v>4524</v>
      </c>
      <c r="H2650" s="14">
        <v>0</v>
      </c>
      <c r="I2650" s="14">
        <v>20160</v>
      </c>
      <c r="J2650" s="14" t="b">
        <v>0</v>
      </c>
      <c r="K2650" s="14">
        <v>0</v>
      </c>
      <c r="L2650" s="16">
        <v>41009.072326388887</v>
      </c>
      <c r="M2650" s="14" t="s">
        <v>6967</v>
      </c>
      <c r="N2650" s="14" t="s">
        <v>439</v>
      </c>
      <c r="O2650" s="14" t="s">
        <v>439</v>
      </c>
      <c r="P2650" s="14" t="s">
        <v>439</v>
      </c>
      <c r="Q2650" s="14" t="s">
        <v>819</v>
      </c>
    </row>
    <row r="2651" spans="1:17" hidden="1" x14ac:dyDescent="0.25">
      <c r="A2651" s="14">
        <v>186141</v>
      </c>
      <c r="B2651" s="14">
        <v>330200</v>
      </c>
      <c r="C2651" s="14" t="s">
        <v>815</v>
      </c>
      <c r="D2651" s="14" t="s">
        <v>6221</v>
      </c>
      <c r="E2651" s="14" t="s">
        <v>439</v>
      </c>
      <c r="F2651" s="14">
        <v>90</v>
      </c>
      <c r="G2651" s="14" t="s">
        <v>4524</v>
      </c>
      <c r="H2651" s="14">
        <v>0</v>
      </c>
      <c r="I2651" s="14">
        <v>20160</v>
      </c>
      <c r="J2651" s="14" t="b">
        <v>0</v>
      </c>
      <c r="K2651" s="14">
        <v>0</v>
      </c>
      <c r="L2651" s="16">
        <v>41009.072326388887</v>
      </c>
      <c r="M2651" s="14" t="s">
        <v>6967</v>
      </c>
      <c r="N2651" s="14" t="s">
        <v>439</v>
      </c>
      <c r="O2651" s="14" t="s">
        <v>439</v>
      </c>
      <c r="P2651" s="14" t="s">
        <v>439</v>
      </c>
      <c r="Q2651" s="14" t="s">
        <v>819</v>
      </c>
    </row>
    <row r="2652" spans="1:17" hidden="1" x14ac:dyDescent="0.25">
      <c r="A2652" s="14">
        <v>186142</v>
      </c>
      <c r="B2652" s="14">
        <v>330300</v>
      </c>
      <c r="C2652" s="14" t="s">
        <v>815</v>
      </c>
      <c r="D2652" s="14" t="s">
        <v>6222</v>
      </c>
      <c r="E2652" s="14" t="s">
        <v>439</v>
      </c>
      <c r="F2652" s="14">
        <v>90</v>
      </c>
      <c r="G2652" s="14" t="s">
        <v>4524</v>
      </c>
      <c r="H2652" s="14">
        <v>0</v>
      </c>
      <c r="I2652" s="14">
        <v>20160</v>
      </c>
      <c r="J2652" s="14" t="b">
        <v>0</v>
      </c>
      <c r="K2652" s="14">
        <v>0</v>
      </c>
      <c r="L2652" s="16">
        <v>41009.072326388887</v>
      </c>
      <c r="M2652" s="14" t="s">
        <v>6967</v>
      </c>
      <c r="N2652" s="14" t="s">
        <v>439</v>
      </c>
      <c r="O2652" s="14" t="s">
        <v>439</v>
      </c>
      <c r="P2652" s="14" t="s">
        <v>439</v>
      </c>
      <c r="Q2652" s="14" t="s">
        <v>819</v>
      </c>
    </row>
    <row r="2653" spans="1:17" hidden="1" x14ac:dyDescent="0.25">
      <c r="A2653" s="14">
        <v>186143</v>
      </c>
      <c r="B2653" s="14">
        <v>340000</v>
      </c>
      <c r="C2653" s="14" t="s">
        <v>815</v>
      </c>
      <c r="D2653" s="14" t="s">
        <v>4525</v>
      </c>
      <c r="E2653" s="14" t="s">
        <v>439</v>
      </c>
      <c r="F2653" s="14">
        <v>90</v>
      </c>
      <c r="G2653" s="14" t="s">
        <v>4526</v>
      </c>
      <c r="H2653" s="14">
        <v>0</v>
      </c>
      <c r="I2653" s="14">
        <v>20160</v>
      </c>
      <c r="J2653" s="14" t="b">
        <v>0</v>
      </c>
      <c r="K2653" s="14">
        <v>0</v>
      </c>
      <c r="L2653" s="16">
        <v>41009.072326388887</v>
      </c>
      <c r="M2653" s="14" t="s">
        <v>6967</v>
      </c>
      <c r="N2653" s="14" t="s">
        <v>439</v>
      </c>
      <c r="O2653" s="14" t="s">
        <v>439</v>
      </c>
      <c r="P2653" s="14" t="s">
        <v>439</v>
      </c>
      <c r="Q2653" s="14" t="s">
        <v>819</v>
      </c>
    </row>
    <row r="2654" spans="1:17" hidden="1" x14ac:dyDescent="0.25">
      <c r="A2654" s="14">
        <v>186144</v>
      </c>
      <c r="B2654" s="14">
        <v>340100</v>
      </c>
      <c r="C2654" s="14" t="s">
        <v>815</v>
      </c>
      <c r="D2654" s="14" t="s">
        <v>6223</v>
      </c>
      <c r="E2654" s="14" t="s">
        <v>439</v>
      </c>
      <c r="F2654" s="14">
        <v>90</v>
      </c>
      <c r="G2654" s="14" t="s">
        <v>4526</v>
      </c>
      <c r="H2654" s="14">
        <v>0</v>
      </c>
      <c r="I2654" s="14">
        <v>20160</v>
      </c>
      <c r="J2654" s="14" t="b">
        <v>0</v>
      </c>
      <c r="K2654" s="14">
        <v>0</v>
      </c>
      <c r="L2654" s="16">
        <v>41009.072326388887</v>
      </c>
      <c r="M2654" s="14" t="s">
        <v>6967</v>
      </c>
      <c r="N2654" s="14" t="s">
        <v>439</v>
      </c>
      <c r="O2654" s="14" t="s">
        <v>439</v>
      </c>
      <c r="P2654" s="14" t="s">
        <v>439</v>
      </c>
      <c r="Q2654" s="14" t="s">
        <v>819</v>
      </c>
    </row>
    <row r="2655" spans="1:17" hidden="1" x14ac:dyDescent="0.25">
      <c r="A2655" s="14">
        <v>186145</v>
      </c>
      <c r="B2655" s="14">
        <v>340200</v>
      </c>
      <c r="C2655" s="14" t="s">
        <v>815</v>
      </c>
      <c r="D2655" s="14" t="s">
        <v>6224</v>
      </c>
      <c r="E2655" s="14" t="s">
        <v>439</v>
      </c>
      <c r="F2655" s="14">
        <v>90</v>
      </c>
      <c r="G2655" s="14" t="s">
        <v>4526</v>
      </c>
      <c r="H2655" s="14">
        <v>0</v>
      </c>
      <c r="I2655" s="14">
        <v>20160</v>
      </c>
      <c r="J2655" s="14" t="b">
        <v>0</v>
      </c>
      <c r="K2655" s="14">
        <v>0</v>
      </c>
      <c r="L2655" s="16">
        <v>41009.072326388887</v>
      </c>
      <c r="M2655" s="14" t="s">
        <v>6967</v>
      </c>
      <c r="N2655" s="14" t="s">
        <v>439</v>
      </c>
      <c r="O2655" s="14" t="s">
        <v>439</v>
      </c>
      <c r="P2655" s="14" t="s">
        <v>439</v>
      </c>
      <c r="Q2655" s="14" t="s">
        <v>819</v>
      </c>
    </row>
    <row r="2656" spans="1:17" hidden="1" x14ac:dyDescent="0.25">
      <c r="A2656" s="14">
        <v>186146</v>
      </c>
      <c r="B2656" s="14">
        <v>340300</v>
      </c>
      <c r="C2656" s="14" t="s">
        <v>815</v>
      </c>
      <c r="D2656" s="14" t="s">
        <v>6225</v>
      </c>
      <c r="E2656" s="14" t="s">
        <v>439</v>
      </c>
      <c r="F2656" s="14">
        <v>90</v>
      </c>
      <c r="G2656" s="14" t="s">
        <v>4526</v>
      </c>
      <c r="H2656" s="14">
        <v>0</v>
      </c>
      <c r="I2656" s="14">
        <v>20160</v>
      </c>
      <c r="J2656" s="14" t="b">
        <v>0</v>
      </c>
      <c r="K2656" s="14">
        <v>0</v>
      </c>
      <c r="L2656" s="16">
        <v>41009.072337962964</v>
      </c>
      <c r="M2656" s="14" t="s">
        <v>6967</v>
      </c>
      <c r="N2656" s="14" t="s">
        <v>439</v>
      </c>
      <c r="O2656" s="14" t="s">
        <v>439</v>
      </c>
      <c r="P2656" s="14" t="s">
        <v>439</v>
      </c>
      <c r="Q2656" s="14" t="s">
        <v>819</v>
      </c>
    </row>
    <row r="2657" spans="1:17" hidden="1" x14ac:dyDescent="0.25">
      <c r="A2657" s="14">
        <v>186147</v>
      </c>
      <c r="B2657" s="14">
        <v>131200</v>
      </c>
      <c r="C2657" s="14" t="s">
        <v>815</v>
      </c>
      <c r="D2657" s="14" t="s">
        <v>6226</v>
      </c>
      <c r="E2657" s="14" t="s">
        <v>439</v>
      </c>
      <c r="F2657" s="14">
        <v>90</v>
      </c>
      <c r="G2657" s="14" t="s">
        <v>4527</v>
      </c>
      <c r="H2657" s="14">
        <v>0</v>
      </c>
      <c r="I2657" s="14">
        <v>20160</v>
      </c>
      <c r="J2657" s="14" t="b">
        <v>0</v>
      </c>
      <c r="K2657" s="14">
        <v>0</v>
      </c>
      <c r="L2657" s="16">
        <v>41009.072337962964</v>
      </c>
      <c r="M2657" s="14" t="s">
        <v>6967</v>
      </c>
      <c r="N2657" s="14" t="s">
        <v>439</v>
      </c>
      <c r="O2657" s="14" t="s">
        <v>439</v>
      </c>
      <c r="P2657" s="14" t="s">
        <v>439</v>
      </c>
      <c r="Q2657" s="14" t="s">
        <v>819</v>
      </c>
    </row>
    <row r="2658" spans="1:17" hidden="1" x14ac:dyDescent="0.25">
      <c r="A2658" s="14">
        <v>186148</v>
      </c>
      <c r="B2658" s="14">
        <v>261300</v>
      </c>
      <c r="C2658" s="14" t="s">
        <v>815</v>
      </c>
      <c r="D2658" s="14" t="s">
        <v>6227</v>
      </c>
      <c r="E2658" s="14" t="s">
        <v>439</v>
      </c>
      <c r="F2658" s="14">
        <v>90</v>
      </c>
      <c r="G2658" s="14" t="s">
        <v>62</v>
      </c>
      <c r="H2658" s="14">
        <v>0</v>
      </c>
      <c r="I2658" s="14">
        <v>20160</v>
      </c>
      <c r="J2658" s="14" t="b">
        <v>0</v>
      </c>
      <c r="K2658" s="14">
        <v>0</v>
      </c>
      <c r="L2658" s="16">
        <v>41009.072337962964</v>
      </c>
      <c r="M2658" s="14" t="s">
        <v>6967</v>
      </c>
      <c r="N2658" s="14" t="s">
        <v>439</v>
      </c>
      <c r="O2658" s="14" t="s">
        <v>439</v>
      </c>
      <c r="P2658" s="14" t="s">
        <v>439</v>
      </c>
      <c r="Q2658" s="14" t="s">
        <v>819</v>
      </c>
    </row>
    <row r="2659" spans="1:17" x14ac:dyDescent="0.25">
      <c r="A2659" s="14">
        <v>186154</v>
      </c>
      <c r="B2659" s="14">
        <v>3171</v>
      </c>
      <c r="C2659" s="14" t="s">
        <v>815</v>
      </c>
      <c r="D2659" s="14" t="s">
        <v>4528</v>
      </c>
      <c r="E2659" s="14" t="s">
        <v>439</v>
      </c>
      <c r="F2659" s="14">
        <v>39</v>
      </c>
      <c r="G2659" s="14" t="s">
        <v>879</v>
      </c>
      <c r="H2659" s="14">
        <v>0</v>
      </c>
      <c r="I2659" s="14">
        <v>25920</v>
      </c>
      <c r="J2659" s="14" t="b">
        <v>0</v>
      </c>
      <c r="K2659" s="14">
        <v>0</v>
      </c>
      <c r="L2659" s="16">
        <v>41009.072337962964</v>
      </c>
      <c r="M2659" s="14" t="s">
        <v>818</v>
      </c>
      <c r="N2659" s="14" t="s">
        <v>439</v>
      </c>
      <c r="O2659" s="14" t="s">
        <v>439</v>
      </c>
      <c r="P2659" s="14" t="s">
        <v>439</v>
      </c>
      <c r="Q2659" s="14" t="s">
        <v>819</v>
      </c>
    </row>
    <row r="2660" spans="1:17" x14ac:dyDescent="0.25">
      <c r="A2660" s="14">
        <v>186155</v>
      </c>
      <c r="B2660" s="14">
        <v>3110</v>
      </c>
      <c r="C2660" s="14" t="s">
        <v>815</v>
      </c>
      <c r="D2660" s="14" t="s">
        <v>4529</v>
      </c>
      <c r="E2660" s="14" t="s">
        <v>439</v>
      </c>
      <c r="F2660" s="14">
        <v>39</v>
      </c>
      <c r="G2660" s="14" t="s">
        <v>879</v>
      </c>
      <c r="H2660" s="14">
        <v>0</v>
      </c>
      <c r="I2660" s="14">
        <v>25920</v>
      </c>
      <c r="J2660" s="14" t="b">
        <v>0</v>
      </c>
      <c r="K2660" s="14">
        <v>0</v>
      </c>
      <c r="L2660" s="16">
        <v>41009.072337962964</v>
      </c>
      <c r="M2660" s="14" t="s">
        <v>818</v>
      </c>
      <c r="N2660" s="14" t="s">
        <v>439</v>
      </c>
      <c r="O2660" s="14" t="s">
        <v>439</v>
      </c>
      <c r="P2660" s="14" t="s">
        <v>439</v>
      </c>
      <c r="Q2660" s="14" t="s">
        <v>819</v>
      </c>
    </row>
    <row r="2661" spans="1:17" x14ac:dyDescent="0.25">
      <c r="A2661" s="14">
        <v>186156</v>
      </c>
      <c r="B2661" s="14">
        <v>3109</v>
      </c>
      <c r="C2661" s="14" t="s">
        <v>815</v>
      </c>
      <c r="D2661" s="14" t="s">
        <v>4530</v>
      </c>
      <c r="E2661" s="14" t="s">
        <v>439</v>
      </c>
      <c r="F2661" s="14">
        <v>39</v>
      </c>
      <c r="G2661" s="14" t="s">
        <v>879</v>
      </c>
      <c r="H2661" s="14">
        <v>0</v>
      </c>
      <c r="I2661" s="14">
        <v>25920</v>
      </c>
      <c r="J2661" s="14" t="b">
        <v>0</v>
      </c>
      <c r="K2661" s="14">
        <v>0</v>
      </c>
      <c r="L2661" s="16">
        <v>41009.072337962964</v>
      </c>
      <c r="M2661" s="14" t="s">
        <v>818</v>
      </c>
      <c r="N2661" s="14" t="s">
        <v>439</v>
      </c>
      <c r="O2661" s="14" t="s">
        <v>439</v>
      </c>
      <c r="P2661" s="14" t="s">
        <v>439</v>
      </c>
      <c r="Q2661" s="14" t="s">
        <v>819</v>
      </c>
    </row>
    <row r="2662" spans="1:17" x14ac:dyDescent="0.25">
      <c r="A2662" s="14">
        <v>186157</v>
      </c>
      <c r="B2662" s="14">
        <v>3108</v>
      </c>
      <c r="C2662" s="14" t="s">
        <v>815</v>
      </c>
      <c r="D2662" s="14" t="s">
        <v>4531</v>
      </c>
      <c r="E2662" s="14" t="s">
        <v>439</v>
      </c>
      <c r="F2662" s="14">
        <v>39</v>
      </c>
      <c r="G2662" s="14" t="s">
        <v>879</v>
      </c>
      <c r="H2662" s="14">
        <v>0</v>
      </c>
      <c r="I2662" s="14">
        <v>25920</v>
      </c>
      <c r="J2662" s="14" t="b">
        <v>0</v>
      </c>
      <c r="K2662" s="14">
        <v>0</v>
      </c>
      <c r="L2662" s="16">
        <v>41009.07234953704</v>
      </c>
      <c r="M2662" s="14" t="s">
        <v>818</v>
      </c>
      <c r="N2662" s="14" t="s">
        <v>439</v>
      </c>
      <c r="O2662" s="14" t="s">
        <v>439</v>
      </c>
      <c r="P2662" s="14" t="s">
        <v>439</v>
      </c>
      <c r="Q2662" s="14" t="s">
        <v>819</v>
      </c>
    </row>
    <row r="2663" spans="1:17" x14ac:dyDescent="0.25">
      <c r="A2663" s="14">
        <v>186158</v>
      </c>
      <c r="B2663" s="14">
        <v>3107</v>
      </c>
      <c r="C2663" s="14" t="s">
        <v>815</v>
      </c>
      <c r="D2663" s="14" t="s">
        <v>4532</v>
      </c>
      <c r="E2663" s="14" t="s">
        <v>439</v>
      </c>
      <c r="F2663" s="14">
        <v>39</v>
      </c>
      <c r="G2663" s="14" t="s">
        <v>879</v>
      </c>
      <c r="H2663" s="14">
        <v>0</v>
      </c>
      <c r="I2663" s="14">
        <v>25920</v>
      </c>
      <c r="J2663" s="14" t="b">
        <v>0</v>
      </c>
      <c r="K2663" s="14">
        <v>0</v>
      </c>
      <c r="L2663" s="16">
        <v>41009.07234953704</v>
      </c>
      <c r="M2663" s="14" t="s">
        <v>818</v>
      </c>
      <c r="N2663" s="14" t="s">
        <v>439</v>
      </c>
      <c r="O2663" s="14" t="s">
        <v>439</v>
      </c>
      <c r="P2663" s="14" t="s">
        <v>439</v>
      </c>
      <c r="Q2663" s="14" t="s">
        <v>819</v>
      </c>
    </row>
    <row r="2664" spans="1:17" x14ac:dyDescent="0.25">
      <c r="A2664" s="14">
        <v>186159</v>
      </c>
      <c r="B2664" s="14">
        <v>3106</v>
      </c>
      <c r="C2664" s="14" t="s">
        <v>815</v>
      </c>
      <c r="D2664" s="14" t="s">
        <v>4533</v>
      </c>
      <c r="E2664" s="14" t="s">
        <v>439</v>
      </c>
      <c r="F2664" s="14">
        <v>39</v>
      </c>
      <c r="G2664" s="14" t="s">
        <v>879</v>
      </c>
      <c r="H2664" s="14">
        <v>0</v>
      </c>
      <c r="I2664" s="14">
        <v>25920</v>
      </c>
      <c r="J2664" s="14" t="b">
        <v>0</v>
      </c>
      <c r="K2664" s="14">
        <v>0</v>
      </c>
      <c r="L2664" s="16">
        <v>41009.07234953704</v>
      </c>
      <c r="M2664" s="14" t="s">
        <v>818</v>
      </c>
      <c r="N2664" s="14" t="s">
        <v>439</v>
      </c>
      <c r="O2664" s="14" t="s">
        <v>439</v>
      </c>
      <c r="P2664" s="14" t="s">
        <v>439</v>
      </c>
      <c r="Q2664" s="14" t="s">
        <v>819</v>
      </c>
    </row>
    <row r="2665" spans="1:17" x14ac:dyDescent="0.25">
      <c r="A2665" s="14">
        <v>186160</v>
      </c>
      <c r="B2665" s="14">
        <v>3105</v>
      </c>
      <c r="C2665" s="14" t="s">
        <v>815</v>
      </c>
      <c r="D2665" s="14" t="s">
        <v>4534</v>
      </c>
      <c r="E2665" s="14" t="s">
        <v>439</v>
      </c>
      <c r="F2665" s="14">
        <v>39</v>
      </c>
      <c r="G2665" s="14" t="s">
        <v>879</v>
      </c>
      <c r="H2665" s="14">
        <v>0</v>
      </c>
      <c r="I2665" s="14">
        <v>25920</v>
      </c>
      <c r="J2665" s="14" t="b">
        <v>0</v>
      </c>
      <c r="K2665" s="14">
        <v>0</v>
      </c>
      <c r="L2665" s="16">
        <v>41009.07234953704</v>
      </c>
      <c r="M2665" s="14" t="s">
        <v>818</v>
      </c>
      <c r="N2665" s="14" t="s">
        <v>439</v>
      </c>
      <c r="O2665" s="14" t="s">
        <v>439</v>
      </c>
      <c r="P2665" s="14" t="s">
        <v>439</v>
      </c>
      <c r="Q2665" s="14" t="s">
        <v>819</v>
      </c>
    </row>
    <row r="2666" spans="1:17" x14ac:dyDescent="0.25">
      <c r="A2666" s="14">
        <v>186161</v>
      </c>
      <c r="B2666" s="14">
        <v>3074</v>
      </c>
      <c r="C2666" s="14" t="s">
        <v>815</v>
      </c>
      <c r="D2666" s="14" t="s">
        <v>4535</v>
      </c>
      <c r="E2666" s="14" t="s">
        <v>439</v>
      </c>
      <c r="F2666" s="14">
        <v>39</v>
      </c>
      <c r="G2666" s="14" t="s">
        <v>884</v>
      </c>
      <c r="H2666" s="14">
        <v>0</v>
      </c>
      <c r="I2666" s="14">
        <v>43200</v>
      </c>
      <c r="J2666" s="14" t="b">
        <v>0</v>
      </c>
      <c r="K2666" s="14">
        <v>0</v>
      </c>
      <c r="L2666" s="16">
        <v>41009.07234953704</v>
      </c>
      <c r="M2666" s="14" t="s">
        <v>818</v>
      </c>
      <c r="N2666" s="14" t="s">
        <v>439</v>
      </c>
      <c r="O2666" s="14" t="s">
        <v>439</v>
      </c>
      <c r="P2666" s="14" t="s">
        <v>439</v>
      </c>
      <c r="Q2666" s="14" t="s">
        <v>819</v>
      </c>
    </row>
    <row r="2667" spans="1:17" x14ac:dyDescent="0.25">
      <c r="A2667" s="14">
        <v>186162</v>
      </c>
      <c r="B2667" s="14">
        <v>3078</v>
      </c>
      <c r="C2667" s="14" t="s">
        <v>815</v>
      </c>
      <c r="D2667" s="14" t="s">
        <v>4536</v>
      </c>
      <c r="E2667" s="14" t="s">
        <v>439</v>
      </c>
      <c r="F2667" s="14">
        <v>39</v>
      </c>
      <c r="G2667" s="14" t="s">
        <v>884</v>
      </c>
      <c r="H2667" s="14">
        <v>0</v>
      </c>
      <c r="I2667" s="14">
        <v>43200</v>
      </c>
      <c r="J2667" s="14" t="b">
        <v>0</v>
      </c>
      <c r="K2667" s="14">
        <v>0</v>
      </c>
      <c r="L2667" s="16">
        <v>41009.07234953704</v>
      </c>
      <c r="M2667" s="14" t="s">
        <v>818</v>
      </c>
      <c r="N2667" s="14" t="s">
        <v>439</v>
      </c>
      <c r="O2667" s="14" t="s">
        <v>439</v>
      </c>
      <c r="P2667" s="14" t="s">
        <v>439</v>
      </c>
      <c r="Q2667" s="14" t="s">
        <v>819</v>
      </c>
    </row>
    <row r="2668" spans="1:17" x14ac:dyDescent="0.25">
      <c r="A2668" s="14">
        <v>186163</v>
      </c>
      <c r="B2668" s="14">
        <v>3079</v>
      </c>
      <c r="C2668" s="14" t="s">
        <v>815</v>
      </c>
      <c r="D2668" s="14" t="s">
        <v>4537</v>
      </c>
      <c r="E2668" s="14" t="s">
        <v>439</v>
      </c>
      <c r="F2668" s="14">
        <v>39</v>
      </c>
      <c r="G2668" s="14" t="s">
        <v>884</v>
      </c>
      <c r="H2668" s="14">
        <v>0</v>
      </c>
      <c r="I2668" s="14">
        <v>43200</v>
      </c>
      <c r="J2668" s="14" t="b">
        <v>0</v>
      </c>
      <c r="K2668" s="14">
        <v>0</v>
      </c>
      <c r="L2668" s="16">
        <v>41009.07236111111</v>
      </c>
      <c r="M2668" s="14" t="s">
        <v>818</v>
      </c>
      <c r="N2668" s="14" t="s">
        <v>439</v>
      </c>
      <c r="O2668" s="14" t="s">
        <v>439</v>
      </c>
      <c r="P2668" s="14" t="s">
        <v>439</v>
      </c>
      <c r="Q2668" s="14" t="s">
        <v>819</v>
      </c>
    </row>
    <row r="2669" spans="1:17" x14ac:dyDescent="0.25">
      <c r="A2669" s="14">
        <v>186164</v>
      </c>
      <c r="B2669" s="14">
        <v>3080</v>
      </c>
      <c r="C2669" s="14" t="s">
        <v>815</v>
      </c>
      <c r="D2669" s="14" t="s">
        <v>4538</v>
      </c>
      <c r="E2669" s="14" t="s">
        <v>439</v>
      </c>
      <c r="F2669" s="14">
        <v>39</v>
      </c>
      <c r="G2669" s="14" t="s">
        <v>884</v>
      </c>
      <c r="H2669" s="14">
        <v>0</v>
      </c>
      <c r="I2669" s="14">
        <v>43200</v>
      </c>
      <c r="J2669" s="14" t="b">
        <v>0</v>
      </c>
      <c r="K2669" s="14">
        <v>0</v>
      </c>
      <c r="L2669" s="16">
        <v>41009.07236111111</v>
      </c>
      <c r="M2669" s="14" t="s">
        <v>818</v>
      </c>
      <c r="N2669" s="14" t="s">
        <v>439</v>
      </c>
      <c r="O2669" s="14" t="s">
        <v>439</v>
      </c>
      <c r="P2669" s="14" t="s">
        <v>439</v>
      </c>
      <c r="Q2669" s="14" t="s">
        <v>819</v>
      </c>
    </row>
    <row r="2670" spans="1:17" x14ac:dyDescent="0.25">
      <c r="A2670" s="14">
        <v>186165</v>
      </c>
      <c r="B2670" s="14">
        <v>3075</v>
      </c>
      <c r="C2670" s="14" t="s">
        <v>815</v>
      </c>
      <c r="D2670" s="14" t="s">
        <v>4539</v>
      </c>
      <c r="E2670" s="14" t="s">
        <v>439</v>
      </c>
      <c r="F2670" s="14">
        <v>39</v>
      </c>
      <c r="G2670" s="14" t="s">
        <v>884</v>
      </c>
      <c r="H2670" s="14">
        <v>0</v>
      </c>
      <c r="I2670" s="14">
        <v>43200</v>
      </c>
      <c r="J2670" s="14" t="b">
        <v>0</v>
      </c>
      <c r="K2670" s="14">
        <v>0</v>
      </c>
      <c r="L2670" s="16">
        <v>41009.072372685187</v>
      </c>
      <c r="M2670" s="14" t="s">
        <v>818</v>
      </c>
      <c r="N2670" s="14" t="s">
        <v>439</v>
      </c>
      <c r="O2670" s="14" t="s">
        <v>439</v>
      </c>
      <c r="P2670" s="14" t="s">
        <v>439</v>
      </c>
      <c r="Q2670" s="14" t="s">
        <v>819</v>
      </c>
    </row>
    <row r="2671" spans="1:17" x14ac:dyDescent="0.25">
      <c r="A2671" s="14">
        <v>186166</v>
      </c>
      <c r="B2671" s="14">
        <v>3076</v>
      </c>
      <c r="C2671" s="14" t="s">
        <v>815</v>
      </c>
      <c r="D2671" s="14" t="s">
        <v>4540</v>
      </c>
      <c r="E2671" s="14" t="s">
        <v>439</v>
      </c>
      <c r="F2671" s="14">
        <v>39</v>
      </c>
      <c r="G2671" s="14" t="s">
        <v>884</v>
      </c>
      <c r="H2671" s="14">
        <v>0</v>
      </c>
      <c r="I2671" s="14">
        <v>43200</v>
      </c>
      <c r="J2671" s="14" t="b">
        <v>0</v>
      </c>
      <c r="K2671" s="14">
        <v>0</v>
      </c>
      <c r="L2671" s="16">
        <v>41009.072372685187</v>
      </c>
      <c r="M2671" s="14" t="s">
        <v>818</v>
      </c>
      <c r="N2671" s="14" t="s">
        <v>439</v>
      </c>
      <c r="O2671" s="14" t="s">
        <v>439</v>
      </c>
      <c r="P2671" s="14" t="s">
        <v>439</v>
      </c>
      <c r="Q2671" s="14" t="s">
        <v>819</v>
      </c>
    </row>
    <row r="2672" spans="1:17" x14ac:dyDescent="0.25">
      <c r="A2672" s="14">
        <v>186167</v>
      </c>
      <c r="B2672" s="14">
        <v>3084</v>
      </c>
      <c r="C2672" s="14" t="s">
        <v>815</v>
      </c>
      <c r="D2672" s="14" t="s">
        <v>4541</v>
      </c>
      <c r="E2672" s="14" t="s">
        <v>439</v>
      </c>
      <c r="F2672" s="14">
        <v>39</v>
      </c>
      <c r="G2672" s="14" t="s">
        <v>884</v>
      </c>
      <c r="H2672" s="14">
        <v>0</v>
      </c>
      <c r="I2672" s="14">
        <v>43200</v>
      </c>
      <c r="J2672" s="14" t="b">
        <v>0</v>
      </c>
      <c r="K2672" s="14">
        <v>0</v>
      </c>
      <c r="L2672" s="16">
        <v>41009.072372685187</v>
      </c>
      <c r="M2672" s="14" t="s">
        <v>818</v>
      </c>
      <c r="N2672" s="14" t="s">
        <v>439</v>
      </c>
      <c r="O2672" s="14" t="s">
        <v>439</v>
      </c>
      <c r="P2672" s="14" t="s">
        <v>439</v>
      </c>
      <c r="Q2672" s="14" t="s">
        <v>819</v>
      </c>
    </row>
    <row r="2673" spans="1:17" x14ac:dyDescent="0.25">
      <c r="A2673" s="14">
        <v>186168</v>
      </c>
      <c r="B2673" s="14">
        <v>3086</v>
      </c>
      <c r="C2673" s="14" t="s">
        <v>815</v>
      </c>
      <c r="D2673" s="14" t="s">
        <v>4542</v>
      </c>
      <c r="E2673" s="14" t="s">
        <v>439</v>
      </c>
      <c r="F2673" s="14">
        <v>39</v>
      </c>
      <c r="G2673" s="14" t="s">
        <v>884</v>
      </c>
      <c r="H2673" s="14">
        <v>0</v>
      </c>
      <c r="I2673" s="14">
        <v>43200</v>
      </c>
      <c r="J2673" s="14" t="b">
        <v>0</v>
      </c>
      <c r="K2673" s="14">
        <v>0</v>
      </c>
      <c r="L2673" s="16">
        <v>41009.072372685187</v>
      </c>
      <c r="M2673" s="14" t="s">
        <v>818</v>
      </c>
      <c r="N2673" s="14" t="s">
        <v>439</v>
      </c>
      <c r="O2673" s="14" t="s">
        <v>439</v>
      </c>
      <c r="P2673" s="14" t="s">
        <v>439</v>
      </c>
      <c r="Q2673" s="14" t="s">
        <v>819</v>
      </c>
    </row>
    <row r="2674" spans="1:17" x14ac:dyDescent="0.25">
      <c r="A2674" s="14">
        <v>186169</v>
      </c>
      <c r="B2674" s="14">
        <v>3085</v>
      </c>
      <c r="C2674" s="14" t="s">
        <v>815</v>
      </c>
      <c r="D2674" s="14" t="s">
        <v>4543</v>
      </c>
      <c r="E2674" s="14" t="s">
        <v>439</v>
      </c>
      <c r="F2674" s="14">
        <v>39</v>
      </c>
      <c r="G2674" s="14" t="s">
        <v>884</v>
      </c>
      <c r="H2674" s="14">
        <v>0</v>
      </c>
      <c r="I2674" s="14">
        <v>43200</v>
      </c>
      <c r="J2674" s="14" t="b">
        <v>0</v>
      </c>
      <c r="K2674" s="14">
        <v>0</v>
      </c>
      <c r="L2674" s="16">
        <v>41009.072372685187</v>
      </c>
      <c r="M2674" s="14" t="s">
        <v>818</v>
      </c>
      <c r="N2674" s="14" t="s">
        <v>439</v>
      </c>
      <c r="O2674" s="14" t="s">
        <v>439</v>
      </c>
      <c r="P2674" s="14" t="s">
        <v>439</v>
      </c>
      <c r="Q2674" s="14" t="s">
        <v>819</v>
      </c>
    </row>
    <row r="2675" spans="1:17" x14ac:dyDescent="0.25">
      <c r="A2675" s="14">
        <v>186170</v>
      </c>
      <c r="B2675" s="14">
        <v>3087</v>
      </c>
      <c r="C2675" s="14" t="s">
        <v>815</v>
      </c>
      <c r="D2675" s="14" t="s">
        <v>4544</v>
      </c>
      <c r="E2675" s="14" t="s">
        <v>439</v>
      </c>
      <c r="F2675" s="14">
        <v>39</v>
      </c>
      <c r="G2675" s="14" t="s">
        <v>884</v>
      </c>
      <c r="H2675" s="14">
        <v>0</v>
      </c>
      <c r="I2675" s="14">
        <v>43200</v>
      </c>
      <c r="J2675" s="14" t="b">
        <v>0</v>
      </c>
      <c r="K2675" s="14">
        <v>0</v>
      </c>
      <c r="L2675" s="16">
        <v>41009.072384259256</v>
      </c>
      <c r="M2675" s="14" t="s">
        <v>818</v>
      </c>
      <c r="N2675" s="14" t="s">
        <v>439</v>
      </c>
      <c r="O2675" s="14" t="s">
        <v>439</v>
      </c>
      <c r="P2675" s="14" t="s">
        <v>439</v>
      </c>
      <c r="Q2675" s="14" t="s">
        <v>819</v>
      </c>
    </row>
    <row r="2676" spans="1:17" x14ac:dyDescent="0.25">
      <c r="A2676" s="14">
        <v>186171</v>
      </c>
      <c r="B2676" s="14">
        <v>3089</v>
      </c>
      <c r="C2676" s="14" t="s">
        <v>815</v>
      </c>
      <c r="D2676" s="14" t="s">
        <v>4545</v>
      </c>
      <c r="E2676" s="14" t="s">
        <v>439</v>
      </c>
      <c r="F2676" s="14">
        <v>39</v>
      </c>
      <c r="G2676" s="14" t="s">
        <v>884</v>
      </c>
      <c r="H2676" s="14">
        <v>0</v>
      </c>
      <c r="I2676" s="14">
        <v>43200</v>
      </c>
      <c r="J2676" s="14" t="b">
        <v>0</v>
      </c>
      <c r="K2676" s="14">
        <v>0</v>
      </c>
      <c r="L2676" s="16">
        <v>41009.072384259256</v>
      </c>
      <c r="M2676" s="14" t="s">
        <v>818</v>
      </c>
      <c r="N2676" s="14" t="s">
        <v>439</v>
      </c>
      <c r="O2676" s="14" t="s">
        <v>439</v>
      </c>
      <c r="P2676" s="14" t="s">
        <v>439</v>
      </c>
      <c r="Q2676" s="14" t="s">
        <v>819</v>
      </c>
    </row>
    <row r="2677" spans="1:17" x14ac:dyDescent="0.25">
      <c r="A2677" s="14">
        <v>186172</v>
      </c>
      <c r="B2677" s="14">
        <v>3088</v>
      </c>
      <c r="C2677" s="14" t="s">
        <v>815</v>
      </c>
      <c r="D2677" s="14" t="s">
        <v>4546</v>
      </c>
      <c r="E2677" s="14" t="s">
        <v>439</v>
      </c>
      <c r="F2677" s="14">
        <v>39</v>
      </c>
      <c r="G2677" s="14" t="s">
        <v>884</v>
      </c>
      <c r="H2677" s="14">
        <v>0</v>
      </c>
      <c r="I2677" s="14">
        <v>43200</v>
      </c>
      <c r="J2677" s="14" t="b">
        <v>0</v>
      </c>
      <c r="K2677" s="14">
        <v>0</v>
      </c>
      <c r="L2677" s="16">
        <v>41009.072384259256</v>
      </c>
      <c r="M2677" s="14" t="s">
        <v>818</v>
      </c>
      <c r="N2677" s="14" t="s">
        <v>439</v>
      </c>
      <c r="O2677" s="14" t="s">
        <v>439</v>
      </c>
      <c r="P2677" s="14" t="s">
        <v>439</v>
      </c>
      <c r="Q2677" s="14" t="s">
        <v>819</v>
      </c>
    </row>
    <row r="2678" spans="1:17" x14ac:dyDescent="0.25">
      <c r="A2678" s="14">
        <v>186173</v>
      </c>
      <c r="B2678" s="14">
        <v>3081</v>
      </c>
      <c r="C2678" s="14" t="s">
        <v>815</v>
      </c>
      <c r="D2678" s="14" t="s">
        <v>4547</v>
      </c>
      <c r="E2678" s="14" t="s">
        <v>439</v>
      </c>
      <c r="F2678" s="14">
        <v>39</v>
      </c>
      <c r="G2678" s="14" t="s">
        <v>884</v>
      </c>
      <c r="H2678" s="14">
        <v>0</v>
      </c>
      <c r="I2678" s="14">
        <v>43200</v>
      </c>
      <c r="J2678" s="14" t="b">
        <v>0</v>
      </c>
      <c r="K2678" s="14">
        <v>0</v>
      </c>
      <c r="L2678" s="16">
        <v>41009.072384259256</v>
      </c>
      <c r="M2678" s="14" t="s">
        <v>818</v>
      </c>
      <c r="N2678" s="14" t="s">
        <v>439</v>
      </c>
      <c r="O2678" s="14" t="s">
        <v>439</v>
      </c>
      <c r="P2678" s="14" t="s">
        <v>439</v>
      </c>
      <c r="Q2678" s="14" t="s">
        <v>819</v>
      </c>
    </row>
    <row r="2679" spans="1:17" x14ac:dyDescent="0.25">
      <c r="A2679" s="14">
        <v>186174</v>
      </c>
      <c r="B2679" s="14">
        <v>3077</v>
      </c>
      <c r="C2679" s="14" t="s">
        <v>815</v>
      </c>
      <c r="D2679" s="14" t="s">
        <v>4548</v>
      </c>
      <c r="E2679" s="14" t="s">
        <v>439</v>
      </c>
      <c r="F2679" s="14">
        <v>39</v>
      </c>
      <c r="G2679" s="14" t="s">
        <v>884</v>
      </c>
      <c r="H2679" s="14">
        <v>0</v>
      </c>
      <c r="I2679" s="14">
        <v>43200</v>
      </c>
      <c r="J2679" s="14" t="b">
        <v>0</v>
      </c>
      <c r="K2679" s="14">
        <v>0</v>
      </c>
      <c r="L2679" s="16">
        <v>41009.072384259256</v>
      </c>
      <c r="M2679" s="14" t="s">
        <v>818</v>
      </c>
      <c r="N2679" s="14" t="s">
        <v>439</v>
      </c>
      <c r="O2679" s="14" t="s">
        <v>439</v>
      </c>
      <c r="P2679" s="14" t="s">
        <v>439</v>
      </c>
      <c r="Q2679" s="14" t="s">
        <v>819</v>
      </c>
    </row>
    <row r="2680" spans="1:17" x14ac:dyDescent="0.25">
      <c r="A2680" s="14">
        <v>186175</v>
      </c>
      <c r="B2680" s="14">
        <v>3096</v>
      </c>
      <c r="C2680" s="14" t="s">
        <v>815</v>
      </c>
      <c r="D2680" s="14" t="s">
        <v>4549</v>
      </c>
      <c r="E2680" s="14" t="s">
        <v>439</v>
      </c>
      <c r="F2680" s="14">
        <v>39</v>
      </c>
      <c r="G2680" s="14" t="s">
        <v>884</v>
      </c>
      <c r="H2680" s="14">
        <v>0</v>
      </c>
      <c r="I2680" s="14">
        <v>43200</v>
      </c>
      <c r="J2680" s="14" t="b">
        <v>0</v>
      </c>
      <c r="K2680" s="14">
        <v>0</v>
      </c>
      <c r="L2680" s="16">
        <v>41009.072384259256</v>
      </c>
      <c r="M2680" s="14" t="s">
        <v>818</v>
      </c>
      <c r="N2680" s="14" t="s">
        <v>439</v>
      </c>
      <c r="O2680" s="14" t="s">
        <v>439</v>
      </c>
      <c r="P2680" s="14" t="s">
        <v>439</v>
      </c>
      <c r="Q2680" s="14" t="s">
        <v>819</v>
      </c>
    </row>
    <row r="2681" spans="1:17" x14ac:dyDescent="0.25">
      <c r="A2681" s="14">
        <v>186176</v>
      </c>
      <c r="B2681" s="14">
        <v>3101</v>
      </c>
      <c r="C2681" s="14" t="s">
        <v>815</v>
      </c>
      <c r="D2681" s="14" t="s">
        <v>4550</v>
      </c>
      <c r="E2681" s="14" t="s">
        <v>439</v>
      </c>
      <c r="F2681" s="14">
        <v>39</v>
      </c>
      <c r="G2681" s="14" t="s">
        <v>884</v>
      </c>
      <c r="H2681" s="14">
        <v>0</v>
      </c>
      <c r="I2681" s="14">
        <v>43200</v>
      </c>
      <c r="J2681" s="14" t="b">
        <v>0</v>
      </c>
      <c r="K2681" s="14">
        <v>0</v>
      </c>
      <c r="L2681" s="16">
        <v>41009.072384259256</v>
      </c>
      <c r="M2681" s="14" t="s">
        <v>818</v>
      </c>
      <c r="N2681" s="14" t="s">
        <v>439</v>
      </c>
      <c r="O2681" s="14" t="s">
        <v>439</v>
      </c>
      <c r="P2681" s="14" t="s">
        <v>439</v>
      </c>
      <c r="Q2681" s="14" t="s">
        <v>819</v>
      </c>
    </row>
    <row r="2682" spans="1:17" x14ac:dyDescent="0.25">
      <c r="A2682" s="14">
        <v>186177</v>
      </c>
      <c r="B2682" s="14">
        <v>3104</v>
      </c>
      <c r="C2682" s="14" t="s">
        <v>815</v>
      </c>
      <c r="D2682" s="14" t="s">
        <v>4551</v>
      </c>
      <c r="E2682" s="14" t="s">
        <v>439</v>
      </c>
      <c r="F2682" s="14">
        <v>39</v>
      </c>
      <c r="G2682" s="14" t="s">
        <v>884</v>
      </c>
      <c r="H2682" s="14">
        <v>0</v>
      </c>
      <c r="I2682" s="14">
        <v>43200</v>
      </c>
      <c r="J2682" s="14" t="b">
        <v>0</v>
      </c>
      <c r="K2682" s="14">
        <v>0</v>
      </c>
      <c r="L2682" s="16">
        <v>41009.072395833333</v>
      </c>
      <c r="M2682" s="14" t="s">
        <v>818</v>
      </c>
      <c r="N2682" s="14" t="s">
        <v>439</v>
      </c>
      <c r="O2682" s="14" t="s">
        <v>439</v>
      </c>
      <c r="P2682" s="14" t="s">
        <v>439</v>
      </c>
      <c r="Q2682" s="14" t="s">
        <v>819</v>
      </c>
    </row>
    <row r="2683" spans="1:17" x14ac:dyDescent="0.25">
      <c r="A2683" s="14">
        <v>186178</v>
      </c>
      <c r="B2683" s="14">
        <v>3103</v>
      </c>
      <c r="C2683" s="14" t="s">
        <v>815</v>
      </c>
      <c r="D2683" s="14" t="s">
        <v>4552</v>
      </c>
      <c r="E2683" s="14" t="s">
        <v>439</v>
      </c>
      <c r="F2683" s="14">
        <v>39</v>
      </c>
      <c r="G2683" s="14" t="s">
        <v>884</v>
      </c>
      <c r="H2683" s="14">
        <v>0</v>
      </c>
      <c r="I2683" s="14">
        <v>43200</v>
      </c>
      <c r="J2683" s="14" t="b">
        <v>0</v>
      </c>
      <c r="K2683" s="14">
        <v>0</v>
      </c>
      <c r="L2683" s="16">
        <v>41009.072395833333</v>
      </c>
      <c r="M2683" s="14" t="s">
        <v>818</v>
      </c>
      <c r="N2683" s="14" t="s">
        <v>439</v>
      </c>
      <c r="O2683" s="14" t="s">
        <v>439</v>
      </c>
      <c r="P2683" s="14" t="s">
        <v>439</v>
      </c>
      <c r="Q2683" s="14" t="s">
        <v>819</v>
      </c>
    </row>
    <row r="2684" spans="1:17" x14ac:dyDescent="0.25">
      <c r="A2684" s="14">
        <v>186179</v>
      </c>
      <c r="B2684" s="14">
        <v>3098</v>
      </c>
      <c r="C2684" s="14" t="s">
        <v>815</v>
      </c>
      <c r="D2684" s="14" t="s">
        <v>4553</v>
      </c>
      <c r="E2684" s="14" t="s">
        <v>439</v>
      </c>
      <c r="F2684" s="14">
        <v>39</v>
      </c>
      <c r="G2684" s="14" t="s">
        <v>884</v>
      </c>
      <c r="H2684" s="14">
        <v>0</v>
      </c>
      <c r="I2684" s="14">
        <v>43200</v>
      </c>
      <c r="J2684" s="14" t="b">
        <v>0</v>
      </c>
      <c r="K2684" s="14">
        <v>0</v>
      </c>
      <c r="L2684" s="16">
        <v>41009.072395833333</v>
      </c>
      <c r="M2684" s="14" t="s">
        <v>818</v>
      </c>
      <c r="N2684" s="14" t="s">
        <v>439</v>
      </c>
      <c r="O2684" s="14" t="s">
        <v>439</v>
      </c>
      <c r="P2684" s="14" t="s">
        <v>439</v>
      </c>
      <c r="Q2684" s="14" t="s">
        <v>819</v>
      </c>
    </row>
    <row r="2685" spans="1:17" x14ac:dyDescent="0.25">
      <c r="A2685" s="14">
        <v>186180</v>
      </c>
      <c r="B2685" s="14">
        <v>3102</v>
      </c>
      <c r="C2685" s="14" t="s">
        <v>815</v>
      </c>
      <c r="D2685" s="14" t="s">
        <v>4554</v>
      </c>
      <c r="E2685" s="14" t="s">
        <v>439</v>
      </c>
      <c r="F2685" s="14">
        <v>39</v>
      </c>
      <c r="G2685" s="14" t="s">
        <v>884</v>
      </c>
      <c r="H2685" s="14">
        <v>0</v>
      </c>
      <c r="I2685" s="14">
        <v>43200</v>
      </c>
      <c r="J2685" s="14" t="b">
        <v>0</v>
      </c>
      <c r="K2685" s="14">
        <v>0</v>
      </c>
      <c r="L2685" s="16">
        <v>41009.072395833333</v>
      </c>
      <c r="M2685" s="14" t="s">
        <v>818</v>
      </c>
      <c r="N2685" s="14" t="s">
        <v>439</v>
      </c>
      <c r="O2685" s="14" t="s">
        <v>439</v>
      </c>
      <c r="P2685" s="14" t="s">
        <v>439</v>
      </c>
      <c r="Q2685" s="14" t="s">
        <v>819</v>
      </c>
    </row>
    <row r="2686" spans="1:17" x14ac:dyDescent="0.25">
      <c r="A2686" s="14">
        <v>186181</v>
      </c>
      <c r="B2686" s="14">
        <v>3099</v>
      </c>
      <c r="C2686" s="14" t="s">
        <v>815</v>
      </c>
      <c r="D2686" s="14" t="s">
        <v>4555</v>
      </c>
      <c r="E2686" s="14" t="s">
        <v>439</v>
      </c>
      <c r="F2686" s="14">
        <v>39</v>
      </c>
      <c r="G2686" s="14" t="s">
        <v>884</v>
      </c>
      <c r="H2686" s="14">
        <v>0</v>
      </c>
      <c r="I2686" s="14">
        <v>43200</v>
      </c>
      <c r="J2686" s="14" t="b">
        <v>0</v>
      </c>
      <c r="K2686" s="14">
        <v>0</v>
      </c>
      <c r="L2686" s="16">
        <v>41009.072395833333</v>
      </c>
      <c r="M2686" s="14" t="s">
        <v>818</v>
      </c>
      <c r="N2686" s="14" t="s">
        <v>439</v>
      </c>
      <c r="O2686" s="14" t="s">
        <v>439</v>
      </c>
      <c r="P2686" s="14" t="s">
        <v>439</v>
      </c>
      <c r="Q2686" s="14" t="s">
        <v>819</v>
      </c>
    </row>
    <row r="2687" spans="1:17" x14ac:dyDescent="0.25">
      <c r="A2687" s="14">
        <v>186182</v>
      </c>
      <c r="B2687" s="14">
        <v>3100</v>
      </c>
      <c r="C2687" s="14" t="s">
        <v>815</v>
      </c>
      <c r="D2687" s="14" t="s">
        <v>4556</v>
      </c>
      <c r="E2687" s="14" t="s">
        <v>439</v>
      </c>
      <c r="F2687" s="14">
        <v>39</v>
      </c>
      <c r="G2687" s="14" t="s">
        <v>884</v>
      </c>
      <c r="H2687" s="14">
        <v>0</v>
      </c>
      <c r="I2687" s="14">
        <v>43200</v>
      </c>
      <c r="J2687" s="14" t="b">
        <v>0</v>
      </c>
      <c r="K2687" s="14">
        <v>0</v>
      </c>
      <c r="L2687" s="16">
        <v>41009.072395833333</v>
      </c>
      <c r="M2687" s="14" t="s">
        <v>818</v>
      </c>
      <c r="N2687" s="14" t="s">
        <v>439</v>
      </c>
      <c r="O2687" s="14" t="s">
        <v>439</v>
      </c>
      <c r="P2687" s="14" t="s">
        <v>439</v>
      </c>
      <c r="Q2687" s="14" t="s">
        <v>819</v>
      </c>
    </row>
    <row r="2688" spans="1:17" x14ac:dyDescent="0.25">
      <c r="A2688" s="14">
        <v>186183</v>
      </c>
      <c r="B2688" s="14">
        <v>3097</v>
      </c>
      <c r="C2688" s="14" t="s">
        <v>815</v>
      </c>
      <c r="D2688" s="14" t="s">
        <v>4557</v>
      </c>
      <c r="E2688" s="14" t="s">
        <v>439</v>
      </c>
      <c r="F2688" s="14">
        <v>39</v>
      </c>
      <c r="G2688" s="14" t="s">
        <v>884</v>
      </c>
      <c r="H2688" s="14">
        <v>0</v>
      </c>
      <c r="I2688" s="14">
        <v>43200</v>
      </c>
      <c r="J2688" s="14" t="b">
        <v>0</v>
      </c>
      <c r="K2688" s="14">
        <v>0</v>
      </c>
      <c r="L2688" s="16">
        <v>41009.07240740741</v>
      </c>
      <c r="M2688" s="14" t="s">
        <v>818</v>
      </c>
      <c r="N2688" s="14" t="s">
        <v>439</v>
      </c>
      <c r="O2688" s="14" t="s">
        <v>439</v>
      </c>
      <c r="P2688" s="14" t="s">
        <v>439</v>
      </c>
      <c r="Q2688" s="14" t="s">
        <v>819</v>
      </c>
    </row>
    <row r="2689" spans="1:17" x14ac:dyDescent="0.25">
      <c r="A2689" s="14">
        <v>186184</v>
      </c>
      <c r="B2689" s="14">
        <v>3165</v>
      </c>
      <c r="C2689" s="14" t="s">
        <v>815</v>
      </c>
      <c r="D2689" s="14" t="s">
        <v>4558</v>
      </c>
      <c r="E2689" s="14" t="s">
        <v>439</v>
      </c>
      <c r="F2689" s="14">
        <v>39</v>
      </c>
      <c r="G2689" s="14" t="s">
        <v>884</v>
      </c>
      <c r="H2689" s="14">
        <v>0</v>
      </c>
      <c r="I2689" s="14">
        <v>43200</v>
      </c>
      <c r="J2689" s="14" t="b">
        <v>0</v>
      </c>
      <c r="K2689" s="14">
        <v>0</v>
      </c>
      <c r="L2689" s="16">
        <v>41009.07240740741</v>
      </c>
      <c r="M2689" s="14" t="s">
        <v>818</v>
      </c>
      <c r="N2689" s="14" t="s">
        <v>439</v>
      </c>
      <c r="O2689" s="14" t="s">
        <v>439</v>
      </c>
      <c r="P2689" s="14" t="s">
        <v>439</v>
      </c>
      <c r="Q2689" s="14" t="s">
        <v>819</v>
      </c>
    </row>
    <row r="2690" spans="1:17" x14ac:dyDescent="0.25">
      <c r="A2690" s="14">
        <v>186185</v>
      </c>
      <c r="B2690" s="14">
        <v>3169</v>
      </c>
      <c r="C2690" s="14" t="s">
        <v>815</v>
      </c>
      <c r="D2690" s="14" t="s">
        <v>4559</v>
      </c>
      <c r="E2690" s="14" t="s">
        <v>439</v>
      </c>
      <c r="F2690" s="14">
        <v>39</v>
      </c>
      <c r="G2690" s="14" t="s">
        <v>884</v>
      </c>
      <c r="H2690" s="14">
        <v>0</v>
      </c>
      <c r="I2690" s="14">
        <v>43200</v>
      </c>
      <c r="J2690" s="14" t="b">
        <v>0</v>
      </c>
      <c r="K2690" s="14">
        <v>0</v>
      </c>
      <c r="L2690" s="16">
        <v>41009.07240740741</v>
      </c>
      <c r="M2690" s="14" t="s">
        <v>818</v>
      </c>
      <c r="N2690" s="14" t="s">
        <v>439</v>
      </c>
      <c r="O2690" s="14" t="s">
        <v>439</v>
      </c>
      <c r="P2690" s="14" t="s">
        <v>439</v>
      </c>
      <c r="Q2690" s="14" t="s">
        <v>819</v>
      </c>
    </row>
    <row r="2691" spans="1:17" x14ac:dyDescent="0.25">
      <c r="A2691" s="14">
        <v>186186</v>
      </c>
      <c r="B2691" s="14">
        <v>3168</v>
      </c>
      <c r="C2691" s="14" t="s">
        <v>815</v>
      </c>
      <c r="D2691" s="14" t="s">
        <v>4560</v>
      </c>
      <c r="E2691" s="14" t="s">
        <v>439</v>
      </c>
      <c r="F2691" s="14">
        <v>39</v>
      </c>
      <c r="G2691" s="14" t="s">
        <v>884</v>
      </c>
      <c r="H2691" s="14">
        <v>0</v>
      </c>
      <c r="I2691" s="14">
        <v>43200</v>
      </c>
      <c r="J2691" s="14" t="b">
        <v>0</v>
      </c>
      <c r="K2691" s="14">
        <v>0</v>
      </c>
      <c r="L2691" s="16">
        <v>41009.07240740741</v>
      </c>
      <c r="M2691" s="14" t="s">
        <v>818</v>
      </c>
      <c r="N2691" s="14" t="s">
        <v>439</v>
      </c>
      <c r="O2691" s="14" t="s">
        <v>439</v>
      </c>
      <c r="P2691" s="14" t="s">
        <v>439</v>
      </c>
      <c r="Q2691" s="14" t="s">
        <v>819</v>
      </c>
    </row>
    <row r="2692" spans="1:17" x14ac:dyDescent="0.25">
      <c r="A2692" s="14">
        <v>186187</v>
      </c>
      <c r="B2692" s="14">
        <v>3167</v>
      </c>
      <c r="C2692" s="14" t="s">
        <v>815</v>
      </c>
      <c r="D2692" s="14" t="s">
        <v>4561</v>
      </c>
      <c r="E2692" s="14" t="s">
        <v>439</v>
      </c>
      <c r="F2692" s="14">
        <v>39</v>
      </c>
      <c r="G2692" s="14" t="s">
        <v>884</v>
      </c>
      <c r="H2692" s="14">
        <v>0</v>
      </c>
      <c r="I2692" s="14">
        <v>43200</v>
      </c>
      <c r="J2692" s="14" t="b">
        <v>0</v>
      </c>
      <c r="K2692" s="14">
        <v>0</v>
      </c>
      <c r="L2692" s="16">
        <v>41009.07240740741</v>
      </c>
      <c r="M2692" s="14" t="s">
        <v>818</v>
      </c>
      <c r="N2692" s="14" t="s">
        <v>439</v>
      </c>
      <c r="O2692" s="14" t="s">
        <v>439</v>
      </c>
      <c r="P2692" s="14" t="s">
        <v>439</v>
      </c>
      <c r="Q2692" s="14" t="s">
        <v>819</v>
      </c>
    </row>
    <row r="2693" spans="1:17" x14ac:dyDescent="0.25">
      <c r="A2693" s="14">
        <v>186188</v>
      </c>
      <c r="B2693" s="14">
        <v>3166</v>
      </c>
      <c r="C2693" s="14" t="s">
        <v>815</v>
      </c>
      <c r="D2693" s="14" t="s">
        <v>4562</v>
      </c>
      <c r="E2693" s="14" t="s">
        <v>439</v>
      </c>
      <c r="F2693" s="14">
        <v>39</v>
      </c>
      <c r="G2693" s="14" t="s">
        <v>884</v>
      </c>
      <c r="H2693" s="14">
        <v>0</v>
      </c>
      <c r="I2693" s="14">
        <v>43200</v>
      </c>
      <c r="J2693" s="14" t="b">
        <v>0</v>
      </c>
      <c r="K2693" s="14">
        <v>0</v>
      </c>
      <c r="L2693" s="16">
        <v>41009.07240740741</v>
      </c>
      <c r="M2693" s="14" t="s">
        <v>818</v>
      </c>
      <c r="N2693" s="14" t="s">
        <v>439</v>
      </c>
      <c r="O2693" s="14" t="s">
        <v>439</v>
      </c>
      <c r="P2693" s="14" t="s">
        <v>439</v>
      </c>
      <c r="Q2693" s="14" t="s">
        <v>819</v>
      </c>
    </row>
    <row r="2694" spans="1:17" x14ac:dyDescent="0.25">
      <c r="A2694" s="14">
        <v>186189</v>
      </c>
      <c r="B2694" s="14">
        <v>3170</v>
      </c>
      <c r="C2694" s="14" t="s">
        <v>815</v>
      </c>
      <c r="D2694" s="14" t="s">
        <v>4563</v>
      </c>
      <c r="E2694" s="14" t="s">
        <v>439</v>
      </c>
      <c r="F2694" s="14">
        <v>39</v>
      </c>
      <c r="G2694" s="14" t="s">
        <v>884</v>
      </c>
      <c r="H2694" s="14">
        <v>0</v>
      </c>
      <c r="I2694" s="14">
        <v>43200</v>
      </c>
      <c r="J2694" s="14" t="b">
        <v>0</v>
      </c>
      <c r="K2694" s="14">
        <v>0</v>
      </c>
      <c r="L2694" s="16">
        <v>41009.072418981479</v>
      </c>
      <c r="M2694" s="14" t="s">
        <v>818</v>
      </c>
      <c r="N2694" s="14" t="s">
        <v>439</v>
      </c>
      <c r="O2694" s="14" t="s">
        <v>439</v>
      </c>
      <c r="P2694" s="14" t="s">
        <v>439</v>
      </c>
      <c r="Q2694" s="14" t="s">
        <v>819</v>
      </c>
    </row>
    <row r="2695" spans="1:17" x14ac:dyDescent="0.25">
      <c r="A2695" s="14">
        <v>186190</v>
      </c>
      <c r="B2695" s="14">
        <v>3083</v>
      </c>
      <c r="C2695" s="14" t="s">
        <v>815</v>
      </c>
      <c r="D2695" s="14" t="s">
        <v>4564</v>
      </c>
      <c r="E2695" s="14" t="s">
        <v>439</v>
      </c>
      <c r="F2695" s="14">
        <v>39</v>
      </c>
      <c r="G2695" s="14" t="s">
        <v>884</v>
      </c>
      <c r="H2695" s="14">
        <v>0</v>
      </c>
      <c r="I2695" s="14">
        <v>43200</v>
      </c>
      <c r="J2695" s="14" t="b">
        <v>0</v>
      </c>
      <c r="K2695" s="14">
        <v>0</v>
      </c>
      <c r="L2695" s="16">
        <v>41009.072418981479</v>
      </c>
      <c r="M2695" s="14" t="s">
        <v>818</v>
      </c>
      <c r="N2695" s="14" t="s">
        <v>439</v>
      </c>
      <c r="O2695" s="14" t="s">
        <v>439</v>
      </c>
      <c r="P2695" s="14" t="s">
        <v>439</v>
      </c>
      <c r="Q2695" s="14" t="s">
        <v>819</v>
      </c>
    </row>
    <row r="2696" spans="1:17" x14ac:dyDescent="0.25">
      <c r="A2696" s="14">
        <v>186191</v>
      </c>
      <c r="B2696" s="14">
        <v>3090</v>
      </c>
      <c r="C2696" s="14" t="s">
        <v>815</v>
      </c>
      <c r="D2696" s="14" t="s">
        <v>4565</v>
      </c>
      <c r="E2696" s="14" t="s">
        <v>439</v>
      </c>
      <c r="F2696" s="14">
        <v>39</v>
      </c>
      <c r="G2696" s="14" t="s">
        <v>884</v>
      </c>
      <c r="H2696" s="14">
        <v>0</v>
      </c>
      <c r="I2696" s="14">
        <v>43200</v>
      </c>
      <c r="J2696" s="14" t="b">
        <v>0</v>
      </c>
      <c r="K2696" s="14">
        <v>0</v>
      </c>
      <c r="L2696" s="16">
        <v>41009.072418981479</v>
      </c>
      <c r="M2696" s="14" t="s">
        <v>818</v>
      </c>
      <c r="N2696" s="14" t="s">
        <v>439</v>
      </c>
      <c r="O2696" s="14" t="s">
        <v>439</v>
      </c>
      <c r="P2696" s="14" t="s">
        <v>439</v>
      </c>
      <c r="Q2696" s="14" t="s">
        <v>819</v>
      </c>
    </row>
    <row r="2697" spans="1:17" x14ac:dyDescent="0.25">
      <c r="A2697" s="14">
        <v>186192</v>
      </c>
      <c r="B2697" s="14">
        <v>3091</v>
      </c>
      <c r="C2697" s="14" t="s">
        <v>815</v>
      </c>
      <c r="D2697" s="14" t="s">
        <v>4566</v>
      </c>
      <c r="E2697" s="14" t="s">
        <v>439</v>
      </c>
      <c r="F2697" s="14">
        <v>39</v>
      </c>
      <c r="G2697" s="14" t="s">
        <v>884</v>
      </c>
      <c r="H2697" s="14">
        <v>0</v>
      </c>
      <c r="I2697" s="14">
        <v>43200</v>
      </c>
      <c r="J2697" s="14" t="b">
        <v>0</v>
      </c>
      <c r="K2697" s="14">
        <v>0</v>
      </c>
      <c r="L2697" s="16">
        <v>41009.072418981479</v>
      </c>
      <c r="M2697" s="14" t="s">
        <v>818</v>
      </c>
      <c r="N2697" s="14" t="s">
        <v>439</v>
      </c>
      <c r="O2697" s="14" t="s">
        <v>439</v>
      </c>
      <c r="P2697" s="14" t="s">
        <v>439</v>
      </c>
      <c r="Q2697" s="14" t="s">
        <v>819</v>
      </c>
    </row>
    <row r="2698" spans="1:17" x14ac:dyDescent="0.25">
      <c r="A2698" s="14">
        <v>186193</v>
      </c>
      <c r="B2698" s="14">
        <v>3095</v>
      </c>
      <c r="C2698" s="14" t="s">
        <v>815</v>
      </c>
      <c r="D2698" s="14" t="s">
        <v>5721</v>
      </c>
      <c r="E2698" s="14" t="s">
        <v>439</v>
      </c>
      <c r="F2698" s="14">
        <v>39</v>
      </c>
      <c r="G2698" s="14" t="s">
        <v>884</v>
      </c>
      <c r="H2698" s="14">
        <v>0</v>
      </c>
      <c r="I2698" s="14">
        <v>43200</v>
      </c>
      <c r="J2698" s="14" t="b">
        <v>0</v>
      </c>
      <c r="K2698" s="14">
        <v>0</v>
      </c>
      <c r="L2698" s="16">
        <v>41009.072418981479</v>
      </c>
      <c r="M2698" s="14" t="s">
        <v>818</v>
      </c>
      <c r="N2698" s="14" t="s">
        <v>439</v>
      </c>
      <c r="O2698" s="14" t="s">
        <v>439</v>
      </c>
      <c r="P2698" s="14" t="s">
        <v>439</v>
      </c>
      <c r="Q2698" s="17" t="s">
        <v>819</v>
      </c>
    </row>
    <row r="2699" spans="1:17" x14ac:dyDescent="0.25">
      <c r="A2699" s="14">
        <v>186194</v>
      </c>
      <c r="B2699" s="14">
        <v>3092</v>
      </c>
      <c r="C2699" s="14" t="s">
        <v>815</v>
      </c>
      <c r="D2699" s="14" t="s">
        <v>4567</v>
      </c>
      <c r="E2699" s="14" t="s">
        <v>439</v>
      </c>
      <c r="F2699" s="14">
        <v>39</v>
      </c>
      <c r="G2699" s="14" t="s">
        <v>884</v>
      </c>
      <c r="H2699" s="14">
        <v>0</v>
      </c>
      <c r="I2699" s="14">
        <v>43200</v>
      </c>
      <c r="J2699" s="14" t="b">
        <v>0</v>
      </c>
      <c r="K2699" s="14">
        <v>0</v>
      </c>
      <c r="L2699" s="16">
        <v>41009.072418981479</v>
      </c>
      <c r="M2699" s="14" t="s">
        <v>818</v>
      </c>
      <c r="N2699" s="14" t="s">
        <v>439</v>
      </c>
      <c r="O2699" s="14" t="s">
        <v>439</v>
      </c>
      <c r="P2699" s="14" t="s">
        <v>439</v>
      </c>
      <c r="Q2699" s="14" t="s">
        <v>819</v>
      </c>
    </row>
    <row r="2700" spans="1:17" x14ac:dyDescent="0.25">
      <c r="A2700" s="14">
        <v>186195</v>
      </c>
      <c r="B2700" s="14">
        <v>3094</v>
      </c>
      <c r="C2700" s="14" t="s">
        <v>815</v>
      </c>
      <c r="D2700" s="14" t="s">
        <v>4568</v>
      </c>
      <c r="E2700" s="14" t="s">
        <v>439</v>
      </c>
      <c r="F2700" s="14">
        <v>39</v>
      </c>
      <c r="G2700" s="14" t="s">
        <v>884</v>
      </c>
      <c r="H2700" s="14">
        <v>0</v>
      </c>
      <c r="I2700" s="14">
        <v>43200</v>
      </c>
      <c r="J2700" s="14" t="b">
        <v>0</v>
      </c>
      <c r="K2700" s="14">
        <v>0</v>
      </c>
      <c r="L2700" s="16">
        <v>41009.072418981479</v>
      </c>
      <c r="M2700" s="14" t="s">
        <v>818</v>
      </c>
      <c r="N2700" s="14" t="s">
        <v>439</v>
      </c>
      <c r="O2700" s="14" t="s">
        <v>439</v>
      </c>
      <c r="P2700" s="14" t="s">
        <v>439</v>
      </c>
      <c r="Q2700" s="14" t="s">
        <v>819</v>
      </c>
    </row>
    <row r="2701" spans="1:17" x14ac:dyDescent="0.25">
      <c r="A2701" s="14">
        <v>186196</v>
      </c>
      <c r="B2701" s="14">
        <v>3093</v>
      </c>
      <c r="C2701" s="14" t="s">
        <v>815</v>
      </c>
      <c r="D2701" s="14" t="s">
        <v>4569</v>
      </c>
      <c r="E2701" s="14" t="s">
        <v>439</v>
      </c>
      <c r="F2701" s="14">
        <v>39</v>
      </c>
      <c r="G2701" s="14" t="s">
        <v>884</v>
      </c>
      <c r="H2701" s="14">
        <v>0</v>
      </c>
      <c r="I2701" s="14">
        <v>43200</v>
      </c>
      <c r="J2701" s="14" t="b">
        <v>0</v>
      </c>
      <c r="K2701" s="14">
        <v>0</v>
      </c>
      <c r="L2701" s="16">
        <v>41009.072430555556</v>
      </c>
      <c r="M2701" s="14" t="s">
        <v>818</v>
      </c>
      <c r="N2701" s="14" t="s">
        <v>439</v>
      </c>
      <c r="O2701" s="14" t="s">
        <v>439</v>
      </c>
      <c r="P2701" s="14" t="s">
        <v>439</v>
      </c>
      <c r="Q2701" s="14" t="s">
        <v>819</v>
      </c>
    </row>
    <row r="2702" spans="1:17" x14ac:dyDescent="0.25">
      <c r="A2702" s="14">
        <v>186197</v>
      </c>
      <c r="B2702" s="14">
        <v>3082</v>
      </c>
      <c r="C2702" s="14" t="s">
        <v>815</v>
      </c>
      <c r="D2702" s="14" t="s">
        <v>4570</v>
      </c>
      <c r="E2702" s="14" t="s">
        <v>439</v>
      </c>
      <c r="F2702" s="14">
        <v>39</v>
      </c>
      <c r="G2702" s="14" t="s">
        <v>884</v>
      </c>
      <c r="H2702" s="14">
        <v>0</v>
      </c>
      <c r="I2702" s="14">
        <v>43200</v>
      </c>
      <c r="J2702" s="14" t="b">
        <v>0</v>
      </c>
      <c r="K2702" s="14">
        <v>0</v>
      </c>
      <c r="L2702" s="16">
        <v>41009.072430555556</v>
      </c>
      <c r="M2702" s="14" t="s">
        <v>818</v>
      </c>
      <c r="N2702" s="14" t="s">
        <v>439</v>
      </c>
      <c r="O2702" s="14" t="s">
        <v>439</v>
      </c>
      <c r="P2702" s="14" t="s">
        <v>439</v>
      </c>
      <c r="Q2702" s="14" t="s">
        <v>819</v>
      </c>
    </row>
    <row r="2703" spans="1:17" x14ac:dyDescent="0.25">
      <c r="A2703" s="14">
        <v>186198</v>
      </c>
      <c r="B2703" s="14">
        <v>3158</v>
      </c>
      <c r="C2703" s="14" t="s">
        <v>815</v>
      </c>
      <c r="D2703" s="14" t="s">
        <v>4571</v>
      </c>
      <c r="E2703" s="14" t="s">
        <v>439</v>
      </c>
      <c r="F2703" s="14">
        <v>39</v>
      </c>
      <c r="G2703" s="14" t="s">
        <v>884</v>
      </c>
      <c r="H2703" s="14">
        <v>0</v>
      </c>
      <c r="I2703" s="14">
        <v>43200</v>
      </c>
      <c r="J2703" s="14" t="b">
        <v>0</v>
      </c>
      <c r="K2703" s="14">
        <v>0</v>
      </c>
      <c r="L2703" s="16">
        <v>41009.072430555556</v>
      </c>
      <c r="M2703" s="14" t="s">
        <v>818</v>
      </c>
      <c r="N2703" s="14" t="s">
        <v>439</v>
      </c>
      <c r="O2703" s="14" t="s">
        <v>439</v>
      </c>
      <c r="P2703" s="14" t="s">
        <v>439</v>
      </c>
      <c r="Q2703" s="14" t="s">
        <v>819</v>
      </c>
    </row>
    <row r="2704" spans="1:17" x14ac:dyDescent="0.25">
      <c r="A2704" s="14">
        <v>186199</v>
      </c>
      <c r="B2704" s="14">
        <v>3162</v>
      </c>
      <c r="C2704" s="14" t="s">
        <v>815</v>
      </c>
      <c r="D2704" s="14" t="s">
        <v>4572</v>
      </c>
      <c r="E2704" s="14" t="s">
        <v>439</v>
      </c>
      <c r="F2704" s="14">
        <v>39</v>
      </c>
      <c r="G2704" s="14" t="s">
        <v>884</v>
      </c>
      <c r="H2704" s="14">
        <v>0</v>
      </c>
      <c r="I2704" s="14">
        <v>43200</v>
      </c>
      <c r="J2704" s="14" t="b">
        <v>0</v>
      </c>
      <c r="K2704" s="14">
        <v>0</v>
      </c>
      <c r="L2704" s="16">
        <v>41009.072442129633</v>
      </c>
      <c r="M2704" s="14" t="s">
        <v>818</v>
      </c>
      <c r="N2704" s="14" t="s">
        <v>439</v>
      </c>
      <c r="O2704" s="14" t="s">
        <v>439</v>
      </c>
      <c r="P2704" s="14" t="s">
        <v>439</v>
      </c>
      <c r="Q2704" s="14" t="s">
        <v>819</v>
      </c>
    </row>
    <row r="2705" spans="1:17" x14ac:dyDescent="0.25">
      <c r="A2705" s="14">
        <v>186200</v>
      </c>
      <c r="B2705" s="14">
        <v>3159</v>
      </c>
      <c r="C2705" s="14" t="s">
        <v>815</v>
      </c>
      <c r="D2705" s="14" t="s">
        <v>4573</v>
      </c>
      <c r="E2705" s="14" t="s">
        <v>439</v>
      </c>
      <c r="F2705" s="14">
        <v>39</v>
      </c>
      <c r="G2705" s="14" t="s">
        <v>884</v>
      </c>
      <c r="H2705" s="14">
        <v>0</v>
      </c>
      <c r="I2705" s="14">
        <v>43200</v>
      </c>
      <c r="J2705" s="14" t="b">
        <v>0</v>
      </c>
      <c r="K2705" s="14">
        <v>0</v>
      </c>
      <c r="L2705" s="16">
        <v>41009.072442129633</v>
      </c>
      <c r="M2705" s="14" t="s">
        <v>818</v>
      </c>
      <c r="N2705" s="14" t="s">
        <v>439</v>
      </c>
      <c r="O2705" s="14" t="s">
        <v>439</v>
      </c>
      <c r="P2705" s="14" t="s">
        <v>439</v>
      </c>
      <c r="Q2705" s="14" t="s">
        <v>819</v>
      </c>
    </row>
    <row r="2706" spans="1:17" x14ac:dyDescent="0.25">
      <c r="A2706" s="14">
        <v>186201</v>
      </c>
      <c r="B2706" s="14">
        <v>3163</v>
      </c>
      <c r="C2706" s="14" t="s">
        <v>815</v>
      </c>
      <c r="D2706" s="14" t="s">
        <v>4574</v>
      </c>
      <c r="E2706" s="14" t="s">
        <v>439</v>
      </c>
      <c r="F2706" s="14">
        <v>39</v>
      </c>
      <c r="G2706" s="14" t="s">
        <v>884</v>
      </c>
      <c r="H2706" s="14">
        <v>0</v>
      </c>
      <c r="I2706" s="14">
        <v>43200</v>
      </c>
      <c r="J2706" s="14" t="b">
        <v>0</v>
      </c>
      <c r="K2706" s="14">
        <v>0</v>
      </c>
      <c r="L2706" s="16">
        <v>41009.072453703702</v>
      </c>
      <c r="M2706" s="14" t="s">
        <v>818</v>
      </c>
      <c r="N2706" s="14" t="s">
        <v>439</v>
      </c>
      <c r="O2706" s="14" t="s">
        <v>439</v>
      </c>
      <c r="P2706" s="14" t="s">
        <v>439</v>
      </c>
      <c r="Q2706" s="14" t="s">
        <v>819</v>
      </c>
    </row>
    <row r="2707" spans="1:17" x14ac:dyDescent="0.25">
      <c r="A2707" s="14">
        <v>186202</v>
      </c>
      <c r="B2707" s="14">
        <v>3160</v>
      </c>
      <c r="C2707" s="14" t="s">
        <v>815</v>
      </c>
      <c r="D2707" s="14" t="s">
        <v>4575</v>
      </c>
      <c r="E2707" s="14" t="s">
        <v>439</v>
      </c>
      <c r="F2707" s="14">
        <v>39</v>
      </c>
      <c r="G2707" s="14" t="s">
        <v>884</v>
      </c>
      <c r="H2707" s="14">
        <v>0</v>
      </c>
      <c r="I2707" s="14">
        <v>43200</v>
      </c>
      <c r="J2707" s="14" t="b">
        <v>0</v>
      </c>
      <c r="K2707" s="14">
        <v>0</v>
      </c>
      <c r="L2707" s="16">
        <v>41009.072453703702</v>
      </c>
      <c r="M2707" s="14" t="s">
        <v>818</v>
      </c>
      <c r="N2707" s="14" t="s">
        <v>439</v>
      </c>
      <c r="O2707" s="14" t="s">
        <v>439</v>
      </c>
      <c r="P2707" s="14" t="s">
        <v>439</v>
      </c>
      <c r="Q2707" s="14" t="s">
        <v>819</v>
      </c>
    </row>
    <row r="2708" spans="1:17" x14ac:dyDescent="0.25">
      <c r="A2708" s="14">
        <v>186203</v>
      </c>
      <c r="B2708" s="14">
        <v>3164</v>
      </c>
      <c r="C2708" s="14" t="s">
        <v>815</v>
      </c>
      <c r="D2708" s="14" t="s">
        <v>4576</v>
      </c>
      <c r="E2708" s="14" t="s">
        <v>439</v>
      </c>
      <c r="F2708" s="14">
        <v>39</v>
      </c>
      <c r="G2708" s="14" t="s">
        <v>884</v>
      </c>
      <c r="H2708" s="14">
        <v>0</v>
      </c>
      <c r="I2708" s="14">
        <v>43200</v>
      </c>
      <c r="J2708" s="14" t="b">
        <v>0</v>
      </c>
      <c r="K2708" s="14">
        <v>0</v>
      </c>
      <c r="L2708" s="16">
        <v>41009.072453703702</v>
      </c>
      <c r="M2708" s="14" t="s">
        <v>818</v>
      </c>
      <c r="N2708" s="14" t="s">
        <v>439</v>
      </c>
      <c r="O2708" s="14" t="s">
        <v>439</v>
      </c>
      <c r="P2708" s="14" t="s">
        <v>439</v>
      </c>
      <c r="Q2708" s="14" t="s">
        <v>819</v>
      </c>
    </row>
    <row r="2709" spans="1:17" x14ac:dyDescent="0.25">
      <c r="A2709" s="14">
        <v>186204</v>
      </c>
      <c r="B2709" s="14">
        <v>3161</v>
      </c>
      <c r="C2709" s="14" t="s">
        <v>815</v>
      </c>
      <c r="D2709" s="14" t="s">
        <v>4577</v>
      </c>
      <c r="E2709" s="14" t="s">
        <v>439</v>
      </c>
      <c r="F2709" s="14">
        <v>39</v>
      </c>
      <c r="G2709" s="14" t="s">
        <v>884</v>
      </c>
      <c r="H2709" s="14">
        <v>0</v>
      </c>
      <c r="I2709" s="14">
        <v>43200</v>
      </c>
      <c r="J2709" s="14" t="b">
        <v>0</v>
      </c>
      <c r="K2709" s="14">
        <v>0</v>
      </c>
      <c r="L2709" s="16">
        <v>41009.072465277779</v>
      </c>
      <c r="M2709" s="14" t="s">
        <v>818</v>
      </c>
      <c r="N2709" s="14" t="s">
        <v>439</v>
      </c>
      <c r="O2709" s="14" t="s">
        <v>439</v>
      </c>
      <c r="P2709" s="14" t="s">
        <v>439</v>
      </c>
      <c r="Q2709" s="14" t="s">
        <v>819</v>
      </c>
    </row>
    <row r="2710" spans="1:17" hidden="1" x14ac:dyDescent="0.25">
      <c r="A2710" s="14">
        <v>186242</v>
      </c>
      <c r="B2710" s="14" t="s">
        <v>4578</v>
      </c>
      <c r="C2710" s="14" t="s">
        <v>815</v>
      </c>
      <c r="D2710" s="14" t="s">
        <v>4522</v>
      </c>
      <c r="E2710" s="14" t="s">
        <v>439</v>
      </c>
      <c r="F2710" s="14">
        <v>1007</v>
      </c>
      <c r="G2710" s="14" t="s">
        <v>4261</v>
      </c>
      <c r="H2710" s="14">
        <v>0</v>
      </c>
      <c r="I2710" s="14">
        <v>43200</v>
      </c>
      <c r="J2710" s="14" t="b">
        <v>0</v>
      </c>
      <c r="K2710" s="14">
        <v>0</v>
      </c>
      <c r="L2710" s="16">
        <v>41009.072465277779</v>
      </c>
      <c r="M2710" s="14" t="s">
        <v>6971</v>
      </c>
      <c r="N2710" s="14" t="s">
        <v>439</v>
      </c>
      <c r="O2710" s="14" t="s">
        <v>439</v>
      </c>
      <c r="P2710" s="14" t="s">
        <v>439</v>
      </c>
      <c r="Q2710" s="14" t="s">
        <v>819</v>
      </c>
    </row>
    <row r="2711" spans="1:17" hidden="1" x14ac:dyDescent="0.25">
      <c r="A2711" s="14">
        <v>199103</v>
      </c>
      <c r="B2711" s="14" t="s">
        <v>4579</v>
      </c>
      <c r="C2711" s="14" t="s">
        <v>815</v>
      </c>
      <c r="D2711" s="14" t="s">
        <v>6228</v>
      </c>
      <c r="E2711" s="14" t="s">
        <v>439</v>
      </c>
      <c r="F2711" s="14">
        <v>1106</v>
      </c>
      <c r="G2711" s="14" t="s">
        <v>4580</v>
      </c>
      <c r="H2711" s="14">
        <v>0</v>
      </c>
      <c r="I2711" s="14">
        <v>43200</v>
      </c>
      <c r="J2711" s="14" t="b">
        <v>0</v>
      </c>
      <c r="K2711" s="14">
        <v>0</v>
      </c>
      <c r="L2711" s="16">
        <v>41010.807233796295</v>
      </c>
      <c r="M2711" s="14" t="s">
        <v>6973</v>
      </c>
      <c r="N2711" s="14" t="s">
        <v>439</v>
      </c>
      <c r="O2711" s="14" t="s">
        <v>439</v>
      </c>
      <c r="P2711" s="14" t="s">
        <v>439</v>
      </c>
      <c r="Q2711" s="14" t="s">
        <v>819</v>
      </c>
    </row>
    <row r="2712" spans="1:17" hidden="1" x14ac:dyDescent="0.25">
      <c r="A2712" s="14">
        <v>199104</v>
      </c>
      <c r="B2712" s="14" t="s">
        <v>4581</v>
      </c>
      <c r="C2712" s="14" t="s">
        <v>815</v>
      </c>
      <c r="D2712" s="14" t="s">
        <v>4582</v>
      </c>
      <c r="E2712" s="14" t="s">
        <v>439</v>
      </c>
      <c r="F2712" s="14">
        <v>1106</v>
      </c>
      <c r="G2712" s="14" t="s">
        <v>4580</v>
      </c>
      <c r="H2712" s="14">
        <v>0</v>
      </c>
      <c r="I2712" s="14">
        <v>43200</v>
      </c>
      <c r="J2712" s="14" t="b">
        <v>0</v>
      </c>
      <c r="K2712" s="14">
        <v>0</v>
      </c>
      <c r="L2712" s="16">
        <v>41010.807233796295</v>
      </c>
      <c r="M2712" s="14" t="s">
        <v>6973</v>
      </c>
      <c r="N2712" s="14" t="s">
        <v>439</v>
      </c>
      <c r="O2712" s="14" t="s">
        <v>439</v>
      </c>
      <c r="P2712" s="14" t="s">
        <v>439</v>
      </c>
      <c r="Q2712" s="14" t="s">
        <v>819</v>
      </c>
    </row>
    <row r="2713" spans="1:17" hidden="1" x14ac:dyDescent="0.25">
      <c r="A2713" s="14">
        <v>199105</v>
      </c>
      <c r="B2713" s="14" t="s">
        <v>4583</v>
      </c>
      <c r="C2713" s="14" t="s">
        <v>815</v>
      </c>
      <c r="D2713" s="14" t="s">
        <v>4584</v>
      </c>
      <c r="E2713" s="14" t="s">
        <v>439</v>
      </c>
      <c r="F2713" s="14">
        <v>1106</v>
      </c>
      <c r="G2713" s="14" t="s">
        <v>4580</v>
      </c>
      <c r="H2713" s="14">
        <v>0</v>
      </c>
      <c r="I2713" s="14">
        <v>43200</v>
      </c>
      <c r="J2713" s="14" t="b">
        <v>0</v>
      </c>
      <c r="K2713" s="14">
        <v>0</v>
      </c>
      <c r="L2713" s="16">
        <v>41010.807442129626</v>
      </c>
      <c r="M2713" s="14" t="s">
        <v>6973</v>
      </c>
      <c r="N2713" s="14" t="s">
        <v>439</v>
      </c>
      <c r="O2713" s="14" t="s">
        <v>439</v>
      </c>
      <c r="P2713" s="14" t="s">
        <v>439</v>
      </c>
      <c r="Q2713" s="14" t="s">
        <v>819</v>
      </c>
    </row>
    <row r="2714" spans="1:17" hidden="1" x14ac:dyDescent="0.25">
      <c r="A2714" s="14">
        <v>199106</v>
      </c>
      <c r="B2714" s="14" t="s">
        <v>4585</v>
      </c>
      <c r="C2714" s="14" t="s">
        <v>815</v>
      </c>
      <c r="D2714" s="14" t="s">
        <v>4586</v>
      </c>
      <c r="E2714" s="14" t="s">
        <v>439</v>
      </c>
      <c r="F2714" s="14">
        <v>1106</v>
      </c>
      <c r="G2714" s="14" t="s">
        <v>4580</v>
      </c>
      <c r="H2714" s="14">
        <v>0</v>
      </c>
      <c r="I2714" s="14">
        <v>43200</v>
      </c>
      <c r="J2714" s="14" t="b">
        <v>0</v>
      </c>
      <c r="K2714" s="14">
        <v>0</v>
      </c>
      <c r="L2714" s="16">
        <v>41010.807800925926</v>
      </c>
      <c r="M2714" s="14" t="s">
        <v>6973</v>
      </c>
      <c r="N2714" s="14" t="s">
        <v>439</v>
      </c>
      <c r="O2714" s="14" t="s">
        <v>439</v>
      </c>
      <c r="P2714" s="14" t="s">
        <v>439</v>
      </c>
      <c r="Q2714" s="14" t="s">
        <v>819</v>
      </c>
    </row>
    <row r="2715" spans="1:17" hidden="1" x14ac:dyDescent="0.25">
      <c r="A2715" s="14">
        <v>199107</v>
      </c>
      <c r="B2715" s="14" t="s">
        <v>4587</v>
      </c>
      <c r="C2715" s="14" t="s">
        <v>815</v>
      </c>
      <c r="D2715" s="14" t="s">
        <v>4588</v>
      </c>
      <c r="E2715" s="14" t="s">
        <v>439</v>
      </c>
      <c r="F2715" s="14">
        <v>1106</v>
      </c>
      <c r="G2715" s="14" t="s">
        <v>4580</v>
      </c>
      <c r="H2715" s="14">
        <v>0</v>
      </c>
      <c r="I2715" s="14">
        <v>43200</v>
      </c>
      <c r="J2715" s="14" t="b">
        <v>0</v>
      </c>
      <c r="K2715" s="14">
        <v>0</v>
      </c>
      <c r="L2715" s="16">
        <v>41010.807847222219</v>
      </c>
      <c r="M2715" s="14" t="s">
        <v>6973</v>
      </c>
      <c r="N2715" s="14" t="s">
        <v>439</v>
      </c>
      <c r="O2715" s="14" t="s">
        <v>439</v>
      </c>
      <c r="P2715" s="14" t="s">
        <v>439</v>
      </c>
      <c r="Q2715" s="14" t="s">
        <v>819</v>
      </c>
    </row>
    <row r="2716" spans="1:17" hidden="1" x14ac:dyDescent="0.25">
      <c r="A2716" s="14">
        <v>199108</v>
      </c>
      <c r="B2716" s="14" t="s">
        <v>4589</v>
      </c>
      <c r="C2716" s="14" t="s">
        <v>815</v>
      </c>
      <c r="D2716" s="14" t="s">
        <v>4590</v>
      </c>
      <c r="E2716" s="14" t="s">
        <v>439</v>
      </c>
      <c r="F2716" s="14">
        <v>1106</v>
      </c>
      <c r="G2716" s="14" t="s">
        <v>4580</v>
      </c>
      <c r="H2716" s="14">
        <v>0</v>
      </c>
      <c r="I2716" s="14">
        <v>43200</v>
      </c>
      <c r="J2716" s="14" t="b">
        <v>0</v>
      </c>
      <c r="K2716" s="14">
        <v>0</v>
      </c>
      <c r="L2716" s="16">
        <v>41010.807986111111</v>
      </c>
      <c r="M2716" s="14" t="s">
        <v>6973</v>
      </c>
      <c r="N2716" s="14" t="s">
        <v>439</v>
      </c>
      <c r="O2716" s="14" t="s">
        <v>439</v>
      </c>
      <c r="P2716" s="14" t="s">
        <v>439</v>
      </c>
      <c r="Q2716" s="14" t="s">
        <v>819</v>
      </c>
    </row>
    <row r="2717" spans="1:17" hidden="1" x14ac:dyDescent="0.25">
      <c r="A2717" s="14">
        <v>199109</v>
      </c>
      <c r="B2717" s="14" t="s">
        <v>4591</v>
      </c>
      <c r="C2717" s="14" t="s">
        <v>815</v>
      </c>
      <c r="D2717" s="14" t="s">
        <v>4592</v>
      </c>
      <c r="E2717" s="14" t="s">
        <v>439</v>
      </c>
      <c r="F2717" s="14">
        <v>1106</v>
      </c>
      <c r="G2717" s="14" t="s">
        <v>4580</v>
      </c>
      <c r="H2717" s="14">
        <v>0</v>
      </c>
      <c r="I2717" s="14">
        <v>43200</v>
      </c>
      <c r="J2717" s="14" t="b">
        <v>0</v>
      </c>
      <c r="K2717" s="14">
        <v>0</v>
      </c>
      <c r="L2717" s="16">
        <v>41010.808125000003</v>
      </c>
      <c r="M2717" s="14" t="s">
        <v>6973</v>
      </c>
      <c r="N2717" s="14" t="s">
        <v>439</v>
      </c>
      <c r="O2717" s="14" t="s">
        <v>439</v>
      </c>
      <c r="P2717" s="14" t="s">
        <v>439</v>
      </c>
      <c r="Q2717" s="14" t="s">
        <v>819</v>
      </c>
    </row>
    <row r="2718" spans="1:17" hidden="1" x14ac:dyDescent="0.25">
      <c r="A2718" s="14">
        <v>199110</v>
      </c>
      <c r="B2718" s="14" t="s">
        <v>4593</v>
      </c>
      <c r="C2718" s="14" t="s">
        <v>815</v>
      </c>
      <c r="D2718" s="14" t="s">
        <v>4594</v>
      </c>
      <c r="E2718" s="14" t="s">
        <v>439</v>
      </c>
      <c r="F2718" s="14">
        <v>1106</v>
      </c>
      <c r="G2718" s="14" t="s">
        <v>4580</v>
      </c>
      <c r="H2718" s="14">
        <v>0</v>
      </c>
      <c r="I2718" s="14">
        <v>43200</v>
      </c>
      <c r="J2718" s="14" t="b">
        <v>0</v>
      </c>
      <c r="K2718" s="14">
        <v>0</v>
      </c>
      <c r="L2718" s="16">
        <v>41010.806747685187</v>
      </c>
      <c r="M2718" s="14" t="s">
        <v>6973</v>
      </c>
      <c r="N2718" s="14" t="s">
        <v>439</v>
      </c>
      <c r="O2718" s="14" t="s">
        <v>439</v>
      </c>
      <c r="P2718" s="14" t="s">
        <v>439</v>
      </c>
      <c r="Q2718" s="14" t="s">
        <v>819</v>
      </c>
    </row>
    <row r="2719" spans="1:17" hidden="1" x14ac:dyDescent="0.25">
      <c r="A2719" s="14">
        <v>199111</v>
      </c>
      <c r="B2719" s="14" t="s">
        <v>4595</v>
      </c>
      <c r="C2719" s="14" t="s">
        <v>815</v>
      </c>
      <c r="D2719" s="14" t="s">
        <v>4596</v>
      </c>
      <c r="E2719" s="14" t="s">
        <v>439</v>
      </c>
      <c r="F2719" s="14">
        <v>1106</v>
      </c>
      <c r="G2719" s="14" t="s">
        <v>4580</v>
      </c>
      <c r="H2719" s="14">
        <v>0</v>
      </c>
      <c r="I2719" s="14">
        <v>43200</v>
      </c>
      <c r="J2719" s="14" t="b">
        <v>0</v>
      </c>
      <c r="K2719" s="14">
        <v>0</v>
      </c>
      <c r="L2719" s="16">
        <v>41010.80678240741</v>
      </c>
      <c r="M2719" s="14" t="s">
        <v>6973</v>
      </c>
      <c r="N2719" s="14" t="s">
        <v>439</v>
      </c>
      <c r="O2719" s="14" t="s">
        <v>439</v>
      </c>
      <c r="P2719" s="14" t="s">
        <v>439</v>
      </c>
      <c r="Q2719" s="14" t="s">
        <v>819</v>
      </c>
    </row>
    <row r="2720" spans="1:17" hidden="1" x14ac:dyDescent="0.25">
      <c r="A2720" s="14">
        <v>199112</v>
      </c>
      <c r="B2720" s="14" t="s">
        <v>4597</v>
      </c>
      <c r="C2720" s="14" t="s">
        <v>815</v>
      </c>
      <c r="D2720" s="14" t="s">
        <v>6229</v>
      </c>
      <c r="E2720" s="14" t="s">
        <v>439</v>
      </c>
      <c r="F2720" s="14">
        <v>1106</v>
      </c>
      <c r="G2720" s="14" t="s">
        <v>4580</v>
      </c>
      <c r="H2720" s="14">
        <v>0</v>
      </c>
      <c r="I2720" s="14">
        <v>43200</v>
      </c>
      <c r="J2720" s="14" t="b">
        <v>0</v>
      </c>
      <c r="K2720" s="14">
        <v>0</v>
      </c>
      <c r="L2720" s="16">
        <v>41010.807233796295</v>
      </c>
      <c r="M2720" s="14" t="s">
        <v>6973</v>
      </c>
      <c r="N2720" s="14" t="s">
        <v>439</v>
      </c>
      <c r="O2720" s="14" t="s">
        <v>439</v>
      </c>
      <c r="P2720" s="14" t="s">
        <v>439</v>
      </c>
      <c r="Q2720" s="14" t="s">
        <v>819</v>
      </c>
    </row>
    <row r="2721" spans="1:17" hidden="1" x14ac:dyDescent="0.25">
      <c r="A2721" s="14">
        <v>199113</v>
      </c>
      <c r="B2721" s="14" t="s">
        <v>4598</v>
      </c>
      <c r="C2721" s="14" t="s">
        <v>815</v>
      </c>
      <c r="D2721" s="14" t="s">
        <v>6230</v>
      </c>
      <c r="E2721" s="14" t="s">
        <v>439</v>
      </c>
      <c r="F2721" s="14">
        <v>1106</v>
      </c>
      <c r="G2721" s="14" t="s">
        <v>4580</v>
      </c>
      <c r="H2721" s="14">
        <v>0</v>
      </c>
      <c r="I2721" s="14">
        <v>43200</v>
      </c>
      <c r="J2721" s="14" t="b">
        <v>0</v>
      </c>
      <c r="K2721" s="14">
        <v>0</v>
      </c>
      <c r="L2721" s="16">
        <v>41010.807233796295</v>
      </c>
      <c r="M2721" s="14" t="s">
        <v>6973</v>
      </c>
      <c r="N2721" s="14" t="s">
        <v>439</v>
      </c>
      <c r="O2721" s="14" t="s">
        <v>439</v>
      </c>
      <c r="P2721" s="14" t="s">
        <v>439</v>
      </c>
      <c r="Q2721" s="14" t="s">
        <v>819</v>
      </c>
    </row>
    <row r="2722" spans="1:17" hidden="1" x14ac:dyDescent="0.25">
      <c r="A2722" s="14">
        <v>199114</v>
      </c>
      <c r="B2722" s="14" t="s">
        <v>4599</v>
      </c>
      <c r="C2722" s="14" t="s">
        <v>815</v>
      </c>
      <c r="D2722" s="14" t="s">
        <v>6231</v>
      </c>
      <c r="E2722" s="14" t="s">
        <v>439</v>
      </c>
      <c r="F2722" s="14">
        <v>1106</v>
      </c>
      <c r="G2722" s="14" t="s">
        <v>4580</v>
      </c>
      <c r="H2722" s="14">
        <v>0</v>
      </c>
      <c r="I2722" s="14">
        <v>43200</v>
      </c>
      <c r="J2722" s="14" t="b">
        <v>0</v>
      </c>
      <c r="K2722" s="14">
        <v>0</v>
      </c>
      <c r="L2722" s="16">
        <v>41010.807233796295</v>
      </c>
      <c r="M2722" s="14" t="s">
        <v>6973</v>
      </c>
      <c r="N2722" s="14" t="s">
        <v>439</v>
      </c>
      <c r="O2722" s="14" t="s">
        <v>439</v>
      </c>
      <c r="P2722" s="14" t="s">
        <v>439</v>
      </c>
      <c r="Q2722" s="14" t="s">
        <v>819</v>
      </c>
    </row>
    <row r="2723" spans="1:17" hidden="1" x14ac:dyDescent="0.25">
      <c r="A2723" s="14">
        <v>199115</v>
      </c>
      <c r="B2723" s="14" t="s">
        <v>4600</v>
      </c>
      <c r="C2723" s="14" t="s">
        <v>815</v>
      </c>
      <c r="D2723" s="14" t="s">
        <v>6232</v>
      </c>
      <c r="E2723" s="14" t="s">
        <v>439</v>
      </c>
      <c r="F2723" s="14">
        <v>1106</v>
      </c>
      <c r="G2723" s="14" t="s">
        <v>4580</v>
      </c>
      <c r="H2723" s="14">
        <v>0</v>
      </c>
      <c r="I2723" s="14">
        <v>43200</v>
      </c>
      <c r="J2723" s="14" t="b">
        <v>0</v>
      </c>
      <c r="K2723" s="14">
        <v>0</v>
      </c>
      <c r="L2723" s="16">
        <v>41010.806574074071</v>
      </c>
      <c r="M2723" s="14" t="s">
        <v>6973</v>
      </c>
      <c r="N2723" s="14" t="s">
        <v>439</v>
      </c>
      <c r="O2723" s="14" t="s">
        <v>439</v>
      </c>
      <c r="P2723" s="14" t="s">
        <v>439</v>
      </c>
      <c r="Q2723" s="14" t="s">
        <v>819</v>
      </c>
    </row>
    <row r="2724" spans="1:17" hidden="1" x14ac:dyDescent="0.25">
      <c r="A2724" s="14">
        <v>199116</v>
      </c>
      <c r="B2724" s="14" t="s">
        <v>4601</v>
      </c>
      <c r="C2724" s="14" t="s">
        <v>815</v>
      </c>
      <c r="D2724" s="14" t="s">
        <v>6233</v>
      </c>
      <c r="E2724" s="14" t="s">
        <v>439</v>
      </c>
      <c r="F2724" s="14">
        <v>1106</v>
      </c>
      <c r="G2724" s="14" t="s">
        <v>4580</v>
      </c>
      <c r="H2724" s="14">
        <v>0</v>
      </c>
      <c r="I2724" s="14">
        <v>43200</v>
      </c>
      <c r="J2724" s="14" t="b">
        <v>0</v>
      </c>
      <c r="K2724" s="14">
        <v>0</v>
      </c>
      <c r="L2724" s="16">
        <v>41010.806793981479</v>
      </c>
      <c r="M2724" s="14" t="s">
        <v>6973</v>
      </c>
      <c r="N2724" s="14" t="s">
        <v>439</v>
      </c>
      <c r="O2724" s="14" t="s">
        <v>439</v>
      </c>
      <c r="P2724" s="14" t="s">
        <v>439</v>
      </c>
      <c r="Q2724" s="14" t="s">
        <v>819</v>
      </c>
    </row>
    <row r="2725" spans="1:17" hidden="1" x14ac:dyDescent="0.25">
      <c r="A2725" s="14">
        <v>199117</v>
      </c>
      <c r="B2725" s="14" t="s">
        <v>4602</v>
      </c>
      <c r="C2725" s="14" t="s">
        <v>815</v>
      </c>
      <c r="D2725" s="14" t="s">
        <v>6234</v>
      </c>
      <c r="E2725" s="14" t="s">
        <v>439</v>
      </c>
      <c r="F2725" s="14">
        <v>1106</v>
      </c>
      <c r="G2725" s="14" t="s">
        <v>4580</v>
      </c>
      <c r="H2725" s="14">
        <v>0</v>
      </c>
      <c r="I2725" s="14">
        <v>43200</v>
      </c>
      <c r="J2725" s="14" t="b">
        <v>0</v>
      </c>
      <c r="K2725" s="14">
        <v>0</v>
      </c>
      <c r="L2725" s="16">
        <v>41010.807245370372</v>
      </c>
      <c r="M2725" s="14" t="s">
        <v>6973</v>
      </c>
      <c r="N2725" s="14" t="s">
        <v>439</v>
      </c>
      <c r="O2725" s="14" t="s">
        <v>439</v>
      </c>
      <c r="P2725" s="14" t="s">
        <v>439</v>
      </c>
      <c r="Q2725" s="14" t="s">
        <v>819</v>
      </c>
    </row>
    <row r="2726" spans="1:17" hidden="1" x14ac:dyDescent="0.25">
      <c r="A2726" s="14">
        <v>199118</v>
      </c>
      <c r="B2726" s="14" t="s">
        <v>4603</v>
      </c>
      <c r="C2726" s="14" t="s">
        <v>815</v>
      </c>
      <c r="D2726" s="14" t="s">
        <v>6235</v>
      </c>
      <c r="E2726" s="14" t="s">
        <v>439</v>
      </c>
      <c r="F2726" s="14">
        <v>1106</v>
      </c>
      <c r="G2726" s="14" t="s">
        <v>4580</v>
      </c>
      <c r="H2726" s="14">
        <v>0</v>
      </c>
      <c r="I2726" s="14">
        <v>43200</v>
      </c>
      <c r="J2726" s="14" t="b">
        <v>0</v>
      </c>
      <c r="K2726" s="14">
        <v>0</v>
      </c>
      <c r="L2726" s="16">
        <v>41010.807245370372</v>
      </c>
      <c r="M2726" s="14" t="s">
        <v>6973</v>
      </c>
      <c r="N2726" s="14" t="s">
        <v>439</v>
      </c>
      <c r="O2726" s="14" t="s">
        <v>439</v>
      </c>
      <c r="P2726" s="14" t="s">
        <v>439</v>
      </c>
      <c r="Q2726" s="14" t="s">
        <v>819</v>
      </c>
    </row>
    <row r="2727" spans="1:17" hidden="1" x14ac:dyDescent="0.25">
      <c r="A2727" s="14">
        <v>199119</v>
      </c>
      <c r="B2727" s="14" t="s">
        <v>4604</v>
      </c>
      <c r="C2727" s="14" t="s">
        <v>815</v>
      </c>
      <c r="D2727" s="14" t="s">
        <v>6236</v>
      </c>
      <c r="E2727" s="14" t="s">
        <v>439</v>
      </c>
      <c r="F2727" s="14">
        <v>1106</v>
      </c>
      <c r="G2727" s="14" t="s">
        <v>4580</v>
      </c>
      <c r="H2727" s="14">
        <v>0</v>
      </c>
      <c r="I2727" s="14">
        <v>43200</v>
      </c>
      <c r="J2727" s="14" t="b">
        <v>0</v>
      </c>
      <c r="K2727" s="14">
        <v>0</v>
      </c>
      <c r="L2727" s="16">
        <v>41010.807245370372</v>
      </c>
      <c r="M2727" s="14" t="s">
        <v>6973</v>
      </c>
      <c r="N2727" s="14" t="s">
        <v>439</v>
      </c>
      <c r="O2727" s="14" t="s">
        <v>439</v>
      </c>
      <c r="P2727" s="14" t="s">
        <v>439</v>
      </c>
      <c r="Q2727" s="14" t="s">
        <v>819</v>
      </c>
    </row>
    <row r="2728" spans="1:17" hidden="1" x14ac:dyDescent="0.25">
      <c r="A2728" s="14">
        <v>199120</v>
      </c>
      <c r="B2728" s="14" t="s">
        <v>4605</v>
      </c>
      <c r="C2728" s="14" t="s">
        <v>815</v>
      </c>
      <c r="D2728" s="14" t="s">
        <v>6237</v>
      </c>
      <c r="E2728" s="14" t="s">
        <v>439</v>
      </c>
      <c r="F2728" s="14">
        <v>1106</v>
      </c>
      <c r="G2728" s="14" t="s">
        <v>4580</v>
      </c>
      <c r="H2728" s="14">
        <v>0</v>
      </c>
      <c r="I2728" s="14">
        <v>43200</v>
      </c>
      <c r="J2728" s="14" t="b">
        <v>0</v>
      </c>
      <c r="K2728" s="14">
        <v>0</v>
      </c>
      <c r="L2728" s="16">
        <v>41010.806574074071</v>
      </c>
      <c r="M2728" s="14" t="s">
        <v>6973</v>
      </c>
      <c r="N2728" s="14" t="s">
        <v>439</v>
      </c>
      <c r="O2728" s="14" t="s">
        <v>439</v>
      </c>
      <c r="P2728" s="14" t="s">
        <v>439</v>
      </c>
      <c r="Q2728" s="14" t="s">
        <v>819</v>
      </c>
    </row>
    <row r="2729" spans="1:17" hidden="1" x14ac:dyDescent="0.25">
      <c r="A2729" s="14">
        <v>199121</v>
      </c>
      <c r="B2729" s="14" t="s">
        <v>4606</v>
      </c>
      <c r="C2729" s="14" t="s">
        <v>815</v>
      </c>
      <c r="D2729" s="14" t="s">
        <v>6238</v>
      </c>
      <c r="E2729" s="14" t="s">
        <v>439</v>
      </c>
      <c r="F2729" s="14">
        <v>1106</v>
      </c>
      <c r="G2729" s="14" t="s">
        <v>4580</v>
      </c>
      <c r="H2729" s="14">
        <v>0</v>
      </c>
      <c r="I2729" s="14">
        <v>43200</v>
      </c>
      <c r="J2729" s="14" t="b">
        <v>0</v>
      </c>
      <c r="K2729" s="14">
        <v>0</v>
      </c>
      <c r="L2729" s="16">
        <v>41010.807245370372</v>
      </c>
      <c r="M2729" s="14" t="s">
        <v>6973</v>
      </c>
      <c r="N2729" s="14" t="s">
        <v>439</v>
      </c>
      <c r="O2729" s="14" t="s">
        <v>439</v>
      </c>
      <c r="P2729" s="14" t="s">
        <v>439</v>
      </c>
      <c r="Q2729" s="14" t="s">
        <v>819</v>
      </c>
    </row>
    <row r="2730" spans="1:17" hidden="1" x14ac:dyDescent="0.25">
      <c r="A2730" s="14">
        <v>199122</v>
      </c>
      <c r="B2730" s="14" t="s">
        <v>4607</v>
      </c>
      <c r="C2730" s="14" t="s">
        <v>815</v>
      </c>
      <c r="D2730" s="14" t="s">
        <v>6239</v>
      </c>
      <c r="E2730" s="14" t="s">
        <v>439</v>
      </c>
      <c r="F2730" s="14">
        <v>1106</v>
      </c>
      <c r="G2730" s="14" t="s">
        <v>4580</v>
      </c>
      <c r="H2730" s="14">
        <v>0</v>
      </c>
      <c r="I2730" s="14">
        <v>43200</v>
      </c>
      <c r="J2730" s="14" t="b">
        <v>0</v>
      </c>
      <c r="K2730" s="14">
        <v>0</v>
      </c>
      <c r="L2730" s="16">
        <v>41010.807256944441</v>
      </c>
      <c r="M2730" s="14" t="s">
        <v>6973</v>
      </c>
      <c r="N2730" s="14" t="s">
        <v>439</v>
      </c>
      <c r="O2730" s="14" t="s">
        <v>439</v>
      </c>
      <c r="P2730" s="14" t="s">
        <v>439</v>
      </c>
      <c r="Q2730" s="14" t="s">
        <v>819</v>
      </c>
    </row>
    <row r="2731" spans="1:17" hidden="1" x14ac:dyDescent="0.25">
      <c r="A2731" s="14">
        <v>199123</v>
      </c>
      <c r="B2731" s="14" t="s">
        <v>4608</v>
      </c>
      <c r="C2731" s="14" t="s">
        <v>815</v>
      </c>
      <c r="D2731" s="14" t="s">
        <v>6240</v>
      </c>
      <c r="E2731" s="14" t="s">
        <v>439</v>
      </c>
      <c r="F2731" s="14">
        <v>1106</v>
      </c>
      <c r="G2731" s="14" t="s">
        <v>4580</v>
      </c>
      <c r="H2731" s="14">
        <v>0</v>
      </c>
      <c r="I2731" s="14">
        <v>43200</v>
      </c>
      <c r="J2731" s="14" t="b">
        <v>0</v>
      </c>
      <c r="K2731" s="14">
        <v>0</v>
      </c>
      <c r="L2731" s="16">
        <v>41010.807256944441</v>
      </c>
      <c r="M2731" s="14" t="s">
        <v>6973</v>
      </c>
      <c r="N2731" s="14" t="s">
        <v>439</v>
      </c>
      <c r="O2731" s="14" t="s">
        <v>439</v>
      </c>
      <c r="P2731" s="14" t="s">
        <v>439</v>
      </c>
      <c r="Q2731" s="14" t="s">
        <v>819</v>
      </c>
    </row>
    <row r="2732" spans="1:17" hidden="1" x14ac:dyDescent="0.25">
      <c r="A2732" s="14">
        <v>199124</v>
      </c>
      <c r="B2732" s="14" t="s">
        <v>4609</v>
      </c>
      <c r="C2732" s="14" t="s">
        <v>815</v>
      </c>
      <c r="D2732" s="14" t="s">
        <v>6241</v>
      </c>
      <c r="E2732" s="14" t="s">
        <v>439</v>
      </c>
      <c r="F2732" s="14">
        <v>1106</v>
      </c>
      <c r="G2732" s="14" t="s">
        <v>4580</v>
      </c>
      <c r="H2732" s="14">
        <v>0</v>
      </c>
      <c r="I2732" s="14">
        <v>43200</v>
      </c>
      <c r="J2732" s="14" t="b">
        <v>0</v>
      </c>
      <c r="K2732" s="14">
        <v>0</v>
      </c>
      <c r="L2732" s="16">
        <v>41010.807256944441</v>
      </c>
      <c r="M2732" s="14" t="s">
        <v>6973</v>
      </c>
      <c r="N2732" s="14" t="s">
        <v>439</v>
      </c>
      <c r="O2732" s="14" t="s">
        <v>439</v>
      </c>
      <c r="P2732" s="14" t="s">
        <v>439</v>
      </c>
      <c r="Q2732" s="14" t="s">
        <v>819</v>
      </c>
    </row>
    <row r="2733" spans="1:17" hidden="1" x14ac:dyDescent="0.25">
      <c r="A2733" s="14">
        <v>199125</v>
      </c>
      <c r="B2733" s="14" t="s">
        <v>4610</v>
      </c>
      <c r="C2733" s="14" t="s">
        <v>815</v>
      </c>
      <c r="D2733" s="14" t="s">
        <v>6242</v>
      </c>
      <c r="E2733" s="14" t="s">
        <v>439</v>
      </c>
      <c r="F2733" s="14">
        <v>1106</v>
      </c>
      <c r="G2733" s="14" t="s">
        <v>4580</v>
      </c>
      <c r="H2733" s="14">
        <v>0</v>
      </c>
      <c r="I2733" s="14">
        <v>43200</v>
      </c>
      <c r="J2733" s="14" t="b">
        <v>0</v>
      </c>
      <c r="K2733" s="14">
        <v>0</v>
      </c>
      <c r="L2733" s="16">
        <v>41010.807256944441</v>
      </c>
      <c r="M2733" s="14" t="s">
        <v>6973</v>
      </c>
      <c r="N2733" s="14" t="s">
        <v>439</v>
      </c>
      <c r="O2733" s="14" t="s">
        <v>439</v>
      </c>
      <c r="P2733" s="14" t="s">
        <v>439</v>
      </c>
      <c r="Q2733" s="14" t="s">
        <v>819</v>
      </c>
    </row>
    <row r="2734" spans="1:17" hidden="1" x14ac:dyDescent="0.25">
      <c r="A2734" s="14">
        <v>199126</v>
      </c>
      <c r="B2734" s="14" t="s">
        <v>4611</v>
      </c>
      <c r="C2734" s="14" t="s">
        <v>815</v>
      </c>
      <c r="D2734" s="14" t="s">
        <v>6243</v>
      </c>
      <c r="E2734" s="14" t="s">
        <v>439</v>
      </c>
      <c r="F2734" s="14">
        <v>1106</v>
      </c>
      <c r="G2734" s="14" t="s">
        <v>4580</v>
      </c>
      <c r="H2734" s="14">
        <v>0</v>
      </c>
      <c r="I2734" s="14">
        <v>43200</v>
      </c>
      <c r="J2734" s="14" t="b">
        <v>0</v>
      </c>
      <c r="K2734" s="14">
        <v>0</v>
      </c>
      <c r="L2734" s="16">
        <v>41010.807256944441</v>
      </c>
      <c r="M2734" s="14" t="s">
        <v>6973</v>
      </c>
      <c r="N2734" s="14" t="s">
        <v>439</v>
      </c>
      <c r="O2734" s="14" t="s">
        <v>439</v>
      </c>
      <c r="P2734" s="14" t="s">
        <v>439</v>
      </c>
      <c r="Q2734" s="14" t="s">
        <v>819</v>
      </c>
    </row>
    <row r="2735" spans="1:17" hidden="1" x14ac:dyDescent="0.25">
      <c r="A2735" s="14">
        <v>199127</v>
      </c>
      <c r="B2735" s="14" t="s">
        <v>4612</v>
      </c>
      <c r="C2735" s="14" t="s">
        <v>815</v>
      </c>
      <c r="D2735" s="14" t="s">
        <v>6244</v>
      </c>
      <c r="E2735" s="14" t="s">
        <v>439</v>
      </c>
      <c r="F2735" s="14">
        <v>1106</v>
      </c>
      <c r="G2735" s="14" t="s">
        <v>4580</v>
      </c>
      <c r="H2735" s="14">
        <v>0</v>
      </c>
      <c r="I2735" s="14">
        <v>43200</v>
      </c>
      <c r="J2735" s="14" t="b">
        <v>0</v>
      </c>
      <c r="K2735" s="14">
        <v>0</v>
      </c>
      <c r="L2735" s="16">
        <v>41010.807268518518</v>
      </c>
      <c r="M2735" s="14" t="s">
        <v>6973</v>
      </c>
      <c r="N2735" s="14" t="s">
        <v>439</v>
      </c>
      <c r="O2735" s="14" t="s">
        <v>439</v>
      </c>
      <c r="P2735" s="14" t="s">
        <v>439</v>
      </c>
      <c r="Q2735" s="14" t="s">
        <v>819</v>
      </c>
    </row>
    <row r="2736" spans="1:17" hidden="1" x14ac:dyDescent="0.25">
      <c r="A2736" s="14">
        <v>199128</v>
      </c>
      <c r="B2736" s="14" t="s">
        <v>4613</v>
      </c>
      <c r="C2736" s="14" t="s">
        <v>815</v>
      </c>
      <c r="D2736" s="14" t="s">
        <v>6245</v>
      </c>
      <c r="E2736" s="14" t="s">
        <v>439</v>
      </c>
      <c r="F2736" s="14">
        <v>1106</v>
      </c>
      <c r="G2736" s="14" t="s">
        <v>4580</v>
      </c>
      <c r="H2736" s="14">
        <v>0</v>
      </c>
      <c r="I2736" s="14">
        <v>43200</v>
      </c>
      <c r="J2736" s="14" t="b">
        <v>0</v>
      </c>
      <c r="K2736" s="14">
        <v>0</v>
      </c>
      <c r="L2736" s="16">
        <v>41010.807268518518</v>
      </c>
      <c r="M2736" s="14" t="s">
        <v>6973</v>
      </c>
      <c r="N2736" s="14" t="s">
        <v>439</v>
      </c>
      <c r="O2736" s="14" t="s">
        <v>439</v>
      </c>
      <c r="P2736" s="14" t="s">
        <v>439</v>
      </c>
      <c r="Q2736" s="14" t="s">
        <v>819</v>
      </c>
    </row>
    <row r="2737" spans="1:17" hidden="1" x14ac:dyDescent="0.25">
      <c r="A2737" s="14">
        <v>199129</v>
      </c>
      <c r="B2737" s="14" t="s">
        <v>4614</v>
      </c>
      <c r="C2737" s="14" t="s">
        <v>815</v>
      </c>
      <c r="D2737" s="14" t="s">
        <v>6246</v>
      </c>
      <c r="E2737" s="14" t="s">
        <v>439</v>
      </c>
      <c r="F2737" s="14">
        <v>1106</v>
      </c>
      <c r="G2737" s="14" t="s">
        <v>4580</v>
      </c>
      <c r="H2737" s="14">
        <v>0</v>
      </c>
      <c r="I2737" s="14">
        <v>43200</v>
      </c>
      <c r="J2737" s="14" t="b">
        <v>0</v>
      </c>
      <c r="K2737" s="14">
        <v>0</v>
      </c>
      <c r="L2737" s="16">
        <v>41010.807268518518</v>
      </c>
      <c r="M2737" s="14" t="s">
        <v>6973</v>
      </c>
      <c r="N2737" s="14" t="s">
        <v>439</v>
      </c>
      <c r="O2737" s="14" t="s">
        <v>439</v>
      </c>
      <c r="P2737" s="14" t="s">
        <v>439</v>
      </c>
      <c r="Q2737" s="14" t="s">
        <v>819</v>
      </c>
    </row>
    <row r="2738" spans="1:17" hidden="1" x14ac:dyDescent="0.25">
      <c r="A2738" s="14">
        <v>199130</v>
      </c>
      <c r="B2738" s="14" t="s">
        <v>4615</v>
      </c>
      <c r="C2738" s="14" t="s">
        <v>815</v>
      </c>
      <c r="D2738" s="14" t="s">
        <v>6247</v>
      </c>
      <c r="E2738" s="14" t="s">
        <v>439</v>
      </c>
      <c r="F2738" s="14">
        <v>1106</v>
      </c>
      <c r="G2738" s="14" t="s">
        <v>4580</v>
      </c>
      <c r="H2738" s="14">
        <v>0</v>
      </c>
      <c r="I2738" s="14">
        <v>43200</v>
      </c>
      <c r="J2738" s="14" t="b">
        <v>0</v>
      </c>
      <c r="K2738" s="14">
        <v>0</v>
      </c>
      <c r="L2738" s="16">
        <v>41010.808020833334</v>
      </c>
      <c r="M2738" s="14" t="s">
        <v>6973</v>
      </c>
      <c r="N2738" s="14" t="s">
        <v>439</v>
      </c>
      <c r="O2738" s="14" t="s">
        <v>439</v>
      </c>
      <c r="P2738" s="14" t="s">
        <v>439</v>
      </c>
      <c r="Q2738" s="14" t="s">
        <v>819</v>
      </c>
    </row>
    <row r="2739" spans="1:17" hidden="1" x14ac:dyDescent="0.25">
      <c r="A2739" s="14">
        <v>199131</v>
      </c>
      <c r="B2739" s="14" t="s">
        <v>4616</v>
      </c>
      <c r="C2739" s="14" t="s">
        <v>815</v>
      </c>
      <c r="D2739" s="14" t="s">
        <v>6248</v>
      </c>
      <c r="E2739" s="14" t="s">
        <v>439</v>
      </c>
      <c r="F2739" s="14">
        <v>1106</v>
      </c>
      <c r="G2739" s="14" t="s">
        <v>4580</v>
      </c>
      <c r="H2739" s="14">
        <v>0</v>
      </c>
      <c r="I2739" s="14">
        <v>43200</v>
      </c>
      <c r="J2739" s="14" t="b">
        <v>0</v>
      </c>
      <c r="K2739" s="14">
        <v>0</v>
      </c>
      <c r="L2739" s="16">
        <v>41010.80804398148</v>
      </c>
      <c r="M2739" s="14" t="s">
        <v>6973</v>
      </c>
      <c r="N2739" s="14" t="s">
        <v>439</v>
      </c>
      <c r="O2739" s="14" t="s">
        <v>439</v>
      </c>
      <c r="P2739" s="14" t="s">
        <v>439</v>
      </c>
      <c r="Q2739" s="14" t="s">
        <v>819</v>
      </c>
    </row>
    <row r="2740" spans="1:17" hidden="1" x14ac:dyDescent="0.25">
      <c r="A2740" s="14">
        <v>199132</v>
      </c>
      <c r="B2740" s="14" t="s">
        <v>4617</v>
      </c>
      <c r="C2740" s="14" t="s">
        <v>815</v>
      </c>
      <c r="D2740" s="14" t="s">
        <v>6249</v>
      </c>
      <c r="E2740" s="14" t="s">
        <v>439</v>
      </c>
      <c r="F2740" s="14">
        <v>1106</v>
      </c>
      <c r="G2740" s="14" t="s">
        <v>4580</v>
      </c>
      <c r="H2740" s="14">
        <v>0</v>
      </c>
      <c r="I2740" s="14">
        <v>43200</v>
      </c>
      <c r="J2740" s="14" t="b">
        <v>0</v>
      </c>
      <c r="K2740" s="14">
        <v>0</v>
      </c>
      <c r="L2740" s="16">
        <v>41010.808055555557</v>
      </c>
      <c r="M2740" s="14" t="s">
        <v>6973</v>
      </c>
      <c r="N2740" s="14" t="s">
        <v>439</v>
      </c>
      <c r="O2740" s="14" t="s">
        <v>439</v>
      </c>
      <c r="P2740" s="14" t="s">
        <v>439</v>
      </c>
      <c r="Q2740" s="14" t="s">
        <v>819</v>
      </c>
    </row>
    <row r="2741" spans="1:17" hidden="1" x14ac:dyDescent="0.25">
      <c r="A2741" s="14">
        <v>199133</v>
      </c>
      <c r="B2741" s="14" t="s">
        <v>4618</v>
      </c>
      <c r="C2741" s="14" t="s">
        <v>815</v>
      </c>
      <c r="D2741" s="14" t="s">
        <v>6250</v>
      </c>
      <c r="E2741" s="14" t="s">
        <v>439</v>
      </c>
      <c r="F2741" s="14">
        <v>1106</v>
      </c>
      <c r="G2741" s="14" t="s">
        <v>4580</v>
      </c>
      <c r="H2741" s="14">
        <v>0</v>
      </c>
      <c r="I2741" s="14">
        <v>43200</v>
      </c>
      <c r="J2741" s="14" t="b">
        <v>0</v>
      </c>
      <c r="K2741" s="14">
        <v>0</v>
      </c>
      <c r="L2741" s="16">
        <v>41010.808055555557</v>
      </c>
      <c r="M2741" s="14" t="s">
        <v>6973</v>
      </c>
      <c r="N2741" s="14" t="s">
        <v>439</v>
      </c>
      <c r="O2741" s="14" t="s">
        <v>439</v>
      </c>
      <c r="P2741" s="14" t="s">
        <v>439</v>
      </c>
      <c r="Q2741" s="14" t="s">
        <v>819</v>
      </c>
    </row>
    <row r="2742" spans="1:17" hidden="1" x14ac:dyDescent="0.25">
      <c r="A2742" s="14">
        <v>199134</v>
      </c>
      <c r="B2742" s="14" t="s">
        <v>4619</v>
      </c>
      <c r="C2742" s="14" t="s">
        <v>815</v>
      </c>
      <c r="D2742" s="14" t="s">
        <v>6251</v>
      </c>
      <c r="E2742" s="14" t="s">
        <v>439</v>
      </c>
      <c r="F2742" s="14">
        <v>1106</v>
      </c>
      <c r="G2742" s="14" t="s">
        <v>4580</v>
      </c>
      <c r="H2742" s="14">
        <v>0</v>
      </c>
      <c r="I2742" s="14">
        <v>43200</v>
      </c>
      <c r="J2742" s="14" t="b">
        <v>0</v>
      </c>
      <c r="K2742" s="14">
        <v>0</v>
      </c>
      <c r="L2742" s="16">
        <v>41010.808055555557</v>
      </c>
      <c r="M2742" s="14" t="s">
        <v>6973</v>
      </c>
      <c r="N2742" s="14" t="s">
        <v>439</v>
      </c>
      <c r="O2742" s="14" t="s">
        <v>439</v>
      </c>
      <c r="P2742" s="14" t="s">
        <v>439</v>
      </c>
      <c r="Q2742" s="14" t="s">
        <v>819</v>
      </c>
    </row>
    <row r="2743" spans="1:17" hidden="1" x14ac:dyDescent="0.25">
      <c r="A2743" s="14">
        <v>199135</v>
      </c>
      <c r="B2743" s="14" t="s">
        <v>4620</v>
      </c>
      <c r="C2743" s="14" t="s">
        <v>815</v>
      </c>
      <c r="D2743" s="14" t="s">
        <v>6252</v>
      </c>
      <c r="E2743" s="14" t="s">
        <v>439</v>
      </c>
      <c r="F2743" s="14">
        <v>1106</v>
      </c>
      <c r="G2743" s="14" t="s">
        <v>4580</v>
      </c>
      <c r="H2743" s="14">
        <v>0</v>
      </c>
      <c r="I2743" s="14">
        <v>43200</v>
      </c>
      <c r="J2743" s="14" t="b">
        <v>0</v>
      </c>
      <c r="K2743" s="14">
        <v>0</v>
      </c>
      <c r="L2743" s="16">
        <v>41010.807268518518</v>
      </c>
      <c r="M2743" s="14" t="s">
        <v>6973</v>
      </c>
      <c r="N2743" s="14" t="s">
        <v>439</v>
      </c>
      <c r="O2743" s="14" t="s">
        <v>439</v>
      </c>
      <c r="P2743" s="14" t="s">
        <v>439</v>
      </c>
      <c r="Q2743" s="14" t="s">
        <v>819</v>
      </c>
    </row>
    <row r="2744" spans="1:17" hidden="1" x14ac:dyDescent="0.25">
      <c r="A2744" s="14">
        <v>199136</v>
      </c>
      <c r="B2744" s="14" t="s">
        <v>4621</v>
      </c>
      <c r="C2744" s="14" t="s">
        <v>815</v>
      </c>
      <c r="D2744" s="14" t="s">
        <v>6253</v>
      </c>
      <c r="E2744" s="14" t="s">
        <v>439</v>
      </c>
      <c r="F2744" s="14">
        <v>1106</v>
      </c>
      <c r="G2744" s="14" t="s">
        <v>4580</v>
      </c>
      <c r="H2744" s="14">
        <v>0</v>
      </c>
      <c r="I2744" s="14">
        <v>43200</v>
      </c>
      <c r="J2744" s="14" t="b">
        <v>0</v>
      </c>
      <c r="K2744" s="14">
        <v>0</v>
      </c>
      <c r="L2744" s="16">
        <v>41010.807268518518</v>
      </c>
      <c r="M2744" s="14" t="s">
        <v>6973</v>
      </c>
      <c r="N2744" s="14" t="s">
        <v>439</v>
      </c>
      <c r="O2744" s="14" t="s">
        <v>439</v>
      </c>
      <c r="P2744" s="14" t="s">
        <v>439</v>
      </c>
      <c r="Q2744" s="14" t="s">
        <v>819</v>
      </c>
    </row>
    <row r="2745" spans="1:17" hidden="1" x14ac:dyDescent="0.25">
      <c r="A2745" s="14">
        <v>199137</v>
      </c>
      <c r="B2745" s="14" t="s">
        <v>4622</v>
      </c>
      <c r="C2745" s="14" t="s">
        <v>815</v>
      </c>
      <c r="D2745" s="14" t="s">
        <v>6254</v>
      </c>
      <c r="E2745" s="14" t="s">
        <v>439</v>
      </c>
      <c r="F2745" s="14">
        <v>1106</v>
      </c>
      <c r="G2745" s="14" t="s">
        <v>4580</v>
      </c>
      <c r="H2745" s="14">
        <v>0</v>
      </c>
      <c r="I2745" s="14">
        <v>43200</v>
      </c>
      <c r="J2745" s="14" t="b">
        <v>0</v>
      </c>
      <c r="K2745" s="14">
        <v>0</v>
      </c>
      <c r="L2745" s="16">
        <v>41010.807280092595</v>
      </c>
      <c r="M2745" s="14" t="s">
        <v>6973</v>
      </c>
      <c r="N2745" s="14" t="s">
        <v>439</v>
      </c>
      <c r="O2745" s="14" t="s">
        <v>439</v>
      </c>
      <c r="P2745" s="14" t="s">
        <v>439</v>
      </c>
      <c r="Q2745" s="14" t="s">
        <v>819</v>
      </c>
    </row>
    <row r="2746" spans="1:17" hidden="1" x14ac:dyDescent="0.25">
      <c r="A2746" s="14">
        <v>199138</v>
      </c>
      <c r="B2746" s="14" t="s">
        <v>4623</v>
      </c>
      <c r="C2746" s="14" t="s">
        <v>815</v>
      </c>
      <c r="D2746" s="14" t="s">
        <v>6255</v>
      </c>
      <c r="E2746" s="14" t="s">
        <v>439</v>
      </c>
      <c r="F2746" s="14">
        <v>1106</v>
      </c>
      <c r="G2746" s="14" t="s">
        <v>4580</v>
      </c>
      <c r="H2746" s="14">
        <v>0</v>
      </c>
      <c r="I2746" s="14">
        <v>43200</v>
      </c>
      <c r="J2746" s="14" t="b">
        <v>0</v>
      </c>
      <c r="K2746" s="14">
        <v>0</v>
      </c>
      <c r="L2746" s="16">
        <v>41010.807280092595</v>
      </c>
      <c r="M2746" s="14" t="s">
        <v>6973</v>
      </c>
      <c r="N2746" s="14" t="s">
        <v>439</v>
      </c>
      <c r="O2746" s="14" t="s">
        <v>439</v>
      </c>
      <c r="P2746" s="14" t="s">
        <v>439</v>
      </c>
      <c r="Q2746" s="14" t="s">
        <v>819</v>
      </c>
    </row>
    <row r="2747" spans="1:17" hidden="1" x14ac:dyDescent="0.25">
      <c r="A2747" s="14">
        <v>199139</v>
      </c>
      <c r="B2747" s="14" t="s">
        <v>4624</v>
      </c>
      <c r="C2747" s="14" t="s">
        <v>815</v>
      </c>
      <c r="D2747" s="14" t="s">
        <v>6256</v>
      </c>
      <c r="E2747" s="14" t="s">
        <v>439</v>
      </c>
      <c r="F2747" s="14">
        <v>1106</v>
      </c>
      <c r="G2747" s="14" t="s">
        <v>4580</v>
      </c>
      <c r="H2747" s="14">
        <v>0</v>
      </c>
      <c r="I2747" s="14">
        <v>43200</v>
      </c>
      <c r="J2747" s="14" t="b">
        <v>0</v>
      </c>
      <c r="K2747" s="14">
        <v>0</v>
      </c>
      <c r="L2747" s="16">
        <v>41010.807280092595</v>
      </c>
      <c r="M2747" s="14" t="s">
        <v>6973</v>
      </c>
      <c r="N2747" s="14" t="s">
        <v>439</v>
      </c>
      <c r="O2747" s="14" t="s">
        <v>439</v>
      </c>
      <c r="P2747" s="14" t="s">
        <v>439</v>
      </c>
      <c r="Q2747" s="14" t="s">
        <v>819</v>
      </c>
    </row>
    <row r="2748" spans="1:17" hidden="1" x14ac:dyDescent="0.25">
      <c r="A2748" s="14">
        <v>199140</v>
      </c>
      <c r="B2748" s="14" t="s">
        <v>4625</v>
      </c>
      <c r="C2748" s="14" t="s">
        <v>815</v>
      </c>
      <c r="D2748" s="14" t="s">
        <v>6257</v>
      </c>
      <c r="E2748" s="14" t="s">
        <v>439</v>
      </c>
      <c r="F2748" s="14">
        <v>1106</v>
      </c>
      <c r="G2748" s="14" t="s">
        <v>4580</v>
      </c>
      <c r="H2748" s="14">
        <v>0</v>
      </c>
      <c r="I2748" s="14">
        <v>43200</v>
      </c>
      <c r="J2748" s="14" t="b">
        <v>0</v>
      </c>
      <c r="K2748" s="14">
        <v>0</v>
      </c>
      <c r="L2748" s="16">
        <v>41010.807280092595</v>
      </c>
      <c r="M2748" s="14" t="s">
        <v>6973</v>
      </c>
      <c r="N2748" s="14" t="s">
        <v>439</v>
      </c>
      <c r="O2748" s="14" t="s">
        <v>439</v>
      </c>
      <c r="P2748" s="14" t="s">
        <v>439</v>
      </c>
      <c r="Q2748" s="14" t="s">
        <v>819</v>
      </c>
    </row>
    <row r="2749" spans="1:17" hidden="1" x14ac:dyDescent="0.25">
      <c r="A2749" s="14">
        <v>199141</v>
      </c>
      <c r="B2749" s="14" t="s">
        <v>4626</v>
      </c>
      <c r="C2749" s="14" t="s">
        <v>815</v>
      </c>
      <c r="D2749" s="14" t="s">
        <v>6258</v>
      </c>
      <c r="E2749" s="14" t="s">
        <v>439</v>
      </c>
      <c r="F2749" s="14">
        <v>1106</v>
      </c>
      <c r="G2749" s="14" t="s">
        <v>4580</v>
      </c>
      <c r="H2749" s="14">
        <v>0</v>
      </c>
      <c r="I2749" s="14">
        <v>43200</v>
      </c>
      <c r="J2749" s="14" t="b">
        <v>0</v>
      </c>
      <c r="K2749" s="14">
        <v>0</v>
      </c>
      <c r="L2749" s="16">
        <v>41010.807280092595</v>
      </c>
      <c r="M2749" s="14" t="s">
        <v>6973</v>
      </c>
      <c r="N2749" s="14" t="s">
        <v>439</v>
      </c>
      <c r="O2749" s="14" t="s">
        <v>439</v>
      </c>
      <c r="P2749" s="14" t="s">
        <v>439</v>
      </c>
      <c r="Q2749" s="14" t="s">
        <v>819</v>
      </c>
    </row>
    <row r="2750" spans="1:17" hidden="1" x14ac:dyDescent="0.25">
      <c r="A2750" s="14">
        <v>199142</v>
      </c>
      <c r="B2750" s="14" t="s">
        <v>4627</v>
      </c>
      <c r="C2750" s="14" t="s">
        <v>815</v>
      </c>
      <c r="D2750" s="14" t="s">
        <v>6259</v>
      </c>
      <c r="E2750" s="14" t="s">
        <v>439</v>
      </c>
      <c r="F2750" s="14">
        <v>1106</v>
      </c>
      <c r="G2750" s="14" t="s">
        <v>4580</v>
      </c>
      <c r="H2750" s="14">
        <v>0</v>
      </c>
      <c r="I2750" s="14">
        <v>43200</v>
      </c>
      <c r="J2750" s="14" t="b">
        <v>0</v>
      </c>
      <c r="K2750" s="14">
        <v>0</v>
      </c>
      <c r="L2750" s="16">
        <v>41010.807291666664</v>
      </c>
      <c r="M2750" s="14" t="s">
        <v>6973</v>
      </c>
      <c r="N2750" s="14" t="s">
        <v>439</v>
      </c>
      <c r="O2750" s="14" t="s">
        <v>439</v>
      </c>
      <c r="P2750" s="14" t="s">
        <v>439</v>
      </c>
      <c r="Q2750" s="14" t="s">
        <v>819</v>
      </c>
    </row>
    <row r="2751" spans="1:17" hidden="1" x14ac:dyDescent="0.25">
      <c r="A2751" s="14">
        <v>199143</v>
      </c>
      <c r="B2751" s="14" t="s">
        <v>4628</v>
      </c>
      <c r="C2751" s="14" t="s">
        <v>815</v>
      </c>
      <c r="D2751" s="14" t="s">
        <v>6260</v>
      </c>
      <c r="E2751" s="14" t="s">
        <v>439</v>
      </c>
      <c r="F2751" s="14">
        <v>1106</v>
      </c>
      <c r="G2751" s="14" t="s">
        <v>4580</v>
      </c>
      <c r="H2751" s="14">
        <v>0</v>
      </c>
      <c r="I2751" s="14">
        <v>43200</v>
      </c>
      <c r="J2751" s="14" t="b">
        <v>0</v>
      </c>
      <c r="K2751" s="14">
        <v>0</v>
      </c>
      <c r="L2751" s="16">
        <v>41010.807291666664</v>
      </c>
      <c r="M2751" s="14" t="s">
        <v>6973</v>
      </c>
      <c r="N2751" s="14" t="s">
        <v>439</v>
      </c>
      <c r="O2751" s="14" t="s">
        <v>439</v>
      </c>
      <c r="P2751" s="14" t="s">
        <v>439</v>
      </c>
      <c r="Q2751" s="14" t="s">
        <v>819</v>
      </c>
    </row>
    <row r="2752" spans="1:17" hidden="1" x14ac:dyDescent="0.25">
      <c r="A2752" s="14">
        <v>199144</v>
      </c>
      <c r="B2752" s="14" t="s">
        <v>4629</v>
      </c>
      <c r="C2752" s="14" t="s">
        <v>815</v>
      </c>
      <c r="D2752" s="14" t="s">
        <v>6261</v>
      </c>
      <c r="E2752" s="14" t="s">
        <v>439</v>
      </c>
      <c r="F2752" s="14">
        <v>1106</v>
      </c>
      <c r="G2752" s="14" t="s">
        <v>4580</v>
      </c>
      <c r="H2752" s="14">
        <v>0</v>
      </c>
      <c r="I2752" s="14">
        <v>43200</v>
      </c>
      <c r="J2752" s="14" t="b">
        <v>0</v>
      </c>
      <c r="K2752" s="14">
        <v>0</v>
      </c>
      <c r="L2752" s="16">
        <v>41010.807291666664</v>
      </c>
      <c r="M2752" s="14" t="s">
        <v>6973</v>
      </c>
      <c r="N2752" s="14" t="s">
        <v>439</v>
      </c>
      <c r="O2752" s="14" t="s">
        <v>439</v>
      </c>
      <c r="P2752" s="14" t="s">
        <v>439</v>
      </c>
      <c r="Q2752" s="14" t="s">
        <v>819</v>
      </c>
    </row>
    <row r="2753" spans="1:17" hidden="1" x14ac:dyDescent="0.25">
      <c r="A2753" s="14">
        <v>199145</v>
      </c>
      <c r="B2753" s="14" t="s">
        <v>4630</v>
      </c>
      <c r="C2753" s="14" t="s">
        <v>815</v>
      </c>
      <c r="D2753" s="14" t="s">
        <v>6262</v>
      </c>
      <c r="E2753" s="14" t="s">
        <v>439</v>
      </c>
      <c r="F2753" s="14">
        <v>1106</v>
      </c>
      <c r="G2753" s="14" t="s">
        <v>4580</v>
      </c>
      <c r="H2753" s="14">
        <v>0</v>
      </c>
      <c r="I2753" s="14">
        <v>43200</v>
      </c>
      <c r="J2753" s="14" t="b">
        <v>0</v>
      </c>
      <c r="K2753" s="14">
        <v>0</v>
      </c>
      <c r="L2753" s="16">
        <v>41010.807291666664</v>
      </c>
      <c r="M2753" s="14" t="s">
        <v>6973</v>
      </c>
      <c r="N2753" s="14" t="s">
        <v>439</v>
      </c>
      <c r="O2753" s="14" t="s">
        <v>439</v>
      </c>
      <c r="P2753" s="14" t="s">
        <v>439</v>
      </c>
      <c r="Q2753" s="14" t="s">
        <v>819</v>
      </c>
    </row>
    <row r="2754" spans="1:17" hidden="1" x14ac:dyDescent="0.25">
      <c r="A2754" s="14">
        <v>199146</v>
      </c>
      <c r="B2754" s="14" t="s">
        <v>4631</v>
      </c>
      <c r="C2754" s="14" t="s">
        <v>815</v>
      </c>
      <c r="D2754" s="14" t="s">
        <v>6263</v>
      </c>
      <c r="E2754" s="14" t="s">
        <v>439</v>
      </c>
      <c r="F2754" s="14">
        <v>1106</v>
      </c>
      <c r="G2754" s="14" t="s">
        <v>4580</v>
      </c>
      <c r="H2754" s="14">
        <v>0</v>
      </c>
      <c r="I2754" s="14">
        <v>43200</v>
      </c>
      <c r="J2754" s="14" t="b">
        <v>0</v>
      </c>
      <c r="K2754" s="14">
        <v>0</v>
      </c>
      <c r="L2754" s="16">
        <v>41010.807291666664</v>
      </c>
      <c r="M2754" s="14" t="s">
        <v>6973</v>
      </c>
      <c r="N2754" s="14" t="s">
        <v>439</v>
      </c>
      <c r="O2754" s="14" t="s">
        <v>439</v>
      </c>
      <c r="P2754" s="14" t="s">
        <v>439</v>
      </c>
      <c r="Q2754" s="14" t="s">
        <v>819</v>
      </c>
    </row>
    <row r="2755" spans="1:17" hidden="1" x14ac:dyDescent="0.25">
      <c r="A2755" s="14">
        <v>199147</v>
      </c>
      <c r="B2755" s="14" t="s">
        <v>4632</v>
      </c>
      <c r="C2755" s="14" t="s">
        <v>815</v>
      </c>
      <c r="D2755" s="14" t="s">
        <v>6264</v>
      </c>
      <c r="E2755" s="14" t="s">
        <v>439</v>
      </c>
      <c r="F2755" s="14">
        <v>1106</v>
      </c>
      <c r="G2755" s="14" t="s">
        <v>4580</v>
      </c>
      <c r="H2755" s="14">
        <v>0</v>
      </c>
      <c r="I2755" s="14">
        <v>43200</v>
      </c>
      <c r="J2755" s="14" t="b">
        <v>0</v>
      </c>
      <c r="K2755" s="14">
        <v>0</v>
      </c>
      <c r="L2755" s="16">
        <v>41010.807303240741</v>
      </c>
      <c r="M2755" s="14" t="s">
        <v>6973</v>
      </c>
      <c r="N2755" s="14" t="s">
        <v>439</v>
      </c>
      <c r="O2755" s="14" t="s">
        <v>439</v>
      </c>
      <c r="P2755" s="14" t="s">
        <v>439</v>
      </c>
      <c r="Q2755" s="14" t="s">
        <v>819</v>
      </c>
    </row>
    <row r="2756" spans="1:17" hidden="1" x14ac:dyDescent="0.25">
      <c r="A2756" s="14">
        <v>199148</v>
      </c>
      <c r="B2756" s="14" t="s">
        <v>4633</v>
      </c>
      <c r="C2756" s="14" t="s">
        <v>815</v>
      </c>
      <c r="D2756" s="14" t="s">
        <v>6265</v>
      </c>
      <c r="E2756" s="14" t="s">
        <v>439</v>
      </c>
      <c r="F2756" s="14">
        <v>1106</v>
      </c>
      <c r="G2756" s="14" t="s">
        <v>4580</v>
      </c>
      <c r="H2756" s="14">
        <v>0</v>
      </c>
      <c r="I2756" s="14">
        <v>43200</v>
      </c>
      <c r="J2756" s="14" t="b">
        <v>0</v>
      </c>
      <c r="K2756" s="14">
        <v>0</v>
      </c>
      <c r="L2756" s="16">
        <v>41010.807303240741</v>
      </c>
      <c r="M2756" s="14" t="s">
        <v>6973</v>
      </c>
      <c r="N2756" s="14" t="s">
        <v>439</v>
      </c>
      <c r="O2756" s="14" t="s">
        <v>439</v>
      </c>
      <c r="P2756" s="14" t="s">
        <v>439</v>
      </c>
      <c r="Q2756" s="14" t="s">
        <v>819</v>
      </c>
    </row>
    <row r="2757" spans="1:17" hidden="1" x14ac:dyDescent="0.25">
      <c r="A2757" s="14">
        <v>199149</v>
      </c>
      <c r="B2757" s="14" t="s">
        <v>4634</v>
      </c>
      <c r="C2757" s="14" t="s">
        <v>815</v>
      </c>
      <c r="D2757" s="14" t="s">
        <v>6266</v>
      </c>
      <c r="E2757" s="14" t="s">
        <v>439</v>
      </c>
      <c r="F2757" s="14">
        <v>1106</v>
      </c>
      <c r="G2757" s="14" t="s">
        <v>4580</v>
      </c>
      <c r="H2757" s="14">
        <v>0</v>
      </c>
      <c r="I2757" s="14">
        <v>43200</v>
      </c>
      <c r="J2757" s="14" t="b">
        <v>0</v>
      </c>
      <c r="K2757" s="14">
        <v>0</v>
      </c>
      <c r="L2757" s="16">
        <v>41010.807303240741</v>
      </c>
      <c r="M2757" s="14" t="s">
        <v>6973</v>
      </c>
      <c r="N2757" s="14" t="s">
        <v>439</v>
      </c>
      <c r="O2757" s="14" t="s">
        <v>439</v>
      </c>
      <c r="P2757" s="14" t="s">
        <v>439</v>
      </c>
      <c r="Q2757" s="14" t="s">
        <v>819</v>
      </c>
    </row>
    <row r="2758" spans="1:17" hidden="1" x14ac:dyDescent="0.25">
      <c r="A2758" s="14">
        <v>199150</v>
      </c>
      <c r="B2758" s="14" t="s">
        <v>4635</v>
      </c>
      <c r="C2758" s="14" t="s">
        <v>815</v>
      </c>
      <c r="D2758" s="14" t="s">
        <v>6267</v>
      </c>
      <c r="E2758" s="14" t="s">
        <v>439</v>
      </c>
      <c r="F2758" s="14">
        <v>1106</v>
      </c>
      <c r="G2758" s="14" t="s">
        <v>4580</v>
      </c>
      <c r="H2758" s="14">
        <v>0</v>
      </c>
      <c r="I2758" s="14">
        <v>43200</v>
      </c>
      <c r="J2758" s="14" t="b">
        <v>0</v>
      </c>
      <c r="K2758" s="14">
        <v>0</v>
      </c>
      <c r="L2758" s="16">
        <v>41010.807303240741</v>
      </c>
      <c r="M2758" s="14" t="s">
        <v>6973</v>
      </c>
      <c r="N2758" s="14" t="s">
        <v>439</v>
      </c>
      <c r="O2758" s="14" t="s">
        <v>439</v>
      </c>
      <c r="P2758" s="14" t="s">
        <v>439</v>
      </c>
      <c r="Q2758" s="14" t="s">
        <v>819</v>
      </c>
    </row>
    <row r="2759" spans="1:17" hidden="1" x14ac:dyDescent="0.25">
      <c r="A2759" s="14">
        <v>199151</v>
      </c>
      <c r="B2759" s="14" t="s">
        <v>4636</v>
      </c>
      <c r="C2759" s="14" t="s">
        <v>815</v>
      </c>
      <c r="D2759" s="14" t="s">
        <v>6268</v>
      </c>
      <c r="E2759" s="14" t="s">
        <v>439</v>
      </c>
      <c r="F2759" s="14">
        <v>1106</v>
      </c>
      <c r="G2759" s="14" t="s">
        <v>4580</v>
      </c>
      <c r="H2759" s="14">
        <v>0</v>
      </c>
      <c r="I2759" s="14">
        <v>43200</v>
      </c>
      <c r="J2759" s="14" t="b">
        <v>0</v>
      </c>
      <c r="K2759" s="14">
        <v>0</v>
      </c>
      <c r="L2759" s="16">
        <v>41010.807303240741</v>
      </c>
      <c r="M2759" s="14" t="s">
        <v>6973</v>
      </c>
      <c r="N2759" s="14" t="s">
        <v>439</v>
      </c>
      <c r="O2759" s="14" t="s">
        <v>439</v>
      </c>
      <c r="P2759" s="14" t="s">
        <v>439</v>
      </c>
      <c r="Q2759" s="14" t="s">
        <v>819</v>
      </c>
    </row>
    <row r="2760" spans="1:17" hidden="1" x14ac:dyDescent="0.25">
      <c r="A2760" s="14">
        <v>199152</v>
      </c>
      <c r="B2760" s="14" t="s">
        <v>4637</v>
      </c>
      <c r="C2760" s="14" t="s">
        <v>815</v>
      </c>
      <c r="D2760" s="14" t="s">
        <v>6269</v>
      </c>
      <c r="E2760" s="14" t="s">
        <v>439</v>
      </c>
      <c r="F2760" s="14">
        <v>1106</v>
      </c>
      <c r="G2760" s="14" t="s">
        <v>4580</v>
      </c>
      <c r="H2760" s="14">
        <v>0</v>
      </c>
      <c r="I2760" s="14">
        <v>43200</v>
      </c>
      <c r="J2760" s="14" t="b">
        <v>0</v>
      </c>
      <c r="K2760" s="14">
        <v>0</v>
      </c>
      <c r="L2760" s="16">
        <v>41010.807314814818</v>
      </c>
      <c r="M2760" s="14" t="s">
        <v>6973</v>
      </c>
      <c r="N2760" s="14" t="s">
        <v>439</v>
      </c>
      <c r="O2760" s="14" t="s">
        <v>439</v>
      </c>
      <c r="P2760" s="14" t="s">
        <v>439</v>
      </c>
      <c r="Q2760" s="14" t="s">
        <v>819</v>
      </c>
    </row>
    <row r="2761" spans="1:17" hidden="1" x14ac:dyDescent="0.25">
      <c r="A2761" s="14">
        <v>199153</v>
      </c>
      <c r="B2761" s="14" t="s">
        <v>4638</v>
      </c>
      <c r="C2761" s="14" t="s">
        <v>815</v>
      </c>
      <c r="D2761" s="14" t="s">
        <v>6270</v>
      </c>
      <c r="E2761" s="14" t="s">
        <v>439</v>
      </c>
      <c r="F2761" s="14">
        <v>1106</v>
      </c>
      <c r="G2761" s="14" t="s">
        <v>4580</v>
      </c>
      <c r="H2761" s="14">
        <v>0</v>
      </c>
      <c r="I2761" s="14">
        <v>43200</v>
      </c>
      <c r="J2761" s="14" t="b">
        <v>0</v>
      </c>
      <c r="K2761" s="14">
        <v>0</v>
      </c>
      <c r="L2761" s="16">
        <v>41010.807314814818</v>
      </c>
      <c r="M2761" s="14" t="s">
        <v>6973</v>
      </c>
      <c r="N2761" s="14" t="s">
        <v>439</v>
      </c>
      <c r="O2761" s="14" t="s">
        <v>439</v>
      </c>
      <c r="P2761" s="14" t="s">
        <v>439</v>
      </c>
      <c r="Q2761" s="14" t="s">
        <v>819</v>
      </c>
    </row>
    <row r="2762" spans="1:17" hidden="1" x14ac:dyDescent="0.25">
      <c r="A2762" s="14">
        <v>199154</v>
      </c>
      <c r="B2762" s="14" t="s">
        <v>4639</v>
      </c>
      <c r="C2762" s="14" t="s">
        <v>815</v>
      </c>
      <c r="D2762" s="14" t="s">
        <v>6271</v>
      </c>
      <c r="E2762" s="14" t="s">
        <v>439</v>
      </c>
      <c r="F2762" s="14">
        <v>1106</v>
      </c>
      <c r="G2762" s="14" t="s">
        <v>4580</v>
      </c>
      <c r="H2762" s="14">
        <v>0</v>
      </c>
      <c r="I2762" s="14">
        <v>43200</v>
      </c>
      <c r="J2762" s="14" t="b">
        <v>0</v>
      </c>
      <c r="K2762" s="14">
        <v>0</v>
      </c>
      <c r="L2762" s="16">
        <v>41010.807314814818</v>
      </c>
      <c r="M2762" s="14" t="s">
        <v>6973</v>
      </c>
      <c r="N2762" s="14" t="s">
        <v>439</v>
      </c>
      <c r="O2762" s="14" t="s">
        <v>439</v>
      </c>
      <c r="P2762" s="14" t="s">
        <v>439</v>
      </c>
      <c r="Q2762" s="14" t="s">
        <v>819</v>
      </c>
    </row>
    <row r="2763" spans="1:17" hidden="1" x14ac:dyDescent="0.25">
      <c r="A2763" s="14">
        <v>199155</v>
      </c>
      <c r="B2763" s="14" t="s">
        <v>4640</v>
      </c>
      <c r="C2763" s="14" t="s">
        <v>815</v>
      </c>
      <c r="D2763" s="14" t="s">
        <v>6272</v>
      </c>
      <c r="E2763" s="14" t="s">
        <v>439</v>
      </c>
      <c r="F2763" s="14">
        <v>1106</v>
      </c>
      <c r="G2763" s="14" t="s">
        <v>4580</v>
      </c>
      <c r="H2763" s="14">
        <v>0</v>
      </c>
      <c r="I2763" s="14">
        <v>43200</v>
      </c>
      <c r="J2763" s="14" t="b">
        <v>0</v>
      </c>
      <c r="K2763" s="14">
        <v>0</v>
      </c>
      <c r="L2763" s="16">
        <v>41010.807314814818</v>
      </c>
      <c r="M2763" s="14" t="s">
        <v>6973</v>
      </c>
      <c r="N2763" s="14" t="s">
        <v>439</v>
      </c>
      <c r="O2763" s="14" t="s">
        <v>439</v>
      </c>
      <c r="P2763" s="14" t="s">
        <v>439</v>
      </c>
      <c r="Q2763" s="14" t="s">
        <v>819</v>
      </c>
    </row>
    <row r="2764" spans="1:17" hidden="1" x14ac:dyDescent="0.25">
      <c r="A2764" s="14">
        <v>199156</v>
      </c>
      <c r="B2764" s="14" t="s">
        <v>4641</v>
      </c>
      <c r="C2764" s="14" t="s">
        <v>815</v>
      </c>
      <c r="D2764" s="14" t="s">
        <v>6273</v>
      </c>
      <c r="E2764" s="14" t="s">
        <v>439</v>
      </c>
      <c r="F2764" s="14">
        <v>1106</v>
      </c>
      <c r="G2764" s="14" t="s">
        <v>4580</v>
      </c>
      <c r="H2764" s="14">
        <v>0</v>
      </c>
      <c r="I2764" s="14">
        <v>43200</v>
      </c>
      <c r="J2764" s="14" t="b">
        <v>0</v>
      </c>
      <c r="K2764" s="14">
        <v>0</v>
      </c>
      <c r="L2764" s="16">
        <v>41010.807314814818</v>
      </c>
      <c r="M2764" s="14" t="s">
        <v>6973</v>
      </c>
      <c r="N2764" s="14" t="s">
        <v>439</v>
      </c>
      <c r="O2764" s="14" t="s">
        <v>439</v>
      </c>
      <c r="P2764" s="14" t="s">
        <v>439</v>
      </c>
      <c r="Q2764" s="14" t="s">
        <v>819</v>
      </c>
    </row>
    <row r="2765" spans="1:17" hidden="1" x14ac:dyDescent="0.25">
      <c r="A2765" s="14">
        <v>199157</v>
      </c>
      <c r="B2765" s="14" t="s">
        <v>4642</v>
      </c>
      <c r="C2765" s="14" t="s">
        <v>815</v>
      </c>
      <c r="D2765" s="14" t="s">
        <v>6274</v>
      </c>
      <c r="E2765" s="14" t="s">
        <v>439</v>
      </c>
      <c r="F2765" s="14">
        <v>1106</v>
      </c>
      <c r="G2765" s="14" t="s">
        <v>4580</v>
      </c>
      <c r="H2765" s="14">
        <v>0</v>
      </c>
      <c r="I2765" s="14">
        <v>43200</v>
      </c>
      <c r="J2765" s="14" t="b">
        <v>0</v>
      </c>
      <c r="K2765" s="14">
        <v>0</v>
      </c>
      <c r="L2765" s="16">
        <v>41010.807326388887</v>
      </c>
      <c r="M2765" s="14" t="s">
        <v>6973</v>
      </c>
      <c r="N2765" s="14" t="s">
        <v>439</v>
      </c>
      <c r="O2765" s="14" t="s">
        <v>439</v>
      </c>
      <c r="P2765" s="14" t="s">
        <v>439</v>
      </c>
      <c r="Q2765" s="14" t="s">
        <v>819</v>
      </c>
    </row>
    <row r="2766" spans="1:17" hidden="1" x14ac:dyDescent="0.25">
      <c r="A2766" s="14">
        <v>199158</v>
      </c>
      <c r="B2766" s="14" t="s">
        <v>4643</v>
      </c>
      <c r="C2766" s="14" t="s">
        <v>815</v>
      </c>
      <c r="D2766" s="14" t="s">
        <v>6275</v>
      </c>
      <c r="E2766" s="14" t="s">
        <v>439</v>
      </c>
      <c r="F2766" s="14">
        <v>1106</v>
      </c>
      <c r="G2766" s="14" t="s">
        <v>4580</v>
      </c>
      <c r="H2766" s="14">
        <v>0</v>
      </c>
      <c r="I2766" s="14">
        <v>43200</v>
      </c>
      <c r="J2766" s="14" t="b">
        <v>0</v>
      </c>
      <c r="K2766" s="14">
        <v>0</v>
      </c>
      <c r="L2766" s="16">
        <v>41010.807326388887</v>
      </c>
      <c r="M2766" s="14" t="s">
        <v>6973</v>
      </c>
      <c r="N2766" s="14" t="s">
        <v>439</v>
      </c>
      <c r="O2766" s="14" t="s">
        <v>439</v>
      </c>
      <c r="P2766" s="14" t="s">
        <v>439</v>
      </c>
      <c r="Q2766" s="14" t="s">
        <v>819</v>
      </c>
    </row>
    <row r="2767" spans="1:17" hidden="1" x14ac:dyDescent="0.25">
      <c r="A2767" s="14">
        <v>199159</v>
      </c>
      <c r="B2767" s="14" t="s">
        <v>4644</v>
      </c>
      <c r="C2767" s="14" t="s">
        <v>815</v>
      </c>
      <c r="D2767" s="14" t="s">
        <v>6276</v>
      </c>
      <c r="E2767" s="14" t="s">
        <v>439</v>
      </c>
      <c r="F2767" s="14">
        <v>1106</v>
      </c>
      <c r="G2767" s="14" t="s">
        <v>4580</v>
      </c>
      <c r="H2767" s="14">
        <v>0</v>
      </c>
      <c r="I2767" s="14">
        <v>43200</v>
      </c>
      <c r="J2767" s="14" t="b">
        <v>0</v>
      </c>
      <c r="K2767" s="14">
        <v>0</v>
      </c>
      <c r="L2767" s="16">
        <v>41010.807326388887</v>
      </c>
      <c r="M2767" s="14" t="s">
        <v>6973</v>
      </c>
      <c r="N2767" s="14" t="s">
        <v>439</v>
      </c>
      <c r="O2767" s="14" t="s">
        <v>439</v>
      </c>
      <c r="P2767" s="14" t="s">
        <v>439</v>
      </c>
      <c r="Q2767" s="14" t="s">
        <v>819</v>
      </c>
    </row>
    <row r="2768" spans="1:17" hidden="1" x14ac:dyDescent="0.25">
      <c r="A2768" s="14">
        <v>199160</v>
      </c>
      <c r="B2768" s="14" t="s">
        <v>4645</v>
      </c>
      <c r="C2768" s="14" t="s">
        <v>815</v>
      </c>
      <c r="D2768" s="14" t="s">
        <v>6277</v>
      </c>
      <c r="E2768" s="14" t="s">
        <v>439</v>
      </c>
      <c r="F2768" s="14">
        <v>1106</v>
      </c>
      <c r="G2768" s="14" t="s">
        <v>4580</v>
      </c>
      <c r="H2768" s="14">
        <v>0</v>
      </c>
      <c r="I2768" s="14">
        <v>43200</v>
      </c>
      <c r="J2768" s="14" t="b">
        <v>0</v>
      </c>
      <c r="K2768" s="14">
        <v>0</v>
      </c>
      <c r="L2768" s="16">
        <v>41010.807326388887</v>
      </c>
      <c r="M2768" s="14" t="s">
        <v>6973</v>
      </c>
      <c r="N2768" s="14" t="s">
        <v>439</v>
      </c>
      <c r="O2768" s="14" t="s">
        <v>439</v>
      </c>
      <c r="P2768" s="14" t="s">
        <v>439</v>
      </c>
      <c r="Q2768" s="14" t="s">
        <v>819</v>
      </c>
    </row>
    <row r="2769" spans="1:17" hidden="1" x14ac:dyDescent="0.25">
      <c r="A2769" s="14">
        <v>199161</v>
      </c>
      <c r="B2769" s="14" t="s">
        <v>4646</v>
      </c>
      <c r="C2769" s="14" t="s">
        <v>815</v>
      </c>
      <c r="D2769" s="14" t="s">
        <v>6278</v>
      </c>
      <c r="E2769" s="14" t="s">
        <v>439</v>
      </c>
      <c r="F2769" s="14">
        <v>1106</v>
      </c>
      <c r="G2769" s="14" t="s">
        <v>4580</v>
      </c>
      <c r="H2769" s="14">
        <v>0</v>
      </c>
      <c r="I2769" s="14">
        <v>43200</v>
      </c>
      <c r="J2769" s="14" t="b">
        <v>0</v>
      </c>
      <c r="K2769" s="14">
        <v>0</v>
      </c>
      <c r="L2769" s="16">
        <v>41010.807326388887</v>
      </c>
      <c r="M2769" s="14" t="s">
        <v>6973</v>
      </c>
      <c r="N2769" s="14" t="s">
        <v>439</v>
      </c>
      <c r="O2769" s="14" t="s">
        <v>439</v>
      </c>
      <c r="P2769" s="14" t="s">
        <v>439</v>
      </c>
      <c r="Q2769" s="14" t="s">
        <v>819</v>
      </c>
    </row>
    <row r="2770" spans="1:17" hidden="1" x14ac:dyDescent="0.25">
      <c r="A2770" s="14">
        <v>199162</v>
      </c>
      <c r="B2770" s="14" t="s">
        <v>4647</v>
      </c>
      <c r="C2770" s="14" t="s">
        <v>815</v>
      </c>
      <c r="D2770" s="14" t="s">
        <v>6279</v>
      </c>
      <c r="E2770" s="14" t="s">
        <v>439</v>
      </c>
      <c r="F2770" s="14">
        <v>1106</v>
      </c>
      <c r="G2770" s="14" t="s">
        <v>4580</v>
      </c>
      <c r="H2770" s="14">
        <v>0</v>
      </c>
      <c r="I2770" s="14">
        <v>43200</v>
      </c>
      <c r="J2770" s="14" t="b">
        <v>0</v>
      </c>
      <c r="K2770" s="14">
        <v>0</v>
      </c>
      <c r="L2770" s="16">
        <v>41010.807337962964</v>
      </c>
      <c r="M2770" s="14" t="s">
        <v>6973</v>
      </c>
      <c r="N2770" s="14" t="s">
        <v>439</v>
      </c>
      <c r="O2770" s="14" t="s">
        <v>439</v>
      </c>
      <c r="P2770" s="14" t="s">
        <v>439</v>
      </c>
      <c r="Q2770" s="14" t="s">
        <v>819</v>
      </c>
    </row>
    <row r="2771" spans="1:17" hidden="1" x14ac:dyDescent="0.25">
      <c r="A2771" s="14">
        <v>199163</v>
      </c>
      <c r="B2771" s="14" t="s">
        <v>4648</v>
      </c>
      <c r="C2771" s="14" t="s">
        <v>815</v>
      </c>
      <c r="D2771" s="14" t="s">
        <v>6280</v>
      </c>
      <c r="E2771" s="14" t="s">
        <v>439</v>
      </c>
      <c r="F2771" s="14">
        <v>1106</v>
      </c>
      <c r="G2771" s="14" t="s">
        <v>4580</v>
      </c>
      <c r="H2771" s="14">
        <v>0</v>
      </c>
      <c r="I2771" s="14">
        <v>43200</v>
      </c>
      <c r="J2771" s="14" t="b">
        <v>0</v>
      </c>
      <c r="K2771" s="14">
        <v>0</v>
      </c>
      <c r="L2771" s="16">
        <v>41010.807337962964</v>
      </c>
      <c r="M2771" s="14" t="s">
        <v>6973</v>
      </c>
      <c r="N2771" s="14" t="s">
        <v>439</v>
      </c>
      <c r="O2771" s="14" t="s">
        <v>439</v>
      </c>
      <c r="P2771" s="14" t="s">
        <v>439</v>
      </c>
      <c r="Q2771" s="14" t="s">
        <v>819</v>
      </c>
    </row>
    <row r="2772" spans="1:17" hidden="1" x14ac:dyDescent="0.25">
      <c r="A2772" s="14">
        <v>199164</v>
      </c>
      <c r="B2772" s="14" t="s">
        <v>4649</v>
      </c>
      <c r="C2772" s="14" t="s">
        <v>815</v>
      </c>
      <c r="D2772" s="14" t="s">
        <v>6281</v>
      </c>
      <c r="E2772" s="14" t="s">
        <v>439</v>
      </c>
      <c r="F2772" s="14">
        <v>1106</v>
      </c>
      <c r="G2772" s="14" t="s">
        <v>4580</v>
      </c>
      <c r="H2772" s="14">
        <v>0</v>
      </c>
      <c r="I2772" s="14">
        <v>43200</v>
      </c>
      <c r="J2772" s="14" t="b">
        <v>0</v>
      </c>
      <c r="K2772" s="14">
        <v>0</v>
      </c>
      <c r="L2772" s="16">
        <v>41010.807337962964</v>
      </c>
      <c r="M2772" s="14" t="s">
        <v>6973</v>
      </c>
      <c r="N2772" s="14" t="s">
        <v>439</v>
      </c>
      <c r="O2772" s="14" t="s">
        <v>439</v>
      </c>
      <c r="P2772" s="14" t="s">
        <v>439</v>
      </c>
      <c r="Q2772" s="14" t="s">
        <v>819</v>
      </c>
    </row>
    <row r="2773" spans="1:17" hidden="1" x14ac:dyDescent="0.25">
      <c r="A2773" s="14">
        <v>199165</v>
      </c>
      <c r="B2773" s="14" t="s">
        <v>4650</v>
      </c>
      <c r="C2773" s="14" t="s">
        <v>815</v>
      </c>
      <c r="D2773" s="14" t="s">
        <v>6282</v>
      </c>
      <c r="E2773" s="14" t="s">
        <v>439</v>
      </c>
      <c r="F2773" s="14">
        <v>1106</v>
      </c>
      <c r="G2773" s="14" t="s">
        <v>4580</v>
      </c>
      <c r="H2773" s="14">
        <v>0</v>
      </c>
      <c r="I2773" s="14">
        <v>43200</v>
      </c>
      <c r="J2773" s="14" t="b">
        <v>0</v>
      </c>
      <c r="K2773" s="14">
        <v>0</v>
      </c>
      <c r="L2773" s="16">
        <v>41010.807337962964</v>
      </c>
      <c r="M2773" s="14" t="s">
        <v>6973</v>
      </c>
      <c r="N2773" s="14" t="s">
        <v>439</v>
      </c>
      <c r="O2773" s="14" t="s">
        <v>439</v>
      </c>
      <c r="P2773" s="14" t="s">
        <v>439</v>
      </c>
      <c r="Q2773" s="14" t="s">
        <v>819</v>
      </c>
    </row>
    <row r="2774" spans="1:17" hidden="1" x14ac:dyDescent="0.25">
      <c r="A2774" s="14">
        <v>199166</v>
      </c>
      <c r="B2774" s="14" t="s">
        <v>4651</v>
      </c>
      <c r="C2774" s="14" t="s">
        <v>815</v>
      </c>
      <c r="D2774" s="14" t="s">
        <v>6283</v>
      </c>
      <c r="E2774" s="14" t="s">
        <v>439</v>
      </c>
      <c r="F2774" s="14">
        <v>1106</v>
      </c>
      <c r="G2774" s="14" t="s">
        <v>4580</v>
      </c>
      <c r="H2774" s="14">
        <v>0</v>
      </c>
      <c r="I2774" s="14">
        <v>43200</v>
      </c>
      <c r="J2774" s="14" t="b">
        <v>0</v>
      </c>
      <c r="K2774" s="14">
        <v>0</v>
      </c>
      <c r="L2774" s="16">
        <v>41010.807337962964</v>
      </c>
      <c r="M2774" s="14" t="s">
        <v>6973</v>
      </c>
      <c r="N2774" s="14" t="s">
        <v>439</v>
      </c>
      <c r="O2774" s="14" t="s">
        <v>439</v>
      </c>
      <c r="P2774" s="14" t="s">
        <v>439</v>
      </c>
      <c r="Q2774" s="14" t="s">
        <v>819</v>
      </c>
    </row>
    <row r="2775" spans="1:17" hidden="1" x14ac:dyDescent="0.25">
      <c r="A2775" s="14">
        <v>199167</v>
      </c>
      <c r="B2775" s="14" t="s">
        <v>4652</v>
      </c>
      <c r="C2775" s="14" t="s">
        <v>815</v>
      </c>
      <c r="D2775" s="14" t="s">
        <v>6284</v>
      </c>
      <c r="E2775" s="14" t="s">
        <v>439</v>
      </c>
      <c r="F2775" s="14">
        <v>1106</v>
      </c>
      <c r="G2775" s="14" t="s">
        <v>4580</v>
      </c>
      <c r="H2775" s="14">
        <v>0</v>
      </c>
      <c r="I2775" s="14">
        <v>43200</v>
      </c>
      <c r="J2775" s="14" t="b">
        <v>0</v>
      </c>
      <c r="K2775" s="14">
        <v>0</v>
      </c>
      <c r="L2775" s="16">
        <v>41010.807337962964</v>
      </c>
      <c r="M2775" s="14" t="s">
        <v>6973</v>
      </c>
      <c r="N2775" s="14" t="s">
        <v>439</v>
      </c>
      <c r="O2775" s="14" t="s">
        <v>439</v>
      </c>
      <c r="P2775" s="14" t="s">
        <v>439</v>
      </c>
      <c r="Q2775" s="14" t="s">
        <v>819</v>
      </c>
    </row>
    <row r="2776" spans="1:17" hidden="1" x14ac:dyDescent="0.25">
      <c r="A2776" s="14">
        <v>199168</v>
      </c>
      <c r="B2776" s="14" t="s">
        <v>4653</v>
      </c>
      <c r="C2776" s="14" t="s">
        <v>815</v>
      </c>
      <c r="D2776" s="14" t="s">
        <v>6285</v>
      </c>
      <c r="E2776" s="14" t="s">
        <v>439</v>
      </c>
      <c r="F2776" s="14">
        <v>1106</v>
      </c>
      <c r="G2776" s="14" t="s">
        <v>4580</v>
      </c>
      <c r="H2776" s="14">
        <v>0</v>
      </c>
      <c r="I2776" s="14">
        <v>43200</v>
      </c>
      <c r="J2776" s="14" t="b">
        <v>0</v>
      </c>
      <c r="K2776" s="14">
        <v>0</v>
      </c>
      <c r="L2776" s="16">
        <v>41010.807349537034</v>
      </c>
      <c r="M2776" s="14" t="s">
        <v>6973</v>
      </c>
      <c r="N2776" s="14" t="s">
        <v>439</v>
      </c>
      <c r="O2776" s="14" t="s">
        <v>439</v>
      </c>
      <c r="P2776" s="14" t="s">
        <v>439</v>
      </c>
      <c r="Q2776" s="14" t="s">
        <v>819</v>
      </c>
    </row>
    <row r="2777" spans="1:17" hidden="1" x14ac:dyDescent="0.25">
      <c r="A2777" s="14">
        <v>199169</v>
      </c>
      <c r="B2777" s="14" t="s">
        <v>4654</v>
      </c>
      <c r="C2777" s="14" t="s">
        <v>815</v>
      </c>
      <c r="D2777" s="14" t="s">
        <v>6286</v>
      </c>
      <c r="E2777" s="14" t="s">
        <v>439</v>
      </c>
      <c r="F2777" s="14">
        <v>1106</v>
      </c>
      <c r="G2777" s="14" t="s">
        <v>4580</v>
      </c>
      <c r="H2777" s="14">
        <v>0</v>
      </c>
      <c r="I2777" s="14">
        <v>43200</v>
      </c>
      <c r="J2777" s="14" t="b">
        <v>0</v>
      </c>
      <c r="K2777" s="14">
        <v>0</v>
      </c>
      <c r="L2777" s="16">
        <v>41010.807349537034</v>
      </c>
      <c r="M2777" s="14" t="s">
        <v>6973</v>
      </c>
      <c r="N2777" s="14" t="s">
        <v>439</v>
      </c>
      <c r="O2777" s="14" t="s">
        <v>439</v>
      </c>
      <c r="P2777" s="14" t="s">
        <v>439</v>
      </c>
      <c r="Q2777" s="14" t="s">
        <v>819</v>
      </c>
    </row>
    <row r="2778" spans="1:17" hidden="1" x14ac:dyDescent="0.25">
      <c r="A2778" s="14">
        <v>199170</v>
      </c>
      <c r="B2778" s="14" t="s">
        <v>4655</v>
      </c>
      <c r="C2778" s="14" t="s">
        <v>815</v>
      </c>
      <c r="D2778" s="14" t="s">
        <v>6287</v>
      </c>
      <c r="E2778" s="14" t="s">
        <v>439</v>
      </c>
      <c r="F2778" s="14">
        <v>1106</v>
      </c>
      <c r="G2778" s="14" t="s">
        <v>4580</v>
      </c>
      <c r="H2778" s="14">
        <v>0</v>
      </c>
      <c r="I2778" s="14">
        <v>43200</v>
      </c>
      <c r="J2778" s="14" t="b">
        <v>0</v>
      </c>
      <c r="K2778" s="14">
        <v>0</v>
      </c>
      <c r="L2778" s="16">
        <v>41010.807349537034</v>
      </c>
      <c r="M2778" s="14" t="s">
        <v>6973</v>
      </c>
      <c r="N2778" s="14" t="s">
        <v>439</v>
      </c>
      <c r="O2778" s="14" t="s">
        <v>439</v>
      </c>
      <c r="P2778" s="14" t="s">
        <v>439</v>
      </c>
      <c r="Q2778" s="14" t="s">
        <v>819</v>
      </c>
    </row>
    <row r="2779" spans="1:17" hidden="1" x14ac:dyDescent="0.25">
      <c r="A2779" s="14">
        <v>199171</v>
      </c>
      <c r="B2779" s="14" t="s">
        <v>4656</v>
      </c>
      <c r="C2779" s="14" t="s">
        <v>815</v>
      </c>
      <c r="D2779" s="14" t="s">
        <v>6288</v>
      </c>
      <c r="E2779" s="14" t="s">
        <v>439</v>
      </c>
      <c r="F2779" s="14">
        <v>1106</v>
      </c>
      <c r="G2779" s="14" t="s">
        <v>4580</v>
      </c>
      <c r="H2779" s="14">
        <v>0</v>
      </c>
      <c r="I2779" s="14">
        <v>43200</v>
      </c>
      <c r="J2779" s="14" t="b">
        <v>0</v>
      </c>
      <c r="K2779" s="14">
        <v>0</v>
      </c>
      <c r="L2779" s="16">
        <v>41010.807349537034</v>
      </c>
      <c r="M2779" s="14" t="s">
        <v>6973</v>
      </c>
      <c r="N2779" s="14" t="s">
        <v>439</v>
      </c>
      <c r="O2779" s="14" t="s">
        <v>439</v>
      </c>
      <c r="P2779" s="14" t="s">
        <v>439</v>
      </c>
      <c r="Q2779" s="14" t="s">
        <v>819</v>
      </c>
    </row>
    <row r="2780" spans="1:17" hidden="1" x14ac:dyDescent="0.25">
      <c r="A2780" s="14">
        <v>199172</v>
      </c>
      <c r="B2780" s="14" t="s">
        <v>4657</v>
      </c>
      <c r="C2780" s="14" t="s">
        <v>815</v>
      </c>
      <c r="D2780" s="14" t="s">
        <v>6289</v>
      </c>
      <c r="E2780" s="14" t="s">
        <v>439</v>
      </c>
      <c r="F2780" s="14">
        <v>1106</v>
      </c>
      <c r="G2780" s="14" t="s">
        <v>4580</v>
      </c>
      <c r="H2780" s="14">
        <v>0</v>
      </c>
      <c r="I2780" s="14">
        <v>43200</v>
      </c>
      <c r="J2780" s="14" t="b">
        <v>0</v>
      </c>
      <c r="K2780" s="14">
        <v>0</v>
      </c>
      <c r="L2780" s="16">
        <v>41010.80736111111</v>
      </c>
      <c r="M2780" s="14" t="s">
        <v>6973</v>
      </c>
      <c r="N2780" s="14" t="s">
        <v>439</v>
      </c>
      <c r="O2780" s="14" t="s">
        <v>439</v>
      </c>
      <c r="P2780" s="14" t="s">
        <v>439</v>
      </c>
      <c r="Q2780" s="14" t="s">
        <v>819</v>
      </c>
    </row>
    <row r="2781" spans="1:17" hidden="1" x14ac:dyDescent="0.25">
      <c r="A2781" s="14">
        <v>199173</v>
      </c>
      <c r="B2781" s="14" t="s">
        <v>4658</v>
      </c>
      <c r="C2781" s="14" t="s">
        <v>815</v>
      </c>
      <c r="D2781" s="14" t="s">
        <v>6290</v>
      </c>
      <c r="E2781" s="14" t="s">
        <v>439</v>
      </c>
      <c r="F2781" s="14">
        <v>1106</v>
      </c>
      <c r="G2781" s="14" t="s">
        <v>4580</v>
      </c>
      <c r="H2781" s="14">
        <v>0</v>
      </c>
      <c r="I2781" s="14">
        <v>43200</v>
      </c>
      <c r="J2781" s="14" t="b">
        <v>0</v>
      </c>
      <c r="K2781" s="14">
        <v>0</v>
      </c>
      <c r="L2781" s="16">
        <v>41010.80736111111</v>
      </c>
      <c r="M2781" s="14" t="s">
        <v>6973</v>
      </c>
      <c r="N2781" s="14" t="s">
        <v>439</v>
      </c>
      <c r="O2781" s="14" t="s">
        <v>439</v>
      </c>
      <c r="P2781" s="14" t="s">
        <v>439</v>
      </c>
      <c r="Q2781" s="14" t="s">
        <v>819</v>
      </c>
    </row>
    <row r="2782" spans="1:17" hidden="1" x14ac:dyDescent="0.25">
      <c r="A2782" s="14">
        <v>199174</v>
      </c>
      <c r="B2782" s="14" t="s">
        <v>4659</v>
      </c>
      <c r="C2782" s="14" t="s">
        <v>815</v>
      </c>
      <c r="D2782" s="14" t="s">
        <v>6291</v>
      </c>
      <c r="E2782" s="14" t="s">
        <v>439</v>
      </c>
      <c r="F2782" s="14">
        <v>1106</v>
      </c>
      <c r="G2782" s="14" t="s">
        <v>4580</v>
      </c>
      <c r="H2782" s="14">
        <v>0</v>
      </c>
      <c r="I2782" s="14">
        <v>43200</v>
      </c>
      <c r="J2782" s="14" t="b">
        <v>0</v>
      </c>
      <c r="K2782" s="14">
        <v>0</v>
      </c>
      <c r="L2782" s="16">
        <v>41010.808020833334</v>
      </c>
      <c r="M2782" s="14" t="s">
        <v>6973</v>
      </c>
      <c r="N2782" s="14" t="s">
        <v>439</v>
      </c>
      <c r="O2782" s="14" t="s">
        <v>439</v>
      </c>
      <c r="P2782" s="14" t="s">
        <v>439</v>
      </c>
      <c r="Q2782" s="14" t="s">
        <v>819</v>
      </c>
    </row>
    <row r="2783" spans="1:17" hidden="1" x14ac:dyDescent="0.25">
      <c r="A2783" s="14">
        <v>199175</v>
      </c>
      <c r="B2783" s="14" t="s">
        <v>4660</v>
      </c>
      <c r="C2783" s="14" t="s">
        <v>815</v>
      </c>
      <c r="D2783" s="14" t="s">
        <v>6292</v>
      </c>
      <c r="E2783" s="14" t="s">
        <v>439</v>
      </c>
      <c r="F2783" s="14">
        <v>1106</v>
      </c>
      <c r="G2783" s="14" t="s">
        <v>4580</v>
      </c>
      <c r="H2783" s="14">
        <v>0</v>
      </c>
      <c r="I2783" s="14">
        <v>43200</v>
      </c>
      <c r="J2783" s="14" t="b">
        <v>0</v>
      </c>
      <c r="K2783" s="14">
        <v>0</v>
      </c>
      <c r="L2783" s="16">
        <v>41010.808020833334</v>
      </c>
      <c r="M2783" s="14" t="s">
        <v>6973</v>
      </c>
      <c r="N2783" s="14" t="s">
        <v>439</v>
      </c>
      <c r="O2783" s="14" t="s">
        <v>439</v>
      </c>
      <c r="P2783" s="14" t="s">
        <v>439</v>
      </c>
      <c r="Q2783" s="14" t="s">
        <v>819</v>
      </c>
    </row>
    <row r="2784" spans="1:17" hidden="1" x14ac:dyDescent="0.25">
      <c r="A2784" s="14">
        <v>199176</v>
      </c>
      <c r="B2784" s="14" t="s">
        <v>4661</v>
      </c>
      <c r="C2784" s="14" t="s">
        <v>815</v>
      </c>
      <c r="D2784" s="14" t="s">
        <v>6293</v>
      </c>
      <c r="E2784" s="14" t="s">
        <v>439</v>
      </c>
      <c r="F2784" s="14">
        <v>1106</v>
      </c>
      <c r="G2784" s="14" t="s">
        <v>4580</v>
      </c>
      <c r="H2784" s="14">
        <v>0</v>
      </c>
      <c r="I2784" s="14">
        <v>43200</v>
      </c>
      <c r="J2784" s="14" t="b">
        <v>0</v>
      </c>
      <c r="K2784" s="14">
        <v>0</v>
      </c>
      <c r="L2784" s="16">
        <v>41010.808020833334</v>
      </c>
      <c r="M2784" s="14" t="s">
        <v>6973</v>
      </c>
      <c r="N2784" s="14" t="s">
        <v>439</v>
      </c>
      <c r="O2784" s="14" t="s">
        <v>439</v>
      </c>
      <c r="P2784" s="14" t="s">
        <v>439</v>
      </c>
      <c r="Q2784" s="14" t="s">
        <v>819</v>
      </c>
    </row>
    <row r="2785" spans="1:17" hidden="1" x14ac:dyDescent="0.25">
      <c r="A2785" s="14">
        <v>199177</v>
      </c>
      <c r="B2785" s="14" t="s">
        <v>4662</v>
      </c>
      <c r="C2785" s="14" t="s">
        <v>815</v>
      </c>
      <c r="D2785" s="14" t="s">
        <v>6294</v>
      </c>
      <c r="E2785" s="14" t="s">
        <v>439</v>
      </c>
      <c r="F2785" s="14">
        <v>1106</v>
      </c>
      <c r="G2785" s="14" t="s">
        <v>4580</v>
      </c>
      <c r="H2785" s="14">
        <v>0</v>
      </c>
      <c r="I2785" s="14">
        <v>43200</v>
      </c>
      <c r="J2785" s="14" t="b">
        <v>0</v>
      </c>
      <c r="K2785" s="14">
        <v>0</v>
      </c>
      <c r="L2785" s="16">
        <v>41010.808020833334</v>
      </c>
      <c r="M2785" s="14" t="s">
        <v>6973</v>
      </c>
      <c r="N2785" s="14" t="s">
        <v>439</v>
      </c>
      <c r="O2785" s="14" t="s">
        <v>439</v>
      </c>
      <c r="P2785" s="14" t="s">
        <v>439</v>
      </c>
      <c r="Q2785" s="14" t="s">
        <v>819</v>
      </c>
    </row>
    <row r="2786" spans="1:17" hidden="1" x14ac:dyDescent="0.25">
      <c r="A2786" s="14">
        <v>199178</v>
      </c>
      <c r="B2786" s="14" t="s">
        <v>4663</v>
      </c>
      <c r="C2786" s="14" t="s">
        <v>815</v>
      </c>
      <c r="D2786" s="14" t="s">
        <v>6295</v>
      </c>
      <c r="E2786" s="14" t="s">
        <v>439</v>
      </c>
      <c r="F2786" s="14">
        <v>1106</v>
      </c>
      <c r="G2786" s="14" t="s">
        <v>4580</v>
      </c>
      <c r="H2786" s="14">
        <v>0</v>
      </c>
      <c r="I2786" s="14">
        <v>43200</v>
      </c>
      <c r="J2786" s="14" t="b">
        <v>0</v>
      </c>
      <c r="K2786" s="14">
        <v>0</v>
      </c>
      <c r="L2786" s="16">
        <v>41010.80804398148</v>
      </c>
      <c r="M2786" s="14" t="s">
        <v>6973</v>
      </c>
      <c r="N2786" s="14" t="s">
        <v>439</v>
      </c>
      <c r="O2786" s="14" t="s">
        <v>439</v>
      </c>
      <c r="P2786" s="14" t="s">
        <v>439</v>
      </c>
      <c r="Q2786" s="14" t="s">
        <v>819</v>
      </c>
    </row>
    <row r="2787" spans="1:17" hidden="1" x14ac:dyDescent="0.25">
      <c r="A2787" s="14">
        <v>199179</v>
      </c>
      <c r="B2787" s="14" t="s">
        <v>4664</v>
      </c>
      <c r="C2787" s="14" t="s">
        <v>815</v>
      </c>
      <c r="D2787" s="14" t="s">
        <v>6296</v>
      </c>
      <c r="E2787" s="14" t="s">
        <v>439</v>
      </c>
      <c r="F2787" s="14">
        <v>1106</v>
      </c>
      <c r="G2787" s="14" t="s">
        <v>4580</v>
      </c>
      <c r="H2787" s="14">
        <v>0</v>
      </c>
      <c r="I2787" s="14">
        <v>43200</v>
      </c>
      <c r="J2787" s="14" t="b">
        <v>0</v>
      </c>
      <c r="K2787" s="14">
        <v>0</v>
      </c>
      <c r="L2787" s="16">
        <v>41010.80804398148</v>
      </c>
      <c r="M2787" s="14" t="s">
        <v>6973</v>
      </c>
      <c r="N2787" s="14" t="s">
        <v>439</v>
      </c>
      <c r="O2787" s="14" t="s">
        <v>439</v>
      </c>
      <c r="P2787" s="14" t="s">
        <v>439</v>
      </c>
      <c r="Q2787" s="14" t="s">
        <v>819</v>
      </c>
    </row>
    <row r="2788" spans="1:17" hidden="1" x14ac:dyDescent="0.25">
      <c r="A2788" s="14">
        <v>199180</v>
      </c>
      <c r="B2788" s="14" t="s">
        <v>4665</v>
      </c>
      <c r="C2788" s="14" t="s">
        <v>815</v>
      </c>
      <c r="D2788" s="14" t="s">
        <v>6297</v>
      </c>
      <c r="E2788" s="14" t="s">
        <v>439</v>
      </c>
      <c r="F2788" s="14">
        <v>1106</v>
      </c>
      <c r="G2788" s="14" t="s">
        <v>4580</v>
      </c>
      <c r="H2788" s="14">
        <v>0</v>
      </c>
      <c r="I2788" s="14">
        <v>43200</v>
      </c>
      <c r="J2788" s="14" t="b">
        <v>0</v>
      </c>
      <c r="K2788" s="14">
        <v>0</v>
      </c>
      <c r="L2788" s="16">
        <v>41010.80804398148</v>
      </c>
      <c r="M2788" s="14" t="s">
        <v>6973</v>
      </c>
      <c r="N2788" s="14" t="s">
        <v>439</v>
      </c>
      <c r="O2788" s="14" t="s">
        <v>439</v>
      </c>
      <c r="P2788" s="14" t="s">
        <v>439</v>
      </c>
      <c r="Q2788" s="14" t="s">
        <v>819</v>
      </c>
    </row>
    <row r="2789" spans="1:17" hidden="1" x14ac:dyDescent="0.25">
      <c r="A2789" s="14">
        <v>199181</v>
      </c>
      <c r="B2789" s="14" t="s">
        <v>4666</v>
      </c>
      <c r="C2789" s="14" t="s">
        <v>815</v>
      </c>
      <c r="D2789" s="14" t="s">
        <v>6298</v>
      </c>
      <c r="E2789" s="14" t="s">
        <v>439</v>
      </c>
      <c r="F2789" s="14">
        <v>1106</v>
      </c>
      <c r="G2789" s="14" t="s">
        <v>4580</v>
      </c>
      <c r="H2789" s="14">
        <v>0</v>
      </c>
      <c r="I2789" s="14">
        <v>43200</v>
      </c>
      <c r="J2789" s="14" t="b">
        <v>0</v>
      </c>
      <c r="K2789" s="14">
        <v>0</v>
      </c>
      <c r="L2789" s="16">
        <v>41010.807372685187</v>
      </c>
      <c r="M2789" s="14" t="s">
        <v>6973</v>
      </c>
      <c r="N2789" s="14" t="s">
        <v>439</v>
      </c>
      <c r="O2789" s="14" t="s">
        <v>439</v>
      </c>
      <c r="P2789" s="14" t="s">
        <v>439</v>
      </c>
      <c r="Q2789" s="14" t="s">
        <v>819</v>
      </c>
    </row>
    <row r="2790" spans="1:17" hidden="1" x14ac:dyDescent="0.25">
      <c r="A2790" s="14">
        <v>199182</v>
      </c>
      <c r="B2790" s="14" t="s">
        <v>4667</v>
      </c>
      <c r="C2790" s="14" t="s">
        <v>815</v>
      </c>
      <c r="D2790" s="14" t="s">
        <v>6299</v>
      </c>
      <c r="E2790" s="14" t="s">
        <v>439</v>
      </c>
      <c r="F2790" s="14">
        <v>1106</v>
      </c>
      <c r="G2790" s="14" t="s">
        <v>4580</v>
      </c>
      <c r="H2790" s="14">
        <v>0</v>
      </c>
      <c r="I2790" s="14">
        <v>43200</v>
      </c>
      <c r="J2790" s="14" t="b">
        <v>0</v>
      </c>
      <c r="K2790" s="14">
        <v>0</v>
      </c>
      <c r="L2790" s="16">
        <v>41010.807372685187</v>
      </c>
      <c r="M2790" s="14" t="s">
        <v>6973</v>
      </c>
      <c r="N2790" s="14" t="s">
        <v>439</v>
      </c>
      <c r="O2790" s="14" t="s">
        <v>439</v>
      </c>
      <c r="P2790" s="14" t="s">
        <v>439</v>
      </c>
      <c r="Q2790" s="14" t="s">
        <v>819</v>
      </c>
    </row>
    <row r="2791" spans="1:17" hidden="1" x14ac:dyDescent="0.25">
      <c r="A2791" s="14">
        <v>199183</v>
      </c>
      <c r="B2791" s="14" t="s">
        <v>4668</v>
      </c>
      <c r="C2791" s="14" t="s">
        <v>815</v>
      </c>
      <c r="D2791" s="14" t="s">
        <v>6300</v>
      </c>
      <c r="E2791" s="14" t="s">
        <v>439</v>
      </c>
      <c r="F2791" s="14">
        <v>1106</v>
      </c>
      <c r="G2791" s="14" t="s">
        <v>4580</v>
      </c>
      <c r="H2791" s="14">
        <v>0</v>
      </c>
      <c r="I2791" s="14">
        <v>43200</v>
      </c>
      <c r="J2791" s="14" t="b">
        <v>0</v>
      </c>
      <c r="K2791" s="14">
        <v>0</v>
      </c>
      <c r="L2791" s="16">
        <v>41010.807372685187</v>
      </c>
      <c r="M2791" s="14" t="s">
        <v>6973</v>
      </c>
      <c r="N2791" s="14" t="s">
        <v>439</v>
      </c>
      <c r="O2791" s="14" t="s">
        <v>439</v>
      </c>
      <c r="P2791" s="14" t="s">
        <v>439</v>
      </c>
      <c r="Q2791" s="14" t="s">
        <v>819</v>
      </c>
    </row>
    <row r="2792" spans="1:17" hidden="1" x14ac:dyDescent="0.25">
      <c r="A2792" s="14">
        <v>199184</v>
      </c>
      <c r="B2792" s="14" t="s">
        <v>4669</v>
      </c>
      <c r="C2792" s="14" t="s">
        <v>815</v>
      </c>
      <c r="D2792" s="14" t="s">
        <v>6301</v>
      </c>
      <c r="E2792" s="14" t="s">
        <v>439</v>
      </c>
      <c r="F2792" s="14">
        <v>1106</v>
      </c>
      <c r="G2792" s="14" t="s">
        <v>4580</v>
      </c>
      <c r="H2792" s="14">
        <v>0</v>
      </c>
      <c r="I2792" s="14">
        <v>43200</v>
      </c>
      <c r="J2792" s="14" t="b">
        <v>0</v>
      </c>
      <c r="K2792" s="14">
        <v>0</v>
      </c>
      <c r="L2792" s="16">
        <v>41010.807372685187</v>
      </c>
      <c r="M2792" s="14" t="s">
        <v>6973</v>
      </c>
      <c r="N2792" s="14" t="s">
        <v>439</v>
      </c>
      <c r="O2792" s="14" t="s">
        <v>439</v>
      </c>
      <c r="P2792" s="14" t="s">
        <v>439</v>
      </c>
      <c r="Q2792" s="14" t="s">
        <v>819</v>
      </c>
    </row>
    <row r="2793" spans="1:17" hidden="1" x14ac:dyDescent="0.25">
      <c r="A2793" s="14">
        <v>199185</v>
      </c>
      <c r="B2793" s="14" t="s">
        <v>4670</v>
      </c>
      <c r="C2793" s="14" t="s">
        <v>815</v>
      </c>
      <c r="D2793" s="14" t="s">
        <v>6302</v>
      </c>
      <c r="E2793" s="14" t="s">
        <v>439</v>
      </c>
      <c r="F2793" s="14">
        <v>1106</v>
      </c>
      <c r="G2793" s="14" t="s">
        <v>4580</v>
      </c>
      <c r="H2793" s="14">
        <v>0</v>
      </c>
      <c r="I2793" s="14">
        <v>43200</v>
      </c>
      <c r="J2793" s="14" t="b">
        <v>0</v>
      </c>
      <c r="K2793" s="14">
        <v>0</v>
      </c>
      <c r="L2793" s="16">
        <v>41010.807384259257</v>
      </c>
      <c r="M2793" s="14" t="s">
        <v>6973</v>
      </c>
      <c r="N2793" s="14" t="s">
        <v>439</v>
      </c>
      <c r="O2793" s="14" t="s">
        <v>439</v>
      </c>
      <c r="P2793" s="14" t="s">
        <v>439</v>
      </c>
      <c r="Q2793" s="14" t="s">
        <v>819</v>
      </c>
    </row>
    <row r="2794" spans="1:17" hidden="1" x14ac:dyDescent="0.25">
      <c r="A2794" s="14">
        <v>199186</v>
      </c>
      <c r="B2794" s="14" t="s">
        <v>4671</v>
      </c>
      <c r="C2794" s="14" t="s">
        <v>815</v>
      </c>
      <c r="D2794" s="14" t="s">
        <v>6303</v>
      </c>
      <c r="E2794" s="14" t="s">
        <v>439</v>
      </c>
      <c r="F2794" s="14">
        <v>1106</v>
      </c>
      <c r="G2794" s="14" t="s">
        <v>4580</v>
      </c>
      <c r="H2794" s="14">
        <v>0</v>
      </c>
      <c r="I2794" s="14">
        <v>43200</v>
      </c>
      <c r="J2794" s="14" t="b">
        <v>0</v>
      </c>
      <c r="K2794" s="14">
        <v>0</v>
      </c>
      <c r="L2794" s="16">
        <v>41010.807384259257</v>
      </c>
      <c r="M2794" s="14" t="s">
        <v>6973</v>
      </c>
      <c r="N2794" s="14" t="s">
        <v>439</v>
      </c>
      <c r="O2794" s="14" t="s">
        <v>439</v>
      </c>
      <c r="P2794" s="14" t="s">
        <v>439</v>
      </c>
      <c r="Q2794" s="14" t="s">
        <v>819</v>
      </c>
    </row>
    <row r="2795" spans="1:17" hidden="1" x14ac:dyDescent="0.25">
      <c r="A2795" s="14">
        <v>199187</v>
      </c>
      <c r="B2795" s="14" t="s">
        <v>4672</v>
      </c>
      <c r="C2795" s="14" t="s">
        <v>815</v>
      </c>
      <c r="D2795" s="14" t="s">
        <v>6304</v>
      </c>
      <c r="E2795" s="14" t="s">
        <v>439</v>
      </c>
      <c r="F2795" s="14">
        <v>1106</v>
      </c>
      <c r="G2795" s="14" t="s">
        <v>4580</v>
      </c>
      <c r="H2795" s="14">
        <v>0</v>
      </c>
      <c r="I2795" s="14">
        <v>43200</v>
      </c>
      <c r="J2795" s="14" t="b">
        <v>0</v>
      </c>
      <c r="K2795" s="14">
        <v>0</v>
      </c>
      <c r="L2795" s="16">
        <v>41010.807384259257</v>
      </c>
      <c r="M2795" s="14" t="s">
        <v>6973</v>
      </c>
      <c r="N2795" s="14" t="s">
        <v>439</v>
      </c>
      <c r="O2795" s="14" t="s">
        <v>439</v>
      </c>
      <c r="P2795" s="14" t="s">
        <v>439</v>
      </c>
      <c r="Q2795" s="14" t="s">
        <v>819</v>
      </c>
    </row>
    <row r="2796" spans="1:17" hidden="1" x14ac:dyDescent="0.25">
      <c r="A2796" s="14">
        <v>199188</v>
      </c>
      <c r="B2796" s="14" t="s">
        <v>4673</v>
      </c>
      <c r="C2796" s="14" t="s">
        <v>815</v>
      </c>
      <c r="D2796" s="14" t="s">
        <v>6305</v>
      </c>
      <c r="E2796" s="14" t="s">
        <v>439</v>
      </c>
      <c r="F2796" s="14">
        <v>1106</v>
      </c>
      <c r="G2796" s="14" t="s">
        <v>4580</v>
      </c>
      <c r="H2796" s="14">
        <v>0</v>
      </c>
      <c r="I2796" s="14">
        <v>43200</v>
      </c>
      <c r="J2796" s="14" t="b">
        <v>0</v>
      </c>
      <c r="K2796" s="14">
        <v>0</v>
      </c>
      <c r="L2796" s="16">
        <v>41010.807395833333</v>
      </c>
      <c r="M2796" s="14" t="s">
        <v>6973</v>
      </c>
      <c r="N2796" s="14" t="s">
        <v>439</v>
      </c>
      <c r="O2796" s="14" t="s">
        <v>439</v>
      </c>
      <c r="P2796" s="14" t="s">
        <v>439</v>
      </c>
      <c r="Q2796" s="14" t="s">
        <v>819</v>
      </c>
    </row>
    <row r="2797" spans="1:17" hidden="1" x14ac:dyDescent="0.25">
      <c r="A2797" s="14">
        <v>199189</v>
      </c>
      <c r="B2797" s="14" t="s">
        <v>4674</v>
      </c>
      <c r="C2797" s="14" t="s">
        <v>815</v>
      </c>
      <c r="D2797" s="14" t="s">
        <v>6306</v>
      </c>
      <c r="E2797" s="14" t="s">
        <v>439</v>
      </c>
      <c r="F2797" s="14">
        <v>1106</v>
      </c>
      <c r="G2797" s="14" t="s">
        <v>4580</v>
      </c>
      <c r="H2797" s="14">
        <v>0</v>
      </c>
      <c r="I2797" s="14">
        <v>43200</v>
      </c>
      <c r="J2797" s="14" t="b">
        <v>0</v>
      </c>
      <c r="K2797" s="14">
        <v>0</v>
      </c>
      <c r="L2797" s="16">
        <v>41010.807395833333</v>
      </c>
      <c r="M2797" s="14" t="s">
        <v>6973</v>
      </c>
      <c r="N2797" s="14" t="s">
        <v>439</v>
      </c>
      <c r="O2797" s="14" t="s">
        <v>439</v>
      </c>
      <c r="P2797" s="14" t="s">
        <v>439</v>
      </c>
      <c r="Q2797" s="14" t="s">
        <v>819</v>
      </c>
    </row>
    <row r="2798" spans="1:17" hidden="1" x14ac:dyDescent="0.25">
      <c r="A2798" s="14">
        <v>199190</v>
      </c>
      <c r="B2798" s="14" t="s">
        <v>4675</v>
      </c>
      <c r="C2798" s="14" t="s">
        <v>815</v>
      </c>
      <c r="D2798" s="14" t="s">
        <v>6307</v>
      </c>
      <c r="E2798" s="14" t="s">
        <v>439</v>
      </c>
      <c r="F2798" s="14">
        <v>1106</v>
      </c>
      <c r="G2798" s="14" t="s">
        <v>4580</v>
      </c>
      <c r="H2798" s="14">
        <v>0</v>
      </c>
      <c r="I2798" s="14">
        <v>43200</v>
      </c>
      <c r="J2798" s="14" t="b">
        <v>0</v>
      </c>
      <c r="K2798" s="14">
        <v>0</v>
      </c>
      <c r="L2798" s="16">
        <v>41010.80740740741</v>
      </c>
      <c r="M2798" s="14" t="s">
        <v>6973</v>
      </c>
      <c r="N2798" s="14" t="s">
        <v>439</v>
      </c>
      <c r="O2798" s="14" t="s">
        <v>439</v>
      </c>
      <c r="P2798" s="14" t="s">
        <v>439</v>
      </c>
      <c r="Q2798" s="14" t="s">
        <v>819</v>
      </c>
    </row>
    <row r="2799" spans="1:17" hidden="1" x14ac:dyDescent="0.25">
      <c r="A2799" s="14">
        <v>199191</v>
      </c>
      <c r="B2799" s="14" t="s">
        <v>4676</v>
      </c>
      <c r="C2799" s="14" t="s">
        <v>815</v>
      </c>
      <c r="D2799" s="14" t="s">
        <v>6308</v>
      </c>
      <c r="E2799" s="14" t="s">
        <v>439</v>
      </c>
      <c r="F2799" s="14">
        <v>1106</v>
      </c>
      <c r="G2799" s="14" t="s">
        <v>4580</v>
      </c>
      <c r="H2799" s="14">
        <v>0</v>
      </c>
      <c r="I2799" s="14">
        <v>43200</v>
      </c>
      <c r="J2799" s="14" t="b">
        <v>0</v>
      </c>
      <c r="K2799" s="14">
        <v>0</v>
      </c>
      <c r="L2799" s="16">
        <v>41010.80740740741</v>
      </c>
      <c r="M2799" s="14" t="s">
        <v>6973</v>
      </c>
      <c r="N2799" s="14" t="s">
        <v>439</v>
      </c>
      <c r="O2799" s="14" t="s">
        <v>439</v>
      </c>
      <c r="P2799" s="14" t="s">
        <v>439</v>
      </c>
      <c r="Q2799" s="14" t="s">
        <v>819</v>
      </c>
    </row>
    <row r="2800" spans="1:17" hidden="1" x14ac:dyDescent="0.25">
      <c r="A2800" s="14">
        <v>199192</v>
      </c>
      <c r="B2800" s="14" t="s">
        <v>4677</v>
      </c>
      <c r="C2800" s="14" t="s">
        <v>815</v>
      </c>
      <c r="D2800" s="14" t="s">
        <v>6309</v>
      </c>
      <c r="E2800" s="14" t="s">
        <v>439</v>
      </c>
      <c r="F2800" s="14">
        <v>1106</v>
      </c>
      <c r="G2800" s="14" t="s">
        <v>4580</v>
      </c>
      <c r="H2800" s="14">
        <v>0</v>
      </c>
      <c r="I2800" s="14">
        <v>43200</v>
      </c>
      <c r="J2800" s="14" t="b">
        <v>0</v>
      </c>
      <c r="K2800" s="14">
        <v>0</v>
      </c>
      <c r="L2800" s="16">
        <v>41010.80741898148</v>
      </c>
      <c r="M2800" s="14" t="s">
        <v>6973</v>
      </c>
      <c r="N2800" s="14" t="s">
        <v>439</v>
      </c>
      <c r="O2800" s="14" t="s">
        <v>439</v>
      </c>
      <c r="P2800" s="14" t="s">
        <v>439</v>
      </c>
      <c r="Q2800" s="14" t="s">
        <v>819</v>
      </c>
    </row>
    <row r="2801" spans="1:17" hidden="1" x14ac:dyDescent="0.25">
      <c r="A2801" s="14">
        <v>199193</v>
      </c>
      <c r="B2801" s="14" t="s">
        <v>4678</v>
      </c>
      <c r="C2801" s="14" t="s">
        <v>815</v>
      </c>
      <c r="D2801" s="14" t="s">
        <v>6310</v>
      </c>
      <c r="E2801" s="14" t="s">
        <v>439</v>
      </c>
      <c r="F2801" s="14">
        <v>1106</v>
      </c>
      <c r="G2801" s="14" t="s">
        <v>4580</v>
      </c>
      <c r="H2801" s="14">
        <v>0</v>
      </c>
      <c r="I2801" s="14">
        <v>43200</v>
      </c>
      <c r="J2801" s="14" t="b">
        <v>0</v>
      </c>
      <c r="K2801" s="14">
        <v>0</v>
      </c>
      <c r="L2801" s="16">
        <v>41010.80741898148</v>
      </c>
      <c r="M2801" s="14" t="s">
        <v>6973</v>
      </c>
      <c r="N2801" s="14" t="s">
        <v>439</v>
      </c>
      <c r="O2801" s="14" t="s">
        <v>439</v>
      </c>
      <c r="P2801" s="14" t="s">
        <v>439</v>
      </c>
      <c r="Q2801" s="14" t="s">
        <v>819</v>
      </c>
    </row>
    <row r="2802" spans="1:17" hidden="1" x14ac:dyDescent="0.25">
      <c r="A2802" s="14">
        <v>199194</v>
      </c>
      <c r="B2802" s="14" t="s">
        <v>4679</v>
      </c>
      <c r="C2802" s="14" t="s">
        <v>815</v>
      </c>
      <c r="D2802" s="14" t="s">
        <v>6311</v>
      </c>
      <c r="E2802" s="14" t="s">
        <v>439</v>
      </c>
      <c r="F2802" s="14">
        <v>1106</v>
      </c>
      <c r="G2802" s="14" t="s">
        <v>4580</v>
      </c>
      <c r="H2802" s="14">
        <v>0</v>
      </c>
      <c r="I2802" s="14">
        <v>43200</v>
      </c>
      <c r="J2802" s="14" t="b">
        <v>0</v>
      </c>
      <c r="K2802" s="14">
        <v>0</v>
      </c>
      <c r="L2802" s="16">
        <v>41010.807430555556</v>
      </c>
      <c r="M2802" s="14" t="s">
        <v>6973</v>
      </c>
      <c r="N2802" s="14" t="s">
        <v>439</v>
      </c>
      <c r="O2802" s="14" t="s">
        <v>439</v>
      </c>
      <c r="P2802" s="14" t="s">
        <v>439</v>
      </c>
      <c r="Q2802" s="14" t="s">
        <v>819</v>
      </c>
    </row>
    <row r="2803" spans="1:17" hidden="1" x14ac:dyDescent="0.25">
      <c r="A2803" s="14">
        <v>199195</v>
      </c>
      <c r="B2803" s="14" t="s">
        <v>4680</v>
      </c>
      <c r="C2803" s="14" t="s">
        <v>815</v>
      </c>
      <c r="D2803" s="14" t="s">
        <v>6312</v>
      </c>
      <c r="E2803" s="14" t="s">
        <v>439</v>
      </c>
      <c r="F2803" s="14">
        <v>1106</v>
      </c>
      <c r="G2803" s="14" t="s">
        <v>4580</v>
      </c>
      <c r="H2803" s="14">
        <v>0</v>
      </c>
      <c r="I2803" s="14">
        <v>43200</v>
      </c>
      <c r="J2803" s="14" t="b">
        <v>0</v>
      </c>
      <c r="K2803" s="14">
        <v>0</v>
      </c>
      <c r="L2803" s="16">
        <v>41010.808055555557</v>
      </c>
      <c r="M2803" s="14" t="s">
        <v>6973</v>
      </c>
      <c r="N2803" s="14" t="s">
        <v>439</v>
      </c>
      <c r="O2803" s="14" t="s">
        <v>439</v>
      </c>
      <c r="P2803" s="14" t="s">
        <v>439</v>
      </c>
      <c r="Q2803" s="14" t="s">
        <v>819</v>
      </c>
    </row>
    <row r="2804" spans="1:17" hidden="1" x14ac:dyDescent="0.25">
      <c r="A2804" s="14">
        <v>199196</v>
      </c>
      <c r="B2804" s="14" t="s">
        <v>4681</v>
      </c>
      <c r="C2804" s="14" t="s">
        <v>815</v>
      </c>
      <c r="D2804" s="14" t="s">
        <v>6313</v>
      </c>
      <c r="E2804" s="14" t="s">
        <v>439</v>
      </c>
      <c r="F2804" s="14">
        <v>1106</v>
      </c>
      <c r="G2804" s="14" t="s">
        <v>4580</v>
      </c>
      <c r="H2804" s="14">
        <v>0</v>
      </c>
      <c r="I2804" s="14">
        <v>43200</v>
      </c>
      <c r="J2804" s="14" t="b">
        <v>0</v>
      </c>
      <c r="K2804" s="14">
        <v>0</v>
      </c>
      <c r="L2804" s="16">
        <v>41010.808067129627</v>
      </c>
      <c r="M2804" s="14" t="s">
        <v>6973</v>
      </c>
      <c r="N2804" s="14" t="s">
        <v>439</v>
      </c>
      <c r="O2804" s="14" t="s">
        <v>439</v>
      </c>
      <c r="P2804" s="14" t="s">
        <v>439</v>
      </c>
      <c r="Q2804" s="14" t="s">
        <v>819</v>
      </c>
    </row>
    <row r="2805" spans="1:17" hidden="1" x14ac:dyDescent="0.25">
      <c r="A2805" s="14">
        <v>199197</v>
      </c>
      <c r="B2805" s="14" t="s">
        <v>4682</v>
      </c>
      <c r="C2805" s="14" t="s">
        <v>815</v>
      </c>
      <c r="D2805" s="14" t="s">
        <v>6314</v>
      </c>
      <c r="E2805" s="14" t="s">
        <v>439</v>
      </c>
      <c r="F2805" s="14">
        <v>1106</v>
      </c>
      <c r="G2805" s="14" t="s">
        <v>4580</v>
      </c>
      <c r="H2805" s="14">
        <v>0</v>
      </c>
      <c r="I2805" s="14">
        <v>43200</v>
      </c>
      <c r="J2805" s="14" t="b">
        <v>0</v>
      </c>
      <c r="K2805" s="14">
        <v>0</v>
      </c>
      <c r="L2805" s="16">
        <v>41010.807384259257</v>
      </c>
      <c r="M2805" s="14" t="s">
        <v>6973</v>
      </c>
      <c r="N2805" s="14" t="s">
        <v>439</v>
      </c>
      <c r="O2805" s="14" t="s">
        <v>439</v>
      </c>
      <c r="P2805" s="14" t="s">
        <v>439</v>
      </c>
      <c r="Q2805" s="14" t="s">
        <v>819</v>
      </c>
    </row>
    <row r="2806" spans="1:17" hidden="1" x14ac:dyDescent="0.25">
      <c r="A2806" s="14">
        <v>199198</v>
      </c>
      <c r="B2806" s="14" t="s">
        <v>4683</v>
      </c>
      <c r="C2806" s="14" t="s">
        <v>815</v>
      </c>
      <c r="D2806" s="14" t="s">
        <v>6315</v>
      </c>
      <c r="E2806" s="14" t="s">
        <v>439</v>
      </c>
      <c r="F2806" s="14">
        <v>1106</v>
      </c>
      <c r="G2806" s="14" t="s">
        <v>4580</v>
      </c>
      <c r="H2806" s="14">
        <v>0</v>
      </c>
      <c r="I2806" s="14">
        <v>43200</v>
      </c>
      <c r="J2806" s="14" t="b">
        <v>0</v>
      </c>
      <c r="K2806" s="14">
        <v>0</v>
      </c>
      <c r="L2806" s="16">
        <v>41010.807384259257</v>
      </c>
      <c r="M2806" s="14" t="s">
        <v>6973</v>
      </c>
      <c r="N2806" s="14" t="s">
        <v>439</v>
      </c>
      <c r="O2806" s="14" t="s">
        <v>439</v>
      </c>
      <c r="P2806" s="14" t="s">
        <v>439</v>
      </c>
      <c r="Q2806" s="14" t="s">
        <v>819</v>
      </c>
    </row>
    <row r="2807" spans="1:17" hidden="1" x14ac:dyDescent="0.25">
      <c r="A2807" s="14">
        <v>199199</v>
      </c>
      <c r="B2807" s="14" t="s">
        <v>4684</v>
      </c>
      <c r="C2807" s="14" t="s">
        <v>815</v>
      </c>
      <c r="D2807" s="14" t="s">
        <v>6316</v>
      </c>
      <c r="E2807" s="14" t="s">
        <v>439</v>
      </c>
      <c r="F2807" s="14">
        <v>1106</v>
      </c>
      <c r="G2807" s="14" t="s">
        <v>4580</v>
      </c>
      <c r="H2807" s="14">
        <v>0</v>
      </c>
      <c r="I2807" s="14">
        <v>43200</v>
      </c>
      <c r="J2807" s="14" t="b">
        <v>0</v>
      </c>
      <c r="K2807" s="14">
        <v>0</v>
      </c>
      <c r="L2807" s="16">
        <v>41010.807395833333</v>
      </c>
      <c r="M2807" s="14" t="s">
        <v>6973</v>
      </c>
      <c r="N2807" s="14" t="s">
        <v>439</v>
      </c>
      <c r="O2807" s="14" t="s">
        <v>439</v>
      </c>
      <c r="P2807" s="14" t="s">
        <v>439</v>
      </c>
      <c r="Q2807" s="14" t="s">
        <v>819</v>
      </c>
    </row>
    <row r="2808" spans="1:17" hidden="1" x14ac:dyDescent="0.25">
      <c r="A2808" s="14">
        <v>199200</v>
      </c>
      <c r="B2808" s="14" t="s">
        <v>4685</v>
      </c>
      <c r="C2808" s="14" t="s">
        <v>815</v>
      </c>
      <c r="D2808" s="14" t="s">
        <v>6317</v>
      </c>
      <c r="E2808" s="14" t="s">
        <v>439</v>
      </c>
      <c r="F2808" s="14">
        <v>1106</v>
      </c>
      <c r="G2808" s="14" t="s">
        <v>4580</v>
      </c>
      <c r="H2808" s="14">
        <v>0</v>
      </c>
      <c r="I2808" s="14">
        <v>43200</v>
      </c>
      <c r="J2808" s="14" t="b">
        <v>0</v>
      </c>
      <c r="K2808" s="14">
        <v>0</v>
      </c>
      <c r="L2808" s="16">
        <v>41010.807395833333</v>
      </c>
      <c r="M2808" s="14" t="s">
        <v>6973</v>
      </c>
      <c r="N2808" s="14" t="s">
        <v>439</v>
      </c>
      <c r="O2808" s="14" t="s">
        <v>439</v>
      </c>
      <c r="P2808" s="14" t="s">
        <v>439</v>
      </c>
      <c r="Q2808" s="14" t="s">
        <v>819</v>
      </c>
    </row>
    <row r="2809" spans="1:17" hidden="1" x14ac:dyDescent="0.25">
      <c r="A2809" s="14">
        <v>199201</v>
      </c>
      <c r="B2809" s="14" t="s">
        <v>4686</v>
      </c>
      <c r="C2809" s="14" t="s">
        <v>815</v>
      </c>
      <c r="D2809" s="14" t="s">
        <v>6318</v>
      </c>
      <c r="E2809" s="14" t="s">
        <v>439</v>
      </c>
      <c r="F2809" s="14">
        <v>1106</v>
      </c>
      <c r="G2809" s="14" t="s">
        <v>4580</v>
      </c>
      <c r="H2809" s="14">
        <v>0</v>
      </c>
      <c r="I2809" s="14">
        <v>43200</v>
      </c>
      <c r="J2809" s="14" t="b">
        <v>0</v>
      </c>
      <c r="K2809" s="14">
        <v>0</v>
      </c>
      <c r="L2809" s="16">
        <v>41010.807395833333</v>
      </c>
      <c r="M2809" s="14" t="s">
        <v>6973</v>
      </c>
      <c r="N2809" s="14" t="s">
        <v>439</v>
      </c>
      <c r="O2809" s="14" t="s">
        <v>439</v>
      </c>
      <c r="P2809" s="14" t="s">
        <v>439</v>
      </c>
      <c r="Q2809" s="14" t="s">
        <v>819</v>
      </c>
    </row>
    <row r="2810" spans="1:17" hidden="1" x14ac:dyDescent="0.25">
      <c r="A2810" s="14">
        <v>199202</v>
      </c>
      <c r="B2810" s="14" t="s">
        <v>4687</v>
      </c>
      <c r="C2810" s="14" t="s">
        <v>815</v>
      </c>
      <c r="D2810" s="14" t="s">
        <v>6319</v>
      </c>
      <c r="E2810" s="14" t="s">
        <v>439</v>
      </c>
      <c r="F2810" s="14">
        <v>1106</v>
      </c>
      <c r="G2810" s="14" t="s">
        <v>4580</v>
      </c>
      <c r="H2810" s="14">
        <v>0</v>
      </c>
      <c r="I2810" s="14">
        <v>43200</v>
      </c>
      <c r="J2810" s="14" t="b">
        <v>0</v>
      </c>
      <c r="K2810" s="14">
        <v>0</v>
      </c>
      <c r="L2810" s="16">
        <v>41010.80740740741</v>
      </c>
      <c r="M2810" s="14" t="s">
        <v>6973</v>
      </c>
      <c r="N2810" s="14" t="s">
        <v>439</v>
      </c>
      <c r="O2810" s="14" t="s">
        <v>439</v>
      </c>
      <c r="P2810" s="14" t="s">
        <v>439</v>
      </c>
      <c r="Q2810" s="14" t="s">
        <v>819</v>
      </c>
    </row>
    <row r="2811" spans="1:17" hidden="1" x14ac:dyDescent="0.25">
      <c r="A2811" s="14">
        <v>199203</v>
      </c>
      <c r="B2811" s="14" t="s">
        <v>4688</v>
      </c>
      <c r="C2811" s="14" t="s">
        <v>815</v>
      </c>
      <c r="D2811" s="14" t="s">
        <v>6320</v>
      </c>
      <c r="E2811" s="14" t="s">
        <v>439</v>
      </c>
      <c r="F2811" s="14">
        <v>1106</v>
      </c>
      <c r="G2811" s="14" t="s">
        <v>4580</v>
      </c>
      <c r="H2811" s="14">
        <v>0</v>
      </c>
      <c r="I2811" s="14">
        <v>43200</v>
      </c>
      <c r="J2811" s="14" t="b">
        <v>0</v>
      </c>
      <c r="K2811" s="14">
        <v>0</v>
      </c>
      <c r="L2811" s="16">
        <v>41010.80741898148</v>
      </c>
      <c r="M2811" s="14" t="s">
        <v>6973</v>
      </c>
      <c r="N2811" s="14" t="s">
        <v>439</v>
      </c>
      <c r="O2811" s="14" t="s">
        <v>439</v>
      </c>
      <c r="P2811" s="14" t="s">
        <v>439</v>
      </c>
      <c r="Q2811" s="14" t="s">
        <v>819</v>
      </c>
    </row>
    <row r="2812" spans="1:17" hidden="1" x14ac:dyDescent="0.25">
      <c r="A2812" s="14">
        <v>199204</v>
      </c>
      <c r="B2812" s="14" t="s">
        <v>4689</v>
      </c>
      <c r="C2812" s="14" t="s">
        <v>815</v>
      </c>
      <c r="D2812" s="14" t="s">
        <v>6321</v>
      </c>
      <c r="E2812" s="14" t="s">
        <v>439</v>
      </c>
      <c r="F2812" s="14">
        <v>1106</v>
      </c>
      <c r="G2812" s="14" t="s">
        <v>4580</v>
      </c>
      <c r="H2812" s="14">
        <v>0</v>
      </c>
      <c r="I2812" s="14">
        <v>43200</v>
      </c>
      <c r="J2812" s="14" t="b">
        <v>0</v>
      </c>
      <c r="K2812" s="14">
        <v>0</v>
      </c>
      <c r="L2812" s="16">
        <v>41010.80741898148</v>
      </c>
      <c r="M2812" s="14" t="s">
        <v>6973</v>
      </c>
      <c r="N2812" s="14" t="s">
        <v>439</v>
      </c>
      <c r="O2812" s="14" t="s">
        <v>439</v>
      </c>
      <c r="P2812" s="14" t="s">
        <v>439</v>
      </c>
      <c r="Q2812" s="14" t="s">
        <v>819</v>
      </c>
    </row>
    <row r="2813" spans="1:17" hidden="1" x14ac:dyDescent="0.25">
      <c r="A2813" s="14">
        <v>199205</v>
      </c>
      <c r="B2813" s="14" t="s">
        <v>4690</v>
      </c>
      <c r="C2813" s="14" t="s">
        <v>815</v>
      </c>
      <c r="D2813" s="14" t="s">
        <v>6322</v>
      </c>
      <c r="E2813" s="14" t="s">
        <v>439</v>
      </c>
      <c r="F2813" s="14">
        <v>1106</v>
      </c>
      <c r="G2813" s="14" t="s">
        <v>4580</v>
      </c>
      <c r="H2813" s="14">
        <v>0</v>
      </c>
      <c r="I2813" s="14">
        <v>43200</v>
      </c>
      <c r="J2813" s="14" t="b">
        <v>0</v>
      </c>
      <c r="K2813" s="14">
        <v>0</v>
      </c>
      <c r="L2813" s="16">
        <v>41010.80741898148</v>
      </c>
      <c r="M2813" s="14" t="s">
        <v>6973</v>
      </c>
      <c r="N2813" s="14" t="s">
        <v>439</v>
      </c>
      <c r="O2813" s="14" t="s">
        <v>439</v>
      </c>
      <c r="P2813" s="14" t="s">
        <v>439</v>
      </c>
      <c r="Q2813" s="14" t="s">
        <v>819</v>
      </c>
    </row>
    <row r="2814" spans="1:17" hidden="1" x14ac:dyDescent="0.25">
      <c r="A2814" s="14">
        <v>199206</v>
      </c>
      <c r="B2814" s="14" t="s">
        <v>4691</v>
      </c>
      <c r="C2814" s="14" t="s">
        <v>815</v>
      </c>
      <c r="D2814" s="14" t="s">
        <v>6323</v>
      </c>
      <c r="E2814" s="14" t="s">
        <v>439</v>
      </c>
      <c r="F2814" s="14">
        <v>1106</v>
      </c>
      <c r="G2814" s="14" t="s">
        <v>4580</v>
      </c>
      <c r="H2814" s="14">
        <v>0</v>
      </c>
      <c r="I2814" s="14">
        <v>43200</v>
      </c>
      <c r="J2814" s="14" t="b">
        <v>0</v>
      </c>
      <c r="K2814" s="14">
        <v>0</v>
      </c>
      <c r="L2814" s="16">
        <v>41010.808067129627</v>
      </c>
      <c r="M2814" s="14" t="s">
        <v>6973</v>
      </c>
      <c r="N2814" s="14" t="s">
        <v>439</v>
      </c>
      <c r="O2814" s="14" t="s">
        <v>439</v>
      </c>
      <c r="P2814" s="14" t="s">
        <v>439</v>
      </c>
      <c r="Q2814" s="14" t="s">
        <v>819</v>
      </c>
    </row>
    <row r="2815" spans="1:17" hidden="1" x14ac:dyDescent="0.25">
      <c r="A2815" s="14">
        <v>199207</v>
      </c>
      <c r="B2815" s="14" t="s">
        <v>4692</v>
      </c>
      <c r="C2815" s="14" t="s">
        <v>815</v>
      </c>
      <c r="D2815" s="14" t="s">
        <v>6324</v>
      </c>
      <c r="E2815" s="14" t="s">
        <v>439</v>
      </c>
      <c r="F2815" s="14">
        <v>1106</v>
      </c>
      <c r="G2815" s="14" t="s">
        <v>4580</v>
      </c>
      <c r="H2815" s="14">
        <v>0</v>
      </c>
      <c r="I2815" s="14">
        <v>43200</v>
      </c>
      <c r="J2815" s="14" t="b">
        <v>0</v>
      </c>
      <c r="K2815" s="14">
        <v>0</v>
      </c>
      <c r="L2815" s="16">
        <v>41010.808067129627</v>
      </c>
      <c r="M2815" s="14" t="s">
        <v>6973</v>
      </c>
      <c r="N2815" s="14" t="s">
        <v>439</v>
      </c>
      <c r="O2815" s="14" t="s">
        <v>439</v>
      </c>
      <c r="P2815" s="14" t="s">
        <v>439</v>
      </c>
      <c r="Q2815" s="14" t="s">
        <v>819</v>
      </c>
    </row>
    <row r="2816" spans="1:17" hidden="1" x14ac:dyDescent="0.25">
      <c r="A2816" s="14">
        <v>199208</v>
      </c>
      <c r="B2816" s="14" t="s">
        <v>4693</v>
      </c>
      <c r="C2816" s="14" t="s">
        <v>815</v>
      </c>
      <c r="D2816" s="14" t="s">
        <v>6325</v>
      </c>
      <c r="E2816" s="14" t="s">
        <v>439</v>
      </c>
      <c r="F2816" s="14">
        <v>1106</v>
      </c>
      <c r="G2816" s="14" t="s">
        <v>4580</v>
      </c>
      <c r="H2816" s="14">
        <v>0</v>
      </c>
      <c r="I2816" s="14">
        <v>43200</v>
      </c>
      <c r="J2816" s="14" t="b">
        <v>0</v>
      </c>
      <c r="K2816" s="14">
        <v>0</v>
      </c>
      <c r="L2816" s="16">
        <v>41010.808067129627</v>
      </c>
      <c r="M2816" s="14" t="s">
        <v>6973</v>
      </c>
      <c r="N2816" s="14" t="s">
        <v>439</v>
      </c>
      <c r="O2816" s="14" t="s">
        <v>439</v>
      </c>
      <c r="P2816" s="14" t="s">
        <v>439</v>
      </c>
      <c r="Q2816" s="14" t="s">
        <v>819</v>
      </c>
    </row>
    <row r="2817" spans="1:17" hidden="1" x14ac:dyDescent="0.25">
      <c r="A2817" s="14">
        <v>199209</v>
      </c>
      <c r="B2817" s="14" t="s">
        <v>4694</v>
      </c>
      <c r="C2817" s="14" t="s">
        <v>815</v>
      </c>
      <c r="D2817" s="14" t="s">
        <v>6326</v>
      </c>
      <c r="E2817" s="14" t="s">
        <v>439</v>
      </c>
      <c r="F2817" s="14">
        <v>1106</v>
      </c>
      <c r="G2817" s="14" t="s">
        <v>4580</v>
      </c>
      <c r="H2817" s="14">
        <v>0</v>
      </c>
      <c r="I2817" s="14">
        <v>43200</v>
      </c>
      <c r="J2817" s="14" t="b">
        <v>0</v>
      </c>
      <c r="K2817" s="14">
        <v>0</v>
      </c>
      <c r="L2817" s="16">
        <v>41010.808078703703</v>
      </c>
      <c r="M2817" s="14" t="s">
        <v>6973</v>
      </c>
      <c r="N2817" s="14" t="s">
        <v>439</v>
      </c>
      <c r="O2817" s="14" t="s">
        <v>439</v>
      </c>
      <c r="P2817" s="14" t="s">
        <v>439</v>
      </c>
      <c r="Q2817" s="14" t="s">
        <v>819</v>
      </c>
    </row>
    <row r="2818" spans="1:17" hidden="1" x14ac:dyDescent="0.25">
      <c r="A2818" s="14">
        <v>199210</v>
      </c>
      <c r="B2818" s="14" t="s">
        <v>4695</v>
      </c>
      <c r="C2818" s="14" t="s">
        <v>815</v>
      </c>
      <c r="D2818" s="14" t="s">
        <v>6327</v>
      </c>
      <c r="E2818" s="14" t="s">
        <v>439</v>
      </c>
      <c r="F2818" s="14">
        <v>1106</v>
      </c>
      <c r="G2818" s="14" t="s">
        <v>4580</v>
      </c>
      <c r="H2818" s="14">
        <v>0</v>
      </c>
      <c r="I2818" s="14">
        <v>43200</v>
      </c>
      <c r="J2818" s="14" t="b">
        <v>0</v>
      </c>
      <c r="K2818" s="14">
        <v>0</v>
      </c>
      <c r="L2818" s="16">
        <v>41010.808078703703</v>
      </c>
      <c r="M2818" s="14" t="s">
        <v>6973</v>
      </c>
      <c r="N2818" s="14" t="s">
        <v>439</v>
      </c>
      <c r="O2818" s="14" t="s">
        <v>439</v>
      </c>
      <c r="P2818" s="14" t="s">
        <v>439</v>
      </c>
      <c r="Q2818" s="14" t="s">
        <v>819</v>
      </c>
    </row>
    <row r="2819" spans="1:17" hidden="1" x14ac:dyDescent="0.25">
      <c r="A2819" s="14">
        <v>199211</v>
      </c>
      <c r="B2819" s="14" t="s">
        <v>4696</v>
      </c>
      <c r="C2819" s="14" t="s">
        <v>815</v>
      </c>
      <c r="D2819" s="14" t="s">
        <v>6328</v>
      </c>
      <c r="E2819" s="14" t="s">
        <v>439</v>
      </c>
      <c r="F2819" s="14">
        <v>1106</v>
      </c>
      <c r="G2819" s="14" t="s">
        <v>4580</v>
      </c>
      <c r="H2819" s="14">
        <v>0</v>
      </c>
      <c r="I2819" s="14">
        <v>43200</v>
      </c>
      <c r="J2819" s="14" t="b">
        <v>0</v>
      </c>
      <c r="K2819" s="14">
        <v>0</v>
      </c>
      <c r="L2819" s="16">
        <v>41010.808078703703</v>
      </c>
      <c r="M2819" s="14" t="s">
        <v>6973</v>
      </c>
      <c r="N2819" s="14" t="s">
        <v>439</v>
      </c>
      <c r="O2819" s="14" t="s">
        <v>439</v>
      </c>
      <c r="P2819" s="14" t="s">
        <v>439</v>
      </c>
      <c r="Q2819" s="14" t="s">
        <v>819</v>
      </c>
    </row>
    <row r="2820" spans="1:17" hidden="1" x14ac:dyDescent="0.25">
      <c r="A2820" s="14">
        <v>199212</v>
      </c>
      <c r="B2820" s="14" t="s">
        <v>4697</v>
      </c>
      <c r="C2820" s="14" t="s">
        <v>815</v>
      </c>
      <c r="D2820" s="14" t="s">
        <v>6329</v>
      </c>
      <c r="E2820" s="14" t="s">
        <v>439</v>
      </c>
      <c r="F2820" s="14">
        <v>1106</v>
      </c>
      <c r="G2820" s="14" t="s">
        <v>4580</v>
      </c>
      <c r="H2820" s="14">
        <v>0</v>
      </c>
      <c r="I2820" s="14">
        <v>43200</v>
      </c>
      <c r="J2820" s="14" t="b">
        <v>0</v>
      </c>
      <c r="K2820" s="14">
        <v>0</v>
      </c>
      <c r="L2820" s="16">
        <v>41010.808078703703</v>
      </c>
      <c r="M2820" s="14" t="s">
        <v>6973</v>
      </c>
      <c r="N2820" s="14" t="s">
        <v>439</v>
      </c>
      <c r="O2820" s="14" t="s">
        <v>439</v>
      </c>
      <c r="P2820" s="14" t="s">
        <v>439</v>
      </c>
      <c r="Q2820" s="14" t="s">
        <v>819</v>
      </c>
    </row>
    <row r="2821" spans="1:17" hidden="1" x14ac:dyDescent="0.25">
      <c r="A2821" s="14">
        <v>199213</v>
      </c>
      <c r="B2821" s="14" t="s">
        <v>4698</v>
      </c>
      <c r="C2821" s="14" t="s">
        <v>815</v>
      </c>
      <c r="D2821" s="14" t="s">
        <v>6330</v>
      </c>
      <c r="E2821" s="14" t="s">
        <v>439</v>
      </c>
      <c r="F2821" s="14">
        <v>1106</v>
      </c>
      <c r="G2821" s="14" t="s">
        <v>4580</v>
      </c>
      <c r="H2821" s="14">
        <v>0</v>
      </c>
      <c r="I2821" s="14">
        <v>43200</v>
      </c>
      <c r="J2821" s="14" t="b">
        <v>0</v>
      </c>
      <c r="K2821" s="14">
        <v>0</v>
      </c>
      <c r="L2821" s="16">
        <v>41010.807430555556</v>
      </c>
      <c r="M2821" s="14" t="s">
        <v>6973</v>
      </c>
      <c r="N2821" s="14" t="s">
        <v>439</v>
      </c>
      <c r="O2821" s="14" t="s">
        <v>439</v>
      </c>
      <c r="P2821" s="14" t="s">
        <v>439</v>
      </c>
      <c r="Q2821" s="14" t="s">
        <v>819</v>
      </c>
    </row>
    <row r="2822" spans="1:17" hidden="1" x14ac:dyDescent="0.25">
      <c r="A2822" s="14">
        <v>199214</v>
      </c>
      <c r="B2822" s="14" t="s">
        <v>4699</v>
      </c>
      <c r="C2822" s="14" t="s">
        <v>815</v>
      </c>
      <c r="D2822" s="14" t="s">
        <v>6331</v>
      </c>
      <c r="E2822" s="14" t="s">
        <v>439</v>
      </c>
      <c r="F2822" s="14">
        <v>1106</v>
      </c>
      <c r="G2822" s="14" t="s">
        <v>4580</v>
      </c>
      <c r="H2822" s="14">
        <v>0</v>
      </c>
      <c r="I2822" s="14">
        <v>43200</v>
      </c>
      <c r="J2822" s="14" t="b">
        <v>0</v>
      </c>
      <c r="K2822" s="14">
        <v>0</v>
      </c>
      <c r="L2822" s="16">
        <v>41010.807430555556</v>
      </c>
      <c r="M2822" s="14" t="s">
        <v>6973</v>
      </c>
      <c r="N2822" s="14" t="s">
        <v>439</v>
      </c>
      <c r="O2822" s="14" t="s">
        <v>439</v>
      </c>
      <c r="P2822" s="14" t="s">
        <v>439</v>
      </c>
      <c r="Q2822" s="14" t="s">
        <v>819</v>
      </c>
    </row>
    <row r="2823" spans="1:17" hidden="1" x14ac:dyDescent="0.25">
      <c r="A2823" s="14">
        <v>199215</v>
      </c>
      <c r="B2823" s="14" t="s">
        <v>4700</v>
      </c>
      <c r="C2823" s="14" t="s">
        <v>815</v>
      </c>
      <c r="D2823" s="14" t="s">
        <v>6332</v>
      </c>
      <c r="E2823" s="14" t="s">
        <v>439</v>
      </c>
      <c r="F2823" s="14">
        <v>1106</v>
      </c>
      <c r="G2823" s="14" t="s">
        <v>4580</v>
      </c>
      <c r="H2823" s="14">
        <v>0</v>
      </c>
      <c r="I2823" s="14">
        <v>43200</v>
      </c>
      <c r="J2823" s="14" t="b">
        <v>0</v>
      </c>
      <c r="K2823" s="14">
        <v>0</v>
      </c>
      <c r="L2823" s="16">
        <v>41010.807430555556</v>
      </c>
      <c r="M2823" s="14" t="s">
        <v>6973</v>
      </c>
      <c r="N2823" s="14" t="s">
        <v>439</v>
      </c>
      <c r="O2823" s="14" t="s">
        <v>439</v>
      </c>
      <c r="P2823" s="14" t="s">
        <v>439</v>
      </c>
      <c r="Q2823" t="s">
        <v>819</v>
      </c>
    </row>
    <row r="2824" spans="1:17" hidden="1" x14ac:dyDescent="0.25">
      <c r="A2824" s="14">
        <v>199216</v>
      </c>
      <c r="B2824" s="14" t="s">
        <v>4701</v>
      </c>
      <c r="C2824" s="14" t="s">
        <v>815</v>
      </c>
      <c r="D2824" s="14" t="s">
        <v>6333</v>
      </c>
      <c r="E2824" s="14" t="s">
        <v>439</v>
      </c>
      <c r="F2824" s="14">
        <v>1106</v>
      </c>
      <c r="G2824" s="14" t="s">
        <v>4580</v>
      </c>
      <c r="H2824" s="14">
        <v>0</v>
      </c>
      <c r="I2824" s="14">
        <v>43200</v>
      </c>
      <c r="J2824" s="14" t="b">
        <v>0</v>
      </c>
      <c r="K2824" s="14">
        <v>0</v>
      </c>
      <c r="L2824" s="16">
        <v>41010.807430555556</v>
      </c>
      <c r="M2824" s="14" t="s">
        <v>6973</v>
      </c>
      <c r="N2824" s="14" t="s">
        <v>439</v>
      </c>
      <c r="O2824" s="14" t="s">
        <v>439</v>
      </c>
      <c r="P2824" t="s">
        <v>439</v>
      </c>
      <c r="Q2824" t="s">
        <v>819</v>
      </c>
    </row>
    <row r="2825" spans="1:17" hidden="1" x14ac:dyDescent="0.25">
      <c r="A2825" s="14">
        <v>199217</v>
      </c>
      <c r="B2825" s="14" t="s">
        <v>4702</v>
      </c>
      <c r="C2825" s="14" t="s">
        <v>815</v>
      </c>
      <c r="D2825" s="14" t="s">
        <v>6334</v>
      </c>
      <c r="E2825" s="14" t="s">
        <v>439</v>
      </c>
      <c r="F2825" s="14">
        <v>1106</v>
      </c>
      <c r="G2825" s="14" t="s">
        <v>4580</v>
      </c>
      <c r="H2825" s="14">
        <v>0</v>
      </c>
      <c r="I2825" s="14">
        <v>43200</v>
      </c>
      <c r="J2825" s="14" t="b">
        <v>0</v>
      </c>
      <c r="K2825" s="14">
        <v>0</v>
      </c>
      <c r="L2825" s="16">
        <v>41010.807442129626</v>
      </c>
      <c r="M2825" s="14" t="s">
        <v>6973</v>
      </c>
      <c r="N2825" s="14" t="s">
        <v>439</v>
      </c>
      <c r="O2825" s="14" t="s">
        <v>439</v>
      </c>
      <c r="P2825" t="s">
        <v>439</v>
      </c>
      <c r="Q2825" t="s">
        <v>819</v>
      </c>
    </row>
    <row r="2826" spans="1:17" hidden="1" x14ac:dyDescent="0.25">
      <c r="A2826" s="14">
        <v>199218</v>
      </c>
      <c r="B2826" s="14" t="s">
        <v>4703</v>
      </c>
      <c r="C2826" s="14" t="s">
        <v>815</v>
      </c>
      <c r="D2826" s="14" t="s">
        <v>6335</v>
      </c>
      <c r="E2826" s="14" t="s">
        <v>439</v>
      </c>
      <c r="F2826" s="14">
        <v>1106</v>
      </c>
      <c r="G2826" s="14" t="s">
        <v>4580</v>
      </c>
      <c r="H2826" s="14">
        <v>0</v>
      </c>
      <c r="I2826" s="14">
        <v>43200</v>
      </c>
      <c r="J2826" s="14" t="b">
        <v>0</v>
      </c>
      <c r="K2826" s="14">
        <v>0</v>
      </c>
      <c r="L2826" s="16">
        <v>41010.807442129626</v>
      </c>
      <c r="M2826" s="14" t="s">
        <v>6973</v>
      </c>
      <c r="N2826" s="14" t="s">
        <v>439</v>
      </c>
      <c r="O2826" s="14" t="s">
        <v>439</v>
      </c>
      <c r="P2826" s="14" t="s">
        <v>439</v>
      </c>
      <c r="Q2826" t="s">
        <v>819</v>
      </c>
    </row>
    <row r="2827" spans="1:17" hidden="1" x14ac:dyDescent="0.25">
      <c r="A2827" s="14">
        <v>199219</v>
      </c>
      <c r="B2827" s="14" t="s">
        <v>4704</v>
      </c>
      <c r="C2827" s="14" t="s">
        <v>815</v>
      </c>
      <c r="D2827" s="14" t="s">
        <v>6336</v>
      </c>
      <c r="E2827" s="14" t="s">
        <v>439</v>
      </c>
      <c r="F2827" s="14">
        <v>1106</v>
      </c>
      <c r="G2827" s="14" t="s">
        <v>4580</v>
      </c>
      <c r="H2827" s="14">
        <v>0</v>
      </c>
      <c r="I2827" s="14">
        <v>43200</v>
      </c>
      <c r="J2827" s="14" t="b">
        <v>0</v>
      </c>
      <c r="K2827" s="14">
        <v>0</v>
      </c>
      <c r="L2827" s="16">
        <v>41010.807442129626</v>
      </c>
      <c r="M2827" s="14" t="s">
        <v>6973</v>
      </c>
      <c r="N2827" s="14" t="s">
        <v>439</v>
      </c>
      <c r="O2827" s="14" t="s">
        <v>439</v>
      </c>
      <c r="P2827" s="14" t="s">
        <v>439</v>
      </c>
      <c r="Q2827" s="14" t="s">
        <v>819</v>
      </c>
    </row>
    <row r="2828" spans="1:17" hidden="1" x14ac:dyDescent="0.25">
      <c r="A2828" s="14">
        <v>199220</v>
      </c>
      <c r="B2828" s="14" t="s">
        <v>4705</v>
      </c>
      <c r="C2828" s="14" t="s">
        <v>815</v>
      </c>
      <c r="D2828" s="14" t="s">
        <v>6337</v>
      </c>
      <c r="E2828" s="14" t="s">
        <v>439</v>
      </c>
      <c r="F2828" s="14">
        <v>1106</v>
      </c>
      <c r="G2828" s="14" t="s">
        <v>4580</v>
      </c>
      <c r="H2828" s="14">
        <v>0</v>
      </c>
      <c r="I2828" s="14">
        <v>43200</v>
      </c>
      <c r="J2828" s="14" t="b">
        <v>0</v>
      </c>
      <c r="K2828" s="14">
        <v>0</v>
      </c>
      <c r="L2828" s="16">
        <v>41010.807442129626</v>
      </c>
      <c r="M2828" s="14" t="s">
        <v>6973</v>
      </c>
      <c r="N2828" s="14" t="s">
        <v>439</v>
      </c>
      <c r="O2828" s="14" t="s">
        <v>439</v>
      </c>
      <c r="P2828" s="14" t="s">
        <v>439</v>
      </c>
      <c r="Q2828" s="14" t="s">
        <v>819</v>
      </c>
    </row>
    <row r="2829" spans="1:17" hidden="1" x14ac:dyDescent="0.25">
      <c r="A2829" s="14">
        <v>199221</v>
      </c>
      <c r="B2829" s="14" t="s">
        <v>4706</v>
      </c>
      <c r="C2829" s="14" t="s">
        <v>815</v>
      </c>
      <c r="D2829" s="14" t="s">
        <v>6338</v>
      </c>
      <c r="E2829" s="14" t="s">
        <v>439</v>
      </c>
      <c r="F2829" s="14">
        <v>1106</v>
      </c>
      <c r="G2829" s="14" t="s">
        <v>4580</v>
      </c>
      <c r="H2829" s="14">
        <v>0</v>
      </c>
      <c r="I2829" s="14">
        <v>43200</v>
      </c>
      <c r="J2829" s="14" t="b">
        <v>0</v>
      </c>
      <c r="K2829" s="14">
        <v>0</v>
      </c>
      <c r="L2829" s="16">
        <v>41010.806574074071</v>
      </c>
      <c r="M2829" s="14" t="s">
        <v>6973</v>
      </c>
      <c r="N2829" s="14" t="s">
        <v>439</v>
      </c>
      <c r="O2829" s="14" t="s">
        <v>439</v>
      </c>
      <c r="P2829" s="14" t="s">
        <v>439</v>
      </c>
      <c r="Q2829" s="14" t="s">
        <v>819</v>
      </c>
    </row>
    <row r="2830" spans="1:17" hidden="1" x14ac:dyDescent="0.25">
      <c r="A2830" s="14">
        <v>199222</v>
      </c>
      <c r="B2830" s="14" t="s">
        <v>4707</v>
      </c>
      <c r="C2830" s="14" t="s">
        <v>815</v>
      </c>
      <c r="D2830" s="14" t="s">
        <v>6339</v>
      </c>
      <c r="E2830" s="14" t="s">
        <v>439</v>
      </c>
      <c r="F2830" s="14">
        <v>1106</v>
      </c>
      <c r="G2830" s="14" t="s">
        <v>4580</v>
      </c>
      <c r="H2830" s="14">
        <v>0</v>
      </c>
      <c r="I2830" s="14">
        <v>43200</v>
      </c>
      <c r="J2830" s="14" t="b">
        <v>0</v>
      </c>
      <c r="K2830" s="14">
        <v>0</v>
      </c>
      <c r="L2830" s="16">
        <v>41010.806574074071</v>
      </c>
      <c r="M2830" s="14" t="s">
        <v>6973</v>
      </c>
      <c r="N2830" s="14" t="s">
        <v>439</v>
      </c>
      <c r="O2830" s="14" t="s">
        <v>439</v>
      </c>
      <c r="P2830" s="14" t="s">
        <v>439</v>
      </c>
      <c r="Q2830" s="14" t="s">
        <v>819</v>
      </c>
    </row>
    <row r="2831" spans="1:17" hidden="1" x14ac:dyDescent="0.25">
      <c r="A2831" s="14">
        <v>199223</v>
      </c>
      <c r="B2831" s="14" t="s">
        <v>4708</v>
      </c>
      <c r="C2831" s="14" t="s">
        <v>815</v>
      </c>
      <c r="D2831" s="14" t="s">
        <v>6340</v>
      </c>
      <c r="E2831" s="14" t="s">
        <v>439</v>
      </c>
      <c r="F2831" s="14">
        <v>1106</v>
      </c>
      <c r="G2831" s="14" t="s">
        <v>4580</v>
      </c>
      <c r="H2831" s="14">
        <v>0</v>
      </c>
      <c r="I2831" s="14">
        <v>43200</v>
      </c>
      <c r="J2831" s="14" t="b">
        <v>0</v>
      </c>
      <c r="K2831" s="14">
        <v>0</v>
      </c>
      <c r="L2831" s="16">
        <v>41010.806574074071</v>
      </c>
      <c r="M2831" s="14" t="s">
        <v>6973</v>
      </c>
      <c r="N2831" s="14" t="s">
        <v>439</v>
      </c>
      <c r="O2831" s="14" t="s">
        <v>439</v>
      </c>
      <c r="P2831" s="14" t="s">
        <v>439</v>
      </c>
      <c r="Q2831" s="14" t="s">
        <v>819</v>
      </c>
    </row>
    <row r="2832" spans="1:17" hidden="1" x14ac:dyDescent="0.25">
      <c r="A2832" s="14">
        <v>199224</v>
      </c>
      <c r="B2832" s="14" t="s">
        <v>4709</v>
      </c>
      <c r="C2832" s="14" t="s">
        <v>815</v>
      </c>
      <c r="D2832" s="14" t="s">
        <v>6341</v>
      </c>
      <c r="E2832" s="14" t="s">
        <v>439</v>
      </c>
      <c r="F2832" s="14">
        <v>1106</v>
      </c>
      <c r="G2832" s="14" t="s">
        <v>4580</v>
      </c>
      <c r="H2832" s="14">
        <v>0</v>
      </c>
      <c r="I2832" s="14">
        <v>43200</v>
      </c>
      <c r="J2832" s="14" t="b">
        <v>0</v>
      </c>
      <c r="K2832" s="14">
        <v>0</v>
      </c>
      <c r="L2832" s="16">
        <v>41010.806585648148</v>
      </c>
      <c r="M2832" s="14" t="s">
        <v>6973</v>
      </c>
      <c r="N2832" s="14" t="s">
        <v>439</v>
      </c>
      <c r="O2832" s="14" t="s">
        <v>439</v>
      </c>
      <c r="P2832" s="14" t="s">
        <v>439</v>
      </c>
      <c r="Q2832" s="14" t="s">
        <v>819</v>
      </c>
    </row>
    <row r="2833" spans="1:17" hidden="1" x14ac:dyDescent="0.25">
      <c r="A2833" s="14">
        <v>199225</v>
      </c>
      <c r="B2833" s="14" t="s">
        <v>4710</v>
      </c>
      <c r="C2833" s="14" t="s">
        <v>815</v>
      </c>
      <c r="D2833" s="14" t="s">
        <v>6342</v>
      </c>
      <c r="E2833" s="14" t="s">
        <v>439</v>
      </c>
      <c r="F2833" s="14">
        <v>1106</v>
      </c>
      <c r="G2833" s="14" t="s">
        <v>4580</v>
      </c>
      <c r="H2833" s="14">
        <v>0</v>
      </c>
      <c r="I2833" s="14">
        <v>43200</v>
      </c>
      <c r="J2833" s="14" t="b">
        <v>0</v>
      </c>
      <c r="K2833" s="14">
        <v>0</v>
      </c>
      <c r="L2833" s="16">
        <v>41010.806585648148</v>
      </c>
      <c r="M2833" s="14" t="s">
        <v>6973</v>
      </c>
      <c r="N2833" s="14" t="s">
        <v>439</v>
      </c>
      <c r="O2833" s="14" t="s">
        <v>439</v>
      </c>
      <c r="P2833" s="14" t="s">
        <v>439</v>
      </c>
      <c r="Q2833" s="14" t="s">
        <v>819</v>
      </c>
    </row>
    <row r="2834" spans="1:17" hidden="1" x14ac:dyDescent="0.25">
      <c r="A2834" s="14">
        <v>199226</v>
      </c>
      <c r="B2834" s="14" t="s">
        <v>4711</v>
      </c>
      <c r="C2834" s="14" t="s">
        <v>815</v>
      </c>
      <c r="D2834" s="14" t="s">
        <v>6343</v>
      </c>
      <c r="E2834" s="14" t="s">
        <v>439</v>
      </c>
      <c r="F2834" s="14">
        <v>1106</v>
      </c>
      <c r="G2834" s="14" t="s">
        <v>4580</v>
      </c>
      <c r="H2834" s="14">
        <v>0</v>
      </c>
      <c r="I2834" s="14">
        <v>43200</v>
      </c>
      <c r="J2834" s="14" t="b">
        <v>0</v>
      </c>
      <c r="K2834" s="14">
        <v>0</v>
      </c>
      <c r="L2834" s="16">
        <v>41010.806585648148</v>
      </c>
      <c r="M2834" s="14" t="s">
        <v>6973</v>
      </c>
      <c r="N2834" s="14" t="s">
        <v>439</v>
      </c>
      <c r="O2834" s="14" t="s">
        <v>439</v>
      </c>
      <c r="P2834" s="14" t="s">
        <v>439</v>
      </c>
      <c r="Q2834" s="14" t="s">
        <v>819</v>
      </c>
    </row>
    <row r="2835" spans="1:17" hidden="1" x14ac:dyDescent="0.25">
      <c r="A2835" s="14">
        <v>199227</v>
      </c>
      <c r="B2835" s="14" t="s">
        <v>4712</v>
      </c>
      <c r="C2835" s="14" t="s">
        <v>815</v>
      </c>
      <c r="D2835" s="14" t="s">
        <v>6344</v>
      </c>
      <c r="E2835" s="14" t="s">
        <v>439</v>
      </c>
      <c r="F2835" s="14">
        <v>1106</v>
      </c>
      <c r="G2835" s="14" t="s">
        <v>4580</v>
      </c>
      <c r="H2835" s="14">
        <v>0</v>
      </c>
      <c r="I2835" s="14">
        <v>43200</v>
      </c>
      <c r="J2835" s="14" t="b">
        <v>0</v>
      </c>
      <c r="K2835" s="14">
        <v>0</v>
      </c>
      <c r="L2835" s="16">
        <v>41010.806793981479</v>
      </c>
      <c r="M2835" s="14" t="s">
        <v>6973</v>
      </c>
      <c r="N2835" s="14" t="s">
        <v>439</v>
      </c>
      <c r="O2835" s="14" t="s">
        <v>439</v>
      </c>
      <c r="P2835" s="14" t="s">
        <v>439</v>
      </c>
      <c r="Q2835" s="14" t="s">
        <v>819</v>
      </c>
    </row>
    <row r="2836" spans="1:17" hidden="1" x14ac:dyDescent="0.25">
      <c r="A2836" s="14">
        <v>199228</v>
      </c>
      <c r="B2836" s="14" t="s">
        <v>4713</v>
      </c>
      <c r="C2836" s="14" t="s">
        <v>815</v>
      </c>
      <c r="D2836" s="14" t="s">
        <v>6345</v>
      </c>
      <c r="E2836" s="14" t="s">
        <v>439</v>
      </c>
      <c r="F2836" s="14">
        <v>1106</v>
      </c>
      <c r="G2836" s="14" t="s">
        <v>4580</v>
      </c>
      <c r="H2836" s="14">
        <v>0</v>
      </c>
      <c r="I2836" s="14">
        <v>43200</v>
      </c>
      <c r="J2836" s="14" t="b">
        <v>0</v>
      </c>
      <c r="K2836" s="14">
        <v>0</v>
      </c>
      <c r="L2836" s="16">
        <v>41010.806805555556</v>
      </c>
      <c r="M2836" s="14" t="s">
        <v>6973</v>
      </c>
      <c r="N2836" s="14" t="s">
        <v>439</v>
      </c>
      <c r="O2836" s="14" t="s">
        <v>439</v>
      </c>
      <c r="P2836" s="14" t="s">
        <v>439</v>
      </c>
      <c r="Q2836" s="14" t="s">
        <v>819</v>
      </c>
    </row>
    <row r="2837" spans="1:17" hidden="1" x14ac:dyDescent="0.25">
      <c r="A2837" s="14">
        <v>199229</v>
      </c>
      <c r="B2837" s="14" t="s">
        <v>4714</v>
      </c>
      <c r="C2837" s="14" t="s">
        <v>815</v>
      </c>
      <c r="D2837" s="14" t="s">
        <v>6346</v>
      </c>
      <c r="E2837" s="14" t="s">
        <v>439</v>
      </c>
      <c r="F2837" s="14">
        <v>1106</v>
      </c>
      <c r="G2837" s="14" t="s">
        <v>4580</v>
      </c>
      <c r="H2837" s="14">
        <v>0</v>
      </c>
      <c r="I2837" s="14">
        <v>43200</v>
      </c>
      <c r="J2837" s="14" t="b">
        <v>0</v>
      </c>
      <c r="K2837" s="14">
        <v>0</v>
      </c>
      <c r="L2837" s="16">
        <v>41010.806817129633</v>
      </c>
      <c r="M2837" s="14" t="s">
        <v>6973</v>
      </c>
      <c r="N2837" s="14" t="s">
        <v>439</v>
      </c>
      <c r="O2837" s="14" t="s">
        <v>439</v>
      </c>
      <c r="P2837" s="14" t="s">
        <v>439</v>
      </c>
      <c r="Q2837" s="14" t="s">
        <v>819</v>
      </c>
    </row>
    <row r="2838" spans="1:17" hidden="1" x14ac:dyDescent="0.25">
      <c r="A2838" s="14">
        <v>199230</v>
      </c>
      <c r="B2838" s="14" t="s">
        <v>4715</v>
      </c>
      <c r="C2838" s="14" t="s">
        <v>815</v>
      </c>
      <c r="D2838" s="14" t="s">
        <v>6347</v>
      </c>
      <c r="E2838" s="14" t="s">
        <v>439</v>
      </c>
      <c r="F2838" s="14">
        <v>1106</v>
      </c>
      <c r="G2838" s="14" t="s">
        <v>4580</v>
      </c>
      <c r="H2838" s="14">
        <v>0</v>
      </c>
      <c r="I2838" s="14">
        <v>43200</v>
      </c>
      <c r="J2838" s="14" t="b">
        <v>0</v>
      </c>
      <c r="K2838" s="14">
        <v>0</v>
      </c>
      <c r="L2838" s="16">
        <v>41010.806817129633</v>
      </c>
      <c r="M2838" s="14" t="s">
        <v>6973</v>
      </c>
      <c r="N2838" s="14" t="s">
        <v>439</v>
      </c>
      <c r="O2838" s="14" t="s">
        <v>439</v>
      </c>
      <c r="P2838" s="14" t="s">
        <v>439</v>
      </c>
      <c r="Q2838" s="14" t="s">
        <v>819</v>
      </c>
    </row>
    <row r="2839" spans="1:17" hidden="1" x14ac:dyDescent="0.25">
      <c r="A2839" s="14">
        <v>199231</v>
      </c>
      <c r="B2839" s="14" t="s">
        <v>4716</v>
      </c>
      <c r="C2839" s="14" t="s">
        <v>815</v>
      </c>
      <c r="D2839" s="14" t="s">
        <v>6348</v>
      </c>
      <c r="E2839" s="14" t="s">
        <v>439</v>
      </c>
      <c r="F2839" s="14">
        <v>1106</v>
      </c>
      <c r="G2839" s="14" t="s">
        <v>4580</v>
      </c>
      <c r="H2839" s="14">
        <v>0</v>
      </c>
      <c r="I2839" s="14">
        <v>43200</v>
      </c>
      <c r="J2839" s="14" t="b">
        <v>0</v>
      </c>
      <c r="K2839" s="14">
        <v>0</v>
      </c>
      <c r="L2839" s="16">
        <v>41010.806817129633</v>
      </c>
      <c r="M2839" s="14" t="s">
        <v>6973</v>
      </c>
      <c r="N2839" s="14" t="s">
        <v>439</v>
      </c>
      <c r="O2839" s="14" t="s">
        <v>439</v>
      </c>
      <c r="P2839" s="14" t="s">
        <v>439</v>
      </c>
      <c r="Q2839" s="14" t="s">
        <v>819</v>
      </c>
    </row>
    <row r="2840" spans="1:17" hidden="1" x14ac:dyDescent="0.25">
      <c r="A2840" s="14">
        <v>199232</v>
      </c>
      <c r="B2840" s="14" t="s">
        <v>4717</v>
      </c>
      <c r="C2840" s="14" t="s">
        <v>815</v>
      </c>
      <c r="D2840" s="14" t="s">
        <v>6349</v>
      </c>
      <c r="E2840" s="14" t="s">
        <v>439</v>
      </c>
      <c r="F2840" s="14">
        <v>1106</v>
      </c>
      <c r="G2840" s="14" t="s">
        <v>4580</v>
      </c>
      <c r="H2840" s="14">
        <v>0</v>
      </c>
      <c r="I2840" s="14">
        <v>43200</v>
      </c>
      <c r="J2840" s="14" t="b">
        <v>0</v>
      </c>
      <c r="K2840" s="14">
        <v>0</v>
      </c>
      <c r="L2840" s="16">
        <v>41010.806817129633</v>
      </c>
      <c r="M2840" s="14" t="s">
        <v>6973</v>
      </c>
      <c r="N2840" s="14" t="s">
        <v>439</v>
      </c>
      <c r="O2840" s="14" t="s">
        <v>439</v>
      </c>
      <c r="P2840" s="14" t="s">
        <v>439</v>
      </c>
      <c r="Q2840" s="14" t="s">
        <v>819</v>
      </c>
    </row>
    <row r="2841" spans="1:17" hidden="1" x14ac:dyDescent="0.25">
      <c r="A2841" s="14">
        <v>199233</v>
      </c>
      <c r="B2841" s="14" t="s">
        <v>4718</v>
      </c>
      <c r="C2841" s="14" t="s">
        <v>815</v>
      </c>
      <c r="D2841" s="14" t="s">
        <v>6350</v>
      </c>
      <c r="E2841" s="14" t="s">
        <v>439</v>
      </c>
      <c r="F2841" s="14">
        <v>1106</v>
      </c>
      <c r="G2841" s="14" t="s">
        <v>4580</v>
      </c>
      <c r="H2841" s="14">
        <v>0</v>
      </c>
      <c r="I2841" s="14">
        <v>43200</v>
      </c>
      <c r="J2841" s="14" t="b">
        <v>0</v>
      </c>
      <c r="K2841" s="14">
        <v>0</v>
      </c>
      <c r="L2841" s="16">
        <v>41010.806828703702</v>
      </c>
      <c r="M2841" s="14" t="s">
        <v>6973</v>
      </c>
      <c r="N2841" s="14" t="s">
        <v>439</v>
      </c>
      <c r="O2841" s="14" t="s">
        <v>439</v>
      </c>
      <c r="P2841" s="14" t="s">
        <v>439</v>
      </c>
      <c r="Q2841" s="14" t="s">
        <v>819</v>
      </c>
    </row>
    <row r="2842" spans="1:17" hidden="1" x14ac:dyDescent="0.25">
      <c r="A2842" s="14">
        <v>199234</v>
      </c>
      <c r="B2842" s="14" t="s">
        <v>4719</v>
      </c>
      <c r="C2842" s="14" t="s">
        <v>815</v>
      </c>
      <c r="D2842" s="14" t="s">
        <v>6351</v>
      </c>
      <c r="E2842" s="14" t="s">
        <v>439</v>
      </c>
      <c r="F2842" s="14">
        <v>1106</v>
      </c>
      <c r="G2842" s="14" t="s">
        <v>4580</v>
      </c>
      <c r="H2842" s="14">
        <v>0</v>
      </c>
      <c r="I2842" s="14">
        <v>43200</v>
      </c>
      <c r="J2842" s="14" t="b">
        <v>0</v>
      </c>
      <c r="K2842" s="14">
        <v>0</v>
      </c>
      <c r="L2842" s="16">
        <v>41010.806828703702</v>
      </c>
      <c r="M2842" s="14" t="s">
        <v>6973</v>
      </c>
      <c r="N2842" s="14" t="s">
        <v>439</v>
      </c>
      <c r="O2842" s="14" t="s">
        <v>439</v>
      </c>
      <c r="P2842" s="14" t="s">
        <v>439</v>
      </c>
      <c r="Q2842" s="14" t="s">
        <v>819</v>
      </c>
    </row>
    <row r="2843" spans="1:17" hidden="1" x14ac:dyDescent="0.25">
      <c r="A2843" s="14">
        <v>199235</v>
      </c>
      <c r="B2843" s="14" t="s">
        <v>4720</v>
      </c>
      <c r="C2843" s="14" t="s">
        <v>815</v>
      </c>
      <c r="D2843" s="14" t="s">
        <v>6352</v>
      </c>
      <c r="E2843" s="14" t="s">
        <v>439</v>
      </c>
      <c r="F2843" s="14">
        <v>1106</v>
      </c>
      <c r="G2843" s="14" t="s">
        <v>4580</v>
      </c>
      <c r="H2843" s="14">
        <v>0</v>
      </c>
      <c r="I2843" s="14">
        <v>43200</v>
      </c>
      <c r="J2843" s="14" t="b">
        <v>0</v>
      </c>
      <c r="K2843" s="14">
        <v>0</v>
      </c>
      <c r="L2843" s="16">
        <v>41010.806828703702</v>
      </c>
      <c r="M2843" s="14" t="s">
        <v>6973</v>
      </c>
      <c r="N2843" s="14" t="s">
        <v>439</v>
      </c>
      <c r="O2843" s="14" t="s">
        <v>439</v>
      </c>
      <c r="P2843" s="14" t="s">
        <v>439</v>
      </c>
      <c r="Q2843" s="14" t="s">
        <v>819</v>
      </c>
    </row>
    <row r="2844" spans="1:17" hidden="1" x14ac:dyDescent="0.25">
      <c r="A2844" s="14">
        <v>199236</v>
      </c>
      <c r="B2844" s="14" t="s">
        <v>4721</v>
      </c>
      <c r="C2844" s="14" t="s">
        <v>815</v>
      </c>
      <c r="D2844" s="14" t="s">
        <v>6353</v>
      </c>
      <c r="E2844" s="14" t="s">
        <v>439</v>
      </c>
      <c r="F2844" s="14">
        <v>1106</v>
      </c>
      <c r="G2844" s="14" t="s">
        <v>4580</v>
      </c>
      <c r="H2844" s="14">
        <v>0</v>
      </c>
      <c r="I2844" s="14">
        <v>43200</v>
      </c>
      <c r="J2844" s="14" t="b">
        <v>0</v>
      </c>
      <c r="K2844" s="14">
        <v>0</v>
      </c>
      <c r="L2844" s="16">
        <v>41010.806828703702</v>
      </c>
      <c r="M2844" s="14" t="s">
        <v>6973</v>
      </c>
      <c r="N2844" s="14" t="s">
        <v>439</v>
      </c>
      <c r="O2844" s="14" t="s">
        <v>439</v>
      </c>
      <c r="P2844" s="14" t="s">
        <v>439</v>
      </c>
      <c r="Q2844" s="14" t="s">
        <v>819</v>
      </c>
    </row>
    <row r="2845" spans="1:17" hidden="1" x14ac:dyDescent="0.25">
      <c r="A2845" s="14">
        <v>199237</v>
      </c>
      <c r="B2845" s="14" t="s">
        <v>4722</v>
      </c>
      <c r="C2845" s="14" t="s">
        <v>815</v>
      </c>
      <c r="D2845" s="14" t="s">
        <v>6354</v>
      </c>
      <c r="E2845" s="14" t="s">
        <v>439</v>
      </c>
      <c r="F2845" s="14">
        <v>1106</v>
      </c>
      <c r="G2845" s="14" t="s">
        <v>4580</v>
      </c>
      <c r="H2845" s="14">
        <v>0</v>
      </c>
      <c r="I2845" s="14">
        <v>43200</v>
      </c>
      <c r="J2845" s="14" t="b">
        <v>0</v>
      </c>
      <c r="K2845" s="14">
        <v>0</v>
      </c>
      <c r="L2845" s="16">
        <v>41010.806828703702</v>
      </c>
      <c r="M2845" s="14" t="s">
        <v>6973</v>
      </c>
      <c r="N2845" s="14" t="s">
        <v>439</v>
      </c>
      <c r="O2845" s="14" t="s">
        <v>439</v>
      </c>
      <c r="P2845" s="14" t="s">
        <v>439</v>
      </c>
      <c r="Q2845" s="14" t="s">
        <v>819</v>
      </c>
    </row>
    <row r="2846" spans="1:17" hidden="1" x14ac:dyDescent="0.25">
      <c r="A2846" s="14">
        <v>199238</v>
      </c>
      <c r="B2846" s="14" t="s">
        <v>4723</v>
      </c>
      <c r="C2846" s="14" t="s">
        <v>815</v>
      </c>
      <c r="D2846" s="14" t="s">
        <v>6355</v>
      </c>
      <c r="E2846" s="14" t="s">
        <v>439</v>
      </c>
      <c r="F2846" s="14">
        <v>1106</v>
      </c>
      <c r="G2846" s="14" t="s">
        <v>4580</v>
      </c>
      <c r="H2846" s="14">
        <v>0</v>
      </c>
      <c r="I2846" s="14">
        <v>43200</v>
      </c>
      <c r="J2846" s="14" t="b">
        <v>0</v>
      </c>
      <c r="K2846" s="14">
        <v>0</v>
      </c>
      <c r="L2846" s="16">
        <v>41010.806631944448</v>
      </c>
      <c r="M2846" s="14" t="s">
        <v>6973</v>
      </c>
      <c r="N2846" s="14" t="s">
        <v>439</v>
      </c>
      <c r="O2846" s="14" t="s">
        <v>439</v>
      </c>
      <c r="P2846" s="14" t="s">
        <v>439</v>
      </c>
      <c r="Q2846" s="14" t="s">
        <v>819</v>
      </c>
    </row>
    <row r="2847" spans="1:17" hidden="1" x14ac:dyDescent="0.25">
      <c r="A2847" s="14">
        <v>199239</v>
      </c>
      <c r="B2847" s="14" t="s">
        <v>4724</v>
      </c>
      <c r="C2847" s="14" t="s">
        <v>815</v>
      </c>
      <c r="D2847" s="14" t="s">
        <v>6356</v>
      </c>
      <c r="E2847" s="14" t="s">
        <v>439</v>
      </c>
      <c r="F2847" s="14">
        <v>1106</v>
      </c>
      <c r="G2847" s="14" t="s">
        <v>4580</v>
      </c>
      <c r="H2847" s="14">
        <v>0</v>
      </c>
      <c r="I2847" s="14">
        <v>43200</v>
      </c>
      <c r="J2847" s="14" t="b">
        <v>0</v>
      </c>
      <c r="K2847" s="14">
        <v>0</v>
      </c>
      <c r="L2847" s="16">
        <v>41010.807442129626</v>
      </c>
      <c r="M2847" s="14" t="s">
        <v>6973</v>
      </c>
      <c r="N2847" s="14" t="s">
        <v>439</v>
      </c>
      <c r="O2847" s="14" t="s">
        <v>439</v>
      </c>
      <c r="P2847" s="14" t="s">
        <v>439</v>
      </c>
      <c r="Q2847" s="14" t="s">
        <v>819</v>
      </c>
    </row>
    <row r="2848" spans="1:17" hidden="1" x14ac:dyDescent="0.25">
      <c r="A2848" s="14">
        <v>199240</v>
      </c>
      <c r="B2848" s="14" t="s">
        <v>4725</v>
      </c>
      <c r="C2848" s="14" t="s">
        <v>815</v>
      </c>
      <c r="D2848" s="14" t="s">
        <v>6357</v>
      </c>
      <c r="E2848" s="14" t="s">
        <v>439</v>
      </c>
      <c r="F2848" s="14">
        <v>1106</v>
      </c>
      <c r="G2848" s="14" t="s">
        <v>4580</v>
      </c>
      <c r="H2848" s="14">
        <v>0</v>
      </c>
      <c r="I2848" s="14">
        <v>43200</v>
      </c>
      <c r="J2848" s="14" t="b">
        <v>0</v>
      </c>
      <c r="K2848" s="14">
        <v>0</v>
      </c>
      <c r="L2848" s="16">
        <v>41010.807476851849</v>
      </c>
      <c r="M2848" s="14" t="s">
        <v>6973</v>
      </c>
      <c r="N2848" s="14" t="s">
        <v>439</v>
      </c>
      <c r="O2848" s="14" t="s">
        <v>439</v>
      </c>
      <c r="P2848" s="14" t="s">
        <v>439</v>
      </c>
      <c r="Q2848" s="14" t="s">
        <v>819</v>
      </c>
    </row>
    <row r="2849" spans="1:17" hidden="1" x14ac:dyDescent="0.25">
      <c r="A2849" s="14">
        <v>199241</v>
      </c>
      <c r="B2849" s="14" t="s">
        <v>4726</v>
      </c>
      <c r="C2849" s="14" t="s">
        <v>815</v>
      </c>
      <c r="D2849" s="14" t="s">
        <v>6358</v>
      </c>
      <c r="E2849" s="14" t="s">
        <v>439</v>
      </c>
      <c r="F2849" s="14">
        <v>1106</v>
      </c>
      <c r="G2849" s="14" t="s">
        <v>4580</v>
      </c>
      <c r="H2849" s="14">
        <v>0</v>
      </c>
      <c r="I2849" s="14">
        <v>43200</v>
      </c>
      <c r="J2849" s="14" t="b">
        <v>0</v>
      </c>
      <c r="K2849" s="14">
        <v>0</v>
      </c>
      <c r="L2849" s="16">
        <v>41010.807557870372</v>
      </c>
      <c r="M2849" s="14" t="s">
        <v>6973</v>
      </c>
      <c r="N2849" s="14" t="s">
        <v>439</v>
      </c>
      <c r="O2849" s="14" t="s">
        <v>439</v>
      </c>
      <c r="P2849" s="14" t="s">
        <v>439</v>
      </c>
      <c r="Q2849" s="14" t="s">
        <v>819</v>
      </c>
    </row>
    <row r="2850" spans="1:17" hidden="1" x14ac:dyDescent="0.25">
      <c r="A2850" s="14">
        <v>199242</v>
      </c>
      <c r="B2850" s="14" t="s">
        <v>4727</v>
      </c>
      <c r="C2850" s="14" t="s">
        <v>815</v>
      </c>
      <c r="D2850" s="14" t="s">
        <v>6359</v>
      </c>
      <c r="E2850" s="14" t="s">
        <v>439</v>
      </c>
      <c r="F2850" s="14">
        <v>1106</v>
      </c>
      <c r="G2850" s="14" t="s">
        <v>4580</v>
      </c>
      <c r="H2850" s="14">
        <v>0</v>
      </c>
      <c r="I2850" s="14">
        <v>43200</v>
      </c>
      <c r="J2850" s="14" t="b">
        <v>0</v>
      </c>
      <c r="K2850" s="14">
        <v>0</v>
      </c>
      <c r="L2850" s="16">
        <v>41010.807581018518</v>
      </c>
      <c r="M2850" s="14" t="s">
        <v>6973</v>
      </c>
      <c r="N2850" s="14" t="s">
        <v>439</v>
      </c>
      <c r="O2850" s="14" t="s">
        <v>439</v>
      </c>
      <c r="P2850" s="14" t="s">
        <v>439</v>
      </c>
      <c r="Q2850" s="14" t="s">
        <v>819</v>
      </c>
    </row>
    <row r="2851" spans="1:17" hidden="1" x14ac:dyDescent="0.25">
      <c r="A2851" s="14">
        <v>199243</v>
      </c>
      <c r="B2851" s="14" t="s">
        <v>4728</v>
      </c>
      <c r="C2851" s="14" t="s">
        <v>815</v>
      </c>
      <c r="D2851" s="14" t="s">
        <v>6360</v>
      </c>
      <c r="E2851" s="14" t="s">
        <v>439</v>
      </c>
      <c r="F2851" s="14">
        <v>1106</v>
      </c>
      <c r="G2851" s="14" t="s">
        <v>4580</v>
      </c>
      <c r="H2851" s="14">
        <v>0</v>
      </c>
      <c r="I2851" s="14">
        <v>43200</v>
      </c>
      <c r="J2851" s="14" t="b">
        <v>0</v>
      </c>
      <c r="K2851" s="14">
        <v>0</v>
      </c>
      <c r="L2851" s="16">
        <v>41010.807581018518</v>
      </c>
      <c r="M2851" s="14" t="s">
        <v>6973</v>
      </c>
      <c r="N2851" s="14" t="s">
        <v>439</v>
      </c>
      <c r="O2851" s="14" t="s">
        <v>439</v>
      </c>
      <c r="P2851" s="14" t="s">
        <v>439</v>
      </c>
      <c r="Q2851" s="14" t="s">
        <v>819</v>
      </c>
    </row>
    <row r="2852" spans="1:17" hidden="1" x14ac:dyDescent="0.25">
      <c r="A2852" s="14">
        <v>199244</v>
      </c>
      <c r="B2852" s="14" t="s">
        <v>4729</v>
      </c>
      <c r="C2852" s="14" t="s">
        <v>815</v>
      </c>
      <c r="D2852" s="14" t="s">
        <v>6361</v>
      </c>
      <c r="E2852" s="14" t="s">
        <v>439</v>
      </c>
      <c r="F2852" s="14">
        <v>1106</v>
      </c>
      <c r="G2852" s="14" t="s">
        <v>4580</v>
      </c>
      <c r="H2852" s="14">
        <v>0</v>
      </c>
      <c r="I2852" s="14">
        <v>43200</v>
      </c>
      <c r="J2852" s="14" t="b">
        <v>0</v>
      </c>
      <c r="K2852" s="14">
        <v>0</v>
      </c>
      <c r="L2852" s="16">
        <v>41010.807592592595</v>
      </c>
      <c r="M2852" s="14" t="s">
        <v>6973</v>
      </c>
      <c r="N2852" s="14" t="s">
        <v>439</v>
      </c>
      <c r="O2852" s="14" t="s">
        <v>439</v>
      </c>
      <c r="P2852" s="14" t="s">
        <v>439</v>
      </c>
      <c r="Q2852" s="14" t="s">
        <v>819</v>
      </c>
    </row>
    <row r="2853" spans="1:17" hidden="1" x14ac:dyDescent="0.25">
      <c r="A2853" s="14">
        <v>199245</v>
      </c>
      <c r="B2853" s="14" t="s">
        <v>4730</v>
      </c>
      <c r="C2853" s="14" t="s">
        <v>815</v>
      </c>
      <c r="D2853" s="14" t="s">
        <v>6362</v>
      </c>
      <c r="E2853" s="14" t="s">
        <v>439</v>
      </c>
      <c r="F2853" s="14">
        <v>1106</v>
      </c>
      <c r="G2853" s="14" t="s">
        <v>4580</v>
      </c>
      <c r="H2853" s="14">
        <v>0</v>
      </c>
      <c r="I2853" s="14">
        <v>43200</v>
      </c>
      <c r="J2853" s="14" t="b">
        <v>0</v>
      </c>
      <c r="K2853" s="14">
        <v>0</v>
      </c>
      <c r="L2853" s="16">
        <v>41010.807604166665</v>
      </c>
      <c r="M2853" s="14" t="s">
        <v>6973</v>
      </c>
      <c r="N2853" s="14" t="s">
        <v>439</v>
      </c>
      <c r="O2853" s="14" t="s">
        <v>439</v>
      </c>
      <c r="P2853" s="14" t="s">
        <v>439</v>
      </c>
      <c r="Q2853" s="14" t="s">
        <v>819</v>
      </c>
    </row>
    <row r="2854" spans="1:17" hidden="1" x14ac:dyDescent="0.25">
      <c r="A2854" s="14">
        <v>199246</v>
      </c>
      <c r="B2854" s="14" t="s">
        <v>4731</v>
      </c>
      <c r="C2854" s="14" t="s">
        <v>815</v>
      </c>
      <c r="D2854" s="14" t="s">
        <v>6363</v>
      </c>
      <c r="E2854" s="14" t="s">
        <v>439</v>
      </c>
      <c r="F2854" s="14">
        <v>1106</v>
      </c>
      <c r="G2854" s="14" t="s">
        <v>4580</v>
      </c>
      <c r="H2854" s="14">
        <v>0</v>
      </c>
      <c r="I2854" s="14">
        <v>43200</v>
      </c>
      <c r="J2854" s="14" t="b">
        <v>0</v>
      </c>
      <c r="K2854" s="14">
        <v>0</v>
      </c>
      <c r="L2854" s="16">
        <v>41010.807615740741</v>
      </c>
      <c r="M2854" s="14" t="s">
        <v>6973</v>
      </c>
      <c r="N2854" s="14" t="s">
        <v>439</v>
      </c>
      <c r="O2854" s="14" t="s">
        <v>439</v>
      </c>
      <c r="P2854" s="14" t="s">
        <v>439</v>
      </c>
      <c r="Q2854" s="14" t="s">
        <v>819</v>
      </c>
    </row>
    <row r="2855" spans="1:17" hidden="1" x14ac:dyDescent="0.25">
      <c r="A2855" s="14">
        <v>199247</v>
      </c>
      <c r="B2855" s="14" t="s">
        <v>4732</v>
      </c>
      <c r="C2855" s="14" t="s">
        <v>815</v>
      </c>
      <c r="D2855" s="14" t="s">
        <v>6364</v>
      </c>
      <c r="E2855" s="14" t="s">
        <v>439</v>
      </c>
      <c r="F2855" s="14">
        <v>1106</v>
      </c>
      <c r="G2855" s="14" t="s">
        <v>4580</v>
      </c>
      <c r="H2855" s="14">
        <v>0</v>
      </c>
      <c r="I2855" s="14">
        <v>43200</v>
      </c>
      <c r="J2855" s="14" t="b">
        <v>0</v>
      </c>
      <c r="K2855" s="14">
        <v>0</v>
      </c>
      <c r="L2855" s="16">
        <v>41010.807638888888</v>
      </c>
      <c r="M2855" s="14" t="s">
        <v>6973</v>
      </c>
      <c r="N2855" s="14" t="s">
        <v>439</v>
      </c>
      <c r="O2855" s="14" t="s">
        <v>439</v>
      </c>
      <c r="P2855" s="14" t="s">
        <v>439</v>
      </c>
      <c r="Q2855" s="14" t="s">
        <v>819</v>
      </c>
    </row>
    <row r="2856" spans="1:17" hidden="1" x14ac:dyDescent="0.25">
      <c r="A2856" s="14">
        <v>199248</v>
      </c>
      <c r="B2856" s="14" t="s">
        <v>4733</v>
      </c>
      <c r="C2856" s="14" t="s">
        <v>815</v>
      </c>
      <c r="D2856" s="14" t="s">
        <v>6365</v>
      </c>
      <c r="E2856" s="14" t="s">
        <v>439</v>
      </c>
      <c r="F2856" s="14">
        <v>1106</v>
      </c>
      <c r="G2856" s="14" t="s">
        <v>4580</v>
      </c>
      <c r="H2856" s="14">
        <v>0</v>
      </c>
      <c r="I2856" s="14">
        <v>43200</v>
      </c>
      <c r="J2856" s="14" t="b">
        <v>0</v>
      </c>
      <c r="K2856" s="14">
        <v>0</v>
      </c>
      <c r="L2856" s="16">
        <v>41010.807685185187</v>
      </c>
      <c r="M2856" s="14" t="s">
        <v>6973</v>
      </c>
      <c r="N2856" s="14" t="s">
        <v>439</v>
      </c>
      <c r="O2856" s="14" t="s">
        <v>439</v>
      </c>
      <c r="P2856" s="14" t="s">
        <v>439</v>
      </c>
      <c r="Q2856" s="14" t="s">
        <v>819</v>
      </c>
    </row>
    <row r="2857" spans="1:17" hidden="1" x14ac:dyDescent="0.25">
      <c r="A2857" s="14">
        <v>199249</v>
      </c>
      <c r="B2857" s="14" t="s">
        <v>4734</v>
      </c>
      <c r="C2857" s="14" t="s">
        <v>815</v>
      </c>
      <c r="D2857" s="14" t="s">
        <v>6366</v>
      </c>
      <c r="E2857" s="14" t="s">
        <v>439</v>
      </c>
      <c r="F2857" s="14">
        <v>1106</v>
      </c>
      <c r="G2857" s="14" t="s">
        <v>4580</v>
      </c>
      <c r="H2857" s="14">
        <v>0</v>
      </c>
      <c r="I2857" s="14">
        <v>43200</v>
      </c>
      <c r="J2857" s="14" t="b">
        <v>0</v>
      </c>
      <c r="K2857" s="14">
        <v>0</v>
      </c>
      <c r="L2857" s="16">
        <v>41010.807696759257</v>
      </c>
      <c r="M2857" s="14" t="s">
        <v>6973</v>
      </c>
      <c r="N2857" s="14" t="s">
        <v>439</v>
      </c>
      <c r="O2857" s="14" t="s">
        <v>439</v>
      </c>
      <c r="P2857" s="14" t="s">
        <v>439</v>
      </c>
      <c r="Q2857" s="14" t="s">
        <v>819</v>
      </c>
    </row>
    <row r="2858" spans="1:17" hidden="1" x14ac:dyDescent="0.25">
      <c r="A2858" s="14">
        <v>199250</v>
      </c>
      <c r="B2858" s="14" t="s">
        <v>4735</v>
      </c>
      <c r="C2858" s="14" t="s">
        <v>815</v>
      </c>
      <c r="D2858" s="14" t="s">
        <v>6367</v>
      </c>
      <c r="E2858" s="14" t="s">
        <v>439</v>
      </c>
      <c r="F2858" s="14">
        <v>1106</v>
      </c>
      <c r="G2858" s="14" t="s">
        <v>4580</v>
      </c>
      <c r="H2858" s="14">
        <v>0</v>
      </c>
      <c r="I2858" s="14">
        <v>43200</v>
      </c>
      <c r="J2858" s="14" t="b">
        <v>0</v>
      </c>
      <c r="K2858" s="14">
        <v>0</v>
      </c>
      <c r="L2858" s="16">
        <v>41010.807708333334</v>
      </c>
      <c r="M2858" s="14" t="s">
        <v>6973</v>
      </c>
      <c r="N2858" s="14" t="s">
        <v>439</v>
      </c>
      <c r="O2858" s="14" t="s">
        <v>439</v>
      </c>
      <c r="P2858" s="14" t="s">
        <v>439</v>
      </c>
      <c r="Q2858" s="14" t="s">
        <v>819</v>
      </c>
    </row>
    <row r="2859" spans="1:17" hidden="1" x14ac:dyDescent="0.25">
      <c r="A2859" s="14">
        <v>199251</v>
      </c>
      <c r="B2859" s="14" t="s">
        <v>4736</v>
      </c>
      <c r="C2859" s="14" t="s">
        <v>815</v>
      </c>
      <c r="D2859" s="14" t="s">
        <v>6368</v>
      </c>
      <c r="E2859" s="14" t="s">
        <v>439</v>
      </c>
      <c r="F2859" s="14">
        <v>1106</v>
      </c>
      <c r="G2859" s="14" t="s">
        <v>4580</v>
      </c>
      <c r="H2859" s="14">
        <v>0</v>
      </c>
      <c r="I2859" s="14">
        <v>43200</v>
      </c>
      <c r="J2859" s="14" t="b">
        <v>0</v>
      </c>
      <c r="K2859" s="14">
        <v>0</v>
      </c>
      <c r="L2859" s="16">
        <v>41010.807708333334</v>
      </c>
      <c r="M2859" s="14" t="s">
        <v>6973</v>
      </c>
      <c r="N2859" s="14" t="s">
        <v>439</v>
      </c>
      <c r="O2859" s="14" t="s">
        <v>439</v>
      </c>
      <c r="P2859" s="14" t="s">
        <v>439</v>
      </c>
      <c r="Q2859" s="14" t="s">
        <v>819</v>
      </c>
    </row>
    <row r="2860" spans="1:17" hidden="1" x14ac:dyDescent="0.25">
      <c r="A2860" s="14">
        <v>199252</v>
      </c>
      <c r="B2860" s="14" t="s">
        <v>4737</v>
      </c>
      <c r="C2860" s="14" t="s">
        <v>815</v>
      </c>
      <c r="D2860" s="14" t="s">
        <v>6369</v>
      </c>
      <c r="E2860" s="14" t="s">
        <v>439</v>
      </c>
      <c r="F2860" s="14">
        <v>1106</v>
      </c>
      <c r="G2860" s="14" t="s">
        <v>4580</v>
      </c>
      <c r="H2860" s="14">
        <v>0</v>
      </c>
      <c r="I2860" s="14">
        <v>43200</v>
      </c>
      <c r="J2860" s="14" t="b">
        <v>0</v>
      </c>
      <c r="K2860" s="14">
        <v>0</v>
      </c>
      <c r="L2860" s="16">
        <v>41010.807754629626</v>
      </c>
      <c r="M2860" s="14" t="s">
        <v>6973</v>
      </c>
      <c r="N2860" s="14" t="s">
        <v>439</v>
      </c>
      <c r="O2860" s="14" t="s">
        <v>439</v>
      </c>
      <c r="P2860" s="14" t="s">
        <v>439</v>
      </c>
      <c r="Q2860" s="14" t="s">
        <v>819</v>
      </c>
    </row>
    <row r="2861" spans="1:17" hidden="1" x14ac:dyDescent="0.25">
      <c r="A2861" s="14">
        <v>199253</v>
      </c>
      <c r="B2861" s="14" t="s">
        <v>4738</v>
      </c>
      <c r="C2861" s="14" t="s">
        <v>815</v>
      </c>
      <c r="D2861" s="14" t="s">
        <v>6370</v>
      </c>
      <c r="E2861" s="14" t="s">
        <v>439</v>
      </c>
      <c r="F2861" s="14">
        <v>1106</v>
      </c>
      <c r="G2861" s="14" t="s">
        <v>4580</v>
      </c>
      <c r="H2861" s="14">
        <v>0</v>
      </c>
      <c r="I2861" s="14">
        <v>43200</v>
      </c>
      <c r="J2861" s="14" t="b">
        <v>0</v>
      </c>
      <c r="K2861" s="14">
        <v>0</v>
      </c>
      <c r="L2861" s="16">
        <v>41010.808078703703</v>
      </c>
      <c r="M2861" s="14" t="s">
        <v>6973</v>
      </c>
      <c r="N2861" s="14" t="s">
        <v>439</v>
      </c>
      <c r="O2861" s="14" t="s">
        <v>439</v>
      </c>
      <c r="P2861" s="14" t="s">
        <v>439</v>
      </c>
      <c r="Q2861" s="14" t="s">
        <v>819</v>
      </c>
    </row>
    <row r="2862" spans="1:17" hidden="1" x14ac:dyDescent="0.25">
      <c r="A2862" s="14">
        <v>199254</v>
      </c>
      <c r="B2862" s="14" t="s">
        <v>4739</v>
      </c>
      <c r="C2862" s="14" t="s">
        <v>815</v>
      </c>
      <c r="D2862" s="14" t="s">
        <v>6371</v>
      </c>
      <c r="E2862" s="14" t="s">
        <v>439</v>
      </c>
      <c r="F2862" s="14">
        <v>1106</v>
      </c>
      <c r="G2862" s="14" t="s">
        <v>4580</v>
      </c>
      <c r="H2862" s="14">
        <v>0</v>
      </c>
      <c r="I2862" s="14">
        <v>43200</v>
      </c>
      <c r="J2862" s="14" t="b">
        <v>0</v>
      </c>
      <c r="K2862" s="14">
        <v>0</v>
      </c>
      <c r="L2862" s="16">
        <v>41010.808136574073</v>
      </c>
      <c r="M2862" s="14" t="s">
        <v>6973</v>
      </c>
      <c r="N2862" s="14" t="s">
        <v>439</v>
      </c>
      <c r="O2862" s="14" t="s">
        <v>439</v>
      </c>
      <c r="P2862" s="14" t="s">
        <v>439</v>
      </c>
      <c r="Q2862" s="14" t="s">
        <v>819</v>
      </c>
    </row>
    <row r="2863" spans="1:17" hidden="1" x14ac:dyDescent="0.25">
      <c r="A2863" s="14">
        <v>199255</v>
      </c>
      <c r="B2863" s="14" t="s">
        <v>4740</v>
      </c>
      <c r="C2863" s="14" t="s">
        <v>815</v>
      </c>
      <c r="D2863" s="14" t="s">
        <v>6372</v>
      </c>
      <c r="E2863" s="14" t="s">
        <v>439</v>
      </c>
      <c r="F2863" s="14">
        <v>1106</v>
      </c>
      <c r="G2863" s="14" t="s">
        <v>4580</v>
      </c>
      <c r="H2863" s="14">
        <v>0</v>
      </c>
      <c r="I2863" s="14">
        <v>43200</v>
      </c>
      <c r="J2863" s="14" t="b">
        <v>0</v>
      </c>
      <c r="K2863" s="14">
        <v>0</v>
      </c>
      <c r="L2863" s="16">
        <v>41010.80672453704</v>
      </c>
      <c r="M2863" s="14" t="s">
        <v>6973</v>
      </c>
      <c r="N2863" s="14" t="s">
        <v>439</v>
      </c>
      <c r="O2863" s="14" t="s">
        <v>439</v>
      </c>
      <c r="P2863" s="14" t="s">
        <v>439</v>
      </c>
      <c r="Q2863" s="14" t="s">
        <v>819</v>
      </c>
    </row>
    <row r="2864" spans="1:17" hidden="1" x14ac:dyDescent="0.25">
      <c r="A2864" s="14">
        <v>199256</v>
      </c>
      <c r="B2864" s="14" t="s">
        <v>4741</v>
      </c>
      <c r="C2864" s="14" t="s">
        <v>815</v>
      </c>
      <c r="D2864" s="14" t="s">
        <v>6373</v>
      </c>
      <c r="E2864" s="14" t="s">
        <v>439</v>
      </c>
      <c r="F2864" s="14">
        <v>1106</v>
      </c>
      <c r="G2864" s="14" t="s">
        <v>4580</v>
      </c>
      <c r="H2864" s="14">
        <v>0</v>
      </c>
      <c r="I2864" s="14">
        <v>43200</v>
      </c>
      <c r="J2864" s="14" t="b">
        <v>0</v>
      </c>
      <c r="K2864" s="14">
        <v>0</v>
      </c>
      <c r="L2864" s="16">
        <v>41010.806585648148</v>
      </c>
      <c r="M2864" s="14" t="s">
        <v>6973</v>
      </c>
      <c r="N2864" s="14" t="s">
        <v>439</v>
      </c>
      <c r="O2864" s="14" t="s">
        <v>439</v>
      </c>
      <c r="P2864" s="14" t="s">
        <v>439</v>
      </c>
      <c r="Q2864" s="14" t="s">
        <v>819</v>
      </c>
    </row>
    <row r="2865" spans="1:17" hidden="1" x14ac:dyDescent="0.25">
      <c r="A2865" s="14">
        <v>199257</v>
      </c>
      <c r="B2865" s="14" t="s">
        <v>4742</v>
      </c>
      <c r="C2865" s="14" t="s">
        <v>815</v>
      </c>
      <c r="D2865" s="14" t="s">
        <v>6374</v>
      </c>
      <c r="E2865" s="14" t="s">
        <v>439</v>
      </c>
      <c r="F2865" s="14">
        <v>1106</v>
      </c>
      <c r="G2865" s="14" t="s">
        <v>4580</v>
      </c>
      <c r="H2865" s="14">
        <v>0</v>
      </c>
      <c r="I2865" s="14">
        <v>43200</v>
      </c>
      <c r="J2865" s="14" t="b">
        <v>0</v>
      </c>
      <c r="K2865" s="14">
        <v>0</v>
      </c>
      <c r="L2865" s="16">
        <v>41010.806608796294</v>
      </c>
      <c r="M2865" s="14" t="s">
        <v>6973</v>
      </c>
      <c r="N2865" s="14" t="s">
        <v>439</v>
      </c>
      <c r="O2865" s="14" t="s">
        <v>439</v>
      </c>
      <c r="P2865" s="14" t="s">
        <v>439</v>
      </c>
      <c r="Q2865" s="14" t="s">
        <v>819</v>
      </c>
    </row>
    <row r="2866" spans="1:17" hidden="1" x14ac:dyDescent="0.25">
      <c r="A2866" s="14">
        <v>199258</v>
      </c>
      <c r="B2866" s="14" t="s">
        <v>4743</v>
      </c>
      <c r="C2866" s="14" t="s">
        <v>815</v>
      </c>
      <c r="D2866" s="14" t="s">
        <v>6375</v>
      </c>
      <c r="E2866" s="14" t="s">
        <v>439</v>
      </c>
      <c r="F2866" s="14">
        <v>1106</v>
      </c>
      <c r="G2866" s="14" t="s">
        <v>4580</v>
      </c>
      <c r="H2866" s="14">
        <v>0</v>
      </c>
      <c r="I2866" s="14">
        <v>43200</v>
      </c>
      <c r="J2866" s="14" t="b">
        <v>0</v>
      </c>
      <c r="K2866" s="14">
        <v>0</v>
      </c>
      <c r="L2866" s="16">
        <v>41010.806643518517</v>
      </c>
      <c r="M2866" s="14" t="s">
        <v>6973</v>
      </c>
      <c r="N2866" s="14" t="s">
        <v>439</v>
      </c>
      <c r="O2866" s="14" t="s">
        <v>439</v>
      </c>
      <c r="P2866" s="14" t="s">
        <v>439</v>
      </c>
      <c r="Q2866" s="14" t="s">
        <v>819</v>
      </c>
    </row>
    <row r="2867" spans="1:17" hidden="1" x14ac:dyDescent="0.25">
      <c r="A2867" s="14">
        <v>199259</v>
      </c>
      <c r="B2867" s="14" t="s">
        <v>4744</v>
      </c>
      <c r="C2867" s="14" t="s">
        <v>815</v>
      </c>
      <c r="D2867" s="14" t="s">
        <v>6376</v>
      </c>
      <c r="E2867" s="14" t="s">
        <v>439</v>
      </c>
      <c r="F2867" s="14">
        <v>1106</v>
      </c>
      <c r="G2867" s="14" t="s">
        <v>4580</v>
      </c>
      <c r="H2867" s="14">
        <v>0</v>
      </c>
      <c r="I2867" s="14">
        <v>43200</v>
      </c>
      <c r="J2867" s="14" t="b">
        <v>0</v>
      </c>
      <c r="K2867" s="14">
        <v>0</v>
      </c>
      <c r="L2867" s="16">
        <v>41010.806655092594</v>
      </c>
      <c r="M2867" s="14" t="s">
        <v>6973</v>
      </c>
      <c r="N2867" s="14" t="s">
        <v>439</v>
      </c>
      <c r="O2867" s="14" t="s">
        <v>439</v>
      </c>
      <c r="P2867" s="14" t="s">
        <v>439</v>
      </c>
      <c r="Q2867" s="14" t="s">
        <v>819</v>
      </c>
    </row>
    <row r="2868" spans="1:17" hidden="1" x14ac:dyDescent="0.25">
      <c r="A2868" s="14">
        <v>199260</v>
      </c>
      <c r="B2868" s="14" t="s">
        <v>4745</v>
      </c>
      <c r="C2868" s="14" t="s">
        <v>815</v>
      </c>
      <c r="D2868" s="14" t="s">
        <v>6377</v>
      </c>
      <c r="E2868" s="14" t="s">
        <v>439</v>
      </c>
      <c r="F2868" s="14">
        <v>1106</v>
      </c>
      <c r="G2868" s="14" t="s">
        <v>4580</v>
      </c>
      <c r="H2868" s="14">
        <v>0</v>
      </c>
      <c r="I2868" s="14">
        <v>43200</v>
      </c>
      <c r="J2868" s="14" t="b">
        <v>0</v>
      </c>
      <c r="K2868" s="14">
        <v>0</v>
      </c>
      <c r="L2868" s="16">
        <v>41010.806712962964</v>
      </c>
      <c r="M2868" s="14" t="s">
        <v>6973</v>
      </c>
      <c r="N2868" s="14" t="s">
        <v>439</v>
      </c>
      <c r="O2868" s="14" t="s">
        <v>439</v>
      </c>
      <c r="P2868" s="14" t="s">
        <v>439</v>
      </c>
      <c r="Q2868" s="14" t="s">
        <v>819</v>
      </c>
    </row>
    <row r="2869" spans="1:17" hidden="1" x14ac:dyDescent="0.25">
      <c r="A2869" s="14">
        <v>199261</v>
      </c>
      <c r="B2869" s="14" t="s">
        <v>4746</v>
      </c>
      <c r="C2869" s="14" t="s">
        <v>815</v>
      </c>
      <c r="D2869" s="14" t="s">
        <v>6378</v>
      </c>
      <c r="E2869" s="14" t="s">
        <v>439</v>
      </c>
      <c r="F2869" s="14">
        <v>1106</v>
      </c>
      <c r="G2869" s="14" t="s">
        <v>4580</v>
      </c>
      <c r="H2869" s="14">
        <v>0</v>
      </c>
      <c r="I2869" s="14">
        <v>43200</v>
      </c>
      <c r="J2869" s="14" t="b">
        <v>0</v>
      </c>
      <c r="K2869" s="14">
        <v>0</v>
      </c>
      <c r="L2869" s="16">
        <v>41010.806585648148</v>
      </c>
      <c r="M2869" s="14" t="s">
        <v>6973</v>
      </c>
      <c r="N2869" s="14" t="s">
        <v>439</v>
      </c>
      <c r="O2869" s="14" t="s">
        <v>439</v>
      </c>
      <c r="P2869" s="14" t="s">
        <v>439</v>
      </c>
      <c r="Q2869" s="14" t="s">
        <v>819</v>
      </c>
    </row>
    <row r="2870" spans="1:17" hidden="1" x14ac:dyDescent="0.25">
      <c r="A2870" s="14">
        <v>199262</v>
      </c>
      <c r="B2870" s="14" t="s">
        <v>4747</v>
      </c>
      <c r="C2870" s="14" t="s">
        <v>815</v>
      </c>
      <c r="D2870" s="14" t="s">
        <v>6379</v>
      </c>
      <c r="E2870" s="14" t="s">
        <v>439</v>
      </c>
      <c r="F2870" s="14">
        <v>1106</v>
      </c>
      <c r="G2870" s="14" t="s">
        <v>4580</v>
      </c>
      <c r="H2870" s="14">
        <v>0</v>
      </c>
      <c r="I2870" s="14">
        <v>43200</v>
      </c>
      <c r="J2870" s="14" t="b">
        <v>0</v>
      </c>
      <c r="K2870" s="14">
        <v>0</v>
      </c>
      <c r="L2870" s="16">
        <v>41010.806597222225</v>
      </c>
      <c r="M2870" s="14" t="s">
        <v>6973</v>
      </c>
      <c r="N2870" s="14" t="s">
        <v>439</v>
      </c>
      <c r="O2870" s="14" t="s">
        <v>439</v>
      </c>
      <c r="P2870" s="14" t="s">
        <v>439</v>
      </c>
      <c r="Q2870" s="14" t="s">
        <v>819</v>
      </c>
    </row>
    <row r="2871" spans="1:17" hidden="1" x14ac:dyDescent="0.25">
      <c r="A2871" s="14">
        <v>199263</v>
      </c>
      <c r="B2871" s="14" t="s">
        <v>4748</v>
      </c>
      <c r="C2871" s="14" t="s">
        <v>815</v>
      </c>
      <c r="D2871" s="14" t="s">
        <v>6380</v>
      </c>
      <c r="E2871" s="14" t="s">
        <v>439</v>
      </c>
      <c r="F2871" s="14">
        <v>1106</v>
      </c>
      <c r="G2871" s="14" t="s">
        <v>4580</v>
      </c>
      <c r="H2871" s="14">
        <v>0</v>
      </c>
      <c r="I2871" s="14">
        <v>43200</v>
      </c>
      <c r="J2871" s="14" t="b">
        <v>0</v>
      </c>
      <c r="K2871" s="14">
        <v>0</v>
      </c>
      <c r="L2871" s="16">
        <v>41010.806597222225</v>
      </c>
      <c r="M2871" s="14" t="s">
        <v>6973</v>
      </c>
      <c r="N2871" s="14" t="s">
        <v>439</v>
      </c>
      <c r="O2871" s="14" t="s">
        <v>439</v>
      </c>
      <c r="P2871" s="14" t="s">
        <v>439</v>
      </c>
      <c r="Q2871" s="14" t="s">
        <v>819</v>
      </c>
    </row>
    <row r="2872" spans="1:17" hidden="1" x14ac:dyDescent="0.25">
      <c r="A2872" s="14">
        <v>199264</v>
      </c>
      <c r="B2872" s="14" t="s">
        <v>4749</v>
      </c>
      <c r="C2872" s="14" t="s">
        <v>815</v>
      </c>
      <c r="D2872" s="14" t="s">
        <v>6381</v>
      </c>
      <c r="E2872" s="14" t="s">
        <v>439</v>
      </c>
      <c r="F2872" s="14">
        <v>1106</v>
      </c>
      <c r="G2872" s="14" t="s">
        <v>4580</v>
      </c>
      <c r="H2872" s="14">
        <v>0</v>
      </c>
      <c r="I2872" s="14">
        <v>43200</v>
      </c>
      <c r="J2872" s="14" t="b">
        <v>0</v>
      </c>
      <c r="K2872" s="14">
        <v>0</v>
      </c>
      <c r="L2872" s="16">
        <v>41010.806597222225</v>
      </c>
      <c r="M2872" s="14" t="s">
        <v>6973</v>
      </c>
      <c r="N2872" s="14" t="s">
        <v>439</v>
      </c>
      <c r="O2872" s="14" t="s">
        <v>439</v>
      </c>
      <c r="P2872" s="14" t="s">
        <v>439</v>
      </c>
      <c r="Q2872" s="14" t="s">
        <v>819</v>
      </c>
    </row>
    <row r="2873" spans="1:17" hidden="1" x14ac:dyDescent="0.25">
      <c r="A2873" s="14">
        <v>199265</v>
      </c>
      <c r="B2873" s="14" t="s">
        <v>4750</v>
      </c>
      <c r="C2873" s="14" t="s">
        <v>815</v>
      </c>
      <c r="D2873" s="14" t="s">
        <v>6382</v>
      </c>
      <c r="E2873" s="14" t="s">
        <v>439</v>
      </c>
      <c r="F2873" s="14">
        <v>1106</v>
      </c>
      <c r="G2873" s="14" t="s">
        <v>4580</v>
      </c>
      <c r="H2873" s="14">
        <v>0</v>
      </c>
      <c r="I2873" s="14">
        <v>43200</v>
      </c>
      <c r="J2873" s="14" t="b">
        <v>0</v>
      </c>
      <c r="K2873" s="14">
        <v>0</v>
      </c>
      <c r="L2873" s="16">
        <v>41010.806597222225</v>
      </c>
      <c r="M2873" s="14" t="s">
        <v>6973</v>
      </c>
      <c r="N2873" s="14" t="s">
        <v>439</v>
      </c>
      <c r="O2873" s="14" t="s">
        <v>439</v>
      </c>
      <c r="P2873" s="14" t="s">
        <v>439</v>
      </c>
      <c r="Q2873" s="14" t="s">
        <v>819</v>
      </c>
    </row>
    <row r="2874" spans="1:17" hidden="1" x14ac:dyDescent="0.25">
      <c r="A2874" s="14">
        <v>199266</v>
      </c>
      <c r="B2874" s="14" t="s">
        <v>4751</v>
      </c>
      <c r="C2874" s="14" t="s">
        <v>815</v>
      </c>
      <c r="D2874" s="14" t="s">
        <v>6383</v>
      </c>
      <c r="E2874" s="14" t="s">
        <v>439</v>
      </c>
      <c r="F2874" s="14">
        <v>1106</v>
      </c>
      <c r="G2874" s="14" t="s">
        <v>4580</v>
      </c>
      <c r="H2874" s="14">
        <v>0</v>
      </c>
      <c r="I2874" s="14">
        <v>43200</v>
      </c>
      <c r="J2874" s="14" t="b">
        <v>0</v>
      </c>
      <c r="K2874" s="14">
        <v>0</v>
      </c>
      <c r="L2874" s="16">
        <v>41010.806597222225</v>
      </c>
      <c r="M2874" s="14" t="s">
        <v>6973</v>
      </c>
      <c r="N2874" s="14" t="s">
        <v>439</v>
      </c>
      <c r="O2874" s="14" t="s">
        <v>439</v>
      </c>
      <c r="P2874" s="14" t="s">
        <v>439</v>
      </c>
      <c r="Q2874" s="14" t="s">
        <v>819</v>
      </c>
    </row>
    <row r="2875" spans="1:17" hidden="1" x14ac:dyDescent="0.25">
      <c r="A2875" s="14">
        <v>199267</v>
      </c>
      <c r="B2875" s="14" t="s">
        <v>4752</v>
      </c>
      <c r="C2875" s="14" t="s">
        <v>815</v>
      </c>
      <c r="D2875" s="14" t="s">
        <v>6384</v>
      </c>
      <c r="E2875" s="14" t="s">
        <v>439</v>
      </c>
      <c r="F2875" s="14">
        <v>1106</v>
      </c>
      <c r="G2875" s="14" t="s">
        <v>4580</v>
      </c>
      <c r="H2875" s="14">
        <v>0</v>
      </c>
      <c r="I2875" s="14">
        <v>43200</v>
      </c>
      <c r="J2875" s="14" t="b">
        <v>0</v>
      </c>
      <c r="K2875" s="14">
        <v>0</v>
      </c>
      <c r="L2875" s="16">
        <v>41010.806597222225</v>
      </c>
      <c r="M2875" s="14" t="s">
        <v>6973</v>
      </c>
      <c r="N2875" s="14" t="s">
        <v>439</v>
      </c>
      <c r="O2875" s="14" t="s">
        <v>439</v>
      </c>
      <c r="P2875" s="14" t="s">
        <v>439</v>
      </c>
      <c r="Q2875" s="14" t="s">
        <v>819</v>
      </c>
    </row>
    <row r="2876" spans="1:17" hidden="1" x14ac:dyDescent="0.25">
      <c r="A2876" s="14">
        <v>199268</v>
      </c>
      <c r="B2876" s="14" t="s">
        <v>4753</v>
      </c>
      <c r="C2876" s="14" t="s">
        <v>815</v>
      </c>
      <c r="D2876" s="14" t="s">
        <v>6385</v>
      </c>
      <c r="E2876" s="14" t="s">
        <v>439</v>
      </c>
      <c r="F2876" s="14">
        <v>1106</v>
      </c>
      <c r="G2876" s="14" t="s">
        <v>4580</v>
      </c>
      <c r="H2876" s="14">
        <v>0</v>
      </c>
      <c r="I2876" s="14">
        <v>43200</v>
      </c>
      <c r="J2876" s="14" t="b">
        <v>0</v>
      </c>
      <c r="K2876" s="14">
        <v>0</v>
      </c>
      <c r="L2876" s="16">
        <v>41010.806608796294</v>
      </c>
      <c r="M2876" s="14" t="s">
        <v>6973</v>
      </c>
      <c r="N2876" s="14" t="s">
        <v>439</v>
      </c>
      <c r="O2876" s="14" t="s">
        <v>439</v>
      </c>
      <c r="P2876" s="14" t="s">
        <v>439</v>
      </c>
      <c r="Q2876" s="14" t="s">
        <v>819</v>
      </c>
    </row>
    <row r="2877" spans="1:17" hidden="1" x14ac:dyDescent="0.25">
      <c r="A2877" s="14">
        <v>199269</v>
      </c>
      <c r="B2877" s="14" t="s">
        <v>4754</v>
      </c>
      <c r="C2877" s="14" t="s">
        <v>815</v>
      </c>
      <c r="D2877" s="14" t="s">
        <v>6386</v>
      </c>
      <c r="E2877" s="14" t="s">
        <v>439</v>
      </c>
      <c r="F2877" s="14">
        <v>1106</v>
      </c>
      <c r="G2877" s="14" t="s">
        <v>4580</v>
      </c>
      <c r="H2877" s="14">
        <v>0</v>
      </c>
      <c r="I2877" s="14">
        <v>43200</v>
      </c>
      <c r="J2877" s="14" t="b">
        <v>0</v>
      </c>
      <c r="K2877" s="14">
        <v>0</v>
      </c>
      <c r="L2877" s="16">
        <v>41010.806608796294</v>
      </c>
      <c r="M2877" s="14" t="s">
        <v>6973</v>
      </c>
      <c r="N2877" s="14" t="s">
        <v>439</v>
      </c>
      <c r="O2877" s="14" t="s">
        <v>439</v>
      </c>
      <c r="P2877" s="14" t="s">
        <v>439</v>
      </c>
      <c r="Q2877" s="14" t="s">
        <v>819</v>
      </c>
    </row>
    <row r="2878" spans="1:17" hidden="1" x14ac:dyDescent="0.25">
      <c r="A2878" s="14">
        <v>199270</v>
      </c>
      <c r="B2878" s="14" t="s">
        <v>4755</v>
      </c>
      <c r="C2878" s="14" t="s">
        <v>815</v>
      </c>
      <c r="D2878" s="14" t="s">
        <v>6387</v>
      </c>
      <c r="E2878" s="14" t="s">
        <v>439</v>
      </c>
      <c r="F2878" s="14">
        <v>1106</v>
      </c>
      <c r="G2878" s="14" t="s">
        <v>4580</v>
      </c>
      <c r="H2878" s="14">
        <v>0</v>
      </c>
      <c r="I2878" s="14">
        <v>43200</v>
      </c>
      <c r="J2878" s="14" t="b">
        <v>0</v>
      </c>
      <c r="K2878" s="14">
        <v>0</v>
      </c>
      <c r="L2878" s="16">
        <v>41010.806712962964</v>
      </c>
      <c r="M2878" s="14" t="s">
        <v>6973</v>
      </c>
      <c r="N2878" s="14" t="s">
        <v>439</v>
      </c>
      <c r="O2878" s="14" t="s">
        <v>439</v>
      </c>
      <c r="P2878" s="14" t="s">
        <v>439</v>
      </c>
      <c r="Q2878" s="14" t="s">
        <v>819</v>
      </c>
    </row>
    <row r="2879" spans="1:17" hidden="1" x14ac:dyDescent="0.25">
      <c r="A2879" s="14">
        <v>199271</v>
      </c>
      <c r="B2879" s="14" t="s">
        <v>4756</v>
      </c>
      <c r="C2879" s="14" t="s">
        <v>815</v>
      </c>
      <c r="D2879" s="14" t="s">
        <v>6388</v>
      </c>
      <c r="E2879" s="14" t="s">
        <v>439</v>
      </c>
      <c r="F2879" s="14">
        <v>1106</v>
      </c>
      <c r="G2879" s="14" t="s">
        <v>4580</v>
      </c>
      <c r="H2879" s="14">
        <v>0</v>
      </c>
      <c r="I2879" s="14">
        <v>43200</v>
      </c>
      <c r="J2879" s="14" t="b">
        <v>0</v>
      </c>
      <c r="K2879" s="14">
        <v>0</v>
      </c>
      <c r="L2879" s="16">
        <v>41010.806608796294</v>
      </c>
      <c r="M2879" s="14" t="s">
        <v>6973</v>
      </c>
      <c r="N2879" s="14" t="s">
        <v>439</v>
      </c>
      <c r="O2879" s="14" t="s">
        <v>439</v>
      </c>
      <c r="P2879" s="14" t="s">
        <v>439</v>
      </c>
      <c r="Q2879" s="14" t="s">
        <v>819</v>
      </c>
    </row>
    <row r="2880" spans="1:17" hidden="1" x14ac:dyDescent="0.25">
      <c r="A2880" s="14">
        <v>199272</v>
      </c>
      <c r="B2880" s="14" t="s">
        <v>4757</v>
      </c>
      <c r="C2880" s="14" t="s">
        <v>815</v>
      </c>
      <c r="D2880" s="14" t="s">
        <v>6389</v>
      </c>
      <c r="E2880" s="14" t="s">
        <v>439</v>
      </c>
      <c r="F2880" s="14">
        <v>1106</v>
      </c>
      <c r="G2880" s="14" t="s">
        <v>4580</v>
      </c>
      <c r="H2880" s="14">
        <v>0</v>
      </c>
      <c r="I2880" s="14">
        <v>43200</v>
      </c>
      <c r="J2880" s="14" t="b">
        <v>0</v>
      </c>
      <c r="K2880" s="14">
        <v>0</v>
      </c>
      <c r="L2880" s="16">
        <v>41010.806608796294</v>
      </c>
      <c r="M2880" s="14" t="s">
        <v>6973</v>
      </c>
      <c r="N2880" s="14" t="s">
        <v>439</v>
      </c>
      <c r="O2880" s="14" t="s">
        <v>439</v>
      </c>
      <c r="P2880" s="14" t="s">
        <v>439</v>
      </c>
      <c r="Q2880" s="14" t="s">
        <v>819</v>
      </c>
    </row>
    <row r="2881" spans="1:17" hidden="1" x14ac:dyDescent="0.25">
      <c r="A2881" s="14">
        <v>199273</v>
      </c>
      <c r="B2881" s="14" t="s">
        <v>4758</v>
      </c>
      <c r="C2881" s="14" t="s">
        <v>815</v>
      </c>
      <c r="D2881" s="14" t="s">
        <v>6390</v>
      </c>
      <c r="E2881" s="14" t="s">
        <v>439</v>
      </c>
      <c r="F2881" s="14">
        <v>1106</v>
      </c>
      <c r="G2881" s="14" t="s">
        <v>4580</v>
      </c>
      <c r="H2881" s="14">
        <v>0</v>
      </c>
      <c r="I2881" s="14">
        <v>43200</v>
      </c>
      <c r="J2881" s="14" t="b">
        <v>0</v>
      </c>
      <c r="K2881" s="14">
        <v>0</v>
      </c>
      <c r="L2881" s="16">
        <v>41010.806620370371</v>
      </c>
      <c r="M2881" s="14" t="s">
        <v>6973</v>
      </c>
      <c r="N2881" s="14" t="s">
        <v>439</v>
      </c>
      <c r="O2881" s="14" t="s">
        <v>439</v>
      </c>
      <c r="P2881" s="14" t="s">
        <v>439</v>
      </c>
      <c r="Q2881" s="14" t="s">
        <v>819</v>
      </c>
    </row>
    <row r="2882" spans="1:17" hidden="1" x14ac:dyDescent="0.25">
      <c r="A2882" s="14">
        <v>199274</v>
      </c>
      <c r="B2882" s="14" t="s">
        <v>4759</v>
      </c>
      <c r="C2882" s="14" t="s">
        <v>815</v>
      </c>
      <c r="D2882" s="14" t="s">
        <v>6391</v>
      </c>
      <c r="E2882" s="14" t="s">
        <v>439</v>
      </c>
      <c r="F2882" s="14">
        <v>1106</v>
      </c>
      <c r="G2882" s="14" t="s">
        <v>4580</v>
      </c>
      <c r="H2882" s="14">
        <v>0</v>
      </c>
      <c r="I2882" s="14">
        <v>43200</v>
      </c>
      <c r="J2882" s="14" t="b">
        <v>0</v>
      </c>
      <c r="K2882" s="14">
        <v>0</v>
      </c>
      <c r="L2882" s="16">
        <v>41010.806620370371</v>
      </c>
      <c r="M2882" s="14" t="s">
        <v>6973</v>
      </c>
      <c r="N2882" s="14" t="s">
        <v>439</v>
      </c>
      <c r="O2882" s="14" t="s">
        <v>439</v>
      </c>
      <c r="P2882" s="14" t="s">
        <v>439</v>
      </c>
      <c r="Q2882" s="14" t="s">
        <v>819</v>
      </c>
    </row>
    <row r="2883" spans="1:17" hidden="1" x14ac:dyDescent="0.25">
      <c r="A2883" s="14">
        <v>199275</v>
      </c>
      <c r="B2883" s="14" t="s">
        <v>4760</v>
      </c>
      <c r="C2883" s="14" t="s">
        <v>815</v>
      </c>
      <c r="D2883" s="14" t="s">
        <v>6392</v>
      </c>
      <c r="E2883" s="14" t="s">
        <v>439</v>
      </c>
      <c r="F2883" s="14">
        <v>1106</v>
      </c>
      <c r="G2883" s="14" t="s">
        <v>4580</v>
      </c>
      <c r="H2883" s="14">
        <v>0</v>
      </c>
      <c r="I2883" s="14">
        <v>43200</v>
      </c>
      <c r="J2883" s="14" t="b">
        <v>0</v>
      </c>
      <c r="K2883" s="14">
        <v>0</v>
      </c>
      <c r="L2883" s="16">
        <v>41010.806620370371</v>
      </c>
      <c r="M2883" s="14" t="s">
        <v>6973</v>
      </c>
      <c r="N2883" s="14" t="s">
        <v>439</v>
      </c>
      <c r="O2883" s="14" t="s">
        <v>439</v>
      </c>
      <c r="P2883" s="14" t="s">
        <v>439</v>
      </c>
      <c r="Q2883" s="14" t="s">
        <v>819</v>
      </c>
    </row>
    <row r="2884" spans="1:17" hidden="1" x14ac:dyDescent="0.25">
      <c r="A2884" s="14">
        <v>199276</v>
      </c>
      <c r="B2884" s="14" t="s">
        <v>4761</v>
      </c>
      <c r="C2884" s="14" t="s">
        <v>815</v>
      </c>
      <c r="D2884" s="14" t="s">
        <v>6393</v>
      </c>
      <c r="E2884" s="14" t="s">
        <v>439</v>
      </c>
      <c r="F2884" s="14">
        <v>1106</v>
      </c>
      <c r="G2884" s="14" t="s">
        <v>4580</v>
      </c>
      <c r="H2884" s="14">
        <v>0</v>
      </c>
      <c r="I2884" s="14">
        <v>43200</v>
      </c>
      <c r="J2884" s="14" t="b">
        <v>0</v>
      </c>
      <c r="K2884" s="14">
        <v>0</v>
      </c>
      <c r="L2884" s="16">
        <v>41010.806620370371</v>
      </c>
      <c r="M2884" s="14" t="s">
        <v>6973</v>
      </c>
      <c r="N2884" s="14" t="s">
        <v>439</v>
      </c>
      <c r="O2884" s="14" t="s">
        <v>439</v>
      </c>
      <c r="P2884" s="14" t="s">
        <v>439</v>
      </c>
      <c r="Q2884" s="14" t="s">
        <v>819</v>
      </c>
    </row>
    <row r="2885" spans="1:17" hidden="1" x14ac:dyDescent="0.25">
      <c r="A2885" s="14">
        <v>199277</v>
      </c>
      <c r="B2885" s="14" t="s">
        <v>4762</v>
      </c>
      <c r="C2885" s="14" t="s">
        <v>815</v>
      </c>
      <c r="D2885" s="14" t="s">
        <v>6394</v>
      </c>
      <c r="E2885" s="14" t="s">
        <v>439</v>
      </c>
      <c r="F2885" s="14">
        <v>1106</v>
      </c>
      <c r="G2885" s="14" t="s">
        <v>4580</v>
      </c>
      <c r="H2885" s="14">
        <v>0</v>
      </c>
      <c r="I2885" s="14">
        <v>43200</v>
      </c>
      <c r="J2885" s="14" t="b">
        <v>0</v>
      </c>
      <c r="K2885" s="14">
        <v>0</v>
      </c>
      <c r="L2885" s="16">
        <v>41010.806620370371</v>
      </c>
      <c r="M2885" s="14" t="s">
        <v>6973</v>
      </c>
      <c r="N2885" s="14" t="s">
        <v>439</v>
      </c>
      <c r="O2885" s="14" t="s">
        <v>439</v>
      </c>
      <c r="P2885" s="14" t="s">
        <v>439</v>
      </c>
      <c r="Q2885" s="14" t="s">
        <v>819</v>
      </c>
    </row>
    <row r="2886" spans="1:17" hidden="1" x14ac:dyDescent="0.25">
      <c r="A2886" s="14">
        <v>199278</v>
      </c>
      <c r="B2886" s="14" t="s">
        <v>4763</v>
      </c>
      <c r="C2886" s="14" t="s">
        <v>815</v>
      </c>
      <c r="D2886" s="14" t="s">
        <v>6395</v>
      </c>
      <c r="E2886" s="14" t="s">
        <v>439</v>
      </c>
      <c r="F2886" s="14">
        <v>1106</v>
      </c>
      <c r="G2886" s="14" t="s">
        <v>4580</v>
      </c>
      <c r="H2886" s="14">
        <v>0</v>
      </c>
      <c r="I2886" s="14">
        <v>43200</v>
      </c>
      <c r="J2886" s="14" t="b">
        <v>0</v>
      </c>
      <c r="K2886" s="14">
        <v>0</v>
      </c>
      <c r="L2886" s="16">
        <v>41010.806631944448</v>
      </c>
      <c r="M2886" s="14" t="s">
        <v>6973</v>
      </c>
      <c r="N2886" s="14" t="s">
        <v>439</v>
      </c>
      <c r="O2886" s="14" t="s">
        <v>439</v>
      </c>
      <c r="P2886" s="14" t="s">
        <v>439</v>
      </c>
      <c r="Q2886" s="14" t="s">
        <v>819</v>
      </c>
    </row>
    <row r="2887" spans="1:17" hidden="1" x14ac:dyDescent="0.25">
      <c r="A2887" s="14">
        <v>199279</v>
      </c>
      <c r="B2887" s="14" t="s">
        <v>4764</v>
      </c>
      <c r="C2887" s="14" t="s">
        <v>815</v>
      </c>
      <c r="D2887" s="14" t="s">
        <v>6396</v>
      </c>
      <c r="E2887" s="14" t="s">
        <v>439</v>
      </c>
      <c r="F2887" s="14">
        <v>1106</v>
      </c>
      <c r="G2887" s="14" t="s">
        <v>4580</v>
      </c>
      <c r="H2887" s="14">
        <v>0</v>
      </c>
      <c r="I2887" s="14">
        <v>43200</v>
      </c>
      <c r="J2887" s="14" t="b">
        <v>0</v>
      </c>
      <c r="K2887" s="14">
        <v>0</v>
      </c>
      <c r="L2887" s="16">
        <v>41010.806631944448</v>
      </c>
      <c r="M2887" s="14" t="s">
        <v>6973</v>
      </c>
      <c r="N2887" s="14" t="s">
        <v>439</v>
      </c>
      <c r="O2887" s="14" t="s">
        <v>439</v>
      </c>
      <c r="P2887" s="14" t="s">
        <v>439</v>
      </c>
      <c r="Q2887" s="14" t="s">
        <v>819</v>
      </c>
    </row>
    <row r="2888" spans="1:17" hidden="1" x14ac:dyDescent="0.25">
      <c r="A2888" s="14">
        <v>199280</v>
      </c>
      <c r="B2888" s="14" t="s">
        <v>4765</v>
      </c>
      <c r="C2888" s="14" t="s">
        <v>815</v>
      </c>
      <c r="D2888" s="14" t="s">
        <v>6397</v>
      </c>
      <c r="E2888" s="14" t="s">
        <v>439</v>
      </c>
      <c r="F2888" s="14">
        <v>1106</v>
      </c>
      <c r="G2888" s="14" t="s">
        <v>4580</v>
      </c>
      <c r="H2888" s="14">
        <v>0</v>
      </c>
      <c r="I2888" s="14">
        <v>43200</v>
      </c>
      <c r="J2888" s="14" t="b">
        <v>0</v>
      </c>
      <c r="K2888" s="14">
        <v>0</v>
      </c>
      <c r="L2888" s="16">
        <v>41010.806631944448</v>
      </c>
      <c r="M2888" s="14" t="s">
        <v>6973</v>
      </c>
      <c r="N2888" s="14" t="s">
        <v>439</v>
      </c>
      <c r="O2888" s="14" t="s">
        <v>439</v>
      </c>
      <c r="P2888" s="14" t="s">
        <v>439</v>
      </c>
      <c r="Q2888" s="14" t="s">
        <v>819</v>
      </c>
    </row>
    <row r="2889" spans="1:17" hidden="1" x14ac:dyDescent="0.25">
      <c r="A2889" s="14">
        <v>199281</v>
      </c>
      <c r="B2889" s="14" t="s">
        <v>4766</v>
      </c>
      <c r="C2889" s="14" t="s">
        <v>815</v>
      </c>
      <c r="D2889" s="14" t="s">
        <v>6398</v>
      </c>
      <c r="E2889" s="14" t="s">
        <v>439</v>
      </c>
      <c r="F2889" s="14">
        <v>1106</v>
      </c>
      <c r="G2889" s="14" t="s">
        <v>4580</v>
      </c>
      <c r="H2889" s="14">
        <v>0</v>
      </c>
      <c r="I2889" s="14">
        <v>43200</v>
      </c>
      <c r="J2889" s="14" t="b">
        <v>0</v>
      </c>
      <c r="K2889" s="14">
        <v>0</v>
      </c>
      <c r="L2889" s="16">
        <v>41010.806631944448</v>
      </c>
      <c r="M2889" s="14" t="s">
        <v>6973</v>
      </c>
      <c r="N2889" s="14" t="s">
        <v>439</v>
      </c>
      <c r="O2889" s="14" t="s">
        <v>439</v>
      </c>
      <c r="P2889" s="14" t="s">
        <v>439</v>
      </c>
      <c r="Q2889" s="14" t="s">
        <v>819</v>
      </c>
    </row>
    <row r="2890" spans="1:17" hidden="1" x14ac:dyDescent="0.25">
      <c r="A2890" s="14">
        <v>199282</v>
      </c>
      <c r="B2890" s="14" t="s">
        <v>4767</v>
      </c>
      <c r="C2890" s="14" t="s">
        <v>815</v>
      </c>
      <c r="D2890" s="14" t="s">
        <v>6399</v>
      </c>
      <c r="E2890" s="14" t="s">
        <v>439</v>
      </c>
      <c r="F2890" s="14">
        <v>1106</v>
      </c>
      <c r="G2890" s="14" t="s">
        <v>4580</v>
      </c>
      <c r="H2890" s="14">
        <v>0</v>
      </c>
      <c r="I2890" s="14">
        <v>43200</v>
      </c>
      <c r="J2890" s="14" t="b">
        <v>0</v>
      </c>
      <c r="K2890" s="14">
        <v>0</v>
      </c>
      <c r="L2890" s="16">
        <v>41010.806631944448</v>
      </c>
      <c r="M2890" s="14" t="s">
        <v>6973</v>
      </c>
      <c r="N2890" s="14" t="s">
        <v>439</v>
      </c>
      <c r="O2890" s="14" t="s">
        <v>439</v>
      </c>
      <c r="P2890" s="14" t="s">
        <v>439</v>
      </c>
      <c r="Q2890" s="14" t="s">
        <v>819</v>
      </c>
    </row>
    <row r="2891" spans="1:17" hidden="1" x14ac:dyDescent="0.25">
      <c r="A2891" s="14">
        <v>199283</v>
      </c>
      <c r="B2891" s="14" t="s">
        <v>4768</v>
      </c>
      <c r="C2891" s="14" t="s">
        <v>815</v>
      </c>
      <c r="D2891" s="14" t="s">
        <v>6400</v>
      </c>
      <c r="E2891" s="14" t="s">
        <v>439</v>
      </c>
      <c r="F2891" s="14">
        <v>1106</v>
      </c>
      <c r="G2891" s="14" t="s">
        <v>4580</v>
      </c>
      <c r="H2891" s="14">
        <v>0</v>
      </c>
      <c r="I2891" s="14">
        <v>43200</v>
      </c>
      <c r="J2891" s="14" t="b">
        <v>0</v>
      </c>
      <c r="K2891" s="14">
        <v>0</v>
      </c>
      <c r="L2891" s="16">
        <v>41010.806712962964</v>
      </c>
      <c r="M2891" s="14" t="s">
        <v>6973</v>
      </c>
      <c r="N2891" s="14" t="s">
        <v>439</v>
      </c>
      <c r="O2891" s="14" t="s">
        <v>439</v>
      </c>
      <c r="P2891" s="14" t="s">
        <v>439</v>
      </c>
      <c r="Q2891" s="14" t="s">
        <v>819</v>
      </c>
    </row>
    <row r="2892" spans="1:17" hidden="1" x14ac:dyDescent="0.25">
      <c r="A2892" s="14">
        <v>199284</v>
      </c>
      <c r="B2892" s="14" t="s">
        <v>4769</v>
      </c>
      <c r="C2892" s="14" t="s">
        <v>815</v>
      </c>
      <c r="D2892" s="14" t="s">
        <v>6401</v>
      </c>
      <c r="E2892" s="14" t="s">
        <v>439</v>
      </c>
      <c r="F2892" s="14">
        <v>1106</v>
      </c>
      <c r="G2892" s="14" t="s">
        <v>4580</v>
      </c>
      <c r="H2892" s="14">
        <v>0</v>
      </c>
      <c r="I2892" s="14">
        <v>43200</v>
      </c>
      <c r="J2892" s="14" t="b">
        <v>0</v>
      </c>
      <c r="K2892" s="14">
        <v>0</v>
      </c>
      <c r="L2892" s="16">
        <v>41010.806643518517</v>
      </c>
      <c r="M2892" s="14" t="s">
        <v>6973</v>
      </c>
      <c r="N2892" s="14" t="s">
        <v>439</v>
      </c>
      <c r="O2892" s="14" t="s">
        <v>439</v>
      </c>
      <c r="P2892" s="14" t="s">
        <v>439</v>
      </c>
      <c r="Q2892" s="14" t="s">
        <v>819</v>
      </c>
    </row>
    <row r="2893" spans="1:17" hidden="1" x14ac:dyDescent="0.25">
      <c r="A2893" s="14">
        <v>199285</v>
      </c>
      <c r="B2893" s="14" t="s">
        <v>4770</v>
      </c>
      <c r="C2893" s="14" t="s">
        <v>815</v>
      </c>
      <c r="D2893" s="14" t="s">
        <v>6402</v>
      </c>
      <c r="E2893" s="14" t="s">
        <v>439</v>
      </c>
      <c r="F2893" s="14">
        <v>1106</v>
      </c>
      <c r="G2893" s="14" t="s">
        <v>4580</v>
      </c>
      <c r="H2893" s="14">
        <v>0</v>
      </c>
      <c r="I2893" s="14">
        <v>43200</v>
      </c>
      <c r="J2893" s="14" t="b">
        <v>0</v>
      </c>
      <c r="K2893" s="14">
        <v>0</v>
      </c>
      <c r="L2893" s="16">
        <v>41010.806643518517</v>
      </c>
      <c r="M2893" s="14" t="s">
        <v>6973</v>
      </c>
      <c r="N2893" s="14" t="s">
        <v>439</v>
      </c>
      <c r="O2893" s="14" t="s">
        <v>439</v>
      </c>
      <c r="P2893" s="14" t="s">
        <v>439</v>
      </c>
      <c r="Q2893" t="s">
        <v>819</v>
      </c>
    </row>
    <row r="2894" spans="1:17" hidden="1" x14ac:dyDescent="0.25">
      <c r="A2894" s="14">
        <v>199286</v>
      </c>
      <c r="B2894" s="14" t="s">
        <v>4771</v>
      </c>
      <c r="C2894" s="14" t="s">
        <v>815</v>
      </c>
      <c r="D2894" s="14" t="s">
        <v>6403</v>
      </c>
      <c r="E2894" s="14" t="s">
        <v>439</v>
      </c>
      <c r="F2894" s="14">
        <v>1106</v>
      </c>
      <c r="G2894" s="14" t="s">
        <v>4580</v>
      </c>
      <c r="H2894" s="14">
        <v>0</v>
      </c>
      <c r="I2894" s="14">
        <v>43200</v>
      </c>
      <c r="J2894" s="14" t="b">
        <v>0</v>
      </c>
      <c r="K2894" s="14">
        <v>0</v>
      </c>
      <c r="L2894" s="16">
        <v>41010.806643518517</v>
      </c>
      <c r="M2894" s="14" t="s">
        <v>6973</v>
      </c>
      <c r="N2894" s="14" t="s">
        <v>439</v>
      </c>
      <c r="O2894" s="14" t="s">
        <v>439</v>
      </c>
      <c r="P2894" s="14" t="s">
        <v>439</v>
      </c>
      <c r="Q2894" s="14" t="s">
        <v>819</v>
      </c>
    </row>
    <row r="2895" spans="1:17" hidden="1" x14ac:dyDescent="0.25">
      <c r="A2895" s="14">
        <v>199287</v>
      </c>
      <c r="B2895" s="14" t="s">
        <v>4772</v>
      </c>
      <c r="C2895" s="14" t="s">
        <v>815</v>
      </c>
      <c r="D2895" s="14" t="s">
        <v>6404</v>
      </c>
      <c r="E2895" s="14" t="s">
        <v>439</v>
      </c>
      <c r="F2895" s="14">
        <v>1106</v>
      </c>
      <c r="G2895" s="14" t="s">
        <v>4580</v>
      </c>
      <c r="H2895" s="14">
        <v>0</v>
      </c>
      <c r="I2895" s="14">
        <v>43200</v>
      </c>
      <c r="J2895" s="14" t="b">
        <v>0</v>
      </c>
      <c r="K2895" s="14">
        <v>0</v>
      </c>
      <c r="L2895" s="16">
        <v>41010.806643518517</v>
      </c>
      <c r="M2895" s="14" t="s">
        <v>6973</v>
      </c>
      <c r="N2895" s="14" t="s">
        <v>439</v>
      </c>
      <c r="O2895" s="14" t="s">
        <v>439</v>
      </c>
      <c r="P2895" s="14" t="s">
        <v>439</v>
      </c>
      <c r="Q2895" s="14" t="s">
        <v>819</v>
      </c>
    </row>
    <row r="2896" spans="1:17" hidden="1" x14ac:dyDescent="0.25">
      <c r="A2896" s="14">
        <v>199288</v>
      </c>
      <c r="B2896" s="14" t="s">
        <v>4773</v>
      </c>
      <c r="C2896" s="14" t="s">
        <v>815</v>
      </c>
      <c r="D2896" s="14" t="s">
        <v>6405</v>
      </c>
      <c r="E2896" s="14" t="s">
        <v>439</v>
      </c>
      <c r="F2896" s="14">
        <v>1106</v>
      </c>
      <c r="G2896" s="14" t="s">
        <v>4580</v>
      </c>
      <c r="H2896" s="14">
        <v>0</v>
      </c>
      <c r="I2896" s="14">
        <v>43200</v>
      </c>
      <c r="J2896" s="14" t="b">
        <v>0</v>
      </c>
      <c r="K2896" s="14">
        <v>0</v>
      </c>
      <c r="L2896" s="16">
        <v>41010.806655092594</v>
      </c>
      <c r="M2896" s="14" t="s">
        <v>6973</v>
      </c>
      <c r="N2896" s="14" t="s">
        <v>439</v>
      </c>
      <c r="O2896" s="14" t="s">
        <v>439</v>
      </c>
      <c r="P2896" s="14" t="s">
        <v>439</v>
      </c>
      <c r="Q2896" s="14" t="s">
        <v>819</v>
      </c>
    </row>
    <row r="2897" spans="1:17" hidden="1" x14ac:dyDescent="0.25">
      <c r="A2897" s="14">
        <v>199289</v>
      </c>
      <c r="B2897" s="14" t="s">
        <v>4774</v>
      </c>
      <c r="C2897" s="14" t="s">
        <v>815</v>
      </c>
      <c r="D2897" s="14" t="s">
        <v>6406</v>
      </c>
      <c r="E2897" s="14" t="s">
        <v>439</v>
      </c>
      <c r="F2897" s="14">
        <v>1106</v>
      </c>
      <c r="G2897" s="14" t="s">
        <v>4580</v>
      </c>
      <c r="H2897" s="14">
        <v>0</v>
      </c>
      <c r="I2897" s="14">
        <v>43200</v>
      </c>
      <c r="J2897" s="14" t="b">
        <v>0</v>
      </c>
      <c r="K2897" s="14">
        <v>0</v>
      </c>
      <c r="L2897" s="16">
        <v>41010.806655092594</v>
      </c>
      <c r="M2897" s="14" t="s">
        <v>6973</v>
      </c>
      <c r="N2897" s="14" t="s">
        <v>439</v>
      </c>
      <c r="O2897" s="14" t="s">
        <v>439</v>
      </c>
      <c r="P2897" s="14" t="s">
        <v>439</v>
      </c>
      <c r="Q2897" s="14" t="s">
        <v>819</v>
      </c>
    </row>
    <row r="2898" spans="1:17" hidden="1" x14ac:dyDescent="0.25">
      <c r="A2898" s="14">
        <v>199290</v>
      </c>
      <c r="B2898" s="14" t="s">
        <v>4775</v>
      </c>
      <c r="C2898" s="14" t="s">
        <v>815</v>
      </c>
      <c r="D2898" s="14" t="s">
        <v>6407</v>
      </c>
      <c r="E2898" s="14" t="s">
        <v>439</v>
      </c>
      <c r="F2898" s="14">
        <v>1106</v>
      </c>
      <c r="G2898" s="14" t="s">
        <v>4580</v>
      </c>
      <c r="H2898" s="14">
        <v>0</v>
      </c>
      <c r="I2898" s="14">
        <v>43200</v>
      </c>
      <c r="J2898" s="14" t="b">
        <v>0</v>
      </c>
      <c r="K2898" s="14">
        <v>0</v>
      </c>
      <c r="L2898" s="16">
        <v>41010.806655092594</v>
      </c>
      <c r="M2898" s="14" t="s">
        <v>6973</v>
      </c>
      <c r="N2898" s="14" t="s">
        <v>439</v>
      </c>
      <c r="O2898" s="14" t="s">
        <v>439</v>
      </c>
      <c r="P2898" s="14" t="s">
        <v>439</v>
      </c>
      <c r="Q2898" s="14" t="s">
        <v>819</v>
      </c>
    </row>
    <row r="2899" spans="1:17" hidden="1" x14ac:dyDescent="0.25">
      <c r="A2899" s="14">
        <v>199291</v>
      </c>
      <c r="B2899" s="14" t="s">
        <v>4776</v>
      </c>
      <c r="C2899" s="14" t="s">
        <v>815</v>
      </c>
      <c r="D2899" s="14" t="s">
        <v>6408</v>
      </c>
      <c r="E2899" s="14" t="s">
        <v>439</v>
      </c>
      <c r="F2899" s="14">
        <v>1106</v>
      </c>
      <c r="G2899" s="14" t="s">
        <v>4580</v>
      </c>
      <c r="H2899" s="14">
        <v>0</v>
      </c>
      <c r="I2899" s="14">
        <v>43200</v>
      </c>
      <c r="J2899" s="14" t="b">
        <v>0</v>
      </c>
      <c r="K2899" s="14">
        <v>0</v>
      </c>
      <c r="L2899" s="16">
        <v>41010.806655092594</v>
      </c>
      <c r="M2899" s="14" t="s">
        <v>6973</v>
      </c>
      <c r="N2899" s="14" t="s">
        <v>439</v>
      </c>
      <c r="O2899" s="14" t="s">
        <v>439</v>
      </c>
      <c r="P2899" s="14" t="s">
        <v>439</v>
      </c>
      <c r="Q2899" s="14" t="s">
        <v>819</v>
      </c>
    </row>
    <row r="2900" spans="1:17" hidden="1" x14ac:dyDescent="0.25">
      <c r="A2900" s="14">
        <v>199292</v>
      </c>
      <c r="B2900" s="14" t="s">
        <v>4777</v>
      </c>
      <c r="C2900" s="14" t="s">
        <v>815</v>
      </c>
      <c r="D2900" s="14" t="s">
        <v>6409</v>
      </c>
      <c r="E2900" s="14" t="s">
        <v>439</v>
      </c>
      <c r="F2900" s="14">
        <v>1106</v>
      </c>
      <c r="G2900" s="14" t="s">
        <v>4580</v>
      </c>
      <c r="H2900" s="14">
        <v>0</v>
      </c>
      <c r="I2900" s="14">
        <v>43200</v>
      </c>
      <c r="J2900" s="14" t="b">
        <v>0</v>
      </c>
      <c r="K2900" s="14">
        <v>0</v>
      </c>
      <c r="L2900" s="16">
        <v>41010.806655092594</v>
      </c>
      <c r="M2900" s="14" t="s">
        <v>6973</v>
      </c>
      <c r="N2900" s="14" t="s">
        <v>439</v>
      </c>
      <c r="O2900" s="14" t="s">
        <v>439</v>
      </c>
      <c r="P2900" s="14" t="s">
        <v>439</v>
      </c>
      <c r="Q2900" s="14" t="s">
        <v>819</v>
      </c>
    </row>
    <row r="2901" spans="1:17" hidden="1" x14ac:dyDescent="0.25">
      <c r="A2901" s="14">
        <v>199293</v>
      </c>
      <c r="B2901" s="14" t="s">
        <v>4778</v>
      </c>
      <c r="C2901" s="14" t="s">
        <v>815</v>
      </c>
      <c r="D2901" s="14" t="s">
        <v>6410</v>
      </c>
      <c r="E2901" s="14" t="s">
        <v>439</v>
      </c>
      <c r="F2901" s="14">
        <v>1106</v>
      </c>
      <c r="G2901" s="14" t="s">
        <v>4580</v>
      </c>
      <c r="H2901" s="14">
        <v>0</v>
      </c>
      <c r="I2901" s="14">
        <v>43200</v>
      </c>
      <c r="J2901" s="14" t="b">
        <v>0</v>
      </c>
      <c r="K2901" s="14">
        <v>0</v>
      </c>
      <c r="L2901" s="16">
        <v>41010.80672453704</v>
      </c>
      <c r="M2901" s="14" t="s">
        <v>6973</v>
      </c>
      <c r="N2901" s="14" t="s">
        <v>439</v>
      </c>
      <c r="O2901" s="14" t="s">
        <v>439</v>
      </c>
      <c r="P2901" s="14" t="s">
        <v>439</v>
      </c>
      <c r="Q2901" s="14" t="s">
        <v>819</v>
      </c>
    </row>
    <row r="2902" spans="1:17" hidden="1" x14ac:dyDescent="0.25">
      <c r="A2902" s="14">
        <v>199294</v>
      </c>
      <c r="B2902" s="14" t="s">
        <v>4779</v>
      </c>
      <c r="C2902" s="14" t="s">
        <v>815</v>
      </c>
      <c r="D2902" s="14" t="s">
        <v>6411</v>
      </c>
      <c r="E2902" s="14" t="s">
        <v>439</v>
      </c>
      <c r="F2902" s="14">
        <v>1106</v>
      </c>
      <c r="G2902" s="14" t="s">
        <v>4580</v>
      </c>
      <c r="H2902" s="14">
        <v>0</v>
      </c>
      <c r="I2902" s="14">
        <v>43200</v>
      </c>
      <c r="J2902" s="14" t="b">
        <v>0</v>
      </c>
      <c r="K2902" s="14">
        <v>0</v>
      </c>
      <c r="L2902" s="16">
        <v>41010.806666666664</v>
      </c>
      <c r="M2902" s="14" t="s">
        <v>6973</v>
      </c>
      <c r="N2902" s="14" t="s">
        <v>439</v>
      </c>
      <c r="O2902" s="14" t="s">
        <v>439</v>
      </c>
      <c r="P2902" s="14" t="s">
        <v>439</v>
      </c>
      <c r="Q2902" s="14" t="s">
        <v>819</v>
      </c>
    </row>
    <row r="2903" spans="1:17" hidden="1" x14ac:dyDescent="0.25">
      <c r="A2903" s="14">
        <v>199295</v>
      </c>
      <c r="B2903" s="14" t="s">
        <v>4780</v>
      </c>
      <c r="C2903" s="14" t="s">
        <v>815</v>
      </c>
      <c r="D2903" s="14" t="s">
        <v>6412</v>
      </c>
      <c r="E2903" s="14" t="s">
        <v>439</v>
      </c>
      <c r="F2903" s="14">
        <v>1106</v>
      </c>
      <c r="G2903" s="14" t="s">
        <v>4580</v>
      </c>
      <c r="H2903" s="14">
        <v>0</v>
      </c>
      <c r="I2903" s="14">
        <v>43200</v>
      </c>
      <c r="J2903" s="14" t="b">
        <v>0</v>
      </c>
      <c r="K2903" s="14">
        <v>0</v>
      </c>
      <c r="L2903" s="16">
        <v>41010.806666666664</v>
      </c>
      <c r="M2903" s="14" t="s">
        <v>6973</v>
      </c>
      <c r="N2903" s="14" t="s">
        <v>439</v>
      </c>
      <c r="O2903" s="14" t="s">
        <v>439</v>
      </c>
      <c r="P2903" s="14" t="s">
        <v>439</v>
      </c>
      <c r="Q2903" s="14" t="s">
        <v>819</v>
      </c>
    </row>
    <row r="2904" spans="1:17" hidden="1" x14ac:dyDescent="0.25">
      <c r="A2904" s="14">
        <v>199296</v>
      </c>
      <c r="B2904" s="14" t="s">
        <v>4781</v>
      </c>
      <c r="C2904" s="14" t="s">
        <v>815</v>
      </c>
      <c r="D2904" s="14" t="s">
        <v>6413</v>
      </c>
      <c r="E2904" s="14" t="s">
        <v>439</v>
      </c>
      <c r="F2904" s="14">
        <v>1106</v>
      </c>
      <c r="G2904" s="14" t="s">
        <v>4580</v>
      </c>
      <c r="H2904" s="14">
        <v>0</v>
      </c>
      <c r="I2904" s="14">
        <v>43200</v>
      </c>
      <c r="J2904" s="14" t="b">
        <v>0</v>
      </c>
      <c r="K2904" s="14">
        <v>0</v>
      </c>
      <c r="L2904" s="16">
        <v>41010.806666666664</v>
      </c>
      <c r="M2904" s="14" t="s">
        <v>6973</v>
      </c>
      <c r="N2904" s="14" t="s">
        <v>439</v>
      </c>
      <c r="O2904" s="14" t="s">
        <v>439</v>
      </c>
      <c r="P2904" s="14" t="s">
        <v>439</v>
      </c>
      <c r="Q2904" s="14" t="s">
        <v>819</v>
      </c>
    </row>
    <row r="2905" spans="1:17" hidden="1" x14ac:dyDescent="0.25">
      <c r="A2905" s="14">
        <v>199297</v>
      </c>
      <c r="B2905" s="14" t="s">
        <v>4782</v>
      </c>
      <c r="C2905" s="14" t="s">
        <v>815</v>
      </c>
      <c r="D2905" s="14" t="s">
        <v>6414</v>
      </c>
      <c r="E2905" s="14" t="s">
        <v>439</v>
      </c>
      <c r="F2905" s="14">
        <v>1106</v>
      </c>
      <c r="G2905" s="14" t="s">
        <v>4580</v>
      </c>
      <c r="H2905" s="14">
        <v>0</v>
      </c>
      <c r="I2905" s="14">
        <v>43200</v>
      </c>
      <c r="J2905" s="14" t="b">
        <v>0</v>
      </c>
      <c r="K2905" s="14">
        <v>0</v>
      </c>
      <c r="L2905" s="16">
        <v>41010.806666666664</v>
      </c>
      <c r="M2905" s="14" t="s">
        <v>6973</v>
      </c>
      <c r="N2905" s="14" t="s">
        <v>439</v>
      </c>
      <c r="O2905" s="14" t="s">
        <v>439</v>
      </c>
      <c r="P2905" s="14" t="s">
        <v>439</v>
      </c>
      <c r="Q2905" s="14" t="s">
        <v>819</v>
      </c>
    </row>
    <row r="2906" spans="1:17" hidden="1" x14ac:dyDescent="0.25">
      <c r="A2906" s="14">
        <v>199298</v>
      </c>
      <c r="B2906" s="14" t="s">
        <v>4783</v>
      </c>
      <c r="C2906" s="14" t="s">
        <v>815</v>
      </c>
      <c r="D2906" s="14" t="s">
        <v>6415</v>
      </c>
      <c r="E2906" s="14" t="s">
        <v>439</v>
      </c>
      <c r="F2906" s="14">
        <v>1106</v>
      </c>
      <c r="G2906" s="14" t="s">
        <v>4580</v>
      </c>
      <c r="H2906" s="14">
        <v>0</v>
      </c>
      <c r="I2906" s="14">
        <v>43200</v>
      </c>
      <c r="J2906" s="14" t="b">
        <v>0</v>
      </c>
      <c r="K2906" s="14">
        <v>0</v>
      </c>
      <c r="L2906" s="16">
        <v>41010.80667824074</v>
      </c>
      <c r="M2906" s="14" t="s">
        <v>6973</v>
      </c>
      <c r="N2906" s="14" t="s">
        <v>439</v>
      </c>
      <c r="O2906" s="14" t="s">
        <v>439</v>
      </c>
      <c r="P2906" s="14" t="s">
        <v>439</v>
      </c>
      <c r="Q2906" s="14" t="s">
        <v>819</v>
      </c>
    </row>
    <row r="2907" spans="1:17" hidden="1" x14ac:dyDescent="0.25">
      <c r="A2907" s="14">
        <v>199299</v>
      </c>
      <c r="B2907" s="14" t="s">
        <v>4784</v>
      </c>
      <c r="C2907" s="14" t="s">
        <v>815</v>
      </c>
      <c r="D2907" s="14" t="s">
        <v>6416</v>
      </c>
      <c r="E2907" s="14" t="s">
        <v>439</v>
      </c>
      <c r="F2907" s="14">
        <v>1106</v>
      </c>
      <c r="G2907" s="14" t="s">
        <v>4580</v>
      </c>
      <c r="H2907" s="14">
        <v>0</v>
      </c>
      <c r="I2907" s="14">
        <v>43200</v>
      </c>
      <c r="J2907" s="14" t="b">
        <v>0</v>
      </c>
      <c r="K2907" s="14">
        <v>0</v>
      </c>
      <c r="L2907" s="16">
        <v>41010.80667824074</v>
      </c>
      <c r="M2907" s="14" t="s">
        <v>6973</v>
      </c>
      <c r="N2907" s="14" t="s">
        <v>439</v>
      </c>
      <c r="O2907" s="14" t="s">
        <v>439</v>
      </c>
      <c r="P2907" s="14" t="s">
        <v>439</v>
      </c>
      <c r="Q2907" s="14" t="s">
        <v>819</v>
      </c>
    </row>
    <row r="2908" spans="1:17" hidden="1" x14ac:dyDescent="0.25">
      <c r="A2908" s="14">
        <v>199300</v>
      </c>
      <c r="B2908" s="14" t="s">
        <v>4785</v>
      </c>
      <c r="C2908" s="14" t="s">
        <v>815</v>
      </c>
      <c r="D2908" s="14" t="s">
        <v>6417</v>
      </c>
      <c r="E2908" s="14" t="s">
        <v>439</v>
      </c>
      <c r="F2908" s="14">
        <v>1106</v>
      </c>
      <c r="G2908" s="14" t="s">
        <v>4580</v>
      </c>
      <c r="H2908" s="14">
        <v>0</v>
      </c>
      <c r="I2908" s="14">
        <v>43200</v>
      </c>
      <c r="J2908" s="14" t="b">
        <v>0</v>
      </c>
      <c r="K2908" s="14">
        <v>0</v>
      </c>
      <c r="L2908" s="16">
        <v>41010.80667824074</v>
      </c>
      <c r="M2908" s="14" t="s">
        <v>6973</v>
      </c>
      <c r="N2908" s="14" t="s">
        <v>439</v>
      </c>
      <c r="O2908" s="14" t="s">
        <v>439</v>
      </c>
      <c r="P2908" s="14" t="s">
        <v>439</v>
      </c>
      <c r="Q2908" s="14" t="s">
        <v>819</v>
      </c>
    </row>
    <row r="2909" spans="1:17" hidden="1" x14ac:dyDescent="0.25">
      <c r="A2909" s="14">
        <v>199301</v>
      </c>
      <c r="B2909" s="14" t="s">
        <v>4786</v>
      </c>
      <c r="C2909" s="14" t="s">
        <v>815</v>
      </c>
      <c r="D2909" s="14" t="s">
        <v>6418</v>
      </c>
      <c r="E2909" s="14" t="s">
        <v>439</v>
      </c>
      <c r="F2909" s="14">
        <v>1106</v>
      </c>
      <c r="G2909" s="14" t="s">
        <v>4580</v>
      </c>
      <c r="H2909" s="14">
        <v>0</v>
      </c>
      <c r="I2909" s="14">
        <v>43200</v>
      </c>
      <c r="J2909" s="14" t="b">
        <v>0</v>
      </c>
      <c r="K2909" s="14">
        <v>0</v>
      </c>
      <c r="L2909" s="16">
        <v>41010.80667824074</v>
      </c>
      <c r="M2909" s="14" t="s">
        <v>6973</v>
      </c>
      <c r="N2909" s="14" t="s">
        <v>439</v>
      </c>
      <c r="O2909" s="14" t="s">
        <v>439</v>
      </c>
      <c r="P2909" s="14" t="s">
        <v>439</v>
      </c>
      <c r="Q2909" s="14" t="s">
        <v>819</v>
      </c>
    </row>
    <row r="2910" spans="1:17" hidden="1" x14ac:dyDescent="0.25">
      <c r="A2910" s="14">
        <v>199302</v>
      </c>
      <c r="B2910" s="14" t="s">
        <v>4787</v>
      </c>
      <c r="C2910" s="14" t="s">
        <v>815</v>
      </c>
      <c r="D2910" s="14" t="s">
        <v>6419</v>
      </c>
      <c r="E2910" s="14" t="s">
        <v>439</v>
      </c>
      <c r="F2910" s="14">
        <v>1106</v>
      </c>
      <c r="G2910" s="14" t="s">
        <v>4580</v>
      </c>
      <c r="H2910" s="14">
        <v>0</v>
      </c>
      <c r="I2910" s="14">
        <v>43200</v>
      </c>
      <c r="J2910" s="14" t="b">
        <v>0</v>
      </c>
      <c r="K2910" s="14">
        <v>0</v>
      </c>
      <c r="L2910" s="16">
        <v>41010.80667824074</v>
      </c>
      <c r="M2910" s="14" t="s">
        <v>6973</v>
      </c>
      <c r="N2910" s="14" t="s">
        <v>439</v>
      </c>
      <c r="O2910" s="14" t="s">
        <v>439</v>
      </c>
      <c r="P2910" s="14" t="s">
        <v>439</v>
      </c>
      <c r="Q2910" s="14" t="s">
        <v>819</v>
      </c>
    </row>
    <row r="2911" spans="1:17" hidden="1" x14ac:dyDescent="0.25">
      <c r="A2911" s="14">
        <v>199303</v>
      </c>
      <c r="B2911" s="14" t="s">
        <v>4788</v>
      </c>
      <c r="C2911" s="14" t="s">
        <v>815</v>
      </c>
      <c r="D2911" s="14" t="s">
        <v>6420</v>
      </c>
      <c r="E2911" s="14" t="s">
        <v>439</v>
      </c>
      <c r="F2911" s="14">
        <v>1106</v>
      </c>
      <c r="G2911" s="14" t="s">
        <v>4580</v>
      </c>
      <c r="H2911" s="14">
        <v>0</v>
      </c>
      <c r="I2911" s="14">
        <v>43200</v>
      </c>
      <c r="J2911" s="14" t="b">
        <v>0</v>
      </c>
      <c r="K2911" s="14">
        <v>0</v>
      </c>
      <c r="L2911" s="16">
        <v>41010.806689814817</v>
      </c>
      <c r="M2911" s="14" t="s">
        <v>6973</v>
      </c>
      <c r="N2911" s="14" t="s">
        <v>439</v>
      </c>
      <c r="O2911" s="14" t="s">
        <v>439</v>
      </c>
      <c r="P2911" s="14" t="s">
        <v>439</v>
      </c>
      <c r="Q2911" s="14" t="s">
        <v>819</v>
      </c>
    </row>
    <row r="2912" spans="1:17" hidden="1" x14ac:dyDescent="0.25">
      <c r="A2912" s="14">
        <v>199304</v>
      </c>
      <c r="B2912" s="14" t="s">
        <v>4789</v>
      </c>
      <c r="C2912" s="14" t="s">
        <v>815</v>
      </c>
      <c r="D2912" s="14" t="s">
        <v>6421</v>
      </c>
      <c r="E2912" s="14" t="s">
        <v>439</v>
      </c>
      <c r="F2912" s="14">
        <v>1106</v>
      </c>
      <c r="G2912" s="14" t="s">
        <v>4580</v>
      </c>
      <c r="H2912" s="14">
        <v>0</v>
      </c>
      <c r="I2912" s="14">
        <v>43200</v>
      </c>
      <c r="J2912" s="14" t="b">
        <v>0</v>
      </c>
      <c r="K2912" s="14">
        <v>0</v>
      </c>
      <c r="L2912" s="16">
        <v>41010.806689814817</v>
      </c>
      <c r="M2912" s="14" t="s">
        <v>6973</v>
      </c>
      <c r="N2912" s="14" t="s">
        <v>439</v>
      </c>
      <c r="O2912" s="14" t="s">
        <v>439</v>
      </c>
      <c r="P2912" s="14" t="s">
        <v>439</v>
      </c>
      <c r="Q2912" s="14" t="s">
        <v>819</v>
      </c>
    </row>
    <row r="2913" spans="1:17" hidden="1" x14ac:dyDescent="0.25">
      <c r="A2913" s="14">
        <v>199305</v>
      </c>
      <c r="B2913" s="14" t="s">
        <v>4790</v>
      </c>
      <c r="C2913" s="14" t="s">
        <v>815</v>
      </c>
      <c r="D2913" s="14" t="s">
        <v>6422</v>
      </c>
      <c r="E2913" s="14" t="s">
        <v>439</v>
      </c>
      <c r="F2913" s="14">
        <v>1106</v>
      </c>
      <c r="G2913" s="14" t="s">
        <v>4580</v>
      </c>
      <c r="H2913" s="14">
        <v>0</v>
      </c>
      <c r="I2913" s="14">
        <v>43200</v>
      </c>
      <c r="J2913" s="14" t="b">
        <v>0</v>
      </c>
      <c r="K2913" s="14">
        <v>0</v>
      </c>
      <c r="L2913" s="16">
        <v>41010.806689814817</v>
      </c>
      <c r="M2913" s="14" t="s">
        <v>6973</v>
      </c>
      <c r="N2913" s="14" t="s">
        <v>439</v>
      </c>
      <c r="O2913" s="14" t="s">
        <v>439</v>
      </c>
      <c r="P2913" s="14" t="s">
        <v>439</v>
      </c>
      <c r="Q2913" s="14" t="s">
        <v>819</v>
      </c>
    </row>
    <row r="2914" spans="1:17" hidden="1" x14ac:dyDescent="0.25">
      <c r="A2914" s="14">
        <v>199306</v>
      </c>
      <c r="B2914" s="14" t="s">
        <v>4791</v>
      </c>
      <c r="C2914" s="14" t="s">
        <v>815</v>
      </c>
      <c r="D2914" s="14" t="s">
        <v>6423</v>
      </c>
      <c r="E2914" s="14" t="s">
        <v>439</v>
      </c>
      <c r="F2914" s="14">
        <v>1106</v>
      </c>
      <c r="G2914" s="14" t="s">
        <v>4580</v>
      </c>
      <c r="H2914" s="14">
        <v>0</v>
      </c>
      <c r="I2914" s="14">
        <v>43200</v>
      </c>
      <c r="J2914" s="14" t="b">
        <v>0</v>
      </c>
      <c r="K2914" s="14">
        <v>0</v>
      </c>
      <c r="L2914" s="16">
        <v>41010.807453703703</v>
      </c>
      <c r="M2914" s="14" t="s">
        <v>6973</v>
      </c>
      <c r="N2914" s="14" t="s">
        <v>439</v>
      </c>
      <c r="O2914" s="14" t="s">
        <v>439</v>
      </c>
      <c r="P2914" s="14" t="s">
        <v>439</v>
      </c>
      <c r="Q2914" s="14" t="s">
        <v>819</v>
      </c>
    </row>
    <row r="2915" spans="1:17" hidden="1" x14ac:dyDescent="0.25">
      <c r="A2915" s="14">
        <v>199307</v>
      </c>
      <c r="B2915" s="14" t="s">
        <v>4792</v>
      </c>
      <c r="C2915" s="14" t="s">
        <v>815</v>
      </c>
      <c r="D2915" s="14" t="s">
        <v>6424</v>
      </c>
      <c r="E2915" s="14" t="s">
        <v>439</v>
      </c>
      <c r="F2915" s="14">
        <v>1106</v>
      </c>
      <c r="G2915" s="14" t="s">
        <v>4580</v>
      </c>
      <c r="H2915" s="14">
        <v>0</v>
      </c>
      <c r="I2915" s="14">
        <v>43200</v>
      </c>
      <c r="J2915" s="14" t="b">
        <v>0</v>
      </c>
      <c r="K2915" s="14">
        <v>0</v>
      </c>
      <c r="L2915" s="16">
        <v>41010.807453703703</v>
      </c>
      <c r="M2915" s="14" t="s">
        <v>6973</v>
      </c>
      <c r="N2915" s="14" t="s">
        <v>439</v>
      </c>
      <c r="O2915" s="14" t="s">
        <v>439</v>
      </c>
      <c r="P2915" s="14" t="s">
        <v>439</v>
      </c>
      <c r="Q2915" s="14" t="s">
        <v>819</v>
      </c>
    </row>
    <row r="2916" spans="1:17" hidden="1" x14ac:dyDescent="0.25">
      <c r="A2916" s="14">
        <v>199308</v>
      </c>
      <c r="B2916" s="14" t="s">
        <v>4793</v>
      </c>
      <c r="C2916" s="14" t="s">
        <v>815</v>
      </c>
      <c r="D2916" s="14" t="s">
        <v>6425</v>
      </c>
      <c r="E2916" s="14" t="s">
        <v>439</v>
      </c>
      <c r="F2916" s="14">
        <v>1106</v>
      </c>
      <c r="G2916" s="14" t="s">
        <v>4580</v>
      </c>
      <c r="H2916" s="14">
        <v>0</v>
      </c>
      <c r="I2916" s="14">
        <v>43200</v>
      </c>
      <c r="J2916" s="14" t="b">
        <v>0</v>
      </c>
      <c r="K2916" s="14">
        <v>0</v>
      </c>
      <c r="L2916" s="16">
        <v>41010.807453703703</v>
      </c>
      <c r="M2916" s="14" t="s">
        <v>6973</v>
      </c>
      <c r="N2916" s="14" t="s">
        <v>439</v>
      </c>
      <c r="O2916" s="14" t="s">
        <v>439</v>
      </c>
      <c r="P2916" s="14" t="s">
        <v>439</v>
      </c>
      <c r="Q2916" s="14" t="s">
        <v>819</v>
      </c>
    </row>
    <row r="2917" spans="1:17" hidden="1" x14ac:dyDescent="0.25">
      <c r="A2917" s="14">
        <v>199309</v>
      </c>
      <c r="B2917" s="14" t="s">
        <v>4794</v>
      </c>
      <c r="C2917" s="14" t="s">
        <v>815</v>
      </c>
      <c r="D2917" s="14" t="s">
        <v>6426</v>
      </c>
      <c r="E2917" s="14" t="s">
        <v>439</v>
      </c>
      <c r="F2917" s="14">
        <v>1106</v>
      </c>
      <c r="G2917" s="14" t="s">
        <v>4580</v>
      </c>
      <c r="H2917" s="14">
        <v>0</v>
      </c>
      <c r="I2917" s="14">
        <v>43200</v>
      </c>
      <c r="J2917" s="14" t="b">
        <v>0</v>
      </c>
      <c r="K2917" s="14">
        <v>0</v>
      </c>
      <c r="L2917" s="16">
        <v>41010.807453703703</v>
      </c>
      <c r="M2917" s="14" t="s">
        <v>6973</v>
      </c>
      <c r="N2917" s="14" t="s">
        <v>439</v>
      </c>
      <c r="O2917" s="14" t="s">
        <v>439</v>
      </c>
      <c r="P2917" s="14" t="s">
        <v>439</v>
      </c>
      <c r="Q2917" s="14" t="s">
        <v>819</v>
      </c>
    </row>
    <row r="2918" spans="1:17" hidden="1" x14ac:dyDescent="0.25">
      <c r="A2918" s="14">
        <v>199310</v>
      </c>
      <c r="B2918" s="14" t="s">
        <v>4795</v>
      </c>
      <c r="C2918" s="14" t="s">
        <v>815</v>
      </c>
      <c r="D2918" s="14" t="s">
        <v>6427</v>
      </c>
      <c r="E2918" s="14" t="s">
        <v>439</v>
      </c>
      <c r="F2918" s="14">
        <v>1106</v>
      </c>
      <c r="G2918" s="14" t="s">
        <v>4580</v>
      </c>
      <c r="H2918" s="14">
        <v>0</v>
      </c>
      <c r="I2918" s="14">
        <v>43200</v>
      </c>
      <c r="J2918" s="14" t="b">
        <v>0</v>
      </c>
      <c r="K2918" s="14">
        <v>0</v>
      </c>
      <c r="L2918" s="16">
        <v>41010.807453703703</v>
      </c>
      <c r="M2918" s="14" t="s">
        <v>6973</v>
      </c>
      <c r="N2918" s="14" t="s">
        <v>439</v>
      </c>
      <c r="O2918" s="14" t="s">
        <v>439</v>
      </c>
      <c r="P2918" s="14" t="s">
        <v>439</v>
      </c>
      <c r="Q2918" s="14" t="s">
        <v>819</v>
      </c>
    </row>
    <row r="2919" spans="1:17" hidden="1" x14ac:dyDescent="0.25">
      <c r="A2919" s="14">
        <v>199311</v>
      </c>
      <c r="B2919" s="14" t="s">
        <v>4796</v>
      </c>
      <c r="C2919" s="14" t="s">
        <v>815</v>
      </c>
      <c r="D2919" s="14" t="s">
        <v>6428</v>
      </c>
      <c r="E2919" s="14" t="s">
        <v>439</v>
      </c>
      <c r="F2919" s="14">
        <v>1106</v>
      </c>
      <c r="G2919" s="14" t="s">
        <v>4580</v>
      </c>
      <c r="H2919" s="14">
        <v>0</v>
      </c>
      <c r="I2919" s="14">
        <v>43200</v>
      </c>
      <c r="J2919" s="14" t="b">
        <v>0</v>
      </c>
      <c r="K2919" s="14">
        <v>0</v>
      </c>
      <c r="L2919" s="16">
        <v>41010.80746527778</v>
      </c>
      <c r="M2919" s="14" t="s">
        <v>6973</v>
      </c>
      <c r="N2919" s="14" t="s">
        <v>439</v>
      </c>
      <c r="O2919" s="14" t="s">
        <v>439</v>
      </c>
      <c r="P2919" s="14" t="s">
        <v>439</v>
      </c>
      <c r="Q2919" s="14" t="s">
        <v>819</v>
      </c>
    </row>
    <row r="2920" spans="1:17" hidden="1" x14ac:dyDescent="0.25">
      <c r="A2920" s="14">
        <v>199312</v>
      </c>
      <c r="B2920" s="14" t="s">
        <v>4797</v>
      </c>
      <c r="C2920" s="14" t="s">
        <v>815</v>
      </c>
      <c r="D2920" s="14" t="s">
        <v>6429</v>
      </c>
      <c r="E2920" s="14" t="s">
        <v>439</v>
      </c>
      <c r="F2920" s="14">
        <v>1106</v>
      </c>
      <c r="G2920" s="14" t="s">
        <v>4580</v>
      </c>
      <c r="H2920" s="14">
        <v>0</v>
      </c>
      <c r="I2920" s="14">
        <v>43200</v>
      </c>
      <c r="J2920" s="14" t="b">
        <v>0</v>
      </c>
      <c r="K2920" s="14">
        <v>0</v>
      </c>
      <c r="L2920" s="16">
        <v>41010.80746527778</v>
      </c>
      <c r="M2920" s="14" t="s">
        <v>6973</v>
      </c>
      <c r="N2920" s="14" t="s">
        <v>439</v>
      </c>
      <c r="O2920" s="14" t="s">
        <v>439</v>
      </c>
      <c r="P2920" s="14" t="s">
        <v>439</v>
      </c>
      <c r="Q2920" s="14" t="s">
        <v>819</v>
      </c>
    </row>
    <row r="2921" spans="1:17" hidden="1" x14ac:dyDescent="0.25">
      <c r="A2921" s="14">
        <v>199313</v>
      </c>
      <c r="B2921" s="14" t="s">
        <v>4798</v>
      </c>
      <c r="C2921" s="14" t="s">
        <v>815</v>
      </c>
      <c r="D2921" s="14" t="s">
        <v>6430</v>
      </c>
      <c r="E2921" s="14" t="s">
        <v>439</v>
      </c>
      <c r="F2921" s="14">
        <v>1106</v>
      </c>
      <c r="G2921" s="14" t="s">
        <v>4580</v>
      </c>
      <c r="H2921" s="14">
        <v>0</v>
      </c>
      <c r="I2921" s="14">
        <v>43200</v>
      </c>
      <c r="J2921" s="14" t="b">
        <v>0</v>
      </c>
      <c r="K2921" s="14">
        <v>0</v>
      </c>
      <c r="L2921" s="16">
        <v>41010.80746527778</v>
      </c>
      <c r="M2921" s="14" t="s">
        <v>6973</v>
      </c>
      <c r="N2921" s="14" t="s">
        <v>439</v>
      </c>
      <c r="O2921" s="14" t="s">
        <v>439</v>
      </c>
      <c r="P2921" s="14" t="s">
        <v>439</v>
      </c>
      <c r="Q2921" s="14" t="s">
        <v>819</v>
      </c>
    </row>
    <row r="2922" spans="1:17" hidden="1" x14ac:dyDescent="0.25">
      <c r="A2922" s="14">
        <v>199314</v>
      </c>
      <c r="B2922" s="14" t="s">
        <v>4799</v>
      </c>
      <c r="C2922" s="14" t="s">
        <v>815</v>
      </c>
      <c r="D2922" s="14" t="s">
        <v>6431</v>
      </c>
      <c r="E2922" s="14" t="s">
        <v>439</v>
      </c>
      <c r="F2922" s="14">
        <v>1106</v>
      </c>
      <c r="G2922" s="14" t="s">
        <v>4580</v>
      </c>
      <c r="H2922" s="14">
        <v>0</v>
      </c>
      <c r="I2922" s="14">
        <v>43200</v>
      </c>
      <c r="J2922" s="14" t="b">
        <v>0</v>
      </c>
      <c r="K2922" s="14">
        <v>0</v>
      </c>
      <c r="L2922" s="16">
        <v>41010.80746527778</v>
      </c>
      <c r="M2922" s="14" t="s">
        <v>6973</v>
      </c>
      <c r="N2922" s="14" t="s">
        <v>439</v>
      </c>
      <c r="O2922" s="14" t="s">
        <v>439</v>
      </c>
      <c r="P2922" s="14" t="s">
        <v>439</v>
      </c>
      <c r="Q2922" s="14" t="s">
        <v>819</v>
      </c>
    </row>
    <row r="2923" spans="1:17" hidden="1" x14ac:dyDescent="0.25">
      <c r="A2923" s="14">
        <v>199315</v>
      </c>
      <c r="B2923" s="14" t="s">
        <v>4800</v>
      </c>
      <c r="C2923" s="14" t="s">
        <v>815</v>
      </c>
      <c r="D2923" s="14" t="s">
        <v>6432</v>
      </c>
      <c r="E2923" s="14" t="s">
        <v>439</v>
      </c>
      <c r="F2923" s="14">
        <v>1106</v>
      </c>
      <c r="G2923" s="14" t="s">
        <v>4580</v>
      </c>
      <c r="H2923" s="14">
        <v>0</v>
      </c>
      <c r="I2923" s="14">
        <v>43200</v>
      </c>
      <c r="J2923" s="14" t="b">
        <v>0</v>
      </c>
      <c r="K2923" s="14">
        <v>0</v>
      </c>
      <c r="L2923" s="16">
        <v>41010.80746527778</v>
      </c>
      <c r="M2923" s="14" t="s">
        <v>6973</v>
      </c>
      <c r="N2923" s="14" t="s">
        <v>439</v>
      </c>
      <c r="O2923" s="14" t="s">
        <v>439</v>
      </c>
      <c r="P2923" s="14" t="s">
        <v>439</v>
      </c>
      <c r="Q2923" s="14" t="s">
        <v>819</v>
      </c>
    </row>
    <row r="2924" spans="1:17" hidden="1" x14ac:dyDescent="0.25">
      <c r="A2924" s="14">
        <v>199316</v>
      </c>
      <c r="B2924" s="14" t="s">
        <v>4801</v>
      </c>
      <c r="C2924" s="14" t="s">
        <v>815</v>
      </c>
      <c r="D2924" s="14" t="s">
        <v>6433</v>
      </c>
      <c r="E2924" s="14" t="s">
        <v>439</v>
      </c>
      <c r="F2924" s="14">
        <v>1106</v>
      </c>
      <c r="G2924" s="14" t="s">
        <v>4580</v>
      </c>
      <c r="H2924" s="14">
        <v>0</v>
      </c>
      <c r="I2924" s="14">
        <v>43200</v>
      </c>
      <c r="J2924" s="14" t="b">
        <v>0</v>
      </c>
      <c r="K2924" s="14">
        <v>0</v>
      </c>
      <c r="L2924" s="16">
        <v>41010.80746527778</v>
      </c>
      <c r="M2924" s="14" t="s">
        <v>6973</v>
      </c>
      <c r="N2924" s="14" t="s">
        <v>439</v>
      </c>
      <c r="O2924" s="14" t="s">
        <v>439</v>
      </c>
      <c r="P2924" s="14" t="s">
        <v>439</v>
      </c>
      <c r="Q2924" s="14" t="s">
        <v>819</v>
      </c>
    </row>
    <row r="2925" spans="1:17" hidden="1" x14ac:dyDescent="0.25">
      <c r="A2925" s="14">
        <v>199317</v>
      </c>
      <c r="B2925" s="14" t="s">
        <v>4802</v>
      </c>
      <c r="C2925" s="14" t="s">
        <v>815</v>
      </c>
      <c r="D2925" s="14" t="s">
        <v>6434</v>
      </c>
      <c r="E2925" s="14" t="s">
        <v>439</v>
      </c>
      <c r="F2925" s="14">
        <v>1106</v>
      </c>
      <c r="G2925" s="14" t="s">
        <v>4580</v>
      </c>
      <c r="H2925" s="14">
        <v>0</v>
      </c>
      <c r="I2925" s="14">
        <v>43200</v>
      </c>
      <c r="J2925" s="14" t="b">
        <v>0</v>
      </c>
      <c r="K2925" s="14">
        <v>0</v>
      </c>
      <c r="L2925" s="16">
        <v>41010.807476851849</v>
      </c>
      <c r="M2925" s="14" t="s">
        <v>6973</v>
      </c>
      <c r="N2925" s="14" t="s">
        <v>439</v>
      </c>
      <c r="O2925" s="14" t="s">
        <v>439</v>
      </c>
      <c r="P2925" s="14" t="s">
        <v>439</v>
      </c>
      <c r="Q2925" s="14" t="s">
        <v>819</v>
      </c>
    </row>
    <row r="2926" spans="1:17" hidden="1" x14ac:dyDescent="0.25">
      <c r="A2926" s="14">
        <v>199318</v>
      </c>
      <c r="B2926" s="14" t="s">
        <v>4803</v>
      </c>
      <c r="C2926" s="14" t="s">
        <v>815</v>
      </c>
      <c r="D2926" s="14" t="s">
        <v>6435</v>
      </c>
      <c r="E2926" s="14" t="s">
        <v>439</v>
      </c>
      <c r="F2926" s="14">
        <v>1106</v>
      </c>
      <c r="G2926" s="14" t="s">
        <v>4580</v>
      </c>
      <c r="H2926" s="14">
        <v>0</v>
      </c>
      <c r="I2926" s="14">
        <v>43200</v>
      </c>
      <c r="J2926" s="14" t="b">
        <v>0</v>
      </c>
      <c r="K2926" s="14">
        <v>0</v>
      </c>
      <c r="L2926" s="16">
        <v>41010.80673611111</v>
      </c>
      <c r="M2926" s="14" t="s">
        <v>6973</v>
      </c>
      <c r="N2926" s="14" t="s">
        <v>439</v>
      </c>
      <c r="O2926" s="14" t="s">
        <v>439</v>
      </c>
      <c r="P2926" s="14" t="s">
        <v>439</v>
      </c>
      <c r="Q2926" s="14" t="s">
        <v>819</v>
      </c>
    </row>
    <row r="2927" spans="1:17" hidden="1" x14ac:dyDescent="0.25">
      <c r="A2927" s="14">
        <v>199319</v>
      </c>
      <c r="B2927" s="14" t="s">
        <v>4804</v>
      </c>
      <c r="C2927" s="14" t="s">
        <v>815</v>
      </c>
      <c r="D2927" s="14" t="s">
        <v>6436</v>
      </c>
      <c r="E2927" s="14" t="s">
        <v>439</v>
      </c>
      <c r="F2927" s="14">
        <v>1106</v>
      </c>
      <c r="G2927" s="14" t="s">
        <v>4580</v>
      </c>
      <c r="H2927" s="14">
        <v>0</v>
      </c>
      <c r="I2927" s="14">
        <v>43200</v>
      </c>
      <c r="J2927" s="14" t="b">
        <v>0</v>
      </c>
      <c r="K2927" s="14">
        <v>0</v>
      </c>
      <c r="L2927" s="16">
        <v>41010.807476851849</v>
      </c>
      <c r="M2927" s="14" t="s">
        <v>6973</v>
      </c>
      <c r="N2927" s="14" t="s">
        <v>439</v>
      </c>
      <c r="O2927" s="14" t="s">
        <v>439</v>
      </c>
      <c r="P2927" s="14" t="s">
        <v>439</v>
      </c>
      <c r="Q2927" s="14" t="s">
        <v>819</v>
      </c>
    </row>
    <row r="2928" spans="1:17" hidden="1" x14ac:dyDescent="0.25">
      <c r="A2928" s="14">
        <v>199320</v>
      </c>
      <c r="B2928" s="14" t="s">
        <v>4805</v>
      </c>
      <c r="C2928" s="14" t="s">
        <v>815</v>
      </c>
      <c r="D2928" s="14" t="s">
        <v>6437</v>
      </c>
      <c r="E2928" s="14" t="s">
        <v>439</v>
      </c>
      <c r="F2928" s="14">
        <v>1106</v>
      </c>
      <c r="G2928" s="14" t="s">
        <v>4580</v>
      </c>
      <c r="H2928" s="14">
        <v>0</v>
      </c>
      <c r="I2928" s="14">
        <v>43200</v>
      </c>
      <c r="J2928" s="14" t="b">
        <v>0</v>
      </c>
      <c r="K2928" s="14">
        <v>0</v>
      </c>
      <c r="L2928" s="16">
        <v>41010.807557870372</v>
      </c>
      <c r="M2928" s="14" t="s">
        <v>6973</v>
      </c>
      <c r="N2928" s="14" t="s">
        <v>439</v>
      </c>
      <c r="O2928" s="14" t="s">
        <v>439</v>
      </c>
      <c r="P2928" s="14" t="s">
        <v>439</v>
      </c>
      <c r="Q2928" s="14" t="s">
        <v>819</v>
      </c>
    </row>
    <row r="2929" spans="1:17" hidden="1" x14ac:dyDescent="0.25">
      <c r="A2929" s="14">
        <v>199321</v>
      </c>
      <c r="B2929" s="14" t="s">
        <v>4806</v>
      </c>
      <c r="C2929" s="14" t="s">
        <v>815</v>
      </c>
      <c r="D2929" s="14" t="s">
        <v>6438</v>
      </c>
      <c r="E2929" s="14" t="s">
        <v>439</v>
      </c>
      <c r="F2929" s="14">
        <v>1106</v>
      </c>
      <c r="G2929" s="14" t="s">
        <v>4580</v>
      </c>
      <c r="H2929" s="14">
        <v>0</v>
      </c>
      <c r="I2929" s="14">
        <v>43200</v>
      </c>
      <c r="J2929" s="14" t="b">
        <v>0</v>
      </c>
      <c r="K2929" s="14">
        <v>0</v>
      </c>
      <c r="L2929" s="16">
        <v>41010.807557870372</v>
      </c>
      <c r="M2929" s="14" t="s">
        <v>6973</v>
      </c>
      <c r="N2929" s="14" t="s">
        <v>439</v>
      </c>
      <c r="O2929" s="14" t="s">
        <v>439</v>
      </c>
      <c r="P2929" s="14" t="s">
        <v>439</v>
      </c>
      <c r="Q2929" s="14" t="s">
        <v>819</v>
      </c>
    </row>
    <row r="2930" spans="1:17" hidden="1" x14ac:dyDescent="0.25">
      <c r="A2930" s="14">
        <v>199322</v>
      </c>
      <c r="B2930" s="14" t="s">
        <v>4807</v>
      </c>
      <c r="C2930" s="14" t="s">
        <v>815</v>
      </c>
      <c r="D2930" s="14" t="s">
        <v>6439</v>
      </c>
      <c r="E2930" s="14" t="s">
        <v>439</v>
      </c>
      <c r="F2930" s="14">
        <v>1106</v>
      </c>
      <c r="G2930" s="14" t="s">
        <v>4580</v>
      </c>
      <c r="H2930" s="14">
        <v>0</v>
      </c>
      <c r="I2930" s="14">
        <v>43200</v>
      </c>
      <c r="J2930" s="14" t="b">
        <v>0</v>
      </c>
      <c r="K2930" s="14">
        <v>0</v>
      </c>
      <c r="L2930" s="16">
        <v>41010.807569444441</v>
      </c>
      <c r="M2930" s="14" t="s">
        <v>6973</v>
      </c>
      <c r="N2930" s="14" t="s">
        <v>439</v>
      </c>
      <c r="O2930" s="14" t="s">
        <v>439</v>
      </c>
      <c r="P2930" s="14" t="s">
        <v>439</v>
      </c>
      <c r="Q2930" s="14" t="s">
        <v>819</v>
      </c>
    </row>
    <row r="2931" spans="1:17" hidden="1" x14ac:dyDescent="0.25">
      <c r="A2931" s="14">
        <v>199323</v>
      </c>
      <c r="B2931" s="14" t="s">
        <v>4808</v>
      </c>
      <c r="C2931" s="14" t="s">
        <v>815</v>
      </c>
      <c r="D2931" s="14" t="s">
        <v>6440</v>
      </c>
      <c r="E2931" s="14" t="s">
        <v>439</v>
      </c>
      <c r="F2931" s="14">
        <v>1106</v>
      </c>
      <c r="G2931" s="14" t="s">
        <v>4580</v>
      </c>
      <c r="H2931" s="14">
        <v>0</v>
      </c>
      <c r="I2931" s="14">
        <v>43200</v>
      </c>
      <c r="J2931" s="14" t="b">
        <v>0</v>
      </c>
      <c r="K2931" s="14">
        <v>0</v>
      </c>
      <c r="L2931" s="16">
        <v>41010.807569444441</v>
      </c>
      <c r="M2931" s="14" t="s">
        <v>6973</v>
      </c>
      <c r="N2931" s="14" t="s">
        <v>439</v>
      </c>
      <c r="O2931" s="14" t="s">
        <v>439</v>
      </c>
      <c r="P2931" s="14" t="s">
        <v>439</v>
      </c>
      <c r="Q2931" s="14" t="s">
        <v>819</v>
      </c>
    </row>
    <row r="2932" spans="1:17" hidden="1" x14ac:dyDescent="0.25">
      <c r="A2932" s="14">
        <v>199324</v>
      </c>
      <c r="B2932" s="14" t="s">
        <v>4809</v>
      </c>
      <c r="C2932" s="14" t="s">
        <v>815</v>
      </c>
      <c r="D2932" s="14" t="s">
        <v>6441</v>
      </c>
      <c r="E2932" s="14" t="s">
        <v>439</v>
      </c>
      <c r="F2932" s="14">
        <v>1106</v>
      </c>
      <c r="G2932" s="14" t="s">
        <v>4580</v>
      </c>
      <c r="H2932" s="14">
        <v>0</v>
      </c>
      <c r="I2932" s="14">
        <v>43200</v>
      </c>
      <c r="J2932" s="14" t="b">
        <v>0</v>
      </c>
      <c r="K2932" s="14">
        <v>0</v>
      </c>
      <c r="L2932" s="16">
        <v>41010.807569444441</v>
      </c>
      <c r="M2932" s="14" t="s">
        <v>6973</v>
      </c>
      <c r="N2932" s="14" t="s">
        <v>439</v>
      </c>
      <c r="O2932" s="14" t="s">
        <v>439</v>
      </c>
      <c r="P2932" s="14" t="s">
        <v>439</v>
      </c>
      <c r="Q2932" s="14" t="s">
        <v>819</v>
      </c>
    </row>
    <row r="2933" spans="1:17" hidden="1" x14ac:dyDescent="0.25">
      <c r="A2933" s="14">
        <v>199325</v>
      </c>
      <c r="B2933" s="14" t="s">
        <v>4810</v>
      </c>
      <c r="C2933" s="14" t="s">
        <v>815</v>
      </c>
      <c r="D2933" s="14" t="s">
        <v>6442</v>
      </c>
      <c r="E2933" s="14" t="s">
        <v>439</v>
      </c>
      <c r="F2933" s="14">
        <v>1106</v>
      </c>
      <c r="G2933" s="14" t="s">
        <v>4580</v>
      </c>
      <c r="H2933" s="14">
        <v>0</v>
      </c>
      <c r="I2933" s="14">
        <v>43200</v>
      </c>
      <c r="J2933" s="14" t="b">
        <v>0</v>
      </c>
      <c r="K2933" s="14">
        <v>0</v>
      </c>
      <c r="L2933" s="16">
        <v>41010.807569444441</v>
      </c>
      <c r="M2933" s="14" t="s">
        <v>6973</v>
      </c>
      <c r="N2933" s="14" t="s">
        <v>439</v>
      </c>
      <c r="O2933" s="14" t="s">
        <v>439</v>
      </c>
      <c r="P2933" s="14" t="s">
        <v>439</v>
      </c>
      <c r="Q2933" s="14" t="s">
        <v>819</v>
      </c>
    </row>
    <row r="2934" spans="1:17" hidden="1" x14ac:dyDescent="0.25">
      <c r="A2934" s="14">
        <v>199326</v>
      </c>
      <c r="B2934" s="14" t="s">
        <v>4811</v>
      </c>
      <c r="C2934" s="14" t="s">
        <v>815</v>
      </c>
      <c r="D2934" s="14" t="s">
        <v>6443</v>
      </c>
      <c r="E2934" s="14" t="s">
        <v>439</v>
      </c>
      <c r="F2934" s="14">
        <v>1106</v>
      </c>
      <c r="G2934" s="14" t="s">
        <v>4580</v>
      </c>
      <c r="H2934" s="14">
        <v>0</v>
      </c>
      <c r="I2934" s="14">
        <v>43200</v>
      </c>
      <c r="J2934" s="14" t="b">
        <v>0</v>
      </c>
      <c r="K2934" s="14">
        <v>0</v>
      </c>
      <c r="L2934" s="16">
        <v>41010.807569444441</v>
      </c>
      <c r="M2934" s="14" t="s">
        <v>6973</v>
      </c>
      <c r="N2934" s="14" t="s">
        <v>439</v>
      </c>
      <c r="O2934" s="14" t="s">
        <v>439</v>
      </c>
      <c r="P2934" s="14" t="s">
        <v>439</v>
      </c>
      <c r="Q2934" s="14" t="s">
        <v>819</v>
      </c>
    </row>
    <row r="2935" spans="1:17" hidden="1" x14ac:dyDescent="0.25">
      <c r="A2935" s="14">
        <v>199327</v>
      </c>
      <c r="B2935" s="14" t="s">
        <v>4812</v>
      </c>
      <c r="C2935" s="14" t="s">
        <v>815</v>
      </c>
      <c r="D2935" s="14" t="s">
        <v>6444</v>
      </c>
      <c r="E2935" s="14" t="s">
        <v>439</v>
      </c>
      <c r="F2935" s="14">
        <v>1106</v>
      </c>
      <c r="G2935" s="14" t="s">
        <v>4580</v>
      </c>
      <c r="H2935" s="14">
        <v>0</v>
      </c>
      <c r="I2935" s="14">
        <v>43200</v>
      </c>
      <c r="J2935" s="14" t="b">
        <v>0</v>
      </c>
      <c r="K2935" s="14">
        <v>0</v>
      </c>
      <c r="L2935" s="16">
        <v>41010.807581018518</v>
      </c>
      <c r="M2935" s="14" t="s">
        <v>6973</v>
      </c>
      <c r="N2935" s="14" t="s">
        <v>439</v>
      </c>
      <c r="O2935" s="14" t="s">
        <v>439</v>
      </c>
      <c r="P2935" s="14" t="s">
        <v>439</v>
      </c>
      <c r="Q2935" s="14" t="s">
        <v>819</v>
      </c>
    </row>
    <row r="2936" spans="1:17" hidden="1" x14ac:dyDescent="0.25">
      <c r="A2936" s="14">
        <v>199328</v>
      </c>
      <c r="B2936" s="14" t="s">
        <v>4813</v>
      </c>
      <c r="C2936" s="14" t="s">
        <v>815</v>
      </c>
      <c r="D2936" s="14" t="s">
        <v>6445</v>
      </c>
      <c r="E2936" s="14" t="s">
        <v>439</v>
      </c>
      <c r="F2936" s="14">
        <v>1106</v>
      </c>
      <c r="G2936" s="14" t="s">
        <v>4580</v>
      </c>
      <c r="H2936" s="14">
        <v>0</v>
      </c>
      <c r="I2936" s="14">
        <v>43200</v>
      </c>
      <c r="J2936" s="14" t="b">
        <v>0</v>
      </c>
      <c r="K2936" s="14">
        <v>0</v>
      </c>
      <c r="L2936" s="16">
        <v>41010.807581018518</v>
      </c>
      <c r="M2936" s="14" t="s">
        <v>6973</v>
      </c>
      <c r="N2936" s="14" t="s">
        <v>439</v>
      </c>
      <c r="O2936" s="14" t="s">
        <v>439</v>
      </c>
      <c r="P2936" s="14" t="s">
        <v>439</v>
      </c>
      <c r="Q2936" s="14" t="s">
        <v>819</v>
      </c>
    </row>
    <row r="2937" spans="1:17" hidden="1" x14ac:dyDescent="0.25">
      <c r="A2937" s="14">
        <v>199329</v>
      </c>
      <c r="B2937" s="14" t="s">
        <v>4814</v>
      </c>
      <c r="C2937" s="14" t="s">
        <v>815</v>
      </c>
      <c r="D2937" s="14" t="s">
        <v>6446</v>
      </c>
      <c r="E2937" s="14" t="s">
        <v>439</v>
      </c>
      <c r="F2937" s="14">
        <v>1106</v>
      </c>
      <c r="G2937" s="14" t="s">
        <v>4580</v>
      </c>
      <c r="H2937" s="14">
        <v>0</v>
      </c>
      <c r="I2937" s="14">
        <v>43200</v>
      </c>
      <c r="J2937" s="14" t="b">
        <v>0</v>
      </c>
      <c r="K2937" s="14">
        <v>0</v>
      </c>
      <c r="L2937" s="16">
        <v>41010.807581018518</v>
      </c>
      <c r="M2937" s="14" t="s">
        <v>6973</v>
      </c>
      <c r="N2937" s="14" t="s">
        <v>439</v>
      </c>
      <c r="O2937" s="14" t="s">
        <v>439</v>
      </c>
      <c r="P2937" s="14" t="s">
        <v>439</v>
      </c>
      <c r="Q2937" s="14" t="s">
        <v>819</v>
      </c>
    </row>
    <row r="2938" spans="1:17" hidden="1" x14ac:dyDescent="0.25">
      <c r="A2938" s="14">
        <v>199330</v>
      </c>
      <c r="B2938" s="14" t="s">
        <v>4815</v>
      </c>
      <c r="C2938" s="14" t="s">
        <v>815</v>
      </c>
      <c r="D2938" s="14" t="s">
        <v>6447</v>
      </c>
      <c r="E2938" s="14" t="s">
        <v>439</v>
      </c>
      <c r="F2938" s="14">
        <v>1106</v>
      </c>
      <c r="G2938" s="14" t="s">
        <v>4580</v>
      </c>
      <c r="H2938" s="14">
        <v>0</v>
      </c>
      <c r="I2938" s="14">
        <v>43200</v>
      </c>
      <c r="J2938" s="14" t="b">
        <v>0</v>
      </c>
      <c r="K2938" s="14">
        <v>0</v>
      </c>
      <c r="L2938" s="16">
        <v>41010.807581018518</v>
      </c>
      <c r="M2938" s="14" t="s">
        <v>6973</v>
      </c>
      <c r="N2938" s="14" t="s">
        <v>439</v>
      </c>
      <c r="O2938" s="14" t="s">
        <v>439</v>
      </c>
      <c r="P2938" s="14" t="s">
        <v>439</v>
      </c>
      <c r="Q2938" s="14" t="s">
        <v>819</v>
      </c>
    </row>
    <row r="2939" spans="1:17" hidden="1" x14ac:dyDescent="0.25">
      <c r="A2939" s="14">
        <v>199331</v>
      </c>
      <c r="B2939" s="14" t="s">
        <v>4816</v>
      </c>
      <c r="C2939" s="14" t="s">
        <v>815</v>
      </c>
      <c r="D2939" s="14" t="s">
        <v>6448</v>
      </c>
      <c r="E2939" s="14" t="s">
        <v>439</v>
      </c>
      <c r="F2939" s="14">
        <v>1106</v>
      </c>
      <c r="G2939" s="14" t="s">
        <v>4580</v>
      </c>
      <c r="H2939" s="14">
        <v>0</v>
      </c>
      <c r="I2939" s="14">
        <v>43200</v>
      </c>
      <c r="J2939" s="14" t="b">
        <v>0</v>
      </c>
      <c r="K2939" s="14">
        <v>0</v>
      </c>
      <c r="L2939" s="16">
        <v>41010.807592592595</v>
      </c>
      <c r="M2939" s="14" t="s">
        <v>6973</v>
      </c>
      <c r="N2939" s="14" t="s">
        <v>439</v>
      </c>
      <c r="O2939" s="14" t="s">
        <v>439</v>
      </c>
      <c r="P2939" s="14" t="s">
        <v>439</v>
      </c>
      <c r="Q2939" s="14" t="s">
        <v>819</v>
      </c>
    </row>
    <row r="2940" spans="1:17" hidden="1" x14ac:dyDescent="0.25">
      <c r="A2940" s="14">
        <v>199332</v>
      </c>
      <c r="B2940" s="14" t="s">
        <v>4817</v>
      </c>
      <c r="C2940" s="14" t="s">
        <v>815</v>
      </c>
      <c r="D2940" s="14" t="s">
        <v>6449</v>
      </c>
      <c r="E2940" s="14" t="s">
        <v>439</v>
      </c>
      <c r="F2940" s="14">
        <v>1106</v>
      </c>
      <c r="G2940" s="14" t="s">
        <v>4580</v>
      </c>
      <c r="H2940" s="14">
        <v>0</v>
      </c>
      <c r="I2940" s="14">
        <v>43200</v>
      </c>
      <c r="J2940" s="14" t="b">
        <v>0</v>
      </c>
      <c r="K2940" s="14">
        <v>0</v>
      </c>
      <c r="L2940" s="16">
        <v>41010.807592592595</v>
      </c>
      <c r="M2940" s="14" t="s">
        <v>6973</v>
      </c>
      <c r="N2940" s="14" t="s">
        <v>439</v>
      </c>
      <c r="O2940" s="14" t="s">
        <v>439</v>
      </c>
      <c r="P2940" s="14" t="s">
        <v>439</v>
      </c>
      <c r="Q2940" s="14" t="s">
        <v>819</v>
      </c>
    </row>
    <row r="2941" spans="1:17" hidden="1" x14ac:dyDescent="0.25">
      <c r="A2941" s="14">
        <v>199333</v>
      </c>
      <c r="B2941" s="14" t="s">
        <v>4818</v>
      </c>
      <c r="C2941" s="14" t="s">
        <v>815</v>
      </c>
      <c r="D2941" s="14" t="s">
        <v>6450</v>
      </c>
      <c r="E2941" s="14" t="s">
        <v>439</v>
      </c>
      <c r="F2941" s="14">
        <v>1106</v>
      </c>
      <c r="G2941" s="14" t="s">
        <v>4580</v>
      </c>
      <c r="H2941" s="14">
        <v>0</v>
      </c>
      <c r="I2941" s="14">
        <v>43200</v>
      </c>
      <c r="J2941" s="14" t="b">
        <v>0</v>
      </c>
      <c r="K2941" s="14">
        <v>0</v>
      </c>
      <c r="L2941" s="16">
        <v>41010.807592592595</v>
      </c>
      <c r="M2941" s="14" t="s">
        <v>6973</v>
      </c>
      <c r="N2941" s="14" t="s">
        <v>439</v>
      </c>
      <c r="O2941" s="14" t="s">
        <v>439</v>
      </c>
      <c r="P2941" s="14" t="s">
        <v>439</v>
      </c>
      <c r="Q2941" s="14" t="s">
        <v>819</v>
      </c>
    </row>
    <row r="2942" spans="1:17" hidden="1" x14ac:dyDescent="0.25">
      <c r="A2942" s="14">
        <v>199334</v>
      </c>
      <c r="B2942" s="14" t="s">
        <v>4819</v>
      </c>
      <c r="C2942" s="14" t="s">
        <v>815</v>
      </c>
      <c r="D2942" s="14" t="s">
        <v>6451</v>
      </c>
      <c r="E2942" s="14" t="s">
        <v>439</v>
      </c>
      <c r="F2942" s="14">
        <v>1106</v>
      </c>
      <c r="G2942" s="14" t="s">
        <v>4580</v>
      </c>
      <c r="H2942" s="14">
        <v>0</v>
      </c>
      <c r="I2942" s="14">
        <v>43200</v>
      </c>
      <c r="J2942" s="14" t="b">
        <v>0</v>
      </c>
      <c r="K2942" s="14">
        <v>0</v>
      </c>
      <c r="L2942" s="16">
        <v>41010.807592592595</v>
      </c>
      <c r="M2942" s="14" t="s">
        <v>6973</v>
      </c>
      <c r="N2942" s="14" t="s">
        <v>439</v>
      </c>
      <c r="O2942" s="14" t="s">
        <v>439</v>
      </c>
      <c r="P2942" s="14" t="s">
        <v>439</v>
      </c>
      <c r="Q2942" s="14" t="s">
        <v>819</v>
      </c>
    </row>
    <row r="2943" spans="1:17" hidden="1" x14ac:dyDescent="0.25">
      <c r="A2943" s="14">
        <v>199335</v>
      </c>
      <c r="B2943" s="14" t="s">
        <v>4820</v>
      </c>
      <c r="C2943" s="14" t="s">
        <v>815</v>
      </c>
      <c r="D2943" s="14" t="s">
        <v>6452</v>
      </c>
      <c r="E2943" s="14" t="s">
        <v>439</v>
      </c>
      <c r="F2943" s="14">
        <v>1106</v>
      </c>
      <c r="G2943" s="14" t="s">
        <v>4580</v>
      </c>
      <c r="H2943" s="14">
        <v>0</v>
      </c>
      <c r="I2943" s="14">
        <v>43200</v>
      </c>
      <c r="J2943" s="14" t="b">
        <v>0</v>
      </c>
      <c r="K2943" s="14">
        <v>0</v>
      </c>
      <c r="L2943" s="16">
        <v>41010.807592592595</v>
      </c>
      <c r="M2943" s="14" t="s">
        <v>6973</v>
      </c>
      <c r="N2943" s="14" t="s">
        <v>439</v>
      </c>
      <c r="O2943" s="14" t="s">
        <v>439</v>
      </c>
      <c r="P2943" s="14" t="s">
        <v>439</v>
      </c>
      <c r="Q2943" s="14" t="s">
        <v>819</v>
      </c>
    </row>
    <row r="2944" spans="1:17" hidden="1" x14ac:dyDescent="0.25">
      <c r="A2944" s="14">
        <v>199336</v>
      </c>
      <c r="B2944" s="14" t="s">
        <v>4821</v>
      </c>
      <c r="C2944" s="14" t="s">
        <v>815</v>
      </c>
      <c r="D2944" s="14" t="s">
        <v>6453</v>
      </c>
      <c r="E2944" s="14" t="s">
        <v>439</v>
      </c>
      <c r="F2944" s="14">
        <v>1106</v>
      </c>
      <c r="G2944" s="14" t="s">
        <v>4580</v>
      </c>
      <c r="H2944" s="14">
        <v>0</v>
      </c>
      <c r="I2944" s="14">
        <v>43200</v>
      </c>
      <c r="J2944" s="14" t="b">
        <v>0</v>
      </c>
      <c r="K2944" s="14">
        <v>0</v>
      </c>
      <c r="L2944" s="16">
        <v>41010.807974537034</v>
      </c>
      <c r="M2944" s="14" t="s">
        <v>6973</v>
      </c>
      <c r="N2944" s="14" t="s">
        <v>439</v>
      </c>
      <c r="O2944" s="14" t="s">
        <v>439</v>
      </c>
      <c r="P2944" s="14" t="s">
        <v>439</v>
      </c>
      <c r="Q2944" s="14" t="s">
        <v>819</v>
      </c>
    </row>
    <row r="2945" spans="1:17" hidden="1" x14ac:dyDescent="0.25">
      <c r="A2945" s="14">
        <v>199337</v>
      </c>
      <c r="B2945" s="14" t="s">
        <v>4822</v>
      </c>
      <c r="C2945" s="14" t="s">
        <v>815</v>
      </c>
      <c r="D2945" s="14" t="s">
        <v>6454</v>
      </c>
      <c r="E2945" s="14" t="s">
        <v>439</v>
      </c>
      <c r="F2945" s="14">
        <v>1106</v>
      </c>
      <c r="G2945" s="14" t="s">
        <v>4580</v>
      </c>
      <c r="H2945" s="14">
        <v>0</v>
      </c>
      <c r="I2945" s="14">
        <v>43200</v>
      </c>
      <c r="J2945" s="14" t="b">
        <v>0</v>
      </c>
      <c r="K2945" s="14">
        <v>0</v>
      </c>
      <c r="L2945" s="16">
        <v>41010.807604166665</v>
      </c>
      <c r="M2945" s="14" t="s">
        <v>6973</v>
      </c>
      <c r="N2945" s="14" t="s">
        <v>439</v>
      </c>
      <c r="O2945" s="14" t="s">
        <v>439</v>
      </c>
      <c r="P2945" s="14" t="s">
        <v>439</v>
      </c>
      <c r="Q2945" s="14" t="s">
        <v>819</v>
      </c>
    </row>
    <row r="2946" spans="1:17" hidden="1" x14ac:dyDescent="0.25">
      <c r="A2946" s="14">
        <v>199338</v>
      </c>
      <c r="B2946" s="14" t="s">
        <v>4823</v>
      </c>
      <c r="C2946" s="14" t="s">
        <v>815</v>
      </c>
      <c r="D2946" s="14" t="s">
        <v>6455</v>
      </c>
      <c r="E2946" s="14" t="s">
        <v>439</v>
      </c>
      <c r="F2946" s="14">
        <v>1106</v>
      </c>
      <c r="G2946" s="14" t="s">
        <v>4580</v>
      </c>
      <c r="H2946" s="14">
        <v>0</v>
      </c>
      <c r="I2946" s="14">
        <v>43200</v>
      </c>
      <c r="J2946" s="14" t="b">
        <v>0</v>
      </c>
      <c r="K2946" s="14">
        <v>0</v>
      </c>
      <c r="L2946" s="16">
        <v>41010.807604166665</v>
      </c>
      <c r="M2946" s="14" t="s">
        <v>6973</v>
      </c>
      <c r="N2946" s="14" t="s">
        <v>439</v>
      </c>
      <c r="O2946" s="14" t="s">
        <v>439</v>
      </c>
      <c r="P2946" s="14" t="s">
        <v>439</v>
      </c>
      <c r="Q2946" s="14" t="s">
        <v>819</v>
      </c>
    </row>
    <row r="2947" spans="1:17" hidden="1" x14ac:dyDescent="0.25">
      <c r="A2947" s="14">
        <v>199339</v>
      </c>
      <c r="B2947" s="14" t="s">
        <v>4824</v>
      </c>
      <c r="C2947" s="14" t="s">
        <v>815</v>
      </c>
      <c r="D2947" s="14" t="s">
        <v>6456</v>
      </c>
      <c r="E2947" s="14" t="s">
        <v>439</v>
      </c>
      <c r="F2947" s="14">
        <v>1106</v>
      </c>
      <c r="G2947" s="14" t="s">
        <v>4580</v>
      </c>
      <c r="H2947" s="14">
        <v>0</v>
      </c>
      <c r="I2947" s="14">
        <v>43200</v>
      </c>
      <c r="J2947" s="14" t="b">
        <v>0</v>
      </c>
      <c r="K2947" s="14">
        <v>0</v>
      </c>
      <c r="L2947" s="16">
        <v>41010.807604166665</v>
      </c>
      <c r="M2947" s="14" t="s">
        <v>6973</v>
      </c>
      <c r="N2947" s="14" t="s">
        <v>439</v>
      </c>
      <c r="O2947" s="14" t="s">
        <v>439</v>
      </c>
      <c r="P2947" s="14" t="s">
        <v>439</v>
      </c>
      <c r="Q2947" s="14" t="s">
        <v>819</v>
      </c>
    </row>
    <row r="2948" spans="1:17" hidden="1" x14ac:dyDescent="0.25">
      <c r="A2948" s="14">
        <v>199340</v>
      </c>
      <c r="B2948" s="14" t="s">
        <v>4825</v>
      </c>
      <c r="C2948" s="14" t="s">
        <v>815</v>
      </c>
      <c r="D2948" s="14" t="s">
        <v>6457</v>
      </c>
      <c r="E2948" s="14" t="s">
        <v>439</v>
      </c>
      <c r="F2948" s="14">
        <v>1106</v>
      </c>
      <c r="G2948" s="14" t="s">
        <v>4580</v>
      </c>
      <c r="H2948" s="14">
        <v>0</v>
      </c>
      <c r="I2948" s="14">
        <v>43200</v>
      </c>
      <c r="J2948" s="14" t="b">
        <v>0</v>
      </c>
      <c r="K2948" s="14">
        <v>0</v>
      </c>
      <c r="L2948" s="16">
        <v>41010.807604166665</v>
      </c>
      <c r="M2948" s="14" t="s">
        <v>6973</v>
      </c>
      <c r="N2948" s="14" t="s">
        <v>439</v>
      </c>
      <c r="O2948" s="14" t="s">
        <v>439</v>
      </c>
      <c r="P2948" s="14" t="s">
        <v>439</v>
      </c>
      <c r="Q2948" s="14" t="s">
        <v>819</v>
      </c>
    </row>
    <row r="2949" spans="1:17" hidden="1" x14ac:dyDescent="0.25">
      <c r="A2949" s="14">
        <v>199341</v>
      </c>
      <c r="B2949" s="14" t="s">
        <v>4826</v>
      </c>
      <c r="C2949" s="14" t="s">
        <v>815</v>
      </c>
      <c r="D2949" s="14" t="s">
        <v>6458</v>
      </c>
      <c r="E2949" s="14" t="s">
        <v>439</v>
      </c>
      <c r="F2949" s="14">
        <v>1106</v>
      </c>
      <c r="G2949" s="14" t="s">
        <v>4580</v>
      </c>
      <c r="H2949" s="14">
        <v>0</v>
      </c>
      <c r="I2949" s="14">
        <v>43200</v>
      </c>
      <c r="J2949" s="14" t="b">
        <v>0</v>
      </c>
      <c r="K2949" s="14">
        <v>0</v>
      </c>
      <c r="L2949" s="16">
        <v>41010.807615740741</v>
      </c>
      <c r="M2949" s="14" t="s">
        <v>6973</v>
      </c>
      <c r="N2949" s="14" t="s">
        <v>439</v>
      </c>
      <c r="O2949" s="14" t="s">
        <v>439</v>
      </c>
      <c r="P2949" s="14" t="s">
        <v>439</v>
      </c>
      <c r="Q2949" s="14" t="s">
        <v>819</v>
      </c>
    </row>
    <row r="2950" spans="1:17" hidden="1" x14ac:dyDescent="0.25">
      <c r="A2950" s="14">
        <v>199342</v>
      </c>
      <c r="B2950" s="14" t="s">
        <v>4827</v>
      </c>
      <c r="C2950" s="14" t="s">
        <v>815</v>
      </c>
      <c r="D2950" s="14" t="s">
        <v>6459</v>
      </c>
      <c r="E2950" s="14" t="s">
        <v>439</v>
      </c>
      <c r="F2950" s="14">
        <v>1106</v>
      </c>
      <c r="G2950" s="14" t="s">
        <v>4580</v>
      </c>
      <c r="H2950" s="14">
        <v>0</v>
      </c>
      <c r="I2950" s="14">
        <v>43200</v>
      </c>
      <c r="J2950" s="14" t="b">
        <v>0</v>
      </c>
      <c r="K2950" s="14">
        <v>0</v>
      </c>
      <c r="L2950" s="16">
        <v>41010.807615740741</v>
      </c>
      <c r="M2950" s="14" t="s">
        <v>6973</v>
      </c>
      <c r="N2950" s="14" t="s">
        <v>439</v>
      </c>
      <c r="O2950" s="14" t="s">
        <v>439</v>
      </c>
      <c r="P2950" s="14" t="s">
        <v>439</v>
      </c>
      <c r="Q2950" s="14" t="s">
        <v>819</v>
      </c>
    </row>
    <row r="2951" spans="1:17" hidden="1" x14ac:dyDescent="0.25">
      <c r="A2951" s="14">
        <v>199343</v>
      </c>
      <c r="B2951" s="14" t="s">
        <v>4828</v>
      </c>
      <c r="C2951" s="14" t="s">
        <v>815</v>
      </c>
      <c r="D2951" s="14" t="s">
        <v>6460</v>
      </c>
      <c r="E2951" s="14" t="s">
        <v>439</v>
      </c>
      <c r="F2951" s="14">
        <v>1106</v>
      </c>
      <c r="G2951" s="14" t="s">
        <v>4580</v>
      </c>
      <c r="H2951" s="14">
        <v>0</v>
      </c>
      <c r="I2951" s="14">
        <v>43200</v>
      </c>
      <c r="J2951" s="14" t="b">
        <v>0</v>
      </c>
      <c r="K2951" s="14">
        <v>0</v>
      </c>
      <c r="L2951" s="16">
        <v>41010.807615740741</v>
      </c>
      <c r="M2951" s="14" t="s">
        <v>6973</v>
      </c>
      <c r="N2951" s="14" t="s">
        <v>439</v>
      </c>
      <c r="O2951" s="14" t="s">
        <v>439</v>
      </c>
      <c r="P2951" s="14" t="s">
        <v>439</v>
      </c>
      <c r="Q2951" s="14" t="s">
        <v>819</v>
      </c>
    </row>
    <row r="2952" spans="1:17" hidden="1" x14ac:dyDescent="0.25">
      <c r="A2952" s="14">
        <v>199344</v>
      </c>
      <c r="B2952" s="14" t="s">
        <v>4829</v>
      </c>
      <c r="C2952" s="14" t="s">
        <v>815</v>
      </c>
      <c r="D2952" s="14" t="s">
        <v>6461</v>
      </c>
      <c r="E2952" s="14" t="s">
        <v>439</v>
      </c>
      <c r="F2952" s="14">
        <v>1106</v>
      </c>
      <c r="G2952" s="14" t="s">
        <v>4580</v>
      </c>
      <c r="H2952" s="14">
        <v>0</v>
      </c>
      <c r="I2952" s="14">
        <v>43200</v>
      </c>
      <c r="J2952" s="14" t="b">
        <v>0</v>
      </c>
      <c r="K2952" s="14">
        <v>0</v>
      </c>
      <c r="L2952" s="16">
        <v>41010.807615740741</v>
      </c>
      <c r="M2952" s="14" t="s">
        <v>6973</v>
      </c>
      <c r="N2952" s="14" t="s">
        <v>439</v>
      </c>
      <c r="O2952" s="14" t="s">
        <v>439</v>
      </c>
      <c r="P2952" t="s">
        <v>439</v>
      </c>
      <c r="Q2952" t="s">
        <v>819</v>
      </c>
    </row>
    <row r="2953" spans="1:17" hidden="1" x14ac:dyDescent="0.25">
      <c r="A2953" s="14">
        <v>199345</v>
      </c>
      <c r="B2953" s="14" t="s">
        <v>4830</v>
      </c>
      <c r="C2953" s="14" t="s">
        <v>815</v>
      </c>
      <c r="D2953" s="14" t="s">
        <v>6462</v>
      </c>
      <c r="E2953" s="14" t="s">
        <v>439</v>
      </c>
      <c r="F2953" s="14">
        <v>1106</v>
      </c>
      <c r="G2953" s="14" t="s">
        <v>4580</v>
      </c>
      <c r="H2953" s="14">
        <v>0</v>
      </c>
      <c r="I2953" s="14">
        <v>43200</v>
      </c>
      <c r="J2953" s="14" t="b">
        <v>0</v>
      </c>
      <c r="K2953" s="14">
        <v>0</v>
      </c>
      <c r="L2953" s="16">
        <v>41010.807615740741</v>
      </c>
      <c r="M2953" s="14" t="s">
        <v>6973</v>
      </c>
      <c r="N2953" s="14" t="s">
        <v>439</v>
      </c>
      <c r="O2953" s="14" t="s">
        <v>439</v>
      </c>
      <c r="P2953" t="s">
        <v>439</v>
      </c>
      <c r="Q2953" t="s">
        <v>819</v>
      </c>
    </row>
    <row r="2954" spans="1:17" hidden="1" x14ac:dyDescent="0.25">
      <c r="A2954" s="14">
        <v>199346</v>
      </c>
      <c r="B2954" s="14" t="s">
        <v>4831</v>
      </c>
      <c r="C2954" s="14" t="s">
        <v>815</v>
      </c>
      <c r="D2954" s="14" t="s">
        <v>6463</v>
      </c>
      <c r="E2954" s="14" t="s">
        <v>439</v>
      </c>
      <c r="F2954" s="14">
        <v>1106</v>
      </c>
      <c r="G2954" s="14" t="s">
        <v>4580</v>
      </c>
      <c r="H2954" s="14">
        <v>0</v>
      </c>
      <c r="I2954" s="14">
        <v>43200</v>
      </c>
      <c r="J2954" s="14" t="b">
        <v>0</v>
      </c>
      <c r="K2954" s="14">
        <v>0</v>
      </c>
      <c r="L2954" s="16">
        <v>41010.807615740741</v>
      </c>
      <c r="M2954" s="14" t="s">
        <v>6973</v>
      </c>
      <c r="N2954" s="14" t="s">
        <v>439</v>
      </c>
      <c r="O2954" s="14" t="s">
        <v>439</v>
      </c>
      <c r="P2954" t="s">
        <v>439</v>
      </c>
      <c r="Q2954" t="s">
        <v>819</v>
      </c>
    </row>
    <row r="2955" spans="1:17" hidden="1" x14ac:dyDescent="0.25">
      <c r="A2955" s="14">
        <v>199347</v>
      </c>
      <c r="B2955" s="14" t="s">
        <v>4832</v>
      </c>
      <c r="C2955" s="14" t="s">
        <v>815</v>
      </c>
      <c r="D2955" s="14" t="s">
        <v>6464</v>
      </c>
      <c r="E2955" s="14" t="s">
        <v>439</v>
      </c>
      <c r="F2955" s="14">
        <v>1106</v>
      </c>
      <c r="G2955" s="14" t="s">
        <v>4580</v>
      </c>
      <c r="H2955" s="14">
        <v>0</v>
      </c>
      <c r="I2955" s="14">
        <v>43200</v>
      </c>
      <c r="J2955" s="14" t="b">
        <v>0</v>
      </c>
      <c r="K2955" s="14">
        <v>0</v>
      </c>
      <c r="L2955" s="16">
        <v>41010.807627314818</v>
      </c>
      <c r="M2955" s="14" t="s">
        <v>6973</v>
      </c>
      <c r="N2955" s="14" t="s">
        <v>439</v>
      </c>
      <c r="O2955" s="14" t="s">
        <v>439</v>
      </c>
      <c r="P2955" s="14" t="s">
        <v>439</v>
      </c>
      <c r="Q2955" s="14" t="s">
        <v>819</v>
      </c>
    </row>
    <row r="2956" spans="1:17" hidden="1" x14ac:dyDescent="0.25">
      <c r="A2956" s="14">
        <v>199348</v>
      </c>
      <c r="B2956" s="14" t="s">
        <v>4833</v>
      </c>
      <c r="C2956" s="14" t="s">
        <v>815</v>
      </c>
      <c r="D2956" s="14" t="s">
        <v>6465</v>
      </c>
      <c r="E2956" s="14" t="s">
        <v>439</v>
      </c>
      <c r="F2956" s="14">
        <v>1106</v>
      </c>
      <c r="G2956" s="14" t="s">
        <v>4580</v>
      </c>
      <c r="H2956" s="14">
        <v>0</v>
      </c>
      <c r="I2956" s="14">
        <v>43200</v>
      </c>
      <c r="J2956" s="14" t="b">
        <v>0</v>
      </c>
      <c r="K2956" s="14">
        <v>0</v>
      </c>
      <c r="L2956" s="16">
        <v>41010.807627314818</v>
      </c>
      <c r="M2956" s="14" t="s">
        <v>6973</v>
      </c>
      <c r="N2956" s="14" t="s">
        <v>439</v>
      </c>
      <c r="O2956" s="14" t="s">
        <v>439</v>
      </c>
      <c r="P2956" s="14" t="s">
        <v>439</v>
      </c>
      <c r="Q2956" s="14" t="s">
        <v>819</v>
      </c>
    </row>
    <row r="2957" spans="1:17" hidden="1" x14ac:dyDescent="0.25">
      <c r="A2957" s="14">
        <v>199349</v>
      </c>
      <c r="B2957" s="14" t="s">
        <v>4834</v>
      </c>
      <c r="C2957" s="14" t="s">
        <v>815</v>
      </c>
      <c r="D2957" s="14" t="s">
        <v>6466</v>
      </c>
      <c r="E2957" s="14" t="s">
        <v>439</v>
      </c>
      <c r="F2957" s="14">
        <v>1106</v>
      </c>
      <c r="G2957" s="14" t="s">
        <v>4580</v>
      </c>
      <c r="H2957" s="14">
        <v>0</v>
      </c>
      <c r="I2957" s="14">
        <v>43200</v>
      </c>
      <c r="J2957" s="14" t="b">
        <v>0</v>
      </c>
      <c r="K2957" s="14">
        <v>0</v>
      </c>
      <c r="L2957" s="16">
        <v>41010.807627314818</v>
      </c>
      <c r="M2957" s="14" t="s">
        <v>6973</v>
      </c>
      <c r="N2957" s="14" t="s">
        <v>439</v>
      </c>
      <c r="O2957" s="14" t="s">
        <v>439</v>
      </c>
      <c r="P2957" s="14" t="s">
        <v>439</v>
      </c>
      <c r="Q2957" s="14" t="s">
        <v>819</v>
      </c>
    </row>
    <row r="2958" spans="1:17" hidden="1" x14ac:dyDescent="0.25">
      <c r="A2958" s="14">
        <v>199350</v>
      </c>
      <c r="B2958" s="14" t="s">
        <v>4835</v>
      </c>
      <c r="C2958" s="14" t="s">
        <v>815</v>
      </c>
      <c r="D2958" s="14" t="s">
        <v>6467</v>
      </c>
      <c r="E2958" s="14" t="s">
        <v>439</v>
      </c>
      <c r="F2958" s="14">
        <v>1106</v>
      </c>
      <c r="G2958" s="14" t="s">
        <v>4580</v>
      </c>
      <c r="H2958" s="14">
        <v>0</v>
      </c>
      <c r="I2958" s="14">
        <v>43200</v>
      </c>
      <c r="J2958" s="14" t="b">
        <v>0</v>
      </c>
      <c r="K2958" s="14">
        <v>0</v>
      </c>
      <c r="L2958" s="16">
        <v>41010.807627314818</v>
      </c>
      <c r="M2958" s="14" t="s">
        <v>6973</v>
      </c>
      <c r="N2958" s="14" t="s">
        <v>439</v>
      </c>
      <c r="O2958" s="14" t="s">
        <v>439</v>
      </c>
      <c r="P2958" s="14" t="s">
        <v>439</v>
      </c>
      <c r="Q2958" s="14" t="s">
        <v>819</v>
      </c>
    </row>
    <row r="2959" spans="1:17" hidden="1" x14ac:dyDescent="0.25">
      <c r="A2959" s="14">
        <v>199351</v>
      </c>
      <c r="B2959" s="14" t="s">
        <v>4836</v>
      </c>
      <c r="C2959" s="14" t="s">
        <v>815</v>
      </c>
      <c r="D2959" s="14" t="s">
        <v>6468</v>
      </c>
      <c r="E2959" s="14" t="s">
        <v>439</v>
      </c>
      <c r="F2959" s="14">
        <v>1106</v>
      </c>
      <c r="G2959" s="14" t="s">
        <v>4580</v>
      </c>
      <c r="H2959" s="14">
        <v>0</v>
      </c>
      <c r="I2959" s="14">
        <v>43200</v>
      </c>
      <c r="J2959" s="14" t="b">
        <v>0</v>
      </c>
      <c r="K2959" s="14">
        <v>0</v>
      </c>
      <c r="L2959" s="16">
        <v>41010.808020833334</v>
      </c>
      <c r="M2959" s="14" t="s">
        <v>6973</v>
      </c>
      <c r="N2959" s="14" t="s">
        <v>439</v>
      </c>
      <c r="O2959" s="14" t="s">
        <v>439</v>
      </c>
      <c r="P2959" s="14" t="s">
        <v>439</v>
      </c>
      <c r="Q2959" s="14" t="s">
        <v>819</v>
      </c>
    </row>
    <row r="2960" spans="1:17" hidden="1" x14ac:dyDescent="0.25">
      <c r="A2960" s="14">
        <v>199352</v>
      </c>
      <c r="B2960" s="14" t="s">
        <v>4837</v>
      </c>
      <c r="C2960" s="14" t="s">
        <v>815</v>
      </c>
      <c r="D2960" s="14" t="s">
        <v>6469</v>
      </c>
      <c r="E2960" s="14" t="s">
        <v>439</v>
      </c>
      <c r="F2960" s="14">
        <v>1106</v>
      </c>
      <c r="G2960" s="14" t="s">
        <v>4580</v>
      </c>
      <c r="H2960" s="14">
        <v>0</v>
      </c>
      <c r="I2960" s="14">
        <v>43200</v>
      </c>
      <c r="J2960" s="14" t="b">
        <v>0</v>
      </c>
      <c r="K2960" s="14">
        <v>0</v>
      </c>
      <c r="L2960" s="16">
        <v>41010.807638888888</v>
      </c>
      <c r="M2960" s="14" t="s">
        <v>6973</v>
      </c>
      <c r="N2960" s="14" t="s">
        <v>439</v>
      </c>
      <c r="O2960" s="14" t="s">
        <v>439</v>
      </c>
      <c r="P2960" s="14" t="s">
        <v>439</v>
      </c>
      <c r="Q2960" s="14" t="s">
        <v>819</v>
      </c>
    </row>
    <row r="2961" spans="1:17" hidden="1" x14ac:dyDescent="0.25">
      <c r="A2961" s="14">
        <v>199353</v>
      </c>
      <c r="B2961" s="14" t="s">
        <v>4838</v>
      </c>
      <c r="C2961" s="14" t="s">
        <v>815</v>
      </c>
      <c r="D2961" s="14" t="s">
        <v>6470</v>
      </c>
      <c r="E2961" s="14" t="s">
        <v>439</v>
      </c>
      <c r="F2961" s="14">
        <v>1106</v>
      </c>
      <c r="G2961" s="14" t="s">
        <v>4580</v>
      </c>
      <c r="H2961" s="14">
        <v>0</v>
      </c>
      <c r="I2961" s="14">
        <v>43200</v>
      </c>
      <c r="J2961" s="14" t="b">
        <v>0</v>
      </c>
      <c r="K2961" s="14">
        <v>0</v>
      </c>
      <c r="L2961" s="16">
        <v>41010.807638888888</v>
      </c>
      <c r="M2961" s="14" t="s">
        <v>6973</v>
      </c>
      <c r="N2961" s="14" t="s">
        <v>439</v>
      </c>
      <c r="O2961" s="14" t="s">
        <v>439</v>
      </c>
      <c r="P2961" s="14" t="s">
        <v>439</v>
      </c>
      <c r="Q2961" s="14" t="s">
        <v>819</v>
      </c>
    </row>
    <row r="2962" spans="1:17" hidden="1" x14ac:dyDescent="0.25">
      <c r="A2962" s="14">
        <v>199354</v>
      </c>
      <c r="B2962" s="14" t="s">
        <v>4839</v>
      </c>
      <c r="C2962" s="14" t="s">
        <v>815</v>
      </c>
      <c r="D2962" s="14" t="s">
        <v>6471</v>
      </c>
      <c r="E2962" s="14" t="s">
        <v>439</v>
      </c>
      <c r="F2962" s="14">
        <v>1106</v>
      </c>
      <c r="G2962" s="14" t="s">
        <v>4580</v>
      </c>
      <c r="H2962" s="14">
        <v>0</v>
      </c>
      <c r="I2962" s="14">
        <v>43200</v>
      </c>
      <c r="J2962" s="14" t="b">
        <v>0</v>
      </c>
      <c r="K2962" s="14">
        <v>0</v>
      </c>
      <c r="L2962" s="16">
        <v>41010.807638888888</v>
      </c>
      <c r="M2962" s="14" t="s">
        <v>6973</v>
      </c>
      <c r="N2962" s="14" t="s">
        <v>439</v>
      </c>
      <c r="O2962" s="14" t="s">
        <v>439</v>
      </c>
      <c r="P2962" s="14" t="s">
        <v>439</v>
      </c>
      <c r="Q2962" s="14" t="s">
        <v>819</v>
      </c>
    </row>
    <row r="2963" spans="1:17" hidden="1" x14ac:dyDescent="0.25">
      <c r="A2963" s="14">
        <v>199355</v>
      </c>
      <c r="B2963" s="14" t="s">
        <v>4840</v>
      </c>
      <c r="C2963" s="14" t="s">
        <v>815</v>
      </c>
      <c r="D2963" s="14" t="s">
        <v>6472</v>
      </c>
      <c r="E2963" s="14" t="s">
        <v>439</v>
      </c>
      <c r="F2963" s="14">
        <v>1106</v>
      </c>
      <c r="G2963" s="14" t="s">
        <v>4580</v>
      </c>
      <c r="H2963" s="14">
        <v>0</v>
      </c>
      <c r="I2963" s="14">
        <v>43200</v>
      </c>
      <c r="J2963" s="14" t="b">
        <v>0</v>
      </c>
      <c r="K2963" s="14">
        <v>0</v>
      </c>
      <c r="L2963" s="16">
        <v>41010.807650462964</v>
      </c>
      <c r="M2963" s="14" t="s">
        <v>6973</v>
      </c>
      <c r="N2963" s="14" t="s">
        <v>439</v>
      </c>
      <c r="O2963" s="14" t="s">
        <v>439</v>
      </c>
      <c r="P2963" s="14" t="s">
        <v>439</v>
      </c>
      <c r="Q2963" s="14" t="s">
        <v>819</v>
      </c>
    </row>
    <row r="2964" spans="1:17" hidden="1" x14ac:dyDescent="0.25">
      <c r="A2964" s="14">
        <v>199356</v>
      </c>
      <c r="B2964" s="14" t="s">
        <v>4841</v>
      </c>
      <c r="C2964" s="14" t="s">
        <v>815</v>
      </c>
      <c r="D2964" s="14" t="s">
        <v>6473</v>
      </c>
      <c r="E2964" s="14" t="s">
        <v>439</v>
      </c>
      <c r="F2964" s="14">
        <v>1106</v>
      </c>
      <c r="G2964" s="14" t="s">
        <v>4580</v>
      </c>
      <c r="H2964" s="14">
        <v>0</v>
      </c>
      <c r="I2964" s="14">
        <v>43200</v>
      </c>
      <c r="J2964" s="14" t="b">
        <v>0</v>
      </c>
      <c r="K2964" s="14">
        <v>0</v>
      </c>
      <c r="L2964" s="16">
        <v>41010.807662037034</v>
      </c>
      <c r="M2964" s="14" t="s">
        <v>6973</v>
      </c>
      <c r="N2964" s="14" t="s">
        <v>439</v>
      </c>
      <c r="O2964" s="14" t="s">
        <v>439</v>
      </c>
      <c r="P2964" s="14" t="s">
        <v>439</v>
      </c>
      <c r="Q2964" s="14" t="s">
        <v>819</v>
      </c>
    </row>
    <row r="2965" spans="1:17" hidden="1" x14ac:dyDescent="0.25">
      <c r="A2965" s="14">
        <v>199357</v>
      </c>
      <c r="B2965" s="14" t="s">
        <v>4842</v>
      </c>
      <c r="C2965" s="14" t="s">
        <v>815</v>
      </c>
      <c r="D2965" s="14" t="s">
        <v>6474</v>
      </c>
      <c r="E2965" s="14" t="s">
        <v>439</v>
      </c>
      <c r="F2965" s="14">
        <v>1106</v>
      </c>
      <c r="G2965" s="14" t="s">
        <v>4580</v>
      </c>
      <c r="H2965" s="14">
        <v>0</v>
      </c>
      <c r="I2965" s="14">
        <v>43200</v>
      </c>
      <c r="J2965" s="14" t="b">
        <v>0</v>
      </c>
      <c r="K2965" s="14">
        <v>0</v>
      </c>
      <c r="L2965" s="16">
        <v>41010.807662037034</v>
      </c>
      <c r="M2965" s="14" t="s">
        <v>6973</v>
      </c>
      <c r="N2965" s="14" t="s">
        <v>439</v>
      </c>
      <c r="O2965" s="14" t="s">
        <v>439</v>
      </c>
      <c r="P2965" s="14" t="s">
        <v>439</v>
      </c>
      <c r="Q2965" s="14" t="s">
        <v>819</v>
      </c>
    </row>
    <row r="2966" spans="1:17" hidden="1" x14ac:dyDescent="0.25">
      <c r="A2966" s="14">
        <v>199358</v>
      </c>
      <c r="B2966" s="14" t="s">
        <v>4843</v>
      </c>
      <c r="C2966" s="14" t="s">
        <v>815</v>
      </c>
      <c r="D2966" s="14" t="s">
        <v>6475</v>
      </c>
      <c r="E2966" s="14" t="s">
        <v>439</v>
      </c>
      <c r="F2966" s="14">
        <v>1106</v>
      </c>
      <c r="G2966" s="14" t="s">
        <v>4580</v>
      </c>
      <c r="H2966" s="14">
        <v>0</v>
      </c>
      <c r="I2966" s="14">
        <v>43200</v>
      </c>
      <c r="J2966" s="14" t="b">
        <v>0</v>
      </c>
      <c r="K2966" s="14">
        <v>0</v>
      </c>
      <c r="L2966" s="16">
        <v>41010.807662037034</v>
      </c>
      <c r="M2966" s="14" t="s">
        <v>6973</v>
      </c>
      <c r="N2966" s="14" t="s">
        <v>439</v>
      </c>
      <c r="O2966" s="14" t="s">
        <v>439</v>
      </c>
      <c r="P2966" s="14" t="s">
        <v>439</v>
      </c>
      <c r="Q2966" s="14" t="s">
        <v>819</v>
      </c>
    </row>
    <row r="2967" spans="1:17" hidden="1" x14ac:dyDescent="0.25">
      <c r="A2967" s="14">
        <v>199359</v>
      </c>
      <c r="B2967" s="14" t="s">
        <v>4844</v>
      </c>
      <c r="C2967" s="14" t="s">
        <v>815</v>
      </c>
      <c r="D2967" s="14" t="s">
        <v>6476</v>
      </c>
      <c r="E2967" s="14" t="s">
        <v>439</v>
      </c>
      <c r="F2967" s="14">
        <v>1106</v>
      </c>
      <c r="G2967" s="14" t="s">
        <v>4580</v>
      </c>
      <c r="H2967" s="14">
        <v>0</v>
      </c>
      <c r="I2967" s="14">
        <v>43200</v>
      </c>
      <c r="J2967" s="14" t="b">
        <v>0</v>
      </c>
      <c r="K2967" s="14">
        <v>0</v>
      </c>
      <c r="L2967" s="16">
        <v>41010.807662037034</v>
      </c>
      <c r="M2967" s="14" t="s">
        <v>6973</v>
      </c>
      <c r="N2967" s="14" t="s">
        <v>439</v>
      </c>
      <c r="O2967" s="14" t="s">
        <v>439</v>
      </c>
      <c r="P2967" s="14" t="s">
        <v>439</v>
      </c>
      <c r="Q2967" s="14" t="s">
        <v>819</v>
      </c>
    </row>
    <row r="2968" spans="1:17" hidden="1" x14ac:dyDescent="0.25">
      <c r="A2968" s="14">
        <v>199360</v>
      </c>
      <c r="B2968" s="14" t="s">
        <v>4845</v>
      </c>
      <c r="C2968" s="14" t="s">
        <v>815</v>
      </c>
      <c r="D2968" s="14" t="s">
        <v>6477</v>
      </c>
      <c r="E2968" s="14" t="s">
        <v>439</v>
      </c>
      <c r="F2968" s="14">
        <v>1106</v>
      </c>
      <c r="G2968" s="14" t="s">
        <v>4580</v>
      </c>
      <c r="H2968" s="14">
        <v>0</v>
      </c>
      <c r="I2968" s="14">
        <v>43200</v>
      </c>
      <c r="J2968" s="14" t="b">
        <v>0</v>
      </c>
      <c r="K2968" s="14">
        <v>0</v>
      </c>
      <c r="L2968" s="16">
        <v>41010.807662037034</v>
      </c>
      <c r="M2968" s="14" t="s">
        <v>6973</v>
      </c>
      <c r="N2968" s="14" t="s">
        <v>439</v>
      </c>
      <c r="O2968" s="14" t="s">
        <v>439</v>
      </c>
      <c r="P2968" s="14" t="s">
        <v>439</v>
      </c>
      <c r="Q2968" s="14" t="s">
        <v>819</v>
      </c>
    </row>
    <row r="2969" spans="1:17" hidden="1" x14ac:dyDescent="0.25">
      <c r="A2969" s="14">
        <v>199361</v>
      </c>
      <c r="B2969" s="14" t="s">
        <v>4846</v>
      </c>
      <c r="C2969" s="14" t="s">
        <v>815</v>
      </c>
      <c r="D2969" s="14" t="s">
        <v>6478</v>
      </c>
      <c r="E2969" s="14" t="s">
        <v>439</v>
      </c>
      <c r="F2969" s="14">
        <v>1106</v>
      </c>
      <c r="G2969" s="14" t="s">
        <v>4580</v>
      </c>
      <c r="H2969" s="14">
        <v>0</v>
      </c>
      <c r="I2969" s="14">
        <v>43200</v>
      </c>
      <c r="J2969" s="14" t="b">
        <v>0</v>
      </c>
      <c r="K2969" s="14">
        <v>0</v>
      </c>
      <c r="L2969" s="16">
        <v>41010.807673611111</v>
      </c>
      <c r="M2969" s="14" t="s">
        <v>6973</v>
      </c>
      <c r="N2969" s="14" t="s">
        <v>439</v>
      </c>
      <c r="O2969" s="14" t="s">
        <v>439</v>
      </c>
      <c r="P2969" s="14" t="s">
        <v>439</v>
      </c>
      <c r="Q2969" s="14" t="s">
        <v>819</v>
      </c>
    </row>
    <row r="2970" spans="1:17" hidden="1" x14ac:dyDescent="0.25">
      <c r="A2970" s="14">
        <v>199362</v>
      </c>
      <c r="B2970" s="14" t="s">
        <v>4847</v>
      </c>
      <c r="C2970" s="14" t="s">
        <v>815</v>
      </c>
      <c r="D2970" s="14" t="s">
        <v>6479</v>
      </c>
      <c r="E2970" s="14" t="s">
        <v>439</v>
      </c>
      <c r="F2970" s="14">
        <v>1106</v>
      </c>
      <c r="G2970" s="14" t="s">
        <v>4580</v>
      </c>
      <c r="H2970" s="14">
        <v>0</v>
      </c>
      <c r="I2970" s="14">
        <v>43200</v>
      </c>
      <c r="J2970" s="14" t="b">
        <v>0</v>
      </c>
      <c r="K2970" s="14">
        <v>0</v>
      </c>
      <c r="L2970" s="16">
        <v>41010.807673611111</v>
      </c>
      <c r="M2970" s="14" t="s">
        <v>6973</v>
      </c>
      <c r="N2970" s="14" t="s">
        <v>439</v>
      </c>
      <c r="O2970" s="14" t="s">
        <v>439</v>
      </c>
      <c r="P2970" s="14" t="s">
        <v>439</v>
      </c>
      <c r="Q2970" s="14" t="s">
        <v>819</v>
      </c>
    </row>
    <row r="2971" spans="1:17" hidden="1" x14ac:dyDescent="0.25">
      <c r="A2971" s="14">
        <v>199363</v>
      </c>
      <c r="B2971" s="14" t="s">
        <v>4848</v>
      </c>
      <c r="C2971" s="14" t="s">
        <v>815</v>
      </c>
      <c r="D2971" s="14" t="s">
        <v>6480</v>
      </c>
      <c r="E2971" s="14" t="s">
        <v>439</v>
      </c>
      <c r="F2971" s="14">
        <v>1106</v>
      </c>
      <c r="G2971" s="14" t="s">
        <v>4580</v>
      </c>
      <c r="H2971" s="14">
        <v>0</v>
      </c>
      <c r="I2971" s="14">
        <v>43200</v>
      </c>
      <c r="J2971" s="14" t="b">
        <v>0</v>
      </c>
      <c r="K2971" s="14">
        <v>0</v>
      </c>
      <c r="L2971" s="16">
        <v>41010.807673611111</v>
      </c>
      <c r="M2971" s="14" t="s">
        <v>6973</v>
      </c>
      <c r="N2971" s="14" t="s">
        <v>439</v>
      </c>
      <c r="O2971" s="14" t="s">
        <v>439</v>
      </c>
      <c r="P2971" s="14" t="s">
        <v>439</v>
      </c>
      <c r="Q2971" s="14" t="s">
        <v>819</v>
      </c>
    </row>
    <row r="2972" spans="1:17" hidden="1" x14ac:dyDescent="0.25">
      <c r="A2972" s="14">
        <v>199364</v>
      </c>
      <c r="B2972" s="14" t="s">
        <v>4849</v>
      </c>
      <c r="C2972" s="14" t="s">
        <v>815</v>
      </c>
      <c r="D2972" s="14" t="s">
        <v>6481</v>
      </c>
      <c r="E2972" s="14" t="s">
        <v>439</v>
      </c>
      <c r="F2972" s="14">
        <v>1106</v>
      </c>
      <c r="G2972" s="14" t="s">
        <v>4580</v>
      </c>
      <c r="H2972" s="14">
        <v>0</v>
      </c>
      <c r="I2972" s="14">
        <v>43200</v>
      </c>
      <c r="J2972" s="14" t="b">
        <v>0</v>
      </c>
      <c r="K2972" s="14">
        <v>0</v>
      </c>
      <c r="L2972" s="16">
        <v>41010.807685185187</v>
      </c>
      <c r="M2972" s="14" t="s">
        <v>6973</v>
      </c>
      <c r="N2972" s="14" t="s">
        <v>439</v>
      </c>
      <c r="O2972" s="14" t="s">
        <v>439</v>
      </c>
      <c r="P2972" s="14" t="s">
        <v>439</v>
      </c>
      <c r="Q2972" s="14" t="s">
        <v>819</v>
      </c>
    </row>
    <row r="2973" spans="1:17" hidden="1" x14ac:dyDescent="0.25">
      <c r="A2973" s="14">
        <v>199365</v>
      </c>
      <c r="B2973" s="14" t="s">
        <v>4850</v>
      </c>
      <c r="C2973" s="14" t="s">
        <v>815</v>
      </c>
      <c r="D2973" s="14" t="s">
        <v>6482</v>
      </c>
      <c r="E2973" s="14" t="s">
        <v>439</v>
      </c>
      <c r="F2973" s="14">
        <v>1106</v>
      </c>
      <c r="G2973" s="14" t="s">
        <v>4580</v>
      </c>
      <c r="H2973" s="14">
        <v>0</v>
      </c>
      <c r="I2973" s="14">
        <v>43200</v>
      </c>
      <c r="J2973" s="14" t="b">
        <v>0</v>
      </c>
      <c r="K2973" s="14">
        <v>0</v>
      </c>
      <c r="L2973" s="16">
        <v>41010.807685185187</v>
      </c>
      <c r="M2973" s="14" t="s">
        <v>6973</v>
      </c>
      <c r="N2973" s="14" t="s">
        <v>439</v>
      </c>
      <c r="O2973" s="14" t="s">
        <v>439</v>
      </c>
      <c r="P2973" s="14" t="s">
        <v>439</v>
      </c>
      <c r="Q2973" s="14" t="s">
        <v>819</v>
      </c>
    </row>
    <row r="2974" spans="1:17" hidden="1" x14ac:dyDescent="0.25">
      <c r="A2974" s="14">
        <v>199366</v>
      </c>
      <c r="B2974" s="14" t="s">
        <v>4851</v>
      </c>
      <c r="C2974" s="14" t="s">
        <v>815</v>
      </c>
      <c r="D2974" s="14" t="s">
        <v>6483</v>
      </c>
      <c r="E2974" s="14" t="s">
        <v>439</v>
      </c>
      <c r="F2974" s="14">
        <v>1106</v>
      </c>
      <c r="G2974" s="14" t="s">
        <v>4580</v>
      </c>
      <c r="H2974" s="14">
        <v>0</v>
      </c>
      <c r="I2974" s="14">
        <v>43200</v>
      </c>
      <c r="J2974" s="14" t="b">
        <v>0</v>
      </c>
      <c r="K2974" s="14">
        <v>0</v>
      </c>
      <c r="L2974" s="16">
        <v>41010.807685185187</v>
      </c>
      <c r="M2974" s="14" t="s">
        <v>6973</v>
      </c>
      <c r="N2974" s="14" t="s">
        <v>439</v>
      </c>
      <c r="O2974" s="14" t="s">
        <v>439</v>
      </c>
      <c r="P2974" s="14" t="s">
        <v>439</v>
      </c>
      <c r="Q2974" s="14" t="s">
        <v>819</v>
      </c>
    </row>
    <row r="2975" spans="1:17" hidden="1" x14ac:dyDescent="0.25">
      <c r="A2975" s="14">
        <v>199367</v>
      </c>
      <c r="B2975" s="14" t="s">
        <v>4852</v>
      </c>
      <c r="C2975" s="14" t="s">
        <v>815</v>
      </c>
      <c r="D2975" s="14" t="s">
        <v>6484</v>
      </c>
      <c r="E2975" s="14" t="s">
        <v>439</v>
      </c>
      <c r="F2975" s="14">
        <v>1106</v>
      </c>
      <c r="G2975" s="14" t="s">
        <v>4580</v>
      </c>
      <c r="H2975" s="14">
        <v>0</v>
      </c>
      <c r="I2975" s="14">
        <v>43200</v>
      </c>
      <c r="J2975" s="14" t="b">
        <v>0</v>
      </c>
      <c r="K2975" s="14">
        <v>0</v>
      </c>
      <c r="L2975" s="16">
        <v>41010.808136574073</v>
      </c>
      <c r="M2975" s="14" t="s">
        <v>6973</v>
      </c>
      <c r="N2975" s="14" t="s">
        <v>439</v>
      </c>
      <c r="O2975" s="14" t="s">
        <v>439</v>
      </c>
      <c r="P2975" s="14" t="s">
        <v>439</v>
      </c>
      <c r="Q2975" s="14" t="s">
        <v>819</v>
      </c>
    </row>
    <row r="2976" spans="1:17" hidden="1" x14ac:dyDescent="0.25">
      <c r="A2976" s="14">
        <v>199368</v>
      </c>
      <c r="B2976" s="14" t="s">
        <v>4853</v>
      </c>
      <c r="C2976" s="14" t="s">
        <v>815</v>
      </c>
      <c r="D2976" s="14" t="s">
        <v>6485</v>
      </c>
      <c r="E2976" s="14" t="s">
        <v>439</v>
      </c>
      <c r="F2976" s="14">
        <v>1106</v>
      </c>
      <c r="G2976" s="14" t="s">
        <v>4580</v>
      </c>
      <c r="H2976" s="14">
        <v>0</v>
      </c>
      <c r="I2976" s="14">
        <v>43200</v>
      </c>
      <c r="J2976" s="14" t="b">
        <v>0</v>
      </c>
      <c r="K2976" s="14">
        <v>0</v>
      </c>
      <c r="L2976" s="16">
        <v>41010.808182870373</v>
      </c>
      <c r="M2976" s="14" t="s">
        <v>6973</v>
      </c>
      <c r="N2976" s="14" t="s">
        <v>439</v>
      </c>
      <c r="O2976" s="14" t="s">
        <v>439</v>
      </c>
      <c r="P2976" s="14" t="s">
        <v>439</v>
      </c>
      <c r="Q2976" s="14" t="s">
        <v>819</v>
      </c>
    </row>
    <row r="2977" spans="1:17" hidden="1" x14ac:dyDescent="0.25">
      <c r="A2977" s="14">
        <v>199369</v>
      </c>
      <c r="B2977" s="14" t="s">
        <v>4854</v>
      </c>
      <c r="C2977" s="14" t="s">
        <v>815</v>
      </c>
      <c r="D2977" s="14" t="s">
        <v>6486</v>
      </c>
      <c r="E2977" s="14" t="s">
        <v>439</v>
      </c>
      <c r="F2977" s="14">
        <v>1106</v>
      </c>
      <c r="G2977" s="14" t="s">
        <v>4580</v>
      </c>
      <c r="H2977" s="14">
        <v>0</v>
      </c>
      <c r="I2977" s="14">
        <v>43200</v>
      </c>
      <c r="J2977" s="14" t="b">
        <v>0</v>
      </c>
      <c r="K2977" s="14">
        <v>0</v>
      </c>
      <c r="L2977" s="16">
        <v>41010.807638888888</v>
      </c>
      <c r="M2977" s="14" t="s">
        <v>6973</v>
      </c>
      <c r="N2977" s="14" t="s">
        <v>439</v>
      </c>
      <c r="O2977" s="14" t="s">
        <v>439</v>
      </c>
      <c r="P2977" s="14" t="s">
        <v>439</v>
      </c>
      <c r="Q2977" s="14" t="s">
        <v>819</v>
      </c>
    </row>
    <row r="2978" spans="1:17" hidden="1" x14ac:dyDescent="0.25">
      <c r="A2978" s="14">
        <v>199370</v>
      </c>
      <c r="B2978" s="14" t="s">
        <v>4855</v>
      </c>
      <c r="C2978" s="14" t="s">
        <v>815</v>
      </c>
      <c r="D2978" s="14" t="s">
        <v>6487</v>
      </c>
      <c r="E2978" s="14" t="s">
        <v>439</v>
      </c>
      <c r="F2978" s="14">
        <v>1106</v>
      </c>
      <c r="G2978" s="14" t="s">
        <v>4580</v>
      </c>
      <c r="H2978" s="14">
        <v>0</v>
      </c>
      <c r="I2978" s="14">
        <v>43200</v>
      </c>
      <c r="J2978" s="14" t="b">
        <v>0</v>
      </c>
      <c r="K2978" s="14">
        <v>0</v>
      </c>
      <c r="L2978" s="16">
        <v>41010.807638888888</v>
      </c>
      <c r="M2978" s="14" t="s">
        <v>6973</v>
      </c>
      <c r="N2978" s="14" t="s">
        <v>439</v>
      </c>
      <c r="O2978" s="14" t="s">
        <v>439</v>
      </c>
      <c r="P2978" s="14" t="s">
        <v>439</v>
      </c>
      <c r="Q2978" s="14" t="s">
        <v>819</v>
      </c>
    </row>
    <row r="2979" spans="1:17" hidden="1" x14ac:dyDescent="0.25">
      <c r="A2979" s="14">
        <v>199371</v>
      </c>
      <c r="B2979" s="14" t="s">
        <v>4856</v>
      </c>
      <c r="C2979" s="14" t="s">
        <v>815</v>
      </c>
      <c r="D2979" s="14" t="s">
        <v>6488</v>
      </c>
      <c r="E2979" s="14" t="s">
        <v>439</v>
      </c>
      <c r="F2979" s="14">
        <v>1106</v>
      </c>
      <c r="G2979" s="14" t="s">
        <v>4580</v>
      </c>
      <c r="H2979" s="14">
        <v>0</v>
      </c>
      <c r="I2979" s="14">
        <v>43200</v>
      </c>
      <c r="J2979" s="14" t="b">
        <v>0</v>
      </c>
      <c r="K2979" s="14">
        <v>0</v>
      </c>
      <c r="L2979" s="16">
        <v>41010.807650462964</v>
      </c>
      <c r="M2979" s="14" t="s">
        <v>6973</v>
      </c>
      <c r="N2979" s="14" t="s">
        <v>439</v>
      </c>
      <c r="O2979" s="14" t="s">
        <v>439</v>
      </c>
      <c r="P2979" s="14" t="s">
        <v>439</v>
      </c>
      <c r="Q2979" s="14" t="s">
        <v>819</v>
      </c>
    </row>
    <row r="2980" spans="1:17" hidden="1" x14ac:dyDescent="0.25">
      <c r="A2980" s="14">
        <v>199372</v>
      </c>
      <c r="B2980" s="14" t="s">
        <v>4857</v>
      </c>
      <c r="C2980" s="14" t="s">
        <v>815</v>
      </c>
      <c r="D2980" s="14" t="s">
        <v>6489</v>
      </c>
      <c r="E2980" s="14" t="s">
        <v>439</v>
      </c>
      <c r="F2980" s="14">
        <v>1106</v>
      </c>
      <c r="G2980" s="14" t="s">
        <v>4580</v>
      </c>
      <c r="H2980" s="14">
        <v>0</v>
      </c>
      <c r="I2980" s="14">
        <v>43200</v>
      </c>
      <c r="J2980" s="14" t="b">
        <v>0</v>
      </c>
      <c r="K2980" s="14">
        <v>0</v>
      </c>
      <c r="L2980" s="16">
        <v>41010.807650462964</v>
      </c>
      <c r="M2980" s="14" t="s">
        <v>6973</v>
      </c>
      <c r="N2980" s="14" t="s">
        <v>439</v>
      </c>
      <c r="O2980" s="14" t="s">
        <v>439</v>
      </c>
      <c r="P2980" s="14" t="s">
        <v>439</v>
      </c>
      <c r="Q2980" s="14" t="s">
        <v>819</v>
      </c>
    </row>
    <row r="2981" spans="1:17" hidden="1" x14ac:dyDescent="0.25">
      <c r="A2981" s="14">
        <v>199373</v>
      </c>
      <c r="B2981" s="14" t="s">
        <v>4858</v>
      </c>
      <c r="C2981" s="14" t="s">
        <v>815</v>
      </c>
      <c r="D2981" s="14" t="s">
        <v>6490</v>
      </c>
      <c r="E2981" s="14" t="s">
        <v>439</v>
      </c>
      <c r="F2981" s="14">
        <v>1106</v>
      </c>
      <c r="G2981" s="14" t="s">
        <v>4580</v>
      </c>
      <c r="H2981" s="14">
        <v>0</v>
      </c>
      <c r="I2981" s="14">
        <v>43200</v>
      </c>
      <c r="J2981" s="14" t="b">
        <v>0</v>
      </c>
      <c r="K2981" s="14">
        <v>0</v>
      </c>
      <c r="L2981" s="16">
        <v>41010.807650462964</v>
      </c>
      <c r="M2981" s="14" t="s">
        <v>6973</v>
      </c>
      <c r="N2981" s="14" t="s">
        <v>439</v>
      </c>
      <c r="O2981" s="14" t="s">
        <v>439</v>
      </c>
      <c r="P2981" s="14" t="s">
        <v>439</v>
      </c>
      <c r="Q2981" s="14" t="s">
        <v>819</v>
      </c>
    </row>
    <row r="2982" spans="1:17" hidden="1" x14ac:dyDescent="0.25">
      <c r="A2982" s="14">
        <v>199374</v>
      </c>
      <c r="B2982" s="14" t="s">
        <v>4859</v>
      </c>
      <c r="C2982" s="14" t="s">
        <v>815</v>
      </c>
      <c r="D2982" s="14" t="s">
        <v>6491</v>
      </c>
      <c r="E2982" s="14" t="s">
        <v>439</v>
      </c>
      <c r="F2982" s="14">
        <v>1106</v>
      </c>
      <c r="G2982" s="14" t="s">
        <v>4580</v>
      </c>
      <c r="H2982" s="14">
        <v>0</v>
      </c>
      <c r="I2982" s="14">
        <v>43200</v>
      </c>
      <c r="J2982" s="14" t="b">
        <v>0</v>
      </c>
      <c r="K2982" s="14">
        <v>0</v>
      </c>
      <c r="L2982" s="16">
        <v>41010.807650462964</v>
      </c>
      <c r="M2982" s="14" t="s">
        <v>6973</v>
      </c>
      <c r="N2982" s="14" t="s">
        <v>439</v>
      </c>
      <c r="O2982" s="14" t="s">
        <v>439</v>
      </c>
      <c r="P2982" s="14" t="s">
        <v>439</v>
      </c>
      <c r="Q2982" s="14" t="s">
        <v>819</v>
      </c>
    </row>
    <row r="2983" spans="1:17" hidden="1" x14ac:dyDescent="0.25">
      <c r="A2983" s="14">
        <v>199375</v>
      </c>
      <c r="B2983" s="14" t="s">
        <v>4860</v>
      </c>
      <c r="C2983" s="14" t="s">
        <v>815</v>
      </c>
      <c r="D2983" s="14" t="s">
        <v>6492</v>
      </c>
      <c r="E2983" s="14" t="s">
        <v>439</v>
      </c>
      <c r="F2983" s="14">
        <v>1106</v>
      </c>
      <c r="G2983" s="14" t="s">
        <v>4580</v>
      </c>
      <c r="H2983" s="14">
        <v>0</v>
      </c>
      <c r="I2983" s="14">
        <v>43200</v>
      </c>
      <c r="J2983" s="14" t="b">
        <v>0</v>
      </c>
      <c r="K2983" s="14">
        <v>0</v>
      </c>
      <c r="L2983" s="16">
        <v>41010.807650462964</v>
      </c>
      <c r="M2983" s="14" t="s">
        <v>6973</v>
      </c>
      <c r="N2983" s="14" t="s">
        <v>439</v>
      </c>
      <c r="O2983" s="14" t="s">
        <v>439</v>
      </c>
      <c r="P2983" s="14" t="s">
        <v>439</v>
      </c>
      <c r="Q2983" s="14" t="s">
        <v>819</v>
      </c>
    </row>
    <row r="2984" spans="1:17" hidden="1" x14ac:dyDescent="0.25">
      <c r="A2984" s="14">
        <v>199376</v>
      </c>
      <c r="B2984" s="14" t="s">
        <v>4861</v>
      </c>
      <c r="C2984" s="14" t="s">
        <v>815</v>
      </c>
      <c r="D2984" s="14" t="s">
        <v>6493</v>
      </c>
      <c r="E2984" s="14" t="s">
        <v>439</v>
      </c>
      <c r="F2984" s="14">
        <v>1106</v>
      </c>
      <c r="G2984" s="14" t="s">
        <v>4580</v>
      </c>
      <c r="H2984" s="14">
        <v>0</v>
      </c>
      <c r="I2984" s="14">
        <v>43200</v>
      </c>
      <c r="J2984" s="14" t="b">
        <v>0</v>
      </c>
      <c r="K2984" s="14">
        <v>0</v>
      </c>
      <c r="L2984" s="16">
        <v>41010.807662037034</v>
      </c>
      <c r="M2984" s="14" t="s">
        <v>6973</v>
      </c>
      <c r="N2984" s="14" t="s">
        <v>439</v>
      </c>
      <c r="O2984" s="14" t="s">
        <v>439</v>
      </c>
      <c r="P2984" s="14" t="s">
        <v>439</v>
      </c>
      <c r="Q2984" s="14" t="s">
        <v>819</v>
      </c>
    </row>
    <row r="2985" spans="1:17" hidden="1" x14ac:dyDescent="0.25">
      <c r="A2985" s="14">
        <v>199377</v>
      </c>
      <c r="B2985" s="14" t="s">
        <v>4862</v>
      </c>
      <c r="C2985" s="14" t="s">
        <v>815</v>
      </c>
      <c r="D2985" s="14" t="s">
        <v>6494</v>
      </c>
      <c r="E2985" s="14" t="s">
        <v>439</v>
      </c>
      <c r="F2985" s="14">
        <v>1106</v>
      </c>
      <c r="G2985" s="14" t="s">
        <v>4580</v>
      </c>
      <c r="H2985" s="14">
        <v>0</v>
      </c>
      <c r="I2985" s="14">
        <v>43200</v>
      </c>
      <c r="J2985" s="14" t="b">
        <v>0</v>
      </c>
      <c r="K2985" s="14">
        <v>0</v>
      </c>
      <c r="L2985" s="16">
        <v>41010.807673611111</v>
      </c>
      <c r="M2985" s="14" t="s">
        <v>6973</v>
      </c>
      <c r="N2985" s="14" t="s">
        <v>439</v>
      </c>
      <c r="O2985" s="14" t="s">
        <v>439</v>
      </c>
      <c r="P2985" s="14" t="s">
        <v>439</v>
      </c>
      <c r="Q2985" s="14" t="s">
        <v>819</v>
      </c>
    </row>
    <row r="2986" spans="1:17" hidden="1" x14ac:dyDescent="0.25">
      <c r="A2986" s="14">
        <v>199378</v>
      </c>
      <c r="B2986" s="14" t="s">
        <v>4863</v>
      </c>
      <c r="C2986" s="14" t="s">
        <v>815</v>
      </c>
      <c r="D2986" s="14" t="s">
        <v>6495</v>
      </c>
      <c r="E2986" s="14" t="s">
        <v>439</v>
      </c>
      <c r="F2986" s="14">
        <v>1106</v>
      </c>
      <c r="G2986" s="14" t="s">
        <v>4580</v>
      </c>
      <c r="H2986" s="14">
        <v>0</v>
      </c>
      <c r="I2986" s="14">
        <v>43200</v>
      </c>
      <c r="J2986" s="14" t="b">
        <v>0</v>
      </c>
      <c r="K2986" s="14">
        <v>0</v>
      </c>
      <c r="L2986" s="16">
        <v>41010.807673611111</v>
      </c>
      <c r="M2986" s="14" t="s">
        <v>6973</v>
      </c>
      <c r="N2986" s="14" t="s">
        <v>439</v>
      </c>
      <c r="O2986" s="14" t="s">
        <v>439</v>
      </c>
      <c r="P2986" s="14" t="s">
        <v>439</v>
      </c>
      <c r="Q2986" s="14" t="s">
        <v>819</v>
      </c>
    </row>
    <row r="2987" spans="1:17" hidden="1" x14ac:dyDescent="0.25">
      <c r="A2987" s="14">
        <v>199379</v>
      </c>
      <c r="B2987" s="14" t="s">
        <v>4864</v>
      </c>
      <c r="C2987" s="14" t="s">
        <v>815</v>
      </c>
      <c r="D2987" s="14" t="s">
        <v>6496</v>
      </c>
      <c r="E2987" s="14" t="s">
        <v>439</v>
      </c>
      <c r="F2987" s="14">
        <v>1106</v>
      </c>
      <c r="G2987" s="14" t="s">
        <v>4580</v>
      </c>
      <c r="H2987" s="14">
        <v>0</v>
      </c>
      <c r="I2987" s="14">
        <v>43200</v>
      </c>
      <c r="J2987" s="14" t="b">
        <v>0</v>
      </c>
      <c r="K2987" s="14">
        <v>0</v>
      </c>
      <c r="L2987" s="16">
        <v>41010.807685185187</v>
      </c>
      <c r="M2987" s="14" t="s">
        <v>6973</v>
      </c>
      <c r="N2987" s="14" t="s">
        <v>439</v>
      </c>
      <c r="O2987" s="14" t="s">
        <v>439</v>
      </c>
      <c r="P2987" s="14" t="s">
        <v>439</v>
      </c>
      <c r="Q2987" s="14" t="s">
        <v>819</v>
      </c>
    </row>
    <row r="2988" spans="1:17" hidden="1" x14ac:dyDescent="0.25">
      <c r="A2988" s="14">
        <v>199381</v>
      </c>
      <c r="B2988" s="14" t="s">
        <v>4865</v>
      </c>
      <c r="C2988" s="14" t="s">
        <v>815</v>
      </c>
      <c r="D2988" s="14" t="s">
        <v>6497</v>
      </c>
      <c r="E2988" s="14" t="s">
        <v>439</v>
      </c>
      <c r="F2988" s="14">
        <v>1106</v>
      </c>
      <c r="G2988" s="14" t="s">
        <v>4580</v>
      </c>
      <c r="H2988" s="14">
        <v>0</v>
      </c>
      <c r="I2988" s="14">
        <v>43200</v>
      </c>
      <c r="J2988" s="14" t="b">
        <v>0</v>
      </c>
      <c r="K2988" s="14">
        <v>0</v>
      </c>
      <c r="L2988" s="16">
        <v>41010.807696759257</v>
      </c>
      <c r="M2988" s="14" t="s">
        <v>6973</v>
      </c>
      <c r="N2988" s="14" t="s">
        <v>439</v>
      </c>
      <c r="O2988" s="14" t="s">
        <v>439</v>
      </c>
      <c r="P2988" s="14" t="s">
        <v>439</v>
      </c>
      <c r="Q2988" s="14" t="s">
        <v>819</v>
      </c>
    </row>
    <row r="2989" spans="1:17" hidden="1" x14ac:dyDescent="0.25">
      <c r="A2989" s="14">
        <v>199382</v>
      </c>
      <c r="B2989" s="14" t="s">
        <v>4866</v>
      </c>
      <c r="C2989" s="14" t="s">
        <v>815</v>
      </c>
      <c r="D2989" s="14" t="s">
        <v>6498</v>
      </c>
      <c r="E2989" s="14" t="s">
        <v>439</v>
      </c>
      <c r="F2989" s="14">
        <v>1106</v>
      </c>
      <c r="G2989" s="14" t="s">
        <v>4580</v>
      </c>
      <c r="H2989" s="14">
        <v>0</v>
      </c>
      <c r="I2989" s="14">
        <v>43200</v>
      </c>
      <c r="J2989" s="14" t="b">
        <v>0</v>
      </c>
      <c r="K2989" s="14">
        <v>0</v>
      </c>
      <c r="L2989" s="16">
        <v>41010.806562500002</v>
      </c>
      <c r="M2989" s="14" t="s">
        <v>6973</v>
      </c>
      <c r="N2989" s="14" t="s">
        <v>439</v>
      </c>
      <c r="O2989" s="14" t="s">
        <v>439</v>
      </c>
      <c r="P2989" s="14" t="s">
        <v>439</v>
      </c>
      <c r="Q2989" s="14" t="s">
        <v>819</v>
      </c>
    </row>
    <row r="2990" spans="1:17" hidden="1" x14ac:dyDescent="0.25">
      <c r="A2990" s="14">
        <v>199383</v>
      </c>
      <c r="B2990" s="14" t="s">
        <v>4867</v>
      </c>
      <c r="C2990" s="14" t="s">
        <v>815</v>
      </c>
      <c r="D2990" s="14" t="s">
        <v>6499</v>
      </c>
      <c r="E2990" s="14" t="s">
        <v>439</v>
      </c>
      <c r="F2990" s="14">
        <v>1106</v>
      </c>
      <c r="G2990" s="14" t="s">
        <v>4580</v>
      </c>
      <c r="H2990" s="14">
        <v>0</v>
      </c>
      <c r="I2990" s="14">
        <v>43200</v>
      </c>
      <c r="J2990" s="14" t="b">
        <v>0</v>
      </c>
      <c r="K2990" s="14">
        <v>0</v>
      </c>
      <c r="L2990" s="16">
        <v>41010.807696759257</v>
      </c>
      <c r="M2990" s="14" t="s">
        <v>6973</v>
      </c>
      <c r="N2990" s="14" t="s">
        <v>439</v>
      </c>
      <c r="O2990" s="14" t="s">
        <v>439</v>
      </c>
      <c r="P2990" s="14" t="s">
        <v>439</v>
      </c>
      <c r="Q2990" s="14" t="s">
        <v>819</v>
      </c>
    </row>
    <row r="2991" spans="1:17" hidden="1" x14ac:dyDescent="0.25">
      <c r="A2991" s="14">
        <v>199384</v>
      </c>
      <c r="B2991" s="14" t="s">
        <v>4868</v>
      </c>
      <c r="C2991" s="14" t="s">
        <v>815</v>
      </c>
      <c r="D2991" s="14" t="s">
        <v>6500</v>
      </c>
      <c r="E2991" s="14" t="s">
        <v>439</v>
      </c>
      <c r="F2991" s="14">
        <v>1106</v>
      </c>
      <c r="G2991" s="14" t="s">
        <v>4580</v>
      </c>
      <c r="H2991" s="14">
        <v>0</v>
      </c>
      <c r="I2991" s="14">
        <v>43200</v>
      </c>
      <c r="J2991" s="14" t="b">
        <v>0</v>
      </c>
      <c r="K2991" s="14">
        <v>0</v>
      </c>
      <c r="L2991" s="16">
        <v>41010.807696759257</v>
      </c>
      <c r="M2991" s="14" t="s">
        <v>6973</v>
      </c>
      <c r="N2991" s="14" t="s">
        <v>439</v>
      </c>
      <c r="O2991" s="14" t="s">
        <v>439</v>
      </c>
      <c r="P2991" s="14" t="s">
        <v>439</v>
      </c>
      <c r="Q2991" s="14" t="s">
        <v>819</v>
      </c>
    </row>
    <row r="2992" spans="1:17" hidden="1" x14ac:dyDescent="0.25">
      <c r="A2992" s="14">
        <v>199385</v>
      </c>
      <c r="B2992" s="14" t="s">
        <v>4869</v>
      </c>
      <c r="C2992" s="14" t="s">
        <v>815</v>
      </c>
      <c r="D2992" s="14" t="s">
        <v>6501</v>
      </c>
      <c r="E2992" s="14" t="s">
        <v>439</v>
      </c>
      <c r="F2992" s="14">
        <v>1106</v>
      </c>
      <c r="G2992" s="14" t="s">
        <v>4580</v>
      </c>
      <c r="H2992" s="14">
        <v>0</v>
      </c>
      <c r="I2992" s="14">
        <v>43200</v>
      </c>
      <c r="J2992" s="14" t="b">
        <v>0</v>
      </c>
      <c r="K2992" s="14">
        <v>0</v>
      </c>
      <c r="L2992" s="16">
        <v>41010.807696759257</v>
      </c>
      <c r="M2992" s="14" t="s">
        <v>6973</v>
      </c>
      <c r="N2992" s="14" t="s">
        <v>439</v>
      </c>
      <c r="O2992" s="14" t="s">
        <v>439</v>
      </c>
      <c r="P2992" s="14" t="s">
        <v>439</v>
      </c>
      <c r="Q2992" s="14" t="s">
        <v>819</v>
      </c>
    </row>
    <row r="2993" spans="1:17" hidden="1" x14ac:dyDescent="0.25">
      <c r="A2993" s="14">
        <v>199386</v>
      </c>
      <c r="B2993" s="14" t="s">
        <v>4870</v>
      </c>
      <c r="C2993" s="14" t="s">
        <v>815</v>
      </c>
      <c r="D2993" s="14" t="s">
        <v>6502</v>
      </c>
      <c r="E2993" s="14" t="s">
        <v>439</v>
      </c>
      <c r="F2993" s="14">
        <v>1106</v>
      </c>
      <c r="G2993" s="14" t="s">
        <v>4580</v>
      </c>
      <c r="H2993" s="14">
        <v>0</v>
      </c>
      <c r="I2993" s="14">
        <v>43200</v>
      </c>
      <c r="J2993" s="14" t="b">
        <v>0</v>
      </c>
      <c r="K2993" s="14">
        <v>0</v>
      </c>
      <c r="L2993" s="16">
        <v>41010.807696759257</v>
      </c>
      <c r="M2993" s="14" t="s">
        <v>6973</v>
      </c>
      <c r="N2993" s="14" t="s">
        <v>439</v>
      </c>
      <c r="O2993" s="14" t="s">
        <v>439</v>
      </c>
      <c r="P2993" s="14" t="s">
        <v>439</v>
      </c>
      <c r="Q2993" s="14" t="s">
        <v>819</v>
      </c>
    </row>
    <row r="2994" spans="1:17" hidden="1" x14ac:dyDescent="0.25">
      <c r="A2994" s="14">
        <v>199387</v>
      </c>
      <c r="B2994" s="14" t="s">
        <v>4871</v>
      </c>
      <c r="C2994" s="14" t="s">
        <v>815</v>
      </c>
      <c r="D2994" s="14" t="s">
        <v>6503</v>
      </c>
      <c r="E2994" s="14" t="s">
        <v>439</v>
      </c>
      <c r="F2994" s="14">
        <v>1106</v>
      </c>
      <c r="G2994" s="14" t="s">
        <v>4580</v>
      </c>
      <c r="H2994" s="14">
        <v>0</v>
      </c>
      <c r="I2994" s="14">
        <v>43200</v>
      </c>
      <c r="J2994" s="14" t="b">
        <v>0</v>
      </c>
      <c r="K2994" s="14">
        <v>0</v>
      </c>
      <c r="L2994" s="16">
        <v>41010.807974537034</v>
      </c>
      <c r="M2994" s="14" t="s">
        <v>6973</v>
      </c>
      <c r="N2994" s="14" t="s">
        <v>439</v>
      </c>
      <c r="O2994" s="14" t="s">
        <v>439</v>
      </c>
      <c r="P2994" s="14" t="s">
        <v>439</v>
      </c>
      <c r="Q2994" s="14" t="s">
        <v>819</v>
      </c>
    </row>
    <row r="2995" spans="1:17" hidden="1" x14ac:dyDescent="0.25">
      <c r="A2995" s="14">
        <v>199388</v>
      </c>
      <c r="B2995" s="14" t="s">
        <v>4872</v>
      </c>
      <c r="C2995" s="14" t="s">
        <v>815</v>
      </c>
      <c r="D2995" s="14" t="s">
        <v>6504</v>
      </c>
      <c r="E2995" s="14" t="s">
        <v>439</v>
      </c>
      <c r="F2995" s="14">
        <v>1106</v>
      </c>
      <c r="G2995" s="14" t="s">
        <v>4580</v>
      </c>
      <c r="H2995" s="14">
        <v>0</v>
      </c>
      <c r="I2995" s="14">
        <v>43200</v>
      </c>
      <c r="J2995" s="14" t="b">
        <v>0</v>
      </c>
      <c r="K2995" s="14">
        <v>0</v>
      </c>
      <c r="L2995" s="16">
        <v>41010.807986111111</v>
      </c>
      <c r="M2995" s="14" t="s">
        <v>6973</v>
      </c>
      <c r="N2995" s="14" t="s">
        <v>439</v>
      </c>
      <c r="O2995" s="14" t="s">
        <v>439</v>
      </c>
      <c r="P2995" s="14" t="s">
        <v>439</v>
      </c>
      <c r="Q2995" s="14" t="s">
        <v>819</v>
      </c>
    </row>
    <row r="2996" spans="1:17" hidden="1" x14ac:dyDescent="0.25">
      <c r="A2996" s="14">
        <v>199389</v>
      </c>
      <c r="B2996" s="14" t="s">
        <v>4873</v>
      </c>
      <c r="C2996" s="14" t="s">
        <v>815</v>
      </c>
      <c r="D2996" s="14" t="s">
        <v>6505</v>
      </c>
      <c r="E2996" s="14" t="s">
        <v>439</v>
      </c>
      <c r="F2996" s="14">
        <v>1106</v>
      </c>
      <c r="G2996" s="14" t="s">
        <v>4580</v>
      </c>
      <c r="H2996" s="14">
        <v>0</v>
      </c>
      <c r="I2996" s="14">
        <v>43200</v>
      </c>
      <c r="J2996" s="14" t="b">
        <v>0</v>
      </c>
      <c r="K2996" s="14">
        <v>0</v>
      </c>
      <c r="L2996" s="16">
        <v>41010.806562500002</v>
      </c>
      <c r="M2996" s="14" t="s">
        <v>6973</v>
      </c>
      <c r="N2996" s="14" t="s">
        <v>439</v>
      </c>
      <c r="O2996" s="14" t="s">
        <v>439</v>
      </c>
      <c r="P2996" s="14" t="s">
        <v>439</v>
      </c>
      <c r="Q2996" s="14" t="s">
        <v>819</v>
      </c>
    </row>
    <row r="2997" spans="1:17" hidden="1" x14ac:dyDescent="0.25">
      <c r="A2997" s="14">
        <v>199390</v>
      </c>
      <c r="B2997" s="14" t="s">
        <v>4874</v>
      </c>
      <c r="C2997" s="14" t="s">
        <v>815</v>
      </c>
      <c r="D2997" s="14" t="s">
        <v>6506</v>
      </c>
      <c r="E2997" s="14" t="s">
        <v>439</v>
      </c>
      <c r="F2997" s="14">
        <v>1106</v>
      </c>
      <c r="G2997" s="14" t="s">
        <v>4580</v>
      </c>
      <c r="H2997" s="14">
        <v>0</v>
      </c>
      <c r="I2997" s="14">
        <v>43200</v>
      </c>
      <c r="J2997" s="14" t="b">
        <v>0</v>
      </c>
      <c r="K2997" s="14">
        <v>0</v>
      </c>
      <c r="L2997" s="16">
        <v>41010.807708333334</v>
      </c>
      <c r="M2997" s="14" t="s">
        <v>6973</v>
      </c>
      <c r="N2997" s="14" t="s">
        <v>439</v>
      </c>
      <c r="O2997" s="14" t="s">
        <v>439</v>
      </c>
      <c r="P2997" s="14" t="s">
        <v>439</v>
      </c>
      <c r="Q2997" s="14" t="s">
        <v>819</v>
      </c>
    </row>
    <row r="2998" spans="1:17" hidden="1" x14ac:dyDescent="0.25">
      <c r="A2998" s="14">
        <v>199391</v>
      </c>
      <c r="B2998" s="14" t="s">
        <v>4875</v>
      </c>
      <c r="C2998" s="14" t="s">
        <v>815</v>
      </c>
      <c r="D2998" s="14" t="s">
        <v>6507</v>
      </c>
      <c r="E2998" s="14" t="s">
        <v>439</v>
      </c>
      <c r="F2998" s="14">
        <v>1106</v>
      </c>
      <c r="G2998" s="14" t="s">
        <v>4580</v>
      </c>
      <c r="H2998" s="14">
        <v>0</v>
      </c>
      <c r="I2998" s="14">
        <v>43200</v>
      </c>
      <c r="J2998" s="14" t="b">
        <v>0</v>
      </c>
      <c r="K2998" s="14">
        <v>0</v>
      </c>
      <c r="L2998" s="16">
        <v>41010.807708333334</v>
      </c>
      <c r="M2998" s="14" t="s">
        <v>6973</v>
      </c>
      <c r="N2998" s="14" t="s">
        <v>439</v>
      </c>
      <c r="O2998" s="14" t="s">
        <v>439</v>
      </c>
      <c r="P2998" s="14" t="s">
        <v>439</v>
      </c>
      <c r="Q2998" s="14" t="s">
        <v>819</v>
      </c>
    </row>
    <row r="2999" spans="1:17" hidden="1" x14ac:dyDescent="0.25">
      <c r="A2999" s="14">
        <v>199392</v>
      </c>
      <c r="B2999" s="14" t="s">
        <v>4876</v>
      </c>
      <c r="C2999" s="14" t="s">
        <v>815</v>
      </c>
      <c r="D2999" s="14" t="s">
        <v>6508</v>
      </c>
      <c r="E2999" s="14" t="s">
        <v>439</v>
      </c>
      <c r="F2999" s="14">
        <v>1106</v>
      </c>
      <c r="G2999" s="14" t="s">
        <v>4580</v>
      </c>
      <c r="H2999" s="14">
        <v>0</v>
      </c>
      <c r="I2999" s="14">
        <v>43200</v>
      </c>
      <c r="J2999" s="14" t="b">
        <v>0</v>
      </c>
      <c r="K2999" s="14">
        <v>0</v>
      </c>
      <c r="L2999" s="16">
        <v>41010.807708333334</v>
      </c>
      <c r="M2999" s="14" t="s">
        <v>6973</v>
      </c>
      <c r="N2999" s="14" t="s">
        <v>439</v>
      </c>
      <c r="O2999" s="14" t="s">
        <v>439</v>
      </c>
      <c r="P2999" s="14" t="s">
        <v>439</v>
      </c>
      <c r="Q2999" s="14" t="s">
        <v>819</v>
      </c>
    </row>
    <row r="3000" spans="1:17" hidden="1" x14ac:dyDescent="0.25">
      <c r="A3000" s="14">
        <v>199393</v>
      </c>
      <c r="B3000" s="14" t="s">
        <v>4877</v>
      </c>
      <c r="C3000" s="14" t="s">
        <v>815</v>
      </c>
      <c r="D3000" s="14" t="s">
        <v>6509</v>
      </c>
      <c r="E3000" s="14" t="s">
        <v>439</v>
      </c>
      <c r="F3000" s="14">
        <v>1106</v>
      </c>
      <c r="G3000" s="14" t="s">
        <v>4580</v>
      </c>
      <c r="H3000" s="14">
        <v>0</v>
      </c>
      <c r="I3000" s="14">
        <v>43200</v>
      </c>
      <c r="J3000" s="14" t="b">
        <v>0</v>
      </c>
      <c r="K3000" s="14">
        <v>0</v>
      </c>
      <c r="L3000" s="16">
        <v>41010.807719907411</v>
      </c>
      <c r="M3000" s="14" t="s">
        <v>6973</v>
      </c>
      <c r="N3000" s="14" t="s">
        <v>439</v>
      </c>
      <c r="O3000" s="14" t="s">
        <v>439</v>
      </c>
      <c r="P3000" s="14" t="s">
        <v>439</v>
      </c>
      <c r="Q3000" s="14" t="s">
        <v>819</v>
      </c>
    </row>
    <row r="3001" spans="1:17" hidden="1" x14ac:dyDescent="0.25">
      <c r="A3001" s="14">
        <v>199394</v>
      </c>
      <c r="B3001" s="14" t="s">
        <v>4878</v>
      </c>
      <c r="C3001" s="14" t="s">
        <v>815</v>
      </c>
      <c r="D3001" s="14" t="s">
        <v>6510</v>
      </c>
      <c r="E3001" s="14" t="s">
        <v>439</v>
      </c>
      <c r="F3001" s="14">
        <v>1106</v>
      </c>
      <c r="G3001" s="14" t="s">
        <v>4580</v>
      </c>
      <c r="H3001" s="14">
        <v>0</v>
      </c>
      <c r="I3001" s="14">
        <v>43200</v>
      </c>
      <c r="J3001" s="14" t="b">
        <v>0</v>
      </c>
      <c r="K3001" s="14">
        <v>0</v>
      </c>
      <c r="L3001" s="16">
        <v>41010.807719907411</v>
      </c>
      <c r="M3001" s="14" t="s">
        <v>6973</v>
      </c>
      <c r="N3001" s="14" t="s">
        <v>439</v>
      </c>
      <c r="O3001" s="14" t="s">
        <v>439</v>
      </c>
      <c r="P3001" s="14" t="s">
        <v>439</v>
      </c>
      <c r="Q3001" s="14" t="s">
        <v>819</v>
      </c>
    </row>
    <row r="3002" spans="1:17" hidden="1" x14ac:dyDescent="0.25">
      <c r="A3002" s="14">
        <v>199395</v>
      </c>
      <c r="B3002" s="14" t="s">
        <v>4879</v>
      </c>
      <c r="C3002" s="14" t="s">
        <v>815</v>
      </c>
      <c r="D3002" s="14" t="s">
        <v>6511</v>
      </c>
      <c r="E3002" s="14" t="s">
        <v>439</v>
      </c>
      <c r="F3002" s="14">
        <v>1106</v>
      </c>
      <c r="G3002" s="14" t="s">
        <v>4580</v>
      </c>
      <c r="H3002" s="14">
        <v>0</v>
      </c>
      <c r="I3002" s="14">
        <v>43200</v>
      </c>
      <c r="J3002" s="14" t="b">
        <v>0</v>
      </c>
      <c r="K3002" s="14">
        <v>0</v>
      </c>
      <c r="L3002" s="16">
        <v>41010.807719907411</v>
      </c>
      <c r="M3002" s="14" t="s">
        <v>6973</v>
      </c>
      <c r="N3002" s="14" t="s">
        <v>439</v>
      </c>
      <c r="O3002" s="14" t="s">
        <v>439</v>
      </c>
      <c r="P3002" s="14" t="s">
        <v>439</v>
      </c>
      <c r="Q3002" s="14" t="s">
        <v>819</v>
      </c>
    </row>
    <row r="3003" spans="1:17" hidden="1" x14ac:dyDescent="0.25">
      <c r="A3003" s="14">
        <v>199396</v>
      </c>
      <c r="B3003" s="14" t="s">
        <v>4880</v>
      </c>
      <c r="C3003" s="14" t="s">
        <v>815</v>
      </c>
      <c r="D3003" s="14" t="s">
        <v>6512</v>
      </c>
      <c r="E3003" s="14" t="s">
        <v>439</v>
      </c>
      <c r="F3003" s="14">
        <v>1106</v>
      </c>
      <c r="G3003" s="14" t="s">
        <v>4580</v>
      </c>
      <c r="H3003" s="14">
        <v>0</v>
      </c>
      <c r="I3003" s="14">
        <v>43200</v>
      </c>
      <c r="J3003" s="14" t="b">
        <v>0</v>
      </c>
      <c r="K3003" s="14">
        <v>0</v>
      </c>
      <c r="L3003" s="16">
        <v>41010.80773148148</v>
      </c>
      <c r="M3003" s="14" t="s">
        <v>6973</v>
      </c>
      <c r="N3003" s="14" t="s">
        <v>439</v>
      </c>
      <c r="O3003" s="14" t="s">
        <v>439</v>
      </c>
      <c r="P3003" s="14" t="s">
        <v>439</v>
      </c>
      <c r="Q3003" s="14" t="s">
        <v>819</v>
      </c>
    </row>
    <row r="3004" spans="1:17" hidden="1" x14ac:dyDescent="0.25">
      <c r="A3004" s="14">
        <v>199397</v>
      </c>
      <c r="B3004" s="14" t="s">
        <v>4881</v>
      </c>
      <c r="C3004" s="14" t="s">
        <v>815</v>
      </c>
      <c r="D3004" s="14" t="s">
        <v>6513</v>
      </c>
      <c r="E3004" s="14" t="s">
        <v>439</v>
      </c>
      <c r="F3004" s="14">
        <v>1106</v>
      </c>
      <c r="G3004" s="14" t="s">
        <v>4580</v>
      </c>
      <c r="H3004" s="14">
        <v>0</v>
      </c>
      <c r="I3004" s="14">
        <v>43200</v>
      </c>
      <c r="J3004" s="14" t="b">
        <v>0</v>
      </c>
      <c r="K3004" s="14">
        <v>0</v>
      </c>
      <c r="L3004" s="16">
        <v>41010.807754629626</v>
      </c>
      <c r="M3004" s="14" t="s">
        <v>6973</v>
      </c>
      <c r="N3004" s="14" t="s">
        <v>439</v>
      </c>
      <c r="O3004" s="14" t="s">
        <v>439</v>
      </c>
      <c r="P3004" s="14" t="s">
        <v>439</v>
      </c>
      <c r="Q3004" s="14" t="s">
        <v>819</v>
      </c>
    </row>
    <row r="3005" spans="1:17" hidden="1" x14ac:dyDescent="0.25">
      <c r="A3005" s="14">
        <v>199398</v>
      </c>
      <c r="B3005" s="14" t="s">
        <v>4882</v>
      </c>
      <c r="C3005" s="14" t="s">
        <v>815</v>
      </c>
      <c r="D3005" s="14" t="s">
        <v>6514</v>
      </c>
      <c r="E3005" s="14" t="s">
        <v>439</v>
      </c>
      <c r="F3005" s="14">
        <v>1106</v>
      </c>
      <c r="G3005" s="14" t="s">
        <v>4580</v>
      </c>
      <c r="H3005" s="14">
        <v>0</v>
      </c>
      <c r="I3005" s="14">
        <v>43200</v>
      </c>
      <c r="J3005" s="14" t="b">
        <v>0</v>
      </c>
      <c r="K3005" s="14">
        <v>0</v>
      </c>
      <c r="L3005" s="16">
        <v>41010.808159722219</v>
      </c>
      <c r="M3005" s="14" t="s">
        <v>6973</v>
      </c>
      <c r="N3005" s="14" t="s">
        <v>439</v>
      </c>
      <c r="O3005" s="14" t="s">
        <v>439</v>
      </c>
      <c r="P3005" s="14" t="s">
        <v>439</v>
      </c>
      <c r="Q3005" s="14" t="s">
        <v>819</v>
      </c>
    </row>
    <row r="3006" spans="1:17" hidden="1" x14ac:dyDescent="0.25">
      <c r="A3006" s="14">
        <v>199399</v>
      </c>
      <c r="B3006" s="14" t="s">
        <v>4883</v>
      </c>
      <c r="C3006" s="14" t="s">
        <v>815</v>
      </c>
      <c r="D3006" s="14" t="s">
        <v>6515</v>
      </c>
      <c r="E3006" s="14" t="s">
        <v>439</v>
      </c>
      <c r="F3006" s="14">
        <v>1106</v>
      </c>
      <c r="G3006" s="14" t="s">
        <v>4580</v>
      </c>
      <c r="H3006" s="14">
        <v>0</v>
      </c>
      <c r="I3006" s="14">
        <v>43200</v>
      </c>
      <c r="J3006" s="14" t="b">
        <v>0</v>
      </c>
      <c r="K3006" s="14">
        <v>0</v>
      </c>
      <c r="L3006" s="16">
        <v>41010.808159722219</v>
      </c>
      <c r="M3006" s="14" t="s">
        <v>6973</v>
      </c>
      <c r="N3006" s="14" t="s">
        <v>439</v>
      </c>
      <c r="O3006" s="14" t="s">
        <v>439</v>
      </c>
      <c r="P3006" s="14" t="s">
        <v>439</v>
      </c>
      <c r="Q3006" s="14" t="s">
        <v>819</v>
      </c>
    </row>
    <row r="3007" spans="1:17" hidden="1" x14ac:dyDescent="0.25">
      <c r="A3007" s="14">
        <v>199400</v>
      </c>
      <c r="B3007" s="14" t="s">
        <v>4884</v>
      </c>
      <c r="C3007" s="14" t="s">
        <v>815</v>
      </c>
      <c r="D3007" s="14" t="s">
        <v>6516</v>
      </c>
      <c r="E3007" s="14" t="s">
        <v>439</v>
      </c>
      <c r="F3007" s="14">
        <v>1106</v>
      </c>
      <c r="G3007" s="14" t="s">
        <v>4580</v>
      </c>
      <c r="H3007" s="14">
        <v>0</v>
      </c>
      <c r="I3007" s="14">
        <v>43200</v>
      </c>
      <c r="J3007" s="14" t="b">
        <v>0</v>
      </c>
      <c r="K3007" s="14">
        <v>0</v>
      </c>
      <c r="L3007" s="16">
        <v>41010.808171296296</v>
      </c>
      <c r="M3007" s="14" t="s">
        <v>6973</v>
      </c>
      <c r="N3007" s="14" t="s">
        <v>439</v>
      </c>
      <c r="O3007" s="14" t="s">
        <v>439</v>
      </c>
      <c r="P3007" s="14" t="s">
        <v>439</v>
      </c>
      <c r="Q3007" s="14" t="s">
        <v>819</v>
      </c>
    </row>
    <row r="3008" spans="1:17" hidden="1" x14ac:dyDescent="0.25">
      <c r="A3008" s="14">
        <v>199401</v>
      </c>
      <c r="B3008" s="14" t="s">
        <v>4885</v>
      </c>
      <c r="C3008" s="14" t="s">
        <v>815</v>
      </c>
      <c r="D3008" s="14" t="s">
        <v>6517</v>
      </c>
      <c r="E3008" s="14" t="s">
        <v>439</v>
      </c>
      <c r="F3008" s="14">
        <v>1106</v>
      </c>
      <c r="G3008" s="14" t="s">
        <v>4580</v>
      </c>
      <c r="H3008" s="14">
        <v>0</v>
      </c>
      <c r="I3008" s="14">
        <v>43200</v>
      </c>
      <c r="J3008" s="14" t="b">
        <v>0</v>
      </c>
      <c r="K3008" s="14">
        <v>0</v>
      </c>
      <c r="L3008" s="16">
        <v>41010.808171296296</v>
      </c>
      <c r="M3008" s="14" t="s">
        <v>6973</v>
      </c>
      <c r="N3008" s="14" t="s">
        <v>439</v>
      </c>
      <c r="O3008" s="14" t="s">
        <v>439</v>
      </c>
      <c r="P3008" s="14" t="s">
        <v>439</v>
      </c>
      <c r="Q3008" s="14" t="s">
        <v>819</v>
      </c>
    </row>
    <row r="3009" spans="1:17" hidden="1" x14ac:dyDescent="0.25">
      <c r="A3009" s="14">
        <v>199402</v>
      </c>
      <c r="B3009" s="14" t="s">
        <v>4886</v>
      </c>
      <c r="C3009" s="14" t="s">
        <v>815</v>
      </c>
      <c r="D3009" s="14" t="s">
        <v>6518</v>
      </c>
      <c r="E3009" s="14" t="s">
        <v>439</v>
      </c>
      <c r="F3009" s="14">
        <v>1106</v>
      </c>
      <c r="G3009" s="14" t="s">
        <v>4580</v>
      </c>
      <c r="H3009" s="14">
        <v>0</v>
      </c>
      <c r="I3009" s="14">
        <v>43200</v>
      </c>
      <c r="J3009" s="14" t="b">
        <v>0</v>
      </c>
      <c r="K3009" s="14">
        <v>0</v>
      </c>
      <c r="L3009" s="16">
        <v>41010.808171296296</v>
      </c>
      <c r="M3009" s="14" t="s">
        <v>6973</v>
      </c>
      <c r="N3009" s="14" t="s">
        <v>439</v>
      </c>
      <c r="O3009" s="14" t="s">
        <v>439</v>
      </c>
      <c r="P3009" s="14" t="s">
        <v>439</v>
      </c>
      <c r="Q3009" s="14" t="s">
        <v>819</v>
      </c>
    </row>
    <row r="3010" spans="1:17" hidden="1" x14ac:dyDescent="0.25">
      <c r="A3010" s="14">
        <v>199403</v>
      </c>
      <c r="B3010" s="14" t="s">
        <v>4887</v>
      </c>
      <c r="C3010" s="14" t="s">
        <v>815</v>
      </c>
      <c r="D3010" s="14" t="s">
        <v>6519</v>
      </c>
      <c r="E3010" s="14" t="s">
        <v>439</v>
      </c>
      <c r="F3010" s="14">
        <v>1106</v>
      </c>
      <c r="G3010" s="14" t="s">
        <v>4580</v>
      </c>
      <c r="H3010" s="14">
        <v>0</v>
      </c>
      <c r="I3010" s="14">
        <v>43200</v>
      </c>
      <c r="J3010" s="14" t="b">
        <v>0</v>
      </c>
      <c r="K3010" s="14">
        <v>0</v>
      </c>
      <c r="L3010" s="16">
        <v>41010.808171296296</v>
      </c>
      <c r="M3010" s="14" t="s">
        <v>6973</v>
      </c>
      <c r="N3010" s="14" t="s">
        <v>439</v>
      </c>
      <c r="O3010" s="14" t="s">
        <v>439</v>
      </c>
      <c r="P3010" s="14" t="s">
        <v>439</v>
      </c>
      <c r="Q3010" s="14" t="s">
        <v>819</v>
      </c>
    </row>
    <row r="3011" spans="1:17" hidden="1" x14ac:dyDescent="0.25">
      <c r="A3011" s="14">
        <v>199404</v>
      </c>
      <c r="B3011" s="14" t="s">
        <v>4888</v>
      </c>
      <c r="C3011" s="14" t="s">
        <v>815</v>
      </c>
      <c r="D3011" s="14" t="s">
        <v>6520</v>
      </c>
      <c r="E3011" s="14" t="s">
        <v>439</v>
      </c>
      <c r="F3011" s="14">
        <v>1106</v>
      </c>
      <c r="G3011" s="14" t="s">
        <v>4580</v>
      </c>
      <c r="H3011" s="14">
        <v>0</v>
      </c>
      <c r="I3011" s="14">
        <v>43200</v>
      </c>
      <c r="J3011" s="14" t="b">
        <v>0</v>
      </c>
      <c r="K3011" s="14">
        <v>0</v>
      </c>
      <c r="L3011" s="16">
        <v>41010.808171296296</v>
      </c>
      <c r="M3011" s="14" t="s">
        <v>6973</v>
      </c>
      <c r="N3011" s="14" t="s">
        <v>439</v>
      </c>
      <c r="O3011" s="14" t="s">
        <v>439</v>
      </c>
      <c r="P3011" s="14" t="s">
        <v>439</v>
      </c>
      <c r="Q3011" s="14" t="s">
        <v>819</v>
      </c>
    </row>
    <row r="3012" spans="1:17" hidden="1" x14ac:dyDescent="0.25">
      <c r="A3012" s="14">
        <v>199405</v>
      </c>
      <c r="B3012" s="14" t="s">
        <v>4889</v>
      </c>
      <c r="C3012" s="14" t="s">
        <v>815</v>
      </c>
      <c r="D3012" s="14" t="s">
        <v>6521</v>
      </c>
      <c r="E3012" s="14" t="s">
        <v>439</v>
      </c>
      <c r="F3012" s="14">
        <v>1106</v>
      </c>
      <c r="G3012" s="14" t="s">
        <v>4580</v>
      </c>
      <c r="H3012" s="14">
        <v>0</v>
      </c>
      <c r="I3012" s="14">
        <v>43200</v>
      </c>
      <c r="J3012" s="14" t="b">
        <v>0</v>
      </c>
      <c r="K3012" s="14">
        <v>0</v>
      </c>
      <c r="L3012" s="16">
        <v>41010.808182870373</v>
      </c>
      <c r="M3012" s="14" t="s">
        <v>6973</v>
      </c>
      <c r="N3012" s="14" t="s">
        <v>439</v>
      </c>
      <c r="O3012" s="14" t="s">
        <v>439</v>
      </c>
      <c r="P3012" s="14" t="s">
        <v>439</v>
      </c>
      <c r="Q3012" s="14" t="s">
        <v>819</v>
      </c>
    </row>
    <row r="3013" spans="1:17" hidden="1" x14ac:dyDescent="0.25">
      <c r="A3013" s="14">
        <v>199406</v>
      </c>
      <c r="B3013" s="14" t="s">
        <v>4890</v>
      </c>
      <c r="C3013" s="14" t="s">
        <v>815</v>
      </c>
      <c r="D3013" s="14" t="s">
        <v>6522</v>
      </c>
      <c r="E3013" s="14" t="s">
        <v>439</v>
      </c>
      <c r="F3013" s="14">
        <v>1106</v>
      </c>
      <c r="G3013" s="14" t="s">
        <v>4580</v>
      </c>
      <c r="H3013" s="14">
        <v>0</v>
      </c>
      <c r="I3013" s="14">
        <v>43200</v>
      </c>
      <c r="J3013" s="14" t="b">
        <v>0</v>
      </c>
      <c r="K3013" s="14">
        <v>0</v>
      </c>
      <c r="L3013" s="16">
        <v>41010.807719907411</v>
      </c>
      <c r="M3013" s="14" t="s">
        <v>6973</v>
      </c>
      <c r="N3013" s="14" t="s">
        <v>439</v>
      </c>
      <c r="O3013" s="14" t="s">
        <v>439</v>
      </c>
      <c r="P3013" s="14" t="s">
        <v>439</v>
      </c>
      <c r="Q3013" s="14" t="s">
        <v>819</v>
      </c>
    </row>
    <row r="3014" spans="1:17" hidden="1" x14ac:dyDescent="0.25">
      <c r="A3014" s="14">
        <v>199407</v>
      </c>
      <c r="B3014" s="14" t="s">
        <v>4891</v>
      </c>
      <c r="C3014" s="14" t="s">
        <v>815</v>
      </c>
      <c r="D3014" s="14" t="s">
        <v>6523</v>
      </c>
      <c r="E3014" s="14" t="s">
        <v>439</v>
      </c>
      <c r="F3014" s="14">
        <v>1106</v>
      </c>
      <c r="G3014" s="14" t="s">
        <v>4580</v>
      </c>
      <c r="H3014" s="14">
        <v>0</v>
      </c>
      <c r="I3014" s="14">
        <v>43200</v>
      </c>
      <c r="J3014" s="14" t="b">
        <v>0</v>
      </c>
      <c r="K3014" s="14">
        <v>0</v>
      </c>
      <c r="L3014" s="16">
        <v>41010.807719907411</v>
      </c>
      <c r="M3014" s="14" t="s">
        <v>6973</v>
      </c>
      <c r="N3014" s="14" t="s">
        <v>439</v>
      </c>
      <c r="O3014" s="14" t="s">
        <v>439</v>
      </c>
      <c r="P3014" s="14" t="s">
        <v>439</v>
      </c>
      <c r="Q3014" s="14" t="s">
        <v>819</v>
      </c>
    </row>
    <row r="3015" spans="1:17" hidden="1" x14ac:dyDescent="0.25">
      <c r="A3015" s="14">
        <v>199408</v>
      </c>
      <c r="B3015" s="14" t="s">
        <v>4892</v>
      </c>
      <c r="C3015" s="14" t="s">
        <v>815</v>
      </c>
      <c r="D3015" s="14" t="s">
        <v>6524</v>
      </c>
      <c r="E3015" s="14" t="s">
        <v>439</v>
      </c>
      <c r="F3015" s="14">
        <v>1106</v>
      </c>
      <c r="G3015" s="14" t="s">
        <v>4580</v>
      </c>
      <c r="H3015" s="14">
        <v>0</v>
      </c>
      <c r="I3015" s="14">
        <v>43200</v>
      </c>
      <c r="J3015" s="14" t="b">
        <v>0</v>
      </c>
      <c r="K3015" s="14">
        <v>0</v>
      </c>
      <c r="L3015" s="16">
        <v>41010.80773148148</v>
      </c>
      <c r="M3015" s="14" t="s">
        <v>6973</v>
      </c>
      <c r="N3015" s="14" t="s">
        <v>439</v>
      </c>
      <c r="O3015" s="14" t="s">
        <v>439</v>
      </c>
      <c r="P3015" s="14" t="s">
        <v>439</v>
      </c>
      <c r="Q3015" s="14" t="s">
        <v>819</v>
      </c>
    </row>
    <row r="3016" spans="1:17" hidden="1" x14ac:dyDescent="0.25">
      <c r="A3016" s="14">
        <v>199409</v>
      </c>
      <c r="B3016" s="14" t="s">
        <v>4893</v>
      </c>
      <c r="C3016" s="14" t="s">
        <v>815</v>
      </c>
      <c r="D3016" s="14" t="s">
        <v>6525</v>
      </c>
      <c r="E3016" s="14" t="s">
        <v>439</v>
      </c>
      <c r="F3016" s="14">
        <v>1106</v>
      </c>
      <c r="G3016" s="14" t="s">
        <v>4580</v>
      </c>
      <c r="H3016" s="14">
        <v>0</v>
      </c>
      <c r="I3016" s="14">
        <v>43200</v>
      </c>
      <c r="J3016" s="14" t="b">
        <v>0</v>
      </c>
      <c r="K3016" s="14">
        <v>0</v>
      </c>
      <c r="L3016" s="16">
        <v>41010.80773148148</v>
      </c>
      <c r="M3016" s="14" t="s">
        <v>6973</v>
      </c>
      <c r="N3016" s="14" t="s">
        <v>439</v>
      </c>
      <c r="O3016" s="14" t="s">
        <v>439</v>
      </c>
      <c r="P3016" s="14" t="s">
        <v>439</v>
      </c>
      <c r="Q3016" s="14" t="s">
        <v>819</v>
      </c>
    </row>
    <row r="3017" spans="1:17" hidden="1" x14ac:dyDescent="0.25">
      <c r="A3017" s="14">
        <v>199410</v>
      </c>
      <c r="B3017" s="14" t="s">
        <v>4894</v>
      </c>
      <c r="C3017" s="14" t="s">
        <v>815</v>
      </c>
      <c r="D3017" s="14" t="s">
        <v>6526</v>
      </c>
      <c r="E3017" s="14" t="s">
        <v>439</v>
      </c>
      <c r="F3017" s="14">
        <v>1106</v>
      </c>
      <c r="G3017" s="14" t="s">
        <v>4580</v>
      </c>
      <c r="H3017" s="14">
        <v>0</v>
      </c>
      <c r="I3017" s="14">
        <v>43200</v>
      </c>
      <c r="J3017" s="14" t="b">
        <v>0</v>
      </c>
      <c r="K3017" s="14">
        <v>0</v>
      </c>
      <c r="L3017" s="16">
        <v>41010.807743055557</v>
      </c>
      <c r="M3017" s="14" t="s">
        <v>6973</v>
      </c>
      <c r="N3017" s="14" t="s">
        <v>439</v>
      </c>
      <c r="O3017" s="14" t="s">
        <v>439</v>
      </c>
      <c r="P3017" s="14" t="s">
        <v>439</v>
      </c>
      <c r="Q3017" s="14" t="s">
        <v>819</v>
      </c>
    </row>
    <row r="3018" spans="1:17" hidden="1" x14ac:dyDescent="0.25">
      <c r="A3018" s="14">
        <v>199411</v>
      </c>
      <c r="B3018" s="14" t="s">
        <v>4895</v>
      </c>
      <c r="C3018" s="14" t="s">
        <v>815</v>
      </c>
      <c r="D3018" s="14" t="s">
        <v>6527</v>
      </c>
      <c r="E3018" s="14" t="s">
        <v>439</v>
      </c>
      <c r="F3018" s="14">
        <v>1106</v>
      </c>
      <c r="G3018" s="14" t="s">
        <v>4580</v>
      </c>
      <c r="H3018" s="14">
        <v>0</v>
      </c>
      <c r="I3018" s="14">
        <v>43200</v>
      </c>
      <c r="J3018" s="14" t="b">
        <v>0</v>
      </c>
      <c r="K3018" s="14">
        <v>0</v>
      </c>
      <c r="L3018" s="16">
        <v>41010.807754629626</v>
      </c>
      <c r="M3018" s="14" t="s">
        <v>6973</v>
      </c>
      <c r="N3018" s="14" t="s">
        <v>439</v>
      </c>
      <c r="O3018" s="14" t="s">
        <v>439</v>
      </c>
      <c r="P3018" s="14" t="s">
        <v>439</v>
      </c>
      <c r="Q3018" s="14" t="s">
        <v>819</v>
      </c>
    </row>
    <row r="3019" spans="1:17" hidden="1" x14ac:dyDescent="0.25">
      <c r="A3019" s="14">
        <v>199412</v>
      </c>
      <c r="B3019" s="14" t="s">
        <v>4896</v>
      </c>
      <c r="C3019" s="14" t="s">
        <v>815</v>
      </c>
      <c r="D3019" s="14" t="s">
        <v>6528</v>
      </c>
      <c r="E3019" s="14" t="s">
        <v>439</v>
      </c>
      <c r="F3019" s="14">
        <v>1106</v>
      </c>
      <c r="G3019" s="14" t="s">
        <v>4580</v>
      </c>
      <c r="H3019" s="14">
        <v>0</v>
      </c>
      <c r="I3019" s="14">
        <v>43200</v>
      </c>
      <c r="J3019" s="14" t="b">
        <v>0</v>
      </c>
      <c r="K3019" s="14">
        <v>0</v>
      </c>
      <c r="L3019" s="16">
        <v>41010.807743055557</v>
      </c>
      <c r="M3019" s="14" t="s">
        <v>6973</v>
      </c>
      <c r="N3019" s="14" t="s">
        <v>439</v>
      </c>
      <c r="O3019" s="14" t="s">
        <v>439</v>
      </c>
      <c r="P3019" s="14" t="s">
        <v>439</v>
      </c>
      <c r="Q3019" s="14" t="s">
        <v>819</v>
      </c>
    </row>
    <row r="3020" spans="1:17" hidden="1" x14ac:dyDescent="0.25">
      <c r="A3020" s="14">
        <v>199413</v>
      </c>
      <c r="B3020" s="14" t="s">
        <v>4897</v>
      </c>
      <c r="C3020" s="14" t="s">
        <v>815</v>
      </c>
      <c r="D3020" s="14" t="s">
        <v>6529</v>
      </c>
      <c r="E3020" s="14" t="s">
        <v>439</v>
      </c>
      <c r="F3020" s="14">
        <v>1106</v>
      </c>
      <c r="G3020" s="14" t="s">
        <v>4580</v>
      </c>
      <c r="H3020" s="14">
        <v>0</v>
      </c>
      <c r="I3020" s="14">
        <v>43200</v>
      </c>
      <c r="J3020" s="14" t="b">
        <v>0</v>
      </c>
      <c r="K3020" s="14">
        <v>0</v>
      </c>
      <c r="L3020" s="16">
        <v>41010.807754629626</v>
      </c>
      <c r="M3020" s="14" t="s">
        <v>6973</v>
      </c>
      <c r="N3020" s="14" t="s">
        <v>439</v>
      </c>
      <c r="O3020" s="14" t="s">
        <v>439</v>
      </c>
      <c r="P3020" s="14" t="s">
        <v>439</v>
      </c>
      <c r="Q3020" s="14" t="s">
        <v>819</v>
      </c>
    </row>
    <row r="3021" spans="1:17" hidden="1" x14ac:dyDescent="0.25">
      <c r="A3021" s="14">
        <v>199414</v>
      </c>
      <c r="B3021" s="14" t="s">
        <v>4898</v>
      </c>
      <c r="C3021" s="14" t="s">
        <v>815</v>
      </c>
      <c r="D3021" s="14" t="s">
        <v>6530</v>
      </c>
      <c r="E3021" s="14" t="s">
        <v>439</v>
      </c>
      <c r="F3021" s="14">
        <v>1106</v>
      </c>
      <c r="G3021" s="14" t="s">
        <v>4580</v>
      </c>
      <c r="H3021" s="14">
        <v>0</v>
      </c>
      <c r="I3021" s="14">
        <v>43200</v>
      </c>
      <c r="J3021" s="14" t="b">
        <v>0</v>
      </c>
      <c r="K3021" s="14">
        <v>0</v>
      </c>
      <c r="L3021" s="16">
        <v>41010.808136574073</v>
      </c>
      <c r="M3021" s="14" t="s">
        <v>6973</v>
      </c>
      <c r="N3021" s="14" t="s">
        <v>439</v>
      </c>
      <c r="O3021" s="14" t="s">
        <v>439</v>
      </c>
      <c r="P3021" s="14" t="s">
        <v>439</v>
      </c>
      <c r="Q3021" s="14" t="s">
        <v>819</v>
      </c>
    </row>
    <row r="3022" spans="1:17" hidden="1" x14ac:dyDescent="0.25">
      <c r="A3022" s="14">
        <v>199415</v>
      </c>
      <c r="B3022" s="14" t="s">
        <v>4899</v>
      </c>
      <c r="C3022" s="14" t="s">
        <v>815</v>
      </c>
      <c r="D3022" s="14" t="s">
        <v>6531</v>
      </c>
      <c r="E3022" s="14" t="s">
        <v>439</v>
      </c>
      <c r="F3022" s="14">
        <v>1106</v>
      </c>
      <c r="G3022" s="14" t="s">
        <v>4580</v>
      </c>
      <c r="H3022" s="14">
        <v>0</v>
      </c>
      <c r="I3022" s="14">
        <v>43200</v>
      </c>
      <c r="J3022" s="14" t="b">
        <v>0</v>
      </c>
      <c r="K3022" s="14">
        <v>0</v>
      </c>
      <c r="L3022" s="16">
        <v>41010.808148148149</v>
      </c>
      <c r="M3022" s="14" t="s">
        <v>6973</v>
      </c>
      <c r="N3022" s="14" t="s">
        <v>439</v>
      </c>
      <c r="O3022" s="14" t="s">
        <v>439</v>
      </c>
      <c r="P3022" s="14" t="s">
        <v>439</v>
      </c>
      <c r="Q3022" s="14" t="s">
        <v>819</v>
      </c>
    </row>
    <row r="3023" spans="1:17" hidden="1" x14ac:dyDescent="0.25">
      <c r="A3023" s="14">
        <v>199416</v>
      </c>
      <c r="B3023" s="14" t="s">
        <v>4900</v>
      </c>
      <c r="C3023" s="14" t="s">
        <v>815</v>
      </c>
      <c r="D3023" s="14" t="s">
        <v>6532</v>
      </c>
      <c r="E3023" s="14" t="s">
        <v>439</v>
      </c>
      <c r="F3023" s="14">
        <v>1106</v>
      </c>
      <c r="G3023" s="14" t="s">
        <v>4580</v>
      </c>
      <c r="H3023" s="14">
        <v>0</v>
      </c>
      <c r="I3023" s="14">
        <v>43200</v>
      </c>
      <c r="J3023" s="14" t="b">
        <v>0</v>
      </c>
      <c r="K3023" s="14">
        <v>0</v>
      </c>
      <c r="L3023" s="16">
        <v>41010.808148148149</v>
      </c>
      <c r="M3023" s="14" t="s">
        <v>6973</v>
      </c>
      <c r="N3023" s="14" t="s">
        <v>439</v>
      </c>
      <c r="O3023" s="14" t="s">
        <v>439</v>
      </c>
      <c r="P3023" s="14" t="s">
        <v>439</v>
      </c>
      <c r="Q3023" s="14" t="s">
        <v>819</v>
      </c>
    </row>
    <row r="3024" spans="1:17" hidden="1" x14ac:dyDescent="0.25">
      <c r="A3024" s="14">
        <v>199417</v>
      </c>
      <c r="B3024" s="14" t="s">
        <v>4901</v>
      </c>
      <c r="C3024" s="14" t="s">
        <v>815</v>
      </c>
      <c r="D3024" s="14" t="s">
        <v>6533</v>
      </c>
      <c r="E3024" s="14" t="s">
        <v>439</v>
      </c>
      <c r="F3024" s="14">
        <v>1106</v>
      </c>
      <c r="G3024" s="14" t="s">
        <v>4580</v>
      </c>
      <c r="H3024" s="14">
        <v>0</v>
      </c>
      <c r="I3024" s="14">
        <v>43200</v>
      </c>
      <c r="J3024" s="14" t="b">
        <v>0</v>
      </c>
      <c r="K3024" s="14">
        <v>0</v>
      </c>
      <c r="L3024" s="16">
        <v>41010.808148148149</v>
      </c>
      <c r="M3024" s="14" t="s">
        <v>6973</v>
      </c>
      <c r="N3024" s="14" t="s">
        <v>439</v>
      </c>
      <c r="O3024" s="14" t="s">
        <v>439</v>
      </c>
      <c r="P3024" s="14" t="s">
        <v>439</v>
      </c>
      <c r="Q3024" s="14" t="s">
        <v>819</v>
      </c>
    </row>
    <row r="3025" spans="1:17" hidden="1" x14ac:dyDescent="0.25">
      <c r="A3025" s="14">
        <v>199418</v>
      </c>
      <c r="B3025" s="14" t="s">
        <v>4902</v>
      </c>
      <c r="C3025" s="14" t="s">
        <v>815</v>
      </c>
      <c r="D3025" s="14" t="s">
        <v>6534</v>
      </c>
      <c r="E3025" s="14" t="s">
        <v>439</v>
      </c>
      <c r="F3025" s="14">
        <v>1106</v>
      </c>
      <c r="G3025" s="14" t="s">
        <v>4580</v>
      </c>
      <c r="H3025" s="14">
        <v>0</v>
      </c>
      <c r="I3025" s="14">
        <v>43200</v>
      </c>
      <c r="J3025" s="14" t="b">
        <v>0</v>
      </c>
      <c r="K3025" s="14">
        <v>0</v>
      </c>
      <c r="L3025" s="16">
        <v>41010.808159722219</v>
      </c>
      <c r="M3025" s="14" t="s">
        <v>6973</v>
      </c>
      <c r="N3025" s="14" t="s">
        <v>439</v>
      </c>
      <c r="O3025" s="14" t="s">
        <v>439</v>
      </c>
      <c r="P3025" s="14" t="s">
        <v>439</v>
      </c>
      <c r="Q3025" s="14" t="s">
        <v>819</v>
      </c>
    </row>
    <row r="3026" spans="1:17" hidden="1" x14ac:dyDescent="0.25">
      <c r="A3026" s="14">
        <v>199419</v>
      </c>
      <c r="B3026" s="14" t="s">
        <v>4903</v>
      </c>
      <c r="C3026" s="14" t="s">
        <v>815</v>
      </c>
      <c r="D3026" s="14" t="s">
        <v>6535</v>
      </c>
      <c r="E3026" s="14" t="s">
        <v>439</v>
      </c>
      <c r="F3026" s="14">
        <v>1106</v>
      </c>
      <c r="G3026" s="14" t="s">
        <v>4580</v>
      </c>
      <c r="H3026" s="14">
        <v>0</v>
      </c>
      <c r="I3026" s="14">
        <v>43200</v>
      </c>
      <c r="J3026" s="14" t="b">
        <v>0</v>
      </c>
      <c r="K3026" s="14">
        <v>0</v>
      </c>
      <c r="L3026" s="16">
        <v>41010.808159722219</v>
      </c>
      <c r="M3026" s="14" t="s">
        <v>6973</v>
      </c>
      <c r="N3026" s="14" t="s">
        <v>439</v>
      </c>
      <c r="O3026" s="14" t="s">
        <v>439</v>
      </c>
      <c r="P3026" s="14" t="s">
        <v>439</v>
      </c>
      <c r="Q3026" s="14" t="s">
        <v>819</v>
      </c>
    </row>
    <row r="3027" spans="1:17" hidden="1" x14ac:dyDescent="0.25">
      <c r="A3027" s="14">
        <v>199420</v>
      </c>
      <c r="B3027" s="14" t="s">
        <v>4904</v>
      </c>
      <c r="C3027" s="14" t="s">
        <v>815</v>
      </c>
      <c r="D3027" s="14" t="s">
        <v>6536</v>
      </c>
      <c r="E3027" s="14" t="s">
        <v>439</v>
      </c>
      <c r="F3027" s="14">
        <v>1106</v>
      </c>
      <c r="G3027" s="14" t="s">
        <v>4580</v>
      </c>
      <c r="H3027" s="14">
        <v>0</v>
      </c>
      <c r="I3027" s="14">
        <v>43200</v>
      </c>
      <c r="J3027" s="14" t="b">
        <v>0</v>
      </c>
      <c r="K3027" s="14">
        <v>0</v>
      </c>
      <c r="L3027" s="16">
        <v>41010.808136574073</v>
      </c>
      <c r="M3027" s="14" t="s">
        <v>6973</v>
      </c>
      <c r="N3027" s="14" t="s">
        <v>439</v>
      </c>
      <c r="O3027" s="14" t="s">
        <v>439</v>
      </c>
      <c r="P3027" s="14" t="s">
        <v>439</v>
      </c>
      <c r="Q3027" s="14" t="s">
        <v>819</v>
      </c>
    </row>
    <row r="3028" spans="1:17" hidden="1" x14ac:dyDescent="0.25">
      <c r="A3028" s="14">
        <v>199421</v>
      </c>
      <c r="B3028" s="14" t="s">
        <v>4905</v>
      </c>
      <c r="C3028" s="14" t="s">
        <v>815</v>
      </c>
      <c r="D3028" s="14" t="s">
        <v>6537</v>
      </c>
      <c r="E3028" s="14" t="s">
        <v>439</v>
      </c>
      <c r="F3028" s="14">
        <v>1106</v>
      </c>
      <c r="G3028" s="14" t="s">
        <v>4580</v>
      </c>
      <c r="H3028" s="14">
        <v>0</v>
      </c>
      <c r="I3028" s="14">
        <v>43200</v>
      </c>
      <c r="J3028" s="14" t="b">
        <v>0</v>
      </c>
      <c r="K3028" s="14">
        <v>0</v>
      </c>
      <c r="L3028" s="16">
        <v>41010.808148148149</v>
      </c>
      <c r="M3028" s="14" t="s">
        <v>6973</v>
      </c>
      <c r="N3028" s="14" t="s">
        <v>439</v>
      </c>
      <c r="O3028" s="14" t="s">
        <v>439</v>
      </c>
      <c r="P3028" s="14" t="s">
        <v>439</v>
      </c>
      <c r="Q3028" s="14" t="s">
        <v>819</v>
      </c>
    </row>
    <row r="3029" spans="1:17" hidden="1" x14ac:dyDescent="0.25">
      <c r="A3029" s="14">
        <v>199422</v>
      </c>
      <c r="B3029" s="14" t="s">
        <v>4906</v>
      </c>
      <c r="C3029" s="14" t="s">
        <v>815</v>
      </c>
      <c r="D3029" s="14" t="s">
        <v>6538</v>
      </c>
      <c r="E3029" s="14" t="s">
        <v>439</v>
      </c>
      <c r="F3029" s="14">
        <v>1106</v>
      </c>
      <c r="G3029" s="14" t="s">
        <v>4580</v>
      </c>
      <c r="H3029" s="14">
        <v>0</v>
      </c>
      <c r="I3029" s="14">
        <v>43200</v>
      </c>
      <c r="J3029" s="14" t="b">
        <v>0</v>
      </c>
      <c r="K3029" s="14">
        <v>0</v>
      </c>
      <c r="L3029" s="16">
        <v>41010.808148148149</v>
      </c>
      <c r="M3029" s="14" t="s">
        <v>6973</v>
      </c>
      <c r="N3029" s="14" t="s">
        <v>439</v>
      </c>
      <c r="O3029" s="14" t="s">
        <v>439</v>
      </c>
      <c r="P3029" s="14" t="s">
        <v>439</v>
      </c>
      <c r="Q3029" s="14" t="s">
        <v>819</v>
      </c>
    </row>
    <row r="3030" spans="1:17" hidden="1" x14ac:dyDescent="0.25">
      <c r="A3030" s="14">
        <v>199423</v>
      </c>
      <c r="B3030" s="14" t="s">
        <v>4907</v>
      </c>
      <c r="C3030" s="14" t="s">
        <v>815</v>
      </c>
      <c r="D3030" s="14" t="s">
        <v>6539</v>
      </c>
      <c r="E3030" s="14" t="s">
        <v>439</v>
      </c>
      <c r="F3030" s="14">
        <v>1106</v>
      </c>
      <c r="G3030" s="14" t="s">
        <v>4580</v>
      </c>
      <c r="H3030" s="14">
        <v>0</v>
      </c>
      <c r="I3030" s="14">
        <v>43200</v>
      </c>
      <c r="J3030" s="14" t="b">
        <v>0</v>
      </c>
      <c r="K3030" s="14">
        <v>0</v>
      </c>
      <c r="L3030" s="16">
        <v>41010.808148148149</v>
      </c>
      <c r="M3030" s="14" t="s">
        <v>6973</v>
      </c>
      <c r="N3030" s="14" t="s">
        <v>439</v>
      </c>
      <c r="O3030" s="14" t="s">
        <v>439</v>
      </c>
      <c r="P3030" s="14" t="s">
        <v>439</v>
      </c>
      <c r="Q3030" s="14" t="s">
        <v>819</v>
      </c>
    </row>
    <row r="3031" spans="1:17" hidden="1" x14ac:dyDescent="0.25">
      <c r="A3031" s="14">
        <v>199424</v>
      </c>
      <c r="B3031" s="14" t="s">
        <v>4908</v>
      </c>
      <c r="C3031" s="14" t="s">
        <v>815</v>
      </c>
      <c r="D3031" s="14" t="s">
        <v>6540</v>
      </c>
      <c r="E3031" s="14" t="s">
        <v>439</v>
      </c>
      <c r="F3031" s="14">
        <v>1106</v>
      </c>
      <c r="G3031" s="14" t="s">
        <v>4580</v>
      </c>
      <c r="H3031" s="14">
        <v>0</v>
      </c>
      <c r="I3031" s="14">
        <v>43200</v>
      </c>
      <c r="J3031" s="14" t="b">
        <v>0</v>
      </c>
      <c r="K3031" s="14">
        <v>0</v>
      </c>
      <c r="L3031" s="16">
        <v>41010.80672453704</v>
      </c>
      <c r="M3031" s="14" t="s">
        <v>6973</v>
      </c>
      <c r="N3031" s="14" t="s">
        <v>439</v>
      </c>
      <c r="O3031" s="14" t="s">
        <v>439</v>
      </c>
      <c r="P3031" s="14" t="s">
        <v>439</v>
      </c>
      <c r="Q3031" s="14" t="s">
        <v>819</v>
      </c>
    </row>
    <row r="3032" spans="1:17" hidden="1" x14ac:dyDescent="0.25">
      <c r="A3032" s="14">
        <v>199425</v>
      </c>
      <c r="B3032" s="14" t="s">
        <v>4909</v>
      </c>
      <c r="C3032" s="14" t="s">
        <v>815</v>
      </c>
      <c r="D3032" s="14" t="s">
        <v>6541</v>
      </c>
      <c r="E3032" s="14" t="s">
        <v>439</v>
      </c>
      <c r="F3032" s="14">
        <v>1106</v>
      </c>
      <c r="G3032" s="14" t="s">
        <v>4580</v>
      </c>
      <c r="H3032" s="14">
        <v>0</v>
      </c>
      <c r="I3032" s="14">
        <v>43200</v>
      </c>
      <c r="J3032" s="14" t="b">
        <v>0</v>
      </c>
      <c r="K3032" s="14">
        <v>0</v>
      </c>
      <c r="L3032" s="16">
        <v>41010.80672453704</v>
      </c>
      <c r="M3032" s="14" t="s">
        <v>6973</v>
      </c>
      <c r="N3032" s="14" t="s">
        <v>439</v>
      </c>
      <c r="O3032" s="14" t="s">
        <v>439</v>
      </c>
      <c r="P3032" s="14" t="s">
        <v>439</v>
      </c>
      <c r="Q3032" s="14" t="s">
        <v>819</v>
      </c>
    </row>
    <row r="3033" spans="1:17" hidden="1" x14ac:dyDescent="0.25">
      <c r="A3033" s="14">
        <v>199426</v>
      </c>
      <c r="B3033" s="14" t="s">
        <v>4910</v>
      </c>
      <c r="C3033" s="14" t="s">
        <v>815</v>
      </c>
      <c r="D3033" s="14" t="s">
        <v>6542</v>
      </c>
      <c r="E3033" s="14" t="s">
        <v>439</v>
      </c>
      <c r="F3033" s="14">
        <v>1106</v>
      </c>
      <c r="G3033" s="14" t="s">
        <v>4580</v>
      </c>
      <c r="H3033" s="14">
        <v>0</v>
      </c>
      <c r="I3033" s="14">
        <v>43200</v>
      </c>
      <c r="J3033" s="14" t="b">
        <v>0</v>
      </c>
      <c r="K3033" s="14">
        <v>0</v>
      </c>
      <c r="L3033" s="16">
        <v>41010.80673611111</v>
      </c>
      <c r="M3033" s="14" t="s">
        <v>6973</v>
      </c>
      <c r="N3033" s="14" t="s">
        <v>439</v>
      </c>
      <c r="O3033" s="14" t="s">
        <v>439</v>
      </c>
      <c r="P3033" s="14" t="s">
        <v>439</v>
      </c>
      <c r="Q3033" s="14" t="s">
        <v>819</v>
      </c>
    </row>
    <row r="3034" spans="1:17" hidden="1" x14ac:dyDescent="0.25">
      <c r="A3034" s="14">
        <v>199427</v>
      </c>
      <c r="B3034" s="14" t="s">
        <v>4911</v>
      </c>
      <c r="C3034" s="14" t="s">
        <v>815</v>
      </c>
      <c r="D3034" s="14" t="s">
        <v>6543</v>
      </c>
      <c r="E3034" s="14" t="s">
        <v>439</v>
      </c>
      <c r="F3034" s="14">
        <v>1106</v>
      </c>
      <c r="G3034" s="14" t="s">
        <v>4580</v>
      </c>
      <c r="H3034" s="14">
        <v>0</v>
      </c>
      <c r="I3034" s="14">
        <v>43200</v>
      </c>
      <c r="J3034" s="14" t="b">
        <v>0</v>
      </c>
      <c r="K3034" s="14">
        <v>0</v>
      </c>
      <c r="L3034" s="16">
        <v>41010.80673611111</v>
      </c>
      <c r="M3034" s="14" t="s">
        <v>6973</v>
      </c>
      <c r="N3034" s="14" t="s">
        <v>439</v>
      </c>
      <c r="O3034" s="14" t="s">
        <v>439</v>
      </c>
      <c r="P3034" s="14" t="s">
        <v>439</v>
      </c>
      <c r="Q3034" s="14" t="s">
        <v>819</v>
      </c>
    </row>
    <row r="3035" spans="1:17" hidden="1" x14ac:dyDescent="0.25">
      <c r="A3035" s="14">
        <v>199428</v>
      </c>
      <c r="B3035" s="14" t="s">
        <v>4912</v>
      </c>
      <c r="C3035" s="14" t="s">
        <v>815</v>
      </c>
      <c r="D3035" s="14" t="s">
        <v>6544</v>
      </c>
      <c r="E3035" s="14" t="s">
        <v>439</v>
      </c>
      <c r="F3035" s="14">
        <v>1106</v>
      </c>
      <c r="G3035" s="14" t="s">
        <v>4580</v>
      </c>
      <c r="H3035" s="14">
        <v>0</v>
      </c>
      <c r="I3035" s="14">
        <v>43200</v>
      </c>
      <c r="J3035" s="14" t="b">
        <v>0</v>
      </c>
      <c r="K3035" s="14">
        <v>0</v>
      </c>
      <c r="L3035" s="16">
        <v>41010.80673611111</v>
      </c>
      <c r="M3035" s="14" t="s">
        <v>6973</v>
      </c>
      <c r="N3035" s="14" t="s">
        <v>439</v>
      </c>
      <c r="O3035" s="14" t="s">
        <v>439</v>
      </c>
      <c r="P3035" s="14" t="s">
        <v>439</v>
      </c>
      <c r="Q3035" s="14" t="s">
        <v>819</v>
      </c>
    </row>
    <row r="3036" spans="1:17" hidden="1" x14ac:dyDescent="0.25">
      <c r="A3036" s="14">
        <v>199429</v>
      </c>
      <c r="B3036" s="14" t="s">
        <v>4913</v>
      </c>
      <c r="C3036" s="14" t="s">
        <v>815</v>
      </c>
      <c r="D3036" s="14" t="s">
        <v>6545</v>
      </c>
      <c r="E3036" s="14" t="s">
        <v>439</v>
      </c>
      <c r="F3036" s="14">
        <v>1106</v>
      </c>
      <c r="G3036" s="14" t="s">
        <v>4580</v>
      </c>
      <c r="H3036" s="14">
        <v>0</v>
      </c>
      <c r="I3036" s="14">
        <v>43200</v>
      </c>
      <c r="J3036" s="14" t="b">
        <v>0</v>
      </c>
      <c r="K3036" s="14">
        <v>0</v>
      </c>
      <c r="L3036" s="16">
        <v>41010.80673611111</v>
      </c>
      <c r="M3036" s="14" t="s">
        <v>6973</v>
      </c>
      <c r="N3036" s="14" t="s">
        <v>439</v>
      </c>
      <c r="O3036" s="14" t="s">
        <v>439</v>
      </c>
      <c r="P3036" s="14" t="s">
        <v>439</v>
      </c>
      <c r="Q3036" s="14" t="s">
        <v>819</v>
      </c>
    </row>
    <row r="3037" spans="1:17" hidden="1" x14ac:dyDescent="0.25">
      <c r="A3037" s="14">
        <v>199430</v>
      </c>
      <c r="B3037" s="14" t="s">
        <v>4914</v>
      </c>
      <c r="C3037" s="14" t="s">
        <v>815</v>
      </c>
      <c r="D3037" s="14" t="s">
        <v>6546</v>
      </c>
      <c r="E3037" s="14" t="s">
        <v>439</v>
      </c>
      <c r="F3037" s="14">
        <v>1106</v>
      </c>
      <c r="G3037" s="14" t="s">
        <v>4580</v>
      </c>
      <c r="H3037" s="14">
        <v>0</v>
      </c>
      <c r="I3037" s="14">
        <v>43200</v>
      </c>
      <c r="J3037" s="14" t="b">
        <v>0</v>
      </c>
      <c r="K3037" s="14">
        <v>0</v>
      </c>
      <c r="L3037" s="16">
        <v>41010.807800925926</v>
      </c>
      <c r="M3037" s="14" t="s">
        <v>6973</v>
      </c>
      <c r="N3037" s="14" t="s">
        <v>439</v>
      </c>
      <c r="O3037" s="14" t="s">
        <v>439</v>
      </c>
      <c r="P3037" s="14" t="s">
        <v>439</v>
      </c>
      <c r="Q3037" s="14" t="s">
        <v>819</v>
      </c>
    </row>
    <row r="3038" spans="1:17" hidden="1" x14ac:dyDescent="0.25">
      <c r="A3038" s="14">
        <v>199431</v>
      </c>
      <c r="B3038" s="14" t="s">
        <v>4915</v>
      </c>
      <c r="C3038" s="14" t="s">
        <v>815</v>
      </c>
      <c r="D3038" s="14" t="s">
        <v>6547</v>
      </c>
      <c r="E3038" s="14" t="s">
        <v>439</v>
      </c>
      <c r="F3038" s="14">
        <v>1106</v>
      </c>
      <c r="G3038" s="14" t="s">
        <v>4580</v>
      </c>
      <c r="H3038" s="14">
        <v>0</v>
      </c>
      <c r="I3038" s="14">
        <v>43200</v>
      </c>
      <c r="J3038" s="14" t="b">
        <v>0</v>
      </c>
      <c r="K3038" s="14">
        <v>0</v>
      </c>
      <c r="L3038" s="16">
        <v>41010.807800925926</v>
      </c>
      <c r="M3038" s="14" t="s">
        <v>6973</v>
      </c>
      <c r="N3038" s="14" t="s">
        <v>439</v>
      </c>
      <c r="O3038" s="14" t="s">
        <v>439</v>
      </c>
      <c r="P3038" s="14" t="s">
        <v>439</v>
      </c>
      <c r="Q3038" s="14" t="s">
        <v>819</v>
      </c>
    </row>
    <row r="3039" spans="1:17" hidden="1" x14ac:dyDescent="0.25">
      <c r="A3039" s="14">
        <v>199432</v>
      </c>
      <c r="B3039" s="14" t="s">
        <v>4916</v>
      </c>
      <c r="C3039" s="14" t="s">
        <v>815</v>
      </c>
      <c r="D3039" s="14" t="s">
        <v>6548</v>
      </c>
      <c r="E3039" s="14" t="s">
        <v>439</v>
      </c>
      <c r="F3039" s="14">
        <v>1106</v>
      </c>
      <c r="G3039" s="14" t="s">
        <v>4580</v>
      </c>
      <c r="H3039" s="14">
        <v>0</v>
      </c>
      <c r="I3039" s="14">
        <v>43200</v>
      </c>
      <c r="J3039" s="14" t="b">
        <v>0</v>
      </c>
      <c r="K3039" s="14">
        <v>0</v>
      </c>
      <c r="L3039" s="16">
        <v>41010.807800925926</v>
      </c>
      <c r="M3039" s="14" t="s">
        <v>6973</v>
      </c>
      <c r="N3039" s="14" t="s">
        <v>439</v>
      </c>
      <c r="O3039" s="14" t="s">
        <v>439</v>
      </c>
      <c r="P3039" s="14" t="s">
        <v>439</v>
      </c>
      <c r="Q3039" s="14" t="s">
        <v>819</v>
      </c>
    </row>
    <row r="3040" spans="1:17" hidden="1" x14ac:dyDescent="0.25">
      <c r="A3040" s="14">
        <v>199433</v>
      </c>
      <c r="B3040" s="14" t="s">
        <v>4917</v>
      </c>
      <c r="C3040" s="14" t="s">
        <v>815</v>
      </c>
      <c r="D3040" s="14" t="s">
        <v>6549</v>
      </c>
      <c r="E3040" s="14" t="s">
        <v>439</v>
      </c>
      <c r="F3040" s="14">
        <v>1106</v>
      </c>
      <c r="G3040" s="14" t="s">
        <v>4580</v>
      </c>
      <c r="H3040" s="14">
        <v>0</v>
      </c>
      <c r="I3040" s="14">
        <v>43200</v>
      </c>
      <c r="J3040" s="14" t="b">
        <v>0</v>
      </c>
      <c r="K3040" s="14">
        <v>0</v>
      </c>
      <c r="L3040" s="16">
        <v>41010.807812500003</v>
      </c>
      <c r="M3040" s="14" t="s">
        <v>6973</v>
      </c>
      <c r="N3040" s="14" t="s">
        <v>439</v>
      </c>
      <c r="O3040" s="14" t="s">
        <v>439</v>
      </c>
      <c r="P3040" s="14" t="s">
        <v>439</v>
      </c>
      <c r="Q3040" s="14" t="s">
        <v>819</v>
      </c>
    </row>
    <row r="3041" spans="1:17" hidden="1" x14ac:dyDescent="0.25">
      <c r="A3041" s="14">
        <v>199434</v>
      </c>
      <c r="B3041" s="14" t="s">
        <v>4918</v>
      </c>
      <c r="C3041" s="14" t="s">
        <v>815</v>
      </c>
      <c r="D3041" s="14" t="s">
        <v>6550</v>
      </c>
      <c r="E3041" s="14" t="s">
        <v>439</v>
      </c>
      <c r="F3041" s="14">
        <v>1106</v>
      </c>
      <c r="G3041" s="14" t="s">
        <v>4580</v>
      </c>
      <c r="H3041" s="14">
        <v>0</v>
      </c>
      <c r="I3041" s="14">
        <v>43200</v>
      </c>
      <c r="J3041" s="14" t="b">
        <v>0</v>
      </c>
      <c r="K3041" s="14">
        <v>0</v>
      </c>
      <c r="L3041" s="16">
        <v>41010.807812500003</v>
      </c>
      <c r="M3041" s="14" t="s">
        <v>6973</v>
      </c>
      <c r="N3041" s="14" t="s">
        <v>439</v>
      </c>
      <c r="O3041" s="14" t="s">
        <v>439</v>
      </c>
      <c r="P3041" s="14" t="s">
        <v>439</v>
      </c>
      <c r="Q3041" s="14" t="s">
        <v>819</v>
      </c>
    </row>
    <row r="3042" spans="1:17" hidden="1" x14ac:dyDescent="0.25">
      <c r="A3042" s="14">
        <v>199435</v>
      </c>
      <c r="B3042" s="14" t="s">
        <v>4919</v>
      </c>
      <c r="C3042" s="14" t="s">
        <v>815</v>
      </c>
      <c r="D3042" s="14" t="s">
        <v>6551</v>
      </c>
      <c r="E3042" s="14" t="s">
        <v>439</v>
      </c>
      <c r="F3042" s="14">
        <v>1106</v>
      </c>
      <c r="G3042" s="14" t="s">
        <v>4580</v>
      </c>
      <c r="H3042" s="14">
        <v>0</v>
      </c>
      <c r="I3042" s="14">
        <v>43200</v>
      </c>
      <c r="J3042" s="14" t="b">
        <v>0</v>
      </c>
      <c r="K3042" s="14">
        <v>0</v>
      </c>
      <c r="L3042" s="16">
        <v>41010.807812500003</v>
      </c>
      <c r="M3042" s="14" t="s">
        <v>6973</v>
      </c>
      <c r="N3042" s="14" t="s">
        <v>439</v>
      </c>
      <c r="O3042" s="14" t="s">
        <v>439</v>
      </c>
      <c r="P3042" s="14" t="s">
        <v>439</v>
      </c>
      <c r="Q3042" s="14" t="s">
        <v>819</v>
      </c>
    </row>
    <row r="3043" spans="1:17" hidden="1" x14ac:dyDescent="0.25">
      <c r="A3043" s="14">
        <v>199436</v>
      </c>
      <c r="B3043" s="14" t="s">
        <v>4920</v>
      </c>
      <c r="C3043" s="14" t="s">
        <v>815</v>
      </c>
      <c r="D3043" s="14" t="s">
        <v>6552</v>
      </c>
      <c r="E3043" s="14" t="s">
        <v>439</v>
      </c>
      <c r="F3043" s="14">
        <v>1106</v>
      </c>
      <c r="G3043" s="14" t="s">
        <v>4580</v>
      </c>
      <c r="H3043" s="14">
        <v>0</v>
      </c>
      <c r="I3043" s="14">
        <v>43200</v>
      </c>
      <c r="J3043" s="14" t="b">
        <v>0</v>
      </c>
      <c r="K3043" s="14">
        <v>0</v>
      </c>
      <c r="L3043" s="16">
        <v>41010.807824074072</v>
      </c>
      <c r="M3043" s="14" t="s">
        <v>6973</v>
      </c>
      <c r="N3043" s="14" t="s">
        <v>439</v>
      </c>
      <c r="O3043" s="14" t="s">
        <v>439</v>
      </c>
      <c r="P3043" s="14" t="s">
        <v>439</v>
      </c>
      <c r="Q3043" s="14" t="s">
        <v>819</v>
      </c>
    </row>
    <row r="3044" spans="1:17" hidden="1" x14ac:dyDescent="0.25">
      <c r="A3044" s="14">
        <v>199437</v>
      </c>
      <c r="B3044" s="14" t="s">
        <v>4921</v>
      </c>
      <c r="C3044" s="14" t="s">
        <v>815</v>
      </c>
      <c r="D3044" s="14" t="s">
        <v>6553</v>
      </c>
      <c r="E3044" s="14" t="s">
        <v>439</v>
      </c>
      <c r="F3044" s="14">
        <v>1106</v>
      </c>
      <c r="G3044" s="14" t="s">
        <v>4580</v>
      </c>
      <c r="H3044" s="14">
        <v>0</v>
      </c>
      <c r="I3044" s="14">
        <v>43200</v>
      </c>
      <c r="J3044" s="14" t="b">
        <v>0</v>
      </c>
      <c r="K3044" s="14">
        <v>0</v>
      </c>
      <c r="L3044" s="16">
        <v>41010.807824074072</v>
      </c>
      <c r="M3044" s="14" t="s">
        <v>6973</v>
      </c>
      <c r="N3044" s="14" t="s">
        <v>439</v>
      </c>
      <c r="O3044" s="14" t="s">
        <v>439</v>
      </c>
      <c r="P3044" s="14" t="s">
        <v>439</v>
      </c>
      <c r="Q3044" s="14" t="s">
        <v>819</v>
      </c>
    </row>
    <row r="3045" spans="1:17" hidden="1" x14ac:dyDescent="0.25">
      <c r="A3045" s="14">
        <v>199438</v>
      </c>
      <c r="B3045" s="14" t="s">
        <v>4922</v>
      </c>
      <c r="C3045" s="14" t="s">
        <v>815</v>
      </c>
      <c r="D3045" s="14" t="s">
        <v>6554</v>
      </c>
      <c r="E3045" s="14" t="s">
        <v>439</v>
      </c>
      <c r="F3045" s="14">
        <v>1106</v>
      </c>
      <c r="G3045" s="14" t="s">
        <v>4580</v>
      </c>
      <c r="H3045" s="14">
        <v>0</v>
      </c>
      <c r="I3045" s="14">
        <v>43200</v>
      </c>
      <c r="J3045" s="14" t="b">
        <v>0</v>
      </c>
      <c r="K3045" s="14">
        <v>0</v>
      </c>
      <c r="L3045" s="16">
        <v>41010.807824074072</v>
      </c>
      <c r="M3045" s="14" t="s">
        <v>6973</v>
      </c>
      <c r="N3045" s="14" t="s">
        <v>439</v>
      </c>
      <c r="O3045" s="14" t="s">
        <v>439</v>
      </c>
      <c r="P3045" s="14" t="s">
        <v>439</v>
      </c>
      <c r="Q3045" s="14" t="s">
        <v>819</v>
      </c>
    </row>
    <row r="3046" spans="1:17" hidden="1" x14ac:dyDescent="0.25">
      <c r="A3046" s="14">
        <v>199439</v>
      </c>
      <c r="B3046" s="14" t="s">
        <v>4923</v>
      </c>
      <c r="C3046" s="14" t="s">
        <v>815</v>
      </c>
      <c r="D3046" s="14" t="s">
        <v>6555</v>
      </c>
      <c r="E3046" s="14" t="s">
        <v>439</v>
      </c>
      <c r="F3046" s="14">
        <v>1106</v>
      </c>
      <c r="G3046" s="14" t="s">
        <v>4580</v>
      </c>
      <c r="H3046" s="14">
        <v>0</v>
      </c>
      <c r="I3046" s="14">
        <v>43200</v>
      </c>
      <c r="J3046" s="14" t="b">
        <v>0</v>
      </c>
      <c r="K3046" s="14">
        <v>0</v>
      </c>
      <c r="L3046" s="16">
        <v>41010.807824074072</v>
      </c>
      <c r="M3046" s="14" t="s">
        <v>6973</v>
      </c>
      <c r="N3046" s="14" t="s">
        <v>439</v>
      </c>
      <c r="O3046" s="14" t="s">
        <v>439</v>
      </c>
      <c r="P3046" s="14" t="s">
        <v>439</v>
      </c>
      <c r="Q3046" s="14" t="s">
        <v>819</v>
      </c>
    </row>
    <row r="3047" spans="1:17" hidden="1" x14ac:dyDescent="0.25">
      <c r="A3047" s="14">
        <v>199440</v>
      </c>
      <c r="B3047" s="14" t="s">
        <v>4924</v>
      </c>
      <c r="C3047" s="14" t="s">
        <v>815</v>
      </c>
      <c r="D3047" s="14" t="s">
        <v>6556</v>
      </c>
      <c r="E3047" s="14" t="s">
        <v>439</v>
      </c>
      <c r="F3047" s="14">
        <v>1106</v>
      </c>
      <c r="G3047" s="14" t="s">
        <v>4580</v>
      </c>
      <c r="H3047" s="14">
        <v>0</v>
      </c>
      <c r="I3047" s="14">
        <v>43200</v>
      </c>
      <c r="J3047" s="14" t="b">
        <v>0</v>
      </c>
      <c r="K3047" s="14">
        <v>0</v>
      </c>
      <c r="L3047" s="16">
        <v>41010.807824074072</v>
      </c>
      <c r="M3047" s="14" t="s">
        <v>6973</v>
      </c>
      <c r="N3047" s="14" t="s">
        <v>439</v>
      </c>
      <c r="O3047" s="14" t="s">
        <v>439</v>
      </c>
      <c r="P3047" s="14" t="s">
        <v>439</v>
      </c>
      <c r="Q3047" s="14" t="s">
        <v>819</v>
      </c>
    </row>
    <row r="3048" spans="1:17" hidden="1" x14ac:dyDescent="0.25">
      <c r="A3048" s="14">
        <v>199441</v>
      </c>
      <c r="B3048" s="14" t="s">
        <v>4925</v>
      </c>
      <c r="C3048" s="14" t="s">
        <v>815</v>
      </c>
      <c r="D3048" s="14" t="s">
        <v>6557</v>
      </c>
      <c r="E3048" s="14" t="s">
        <v>439</v>
      </c>
      <c r="F3048" s="14">
        <v>1106</v>
      </c>
      <c r="G3048" s="14" t="s">
        <v>4580</v>
      </c>
      <c r="H3048" s="14">
        <v>0</v>
      </c>
      <c r="I3048" s="14">
        <v>43200</v>
      </c>
      <c r="J3048" s="14" t="b">
        <v>0</v>
      </c>
      <c r="K3048" s="14">
        <v>0</v>
      </c>
      <c r="L3048" s="16">
        <v>41010.807824074072</v>
      </c>
      <c r="M3048" s="14" t="s">
        <v>6973</v>
      </c>
      <c r="N3048" s="14" t="s">
        <v>439</v>
      </c>
      <c r="O3048" s="14" t="s">
        <v>439</v>
      </c>
      <c r="P3048" s="14" t="s">
        <v>439</v>
      </c>
      <c r="Q3048" s="14" t="s">
        <v>819</v>
      </c>
    </row>
    <row r="3049" spans="1:17" hidden="1" x14ac:dyDescent="0.25">
      <c r="A3049" s="14">
        <v>199442</v>
      </c>
      <c r="B3049" s="14" t="s">
        <v>4926</v>
      </c>
      <c r="C3049" s="14" t="s">
        <v>815</v>
      </c>
      <c r="D3049" s="14" t="s">
        <v>6558</v>
      </c>
      <c r="E3049" s="14" t="s">
        <v>439</v>
      </c>
      <c r="F3049" s="14">
        <v>1106</v>
      </c>
      <c r="G3049" s="14" t="s">
        <v>4580</v>
      </c>
      <c r="H3049" s="14">
        <v>0</v>
      </c>
      <c r="I3049" s="14">
        <v>43200</v>
      </c>
      <c r="J3049" s="14" t="b">
        <v>0</v>
      </c>
      <c r="K3049" s="14">
        <v>0</v>
      </c>
      <c r="L3049" s="16">
        <v>41010.807835648149</v>
      </c>
      <c r="M3049" s="14" t="s">
        <v>6973</v>
      </c>
      <c r="N3049" s="14" t="s">
        <v>439</v>
      </c>
      <c r="O3049" s="14" t="s">
        <v>439</v>
      </c>
      <c r="P3049" s="14" t="s">
        <v>439</v>
      </c>
      <c r="Q3049" s="14" t="s">
        <v>819</v>
      </c>
    </row>
    <row r="3050" spans="1:17" hidden="1" x14ac:dyDescent="0.25">
      <c r="A3050" s="14">
        <v>199443</v>
      </c>
      <c r="B3050" s="14" t="s">
        <v>4927</v>
      </c>
      <c r="C3050" s="14" t="s">
        <v>815</v>
      </c>
      <c r="D3050" s="14" t="s">
        <v>6559</v>
      </c>
      <c r="E3050" s="14" t="s">
        <v>439</v>
      </c>
      <c r="F3050" s="14">
        <v>1106</v>
      </c>
      <c r="G3050" s="14" t="s">
        <v>4580</v>
      </c>
      <c r="H3050" s="14">
        <v>0</v>
      </c>
      <c r="I3050" s="14">
        <v>43200</v>
      </c>
      <c r="J3050" s="14" t="b">
        <v>0</v>
      </c>
      <c r="K3050" s="14">
        <v>0</v>
      </c>
      <c r="L3050" s="16">
        <v>41010.807835648149</v>
      </c>
      <c r="M3050" s="14" t="s">
        <v>6973</v>
      </c>
      <c r="N3050" s="14" t="s">
        <v>439</v>
      </c>
      <c r="O3050" s="14" t="s">
        <v>439</v>
      </c>
      <c r="P3050" s="14" t="s">
        <v>439</v>
      </c>
      <c r="Q3050" s="14" t="s">
        <v>819</v>
      </c>
    </row>
    <row r="3051" spans="1:17" hidden="1" x14ac:dyDescent="0.25">
      <c r="A3051" s="14">
        <v>199444</v>
      </c>
      <c r="B3051" s="14" t="s">
        <v>4928</v>
      </c>
      <c r="C3051" s="14" t="s">
        <v>815</v>
      </c>
      <c r="D3051" s="14" t="s">
        <v>6560</v>
      </c>
      <c r="E3051" s="14" t="s">
        <v>439</v>
      </c>
      <c r="F3051" s="14">
        <v>1106</v>
      </c>
      <c r="G3051" s="14" t="s">
        <v>4580</v>
      </c>
      <c r="H3051" s="14">
        <v>0</v>
      </c>
      <c r="I3051" s="14">
        <v>43200</v>
      </c>
      <c r="J3051" s="14" t="b">
        <v>0</v>
      </c>
      <c r="K3051" s="14">
        <v>0</v>
      </c>
      <c r="L3051" s="16">
        <v>41010.807835648149</v>
      </c>
      <c r="M3051" s="14" t="s">
        <v>6973</v>
      </c>
      <c r="N3051" s="14" t="s">
        <v>439</v>
      </c>
      <c r="O3051" s="14" t="s">
        <v>439</v>
      </c>
      <c r="P3051" s="14" t="s">
        <v>439</v>
      </c>
      <c r="Q3051" s="14" t="s">
        <v>819</v>
      </c>
    </row>
    <row r="3052" spans="1:17" hidden="1" x14ac:dyDescent="0.25">
      <c r="A3052" s="14">
        <v>199445</v>
      </c>
      <c r="B3052" s="14" t="s">
        <v>4929</v>
      </c>
      <c r="C3052" s="14" t="s">
        <v>815</v>
      </c>
      <c r="D3052" s="14" t="s">
        <v>6561</v>
      </c>
      <c r="E3052" s="14" t="s">
        <v>439</v>
      </c>
      <c r="F3052" s="14">
        <v>1106</v>
      </c>
      <c r="G3052" s="14" t="s">
        <v>4580</v>
      </c>
      <c r="H3052" s="14">
        <v>0</v>
      </c>
      <c r="I3052" s="14">
        <v>43200</v>
      </c>
      <c r="J3052" s="14" t="b">
        <v>0</v>
      </c>
      <c r="K3052" s="14">
        <v>0</v>
      </c>
      <c r="L3052" s="16">
        <v>41010.807835648149</v>
      </c>
      <c r="M3052" s="14" t="s">
        <v>6973</v>
      </c>
      <c r="N3052" s="14" t="s">
        <v>439</v>
      </c>
      <c r="O3052" s="14" t="s">
        <v>439</v>
      </c>
      <c r="P3052" s="14" t="s">
        <v>439</v>
      </c>
      <c r="Q3052" s="14" t="s">
        <v>819</v>
      </c>
    </row>
    <row r="3053" spans="1:17" hidden="1" x14ac:dyDescent="0.25">
      <c r="A3053" s="14">
        <v>199446</v>
      </c>
      <c r="B3053" s="14" t="s">
        <v>4930</v>
      </c>
      <c r="C3053" s="14" t="s">
        <v>815</v>
      </c>
      <c r="D3053" s="14" t="s">
        <v>6562</v>
      </c>
      <c r="E3053" s="14" t="s">
        <v>439</v>
      </c>
      <c r="F3053" s="14">
        <v>1106</v>
      </c>
      <c r="G3053" s="14" t="s">
        <v>4580</v>
      </c>
      <c r="H3053" s="14">
        <v>0</v>
      </c>
      <c r="I3053" s="14">
        <v>43200</v>
      </c>
      <c r="J3053" s="14" t="b">
        <v>0</v>
      </c>
      <c r="K3053" s="14">
        <v>0</v>
      </c>
      <c r="L3053" s="16">
        <v>41010.807835648149</v>
      </c>
      <c r="M3053" s="14" t="s">
        <v>6973</v>
      </c>
      <c r="N3053" s="14" t="s">
        <v>439</v>
      </c>
      <c r="O3053" s="14" t="s">
        <v>439</v>
      </c>
      <c r="P3053" s="14" t="s">
        <v>439</v>
      </c>
      <c r="Q3053" s="14" t="s">
        <v>819</v>
      </c>
    </row>
    <row r="3054" spans="1:17" hidden="1" x14ac:dyDescent="0.25">
      <c r="A3054" s="14">
        <v>199447</v>
      </c>
      <c r="B3054" s="14" t="s">
        <v>4931</v>
      </c>
      <c r="C3054" s="14" t="s">
        <v>815</v>
      </c>
      <c r="D3054" s="14" t="s">
        <v>6563</v>
      </c>
      <c r="E3054" s="14" t="s">
        <v>439</v>
      </c>
      <c r="F3054" s="14">
        <v>1106</v>
      </c>
      <c r="G3054" s="14" t="s">
        <v>4580</v>
      </c>
      <c r="H3054" s="14">
        <v>0</v>
      </c>
      <c r="I3054" s="14">
        <v>43200</v>
      </c>
      <c r="J3054" s="14" t="b">
        <v>0</v>
      </c>
      <c r="K3054" s="14">
        <v>0</v>
      </c>
      <c r="L3054" s="16">
        <v>41010.807835648149</v>
      </c>
      <c r="M3054" s="14" t="s">
        <v>6973</v>
      </c>
      <c r="N3054" s="14" t="s">
        <v>439</v>
      </c>
      <c r="O3054" s="14" t="s">
        <v>439</v>
      </c>
      <c r="P3054" s="14" t="s">
        <v>439</v>
      </c>
      <c r="Q3054" s="14" t="s">
        <v>819</v>
      </c>
    </row>
    <row r="3055" spans="1:17" hidden="1" x14ac:dyDescent="0.25">
      <c r="A3055" s="14">
        <v>199448</v>
      </c>
      <c r="B3055" s="14" t="s">
        <v>4932</v>
      </c>
      <c r="C3055" s="14" t="s">
        <v>815</v>
      </c>
      <c r="D3055" s="14" t="s">
        <v>6564</v>
      </c>
      <c r="E3055" s="14" t="s">
        <v>439</v>
      </c>
      <c r="F3055" s="14">
        <v>1106</v>
      </c>
      <c r="G3055" s="14" t="s">
        <v>4580</v>
      </c>
      <c r="H3055" s="14">
        <v>0</v>
      </c>
      <c r="I3055" s="14">
        <v>43200</v>
      </c>
      <c r="J3055" s="14" t="b">
        <v>0</v>
      </c>
      <c r="K3055" s="14">
        <v>0</v>
      </c>
      <c r="L3055" s="16">
        <v>41010.807847222219</v>
      </c>
      <c r="M3055" s="14" t="s">
        <v>6973</v>
      </c>
      <c r="N3055" s="14" t="s">
        <v>439</v>
      </c>
      <c r="O3055" s="14" t="s">
        <v>439</v>
      </c>
      <c r="P3055" s="14" t="s">
        <v>439</v>
      </c>
      <c r="Q3055" s="14" t="s">
        <v>819</v>
      </c>
    </row>
    <row r="3056" spans="1:17" hidden="1" x14ac:dyDescent="0.25">
      <c r="A3056" s="14">
        <v>199449</v>
      </c>
      <c r="B3056" s="14" t="s">
        <v>4933</v>
      </c>
      <c r="C3056" s="14" t="s">
        <v>815</v>
      </c>
      <c r="D3056" s="14" t="s">
        <v>6565</v>
      </c>
      <c r="E3056" s="14" t="s">
        <v>439</v>
      </c>
      <c r="F3056" s="14">
        <v>1106</v>
      </c>
      <c r="G3056" s="14" t="s">
        <v>4580</v>
      </c>
      <c r="H3056" s="14">
        <v>0</v>
      </c>
      <c r="I3056" s="14">
        <v>43200</v>
      </c>
      <c r="J3056" s="14" t="b">
        <v>0</v>
      </c>
      <c r="K3056" s="14">
        <v>0</v>
      </c>
      <c r="L3056" s="16">
        <v>41010.807847222219</v>
      </c>
      <c r="M3056" s="14" t="s">
        <v>6973</v>
      </c>
      <c r="N3056" s="14" t="s">
        <v>439</v>
      </c>
      <c r="O3056" s="14" t="s">
        <v>439</v>
      </c>
      <c r="P3056" s="14" t="s">
        <v>439</v>
      </c>
      <c r="Q3056" s="14" t="s">
        <v>819</v>
      </c>
    </row>
    <row r="3057" spans="1:17" hidden="1" x14ac:dyDescent="0.25">
      <c r="A3057" s="14">
        <v>199450</v>
      </c>
      <c r="B3057" s="14" t="s">
        <v>4934</v>
      </c>
      <c r="C3057" s="14" t="s">
        <v>815</v>
      </c>
      <c r="D3057" s="14" t="s">
        <v>6566</v>
      </c>
      <c r="E3057" s="14" t="s">
        <v>439</v>
      </c>
      <c r="F3057" s="14">
        <v>1106</v>
      </c>
      <c r="G3057" s="14" t="s">
        <v>4580</v>
      </c>
      <c r="H3057" s="14">
        <v>0</v>
      </c>
      <c r="I3057" s="14">
        <v>43200</v>
      </c>
      <c r="J3057" s="14" t="b">
        <v>0</v>
      </c>
      <c r="K3057" s="14">
        <v>0</v>
      </c>
      <c r="L3057" s="16">
        <v>41010.807847222219</v>
      </c>
      <c r="M3057" s="14" t="s">
        <v>6973</v>
      </c>
      <c r="N3057" s="14" t="s">
        <v>439</v>
      </c>
      <c r="O3057" s="14" t="s">
        <v>439</v>
      </c>
      <c r="P3057" s="14" t="s">
        <v>439</v>
      </c>
      <c r="Q3057" s="14" t="s">
        <v>819</v>
      </c>
    </row>
    <row r="3058" spans="1:17" hidden="1" x14ac:dyDescent="0.25">
      <c r="A3058" s="14">
        <v>199451</v>
      </c>
      <c r="B3058" s="14" t="s">
        <v>4935</v>
      </c>
      <c r="C3058" s="14" t="s">
        <v>815</v>
      </c>
      <c r="D3058" s="14" t="s">
        <v>6567</v>
      </c>
      <c r="E3058" s="14" t="s">
        <v>439</v>
      </c>
      <c r="F3058" s="14">
        <v>1106</v>
      </c>
      <c r="G3058" s="14" t="s">
        <v>4580</v>
      </c>
      <c r="H3058" s="14">
        <v>0</v>
      </c>
      <c r="I3058" s="14">
        <v>43200</v>
      </c>
      <c r="J3058" s="14" t="b">
        <v>0</v>
      </c>
      <c r="K3058" s="14">
        <v>0</v>
      </c>
      <c r="L3058" s="16">
        <v>41010.807812500003</v>
      </c>
      <c r="M3058" s="14" t="s">
        <v>6973</v>
      </c>
      <c r="N3058" s="14" t="s">
        <v>439</v>
      </c>
      <c r="O3058" s="14" t="s">
        <v>439</v>
      </c>
      <c r="P3058" s="14" t="s">
        <v>439</v>
      </c>
      <c r="Q3058" s="14" t="s">
        <v>819</v>
      </c>
    </row>
    <row r="3059" spans="1:17" hidden="1" x14ac:dyDescent="0.25">
      <c r="A3059" s="14">
        <v>199452</v>
      </c>
      <c r="B3059" s="14" t="s">
        <v>4936</v>
      </c>
      <c r="C3059" s="14" t="s">
        <v>815</v>
      </c>
      <c r="D3059" s="14" t="s">
        <v>6568</v>
      </c>
      <c r="E3059" s="14" t="s">
        <v>439</v>
      </c>
      <c r="F3059" s="14">
        <v>1106</v>
      </c>
      <c r="G3059" s="14" t="s">
        <v>4580</v>
      </c>
      <c r="H3059" s="14">
        <v>0</v>
      </c>
      <c r="I3059" s="14">
        <v>43200</v>
      </c>
      <c r="J3059" s="14" t="b">
        <v>0</v>
      </c>
      <c r="K3059" s="14">
        <v>0</v>
      </c>
      <c r="L3059" s="16">
        <v>41010.807812500003</v>
      </c>
      <c r="M3059" s="14" t="s">
        <v>6973</v>
      </c>
      <c r="N3059" s="14" t="s">
        <v>439</v>
      </c>
      <c r="O3059" s="14" t="s">
        <v>439</v>
      </c>
      <c r="P3059" s="14" t="s">
        <v>439</v>
      </c>
      <c r="Q3059" s="14" t="s">
        <v>819</v>
      </c>
    </row>
    <row r="3060" spans="1:17" hidden="1" x14ac:dyDescent="0.25">
      <c r="A3060" s="14">
        <v>199453</v>
      </c>
      <c r="B3060" s="14" t="s">
        <v>4937</v>
      </c>
      <c r="C3060" s="14" t="s">
        <v>815</v>
      </c>
      <c r="D3060" s="14" t="s">
        <v>6569</v>
      </c>
      <c r="E3060" s="14" t="s">
        <v>439</v>
      </c>
      <c r="F3060" s="14">
        <v>1106</v>
      </c>
      <c r="G3060" s="14" t="s">
        <v>4580</v>
      </c>
      <c r="H3060" s="14">
        <v>0</v>
      </c>
      <c r="I3060" s="14">
        <v>43200</v>
      </c>
      <c r="J3060" s="14" t="b">
        <v>0</v>
      </c>
      <c r="K3060" s="14">
        <v>0</v>
      </c>
      <c r="L3060" s="16">
        <v>41010.807847222219</v>
      </c>
      <c r="M3060" s="14" t="s">
        <v>6973</v>
      </c>
      <c r="N3060" s="14" t="s">
        <v>439</v>
      </c>
      <c r="O3060" s="14" t="s">
        <v>439</v>
      </c>
      <c r="P3060" s="14" t="s">
        <v>439</v>
      </c>
      <c r="Q3060" s="14" t="s">
        <v>819</v>
      </c>
    </row>
    <row r="3061" spans="1:17" hidden="1" x14ac:dyDescent="0.25">
      <c r="A3061" s="14">
        <v>199454</v>
      </c>
      <c r="B3061" s="14" t="s">
        <v>4938</v>
      </c>
      <c r="C3061" s="14" t="s">
        <v>815</v>
      </c>
      <c r="D3061" s="14" t="s">
        <v>6570</v>
      </c>
      <c r="E3061" s="14" t="s">
        <v>439</v>
      </c>
      <c r="F3061" s="14">
        <v>1106</v>
      </c>
      <c r="G3061" s="14" t="s">
        <v>4580</v>
      </c>
      <c r="H3061" s="14">
        <v>0</v>
      </c>
      <c r="I3061" s="14">
        <v>43200</v>
      </c>
      <c r="J3061" s="14" t="b">
        <v>0</v>
      </c>
      <c r="K3061" s="14">
        <v>0</v>
      </c>
      <c r="L3061" s="16">
        <v>41010.807858796295</v>
      </c>
      <c r="M3061" s="14" t="s">
        <v>6973</v>
      </c>
      <c r="N3061" s="14" t="s">
        <v>439</v>
      </c>
      <c r="O3061" s="14" t="s">
        <v>439</v>
      </c>
      <c r="P3061" s="14" t="s">
        <v>439</v>
      </c>
      <c r="Q3061" s="14" t="s">
        <v>819</v>
      </c>
    </row>
    <row r="3062" spans="1:17" hidden="1" x14ac:dyDescent="0.25">
      <c r="A3062" s="14">
        <v>199455</v>
      </c>
      <c r="B3062" s="14" t="s">
        <v>4939</v>
      </c>
      <c r="C3062" s="14" t="s">
        <v>815</v>
      </c>
      <c r="D3062" s="14" t="s">
        <v>6571</v>
      </c>
      <c r="E3062" s="14" t="s">
        <v>439</v>
      </c>
      <c r="F3062" s="14">
        <v>1106</v>
      </c>
      <c r="G3062" s="14" t="s">
        <v>4580</v>
      </c>
      <c r="H3062" s="14">
        <v>0</v>
      </c>
      <c r="I3062" s="14">
        <v>43200</v>
      </c>
      <c r="J3062" s="14" t="b">
        <v>0</v>
      </c>
      <c r="K3062" s="14">
        <v>0</v>
      </c>
      <c r="L3062" s="16">
        <v>41010.807858796295</v>
      </c>
      <c r="M3062" s="14" t="s">
        <v>6973</v>
      </c>
      <c r="N3062" s="14" t="s">
        <v>439</v>
      </c>
      <c r="O3062" s="14" t="s">
        <v>439</v>
      </c>
      <c r="P3062" s="14" t="s">
        <v>439</v>
      </c>
      <c r="Q3062" s="14" t="s">
        <v>819</v>
      </c>
    </row>
    <row r="3063" spans="1:17" hidden="1" x14ac:dyDescent="0.25">
      <c r="A3063" s="14">
        <v>199456</v>
      </c>
      <c r="B3063" s="14" t="s">
        <v>4940</v>
      </c>
      <c r="C3063" s="14" t="s">
        <v>815</v>
      </c>
      <c r="D3063" s="14" t="s">
        <v>6572</v>
      </c>
      <c r="E3063" s="14" t="s">
        <v>439</v>
      </c>
      <c r="F3063" s="14">
        <v>1106</v>
      </c>
      <c r="G3063" s="14" t="s">
        <v>4580</v>
      </c>
      <c r="H3063" s="14">
        <v>0</v>
      </c>
      <c r="I3063" s="14">
        <v>43200</v>
      </c>
      <c r="J3063" s="14" t="b">
        <v>0</v>
      </c>
      <c r="K3063" s="14">
        <v>0</v>
      </c>
      <c r="L3063" s="16">
        <v>41010.807870370372</v>
      </c>
      <c r="M3063" s="14" t="s">
        <v>6973</v>
      </c>
      <c r="N3063" s="14" t="s">
        <v>439</v>
      </c>
      <c r="O3063" s="14" t="s">
        <v>439</v>
      </c>
      <c r="P3063" s="14" t="s">
        <v>439</v>
      </c>
      <c r="Q3063" s="14" t="s">
        <v>819</v>
      </c>
    </row>
    <row r="3064" spans="1:17" hidden="1" x14ac:dyDescent="0.25">
      <c r="A3064" s="14">
        <v>199457</v>
      </c>
      <c r="B3064" s="14" t="s">
        <v>4941</v>
      </c>
      <c r="C3064" s="14" t="s">
        <v>815</v>
      </c>
      <c r="D3064" s="14" t="s">
        <v>6573</v>
      </c>
      <c r="E3064" s="14" t="s">
        <v>439</v>
      </c>
      <c r="F3064" s="14">
        <v>1106</v>
      </c>
      <c r="G3064" s="14" t="s">
        <v>4580</v>
      </c>
      <c r="H3064" s="14">
        <v>0</v>
      </c>
      <c r="I3064" s="14">
        <v>43200</v>
      </c>
      <c r="J3064" s="14" t="b">
        <v>0</v>
      </c>
      <c r="K3064" s="14">
        <v>0</v>
      </c>
      <c r="L3064" s="16">
        <v>41010.807870370372</v>
      </c>
      <c r="M3064" s="14" t="s">
        <v>6973</v>
      </c>
      <c r="N3064" s="14" t="s">
        <v>439</v>
      </c>
      <c r="O3064" s="14" t="s">
        <v>439</v>
      </c>
      <c r="P3064" s="14" t="s">
        <v>439</v>
      </c>
      <c r="Q3064" s="14" t="s">
        <v>819</v>
      </c>
    </row>
    <row r="3065" spans="1:17" hidden="1" x14ac:dyDescent="0.25">
      <c r="A3065" s="14">
        <v>199458</v>
      </c>
      <c r="B3065" s="14" t="s">
        <v>4942</v>
      </c>
      <c r="C3065" s="14" t="s">
        <v>815</v>
      </c>
      <c r="D3065" s="14" t="s">
        <v>6574</v>
      </c>
      <c r="E3065" s="14" t="s">
        <v>439</v>
      </c>
      <c r="F3065" s="14">
        <v>1106</v>
      </c>
      <c r="G3065" s="14" t="s">
        <v>4580</v>
      </c>
      <c r="H3065" s="14">
        <v>0</v>
      </c>
      <c r="I3065" s="14">
        <v>43200</v>
      </c>
      <c r="J3065" s="14" t="b">
        <v>0</v>
      </c>
      <c r="K3065" s="14">
        <v>0</v>
      </c>
      <c r="L3065" s="16">
        <v>41010.807881944442</v>
      </c>
      <c r="M3065" s="14" t="s">
        <v>6973</v>
      </c>
      <c r="N3065" s="14" t="s">
        <v>439</v>
      </c>
      <c r="O3065" s="14" t="s">
        <v>439</v>
      </c>
      <c r="P3065" s="14" t="s">
        <v>439</v>
      </c>
      <c r="Q3065" s="14" t="s">
        <v>819</v>
      </c>
    </row>
    <row r="3066" spans="1:17" hidden="1" x14ac:dyDescent="0.25">
      <c r="A3066" s="14">
        <v>199459</v>
      </c>
      <c r="B3066" s="14" t="s">
        <v>4943</v>
      </c>
      <c r="C3066" s="14" t="s">
        <v>815</v>
      </c>
      <c r="D3066" s="14" t="s">
        <v>6575</v>
      </c>
      <c r="E3066" s="14" t="s">
        <v>439</v>
      </c>
      <c r="F3066" s="14">
        <v>1106</v>
      </c>
      <c r="G3066" s="14" t="s">
        <v>4580</v>
      </c>
      <c r="H3066" s="14">
        <v>0</v>
      </c>
      <c r="I3066" s="14">
        <v>43200</v>
      </c>
      <c r="J3066" s="14" t="b">
        <v>0</v>
      </c>
      <c r="K3066" s="14">
        <v>0</v>
      </c>
      <c r="L3066" s="16">
        <v>41010.807881944442</v>
      </c>
      <c r="M3066" s="14" t="s">
        <v>6973</v>
      </c>
      <c r="N3066" s="14" t="s">
        <v>439</v>
      </c>
      <c r="O3066" s="14" t="s">
        <v>439</v>
      </c>
      <c r="P3066" s="14" t="s">
        <v>439</v>
      </c>
      <c r="Q3066" s="14" t="s">
        <v>819</v>
      </c>
    </row>
    <row r="3067" spans="1:17" hidden="1" x14ac:dyDescent="0.25">
      <c r="A3067" s="14">
        <v>199460</v>
      </c>
      <c r="B3067" s="14" t="s">
        <v>4944</v>
      </c>
      <c r="C3067" s="14" t="s">
        <v>815</v>
      </c>
      <c r="D3067" s="14" t="s">
        <v>6576</v>
      </c>
      <c r="E3067" s="14" t="s">
        <v>439</v>
      </c>
      <c r="F3067" s="14">
        <v>1106</v>
      </c>
      <c r="G3067" s="14" t="s">
        <v>4580</v>
      </c>
      <c r="H3067" s="14">
        <v>0</v>
      </c>
      <c r="I3067" s="14">
        <v>43200</v>
      </c>
      <c r="J3067" s="14" t="b">
        <v>0</v>
      </c>
      <c r="K3067" s="14">
        <v>0</v>
      </c>
      <c r="L3067" s="16">
        <v>41010.807893518519</v>
      </c>
      <c r="M3067" s="14" t="s">
        <v>6973</v>
      </c>
      <c r="N3067" s="14" t="s">
        <v>439</v>
      </c>
      <c r="O3067" s="14" t="s">
        <v>439</v>
      </c>
      <c r="P3067" s="14" t="s">
        <v>439</v>
      </c>
      <c r="Q3067" s="14" t="s">
        <v>819</v>
      </c>
    </row>
    <row r="3068" spans="1:17" hidden="1" x14ac:dyDescent="0.25">
      <c r="A3068" s="14">
        <v>199461</v>
      </c>
      <c r="B3068" s="14" t="s">
        <v>4945</v>
      </c>
      <c r="C3068" s="14" t="s">
        <v>815</v>
      </c>
      <c r="D3068" s="14" t="s">
        <v>6577</v>
      </c>
      <c r="E3068" s="14" t="s">
        <v>439</v>
      </c>
      <c r="F3068" s="14">
        <v>1106</v>
      </c>
      <c r="G3068" s="14" t="s">
        <v>4580</v>
      </c>
      <c r="H3068" s="14">
        <v>0</v>
      </c>
      <c r="I3068" s="14">
        <v>43200</v>
      </c>
      <c r="J3068" s="14" t="b">
        <v>0</v>
      </c>
      <c r="K3068" s="14">
        <v>0</v>
      </c>
      <c r="L3068" s="16">
        <v>41010.807905092595</v>
      </c>
      <c r="M3068" s="14" t="s">
        <v>6973</v>
      </c>
      <c r="N3068" s="14" t="s">
        <v>439</v>
      </c>
      <c r="O3068" s="14" t="s">
        <v>439</v>
      </c>
      <c r="P3068" s="14" t="s">
        <v>439</v>
      </c>
      <c r="Q3068" s="14" t="s">
        <v>819</v>
      </c>
    </row>
    <row r="3069" spans="1:17" hidden="1" x14ac:dyDescent="0.25">
      <c r="A3069" s="14">
        <v>199462</v>
      </c>
      <c r="B3069" s="14" t="s">
        <v>4946</v>
      </c>
      <c r="C3069" s="14" t="s">
        <v>815</v>
      </c>
      <c r="D3069" s="14" t="s">
        <v>6578</v>
      </c>
      <c r="E3069" s="14" t="s">
        <v>439</v>
      </c>
      <c r="F3069" s="14">
        <v>1106</v>
      </c>
      <c r="G3069" s="14" t="s">
        <v>4580</v>
      </c>
      <c r="H3069" s="14">
        <v>0</v>
      </c>
      <c r="I3069" s="14">
        <v>43200</v>
      </c>
      <c r="J3069" s="14" t="b">
        <v>0</v>
      </c>
      <c r="K3069" s="14">
        <v>0</v>
      </c>
      <c r="L3069" s="16">
        <v>41010.807905092595</v>
      </c>
      <c r="M3069" s="14" t="s">
        <v>6973</v>
      </c>
      <c r="N3069" s="14" t="s">
        <v>439</v>
      </c>
      <c r="O3069" s="14" t="s">
        <v>439</v>
      </c>
      <c r="P3069" s="14" t="s">
        <v>439</v>
      </c>
      <c r="Q3069" s="14" t="s">
        <v>819</v>
      </c>
    </row>
    <row r="3070" spans="1:17" hidden="1" x14ac:dyDescent="0.25">
      <c r="A3070" s="14">
        <v>199463</v>
      </c>
      <c r="B3070" s="14" t="s">
        <v>4947</v>
      </c>
      <c r="C3070" s="14" t="s">
        <v>815</v>
      </c>
      <c r="D3070" s="14" t="s">
        <v>6579</v>
      </c>
      <c r="E3070" s="14" t="s">
        <v>439</v>
      </c>
      <c r="F3070" s="14">
        <v>1106</v>
      </c>
      <c r="G3070" s="14" t="s">
        <v>4580</v>
      </c>
      <c r="H3070" s="14">
        <v>0</v>
      </c>
      <c r="I3070" s="14">
        <v>43200</v>
      </c>
      <c r="J3070" s="14" t="b">
        <v>0</v>
      </c>
      <c r="K3070" s="14">
        <v>0</v>
      </c>
      <c r="L3070" s="16">
        <v>41010.807916666665</v>
      </c>
      <c r="M3070" s="14" t="s">
        <v>6973</v>
      </c>
      <c r="N3070" s="14" t="s">
        <v>439</v>
      </c>
      <c r="O3070" s="14" t="s">
        <v>439</v>
      </c>
      <c r="P3070" s="14" t="s">
        <v>439</v>
      </c>
      <c r="Q3070" s="14" t="s">
        <v>819</v>
      </c>
    </row>
    <row r="3071" spans="1:17" hidden="1" x14ac:dyDescent="0.25">
      <c r="A3071" s="14">
        <v>199464</v>
      </c>
      <c r="B3071" s="14" t="s">
        <v>4948</v>
      </c>
      <c r="C3071" s="14" t="s">
        <v>815</v>
      </c>
      <c r="D3071" s="14" t="s">
        <v>6580</v>
      </c>
      <c r="E3071" s="14" t="s">
        <v>439</v>
      </c>
      <c r="F3071" s="14">
        <v>1106</v>
      </c>
      <c r="G3071" s="14" t="s">
        <v>4580</v>
      </c>
      <c r="H3071" s="14">
        <v>0</v>
      </c>
      <c r="I3071" s="14">
        <v>43200</v>
      </c>
      <c r="J3071" s="14" t="b">
        <v>0</v>
      </c>
      <c r="K3071" s="14">
        <v>0</v>
      </c>
      <c r="L3071" s="16">
        <v>41010.807916666665</v>
      </c>
      <c r="M3071" s="14" t="s">
        <v>6973</v>
      </c>
      <c r="N3071" s="14" t="s">
        <v>439</v>
      </c>
      <c r="O3071" s="14" t="s">
        <v>439</v>
      </c>
      <c r="P3071" s="14" t="s">
        <v>439</v>
      </c>
      <c r="Q3071" s="14" t="s">
        <v>819</v>
      </c>
    </row>
    <row r="3072" spans="1:17" hidden="1" x14ac:dyDescent="0.25">
      <c r="A3072" s="14">
        <v>199465</v>
      </c>
      <c r="B3072" s="14" t="s">
        <v>4949</v>
      </c>
      <c r="C3072" s="14" t="s">
        <v>815</v>
      </c>
      <c r="D3072" s="14" t="s">
        <v>6581</v>
      </c>
      <c r="E3072" s="14" t="s">
        <v>439</v>
      </c>
      <c r="F3072" s="14">
        <v>1106</v>
      </c>
      <c r="G3072" s="14" t="s">
        <v>4580</v>
      </c>
      <c r="H3072" s="14">
        <v>0</v>
      </c>
      <c r="I3072" s="14">
        <v>43200</v>
      </c>
      <c r="J3072" s="14" t="b">
        <v>0</v>
      </c>
      <c r="K3072" s="14">
        <v>0</v>
      </c>
      <c r="L3072" s="16">
        <v>41010.807939814818</v>
      </c>
      <c r="M3072" s="14" t="s">
        <v>6973</v>
      </c>
      <c r="N3072" s="14" t="s">
        <v>439</v>
      </c>
      <c r="O3072" s="14" t="s">
        <v>439</v>
      </c>
      <c r="P3072" s="14" t="s">
        <v>439</v>
      </c>
      <c r="Q3072" s="14" t="s">
        <v>819</v>
      </c>
    </row>
    <row r="3073" spans="1:17" hidden="1" x14ac:dyDescent="0.25">
      <c r="A3073" s="14">
        <v>199466</v>
      </c>
      <c r="B3073" s="14" t="s">
        <v>4950</v>
      </c>
      <c r="C3073" s="14" t="s">
        <v>815</v>
      </c>
      <c r="D3073" s="14" t="s">
        <v>6582</v>
      </c>
      <c r="E3073" s="14" t="s">
        <v>439</v>
      </c>
      <c r="F3073" s="14">
        <v>1106</v>
      </c>
      <c r="G3073" s="14" t="s">
        <v>4580</v>
      </c>
      <c r="H3073" s="14">
        <v>0</v>
      </c>
      <c r="I3073" s="14">
        <v>43200</v>
      </c>
      <c r="J3073" s="14" t="b">
        <v>0</v>
      </c>
      <c r="K3073" s="14">
        <v>0</v>
      </c>
      <c r="L3073" s="16">
        <v>41010.807939814818</v>
      </c>
      <c r="M3073" s="14" t="s">
        <v>6973</v>
      </c>
      <c r="N3073" s="14" t="s">
        <v>439</v>
      </c>
      <c r="O3073" s="14" t="s">
        <v>439</v>
      </c>
      <c r="P3073" s="14" t="s">
        <v>439</v>
      </c>
      <c r="Q3073" s="14" t="s">
        <v>819</v>
      </c>
    </row>
    <row r="3074" spans="1:17" hidden="1" x14ac:dyDescent="0.25">
      <c r="A3074" s="14">
        <v>199467</v>
      </c>
      <c r="B3074" s="14" t="s">
        <v>4951</v>
      </c>
      <c r="C3074" s="14" t="s">
        <v>815</v>
      </c>
      <c r="D3074" s="14" t="s">
        <v>6583</v>
      </c>
      <c r="E3074" s="14" t="s">
        <v>439</v>
      </c>
      <c r="F3074" s="14">
        <v>1106</v>
      </c>
      <c r="G3074" s="14" t="s">
        <v>4580</v>
      </c>
      <c r="H3074" s="14">
        <v>0</v>
      </c>
      <c r="I3074" s="14">
        <v>43200</v>
      </c>
      <c r="J3074" s="14" t="b">
        <v>0</v>
      </c>
      <c r="K3074" s="14">
        <v>0</v>
      </c>
      <c r="L3074" s="16">
        <v>41010.807939814818</v>
      </c>
      <c r="M3074" s="14" t="s">
        <v>6973</v>
      </c>
      <c r="N3074" s="14" t="s">
        <v>439</v>
      </c>
      <c r="O3074" s="14" t="s">
        <v>439</v>
      </c>
      <c r="P3074" s="14" t="s">
        <v>439</v>
      </c>
      <c r="Q3074" s="14" t="s">
        <v>819</v>
      </c>
    </row>
    <row r="3075" spans="1:17" hidden="1" x14ac:dyDescent="0.25">
      <c r="A3075" s="14">
        <v>199468</v>
      </c>
      <c r="B3075" s="14" t="s">
        <v>4952</v>
      </c>
      <c r="C3075" s="14" t="s">
        <v>815</v>
      </c>
      <c r="D3075" s="14" t="s">
        <v>6584</v>
      </c>
      <c r="E3075" s="14" t="s">
        <v>439</v>
      </c>
      <c r="F3075" s="14">
        <v>1106</v>
      </c>
      <c r="G3075" s="14" t="s">
        <v>4580</v>
      </c>
      <c r="H3075" s="14">
        <v>0</v>
      </c>
      <c r="I3075" s="14">
        <v>43200</v>
      </c>
      <c r="J3075" s="14" t="b">
        <v>0</v>
      </c>
      <c r="K3075" s="14">
        <v>0</v>
      </c>
      <c r="L3075" s="16">
        <v>41010.807939814818</v>
      </c>
      <c r="M3075" s="14" t="s">
        <v>6973</v>
      </c>
      <c r="N3075" s="14" t="s">
        <v>439</v>
      </c>
      <c r="O3075" s="14" t="s">
        <v>439</v>
      </c>
      <c r="P3075" s="14" t="s">
        <v>439</v>
      </c>
      <c r="Q3075" s="14" t="s">
        <v>819</v>
      </c>
    </row>
    <row r="3076" spans="1:17" hidden="1" x14ac:dyDescent="0.25">
      <c r="A3076" s="14">
        <v>199469</v>
      </c>
      <c r="B3076" s="14" t="s">
        <v>4953</v>
      </c>
      <c r="C3076" s="14" t="s">
        <v>815</v>
      </c>
      <c r="D3076" s="14" t="s">
        <v>6585</v>
      </c>
      <c r="E3076" s="14" t="s">
        <v>439</v>
      </c>
      <c r="F3076" s="14">
        <v>1106</v>
      </c>
      <c r="G3076" s="14" t="s">
        <v>4580</v>
      </c>
      <c r="H3076" s="14">
        <v>0</v>
      </c>
      <c r="I3076" s="14">
        <v>43200</v>
      </c>
      <c r="J3076" s="14" t="b">
        <v>0</v>
      </c>
      <c r="K3076" s="14">
        <v>0</v>
      </c>
      <c r="L3076" s="16">
        <v>41010.808136574073</v>
      </c>
      <c r="M3076" s="14" t="s">
        <v>6973</v>
      </c>
      <c r="N3076" s="14" t="s">
        <v>439</v>
      </c>
      <c r="O3076" s="14" t="s">
        <v>439</v>
      </c>
      <c r="P3076" s="14" t="s">
        <v>439</v>
      </c>
      <c r="Q3076" s="14" t="s">
        <v>819</v>
      </c>
    </row>
    <row r="3077" spans="1:17" hidden="1" x14ac:dyDescent="0.25">
      <c r="A3077" s="14">
        <v>199470</v>
      </c>
      <c r="B3077" s="14" t="s">
        <v>4954</v>
      </c>
      <c r="C3077" s="14" t="s">
        <v>815</v>
      </c>
      <c r="D3077" s="14" t="s">
        <v>6586</v>
      </c>
      <c r="E3077" s="14" t="s">
        <v>439</v>
      </c>
      <c r="F3077" s="14">
        <v>1106</v>
      </c>
      <c r="G3077" s="14" t="s">
        <v>4580</v>
      </c>
      <c r="H3077" s="14">
        <v>0</v>
      </c>
      <c r="I3077" s="14">
        <v>43200</v>
      </c>
      <c r="J3077" s="14" t="b">
        <v>0</v>
      </c>
      <c r="K3077" s="14">
        <v>0</v>
      </c>
      <c r="L3077" s="16">
        <v>41010.807858796295</v>
      </c>
      <c r="M3077" s="14" t="s">
        <v>6973</v>
      </c>
      <c r="N3077" s="14" t="s">
        <v>439</v>
      </c>
      <c r="O3077" s="14" t="s">
        <v>439</v>
      </c>
      <c r="P3077" s="14" t="s">
        <v>439</v>
      </c>
      <c r="Q3077" s="14" t="s">
        <v>819</v>
      </c>
    </row>
    <row r="3078" spans="1:17" hidden="1" x14ac:dyDescent="0.25">
      <c r="A3078" s="14">
        <v>199471</v>
      </c>
      <c r="B3078" s="14" t="s">
        <v>4955</v>
      </c>
      <c r="C3078" s="14" t="s">
        <v>815</v>
      </c>
      <c r="D3078" s="14" t="s">
        <v>6587</v>
      </c>
      <c r="E3078" s="14" t="s">
        <v>439</v>
      </c>
      <c r="F3078" s="14">
        <v>1106</v>
      </c>
      <c r="G3078" s="14" t="s">
        <v>4580</v>
      </c>
      <c r="H3078" s="14">
        <v>0</v>
      </c>
      <c r="I3078" s="14">
        <v>43200</v>
      </c>
      <c r="J3078" s="14" t="b">
        <v>0</v>
      </c>
      <c r="K3078" s="14">
        <v>0</v>
      </c>
      <c r="L3078" s="16">
        <v>41010.807858796295</v>
      </c>
      <c r="M3078" s="14" t="s">
        <v>6973</v>
      </c>
      <c r="N3078" s="14" t="s">
        <v>439</v>
      </c>
      <c r="O3078" s="14" t="s">
        <v>439</v>
      </c>
      <c r="P3078" s="14" t="s">
        <v>439</v>
      </c>
      <c r="Q3078" s="14" t="s">
        <v>819</v>
      </c>
    </row>
    <row r="3079" spans="1:17" hidden="1" x14ac:dyDescent="0.25">
      <c r="A3079" s="14">
        <v>199472</v>
      </c>
      <c r="B3079" s="14" t="s">
        <v>4956</v>
      </c>
      <c r="C3079" s="14" t="s">
        <v>815</v>
      </c>
      <c r="D3079" s="14" t="s">
        <v>6588</v>
      </c>
      <c r="E3079" s="14" t="s">
        <v>439</v>
      </c>
      <c r="F3079" s="14">
        <v>1106</v>
      </c>
      <c r="G3079" s="14" t="s">
        <v>4580</v>
      </c>
      <c r="H3079" s="14">
        <v>0</v>
      </c>
      <c r="I3079" s="14">
        <v>43200</v>
      </c>
      <c r="J3079" s="14" t="b">
        <v>0</v>
      </c>
      <c r="K3079" s="14">
        <v>0</v>
      </c>
      <c r="L3079" s="16">
        <v>41010.807858796295</v>
      </c>
      <c r="M3079" s="14" t="s">
        <v>6973</v>
      </c>
      <c r="N3079" s="14" t="s">
        <v>439</v>
      </c>
      <c r="O3079" s="14" t="s">
        <v>439</v>
      </c>
      <c r="P3079" s="14" t="s">
        <v>439</v>
      </c>
      <c r="Q3079" s="14" t="s">
        <v>819</v>
      </c>
    </row>
    <row r="3080" spans="1:17" hidden="1" x14ac:dyDescent="0.25">
      <c r="A3080" s="14">
        <v>199473</v>
      </c>
      <c r="B3080" s="14" t="s">
        <v>4957</v>
      </c>
      <c r="C3080" s="14" t="s">
        <v>815</v>
      </c>
      <c r="D3080" s="14" t="s">
        <v>6589</v>
      </c>
      <c r="E3080" s="14" t="s">
        <v>439</v>
      </c>
      <c r="F3080" s="14">
        <v>1106</v>
      </c>
      <c r="G3080" s="14" t="s">
        <v>4580</v>
      </c>
      <c r="H3080" s="14">
        <v>0</v>
      </c>
      <c r="I3080" s="14">
        <v>43200</v>
      </c>
      <c r="J3080" s="14" t="b">
        <v>0</v>
      </c>
      <c r="K3080" s="14">
        <v>0</v>
      </c>
      <c r="L3080" s="16">
        <v>41010.807962962965</v>
      </c>
      <c r="M3080" s="14" t="s">
        <v>6973</v>
      </c>
      <c r="N3080" s="14" t="s">
        <v>439</v>
      </c>
      <c r="O3080" s="14" t="s">
        <v>439</v>
      </c>
      <c r="P3080" s="14" t="s">
        <v>439</v>
      </c>
      <c r="Q3080" s="14" t="s">
        <v>819</v>
      </c>
    </row>
    <row r="3081" spans="1:17" hidden="1" x14ac:dyDescent="0.25">
      <c r="A3081" s="14">
        <v>199474</v>
      </c>
      <c r="B3081" s="14" t="s">
        <v>4958</v>
      </c>
      <c r="C3081" s="14" t="s">
        <v>815</v>
      </c>
      <c r="D3081" s="14" t="s">
        <v>6590</v>
      </c>
      <c r="E3081" s="14" t="s">
        <v>439</v>
      </c>
      <c r="F3081" s="14">
        <v>1106</v>
      </c>
      <c r="G3081" s="14" t="s">
        <v>4580</v>
      </c>
      <c r="H3081" s="14">
        <v>0</v>
      </c>
      <c r="I3081" s="14">
        <v>43200</v>
      </c>
      <c r="J3081" s="14" t="b">
        <v>0</v>
      </c>
      <c r="K3081" s="14">
        <v>0</v>
      </c>
      <c r="L3081" s="16">
        <v>41010.807870370372</v>
      </c>
      <c r="M3081" s="14" t="s">
        <v>6973</v>
      </c>
      <c r="N3081" s="14" t="s">
        <v>439</v>
      </c>
      <c r="O3081" s="14" t="s">
        <v>439</v>
      </c>
      <c r="P3081" s="14" t="s">
        <v>439</v>
      </c>
      <c r="Q3081" s="14" t="s">
        <v>819</v>
      </c>
    </row>
    <row r="3082" spans="1:17" hidden="1" x14ac:dyDescent="0.25">
      <c r="A3082" s="14">
        <v>199475</v>
      </c>
      <c r="B3082" s="14" t="s">
        <v>4959</v>
      </c>
      <c r="C3082" s="14" t="s">
        <v>815</v>
      </c>
      <c r="D3082" s="14" t="s">
        <v>6591</v>
      </c>
      <c r="E3082" s="14" t="s">
        <v>439</v>
      </c>
      <c r="F3082" s="14">
        <v>1106</v>
      </c>
      <c r="G3082" s="14" t="s">
        <v>4580</v>
      </c>
      <c r="H3082" s="14">
        <v>0</v>
      </c>
      <c r="I3082" s="14">
        <v>43200</v>
      </c>
      <c r="J3082" s="14" t="b">
        <v>0</v>
      </c>
      <c r="K3082" s="14">
        <v>0</v>
      </c>
      <c r="L3082" s="16">
        <v>41010.807870370372</v>
      </c>
      <c r="M3082" s="14" t="s">
        <v>6973</v>
      </c>
      <c r="N3082" s="14" t="s">
        <v>439</v>
      </c>
      <c r="O3082" s="14" t="s">
        <v>439</v>
      </c>
      <c r="P3082" s="14" t="s">
        <v>439</v>
      </c>
      <c r="Q3082" s="14" t="s">
        <v>819</v>
      </c>
    </row>
    <row r="3083" spans="1:17" hidden="1" x14ac:dyDescent="0.25">
      <c r="A3083" s="14">
        <v>199476</v>
      </c>
      <c r="B3083" s="14" t="s">
        <v>4960</v>
      </c>
      <c r="C3083" s="14" t="s">
        <v>815</v>
      </c>
      <c r="D3083" s="14" t="s">
        <v>6592</v>
      </c>
      <c r="E3083" s="14" t="s">
        <v>439</v>
      </c>
      <c r="F3083" s="14">
        <v>1106</v>
      </c>
      <c r="G3083" s="14" t="s">
        <v>4580</v>
      </c>
      <c r="H3083" s="14">
        <v>0</v>
      </c>
      <c r="I3083" s="14">
        <v>43200</v>
      </c>
      <c r="J3083" s="14" t="b">
        <v>0</v>
      </c>
      <c r="K3083" s="14">
        <v>0</v>
      </c>
      <c r="L3083" s="16">
        <v>41010.807870370372</v>
      </c>
      <c r="M3083" s="14" t="s">
        <v>6973</v>
      </c>
      <c r="N3083" s="14" t="s">
        <v>439</v>
      </c>
      <c r="O3083" s="14" t="s">
        <v>439</v>
      </c>
      <c r="P3083" s="14" t="s">
        <v>439</v>
      </c>
      <c r="Q3083" s="14" t="s">
        <v>819</v>
      </c>
    </row>
    <row r="3084" spans="1:17" hidden="1" x14ac:dyDescent="0.25">
      <c r="A3084" s="14">
        <v>199477</v>
      </c>
      <c r="B3084" s="14" t="s">
        <v>4961</v>
      </c>
      <c r="C3084" s="14" t="s">
        <v>815</v>
      </c>
      <c r="D3084" s="14" t="s">
        <v>6593</v>
      </c>
      <c r="E3084" s="14" t="s">
        <v>439</v>
      </c>
      <c r="F3084" s="14">
        <v>1106</v>
      </c>
      <c r="G3084" s="14" t="s">
        <v>4580</v>
      </c>
      <c r="H3084" s="14">
        <v>0</v>
      </c>
      <c r="I3084" s="14">
        <v>43200</v>
      </c>
      <c r="J3084" s="14" t="b">
        <v>0</v>
      </c>
      <c r="K3084" s="14">
        <v>0</v>
      </c>
      <c r="L3084" s="16">
        <v>41010.807881944442</v>
      </c>
      <c r="M3084" s="14" t="s">
        <v>6973</v>
      </c>
      <c r="N3084" s="14" t="s">
        <v>439</v>
      </c>
      <c r="O3084" s="14" t="s">
        <v>439</v>
      </c>
      <c r="P3084" s="14" t="s">
        <v>439</v>
      </c>
      <c r="Q3084" s="14" t="s">
        <v>819</v>
      </c>
    </row>
    <row r="3085" spans="1:17" hidden="1" x14ac:dyDescent="0.25">
      <c r="A3085" s="14">
        <v>199478</v>
      </c>
      <c r="B3085" s="14" t="s">
        <v>4962</v>
      </c>
      <c r="C3085" s="14" t="s">
        <v>815</v>
      </c>
      <c r="D3085" s="14" t="s">
        <v>6594</v>
      </c>
      <c r="E3085" s="14" t="s">
        <v>439</v>
      </c>
      <c r="F3085" s="14">
        <v>1106</v>
      </c>
      <c r="G3085" s="14" t="s">
        <v>4580</v>
      </c>
      <c r="H3085" s="14">
        <v>0</v>
      </c>
      <c r="I3085" s="14">
        <v>43200</v>
      </c>
      <c r="J3085" s="14" t="b">
        <v>0</v>
      </c>
      <c r="K3085" s="14">
        <v>0</v>
      </c>
      <c r="L3085" s="16">
        <v>41010.807881944442</v>
      </c>
      <c r="M3085" s="14" t="s">
        <v>6973</v>
      </c>
      <c r="N3085" s="14" t="s">
        <v>439</v>
      </c>
      <c r="O3085" s="14" t="s">
        <v>439</v>
      </c>
      <c r="P3085" s="14" t="s">
        <v>439</v>
      </c>
      <c r="Q3085" s="14" t="s">
        <v>819</v>
      </c>
    </row>
    <row r="3086" spans="1:17" hidden="1" x14ac:dyDescent="0.25">
      <c r="A3086" s="14">
        <v>199479</v>
      </c>
      <c r="B3086" s="14" t="s">
        <v>4963</v>
      </c>
      <c r="C3086" s="14" t="s">
        <v>815</v>
      </c>
      <c r="D3086" s="14" t="s">
        <v>6595</v>
      </c>
      <c r="E3086" s="14" t="s">
        <v>439</v>
      </c>
      <c r="F3086" s="14">
        <v>1106</v>
      </c>
      <c r="G3086" s="14" t="s">
        <v>4580</v>
      </c>
      <c r="H3086" s="14">
        <v>0</v>
      </c>
      <c r="I3086" s="14">
        <v>43200</v>
      </c>
      <c r="J3086" s="14" t="b">
        <v>0</v>
      </c>
      <c r="K3086" s="14">
        <v>0</v>
      </c>
      <c r="L3086" s="16">
        <v>41010.807881944442</v>
      </c>
      <c r="M3086" s="14" t="s">
        <v>6973</v>
      </c>
      <c r="N3086" s="14" t="s">
        <v>439</v>
      </c>
      <c r="O3086" s="14" t="s">
        <v>439</v>
      </c>
      <c r="P3086" s="14" t="s">
        <v>439</v>
      </c>
      <c r="Q3086" s="14" t="s">
        <v>819</v>
      </c>
    </row>
    <row r="3087" spans="1:17" hidden="1" x14ac:dyDescent="0.25">
      <c r="A3087" s="14">
        <v>199480</v>
      </c>
      <c r="B3087" s="14" t="s">
        <v>4964</v>
      </c>
      <c r="C3087" s="14" t="s">
        <v>815</v>
      </c>
      <c r="D3087" s="14" t="s">
        <v>6596</v>
      </c>
      <c r="E3087" s="14" t="s">
        <v>439</v>
      </c>
      <c r="F3087" s="14">
        <v>1106</v>
      </c>
      <c r="G3087" s="14" t="s">
        <v>4580</v>
      </c>
      <c r="H3087" s="14">
        <v>0</v>
      </c>
      <c r="I3087" s="14">
        <v>43200</v>
      </c>
      <c r="J3087" s="14" t="b">
        <v>0</v>
      </c>
      <c r="K3087" s="14">
        <v>0</v>
      </c>
      <c r="L3087" s="16">
        <v>41010.807881944442</v>
      </c>
      <c r="M3087" s="14" t="s">
        <v>6973</v>
      </c>
      <c r="N3087" s="14" t="s">
        <v>439</v>
      </c>
      <c r="O3087" s="14" t="s">
        <v>439</v>
      </c>
      <c r="P3087" s="14" t="s">
        <v>439</v>
      </c>
      <c r="Q3087" s="14" t="s">
        <v>819</v>
      </c>
    </row>
    <row r="3088" spans="1:17" hidden="1" x14ac:dyDescent="0.25">
      <c r="A3088" s="14">
        <v>199481</v>
      </c>
      <c r="B3088" s="14" t="s">
        <v>4965</v>
      </c>
      <c r="C3088" s="14" t="s">
        <v>815</v>
      </c>
      <c r="D3088" s="14" t="s">
        <v>6597</v>
      </c>
      <c r="E3088" s="14" t="s">
        <v>439</v>
      </c>
      <c r="F3088" s="14">
        <v>1106</v>
      </c>
      <c r="G3088" s="14" t="s">
        <v>4580</v>
      </c>
      <c r="H3088" s="14">
        <v>0</v>
      </c>
      <c r="I3088" s="14">
        <v>43200</v>
      </c>
      <c r="J3088" s="14" t="b">
        <v>0</v>
      </c>
      <c r="K3088" s="14">
        <v>0</v>
      </c>
      <c r="L3088" s="16">
        <v>41010.807893518519</v>
      </c>
      <c r="M3088" s="14" t="s">
        <v>6973</v>
      </c>
      <c r="N3088" s="14" t="s">
        <v>439</v>
      </c>
      <c r="O3088" s="14" t="s">
        <v>439</v>
      </c>
      <c r="P3088" s="14" t="s">
        <v>439</v>
      </c>
      <c r="Q3088" s="14" t="s">
        <v>819</v>
      </c>
    </row>
    <row r="3089" spans="1:17" hidden="1" x14ac:dyDescent="0.25">
      <c r="A3089" s="14">
        <v>199482</v>
      </c>
      <c r="B3089" s="14" t="s">
        <v>4966</v>
      </c>
      <c r="C3089" s="14" t="s">
        <v>815</v>
      </c>
      <c r="D3089" s="14" t="s">
        <v>6598</v>
      </c>
      <c r="E3089" s="14" t="s">
        <v>439</v>
      </c>
      <c r="F3089" s="14">
        <v>1106</v>
      </c>
      <c r="G3089" s="14" t="s">
        <v>4580</v>
      </c>
      <c r="H3089" s="14">
        <v>0</v>
      </c>
      <c r="I3089" s="14">
        <v>43200</v>
      </c>
      <c r="J3089" s="14" t="b">
        <v>0</v>
      </c>
      <c r="K3089" s="14">
        <v>0</v>
      </c>
      <c r="L3089" s="16">
        <v>41010.807893518519</v>
      </c>
      <c r="M3089" s="14" t="s">
        <v>6973</v>
      </c>
      <c r="N3089" s="14" t="s">
        <v>439</v>
      </c>
      <c r="O3089" s="14" t="s">
        <v>439</v>
      </c>
      <c r="P3089" s="14" t="s">
        <v>439</v>
      </c>
      <c r="Q3089" s="14" t="s">
        <v>819</v>
      </c>
    </row>
    <row r="3090" spans="1:17" hidden="1" x14ac:dyDescent="0.25">
      <c r="A3090" s="14">
        <v>199483</v>
      </c>
      <c r="B3090" s="14" t="s">
        <v>4967</v>
      </c>
      <c r="C3090" s="14" t="s">
        <v>815</v>
      </c>
      <c r="D3090" s="14" t="s">
        <v>6599</v>
      </c>
      <c r="E3090" s="14" t="s">
        <v>439</v>
      </c>
      <c r="F3090" s="14">
        <v>1106</v>
      </c>
      <c r="G3090" s="14" t="s">
        <v>4580</v>
      </c>
      <c r="H3090" s="14">
        <v>0</v>
      </c>
      <c r="I3090" s="14">
        <v>43200</v>
      </c>
      <c r="J3090" s="14" t="b">
        <v>0</v>
      </c>
      <c r="K3090" s="14">
        <v>0</v>
      </c>
      <c r="L3090" s="16">
        <v>41010.807893518519</v>
      </c>
      <c r="M3090" s="14" t="s">
        <v>6973</v>
      </c>
      <c r="N3090" s="14" t="s">
        <v>439</v>
      </c>
      <c r="O3090" s="14" t="s">
        <v>439</v>
      </c>
      <c r="P3090" s="14" t="s">
        <v>439</v>
      </c>
      <c r="Q3090" s="14" t="s">
        <v>819</v>
      </c>
    </row>
    <row r="3091" spans="1:17" hidden="1" x14ac:dyDescent="0.25">
      <c r="A3091" s="14">
        <v>199484</v>
      </c>
      <c r="B3091" s="14" t="s">
        <v>4968</v>
      </c>
      <c r="C3091" s="14" t="s">
        <v>815</v>
      </c>
      <c r="D3091" s="14" t="s">
        <v>6600</v>
      </c>
      <c r="E3091" s="14" t="s">
        <v>439</v>
      </c>
      <c r="F3091" s="14">
        <v>1106</v>
      </c>
      <c r="G3091" s="14" t="s">
        <v>4580</v>
      </c>
      <c r="H3091" s="14">
        <v>0</v>
      </c>
      <c r="I3091" s="14">
        <v>43200</v>
      </c>
      <c r="J3091" s="14" t="b">
        <v>0</v>
      </c>
      <c r="K3091" s="14">
        <v>0</v>
      </c>
      <c r="L3091" s="16">
        <v>41010.807893518519</v>
      </c>
      <c r="M3091" s="14" t="s">
        <v>6973</v>
      </c>
      <c r="N3091" s="14" t="s">
        <v>439</v>
      </c>
      <c r="O3091" s="14" t="s">
        <v>439</v>
      </c>
      <c r="P3091" s="14" t="s">
        <v>439</v>
      </c>
      <c r="Q3091" s="14" t="s">
        <v>819</v>
      </c>
    </row>
    <row r="3092" spans="1:17" hidden="1" x14ac:dyDescent="0.25">
      <c r="A3092" s="14">
        <v>199485</v>
      </c>
      <c r="B3092" s="14" t="s">
        <v>4969</v>
      </c>
      <c r="C3092" s="14" t="s">
        <v>815</v>
      </c>
      <c r="D3092" s="14" t="s">
        <v>6601</v>
      </c>
      <c r="E3092" s="14" t="s">
        <v>439</v>
      </c>
      <c r="F3092" s="14">
        <v>1106</v>
      </c>
      <c r="G3092" s="14" t="s">
        <v>4580</v>
      </c>
      <c r="H3092" s="14">
        <v>0</v>
      </c>
      <c r="I3092" s="14">
        <v>43200</v>
      </c>
      <c r="J3092" s="14" t="b">
        <v>0</v>
      </c>
      <c r="K3092" s="14">
        <v>0</v>
      </c>
      <c r="L3092" s="16">
        <v>41010.807905092595</v>
      </c>
      <c r="M3092" s="14" t="s">
        <v>6973</v>
      </c>
      <c r="N3092" s="14" t="s">
        <v>439</v>
      </c>
      <c r="O3092" s="14" t="s">
        <v>439</v>
      </c>
      <c r="P3092" s="14" t="s">
        <v>439</v>
      </c>
      <c r="Q3092" s="14" t="s">
        <v>819</v>
      </c>
    </row>
    <row r="3093" spans="1:17" hidden="1" x14ac:dyDescent="0.25">
      <c r="A3093" s="14">
        <v>199486</v>
      </c>
      <c r="B3093" s="14" t="s">
        <v>4970</v>
      </c>
      <c r="C3093" s="14" t="s">
        <v>815</v>
      </c>
      <c r="D3093" s="14" t="s">
        <v>6602</v>
      </c>
      <c r="E3093" s="14" t="s">
        <v>439</v>
      </c>
      <c r="F3093" s="14">
        <v>1106</v>
      </c>
      <c r="G3093" s="14" t="s">
        <v>4580</v>
      </c>
      <c r="H3093" s="14">
        <v>0</v>
      </c>
      <c r="I3093" s="14">
        <v>43200</v>
      </c>
      <c r="J3093" s="14" t="b">
        <v>0</v>
      </c>
      <c r="K3093" s="14">
        <v>0</v>
      </c>
      <c r="L3093" s="16">
        <v>41010.807905092595</v>
      </c>
      <c r="M3093" s="14" t="s">
        <v>6973</v>
      </c>
      <c r="N3093" s="14" t="s">
        <v>439</v>
      </c>
      <c r="O3093" s="14" t="s">
        <v>439</v>
      </c>
      <c r="P3093" s="14" t="s">
        <v>439</v>
      </c>
      <c r="Q3093" s="14" t="s">
        <v>819</v>
      </c>
    </row>
    <row r="3094" spans="1:17" hidden="1" x14ac:dyDescent="0.25">
      <c r="A3094" s="14">
        <v>199487</v>
      </c>
      <c r="B3094" s="14" t="s">
        <v>4971</v>
      </c>
      <c r="C3094" s="14" t="s">
        <v>815</v>
      </c>
      <c r="D3094" s="14" t="s">
        <v>6603</v>
      </c>
      <c r="E3094" s="14" t="s">
        <v>439</v>
      </c>
      <c r="F3094" s="14">
        <v>1106</v>
      </c>
      <c r="G3094" s="14" t="s">
        <v>4580</v>
      </c>
      <c r="H3094" s="14">
        <v>0</v>
      </c>
      <c r="I3094" s="14">
        <v>43200</v>
      </c>
      <c r="J3094" s="14" t="b">
        <v>0</v>
      </c>
      <c r="K3094" s="14">
        <v>0</v>
      </c>
      <c r="L3094" s="16">
        <v>41010.807905092595</v>
      </c>
      <c r="M3094" s="14" t="s">
        <v>6973</v>
      </c>
      <c r="N3094" s="14" t="s">
        <v>439</v>
      </c>
      <c r="O3094" s="14" t="s">
        <v>439</v>
      </c>
      <c r="P3094" s="14" t="s">
        <v>439</v>
      </c>
      <c r="Q3094" s="14" t="s">
        <v>819</v>
      </c>
    </row>
    <row r="3095" spans="1:17" hidden="1" x14ac:dyDescent="0.25">
      <c r="A3095" s="14">
        <v>199488</v>
      </c>
      <c r="B3095" s="14" t="s">
        <v>4972</v>
      </c>
      <c r="C3095" s="14" t="s">
        <v>815</v>
      </c>
      <c r="D3095" s="14" t="s">
        <v>6604</v>
      </c>
      <c r="E3095" s="14" t="s">
        <v>439</v>
      </c>
      <c r="F3095" s="14">
        <v>1106</v>
      </c>
      <c r="G3095" s="14" t="s">
        <v>4580</v>
      </c>
      <c r="H3095" s="14">
        <v>0</v>
      </c>
      <c r="I3095" s="14">
        <v>43200</v>
      </c>
      <c r="J3095" s="14" t="b">
        <v>0</v>
      </c>
      <c r="K3095" s="14">
        <v>0</v>
      </c>
      <c r="L3095" s="16">
        <v>41010.807916666665</v>
      </c>
      <c r="M3095" s="14" t="s">
        <v>6973</v>
      </c>
      <c r="N3095" s="14" t="s">
        <v>439</v>
      </c>
      <c r="O3095" s="14" t="s">
        <v>439</v>
      </c>
      <c r="P3095" s="14" t="s">
        <v>439</v>
      </c>
      <c r="Q3095" s="14" t="s">
        <v>819</v>
      </c>
    </row>
    <row r="3096" spans="1:17" hidden="1" x14ac:dyDescent="0.25">
      <c r="A3096" s="14">
        <v>199489</v>
      </c>
      <c r="B3096" s="14" t="s">
        <v>4973</v>
      </c>
      <c r="C3096" s="14" t="s">
        <v>815</v>
      </c>
      <c r="D3096" s="14" t="s">
        <v>6605</v>
      </c>
      <c r="E3096" s="14" t="s">
        <v>439</v>
      </c>
      <c r="F3096" s="14">
        <v>1106</v>
      </c>
      <c r="G3096" s="14" t="s">
        <v>4580</v>
      </c>
      <c r="H3096" s="14">
        <v>0</v>
      </c>
      <c r="I3096" s="14">
        <v>43200</v>
      </c>
      <c r="J3096" s="14" t="b">
        <v>0</v>
      </c>
      <c r="K3096" s="14">
        <v>0</v>
      </c>
      <c r="L3096" s="16">
        <v>41010.807916666665</v>
      </c>
      <c r="M3096" s="14" t="s">
        <v>6973</v>
      </c>
      <c r="N3096" s="14" t="s">
        <v>439</v>
      </c>
      <c r="O3096" s="14" t="s">
        <v>439</v>
      </c>
      <c r="P3096" s="14" t="s">
        <v>439</v>
      </c>
      <c r="Q3096" s="14" t="s">
        <v>819</v>
      </c>
    </row>
    <row r="3097" spans="1:17" hidden="1" x14ac:dyDescent="0.25">
      <c r="A3097" s="14">
        <v>199490</v>
      </c>
      <c r="B3097" s="14" t="s">
        <v>4974</v>
      </c>
      <c r="C3097" s="14" t="s">
        <v>815</v>
      </c>
      <c r="D3097" s="14" t="s">
        <v>6606</v>
      </c>
      <c r="E3097" s="14" t="s">
        <v>439</v>
      </c>
      <c r="F3097" s="14">
        <v>1106</v>
      </c>
      <c r="G3097" s="14" t="s">
        <v>4580</v>
      </c>
      <c r="H3097" s="14">
        <v>0</v>
      </c>
      <c r="I3097" s="14">
        <v>43200</v>
      </c>
      <c r="J3097" s="14" t="b">
        <v>0</v>
      </c>
      <c r="K3097" s="14">
        <v>0</v>
      </c>
      <c r="L3097" s="16">
        <v>41010.807928240742</v>
      </c>
      <c r="M3097" s="14" t="s">
        <v>6973</v>
      </c>
      <c r="N3097" s="14" t="s">
        <v>439</v>
      </c>
      <c r="O3097" s="14" t="s">
        <v>439</v>
      </c>
      <c r="P3097" s="14" t="s">
        <v>439</v>
      </c>
      <c r="Q3097" s="14" t="s">
        <v>819</v>
      </c>
    </row>
    <row r="3098" spans="1:17" hidden="1" x14ac:dyDescent="0.25">
      <c r="A3098" s="14">
        <v>199491</v>
      </c>
      <c r="B3098" s="14" t="s">
        <v>4975</v>
      </c>
      <c r="C3098" s="14" t="s">
        <v>815</v>
      </c>
      <c r="D3098" s="14" t="s">
        <v>6607</v>
      </c>
      <c r="E3098" s="14" t="s">
        <v>439</v>
      </c>
      <c r="F3098" s="14">
        <v>1106</v>
      </c>
      <c r="G3098" s="14" t="s">
        <v>4580</v>
      </c>
      <c r="H3098" s="14">
        <v>0</v>
      </c>
      <c r="I3098" s="14">
        <v>43200</v>
      </c>
      <c r="J3098" s="14" t="b">
        <v>0</v>
      </c>
      <c r="K3098" s="14">
        <v>0</v>
      </c>
      <c r="L3098" s="16">
        <v>41010.807928240742</v>
      </c>
      <c r="M3098" s="14" t="s">
        <v>6973</v>
      </c>
      <c r="N3098" s="14" t="s">
        <v>439</v>
      </c>
      <c r="O3098" s="14" t="s">
        <v>439</v>
      </c>
      <c r="P3098" s="14" t="s">
        <v>439</v>
      </c>
      <c r="Q3098" s="14" t="s">
        <v>819</v>
      </c>
    </row>
    <row r="3099" spans="1:17" hidden="1" x14ac:dyDescent="0.25">
      <c r="A3099" s="14">
        <v>199492</v>
      </c>
      <c r="B3099" s="14" t="s">
        <v>4976</v>
      </c>
      <c r="C3099" s="14" t="s">
        <v>815</v>
      </c>
      <c r="D3099" s="14" t="s">
        <v>6608</v>
      </c>
      <c r="E3099" s="14" t="s">
        <v>439</v>
      </c>
      <c r="F3099" s="14">
        <v>1106</v>
      </c>
      <c r="G3099" s="14" t="s">
        <v>4580</v>
      </c>
      <c r="H3099" s="14">
        <v>0</v>
      </c>
      <c r="I3099" s="14">
        <v>43200</v>
      </c>
      <c r="J3099" s="14" t="b">
        <v>0</v>
      </c>
      <c r="K3099" s="14">
        <v>0</v>
      </c>
      <c r="L3099" s="16">
        <v>41010.807928240742</v>
      </c>
      <c r="M3099" s="14" t="s">
        <v>6973</v>
      </c>
      <c r="N3099" s="14" t="s">
        <v>439</v>
      </c>
      <c r="O3099" s="14" t="s">
        <v>439</v>
      </c>
      <c r="P3099" s="14" t="s">
        <v>439</v>
      </c>
      <c r="Q3099" s="14" t="s">
        <v>819</v>
      </c>
    </row>
    <row r="3100" spans="1:17" hidden="1" x14ac:dyDescent="0.25">
      <c r="A3100" s="14">
        <v>199493</v>
      </c>
      <c r="B3100" s="14" t="s">
        <v>4977</v>
      </c>
      <c r="C3100" s="14" t="s">
        <v>815</v>
      </c>
      <c r="D3100" s="14" t="s">
        <v>6609</v>
      </c>
      <c r="E3100" s="14" t="s">
        <v>439</v>
      </c>
      <c r="F3100" s="14">
        <v>1106</v>
      </c>
      <c r="G3100" s="14" t="s">
        <v>4580</v>
      </c>
      <c r="H3100" s="14">
        <v>0</v>
      </c>
      <c r="I3100" s="14">
        <v>43200</v>
      </c>
      <c r="J3100" s="14" t="b">
        <v>0</v>
      </c>
      <c r="K3100" s="14">
        <v>0</v>
      </c>
      <c r="L3100" s="16">
        <v>41010.807928240742</v>
      </c>
      <c r="M3100" s="14" t="s">
        <v>6973</v>
      </c>
      <c r="N3100" s="14" t="s">
        <v>439</v>
      </c>
      <c r="O3100" s="14" t="s">
        <v>439</v>
      </c>
      <c r="P3100" s="14" t="s">
        <v>439</v>
      </c>
      <c r="Q3100" s="14" t="s">
        <v>819</v>
      </c>
    </row>
    <row r="3101" spans="1:17" hidden="1" x14ac:dyDescent="0.25">
      <c r="A3101" s="14">
        <v>199494</v>
      </c>
      <c r="B3101" s="14" t="s">
        <v>4978</v>
      </c>
      <c r="C3101" s="14" t="s">
        <v>815</v>
      </c>
      <c r="D3101" s="14" t="s">
        <v>6610</v>
      </c>
      <c r="E3101" s="14" t="s">
        <v>439</v>
      </c>
      <c r="F3101" s="14">
        <v>1106</v>
      </c>
      <c r="G3101" s="14" t="s">
        <v>4580</v>
      </c>
      <c r="H3101" s="14">
        <v>0</v>
      </c>
      <c r="I3101" s="14">
        <v>43200</v>
      </c>
      <c r="J3101" s="14" t="b">
        <v>0</v>
      </c>
      <c r="K3101" s="14">
        <v>0</v>
      </c>
      <c r="L3101" s="16">
        <v>41010.807928240742</v>
      </c>
      <c r="M3101" s="14" t="s">
        <v>6973</v>
      </c>
      <c r="N3101" s="14" t="s">
        <v>439</v>
      </c>
      <c r="O3101" s="14" t="s">
        <v>439</v>
      </c>
      <c r="P3101" s="14" t="s">
        <v>439</v>
      </c>
      <c r="Q3101" s="14" t="s">
        <v>819</v>
      </c>
    </row>
    <row r="3102" spans="1:17" hidden="1" x14ac:dyDescent="0.25">
      <c r="A3102" s="14">
        <v>199495</v>
      </c>
      <c r="B3102" s="14" t="s">
        <v>4979</v>
      </c>
      <c r="C3102" s="14" t="s">
        <v>815</v>
      </c>
      <c r="D3102" s="14" t="s">
        <v>6611</v>
      </c>
      <c r="E3102" s="14" t="s">
        <v>439</v>
      </c>
      <c r="F3102" s="14">
        <v>1106</v>
      </c>
      <c r="G3102" s="14" t="s">
        <v>4580</v>
      </c>
      <c r="H3102" s="14">
        <v>0</v>
      </c>
      <c r="I3102" s="14">
        <v>43200</v>
      </c>
      <c r="J3102" s="14" t="b">
        <v>0</v>
      </c>
      <c r="K3102" s="14">
        <v>0</v>
      </c>
      <c r="L3102" s="16">
        <v>41010.807847222219</v>
      </c>
      <c r="M3102" s="14" t="s">
        <v>6973</v>
      </c>
      <c r="N3102" s="14" t="s">
        <v>439</v>
      </c>
      <c r="O3102" s="14" t="s">
        <v>439</v>
      </c>
      <c r="P3102" s="14" t="s">
        <v>439</v>
      </c>
      <c r="Q3102" s="14" t="s">
        <v>819</v>
      </c>
    </row>
    <row r="3103" spans="1:17" hidden="1" x14ac:dyDescent="0.25">
      <c r="A3103" s="14">
        <v>199496</v>
      </c>
      <c r="B3103" s="14" t="s">
        <v>4980</v>
      </c>
      <c r="C3103" s="14" t="s">
        <v>815</v>
      </c>
      <c r="D3103" s="14" t="s">
        <v>6612</v>
      </c>
      <c r="E3103" s="14" t="s">
        <v>439</v>
      </c>
      <c r="F3103" s="14">
        <v>1106</v>
      </c>
      <c r="G3103" s="14" t="s">
        <v>4580</v>
      </c>
      <c r="H3103" s="14">
        <v>0</v>
      </c>
      <c r="I3103" s="14">
        <v>43200</v>
      </c>
      <c r="J3103" s="14" t="b">
        <v>0</v>
      </c>
      <c r="K3103" s="14">
        <v>0</v>
      </c>
      <c r="L3103" s="16">
        <v>41010.807870370372</v>
      </c>
      <c r="M3103" s="14" t="s">
        <v>6973</v>
      </c>
      <c r="N3103" s="14" t="s">
        <v>439</v>
      </c>
      <c r="O3103" s="14" t="s">
        <v>439</v>
      </c>
      <c r="P3103" s="14" t="s">
        <v>439</v>
      </c>
      <c r="Q3103" s="14" t="s">
        <v>819</v>
      </c>
    </row>
    <row r="3104" spans="1:17" hidden="1" x14ac:dyDescent="0.25">
      <c r="A3104" s="14">
        <v>199497</v>
      </c>
      <c r="B3104" s="14" t="s">
        <v>4981</v>
      </c>
      <c r="C3104" s="14" t="s">
        <v>815</v>
      </c>
      <c r="D3104" s="14" t="s">
        <v>6613</v>
      </c>
      <c r="E3104" s="14" t="s">
        <v>439</v>
      </c>
      <c r="F3104" s="14">
        <v>1106</v>
      </c>
      <c r="G3104" s="14" t="s">
        <v>4580</v>
      </c>
      <c r="H3104" s="14">
        <v>0</v>
      </c>
      <c r="I3104" s="14">
        <v>43200</v>
      </c>
      <c r="J3104" s="14" t="b">
        <v>0</v>
      </c>
      <c r="K3104" s="14">
        <v>0</v>
      </c>
      <c r="L3104" s="16">
        <v>41010.807939814818</v>
      </c>
      <c r="M3104" s="14" t="s">
        <v>6973</v>
      </c>
      <c r="N3104" s="14" t="s">
        <v>439</v>
      </c>
      <c r="O3104" s="14" t="s">
        <v>439</v>
      </c>
      <c r="P3104" s="14" t="s">
        <v>439</v>
      </c>
      <c r="Q3104" s="14" t="s">
        <v>819</v>
      </c>
    </row>
    <row r="3105" spans="1:17" hidden="1" x14ac:dyDescent="0.25">
      <c r="A3105" s="14">
        <v>199498</v>
      </c>
      <c r="B3105" s="14" t="s">
        <v>4982</v>
      </c>
      <c r="C3105" s="14" t="s">
        <v>815</v>
      </c>
      <c r="D3105" s="14" t="s">
        <v>6614</v>
      </c>
      <c r="E3105" s="14" t="s">
        <v>439</v>
      </c>
      <c r="F3105" s="14">
        <v>1106</v>
      </c>
      <c r="G3105" s="14" t="s">
        <v>4580</v>
      </c>
      <c r="H3105" s="14">
        <v>0</v>
      </c>
      <c r="I3105" s="14">
        <v>43200</v>
      </c>
      <c r="J3105" s="14" t="b">
        <v>0</v>
      </c>
      <c r="K3105" s="14">
        <v>0</v>
      </c>
      <c r="L3105" s="16">
        <v>41010.807939814818</v>
      </c>
      <c r="M3105" s="14" t="s">
        <v>6973</v>
      </c>
      <c r="N3105" s="14" t="s">
        <v>439</v>
      </c>
      <c r="O3105" s="14" t="s">
        <v>439</v>
      </c>
      <c r="P3105" s="14" t="s">
        <v>439</v>
      </c>
      <c r="Q3105" s="14" t="s">
        <v>819</v>
      </c>
    </row>
    <row r="3106" spans="1:17" hidden="1" x14ac:dyDescent="0.25">
      <c r="A3106" s="14">
        <v>199499</v>
      </c>
      <c r="B3106" s="14" t="s">
        <v>4983</v>
      </c>
      <c r="C3106" s="14" t="s">
        <v>815</v>
      </c>
      <c r="D3106" s="14" t="s">
        <v>6615</v>
      </c>
      <c r="E3106" s="14" t="s">
        <v>439</v>
      </c>
      <c r="F3106" s="14">
        <v>1106</v>
      </c>
      <c r="G3106" s="14" t="s">
        <v>4580</v>
      </c>
      <c r="H3106" s="14">
        <v>0</v>
      </c>
      <c r="I3106" s="14">
        <v>43200</v>
      </c>
      <c r="J3106" s="14" t="b">
        <v>0</v>
      </c>
      <c r="K3106" s="14">
        <v>0</v>
      </c>
      <c r="L3106" s="16">
        <v>41010.807951388888</v>
      </c>
      <c r="M3106" s="14" t="s">
        <v>6973</v>
      </c>
      <c r="N3106" s="14" t="s">
        <v>439</v>
      </c>
      <c r="O3106" s="14" t="s">
        <v>439</v>
      </c>
      <c r="P3106" s="14" t="s">
        <v>439</v>
      </c>
      <c r="Q3106" s="14" t="s">
        <v>819</v>
      </c>
    </row>
    <row r="3107" spans="1:17" hidden="1" x14ac:dyDescent="0.25">
      <c r="A3107" s="14">
        <v>199500</v>
      </c>
      <c r="B3107" s="14" t="s">
        <v>4984</v>
      </c>
      <c r="C3107" s="14" t="s">
        <v>815</v>
      </c>
      <c r="D3107" s="14" t="s">
        <v>6616</v>
      </c>
      <c r="E3107" s="14" t="s">
        <v>439</v>
      </c>
      <c r="F3107" s="14">
        <v>1106</v>
      </c>
      <c r="G3107" s="14" t="s">
        <v>4580</v>
      </c>
      <c r="H3107" s="14">
        <v>0</v>
      </c>
      <c r="I3107" s="14">
        <v>43200</v>
      </c>
      <c r="J3107" s="14" t="b">
        <v>0</v>
      </c>
      <c r="K3107" s="14">
        <v>0</v>
      </c>
      <c r="L3107" s="16">
        <v>41010.807951388888</v>
      </c>
      <c r="M3107" s="14" t="s">
        <v>6973</v>
      </c>
      <c r="N3107" s="14" t="s">
        <v>439</v>
      </c>
      <c r="O3107" s="14" t="s">
        <v>439</v>
      </c>
      <c r="P3107" s="14" t="s">
        <v>439</v>
      </c>
      <c r="Q3107" s="14" t="s">
        <v>819</v>
      </c>
    </row>
    <row r="3108" spans="1:17" hidden="1" x14ac:dyDescent="0.25">
      <c r="A3108" s="14">
        <v>199501</v>
      </c>
      <c r="B3108" s="14" t="s">
        <v>4985</v>
      </c>
      <c r="C3108" s="14" t="s">
        <v>815</v>
      </c>
      <c r="D3108" s="14" t="s">
        <v>6617</v>
      </c>
      <c r="E3108" s="14" t="s">
        <v>439</v>
      </c>
      <c r="F3108" s="14">
        <v>1106</v>
      </c>
      <c r="G3108" s="14" t="s">
        <v>4580</v>
      </c>
      <c r="H3108" s="14">
        <v>0</v>
      </c>
      <c r="I3108" s="14">
        <v>43200</v>
      </c>
      <c r="J3108" s="14" t="b">
        <v>0</v>
      </c>
      <c r="K3108" s="14">
        <v>0</v>
      </c>
      <c r="L3108" s="16">
        <v>41010.807951388888</v>
      </c>
      <c r="M3108" s="14" t="s">
        <v>6973</v>
      </c>
      <c r="N3108" s="14" t="s">
        <v>439</v>
      </c>
      <c r="O3108" s="14" t="s">
        <v>439</v>
      </c>
      <c r="P3108" s="14" t="s">
        <v>439</v>
      </c>
      <c r="Q3108" s="14" t="s">
        <v>819</v>
      </c>
    </row>
    <row r="3109" spans="1:17" hidden="1" x14ac:dyDescent="0.25">
      <c r="A3109" s="14">
        <v>199502</v>
      </c>
      <c r="B3109" s="14" t="s">
        <v>4986</v>
      </c>
      <c r="C3109" s="14" t="s">
        <v>815</v>
      </c>
      <c r="D3109" s="14" t="s">
        <v>6618</v>
      </c>
      <c r="E3109" s="14" t="s">
        <v>439</v>
      </c>
      <c r="F3109" s="14">
        <v>1106</v>
      </c>
      <c r="G3109" s="14" t="s">
        <v>4580</v>
      </c>
      <c r="H3109" s="14">
        <v>0</v>
      </c>
      <c r="I3109" s="14">
        <v>43200</v>
      </c>
      <c r="J3109" s="14" t="b">
        <v>0</v>
      </c>
      <c r="K3109" s="14">
        <v>0</v>
      </c>
      <c r="L3109" s="16">
        <v>41010.807951388888</v>
      </c>
      <c r="M3109" s="14" t="s">
        <v>6973</v>
      </c>
      <c r="N3109" s="14" t="s">
        <v>439</v>
      </c>
      <c r="O3109" s="14" t="s">
        <v>439</v>
      </c>
      <c r="P3109" s="14" t="s">
        <v>439</v>
      </c>
      <c r="Q3109" s="14" t="s">
        <v>819</v>
      </c>
    </row>
    <row r="3110" spans="1:17" hidden="1" x14ac:dyDescent="0.25">
      <c r="A3110" s="14">
        <v>199503</v>
      </c>
      <c r="B3110" s="14" t="s">
        <v>4987</v>
      </c>
      <c r="C3110" s="14" t="s">
        <v>815</v>
      </c>
      <c r="D3110" s="14" t="s">
        <v>6619</v>
      </c>
      <c r="E3110" s="14" t="s">
        <v>439</v>
      </c>
      <c r="F3110" s="14">
        <v>1106</v>
      </c>
      <c r="G3110" s="14" t="s">
        <v>4580</v>
      </c>
      <c r="H3110" s="14">
        <v>0</v>
      </c>
      <c r="I3110" s="14">
        <v>43200</v>
      </c>
      <c r="J3110" s="14" t="b">
        <v>0</v>
      </c>
      <c r="K3110" s="14">
        <v>0</v>
      </c>
      <c r="L3110" s="16">
        <v>41010.807962962965</v>
      </c>
      <c r="M3110" s="14" t="s">
        <v>6973</v>
      </c>
      <c r="N3110" s="14" t="s">
        <v>439</v>
      </c>
      <c r="O3110" s="14" t="s">
        <v>439</v>
      </c>
      <c r="P3110" s="14" t="s">
        <v>439</v>
      </c>
      <c r="Q3110" s="14" t="s">
        <v>819</v>
      </c>
    </row>
    <row r="3111" spans="1:17" hidden="1" x14ac:dyDescent="0.25">
      <c r="A3111" s="14">
        <v>199504</v>
      </c>
      <c r="B3111" s="14" t="s">
        <v>4988</v>
      </c>
      <c r="C3111" s="14" t="s">
        <v>815</v>
      </c>
      <c r="D3111" s="14" t="s">
        <v>6620</v>
      </c>
      <c r="E3111" s="14" t="s">
        <v>439</v>
      </c>
      <c r="F3111" s="14">
        <v>1106</v>
      </c>
      <c r="G3111" s="14" t="s">
        <v>4580</v>
      </c>
      <c r="H3111" s="14">
        <v>0</v>
      </c>
      <c r="I3111" s="14">
        <v>43200</v>
      </c>
      <c r="J3111" s="14" t="b">
        <v>0</v>
      </c>
      <c r="K3111" s="14">
        <v>0</v>
      </c>
      <c r="L3111" s="16">
        <v>41010.807951388888</v>
      </c>
      <c r="M3111" s="14" t="s">
        <v>6973</v>
      </c>
      <c r="N3111" s="14" t="s">
        <v>439</v>
      </c>
      <c r="O3111" s="14" t="s">
        <v>439</v>
      </c>
      <c r="P3111" s="14" t="s">
        <v>439</v>
      </c>
      <c r="Q3111" s="14" t="s">
        <v>819</v>
      </c>
    </row>
    <row r="3112" spans="1:17" hidden="1" x14ac:dyDescent="0.25">
      <c r="A3112" s="14">
        <v>199505</v>
      </c>
      <c r="B3112" s="14" t="s">
        <v>4989</v>
      </c>
      <c r="C3112" s="14" t="s">
        <v>815</v>
      </c>
      <c r="D3112" s="14" t="s">
        <v>6621</v>
      </c>
      <c r="E3112" s="14" t="s">
        <v>439</v>
      </c>
      <c r="F3112" s="14">
        <v>1106</v>
      </c>
      <c r="G3112" s="14" t="s">
        <v>4580</v>
      </c>
      <c r="H3112" s="14">
        <v>0</v>
      </c>
      <c r="I3112" s="14">
        <v>43200</v>
      </c>
      <c r="J3112" s="14" t="b">
        <v>0</v>
      </c>
      <c r="K3112" s="14">
        <v>0</v>
      </c>
      <c r="L3112" s="16">
        <v>41010.807951388888</v>
      </c>
      <c r="M3112" s="14" t="s">
        <v>6973</v>
      </c>
      <c r="N3112" s="14" t="s">
        <v>439</v>
      </c>
      <c r="O3112" s="14" t="s">
        <v>439</v>
      </c>
      <c r="P3112" s="14" t="s">
        <v>439</v>
      </c>
      <c r="Q3112" s="14" t="s">
        <v>819</v>
      </c>
    </row>
    <row r="3113" spans="1:17" hidden="1" x14ac:dyDescent="0.25">
      <c r="A3113" s="14">
        <v>199506</v>
      </c>
      <c r="B3113" s="14" t="s">
        <v>4990</v>
      </c>
      <c r="C3113" s="14" t="s">
        <v>815</v>
      </c>
      <c r="D3113" s="14" t="s">
        <v>6622</v>
      </c>
      <c r="E3113" s="14" t="s">
        <v>439</v>
      </c>
      <c r="F3113" s="14">
        <v>1106</v>
      </c>
      <c r="G3113" s="14" t="s">
        <v>4580</v>
      </c>
      <c r="H3113" s="14">
        <v>0</v>
      </c>
      <c r="I3113" s="14">
        <v>43200</v>
      </c>
      <c r="J3113" s="14" t="b">
        <v>0</v>
      </c>
      <c r="K3113" s="14">
        <v>0</v>
      </c>
      <c r="L3113" s="16">
        <v>41010.807951388888</v>
      </c>
      <c r="M3113" s="14" t="s">
        <v>6973</v>
      </c>
      <c r="N3113" s="14" t="s">
        <v>439</v>
      </c>
      <c r="O3113" s="14" t="s">
        <v>439</v>
      </c>
      <c r="P3113" s="14" t="s">
        <v>439</v>
      </c>
      <c r="Q3113" s="14" t="s">
        <v>819</v>
      </c>
    </row>
    <row r="3114" spans="1:17" hidden="1" x14ac:dyDescent="0.25">
      <c r="A3114" s="14">
        <v>199507</v>
      </c>
      <c r="B3114" s="14" t="s">
        <v>4991</v>
      </c>
      <c r="C3114" s="14" t="s">
        <v>815</v>
      </c>
      <c r="D3114" s="14" t="s">
        <v>6623</v>
      </c>
      <c r="E3114" s="14" t="s">
        <v>439</v>
      </c>
      <c r="F3114" s="14">
        <v>1106</v>
      </c>
      <c r="G3114" s="14" t="s">
        <v>4580</v>
      </c>
      <c r="H3114" s="14">
        <v>0</v>
      </c>
      <c r="I3114" s="14">
        <v>43200</v>
      </c>
      <c r="J3114" s="14" t="b">
        <v>0</v>
      </c>
      <c r="K3114" s="14">
        <v>0</v>
      </c>
      <c r="L3114" s="16">
        <v>41010.807986111111</v>
      </c>
      <c r="M3114" s="14" t="s">
        <v>6973</v>
      </c>
      <c r="N3114" s="14" t="s">
        <v>439</v>
      </c>
      <c r="O3114" s="14" t="s">
        <v>439</v>
      </c>
      <c r="P3114" s="14" t="s">
        <v>439</v>
      </c>
      <c r="Q3114" s="14" t="s">
        <v>819</v>
      </c>
    </row>
    <row r="3115" spans="1:17" hidden="1" x14ac:dyDescent="0.25">
      <c r="A3115" s="14">
        <v>199508</v>
      </c>
      <c r="B3115" s="14" t="s">
        <v>4992</v>
      </c>
      <c r="C3115" s="14" t="s">
        <v>815</v>
      </c>
      <c r="D3115" s="14" t="s">
        <v>6624</v>
      </c>
      <c r="E3115" s="14" t="s">
        <v>439</v>
      </c>
      <c r="F3115" s="14">
        <v>1106</v>
      </c>
      <c r="G3115" s="14" t="s">
        <v>4580</v>
      </c>
      <c r="H3115" s="14">
        <v>0</v>
      </c>
      <c r="I3115" s="14">
        <v>43200</v>
      </c>
      <c r="J3115" s="14" t="b">
        <v>0</v>
      </c>
      <c r="K3115" s="14">
        <v>0</v>
      </c>
      <c r="L3115" s="16">
        <v>41010.807986111111</v>
      </c>
      <c r="M3115" s="14" t="s">
        <v>6973</v>
      </c>
      <c r="N3115" s="14" t="s">
        <v>439</v>
      </c>
      <c r="O3115" s="14" t="s">
        <v>439</v>
      </c>
      <c r="P3115" s="14" t="s">
        <v>439</v>
      </c>
      <c r="Q3115" s="14" t="s">
        <v>819</v>
      </c>
    </row>
    <row r="3116" spans="1:17" hidden="1" x14ac:dyDescent="0.25">
      <c r="A3116" s="14">
        <v>199509</v>
      </c>
      <c r="B3116" s="14" t="s">
        <v>4993</v>
      </c>
      <c r="C3116" s="14" t="s">
        <v>815</v>
      </c>
      <c r="D3116" s="14" t="s">
        <v>6625</v>
      </c>
      <c r="E3116" s="14" t="s">
        <v>439</v>
      </c>
      <c r="F3116" s="14">
        <v>1106</v>
      </c>
      <c r="G3116" s="14" t="s">
        <v>4580</v>
      </c>
      <c r="H3116" s="14">
        <v>0</v>
      </c>
      <c r="I3116" s="14">
        <v>43200</v>
      </c>
      <c r="J3116" s="14" t="b">
        <v>0</v>
      </c>
      <c r="K3116" s="14">
        <v>0</v>
      </c>
      <c r="L3116" s="16">
        <v>41010.807986111111</v>
      </c>
      <c r="M3116" s="14" t="s">
        <v>6973</v>
      </c>
      <c r="N3116" s="14" t="s">
        <v>439</v>
      </c>
      <c r="O3116" s="14" t="s">
        <v>439</v>
      </c>
      <c r="P3116" s="14" t="s">
        <v>439</v>
      </c>
      <c r="Q3116" s="14" t="s">
        <v>819</v>
      </c>
    </row>
    <row r="3117" spans="1:17" hidden="1" x14ac:dyDescent="0.25">
      <c r="A3117" s="14">
        <v>199510</v>
      </c>
      <c r="B3117" s="14" t="s">
        <v>4994</v>
      </c>
      <c r="C3117" s="14" t="s">
        <v>815</v>
      </c>
      <c r="D3117" s="14" t="s">
        <v>6626</v>
      </c>
      <c r="E3117" s="14" t="s">
        <v>439</v>
      </c>
      <c r="F3117" s="14">
        <v>1106</v>
      </c>
      <c r="G3117" s="14" t="s">
        <v>4580</v>
      </c>
      <c r="H3117" s="14">
        <v>0</v>
      </c>
      <c r="I3117" s="14">
        <v>43200</v>
      </c>
      <c r="J3117" s="14" t="b">
        <v>0</v>
      </c>
      <c r="K3117" s="14">
        <v>0</v>
      </c>
      <c r="L3117" s="16">
        <v>41010.807997685188</v>
      </c>
      <c r="M3117" s="14" t="s">
        <v>6973</v>
      </c>
      <c r="N3117" s="14" t="s">
        <v>439</v>
      </c>
      <c r="O3117" s="14" t="s">
        <v>439</v>
      </c>
      <c r="P3117" s="14" t="s">
        <v>439</v>
      </c>
      <c r="Q3117" s="14" t="s">
        <v>819</v>
      </c>
    </row>
    <row r="3118" spans="1:17" hidden="1" x14ac:dyDescent="0.25">
      <c r="A3118" s="14">
        <v>199511</v>
      </c>
      <c r="B3118" s="14" t="s">
        <v>4995</v>
      </c>
      <c r="C3118" s="14" t="s">
        <v>815</v>
      </c>
      <c r="D3118" s="14" t="s">
        <v>6627</v>
      </c>
      <c r="E3118" s="14" t="s">
        <v>439</v>
      </c>
      <c r="F3118" s="14">
        <v>1106</v>
      </c>
      <c r="G3118" s="14" t="s">
        <v>4580</v>
      </c>
      <c r="H3118" s="14">
        <v>0</v>
      </c>
      <c r="I3118" s="14">
        <v>43200</v>
      </c>
      <c r="J3118" s="14" t="b">
        <v>0</v>
      </c>
      <c r="K3118" s="14">
        <v>0</v>
      </c>
      <c r="L3118" s="16">
        <v>41010.808009259257</v>
      </c>
      <c r="M3118" s="14" t="s">
        <v>6973</v>
      </c>
      <c r="N3118" s="14" t="s">
        <v>439</v>
      </c>
      <c r="O3118" s="14" t="s">
        <v>439</v>
      </c>
      <c r="P3118" s="14" t="s">
        <v>439</v>
      </c>
      <c r="Q3118" s="14" t="s">
        <v>819</v>
      </c>
    </row>
    <row r="3119" spans="1:17" hidden="1" x14ac:dyDescent="0.25">
      <c r="A3119" s="14">
        <v>199512</v>
      </c>
      <c r="B3119" s="14" t="s">
        <v>4996</v>
      </c>
      <c r="C3119" s="14" t="s">
        <v>815</v>
      </c>
      <c r="D3119" s="14" t="s">
        <v>6628</v>
      </c>
      <c r="E3119" s="14" t="s">
        <v>439</v>
      </c>
      <c r="F3119" s="14">
        <v>1106</v>
      </c>
      <c r="G3119" s="14" t="s">
        <v>4580</v>
      </c>
      <c r="H3119" s="14">
        <v>0</v>
      </c>
      <c r="I3119" s="14">
        <v>43200</v>
      </c>
      <c r="J3119" s="14" t="b">
        <v>0</v>
      </c>
      <c r="K3119" s="14">
        <v>0</v>
      </c>
      <c r="L3119" s="16">
        <v>41010.808009259257</v>
      </c>
      <c r="M3119" s="14" t="s">
        <v>6973</v>
      </c>
      <c r="N3119" s="14" t="s">
        <v>439</v>
      </c>
      <c r="O3119" s="14" t="s">
        <v>439</v>
      </c>
      <c r="P3119" s="14" t="s">
        <v>439</v>
      </c>
      <c r="Q3119" s="14" t="s">
        <v>819</v>
      </c>
    </row>
    <row r="3120" spans="1:17" hidden="1" x14ac:dyDescent="0.25">
      <c r="A3120" s="14">
        <v>199513</v>
      </c>
      <c r="B3120" s="14" t="s">
        <v>4997</v>
      </c>
      <c r="C3120" s="14" t="s">
        <v>815</v>
      </c>
      <c r="D3120" s="14" t="s">
        <v>6629</v>
      </c>
      <c r="E3120" s="14" t="s">
        <v>439</v>
      </c>
      <c r="F3120" s="14">
        <v>1106</v>
      </c>
      <c r="G3120" s="14" t="s">
        <v>4580</v>
      </c>
      <c r="H3120" s="14">
        <v>0</v>
      </c>
      <c r="I3120" s="14">
        <v>43200</v>
      </c>
      <c r="J3120" s="14" t="b">
        <v>0</v>
      </c>
      <c r="K3120" s="14">
        <v>0</v>
      </c>
      <c r="L3120" s="16">
        <v>41010.80810185185</v>
      </c>
      <c r="M3120" s="14" t="s">
        <v>6973</v>
      </c>
      <c r="N3120" s="14" t="s">
        <v>439</v>
      </c>
      <c r="O3120" s="14" t="s">
        <v>439</v>
      </c>
      <c r="P3120" s="14" t="s">
        <v>439</v>
      </c>
      <c r="Q3120" s="14" t="s">
        <v>819</v>
      </c>
    </row>
    <row r="3121" spans="1:17" hidden="1" x14ac:dyDescent="0.25">
      <c r="A3121" s="14">
        <v>199514</v>
      </c>
      <c r="B3121" s="14" t="s">
        <v>4998</v>
      </c>
      <c r="C3121" s="14" t="s">
        <v>815</v>
      </c>
      <c r="D3121" s="14" t="s">
        <v>6630</v>
      </c>
      <c r="E3121" s="14" t="s">
        <v>439</v>
      </c>
      <c r="F3121" s="14">
        <v>1106</v>
      </c>
      <c r="G3121" s="14" t="s">
        <v>4580</v>
      </c>
      <c r="H3121" s="14">
        <v>0</v>
      </c>
      <c r="I3121" s="14">
        <v>43200</v>
      </c>
      <c r="J3121" s="14" t="b">
        <v>0</v>
      </c>
      <c r="K3121" s="14">
        <v>0</v>
      </c>
      <c r="L3121" s="16">
        <v>41010.80810185185</v>
      </c>
      <c r="M3121" s="14" t="s">
        <v>6973</v>
      </c>
      <c r="N3121" s="14" t="s">
        <v>439</v>
      </c>
      <c r="O3121" s="14" t="s">
        <v>439</v>
      </c>
      <c r="P3121" s="14" t="s">
        <v>439</v>
      </c>
      <c r="Q3121" s="14" t="s">
        <v>819</v>
      </c>
    </row>
    <row r="3122" spans="1:17" hidden="1" x14ac:dyDescent="0.25">
      <c r="A3122" s="14">
        <v>199515</v>
      </c>
      <c r="B3122" s="14" t="s">
        <v>4999</v>
      </c>
      <c r="C3122" s="14" t="s">
        <v>815</v>
      </c>
      <c r="D3122" s="14" t="s">
        <v>6631</v>
      </c>
      <c r="E3122" s="14" t="s">
        <v>439</v>
      </c>
      <c r="F3122" s="14">
        <v>1106</v>
      </c>
      <c r="G3122" s="14" t="s">
        <v>4580</v>
      </c>
      <c r="H3122" s="14">
        <v>0</v>
      </c>
      <c r="I3122" s="14">
        <v>43200</v>
      </c>
      <c r="J3122" s="14" t="b">
        <v>0</v>
      </c>
      <c r="K3122" s="14">
        <v>0</v>
      </c>
      <c r="L3122" s="16">
        <v>41010.808113425926</v>
      </c>
      <c r="M3122" s="14" t="s">
        <v>6973</v>
      </c>
      <c r="N3122" s="14" t="s">
        <v>439</v>
      </c>
      <c r="O3122" s="14" t="s">
        <v>439</v>
      </c>
      <c r="P3122" s="14" t="s">
        <v>439</v>
      </c>
      <c r="Q3122" s="14" t="s">
        <v>819</v>
      </c>
    </row>
    <row r="3123" spans="1:17" hidden="1" x14ac:dyDescent="0.25">
      <c r="A3123" s="14">
        <v>199516</v>
      </c>
      <c r="B3123" s="14" t="s">
        <v>5000</v>
      </c>
      <c r="C3123" s="14" t="s">
        <v>815</v>
      </c>
      <c r="D3123" s="14" t="s">
        <v>6632</v>
      </c>
      <c r="E3123" s="14" t="s">
        <v>439</v>
      </c>
      <c r="F3123" s="14">
        <v>1106</v>
      </c>
      <c r="G3123" s="14" t="s">
        <v>4580</v>
      </c>
      <c r="H3123" s="14">
        <v>0</v>
      </c>
      <c r="I3123" s="14">
        <v>43200</v>
      </c>
      <c r="J3123" s="14" t="b">
        <v>0</v>
      </c>
      <c r="K3123" s="14">
        <v>0</v>
      </c>
      <c r="L3123" s="16">
        <v>41010.808125000003</v>
      </c>
      <c r="M3123" s="14" t="s">
        <v>6973</v>
      </c>
      <c r="N3123" s="14" t="s">
        <v>439</v>
      </c>
      <c r="O3123" s="14" t="s">
        <v>439</v>
      </c>
      <c r="P3123" s="14" t="s">
        <v>439</v>
      </c>
      <c r="Q3123" s="14" t="s">
        <v>819</v>
      </c>
    </row>
    <row r="3124" spans="1:17" hidden="1" x14ac:dyDescent="0.25">
      <c r="A3124" s="14">
        <v>199517</v>
      </c>
      <c r="B3124" s="14" t="s">
        <v>5001</v>
      </c>
      <c r="C3124" s="14" t="s">
        <v>815</v>
      </c>
      <c r="D3124" s="14" t="s">
        <v>6633</v>
      </c>
      <c r="E3124" s="14" t="s">
        <v>439</v>
      </c>
      <c r="F3124" s="14">
        <v>1106</v>
      </c>
      <c r="G3124" s="14" t="s">
        <v>4580</v>
      </c>
      <c r="H3124" s="14">
        <v>0</v>
      </c>
      <c r="I3124" s="14">
        <v>43200</v>
      </c>
      <c r="J3124" s="14" t="b">
        <v>0</v>
      </c>
      <c r="K3124" s="14">
        <v>0</v>
      </c>
      <c r="L3124" s="16">
        <v>41010.808125000003</v>
      </c>
      <c r="M3124" s="14" t="s">
        <v>6973</v>
      </c>
      <c r="N3124" s="14" t="s">
        <v>439</v>
      </c>
      <c r="O3124" s="14" t="s">
        <v>439</v>
      </c>
      <c r="P3124" s="14" t="s">
        <v>439</v>
      </c>
      <c r="Q3124" s="14" t="s">
        <v>819</v>
      </c>
    </row>
    <row r="3125" spans="1:17" hidden="1" x14ac:dyDescent="0.25">
      <c r="A3125" s="14">
        <v>199518</v>
      </c>
      <c r="B3125" s="14" t="s">
        <v>5002</v>
      </c>
      <c r="C3125" s="14" t="s">
        <v>815</v>
      </c>
      <c r="D3125" s="14" t="s">
        <v>6634</v>
      </c>
      <c r="E3125" s="14" t="s">
        <v>439</v>
      </c>
      <c r="F3125" s="14">
        <v>1106</v>
      </c>
      <c r="G3125" s="14" t="s">
        <v>4580</v>
      </c>
      <c r="H3125" s="14">
        <v>0</v>
      </c>
      <c r="I3125" s="14">
        <v>43200</v>
      </c>
      <c r="J3125" s="14" t="b">
        <v>0</v>
      </c>
      <c r="K3125" s="14">
        <v>0</v>
      </c>
      <c r="L3125" s="16">
        <v>41010.808125000003</v>
      </c>
      <c r="M3125" s="14" t="s">
        <v>6973</v>
      </c>
      <c r="N3125" s="14" t="s">
        <v>439</v>
      </c>
      <c r="O3125" s="14" t="s">
        <v>439</v>
      </c>
      <c r="P3125" s="14" t="s">
        <v>439</v>
      </c>
      <c r="Q3125" s="14" t="s">
        <v>819</v>
      </c>
    </row>
    <row r="3126" spans="1:17" hidden="1" x14ac:dyDescent="0.25">
      <c r="A3126" s="14">
        <v>199519</v>
      </c>
      <c r="B3126" s="14" t="s">
        <v>5003</v>
      </c>
      <c r="C3126" s="14" t="s">
        <v>815</v>
      </c>
      <c r="D3126" s="14" t="s">
        <v>6635</v>
      </c>
      <c r="E3126" s="14" t="s">
        <v>439</v>
      </c>
      <c r="F3126" s="14">
        <v>1106</v>
      </c>
      <c r="G3126" s="14" t="s">
        <v>4580</v>
      </c>
      <c r="H3126" s="14">
        <v>0</v>
      </c>
      <c r="I3126" s="14">
        <v>43200</v>
      </c>
      <c r="J3126" s="14" t="b">
        <v>0</v>
      </c>
      <c r="K3126" s="14">
        <v>0</v>
      </c>
      <c r="L3126" s="16">
        <v>41010.808136574073</v>
      </c>
      <c r="M3126" s="14" t="s">
        <v>6973</v>
      </c>
      <c r="N3126" s="14" t="s">
        <v>439</v>
      </c>
      <c r="O3126" s="14" t="s">
        <v>439</v>
      </c>
      <c r="P3126" s="14" t="s">
        <v>439</v>
      </c>
      <c r="Q3126" s="14" t="s">
        <v>819</v>
      </c>
    </row>
    <row r="3127" spans="1:17" hidden="1" x14ac:dyDescent="0.25">
      <c r="A3127" s="14">
        <v>199520</v>
      </c>
      <c r="B3127" s="14" t="s">
        <v>5004</v>
      </c>
      <c r="C3127" s="14" t="s">
        <v>815</v>
      </c>
      <c r="D3127" s="14" t="s">
        <v>6636</v>
      </c>
      <c r="E3127" s="14" t="s">
        <v>439</v>
      </c>
      <c r="F3127" s="14">
        <v>1106</v>
      </c>
      <c r="G3127" s="14" t="s">
        <v>4580</v>
      </c>
      <c r="H3127" s="14">
        <v>0</v>
      </c>
      <c r="I3127" s="14">
        <v>43200</v>
      </c>
      <c r="J3127" s="14" t="b">
        <v>0</v>
      </c>
      <c r="K3127" s="14">
        <v>0</v>
      </c>
      <c r="L3127" s="16">
        <v>41010.806574074071</v>
      </c>
      <c r="M3127" s="14" t="s">
        <v>6973</v>
      </c>
      <c r="N3127" s="14" t="s">
        <v>439</v>
      </c>
      <c r="O3127" s="14" t="s">
        <v>439</v>
      </c>
      <c r="P3127" s="14" t="s">
        <v>439</v>
      </c>
      <c r="Q3127" s="14" t="s">
        <v>819</v>
      </c>
    </row>
    <row r="3128" spans="1:17" hidden="1" x14ac:dyDescent="0.25">
      <c r="A3128" s="14">
        <v>199521</v>
      </c>
      <c r="B3128" s="14" t="s">
        <v>5005</v>
      </c>
      <c r="C3128" s="14" t="s">
        <v>815</v>
      </c>
      <c r="D3128" s="14" t="s">
        <v>6637</v>
      </c>
      <c r="E3128" s="14" t="s">
        <v>439</v>
      </c>
      <c r="F3128" s="14">
        <v>1106</v>
      </c>
      <c r="G3128" s="14" t="s">
        <v>4580</v>
      </c>
      <c r="H3128" s="14">
        <v>0</v>
      </c>
      <c r="I3128" s="14">
        <v>43200</v>
      </c>
      <c r="J3128" s="14" t="b">
        <v>0</v>
      </c>
      <c r="K3128" s="14">
        <v>0</v>
      </c>
      <c r="L3128" s="16">
        <v>41010.807997685188</v>
      </c>
      <c r="M3128" s="14" t="s">
        <v>6973</v>
      </c>
      <c r="N3128" s="14" t="s">
        <v>439</v>
      </c>
      <c r="O3128" s="14" t="s">
        <v>439</v>
      </c>
      <c r="P3128" s="14" t="s">
        <v>439</v>
      </c>
      <c r="Q3128" s="14" t="s">
        <v>819</v>
      </c>
    </row>
    <row r="3129" spans="1:17" hidden="1" x14ac:dyDescent="0.25">
      <c r="A3129" s="14">
        <v>199522</v>
      </c>
      <c r="B3129" s="14" t="s">
        <v>5006</v>
      </c>
      <c r="C3129" s="14" t="s">
        <v>815</v>
      </c>
      <c r="D3129" s="14" t="s">
        <v>6638</v>
      </c>
      <c r="E3129" s="14" t="s">
        <v>439</v>
      </c>
      <c r="F3129" s="14">
        <v>1106</v>
      </c>
      <c r="G3129" s="14" t="s">
        <v>4580</v>
      </c>
      <c r="H3129" s="14">
        <v>0</v>
      </c>
      <c r="I3129" s="14">
        <v>43200</v>
      </c>
      <c r="J3129" s="14" t="b">
        <v>0</v>
      </c>
      <c r="K3129" s="14">
        <v>0</v>
      </c>
      <c r="L3129" s="16">
        <v>41010.807997685188</v>
      </c>
      <c r="M3129" s="14" t="s">
        <v>6973</v>
      </c>
      <c r="N3129" s="14" t="s">
        <v>439</v>
      </c>
      <c r="O3129" s="14" t="s">
        <v>439</v>
      </c>
      <c r="P3129" s="14" t="s">
        <v>439</v>
      </c>
      <c r="Q3129" s="14" t="s">
        <v>819</v>
      </c>
    </row>
    <row r="3130" spans="1:17" hidden="1" x14ac:dyDescent="0.25">
      <c r="A3130" s="14">
        <v>199523</v>
      </c>
      <c r="B3130" s="14" t="s">
        <v>5007</v>
      </c>
      <c r="C3130" s="14" t="s">
        <v>815</v>
      </c>
      <c r="D3130" s="14" t="s">
        <v>6639</v>
      </c>
      <c r="E3130" s="14" t="s">
        <v>439</v>
      </c>
      <c r="F3130" s="14">
        <v>1106</v>
      </c>
      <c r="G3130" s="14" t="s">
        <v>4580</v>
      </c>
      <c r="H3130" s="14">
        <v>0</v>
      </c>
      <c r="I3130" s="14">
        <v>43200</v>
      </c>
      <c r="J3130" s="14" t="b">
        <v>0</v>
      </c>
      <c r="K3130" s="14">
        <v>0</v>
      </c>
      <c r="L3130" s="16">
        <v>41010.807997685188</v>
      </c>
      <c r="M3130" s="14" t="s">
        <v>6973</v>
      </c>
      <c r="N3130" s="14" t="s">
        <v>439</v>
      </c>
      <c r="O3130" s="14" t="s">
        <v>439</v>
      </c>
      <c r="P3130" s="14" t="s">
        <v>439</v>
      </c>
      <c r="Q3130" s="14" t="s">
        <v>819</v>
      </c>
    </row>
    <row r="3131" spans="1:17" hidden="1" x14ac:dyDescent="0.25">
      <c r="A3131" s="14">
        <v>199524</v>
      </c>
      <c r="B3131" s="14" t="s">
        <v>5008</v>
      </c>
      <c r="C3131" s="14" t="s">
        <v>815</v>
      </c>
      <c r="D3131" s="14" t="s">
        <v>6640</v>
      </c>
      <c r="E3131" s="14" t="s">
        <v>439</v>
      </c>
      <c r="F3131" s="14">
        <v>1106</v>
      </c>
      <c r="G3131" s="14" t="s">
        <v>4580</v>
      </c>
      <c r="H3131" s="14">
        <v>0</v>
      </c>
      <c r="I3131" s="14">
        <v>43200</v>
      </c>
      <c r="J3131" s="14" t="b">
        <v>0</v>
      </c>
      <c r="K3131" s="14">
        <v>0</v>
      </c>
      <c r="L3131" s="16">
        <v>41010.80809027778</v>
      </c>
      <c r="M3131" s="14" t="s">
        <v>6973</v>
      </c>
      <c r="N3131" s="14" t="s">
        <v>439</v>
      </c>
      <c r="O3131" s="14" t="s">
        <v>439</v>
      </c>
      <c r="P3131" s="14" t="s">
        <v>439</v>
      </c>
      <c r="Q3131" s="14" t="s">
        <v>819</v>
      </c>
    </row>
    <row r="3132" spans="1:17" hidden="1" x14ac:dyDescent="0.25">
      <c r="A3132" s="14">
        <v>199525</v>
      </c>
      <c r="B3132" s="14" t="s">
        <v>5009</v>
      </c>
      <c r="C3132" s="14" t="s">
        <v>815</v>
      </c>
      <c r="D3132" s="14" t="s">
        <v>6641</v>
      </c>
      <c r="E3132" s="14" t="s">
        <v>439</v>
      </c>
      <c r="F3132" s="14">
        <v>1106</v>
      </c>
      <c r="G3132" s="14" t="s">
        <v>4580</v>
      </c>
      <c r="H3132" s="14">
        <v>0</v>
      </c>
      <c r="I3132" s="14">
        <v>43200</v>
      </c>
      <c r="J3132" s="14" t="b">
        <v>0</v>
      </c>
      <c r="K3132" s="14">
        <v>0</v>
      </c>
      <c r="L3132" s="16">
        <v>41010.80809027778</v>
      </c>
      <c r="M3132" s="14" t="s">
        <v>6973</v>
      </c>
      <c r="N3132" s="14" t="s">
        <v>439</v>
      </c>
      <c r="O3132" s="14" t="s">
        <v>439</v>
      </c>
      <c r="P3132" s="14" t="s">
        <v>439</v>
      </c>
      <c r="Q3132" s="14" t="s">
        <v>819</v>
      </c>
    </row>
    <row r="3133" spans="1:17" hidden="1" x14ac:dyDescent="0.25">
      <c r="A3133" s="14">
        <v>199526</v>
      </c>
      <c r="B3133" s="14" t="s">
        <v>5010</v>
      </c>
      <c r="C3133" s="14" t="s">
        <v>815</v>
      </c>
      <c r="D3133" s="14" t="s">
        <v>6642</v>
      </c>
      <c r="E3133" s="14" t="s">
        <v>439</v>
      </c>
      <c r="F3133" s="14">
        <v>1106</v>
      </c>
      <c r="G3133" s="14" t="s">
        <v>4580</v>
      </c>
      <c r="H3133" s="14">
        <v>0</v>
      </c>
      <c r="I3133" s="14">
        <v>43200</v>
      </c>
      <c r="J3133" s="14" t="b">
        <v>0</v>
      </c>
      <c r="K3133" s="14">
        <v>0</v>
      </c>
      <c r="L3133" s="16">
        <v>41010.80809027778</v>
      </c>
      <c r="M3133" s="14" t="s">
        <v>6973</v>
      </c>
      <c r="N3133" s="14" t="s">
        <v>439</v>
      </c>
      <c r="O3133" s="14" t="s">
        <v>439</v>
      </c>
      <c r="P3133" s="14" t="s">
        <v>439</v>
      </c>
      <c r="Q3133" s="14" t="s">
        <v>819</v>
      </c>
    </row>
    <row r="3134" spans="1:17" hidden="1" x14ac:dyDescent="0.25">
      <c r="A3134" s="14">
        <v>199527</v>
      </c>
      <c r="B3134" s="14" t="s">
        <v>5011</v>
      </c>
      <c r="C3134" s="14" t="s">
        <v>815</v>
      </c>
      <c r="D3134" s="14" t="s">
        <v>6643</v>
      </c>
      <c r="E3134" s="14" t="s">
        <v>439</v>
      </c>
      <c r="F3134" s="14">
        <v>1106</v>
      </c>
      <c r="G3134" s="14" t="s">
        <v>4580</v>
      </c>
      <c r="H3134" s="14">
        <v>0</v>
      </c>
      <c r="I3134" s="14">
        <v>43200</v>
      </c>
      <c r="J3134" s="14" t="b">
        <v>0</v>
      </c>
      <c r="K3134" s="14">
        <v>0</v>
      </c>
      <c r="L3134" s="16">
        <v>41010.80810185185</v>
      </c>
      <c r="M3134" s="14" t="s">
        <v>6973</v>
      </c>
      <c r="N3134" s="14" t="s">
        <v>439</v>
      </c>
      <c r="O3134" s="14" t="s">
        <v>439</v>
      </c>
      <c r="P3134" s="14" t="s">
        <v>439</v>
      </c>
      <c r="Q3134" s="14" t="s">
        <v>819</v>
      </c>
    </row>
    <row r="3135" spans="1:17" hidden="1" x14ac:dyDescent="0.25">
      <c r="A3135" s="14">
        <v>199528</v>
      </c>
      <c r="B3135" s="14" t="s">
        <v>5012</v>
      </c>
      <c r="C3135" s="14" t="s">
        <v>815</v>
      </c>
      <c r="D3135" s="14" t="s">
        <v>6644</v>
      </c>
      <c r="E3135" s="14" t="s">
        <v>439</v>
      </c>
      <c r="F3135" s="14">
        <v>1106</v>
      </c>
      <c r="G3135" s="14" t="s">
        <v>4580</v>
      </c>
      <c r="H3135" s="14">
        <v>0</v>
      </c>
      <c r="I3135" s="14">
        <v>43200</v>
      </c>
      <c r="J3135" s="14" t="b">
        <v>0</v>
      </c>
      <c r="K3135" s="14">
        <v>0</v>
      </c>
      <c r="L3135" s="16">
        <v>41010.808125000003</v>
      </c>
      <c r="M3135" s="14" t="s">
        <v>6973</v>
      </c>
      <c r="N3135" s="14" t="s">
        <v>439</v>
      </c>
      <c r="O3135" s="14" t="s">
        <v>439</v>
      </c>
      <c r="P3135" s="14" t="s">
        <v>439</v>
      </c>
      <c r="Q3135" s="14" t="s">
        <v>819</v>
      </c>
    </row>
    <row r="3136" spans="1:17" hidden="1" x14ac:dyDescent="0.25">
      <c r="A3136" s="14">
        <v>199529</v>
      </c>
      <c r="B3136" s="14" t="s">
        <v>5013</v>
      </c>
      <c r="C3136" s="14" t="s">
        <v>815</v>
      </c>
      <c r="D3136" s="14" t="s">
        <v>6645</v>
      </c>
      <c r="E3136" s="14" t="s">
        <v>439</v>
      </c>
      <c r="F3136" s="14">
        <v>1106</v>
      </c>
      <c r="G3136" s="14" t="s">
        <v>4580</v>
      </c>
      <c r="H3136" s="14">
        <v>0</v>
      </c>
      <c r="I3136" s="14">
        <v>43200</v>
      </c>
      <c r="J3136" s="14" t="b">
        <v>0</v>
      </c>
      <c r="K3136" s="14">
        <v>0</v>
      </c>
      <c r="L3136" s="16">
        <v>41010.808125000003</v>
      </c>
      <c r="M3136" s="14" t="s">
        <v>6973</v>
      </c>
      <c r="N3136" s="14" t="s">
        <v>439</v>
      </c>
      <c r="O3136" s="14" t="s">
        <v>439</v>
      </c>
      <c r="P3136" s="14" t="s">
        <v>439</v>
      </c>
      <c r="Q3136" s="14" t="s">
        <v>819</v>
      </c>
    </row>
    <row r="3137" spans="1:17" hidden="1" x14ac:dyDescent="0.25">
      <c r="A3137" s="14">
        <v>199530</v>
      </c>
      <c r="B3137" s="14" t="s">
        <v>5014</v>
      </c>
      <c r="C3137" s="14" t="s">
        <v>815</v>
      </c>
      <c r="D3137" s="14" t="s">
        <v>6646</v>
      </c>
      <c r="E3137" s="14" t="s">
        <v>439</v>
      </c>
      <c r="F3137" s="14">
        <v>1106</v>
      </c>
      <c r="G3137" s="14" t="s">
        <v>4580</v>
      </c>
      <c r="H3137" s="14">
        <v>0</v>
      </c>
      <c r="I3137" s="14">
        <v>43200</v>
      </c>
      <c r="J3137" s="14" t="b">
        <v>0</v>
      </c>
      <c r="K3137" s="14">
        <v>0</v>
      </c>
      <c r="L3137" s="16">
        <v>41010.80809027778</v>
      </c>
      <c r="M3137" s="14" t="s">
        <v>6973</v>
      </c>
      <c r="N3137" s="14" t="s">
        <v>439</v>
      </c>
      <c r="O3137" s="14" t="s">
        <v>439</v>
      </c>
      <c r="P3137" s="14" t="s">
        <v>439</v>
      </c>
      <c r="Q3137" s="14" t="s">
        <v>819</v>
      </c>
    </row>
    <row r="3138" spans="1:17" hidden="1" x14ac:dyDescent="0.25">
      <c r="A3138" s="14">
        <v>199531</v>
      </c>
      <c r="B3138" s="14" t="s">
        <v>5015</v>
      </c>
      <c r="C3138" s="14" t="s">
        <v>815</v>
      </c>
      <c r="D3138" s="14" t="s">
        <v>6647</v>
      </c>
      <c r="E3138" s="14" t="s">
        <v>439</v>
      </c>
      <c r="F3138" s="14">
        <v>1106</v>
      </c>
      <c r="G3138" s="14" t="s">
        <v>4580</v>
      </c>
      <c r="H3138" s="14">
        <v>0</v>
      </c>
      <c r="I3138" s="14">
        <v>43200</v>
      </c>
      <c r="J3138" s="14" t="b">
        <v>0</v>
      </c>
      <c r="K3138" s="14">
        <v>0</v>
      </c>
      <c r="L3138" s="16">
        <v>41010.80809027778</v>
      </c>
      <c r="M3138" s="14" t="s">
        <v>6973</v>
      </c>
      <c r="N3138" s="14" t="s">
        <v>439</v>
      </c>
      <c r="O3138" s="14" t="s">
        <v>439</v>
      </c>
      <c r="P3138" s="14" t="s">
        <v>439</v>
      </c>
      <c r="Q3138" s="14" t="s">
        <v>819</v>
      </c>
    </row>
    <row r="3139" spans="1:17" hidden="1" x14ac:dyDescent="0.25">
      <c r="A3139" s="14">
        <v>199532</v>
      </c>
      <c r="B3139" s="14" t="s">
        <v>5016</v>
      </c>
      <c r="C3139" s="14" t="s">
        <v>815</v>
      </c>
      <c r="D3139" s="14" t="s">
        <v>6648</v>
      </c>
      <c r="E3139" s="14" t="s">
        <v>439</v>
      </c>
      <c r="F3139" s="14">
        <v>1106</v>
      </c>
      <c r="G3139" s="14" t="s">
        <v>4580</v>
      </c>
      <c r="H3139" s="14">
        <v>0</v>
      </c>
      <c r="I3139" s="14">
        <v>43200</v>
      </c>
      <c r="J3139" s="14" t="b">
        <v>0</v>
      </c>
      <c r="K3139" s="14">
        <v>0</v>
      </c>
      <c r="L3139" s="16">
        <v>41010.80809027778</v>
      </c>
      <c r="M3139" s="14" t="s">
        <v>6973</v>
      </c>
      <c r="N3139" s="14" t="s">
        <v>439</v>
      </c>
      <c r="O3139" s="14" t="s">
        <v>439</v>
      </c>
      <c r="P3139" s="14" t="s">
        <v>439</v>
      </c>
      <c r="Q3139" s="14" t="s">
        <v>819</v>
      </c>
    </row>
    <row r="3140" spans="1:17" hidden="1" x14ac:dyDescent="0.25">
      <c r="A3140" s="14">
        <v>199533</v>
      </c>
      <c r="B3140" s="14" t="s">
        <v>5017</v>
      </c>
      <c r="C3140" s="14" t="s">
        <v>815</v>
      </c>
      <c r="D3140" s="14" t="s">
        <v>6649</v>
      </c>
      <c r="E3140" s="14" t="s">
        <v>439</v>
      </c>
      <c r="F3140" s="14">
        <v>1106</v>
      </c>
      <c r="G3140" s="14" t="s">
        <v>4580</v>
      </c>
      <c r="H3140" s="14">
        <v>0</v>
      </c>
      <c r="I3140" s="14">
        <v>43200</v>
      </c>
      <c r="J3140" s="14" t="b">
        <v>0</v>
      </c>
      <c r="K3140" s="14">
        <v>0</v>
      </c>
      <c r="L3140" s="16">
        <v>41010.808009259257</v>
      </c>
      <c r="M3140" s="14" t="s">
        <v>6973</v>
      </c>
      <c r="N3140" s="14" t="s">
        <v>439</v>
      </c>
      <c r="O3140" s="14" t="s">
        <v>439</v>
      </c>
      <c r="P3140" s="14" t="s">
        <v>439</v>
      </c>
      <c r="Q3140" s="14" t="s">
        <v>819</v>
      </c>
    </row>
    <row r="3141" spans="1:17" hidden="1" x14ac:dyDescent="0.25">
      <c r="A3141" s="14">
        <v>199534</v>
      </c>
      <c r="B3141" s="14" t="s">
        <v>5018</v>
      </c>
      <c r="C3141" s="14" t="s">
        <v>815</v>
      </c>
      <c r="D3141" s="14" t="s">
        <v>6650</v>
      </c>
      <c r="E3141" s="14" t="s">
        <v>439</v>
      </c>
      <c r="F3141" s="14">
        <v>1106</v>
      </c>
      <c r="G3141" s="14" t="s">
        <v>4580</v>
      </c>
      <c r="H3141" s="14">
        <v>0</v>
      </c>
      <c r="I3141" s="14">
        <v>43200</v>
      </c>
      <c r="J3141" s="14" t="b">
        <v>0</v>
      </c>
      <c r="K3141" s="14">
        <v>0</v>
      </c>
      <c r="L3141" s="16">
        <v>41010.80810185185</v>
      </c>
      <c r="M3141" s="14" t="s">
        <v>6973</v>
      </c>
      <c r="N3141" s="14" t="s">
        <v>439</v>
      </c>
      <c r="O3141" s="14" t="s">
        <v>439</v>
      </c>
      <c r="P3141" s="14" t="s">
        <v>439</v>
      </c>
      <c r="Q3141" s="14" t="s">
        <v>819</v>
      </c>
    </row>
    <row r="3142" spans="1:17" hidden="1" x14ac:dyDescent="0.25">
      <c r="A3142" s="14">
        <v>199535</v>
      </c>
      <c r="B3142" s="14" t="s">
        <v>5019</v>
      </c>
      <c r="C3142" s="14" t="s">
        <v>815</v>
      </c>
      <c r="D3142" s="14" t="s">
        <v>6651</v>
      </c>
      <c r="E3142" s="14" t="s">
        <v>439</v>
      </c>
      <c r="F3142" s="14">
        <v>1106</v>
      </c>
      <c r="G3142" s="14" t="s">
        <v>4580</v>
      </c>
      <c r="H3142" s="14">
        <v>0</v>
      </c>
      <c r="I3142" s="14">
        <v>43200</v>
      </c>
      <c r="J3142" s="14" t="b">
        <v>0</v>
      </c>
      <c r="K3142" s="14">
        <v>0</v>
      </c>
      <c r="L3142" s="16">
        <v>41010.808113425926</v>
      </c>
      <c r="M3142" s="14" t="s">
        <v>6973</v>
      </c>
      <c r="N3142" s="14" t="s">
        <v>439</v>
      </c>
      <c r="O3142" s="14" t="s">
        <v>439</v>
      </c>
      <c r="P3142" s="14" t="s">
        <v>439</v>
      </c>
      <c r="Q3142" s="14" t="s">
        <v>819</v>
      </c>
    </row>
    <row r="3143" spans="1:17" hidden="1" x14ac:dyDescent="0.25">
      <c r="A3143" s="14">
        <v>199536</v>
      </c>
      <c r="B3143" s="14" t="s">
        <v>5020</v>
      </c>
      <c r="C3143" s="14" t="s">
        <v>815</v>
      </c>
      <c r="D3143" s="14" t="s">
        <v>6652</v>
      </c>
      <c r="E3143" s="14" t="s">
        <v>439</v>
      </c>
      <c r="F3143" s="14">
        <v>1106</v>
      </c>
      <c r="G3143" s="14" t="s">
        <v>4580</v>
      </c>
      <c r="H3143" s="14">
        <v>0</v>
      </c>
      <c r="I3143" s="14">
        <v>43200</v>
      </c>
      <c r="J3143" s="14" t="b">
        <v>0</v>
      </c>
      <c r="K3143" s="14">
        <v>0</v>
      </c>
      <c r="L3143" s="16">
        <v>41010.808009259257</v>
      </c>
      <c r="M3143" s="14" t="s">
        <v>6973</v>
      </c>
      <c r="N3143" s="14" t="s">
        <v>439</v>
      </c>
      <c r="O3143" s="14" t="s">
        <v>439</v>
      </c>
      <c r="P3143" s="14" t="s">
        <v>439</v>
      </c>
      <c r="Q3143" s="14" t="s">
        <v>819</v>
      </c>
    </row>
    <row r="3144" spans="1:17" hidden="1" x14ac:dyDescent="0.25">
      <c r="A3144" s="14">
        <v>199537</v>
      </c>
      <c r="B3144" s="14" t="s">
        <v>5021</v>
      </c>
      <c r="C3144" s="14" t="s">
        <v>815</v>
      </c>
      <c r="D3144" s="14" t="s">
        <v>6653</v>
      </c>
      <c r="E3144" s="14" t="s">
        <v>439</v>
      </c>
      <c r="F3144" s="14">
        <v>1106</v>
      </c>
      <c r="G3144" s="14" t="s">
        <v>4580</v>
      </c>
      <c r="H3144" s="14">
        <v>0</v>
      </c>
      <c r="I3144" s="14">
        <v>43200</v>
      </c>
      <c r="J3144" s="14" t="b">
        <v>0</v>
      </c>
      <c r="K3144" s="14">
        <v>0</v>
      </c>
      <c r="L3144" s="16">
        <v>41010.808009259257</v>
      </c>
      <c r="M3144" s="14" t="s">
        <v>6973</v>
      </c>
      <c r="N3144" s="14" t="s">
        <v>439</v>
      </c>
      <c r="O3144" s="14" t="s">
        <v>439</v>
      </c>
      <c r="P3144" s="14" t="s">
        <v>439</v>
      </c>
      <c r="Q3144" s="14" t="s">
        <v>819</v>
      </c>
    </row>
    <row r="3145" spans="1:17" hidden="1" x14ac:dyDescent="0.25">
      <c r="A3145" s="14">
        <v>199538</v>
      </c>
      <c r="B3145" s="14" t="s">
        <v>5022</v>
      </c>
      <c r="C3145" s="14" t="s">
        <v>815</v>
      </c>
      <c r="D3145" s="14" t="s">
        <v>6654</v>
      </c>
      <c r="E3145" s="14" t="s">
        <v>439</v>
      </c>
      <c r="F3145" s="14">
        <v>1106</v>
      </c>
      <c r="G3145" s="14" t="s">
        <v>4580</v>
      </c>
      <c r="H3145" s="14">
        <v>0</v>
      </c>
      <c r="I3145" s="14">
        <v>43200</v>
      </c>
      <c r="J3145" s="14" t="b">
        <v>0</v>
      </c>
      <c r="K3145" s="14">
        <v>0</v>
      </c>
      <c r="L3145" s="16">
        <v>41010.807476851849</v>
      </c>
      <c r="M3145" s="14" t="s">
        <v>6973</v>
      </c>
      <c r="N3145" s="14" t="s">
        <v>439</v>
      </c>
      <c r="O3145" s="14" t="s">
        <v>439</v>
      </c>
      <c r="P3145" s="14" t="s">
        <v>439</v>
      </c>
      <c r="Q3145" s="14" t="s">
        <v>819</v>
      </c>
    </row>
    <row r="3146" spans="1:17" hidden="1" x14ac:dyDescent="0.25">
      <c r="A3146" s="14">
        <v>199539</v>
      </c>
      <c r="B3146" s="14" t="s">
        <v>5023</v>
      </c>
      <c r="C3146" s="14" t="s">
        <v>815</v>
      </c>
      <c r="D3146" s="14" t="s">
        <v>6655</v>
      </c>
      <c r="E3146" s="14" t="s">
        <v>439</v>
      </c>
      <c r="F3146" s="14">
        <v>1106</v>
      </c>
      <c r="G3146" s="14" t="s">
        <v>4580</v>
      </c>
      <c r="H3146" s="14">
        <v>0</v>
      </c>
      <c r="I3146" s="14">
        <v>43200</v>
      </c>
      <c r="J3146" s="14" t="b">
        <v>0</v>
      </c>
      <c r="K3146" s="14">
        <v>0</v>
      </c>
      <c r="L3146" s="16">
        <v>41010.807476851849</v>
      </c>
      <c r="M3146" s="14" t="s">
        <v>6973</v>
      </c>
      <c r="N3146" s="14" t="s">
        <v>439</v>
      </c>
      <c r="O3146" s="14" t="s">
        <v>439</v>
      </c>
      <c r="P3146" s="14" t="s">
        <v>439</v>
      </c>
      <c r="Q3146" s="14" t="s">
        <v>819</v>
      </c>
    </row>
    <row r="3147" spans="1:17" hidden="1" x14ac:dyDescent="0.25">
      <c r="A3147" s="14">
        <v>199540</v>
      </c>
      <c r="B3147" s="14" t="s">
        <v>5024</v>
      </c>
      <c r="C3147" s="14" t="s">
        <v>815</v>
      </c>
      <c r="D3147" s="14" t="s">
        <v>6656</v>
      </c>
      <c r="E3147" s="14" t="s">
        <v>439</v>
      </c>
      <c r="F3147" s="14">
        <v>1106</v>
      </c>
      <c r="G3147" s="14" t="s">
        <v>4580</v>
      </c>
      <c r="H3147" s="14">
        <v>0</v>
      </c>
      <c r="I3147" s="14">
        <v>43200</v>
      </c>
      <c r="J3147" s="14" t="b">
        <v>0</v>
      </c>
      <c r="K3147" s="14">
        <v>0</v>
      </c>
      <c r="L3147" s="16">
        <v>41010.807511574072</v>
      </c>
      <c r="M3147" s="14" t="s">
        <v>6973</v>
      </c>
      <c r="N3147" s="14" t="s">
        <v>439</v>
      </c>
      <c r="O3147" s="14" t="s">
        <v>439</v>
      </c>
      <c r="P3147" s="14" t="s">
        <v>439</v>
      </c>
      <c r="Q3147" s="14" t="s">
        <v>819</v>
      </c>
    </row>
    <row r="3148" spans="1:17" hidden="1" x14ac:dyDescent="0.25">
      <c r="A3148" s="14">
        <v>199541</v>
      </c>
      <c r="B3148" s="14" t="s">
        <v>5025</v>
      </c>
      <c r="C3148" s="14" t="s">
        <v>815</v>
      </c>
      <c r="D3148" s="14" t="s">
        <v>6657</v>
      </c>
      <c r="E3148" s="14" t="s">
        <v>439</v>
      </c>
      <c r="F3148" s="14">
        <v>1106</v>
      </c>
      <c r="G3148" s="14" t="s">
        <v>4580</v>
      </c>
      <c r="H3148" s="14">
        <v>0</v>
      </c>
      <c r="I3148" s="14">
        <v>43200</v>
      </c>
      <c r="J3148" s="14" t="b">
        <v>0</v>
      </c>
      <c r="K3148" s="14">
        <v>0</v>
      </c>
      <c r="L3148" s="16">
        <v>41010.807754629626</v>
      </c>
      <c r="M3148" s="14" t="s">
        <v>6973</v>
      </c>
      <c r="N3148" s="14" t="s">
        <v>439</v>
      </c>
      <c r="O3148" s="14" t="s">
        <v>439</v>
      </c>
      <c r="P3148" s="14" t="s">
        <v>439</v>
      </c>
      <c r="Q3148" s="14" t="s">
        <v>819</v>
      </c>
    </row>
    <row r="3149" spans="1:17" hidden="1" x14ac:dyDescent="0.25">
      <c r="A3149" s="14">
        <v>199542</v>
      </c>
      <c r="B3149" s="14" t="s">
        <v>5026</v>
      </c>
      <c r="C3149" s="14" t="s">
        <v>815</v>
      </c>
      <c r="D3149" s="14" t="s">
        <v>6658</v>
      </c>
      <c r="E3149" s="14" t="s">
        <v>439</v>
      </c>
      <c r="F3149" s="14">
        <v>1106</v>
      </c>
      <c r="G3149" s="14" t="s">
        <v>4580</v>
      </c>
      <c r="H3149" s="14">
        <v>0</v>
      </c>
      <c r="I3149" s="14">
        <v>43200</v>
      </c>
      <c r="J3149" s="14" t="b">
        <v>0</v>
      </c>
      <c r="K3149" s="14">
        <v>0</v>
      </c>
      <c r="L3149" s="16">
        <v>41010.807766203703</v>
      </c>
      <c r="M3149" s="14" t="s">
        <v>6973</v>
      </c>
      <c r="N3149" s="14" t="s">
        <v>439</v>
      </c>
      <c r="O3149" s="14" t="s">
        <v>439</v>
      </c>
      <c r="P3149" s="14" t="s">
        <v>439</v>
      </c>
      <c r="Q3149" s="14" t="s">
        <v>819</v>
      </c>
    </row>
    <row r="3150" spans="1:17" hidden="1" x14ac:dyDescent="0.25">
      <c r="A3150" s="14">
        <v>199543</v>
      </c>
      <c r="B3150" s="14" t="s">
        <v>5027</v>
      </c>
      <c r="C3150" s="14" t="s">
        <v>815</v>
      </c>
      <c r="D3150" s="14" t="s">
        <v>6659</v>
      </c>
      <c r="E3150" s="14" t="s">
        <v>439</v>
      </c>
      <c r="F3150" s="14">
        <v>1106</v>
      </c>
      <c r="G3150" s="14" t="s">
        <v>4580</v>
      </c>
      <c r="H3150" s="14">
        <v>0</v>
      </c>
      <c r="I3150" s="14">
        <v>43200</v>
      </c>
      <c r="J3150" s="14" t="b">
        <v>0</v>
      </c>
      <c r="K3150" s="14">
        <v>0</v>
      </c>
      <c r="L3150" s="16">
        <v>41010.80777777778</v>
      </c>
      <c r="M3150" s="14" t="s">
        <v>6973</v>
      </c>
      <c r="N3150" s="14" t="s">
        <v>439</v>
      </c>
      <c r="O3150" s="14" t="s">
        <v>439</v>
      </c>
      <c r="P3150" s="14" t="s">
        <v>439</v>
      </c>
      <c r="Q3150" s="14" t="s">
        <v>819</v>
      </c>
    </row>
    <row r="3151" spans="1:17" hidden="1" x14ac:dyDescent="0.25">
      <c r="A3151" s="14">
        <v>199544</v>
      </c>
      <c r="B3151" s="14" t="s">
        <v>5028</v>
      </c>
      <c r="C3151" s="14" t="s">
        <v>815</v>
      </c>
      <c r="D3151" s="14" t="s">
        <v>6660</v>
      </c>
      <c r="E3151" s="14" t="s">
        <v>439</v>
      </c>
      <c r="F3151" s="14">
        <v>1106</v>
      </c>
      <c r="G3151" s="14" t="s">
        <v>4580</v>
      </c>
      <c r="H3151" s="14">
        <v>0</v>
      </c>
      <c r="I3151" s="14">
        <v>43200</v>
      </c>
      <c r="J3151" s="14" t="b">
        <v>0</v>
      </c>
      <c r="K3151" s="14">
        <v>0</v>
      </c>
      <c r="L3151" s="16">
        <v>41010.807962962965</v>
      </c>
      <c r="M3151" s="14" t="s">
        <v>6973</v>
      </c>
      <c r="N3151" s="14" t="s">
        <v>439</v>
      </c>
      <c r="O3151" s="14" t="s">
        <v>439</v>
      </c>
      <c r="P3151" s="14" t="s">
        <v>439</v>
      </c>
      <c r="Q3151" s="14" t="s">
        <v>819</v>
      </c>
    </row>
    <row r="3152" spans="1:17" hidden="1" x14ac:dyDescent="0.25">
      <c r="A3152" s="14">
        <v>199545</v>
      </c>
      <c r="B3152" s="14" t="s">
        <v>5029</v>
      </c>
      <c r="C3152" s="14" t="s">
        <v>815</v>
      </c>
      <c r="D3152" s="14" t="s">
        <v>6661</v>
      </c>
      <c r="E3152" s="14" t="s">
        <v>439</v>
      </c>
      <c r="F3152" s="14">
        <v>1106</v>
      </c>
      <c r="G3152" s="14" t="s">
        <v>4580</v>
      </c>
      <c r="H3152" s="14">
        <v>0</v>
      </c>
      <c r="I3152" s="14">
        <v>43200</v>
      </c>
      <c r="J3152" s="14" t="b">
        <v>0</v>
      </c>
      <c r="K3152" s="14">
        <v>0</v>
      </c>
      <c r="L3152" s="16">
        <v>41010.807488425926</v>
      </c>
      <c r="M3152" s="14" t="s">
        <v>6973</v>
      </c>
      <c r="N3152" s="14" t="s">
        <v>439</v>
      </c>
      <c r="O3152" s="14" t="s">
        <v>439</v>
      </c>
      <c r="P3152" s="14" t="s">
        <v>439</v>
      </c>
      <c r="Q3152" s="14" t="s">
        <v>819</v>
      </c>
    </row>
    <row r="3153" spans="1:17" hidden="1" x14ac:dyDescent="0.25">
      <c r="A3153" s="14">
        <v>199546</v>
      </c>
      <c r="B3153" s="14" t="s">
        <v>5030</v>
      </c>
      <c r="C3153" s="14" t="s">
        <v>815</v>
      </c>
      <c r="D3153" s="14" t="s">
        <v>6662</v>
      </c>
      <c r="E3153" s="14" t="s">
        <v>439</v>
      </c>
      <c r="F3153" s="14">
        <v>1106</v>
      </c>
      <c r="G3153" s="14" t="s">
        <v>4580</v>
      </c>
      <c r="H3153" s="14">
        <v>0</v>
      </c>
      <c r="I3153" s="14">
        <v>43200</v>
      </c>
      <c r="J3153" s="14" t="b">
        <v>0</v>
      </c>
      <c r="K3153" s="14">
        <v>0</v>
      </c>
      <c r="L3153" s="16">
        <v>41010.807488425926</v>
      </c>
      <c r="M3153" s="14" t="s">
        <v>6973</v>
      </c>
      <c r="N3153" s="14" t="s">
        <v>439</v>
      </c>
      <c r="O3153" s="14" t="s">
        <v>439</v>
      </c>
      <c r="P3153" s="14" t="s">
        <v>439</v>
      </c>
      <c r="Q3153" s="14" t="s">
        <v>819</v>
      </c>
    </row>
    <row r="3154" spans="1:17" hidden="1" x14ac:dyDescent="0.25">
      <c r="A3154" s="14">
        <v>199547</v>
      </c>
      <c r="B3154" s="14" t="s">
        <v>5031</v>
      </c>
      <c r="C3154" s="14" t="s">
        <v>815</v>
      </c>
      <c r="D3154" s="14" t="s">
        <v>6663</v>
      </c>
      <c r="E3154" s="14" t="s">
        <v>439</v>
      </c>
      <c r="F3154" s="14">
        <v>1106</v>
      </c>
      <c r="G3154" s="14" t="s">
        <v>4580</v>
      </c>
      <c r="H3154" s="14">
        <v>0</v>
      </c>
      <c r="I3154" s="14">
        <v>43200</v>
      </c>
      <c r="J3154" s="14" t="b">
        <v>0</v>
      </c>
      <c r="K3154" s="14">
        <v>0</v>
      </c>
      <c r="L3154" s="16">
        <v>41010.807488425926</v>
      </c>
      <c r="M3154" s="14" t="s">
        <v>6973</v>
      </c>
      <c r="N3154" s="14" t="s">
        <v>439</v>
      </c>
      <c r="O3154" s="14" t="s">
        <v>439</v>
      </c>
      <c r="P3154" s="14" t="s">
        <v>439</v>
      </c>
      <c r="Q3154" s="14" t="s">
        <v>819</v>
      </c>
    </row>
    <row r="3155" spans="1:17" hidden="1" x14ac:dyDescent="0.25">
      <c r="A3155" s="14">
        <v>199548</v>
      </c>
      <c r="B3155" s="14" t="s">
        <v>5032</v>
      </c>
      <c r="C3155" s="14" t="s">
        <v>815</v>
      </c>
      <c r="D3155" s="14" t="s">
        <v>6664</v>
      </c>
      <c r="E3155" s="14" t="s">
        <v>439</v>
      </c>
      <c r="F3155" s="14">
        <v>1106</v>
      </c>
      <c r="G3155" s="14" t="s">
        <v>4580</v>
      </c>
      <c r="H3155" s="14">
        <v>0</v>
      </c>
      <c r="I3155" s="14">
        <v>43200</v>
      </c>
      <c r="J3155" s="14" t="b">
        <v>0</v>
      </c>
      <c r="K3155" s="14">
        <v>0</v>
      </c>
      <c r="L3155" s="16">
        <v>41010.807488425926</v>
      </c>
      <c r="M3155" s="14" t="s">
        <v>6973</v>
      </c>
      <c r="N3155" s="14" t="s">
        <v>439</v>
      </c>
      <c r="O3155" s="14" t="s">
        <v>439</v>
      </c>
      <c r="P3155" s="14" t="s">
        <v>439</v>
      </c>
      <c r="Q3155" s="14" t="s">
        <v>819</v>
      </c>
    </row>
    <row r="3156" spans="1:17" hidden="1" x14ac:dyDescent="0.25">
      <c r="A3156" s="14">
        <v>199549</v>
      </c>
      <c r="B3156" s="14" t="s">
        <v>5033</v>
      </c>
      <c r="C3156" s="14" t="s">
        <v>815</v>
      </c>
      <c r="D3156" s="14" t="s">
        <v>6665</v>
      </c>
      <c r="E3156" s="14" t="s">
        <v>439</v>
      </c>
      <c r="F3156" s="14">
        <v>1106</v>
      </c>
      <c r="G3156" s="14" t="s">
        <v>4580</v>
      </c>
      <c r="H3156" s="14">
        <v>0</v>
      </c>
      <c r="I3156" s="14">
        <v>43200</v>
      </c>
      <c r="J3156" s="14" t="b">
        <v>0</v>
      </c>
      <c r="K3156" s="14">
        <v>0</v>
      </c>
      <c r="L3156" s="16">
        <v>41010.807488425926</v>
      </c>
      <c r="M3156" s="14" t="s">
        <v>6973</v>
      </c>
      <c r="N3156" s="14" t="s">
        <v>439</v>
      </c>
      <c r="O3156" s="14" t="s">
        <v>439</v>
      </c>
      <c r="P3156" s="14" t="s">
        <v>439</v>
      </c>
      <c r="Q3156" t="s">
        <v>819</v>
      </c>
    </row>
    <row r="3157" spans="1:17" hidden="1" x14ac:dyDescent="0.25">
      <c r="A3157" s="14">
        <v>199550</v>
      </c>
      <c r="B3157" s="14" t="s">
        <v>5034</v>
      </c>
      <c r="C3157" s="14" t="s">
        <v>815</v>
      </c>
      <c r="D3157" s="14" t="s">
        <v>6666</v>
      </c>
      <c r="E3157" s="14" t="s">
        <v>439</v>
      </c>
      <c r="F3157" s="14">
        <v>1106</v>
      </c>
      <c r="G3157" s="14" t="s">
        <v>4580</v>
      </c>
      <c r="H3157" s="14">
        <v>0</v>
      </c>
      <c r="I3157" s="14">
        <v>43200</v>
      </c>
      <c r="J3157" s="14" t="b">
        <v>0</v>
      </c>
      <c r="K3157" s="14">
        <v>0</v>
      </c>
      <c r="L3157" s="16">
        <v>41010.807488425926</v>
      </c>
      <c r="M3157" s="14" t="s">
        <v>6973</v>
      </c>
      <c r="N3157" s="14" t="s">
        <v>439</v>
      </c>
      <c r="O3157" s="14" t="s">
        <v>439</v>
      </c>
      <c r="P3157" s="14" t="s">
        <v>439</v>
      </c>
      <c r="Q3157" t="s">
        <v>819</v>
      </c>
    </row>
    <row r="3158" spans="1:17" hidden="1" x14ac:dyDescent="0.25">
      <c r="A3158" s="14">
        <v>199551</v>
      </c>
      <c r="B3158" s="14" t="s">
        <v>5035</v>
      </c>
      <c r="C3158" s="14" t="s">
        <v>815</v>
      </c>
      <c r="D3158" s="14" t="s">
        <v>6667</v>
      </c>
      <c r="E3158" s="14" t="s">
        <v>439</v>
      </c>
      <c r="F3158" s="14">
        <v>1106</v>
      </c>
      <c r="G3158" s="14" t="s">
        <v>4580</v>
      </c>
      <c r="H3158" s="14">
        <v>0</v>
      </c>
      <c r="I3158" s="14">
        <v>43200</v>
      </c>
      <c r="J3158" s="14" t="b">
        <v>0</v>
      </c>
      <c r="K3158" s="14">
        <v>0</v>
      </c>
      <c r="L3158" s="16">
        <v>41010.807500000003</v>
      </c>
      <c r="M3158" s="14" t="s">
        <v>6973</v>
      </c>
      <c r="N3158" s="14" t="s">
        <v>439</v>
      </c>
      <c r="O3158" s="14" t="s">
        <v>439</v>
      </c>
      <c r="P3158" s="14" t="s">
        <v>439</v>
      </c>
      <c r="Q3158" t="s">
        <v>819</v>
      </c>
    </row>
    <row r="3159" spans="1:17" hidden="1" x14ac:dyDescent="0.25">
      <c r="A3159" s="14">
        <v>199552</v>
      </c>
      <c r="B3159" s="14" t="s">
        <v>5036</v>
      </c>
      <c r="C3159" s="14" t="s">
        <v>815</v>
      </c>
      <c r="D3159" s="14" t="s">
        <v>6668</v>
      </c>
      <c r="E3159" s="14" t="s">
        <v>439</v>
      </c>
      <c r="F3159" s="14">
        <v>1106</v>
      </c>
      <c r="G3159" s="14" t="s">
        <v>4580</v>
      </c>
      <c r="H3159" s="14">
        <v>0</v>
      </c>
      <c r="I3159" s="14">
        <v>43200</v>
      </c>
      <c r="J3159" s="14" t="b">
        <v>0</v>
      </c>
      <c r="K3159" s="14">
        <v>0</v>
      </c>
      <c r="L3159" s="16">
        <v>41010.807500000003</v>
      </c>
      <c r="M3159" s="14" t="s">
        <v>6973</v>
      </c>
      <c r="N3159" s="14" t="s">
        <v>439</v>
      </c>
      <c r="O3159" s="14" t="s">
        <v>439</v>
      </c>
      <c r="P3159" s="14" t="s">
        <v>439</v>
      </c>
      <c r="Q3159" s="14" t="s">
        <v>819</v>
      </c>
    </row>
    <row r="3160" spans="1:17" hidden="1" x14ac:dyDescent="0.25">
      <c r="A3160" s="14">
        <v>199553</v>
      </c>
      <c r="B3160" s="14" t="s">
        <v>5037</v>
      </c>
      <c r="C3160" s="14" t="s">
        <v>815</v>
      </c>
      <c r="D3160" s="14" t="s">
        <v>6669</v>
      </c>
      <c r="E3160" s="14" t="s">
        <v>439</v>
      </c>
      <c r="F3160" s="14">
        <v>1106</v>
      </c>
      <c r="G3160" s="14" t="s">
        <v>4580</v>
      </c>
      <c r="H3160" s="14">
        <v>0</v>
      </c>
      <c r="I3160" s="14">
        <v>43200</v>
      </c>
      <c r="J3160" s="14" t="b">
        <v>0</v>
      </c>
      <c r="K3160" s="14">
        <v>0</v>
      </c>
      <c r="L3160" s="16">
        <v>41010.807511574072</v>
      </c>
      <c r="M3160" s="14" t="s">
        <v>6973</v>
      </c>
      <c r="N3160" s="14" t="s">
        <v>439</v>
      </c>
      <c r="O3160" s="14" t="s">
        <v>439</v>
      </c>
      <c r="P3160" s="14" t="s">
        <v>439</v>
      </c>
      <c r="Q3160" s="14" t="s">
        <v>819</v>
      </c>
    </row>
    <row r="3161" spans="1:17" hidden="1" x14ac:dyDescent="0.25">
      <c r="A3161" s="14">
        <v>199554</v>
      </c>
      <c r="B3161" s="14" t="s">
        <v>5038</v>
      </c>
      <c r="C3161" s="14" t="s">
        <v>815</v>
      </c>
      <c r="D3161" s="14" t="s">
        <v>6670</v>
      </c>
      <c r="E3161" s="14" t="s">
        <v>439</v>
      </c>
      <c r="F3161" s="14">
        <v>1106</v>
      </c>
      <c r="G3161" s="14" t="s">
        <v>4580</v>
      </c>
      <c r="H3161" s="14">
        <v>0</v>
      </c>
      <c r="I3161" s="14">
        <v>43200</v>
      </c>
      <c r="J3161" s="14" t="b">
        <v>0</v>
      </c>
      <c r="K3161" s="14">
        <v>0</v>
      </c>
      <c r="L3161" s="16">
        <v>41010.807476851849</v>
      </c>
      <c r="M3161" s="14" t="s">
        <v>6973</v>
      </c>
      <c r="N3161" s="14" t="s">
        <v>439</v>
      </c>
      <c r="O3161" s="14" t="s">
        <v>439</v>
      </c>
      <c r="P3161" s="14" t="s">
        <v>439</v>
      </c>
      <c r="Q3161" s="14" t="s">
        <v>819</v>
      </c>
    </row>
    <row r="3162" spans="1:17" hidden="1" x14ac:dyDescent="0.25">
      <c r="A3162" s="14">
        <v>199555</v>
      </c>
      <c r="B3162" s="14" t="s">
        <v>5039</v>
      </c>
      <c r="C3162" s="14" t="s">
        <v>815</v>
      </c>
      <c r="D3162" s="14" t="s">
        <v>6671</v>
      </c>
      <c r="E3162" s="14" t="s">
        <v>439</v>
      </c>
      <c r="F3162" s="14">
        <v>1106</v>
      </c>
      <c r="G3162" s="14" t="s">
        <v>4580</v>
      </c>
      <c r="H3162" s="14">
        <v>0</v>
      </c>
      <c r="I3162" s="14">
        <v>43200</v>
      </c>
      <c r="J3162" s="14" t="b">
        <v>0</v>
      </c>
      <c r="K3162" s="14">
        <v>0</v>
      </c>
      <c r="L3162" s="16">
        <v>41010.807500000003</v>
      </c>
      <c r="M3162" s="14" t="s">
        <v>6973</v>
      </c>
      <c r="N3162" s="14" t="s">
        <v>439</v>
      </c>
      <c r="O3162" s="14" t="s">
        <v>439</v>
      </c>
      <c r="P3162" s="14" t="s">
        <v>439</v>
      </c>
      <c r="Q3162" s="14" t="s">
        <v>819</v>
      </c>
    </row>
    <row r="3163" spans="1:17" hidden="1" x14ac:dyDescent="0.25">
      <c r="A3163" s="14">
        <v>199556</v>
      </c>
      <c r="B3163" s="14" t="s">
        <v>5040</v>
      </c>
      <c r="C3163" s="14" t="s">
        <v>815</v>
      </c>
      <c r="D3163" s="14" t="s">
        <v>6672</v>
      </c>
      <c r="E3163" s="14" t="s">
        <v>439</v>
      </c>
      <c r="F3163" s="14">
        <v>1106</v>
      </c>
      <c r="G3163" s="14" t="s">
        <v>4580</v>
      </c>
      <c r="H3163" s="14">
        <v>0</v>
      </c>
      <c r="I3163" s="14">
        <v>43200</v>
      </c>
      <c r="J3163" s="14" t="b">
        <v>0</v>
      </c>
      <c r="K3163" s="14">
        <v>0</v>
      </c>
      <c r="L3163" s="16">
        <v>41010.807500000003</v>
      </c>
      <c r="M3163" s="14" t="s">
        <v>6973</v>
      </c>
      <c r="N3163" s="14" t="s">
        <v>439</v>
      </c>
      <c r="O3163" s="14" t="s">
        <v>439</v>
      </c>
      <c r="P3163" s="14" t="s">
        <v>439</v>
      </c>
      <c r="Q3163" s="14" t="s">
        <v>819</v>
      </c>
    </row>
    <row r="3164" spans="1:17" hidden="1" x14ac:dyDescent="0.25">
      <c r="A3164" s="14">
        <v>199557</v>
      </c>
      <c r="B3164" s="14" t="s">
        <v>5041</v>
      </c>
      <c r="C3164" s="14" t="s">
        <v>815</v>
      </c>
      <c r="D3164" s="14" t="s">
        <v>6673</v>
      </c>
      <c r="E3164" s="14" t="s">
        <v>439</v>
      </c>
      <c r="F3164" s="14">
        <v>1106</v>
      </c>
      <c r="G3164" s="14" t="s">
        <v>4580</v>
      </c>
      <c r="H3164" s="14">
        <v>0</v>
      </c>
      <c r="I3164" s="14">
        <v>43200</v>
      </c>
      <c r="J3164" s="14" t="b">
        <v>0</v>
      </c>
      <c r="K3164" s="14">
        <v>0</v>
      </c>
      <c r="L3164" s="16">
        <v>41010.807500000003</v>
      </c>
      <c r="M3164" s="14" t="s">
        <v>6973</v>
      </c>
      <c r="N3164" s="14" t="s">
        <v>439</v>
      </c>
      <c r="O3164" s="14" t="s">
        <v>439</v>
      </c>
      <c r="P3164" s="14" t="s">
        <v>439</v>
      </c>
      <c r="Q3164" s="14" t="s">
        <v>819</v>
      </c>
    </row>
    <row r="3165" spans="1:17" hidden="1" x14ac:dyDescent="0.25">
      <c r="A3165" s="14">
        <v>199558</v>
      </c>
      <c r="B3165" s="14" t="s">
        <v>5042</v>
      </c>
      <c r="C3165" s="14" t="s">
        <v>815</v>
      </c>
      <c r="D3165" s="14" t="s">
        <v>6674</v>
      </c>
      <c r="E3165" s="14" t="s">
        <v>439</v>
      </c>
      <c r="F3165" s="14">
        <v>1106</v>
      </c>
      <c r="G3165" s="14" t="s">
        <v>4580</v>
      </c>
      <c r="H3165" s="14">
        <v>0</v>
      </c>
      <c r="I3165" s="14">
        <v>43200</v>
      </c>
      <c r="J3165" s="14" t="b">
        <v>0</v>
      </c>
      <c r="K3165" s="14">
        <v>0</v>
      </c>
      <c r="L3165" s="16">
        <v>41010.807500000003</v>
      </c>
      <c r="M3165" s="14" t="s">
        <v>6973</v>
      </c>
      <c r="N3165" s="14" t="s">
        <v>439</v>
      </c>
      <c r="O3165" s="14" t="s">
        <v>439</v>
      </c>
      <c r="P3165" s="14" t="s">
        <v>439</v>
      </c>
      <c r="Q3165" s="14" t="s">
        <v>819</v>
      </c>
    </row>
    <row r="3166" spans="1:17" hidden="1" x14ac:dyDescent="0.25">
      <c r="A3166" s="14">
        <v>199559</v>
      </c>
      <c r="B3166" s="14" t="s">
        <v>5043</v>
      </c>
      <c r="C3166" s="14" t="s">
        <v>815</v>
      </c>
      <c r="D3166" s="14" t="s">
        <v>6675</v>
      </c>
      <c r="E3166" s="14" t="s">
        <v>439</v>
      </c>
      <c r="F3166" s="14">
        <v>1106</v>
      </c>
      <c r="G3166" s="14" t="s">
        <v>4580</v>
      </c>
      <c r="H3166" s="14">
        <v>0</v>
      </c>
      <c r="I3166" s="14">
        <v>43200</v>
      </c>
      <c r="J3166" s="14" t="b">
        <v>0</v>
      </c>
      <c r="K3166" s="14">
        <v>0</v>
      </c>
      <c r="L3166" s="16">
        <v>41010.807511574072</v>
      </c>
      <c r="M3166" s="14" t="s">
        <v>6973</v>
      </c>
      <c r="N3166" s="14" t="s">
        <v>439</v>
      </c>
      <c r="O3166" s="14" t="s">
        <v>439</v>
      </c>
      <c r="P3166" s="14" t="s">
        <v>439</v>
      </c>
      <c r="Q3166" s="14" t="s">
        <v>819</v>
      </c>
    </row>
    <row r="3167" spans="1:17" hidden="1" x14ac:dyDescent="0.25">
      <c r="A3167" s="14">
        <v>199560</v>
      </c>
      <c r="B3167" s="14" t="s">
        <v>5044</v>
      </c>
      <c r="C3167" s="14" t="s">
        <v>815</v>
      </c>
      <c r="D3167" s="14" t="s">
        <v>6676</v>
      </c>
      <c r="E3167" s="14" t="s">
        <v>439</v>
      </c>
      <c r="F3167" s="14">
        <v>1106</v>
      </c>
      <c r="G3167" s="14" t="s">
        <v>4580</v>
      </c>
      <c r="H3167" s="14">
        <v>0</v>
      </c>
      <c r="I3167" s="14">
        <v>43200</v>
      </c>
      <c r="J3167" s="14" t="b">
        <v>0</v>
      </c>
      <c r="K3167" s="14">
        <v>0</v>
      </c>
      <c r="L3167" s="16">
        <v>41010.807511574072</v>
      </c>
      <c r="M3167" s="14" t="s">
        <v>6973</v>
      </c>
      <c r="N3167" s="14" t="s">
        <v>439</v>
      </c>
      <c r="O3167" s="14" t="s">
        <v>439</v>
      </c>
      <c r="P3167" s="14" t="s">
        <v>439</v>
      </c>
      <c r="Q3167" s="14" t="s">
        <v>819</v>
      </c>
    </row>
    <row r="3168" spans="1:17" hidden="1" x14ac:dyDescent="0.25">
      <c r="A3168" s="14">
        <v>199561</v>
      </c>
      <c r="B3168" s="14" t="s">
        <v>5045</v>
      </c>
      <c r="C3168" s="14" t="s">
        <v>815</v>
      </c>
      <c r="D3168" s="14" t="s">
        <v>6677</v>
      </c>
      <c r="E3168" s="14" t="s">
        <v>439</v>
      </c>
      <c r="F3168" s="14">
        <v>1106</v>
      </c>
      <c r="G3168" s="14" t="s">
        <v>4580</v>
      </c>
      <c r="H3168" s="14">
        <v>0</v>
      </c>
      <c r="I3168" s="14">
        <v>43200</v>
      </c>
      <c r="J3168" s="14" t="b">
        <v>0</v>
      </c>
      <c r="K3168" s="14">
        <v>0</v>
      </c>
      <c r="L3168" s="16">
        <v>41010.807534722226</v>
      </c>
      <c r="M3168" s="14" t="s">
        <v>6973</v>
      </c>
      <c r="N3168" s="14" t="s">
        <v>439</v>
      </c>
      <c r="O3168" s="14" t="s">
        <v>439</v>
      </c>
      <c r="P3168" s="14" t="s">
        <v>439</v>
      </c>
      <c r="Q3168" s="14" t="s">
        <v>819</v>
      </c>
    </row>
    <row r="3169" spans="1:17" hidden="1" x14ac:dyDescent="0.25">
      <c r="A3169" s="14">
        <v>199562</v>
      </c>
      <c r="B3169" s="14" t="s">
        <v>5046</v>
      </c>
      <c r="C3169" s="14" t="s">
        <v>815</v>
      </c>
      <c r="D3169" s="14" t="s">
        <v>6678</v>
      </c>
      <c r="E3169" s="14" t="s">
        <v>439</v>
      </c>
      <c r="F3169" s="14">
        <v>1106</v>
      </c>
      <c r="G3169" s="14" t="s">
        <v>4580</v>
      </c>
      <c r="H3169" s="14">
        <v>0</v>
      </c>
      <c r="I3169" s="14">
        <v>43200</v>
      </c>
      <c r="J3169" s="14" t="b">
        <v>0</v>
      </c>
      <c r="K3169" s="14">
        <v>0</v>
      </c>
      <c r="L3169" s="16">
        <v>41010.807534722226</v>
      </c>
      <c r="M3169" s="14" t="s">
        <v>6973</v>
      </c>
      <c r="N3169" s="14" t="s">
        <v>439</v>
      </c>
      <c r="O3169" s="14" t="s">
        <v>439</v>
      </c>
      <c r="P3169" s="14" t="s">
        <v>439</v>
      </c>
      <c r="Q3169" s="14" t="s">
        <v>819</v>
      </c>
    </row>
    <row r="3170" spans="1:17" hidden="1" x14ac:dyDescent="0.25">
      <c r="A3170" s="14">
        <v>199563</v>
      </c>
      <c r="B3170" s="14" t="s">
        <v>5047</v>
      </c>
      <c r="C3170" s="14" t="s">
        <v>815</v>
      </c>
      <c r="D3170" s="14" t="s">
        <v>6679</v>
      </c>
      <c r="E3170" s="14" t="s">
        <v>439</v>
      </c>
      <c r="F3170" s="14">
        <v>1106</v>
      </c>
      <c r="G3170" s="14" t="s">
        <v>4580</v>
      </c>
      <c r="H3170" s="14">
        <v>0</v>
      </c>
      <c r="I3170" s="14">
        <v>43200</v>
      </c>
      <c r="J3170" s="14" t="b">
        <v>0</v>
      </c>
      <c r="K3170" s="14">
        <v>0</v>
      </c>
      <c r="L3170" s="16">
        <v>41010.807534722226</v>
      </c>
      <c r="M3170" s="14" t="s">
        <v>6973</v>
      </c>
      <c r="N3170" s="14" t="s">
        <v>439</v>
      </c>
      <c r="O3170" s="14" t="s">
        <v>439</v>
      </c>
      <c r="P3170" s="14" t="s">
        <v>439</v>
      </c>
      <c r="Q3170" s="14" t="s">
        <v>819</v>
      </c>
    </row>
    <row r="3171" spans="1:17" hidden="1" x14ac:dyDescent="0.25">
      <c r="A3171" s="14">
        <v>199564</v>
      </c>
      <c r="B3171" s="14" t="s">
        <v>5048</v>
      </c>
      <c r="C3171" s="14" t="s">
        <v>815</v>
      </c>
      <c r="D3171" s="14" t="s">
        <v>6680</v>
      </c>
      <c r="E3171" s="14" t="s">
        <v>439</v>
      </c>
      <c r="F3171" s="14">
        <v>1106</v>
      </c>
      <c r="G3171" s="14" t="s">
        <v>4580</v>
      </c>
      <c r="H3171" s="14">
        <v>0</v>
      </c>
      <c r="I3171" s="14">
        <v>43200</v>
      </c>
      <c r="J3171" s="14" t="b">
        <v>0</v>
      </c>
      <c r="K3171" s="14">
        <v>0</v>
      </c>
      <c r="L3171" s="16">
        <v>41010.807534722226</v>
      </c>
      <c r="M3171" s="14" t="s">
        <v>6973</v>
      </c>
      <c r="N3171" s="14" t="s">
        <v>439</v>
      </c>
      <c r="O3171" s="14" t="s">
        <v>439</v>
      </c>
      <c r="P3171" s="14" t="s">
        <v>439</v>
      </c>
      <c r="Q3171" s="14" t="s">
        <v>819</v>
      </c>
    </row>
    <row r="3172" spans="1:17" hidden="1" x14ac:dyDescent="0.25">
      <c r="A3172" s="14">
        <v>199565</v>
      </c>
      <c r="B3172" s="14" t="s">
        <v>5049</v>
      </c>
      <c r="C3172" s="14" t="s">
        <v>815</v>
      </c>
      <c r="D3172" s="14" t="s">
        <v>6681</v>
      </c>
      <c r="E3172" s="14" t="s">
        <v>439</v>
      </c>
      <c r="F3172" s="14">
        <v>1106</v>
      </c>
      <c r="G3172" s="14" t="s">
        <v>4580</v>
      </c>
      <c r="H3172" s="14">
        <v>0</v>
      </c>
      <c r="I3172" s="14">
        <v>43200</v>
      </c>
      <c r="J3172" s="14" t="b">
        <v>0</v>
      </c>
      <c r="K3172" s="14">
        <v>0</v>
      </c>
      <c r="L3172" s="16">
        <v>41010.807534722226</v>
      </c>
      <c r="M3172" s="14" t="s">
        <v>6973</v>
      </c>
      <c r="N3172" s="14" t="s">
        <v>439</v>
      </c>
      <c r="O3172" s="14" t="s">
        <v>439</v>
      </c>
      <c r="P3172" s="14" t="s">
        <v>439</v>
      </c>
      <c r="Q3172" s="14" t="s">
        <v>819</v>
      </c>
    </row>
    <row r="3173" spans="1:17" hidden="1" x14ac:dyDescent="0.25">
      <c r="A3173" s="14">
        <v>199566</v>
      </c>
      <c r="B3173" s="14" t="s">
        <v>5050</v>
      </c>
      <c r="C3173" s="14" t="s">
        <v>815</v>
      </c>
      <c r="D3173" s="14" t="s">
        <v>6682</v>
      </c>
      <c r="E3173" s="14" t="s">
        <v>439</v>
      </c>
      <c r="F3173" s="14">
        <v>1106</v>
      </c>
      <c r="G3173" s="14" t="s">
        <v>4580</v>
      </c>
      <c r="H3173" s="14">
        <v>0</v>
      </c>
      <c r="I3173" s="14">
        <v>43200</v>
      </c>
      <c r="J3173" s="14" t="b">
        <v>0</v>
      </c>
      <c r="K3173" s="14">
        <v>0</v>
      </c>
      <c r="L3173" s="16">
        <v>41010.807534722226</v>
      </c>
      <c r="M3173" s="14" t="s">
        <v>6973</v>
      </c>
      <c r="N3173" s="14" t="s">
        <v>439</v>
      </c>
      <c r="O3173" s="14" t="s">
        <v>439</v>
      </c>
      <c r="P3173" s="14" t="s">
        <v>439</v>
      </c>
      <c r="Q3173" s="14" t="s">
        <v>819</v>
      </c>
    </row>
    <row r="3174" spans="1:17" hidden="1" x14ac:dyDescent="0.25">
      <c r="A3174" s="14">
        <v>199567</v>
      </c>
      <c r="B3174" s="14" t="s">
        <v>5051</v>
      </c>
      <c r="C3174" s="14" t="s">
        <v>815</v>
      </c>
      <c r="D3174" s="14" t="s">
        <v>6683</v>
      </c>
      <c r="E3174" s="14" t="s">
        <v>439</v>
      </c>
      <c r="F3174" s="14">
        <v>1106</v>
      </c>
      <c r="G3174" s="14" t="s">
        <v>4580</v>
      </c>
      <c r="H3174" s="14">
        <v>0</v>
      </c>
      <c r="I3174" s="14">
        <v>43200</v>
      </c>
      <c r="J3174" s="14" t="b">
        <v>0</v>
      </c>
      <c r="K3174" s="14">
        <v>0</v>
      </c>
      <c r="L3174" s="16">
        <v>41010.807546296295</v>
      </c>
      <c r="M3174" s="14" t="s">
        <v>6973</v>
      </c>
      <c r="N3174" s="14" t="s">
        <v>439</v>
      </c>
      <c r="O3174" s="14" t="s">
        <v>439</v>
      </c>
      <c r="P3174" s="14" t="s">
        <v>439</v>
      </c>
      <c r="Q3174" s="14" t="s">
        <v>819</v>
      </c>
    </row>
    <row r="3175" spans="1:17" hidden="1" x14ac:dyDescent="0.25">
      <c r="A3175" s="14">
        <v>199568</v>
      </c>
      <c r="B3175" s="14" t="s">
        <v>5052</v>
      </c>
      <c r="C3175" s="14" t="s">
        <v>815</v>
      </c>
      <c r="D3175" s="14" t="s">
        <v>6684</v>
      </c>
      <c r="E3175" s="14" t="s">
        <v>439</v>
      </c>
      <c r="F3175" s="14">
        <v>1106</v>
      </c>
      <c r="G3175" s="14" t="s">
        <v>4580</v>
      </c>
      <c r="H3175" s="14">
        <v>0</v>
      </c>
      <c r="I3175" s="14">
        <v>43200</v>
      </c>
      <c r="J3175" s="14" t="b">
        <v>0</v>
      </c>
      <c r="K3175" s="14">
        <v>0</v>
      </c>
      <c r="L3175" s="16">
        <v>41010.807546296295</v>
      </c>
      <c r="M3175" s="14" t="s">
        <v>6973</v>
      </c>
      <c r="N3175" s="14" t="s">
        <v>439</v>
      </c>
      <c r="O3175" s="14" t="s">
        <v>439</v>
      </c>
      <c r="P3175" s="14" t="s">
        <v>439</v>
      </c>
      <c r="Q3175" s="14" t="s">
        <v>819</v>
      </c>
    </row>
    <row r="3176" spans="1:17" hidden="1" x14ac:dyDescent="0.25">
      <c r="A3176" s="14">
        <v>199569</v>
      </c>
      <c r="B3176" s="14" t="s">
        <v>5053</v>
      </c>
      <c r="C3176" s="14" t="s">
        <v>815</v>
      </c>
      <c r="D3176" s="14" t="s">
        <v>6685</v>
      </c>
      <c r="E3176" s="14" t="s">
        <v>439</v>
      </c>
      <c r="F3176" s="14">
        <v>1106</v>
      </c>
      <c r="G3176" s="14" t="s">
        <v>4580</v>
      </c>
      <c r="H3176" s="14">
        <v>0</v>
      </c>
      <c r="I3176" s="14">
        <v>43200</v>
      </c>
      <c r="J3176" s="14" t="b">
        <v>0</v>
      </c>
      <c r="K3176" s="14">
        <v>0</v>
      </c>
      <c r="L3176" s="16">
        <v>41010.807546296295</v>
      </c>
      <c r="M3176" s="14" t="s">
        <v>6973</v>
      </c>
      <c r="N3176" s="14" t="s">
        <v>439</v>
      </c>
      <c r="O3176" s="14" t="s">
        <v>439</v>
      </c>
      <c r="P3176" s="14" t="s">
        <v>439</v>
      </c>
      <c r="Q3176" s="14" t="s">
        <v>819</v>
      </c>
    </row>
    <row r="3177" spans="1:17" hidden="1" x14ac:dyDescent="0.25">
      <c r="A3177" s="14">
        <v>199570</v>
      </c>
      <c r="B3177" s="14" t="s">
        <v>5054</v>
      </c>
      <c r="C3177" s="14" t="s">
        <v>815</v>
      </c>
      <c r="D3177" s="14" t="s">
        <v>6686</v>
      </c>
      <c r="E3177" s="14" t="s">
        <v>439</v>
      </c>
      <c r="F3177" s="14">
        <v>1106</v>
      </c>
      <c r="G3177" s="14" t="s">
        <v>4580</v>
      </c>
      <c r="H3177" s="14">
        <v>0</v>
      </c>
      <c r="I3177" s="14">
        <v>43200</v>
      </c>
      <c r="J3177" s="14" t="b">
        <v>0</v>
      </c>
      <c r="K3177" s="14">
        <v>0</v>
      </c>
      <c r="L3177" s="16">
        <v>41010.807546296295</v>
      </c>
      <c r="M3177" s="14" t="s">
        <v>6973</v>
      </c>
      <c r="N3177" s="14" t="s">
        <v>439</v>
      </c>
      <c r="O3177" s="14" t="s">
        <v>439</v>
      </c>
      <c r="P3177" s="14" t="s">
        <v>439</v>
      </c>
      <c r="Q3177" s="14" t="s">
        <v>819</v>
      </c>
    </row>
    <row r="3178" spans="1:17" hidden="1" x14ac:dyDescent="0.25">
      <c r="A3178" s="14">
        <v>199571</v>
      </c>
      <c r="B3178" s="14" t="s">
        <v>5055</v>
      </c>
      <c r="C3178" s="14" t="s">
        <v>815</v>
      </c>
      <c r="D3178" s="14" t="s">
        <v>6687</v>
      </c>
      <c r="E3178" s="14" t="s">
        <v>439</v>
      </c>
      <c r="F3178" s="14">
        <v>1106</v>
      </c>
      <c r="G3178" s="14" t="s">
        <v>4580</v>
      </c>
      <c r="H3178" s="14">
        <v>0</v>
      </c>
      <c r="I3178" s="14">
        <v>43200</v>
      </c>
      <c r="J3178" s="14" t="b">
        <v>0</v>
      </c>
      <c r="K3178" s="14">
        <v>0</v>
      </c>
      <c r="L3178" s="16">
        <v>41010.807546296295</v>
      </c>
      <c r="M3178" s="14" t="s">
        <v>6973</v>
      </c>
      <c r="N3178" s="14" t="s">
        <v>439</v>
      </c>
      <c r="O3178" s="14" t="s">
        <v>439</v>
      </c>
      <c r="P3178" s="14" t="s">
        <v>439</v>
      </c>
      <c r="Q3178" t="s">
        <v>819</v>
      </c>
    </row>
    <row r="3179" spans="1:17" hidden="1" x14ac:dyDescent="0.25">
      <c r="A3179" s="14">
        <v>199572</v>
      </c>
      <c r="B3179" s="14" t="s">
        <v>5056</v>
      </c>
      <c r="C3179" s="14" t="s">
        <v>815</v>
      </c>
      <c r="D3179" s="14" t="s">
        <v>6688</v>
      </c>
      <c r="E3179" s="14" t="s">
        <v>439</v>
      </c>
      <c r="F3179" s="14">
        <v>1106</v>
      </c>
      <c r="G3179" s="14" t="s">
        <v>4580</v>
      </c>
      <c r="H3179" s="14">
        <v>0</v>
      </c>
      <c r="I3179" s="14">
        <v>43200</v>
      </c>
      <c r="J3179" s="14" t="b">
        <v>0</v>
      </c>
      <c r="K3179" s="14">
        <v>0</v>
      </c>
      <c r="L3179" s="16">
        <v>41010.807546296295</v>
      </c>
      <c r="M3179" s="14" t="s">
        <v>6973</v>
      </c>
      <c r="N3179" s="14" t="s">
        <v>439</v>
      </c>
      <c r="O3179" s="14" t="s">
        <v>439</v>
      </c>
      <c r="P3179" t="s">
        <v>439</v>
      </c>
      <c r="Q3179" t="s">
        <v>819</v>
      </c>
    </row>
    <row r="3180" spans="1:17" hidden="1" x14ac:dyDescent="0.25">
      <c r="A3180" s="14">
        <v>199573</v>
      </c>
      <c r="B3180" s="14" t="s">
        <v>5057</v>
      </c>
      <c r="C3180" s="14" t="s">
        <v>815</v>
      </c>
      <c r="D3180" s="14" t="s">
        <v>6689</v>
      </c>
      <c r="E3180" s="14" t="s">
        <v>439</v>
      </c>
      <c r="F3180" s="14">
        <v>1106</v>
      </c>
      <c r="G3180" s="14" t="s">
        <v>4580</v>
      </c>
      <c r="H3180" s="14">
        <v>0</v>
      </c>
      <c r="I3180" s="14">
        <v>43200</v>
      </c>
      <c r="J3180" s="14" t="b">
        <v>0</v>
      </c>
      <c r="K3180" s="14">
        <v>0</v>
      </c>
      <c r="L3180" s="16">
        <v>41010.807557870372</v>
      </c>
      <c r="M3180" s="14" t="s">
        <v>6973</v>
      </c>
      <c r="N3180" s="14" t="s">
        <v>439</v>
      </c>
      <c r="O3180" s="14" t="s">
        <v>439</v>
      </c>
      <c r="P3180" t="s">
        <v>439</v>
      </c>
      <c r="Q3180" t="s">
        <v>819</v>
      </c>
    </row>
    <row r="3181" spans="1:17" hidden="1" x14ac:dyDescent="0.25">
      <c r="A3181" s="14">
        <v>199574</v>
      </c>
      <c r="B3181" s="14" t="s">
        <v>5058</v>
      </c>
      <c r="C3181" s="14" t="s">
        <v>815</v>
      </c>
      <c r="D3181" s="14" t="s">
        <v>6690</v>
      </c>
      <c r="E3181" s="14" t="s">
        <v>439</v>
      </c>
      <c r="F3181" s="14">
        <v>1106</v>
      </c>
      <c r="G3181" s="14" t="s">
        <v>4580</v>
      </c>
      <c r="H3181" s="14">
        <v>0</v>
      </c>
      <c r="I3181" s="14">
        <v>43200</v>
      </c>
      <c r="J3181" s="14" t="b">
        <v>0</v>
      </c>
      <c r="K3181" s="14">
        <v>0</v>
      </c>
      <c r="L3181" s="16">
        <v>41010.807557870372</v>
      </c>
      <c r="M3181" s="14" t="s">
        <v>6973</v>
      </c>
      <c r="N3181" s="14" t="s">
        <v>439</v>
      </c>
      <c r="O3181" s="14" t="s">
        <v>439</v>
      </c>
      <c r="P3181" s="14" t="s">
        <v>439</v>
      </c>
      <c r="Q3181" t="s">
        <v>819</v>
      </c>
    </row>
    <row r="3182" spans="1:17" hidden="1" x14ac:dyDescent="0.25">
      <c r="A3182" s="14">
        <v>199575</v>
      </c>
      <c r="B3182" s="14" t="s">
        <v>5059</v>
      </c>
      <c r="C3182" s="14" t="s">
        <v>815</v>
      </c>
      <c r="D3182" s="14" t="s">
        <v>6691</v>
      </c>
      <c r="E3182" s="14" t="s">
        <v>439</v>
      </c>
      <c r="F3182" s="14">
        <v>1106</v>
      </c>
      <c r="G3182" s="14" t="s">
        <v>4580</v>
      </c>
      <c r="H3182" s="14">
        <v>0</v>
      </c>
      <c r="I3182" s="14">
        <v>43200</v>
      </c>
      <c r="J3182" s="14" t="b">
        <v>0</v>
      </c>
      <c r="K3182" s="14">
        <v>0</v>
      </c>
      <c r="L3182" s="16">
        <v>41010.807754629626</v>
      </c>
      <c r="M3182" s="14" t="s">
        <v>6973</v>
      </c>
      <c r="N3182" s="14" t="s">
        <v>439</v>
      </c>
      <c r="O3182" s="14" t="s">
        <v>439</v>
      </c>
      <c r="P3182" s="14" t="s">
        <v>439</v>
      </c>
      <c r="Q3182" s="14" t="s">
        <v>819</v>
      </c>
    </row>
    <row r="3183" spans="1:17" hidden="1" x14ac:dyDescent="0.25">
      <c r="A3183" s="14">
        <v>199576</v>
      </c>
      <c r="B3183" s="14" t="s">
        <v>5060</v>
      </c>
      <c r="C3183" s="14" t="s">
        <v>815</v>
      </c>
      <c r="D3183" s="14" t="s">
        <v>6692</v>
      </c>
      <c r="E3183" s="14" t="s">
        <v>439</v>
      </c>
      <c r="F3183" s="14">
        <v>1106</v>
      </c>
      <c r="G3183" s="14" t="s">
        <v>4580</v>
      </c>
      <c r="H3183" s="14">
        <v>0</v>
      </c>
      <c r="I3183" s="14">
        <v>43200</v>
      </c>
      <c r="J3183" s="14" t="b">
        <v>0</v>
      </c>
      <c r="K3183" s="14">
        <v>0</v>
      </c>
      <c r="L3183" s="16">
        <v>41010.807766203703</v>
      </c>
      <c r="M3183" s="14" t="s">
        <v>6973</v>
      </c>
      <c r="N3183" s="14" t="s">
        <v>439</v>
      </c>
      <c r="O3183" s="14" t="s">
        <v>439</v>
      </c>
      <c r="P3183" s="14" t="s">
        <v>439</v>
      </c>
      <c r="Q3183" s="14" t="s">
        <v>819</v>
      </c>
    </row>
    <row r="3184" spans="1:17" hidden="1" x14ac:dyDescent="0.25">
      <c r="A3184" s="14">
        <v>199577</v>
      </c>
      <c r="B3184" s="14" t="s">
        <v>5061</v>
      </c>
      <c r="C3184" s="14" t="s">
        <v>815</v>
      </c>
      <c r="D3184" s="14" t="s">
        <v>6693</v>
      </c>
      <c r="E3184" s="14" t="s">
        <v>439</v>
      </c>
      <c r="F3184" s="14">
        <v>1106</v>
      </c>
      <c r="G3184" s="14" t="s">
        <v>4580</v>
      </c>
      <c r="H3184" s="14">
        <v>0</v>
      </c>
      <c r="I3184" s="14">
        <v>43200</v>
      </c>
      <c r="J3184" s="14" t="b">
        <v>0</v>
      </c>
      <c r="K3184" s="14">
        <v>0</v>
      </c>
      <c r="L3184" s="16">
        <v>41010.807766203703</v>
      </c>
      <c r="M3184" s="14" t="s">
        <v>6973</v>
      </c>
      <c r="N3184" s="14" t="s">
        <v>439</v>
      </c>
      <c r="O3184" s="14" t="s">
        <v>439</v>
      </c>
      <c r="P3184" s="14" t="s">
        <v>439</v>
      </c>
      <c r="Q3184" s="14" t="s">
        <v>819</v>
      </c>
    </row>
    <row r="3185" spans="1:17" hidden="1" x14ac:dyDescent="0.25">
      <c r="A3185" s="14">
        <v>199578</v>
      </c>
      <c r="B3185" s="14" t="s">
        <v>5062</v>
      </c>
      <c r="C3185" s="14" t="s">
        <v>815</v>
      </c>
      <c r="D3185" s="14" t="s">
        <v>6694</v>
      </c>
      <c r="E3185" s="14" t="s">
        <v>439</v>
      </c>
      <c r="F3185" s="14">
        <v>1106</v>
      </c>
      <c r="G3185" s="14" t="s">
        <v>4580</v>
      </c>
      <c r="H3185" s="14">
        <v>0</v>
      </c>
      <c r="I3185" s="14">
        <v>43200</v>
      </c>
      <c r="J3185" s="14" t="b">
        <v>0</v>
      </c>
      <c r="K3185" s="14">
        <v>0</v>
      </c>
      <c r="L3185" s="16">
        <v>41010.807766203703</v>
      </c>
      <c r="M3185" s="14" t="s">
        <v>6973</v>
      </c>
      <c r="N3185" s="14" t="s">
        <v>439</v>
      </c>
      <c r="O3185" s="14" t="s">
        <v>439</v>
      </c>
      <c r="P3185" s="14" t="s">
        <v>439</v>
      </c>
      <c r="Q3185" s="14" t="s">
        <v>819</v>
      </c>
    </row>
    <row r="3186" spans="1:17" hidden="1" x14ac:dyDescent="0.25">
      <c r="A3186" s="14">
        <v>199579</v>
      </c>
      <c r="B3186" s="14" t="s">
        <v>5063</v>
      </c>
      <c r="C3186" s="14" t="s">
        <v>815</v>
      </c>
      <c r="D3186" s="14" t="s">
        <v>6695</v>
      </c>
      <c r="E3186" s="14" t="s">
        <v>439</v>
      </c>
      <c r="F3186" s="14">
        <v>1106</v>
      </c>
      <c r="G3186" s="14" t="s">
        <v>4580</v>
      </c>
      <c r="H3186" s="14">
        <v>0</v>
      </c>
      <c r="I3186" s="14">
        <v>43200</v>
      </c>
      <c r="J3186" s="14" t="b">
        <v>0</v>
      </c>
      <c r="K3186" s="14">
        <v>0</v>
      </c>
      <c r="L3186" s="16">
        <v>41010.807766203703</v>
      </c>
      <c r="M3186" s="14" t="s">
        <v>6973</v>
      </c>
      <c r="N3186" s="14" t="s">
        <v>439</v>
      </c>
      <c r="O3186" s="14" t="s">
        <v>439</v>
      </c>
      <c r="P3186" s="14" t="s">
        <v>439</v>
      </c>
      <c r="Q3186" s="14" t="s">
        <v>819</v>
      </c>
    </row>
    <row r="3187" spans="1:17" hidden="1" x14ac:dyDescent="0.25">
      <c r="A3187" s="14">
        <v>199580</v>
      </c>
      <c r="B3187" s="14" t="s">
        <v>5064</v>
      </c>
      <c r="C3187" s="14" t="s">
        <v>815</v>
      </c>
      <c r="D3187" s="14" t="s">
        <v>6696</v>
      </c>
      <c r="E3187" s="14" t="s">
        <v>439</v>
      </c>
      <c r="F3187" s="14">
        <v>1106</v>
      </c>
      <c r="G3187" s="14" t="s">
        <v>4580</v>
      </c>
      <c r="H3187" s="14">
        <v>0</v>
      </c>
      <c r="I3187" s="14">
        <v>43200</v>
      </c>
      <c r="J3187" s="14" t="b">
        <v>0</v>
      </c>
      <c r="K3187" s="14">
        <v>0</v>
      </c>
      <c r="L3187" s="16">
        <v>41010.80777777778</v>
      </c>
      <c r="M3187" s="14" t="s">
        <v>6973</v>
      </c>
      <c r="N3187" s="14" t="s">
        <v>439</v>
      </c>
      <c r="O3187" s="14" t="s">
        <v>439</v>
      </c>
      <c r="P3187" s="14" t="s">
        <v>439</v>
      </c>
      <c r="Q3187" s="14" t="s">
        <v>819</v>
      </c>
    </row>
    <row r="3188" spans="1:17" hidden="1" x14ac:dyDescent="0.25">
      <c r="A3188" s="14">
        <v>199581</v>
      </c>
      <c r="B3188" s="14" t="s">
        <v>5065</v>
      </c>
      <c r="C3188" s="14" t="s">
        <v>815</v>
      </c>
      <c r="D3188" s="14" t="s">
        <v>6697</v>
      </c>
      <c r="E3188" s="14" t="s">
        <v>439</v>
      </c>
      <c r="F3188" s="14">
        <v>1106</v>
      </c>
      <c r="G3188" s="14" t="s">
        <v>4580</v>
      </c>
      <c r="H3188" s="14">
        <v>0</v>
      </c>
      <c r="I3188" s="14">
        <v>43200</v>
      </c>
      <c r="J3188" s="14" t="b">
        <v>0</v>
      </c>
      <c r="K3188" s="14">
        <v>0</v>
      </c>
      <c r="L3188" s="16">
        <v>41010.80777777778</v>
      </c>
      <c r="M3188" s="14" t="s">
        <v>6973</v>
      </c>
      <c r="N3188" s="14" t="s">
        <v>439</v>
      </c>
      <c r="O3188" s="14" t="s">
        <v>439</v>
      </c>
      <c r="P3188" s="14" t="s">
        <v>439</v>
      </c>
      <c r="Q3188" s="14" t="s">
        <v>819</v>
      </c>
    </row>
    <row r="3189" spans="1:17" hidden="1" x14ac:dyDescent="0.25">
      <c r="A3189" s="14">
        <v>199582</v>
      </c>
      <c r="B3189" s="14" t="s">
        <v>5066</v>
      </c>
      <c r="C3189" s="14" t="s">
        <v>815</v>
      </c>
      <c r="D3189" s="14" t="s">
        <v>6698</v>
      </c>
      <c r="E3189" s="14" t="s">
        <v>439</v>
      </c>
      <c r="F3189" s="14">
        <v>1106</v>
      </c>
      <c r="G3189" s="14" t="s">
        <v>4580</v>
      </c>
      <c r="H3189" s="14">
        <v>0</v>
      </c>
      <c r="I3189" s="14">
        <v>43200</v>
      </c>
      <c r="J3189" s="14" t="b">
        <v>0</v>
      </c>
      <c r="K3189" s="14">
        <v>0</v>
      </c>
      <c r="L3189" s="16">
        <v>41010.80777777778</v>
      </c>
      <c r="M3189" s="14" t="s">
        <v>6973</v>
      </c>
      <c r="N3189" s="14" t="s">
        <v>439</v>
      </c>
      <c r="O3189" s="14" t="s">
        <v>439</v>
      </c>
      <c r="P3189" s="14" t="s">
        <v>439</v>
      </c>
      <c r="Q3189" s="14" t="s">
        <v>819</v>
      </c>
    </row>
    <row r="3190" spans="1:17" hidden="1" x14ac:dyDescent="0.25">
      <c r="A3190" s="14">
        <v>199583</v>
      </c>
      <c r="B3190" s="14" t="s">
        <v>5067</v>
      </c>
      <c r="C3190" s="14" t="s">
        <v>815</v>
      </c>
      <c r="D3190" s="14" t="s">
        <v>6699</v>
      </c>
      <c r="E3190" s="14" t="s">
        <v>439</v>
      </c>
      <c r="F3190" s="14">
        <v>1106</v>
      </c>
      <c r="G3190" s="14" t="s">
        <v>4580</v>
      </c>
      <c r="H3190" s="14">
        <v>0</v>
      </c>
      <c r="I3190" s="14">
        <v>43200</v>
      </c>
      <c r="J3190" s="14" t="b">
        <v>0</v>
      </c>
      <c r="K3190" s="14">
        <v>0</v>
      </c>
      <c r="L3190" s="16">
        <v>41010.80777777778</v>
      </c>
      <c r="M3190" s="14" t="s">
        <v>6973</v>
      </c>
      <c r="N3190" s="14" t="s">
        <v>439</v>
      </c>
      <c r="O3190" s="14" t="s">
        <v>439</v>
      </c>
      <c r="P3190" s="14" t="s">
        <v>439</v>
      </c>
      <c r="Q3190" s="14" t="s">
        <v>819</v>
      </c>
    </row>
    <row r="3191" spans="1:17" hidden="1" x14ac:dyDescent="0.25">
      <c r="A3191" s="14">
        <v>199584</v>
      </c>
      <c r="B3191" s="14" t="s">
        <v>5068</v>
      </c>
      <c r="C3191" s="14" t="s">
        <v>815</v>
      </c>
      <c r="D3191" s="14" t="s">
        <v>6700</v>
      </c>
      <c r="E3191" s="14" t="s">
        <v>439</v>
      </c>
      <c r="F3191" s="14">
        <v>1106</v>
      </c>
      <c r="G3191" s="14" t="s">
        <v>4580</v>
      </c>
      <c r="H3191" s="14">
        <v>0</v>
      </c>
      <c r="I3191" s="14">
        <v>43200</v>
      </c>
      <c r="J3191" s="14" t="b">
        <v>0</v>
      </c>
      <c r="K3191" s="14">
        <v>0</v>
      </c>
      <c r="L3191" s="16">
        <v>41010.807789351849</v>
      </c>
      <c r="M3191" s="14" t="s">
        <v>6973</v>
      </c>
      <c r="N3191" s="14" t="s">
        <v>439</v>
      </c>
      <c r="O3191" s="14" t="s">
        <v>439</v>
      </c>
      <c r="P3191" s="14" t="s">
        <v>439</v>
      </c>
      <c r="Q3191" s="14" t="s">
        <v>819</v>
      </c>
    </row>
    <row r="3192" spans="1:17" hidden="1" x14ac:dyDescent="0.25">
      <c r="A3192" s="14">
        <v>199585</v>
      </c>
      <c r="B3192" s="14" t="s">
        <v>5069</v>
      </c>
      <c r="C3192" s="14" t="s">
        <v>815</v>
      </c>
      <c r="D3192" s="14" t="s">
        <v>6701</v>
      </c>
      <c r="E3192" s="14" t="s">
        <v>439</v>
      </c>
      <c r="F3192" s="14">
        <v>1106</v>
      </c>
      <c r="G3192" s="14" t="s">
        <v>4580</v>
      </c>
      <c r="H3192" s="14">
        <v>0</v>
      </c>
      <c r="I3192" s="14">
        <v>43200</v>
      </c>
      <c r="J3192" s="14" t="b">
        <v>0</v>
      </c>
      <c r="K3192" s="14">
        <v>0</v>
      </c>
      <c r="L3192" s="16">
        <v>41010.807789351849</v>
      </c>
      <c r="M3192" s="14" t="s">
        <v>6973</v>
      </c>
      <c r="N3192" s="14" t="s">
        <v>439</v>
      </c>
      <c r="O3192" s="14" t="s">
        <v>439</v>
      </c>
      <c r="P3192" s="14" t="s">
        <v>439</v>
      </c>
      <c r="Q3192" s="14" t="s">
        <v>819</v>
      </c>
    </row>
    <row r="3193" spans="1:17" hidden="1" x14ac:dyDescent="0.25">
      <c r="A3193" s="14">
        <v>199586</v>
      </c>
      <c r="B3193" s="14" t="s">
        <v>5070</v>
      </c>
      <c r="C3193" s="14" t="s">
        <v>815</v>
      </c>
      <c r="D3193" s="14" t="s">
        <v>6702</v>
      </c>
      <c r="E3193" s="14" t="s">
        <v>439</v>
      </c>
      <c r="F3193" s="14">
        <v>1106</v>
      </c>
      <c r="G3193" s="14" t="s">
        <v>4580</v>
      </c>
      <c r="H3193" s="14">
        <v>0</v>
      </c>
      <c r="I3193" s="14">
        <v>43200</v>
      </c>
      <c r="J3193" s="14" t="b">
        <v>0</v>
      </c>
      <c r="K3193" s="14">
        <v>0</v>
      </c>
      <c r="L3193" s="16">
        <v>41010.807789351849</v>
      </c>
      <c r="M3193" s="14" t="s">
        <v>6973</v>
      </c>
      <c r="N3193" s="14" t="s">
        <v>439</v>
      </c>
      <c r="O3193" s="14" t="s">
        <v>439</v>
      </c>
      <c r="P3193" s="14" t="s">
        <v>439</v>
      </c>
      <c r="Q3193" s="14" t="s">
        <v>819</v>
      </c>
    </row>
    <row r="3194" spans="1:17" hidden="1" x14ac:dyDescent="0.25">
      <c r="A3194" s="14">
        <v>199587</v>
      </c>
      <c r="B3194" s="14" t="s">
        <v>5071</v>
      </c>
      <c r="C3194" s="14" t="s">
        <v>815</v>
      </c>
      <c r="D3194" s="14" t="s">
        <v>6703</v>
      </c>
      <c r="E3194" s="14" t="s">
        <v>439</v>
      </c>
      <c r="F3194" s="14">
        <v>1106</v>
      </c>
      <c r="G3194" s="14" t="s">
        <v>4580</v>
      </c>
      <c r="H3194" s="14">
        <v>0</v>
      </c>
      <c r="I3194" s="14">
        <v>43200</v>
      </c>
      <c r="J3194" s="14" t="b">
        <v>0</v>
      </c>
      <c r="K3194" s="14">
        <v>0</v>
      </c>
      <c r="L3194" s="16">
        <v>41010.807789351849</v>
      </c>
      <c r="M3194" s="14" t="s">
        <v>6973</v>
      </c>
      <c r="N3194" s="14" t="s">
        <v>439</v>
      </c>
      <c r="O3194" s="14" t="s">
        <v>439</v>
      </c>
      <c r="P3194" s="14" t="s">
        <v>439</v>
      </c>
      <c r="Q3194" s="14" t="s">
        <v>819</v>
      </c>
    </row>
    <row r="3195" spans="1:17" hidden="1" x14ac:dyDescent="0.25">
      <c r="A3195" s="14">
        <v>199588</v>
      </c>
      <c r="B3195" s="14" t="s">
        <v>5072</v>
      </c>
      <c r="C3195" s="14" t="s">
        <v>815</v>
      </c>
      <c r="D3195" s="14" t="s">
        <v>6704</v>
      </c>
      <c r="E3195" s="14" t="s">
        <v>439</v>
      </c>
      <c r="F3195" s="14">
        <v>1106</v>
      </c>
      <c r="G3195" s="14" t="s">
        <v>4580</v>
      </c>
      <c r="H3195" s="14">
        <v>0</v>
      </c>
      <c r="I3195" s="14">
        <v>43200</v>
      </c>
      <c r="J3195" s="14" t="b">
        <v>0</v>
      </c>
      <c r="K3195" s="14">
        <v>0</v>
      </c>
      <c r="L3195" s="16">
        <v>41010.807789351849</v>
      </c>
      <c r="M3195" s="14" t="s">
        <v>6973</v>
      </c>
      <c r="N3195" s="14" t="s">
        <v>439</v>
      </c>
      <c r="O3195" s="14" t="s">
        <v>439</v>
      </c>
      <c r="P3195" s="14" t="s">
        <v>439</v>
      </c>
      <c r="Q3195" s="14" t="s">
        <v>819</v>
      </c>
    </row>
    <row r="3196" spans="1:17" hidden="1" x14ac:dyDescent="0.25">
      <c r="A3196" s="14">
        <v>199589</v>
      </c>
      <c r="B3196" s="14" t="s">
        <v>5073</v>
      </c>
      <c r="C3196" s="14" t="s">
        <v>815</v>
      </c>
      <c r="D3196" s="14" t="s">
        <v>6705</v>
      </c>
      <c r="E3196" s="14" t="s">
        <v>439</v>
      </c>
      <c r="F3196" s="14">
        <v>1106</v>
      </c>
      <c r="G3196" s="14" t="s">
        <v>4580</v>
      </c>
      <c r="H3196" s="14">
        <v>0</v>
      </c>
      <c r="I3196" s="14">
        <v>43200</v>
      </c>
      <c r="J3196" s="14" t="b">
        <v>0</v>
      </c>
      <c r="K3196" s="14">
        <v>0</v>
      </c>
      <c r="L3196" s="16">
        <v>41010.807800925926</v>
      </c>
      <c r="M3196" s="14" t="s">
        <v>6973</v>
      </c>
      <c r="N3196" s="14" t="s">
        <v>439</v>
      </c>
      <c r="O3196" s="14" t="s">
        <v>439</v>
      </c>
      <c r="P3196" s="14" t="s">
        <v>439</v>
      </c>
      <c r="Q3196" s="14" t="s">
        <v>819</v>
      </c>
    </row>
    <row r="3197" spans="1:17" hidden="1" x14ac:dyDescent="0.25">
      <c r="A3197" s="14">
        <v>199590</v>
      </c>
      <c r="B3197" s="14" t="s">
        <v>5074</v>
      </c>
      <c r="C3197" s="14" t="s">
        <v>815</v>
      </c>
      <c r="D3197" s="14" t="s">
        <v>6706</v>
      </c>
      <c r="E3197" s="14" t="s">
        <v>439</v>
      </c>
      <c r="F3197" s="14">
        <v>1106</v>
      </c>
      <c r="G3197" s="14" t="s">
        <v>4580</v>
      </c>
      <c r="H3197" s="14">
        <v>0</v>
      </c>
      <c r="I3197" s="14">
        <v>43200</v>
      </c>
      <c r="J3197" s="14" t="b">
        <v>0</v>
      </c>
      <c r="K3197" s="14">
        <v>0</v>
      </c>
      <c r="L3197" s="16">
        <v>41010.807800925926</v>
      </c>
      <c r="M3197" s="14" t="s">
        <v>6973</v>
      </c>
      <c r="N3197" s="14" t="s">
        <v>439</v>
      </c>
      <c r="O3197" s="14" t="s">
        <v>439</v>
      </c>
      <c r="P3197" s="14" t="s">
        <v>439</v>
      </c>
      <c r="Q3197" s="14" t="s">
        <v>819</v>
      </c>
    </row>
    <row r="3198" spans="1:17" hidden="1" x14ac:dyDescent="0.25">
      <c r="A3198" s="14">
        <v>199591</v>
      </c>
      <c r="B3198" s="14" t="s">
        <v>5075</v>
      </c>
      <c r="C3198" s="14" t="s">
        <v>815</v>
      </c>
      <c r="D3198" s="14" t="s">
        <v>6707</v>
      </c>
      <c r="E3198" s="14" t="s">
        <v>439</v>
      </c>
      <c r="F3198" s="14">
        <v>1106</v>
      </c>
      <c r="G3198" s="14" t="s">
        <v>4580</v>
      </c>
      <c r="H3198" s="14">
        <v>0</v>
      </c>
      <c r="I3198" s="14">
        <v>43200</v>
      </c>
      <c r="J3198" s="14" t="b">
        <v>0</v>
      </c>
      <c r="K3198" s="14">
        <v>0</v>
      </c>
      <c r="L3198" s="16">
        <v>41010.808159722219</v>
      </c>
      <c r="M3198" s="14" t="s">
        <v>6973</v>
      </c>
      <c r="N3198" s="14" t="s">
        <v>439</v>
      </c>
      <c r="O3198" s="14" t="s">
        <v>439</v>
      </c>
      <c r="P3198" s="14" t="s">
        <v>439</v>
      </c>
      <c r="Q3198" s="14" t="s">
        <v>819</v>
      </c>
    </row>
    <row r="3199" spans="1:17" hidden="1" x14ac:dyDescent="0.25">
      <c r="A3199" s="14">
        <v>199592</v>
      </c>
      <c r="B3199" s="14" t="s">
        <v>5076</v>
      </c>
      <c r="C3199" s="14" t="s">
        <v>815</v>
      </c>
      <c r="D3199" s="14" t="s">
        <v>6708</v>
      </c>
      <c r="E3199" s="14" t="s">
        <v>439</v>
      </c>
      <c r="F3199" s="14">
        <v>1106</v>
      </c>
      <c r="G3199" s="14" t="s">
        <v>4580</v>
      </c>
      <c r="H3199" s="14">
        <v>0</v>
      </c>
      <c r="I3199" s="14">
        <v>43200</v>
      </c>
      <c r="J3199" s="14" t="b">
        <v>0</v>
      </c>
      <c r="K3199" s="14">
        <v>0</v>
      </c>
      <c r="L3199" s="16">
        <v>41010.808159722219</v>
      </c>
      <c r="M3199" s="14" t="s">
        <v>6973</v>
      </c>
      <c r="N3199" s="14" t="s">
        <v>439</v>
      </c>
      <c r="O3199" s="14" t="s">
        <v>439</v>
      </c>
      <c r="P3199" s="14" t="s">
        <v>439</v>
      </c>
      <c r="Q3199" s="14" t="s">
        <v>819</v>
      </c>
    </row>
    <row r="3200" spans="1:17" hidden="1" x14ac:dyDescent="0.25">
      <c r="A3200" s="14">
        <v>199593</v>
      </c>
      <c r="B3200" s="14" t="s">
        <v>5077</v>
      </c>
      <c r="C3200" s="14" t="s">
        <v>815</v>
      </c>
      <c r="D3200" s="14" t="s">
        <v>6709</v>
      </c>
      <c r="E3200" s="14" t="s">
        <v>439</v>
      </c>
      <c r="F3200" s="14">
        <v>1106</v>
      </c>
      <c r="G3200" s="14" t="s">
        <v>4580</v>
      </c>
      <c r="H3200" s="14">
        <v>0</v>
      </c>
      <c r="I3200" s="14">
        <v>43200</v>
      </c>
      <c r="J3200" s="14" t="b">
        <v>0</v>
      </c>
      <c r="K3200" s="14">
        <v>0</v>
      </c>
      <c r="L3200" s="16">
        <v>41010.807962962965</v>
      </c>
      <c r="M3200" s="14" t="s">
        <v>6973</v>
      </c>
      <c r="N3200" s="14" t="s">
        <v>439</v>
      </c>
      <c r="O3200" s="14" t="s">
        <v>439</v>
      </c>
      <c r="P3200" s="14" t="s">
        <v>439</v>
      </c>
      <c r="Q3200" s="14" t="s">
        <v>819</v>
      </c>
    </row>
    <row r="3201" spans="1:17" hidden="1" x14ac:dyDescent="0.25">
      <c r="A3201" s="14">
        <v>199594</v>
      </c>
      <c r="B3201" s="14" t="s">
        <v>5078</v>
      </c>
      <c r="C3201" s="14" t="s">
        <v>815</v>
      </c>
      <c r="D3201" s="14" t="s">
        <v>6710</v>
      </c>
      <c r="E3201" s="14" t="s">
        <v>439</v>
      </c>
      <c r="F3201" s="14">
        <v>1106</v>
      </c>
      <c r="G3201" s="14" t="s">
        <v>4580</v>
      </c>
      <c r="H3201" s="14">
        <v>0</v>
      </c>
      <c r="I3201" s="14">
        <v>43200</v>
      </c>
      <c r="J3201" s="14" t="b">
        <v>0</v>
      </c>
      <c r="K3201" s="14">
        <v>0</v>
      </c>
      <c r="L3201" s="16">
        <v>41010.807962962965</v>
      </c>
      <c r="M3201" s="14" t="s">
        <v>6973</v>
      </c>
      <c r="N3201" s="14" t="s">
        <v>439</v>
      </c>
      <c r="O3201" s="14" t="s">
        <v>439</v>
      </c>
      <c r="P3201" s="14" t="s">
        <v>439</v>
      </c>
      <c r="Q3201" s="14" t="s">
        <v>819</v>
      </c>
    </row>
    <row r="3202" spans="1:17" hidden="1" x14ac:dyDescent="0.25">
      <c r="A3202" s="14">
        <v>199595</v>
      </c>
      <c r="B3202" s="14" t="s">
        <v>5079</v>
      </c>
      <c r="C3202" s="14" t="s">
        <v>815</v>
      </c>
      <c r="D3202" s="14" t="s">
        <v>6711</v>
      </c>
      <c r="E3202" s="14" t="s">
        <v>439</v>
      </c>
      <c r="F3202" s="14">
        <v>1106</v>
      </c>
      <c r="G3202" s="14" t="s">
        <v>4580</v>
      </c>
      <c r="H3202" s="14">
        <v>0</v>
      </c>
      <c r="I3202" s="14">
        <v>43200</v>
      </c>
      <c r="J3202" s="14" t="b">
        <v>0</v>
      </c>
      <c r="K3202" s="14">
        <v>0</v>
      </c>
      <c r="L3202" s="16">
        <v>41010.807974537034</v>
      </c>
      <c r="M3202" s="14" t="s">
        <v>6973</v>
      </c>
      <c r="N3202" s="14" t="s">
        <v>439</v>
      </c>
      <c r="O3202" s="14" t="s">
        <v>439</v>
      </c>
      <c r="P3202" s="14" t="s">
        <v>439</v>
      </c>
      <c r="Q3202" s="14" t="s">
        <v>819</v>
      </c>
    </row>
    <row r="3203" spans="1:17" hidden="1" x14ac:dyDescent="0.25">
      <c r="A3203" s="14">
        <v>199596</v>
      </c>
      <c r="B3203" s="14" t="s">
        <v>5080</v>
      </c>
      <c r="C3203" s="14" t="s">
        <v>815</v>
      </c>
      <c r="D3203" s="14" t="s">
        <v>6712</v>
      </c>
      <c r="E3203" s="14" t="s">
        <v>439</v>
      </c>
      <c r="F3203" s="14">
        <v>1106</v>
      </c>
      <c r="G3203" s="14" t="s">
        <v>4580</v>
      </c>
      <c r="H3203" s="14">
        <v>0</v>
      </c>
      <c r="I3203" s="14">
        <v>43200</v>
      </c>
      <c r="J3203" s="14" t="b">
        <v>0</v>
      </c>
      <c r="K3203" s="14">
        <v>0</v>
      </c>
      <c r="L3203" s="16">
        <v>41010.807974537034</v>
      </c>
      <c r="M3203" s="14" t="s">
        <v>6973</v>
      </c>
      <c r="N3203" s="14" t="s">
        <v>439</v>
      </c>
      <c r="O3203" s="14" t="s">
        <v>439</v>
      </c>
      <c r="P3203" s="14" t="s">
        <v>439</v>
      </c>
      <c r="Q3203" s="14" t="s">
        <v>819</v>
      </c>
    </row>
    <row r="3204" spans="1:17" hidden="1" x14ac:dyDescent="0.25">
      <c r="A3204" s="14">
        <v>199597</v>
      </c>
      <c r="B3204" s="14" t="s">
        <v>5081</v>
      </c>
      <c r="C3204" s="14" t="s">
        <v>815</v>
      </c>
      <c r="D3204" s="14" t="s">
        <v>6713</v>
      </c>
      <c r="E3204" s="14" t="s">
        <v>439</v>
      </c>
      <c r="F3204" s="14">
        <v>1106</v>
      </c>
      <c r="G3204" s="14" t="s">
        <v>4580</v>
      </c>
      <c r="H3204" s="14">
        <v>0</v>
      </c>
      <c r="I3204" s="14">
        <v>43200</v>
      </c>
      <c r="J3204" s="14" t="b">
        <v>0</v>
      </c>
      <c r="K3204" s="14">
        <v>0</v>
      </c>
      <c r="L3204" s="16">
        <v>41010.807974537034</v>
      </c>
      <c r="M3204" s="14" t="s">
        <v>6973</v>
      </c>
      <c r="N3204" s="14" t="s">
        <v>439</v>
      </c>
      <c r="O3204" s="14" t="s">
        <v>439</v>
      </c>
      <c r="P3204" s="14" t="s">
        <v>439</v>
      </c>
      <c r="Q3204" s="14" t="s">
        <v>819</v>
      </c>
    </row>
    <row r="3205" spans="1:17" hidden="1" x14ac:dyDescent="0.25">
      <c r="A3205" s="14">
        <v>199598</v>
      </c>
      <c r="B3205" s="14" t="s">
        <v>5082</v>
      </c>
      <c r="C3205" s="14" t="s">
        <v>815</v>
      </c>
      <c r="D3205" s="14" t="s">
        <v>6714</v>
      </c>
      <c r="E3205" s="14" t="s">
        <v>439</v>
      </c>
      <c r="F3205" s="14">
        <v>1106</v>
      </c>
      <c r="G3205" s="14" t="s">
        <v>4580</v>
      </c>
      <c r="H3205" s="14">
        <v>0</v>
      </c>
      <c r="I3205" s="14">
        <v>43200</v>
      </c>
      <c r="J3205" s="14" t="b">
        <v>0</v>
      </c>
      <c r="K3205" s="14">
        <v>0</v>
      </c>
      <c r="L3205" s="16">
        <v>41010.806759259256</v>
      </c>
      <c r="M3205" s="14" t="s">
        <v>6973</v>
      </c>
      <c r="N3205" s="14" t="s">
        <v>439</v>
      </c>
      <c r="O3205" s="14" t="s">
        <v>439</v>
      </c>
      <c r="P3205" s="14" t="s">
        <v>439</v>
      </c>
      <c r="Q3205" s="14" t="s">
        <v>819</v>
      </c>
    </row>
    <row r="3206" spans="1:17" hidden="1" x14ac:dyDescent="0.25">
      <c r="A3206" s="14">
        <v>199599</v>
      </c>
      <c r="B3206" s="14" t="s">
        <v>5083</v>
      </c>
      <c r="C3206" s="14" t="s">
        <v>815</v>
      </c>
      <c r="D3206" s="14" t="s">
        <v>6715</v>
      </c>
      <c r="E3206" s="14" t="s">
        <v>439</v>
      </c>
      <c r="F3206" s="14">
        <v>1106</v>
      </c>
      <c r="G3206" s="14" t="s">
        <v>4580</v>
      </c>
      <c r="H3206" s="14">
        <v>0</v>
      </c>
      <c r="I3206" s="14">
        <v>43200</v>
      </c>
      <c r="J3206" s="14" t="b">
        <v>0</v>
      </c>
      <c r="K3206" s="14">
        <v>0</v>
      </c>
      <c r="L3206" s="16">
        <v>41010.806759259256</v>
      </c>
      <c r="M3206" s="14" t="s">
        <v>6973</v>
      </c>
      <c r="N3206" s="14" t="s">
        <v>439</v>
      </c>
      <c r="O3206" s="14" t="s">
        <v>439</v>
      </c>
      <c r="P3206" s="14" t="s">
        <v>439</v>
      </c>
      <c r="Q3206" s="14" t="s">
        <v>819</v>
      </c>
    </row>
    <row r="3207" spans="1:17" hidden="1" x14ac:dyDescent="0.25">
      <c r="A3207" s="14">
        <v>199600</v>
      </c>
      <c r="B3207" s="14" t="s">
        <v>5084</v>
      </c>
      <c r="C3207" s="14" t="s">
        <v>815</v>
      </c>
      <c r="D3207" s="14" t="s">
        <v>6716</v>
      </c>
      <c r="E3207" s="14" t="s">
        <v>439</v>
      </c>
      <c r="F3207" s="14">
        <v>1106</v>
      </c>
      <c r="G3207" s="14" t="s">
        <v>4580</v>
      </c>
      <c r="H3207" s="14">
        <v>0</v>
      </c>
      <c r="I3207" s="14">
        <v>43200</v>
      </c>
      <c r="J3207" s="14" t="b">
        <v>0</v>
      </c>
      <c r="K3207" s="14">
        <v>0</v>
      </c>
      <c r="L3207" s="16">
        <v>41010.80673611111</v>
      </c>
      <c r="M3207" s="14" t="s">
        <v>6973</v>
      </c>
      <c r="N3207" s="14" t="s">
        <v>439</v>
      </c>
      <c r="O3207" s="14" t="s">
        <v>439</v>
      </c>
      <c r="P3207" s="14" t="s">
        <v>439</v>
      </c>
      <c r="Q3207" s="14" t="s">
        <v>819</v>
      </c>
    </row>
    <row r="3208" spans="1:17" hidden="1" x14ac:dyDescent="0.25">
      <c r="A3208" s="14">
        <v>199601</v>
      </c>
      <c r="B3208" s="14" t="s">
        <v>5085</v>
      </c>
      <c r="C3208" s="14" t="s">
        <v>815</v>
      </c>
      <c r="D3208" s="14" t="s">
        <v>6717</v>
      </c>
      <c r="E3208" s="14" t="s">
        <v>439</v>
      </c>
      <c r="F3208" s="14">
        <v>1106</v>
      </c>
      <c r="G3208" s="14" t="s">
        <v>4580</v>
      </c>
      <c r="H3208" s="14">
        <v>0</v>
      </c>
      <c r="I3208" s="14">
        <v>43200</v>
      </c>
      <c r="J3208" s="14" t="b">
        <v>0</v>
      </c>
      <c r="K3208" s="14">
        <v>0</v>
      </c>
      <c r="L3208" s="16">
        <v>41010.806747685187</v>
      </c>
      <c r="M3208" s="14" t="s">
        <v>6973</v>
      </c>
      <c r="N3208" s="14" t="s">
        <v>439</v>
      </c>
      <c r="O3208" s="14" t="s">
        <v>439</v>
      </c>
      <c r="P3208" s="14" t="s">
        <v>439</v>
      </c>
      <c r="Q3208" s="14" t="s">
        <v>819</v>
      </c>
    </row>
    <row r="3209" spans="1:17" hidden="1" x14ac:dyDescent="0.25">
      <c r="A3209" s="14">
        <v>199602</v>
      </c>
      <c r="B3209" s="14" t="s">
        <v>5086</v>
      </c>
      <c r="C3209" s="14" t="s">
        <v>815</v>
      </c>
      <c r="D3209" s="14" t="s">
        <v>6718</v>
      </c>
      <c r="E3209" s="14" t="s">
        <v>439</v>
      </c>
      <c r="F3209" s="14">
        <v>1106</v>
      </c>
      <c r="G3209" s="14" t="s">
        <v>4580</v>
      </c>
      <c r="H3209" s="14">
        <v>0</v>
      </c>
      <c r="I3209" s="14">
        <v>43200</v>
      </c>
      <c r="J3209" s="14" t="b">
        <v>0</v>
      </c>
      <c r="K3209" s="14">
        <v>0</v>
      </c>
      <c r="L3209" s="16">
        <v>41010.806747685187</v>
      </c>
      <c r="M3209" s="14" t="s">
        <v>6973</v>
      </c>
      <c r="N3209" s="14" t="s">
        <v>439</v>
      </c>
      <c r="O3209" s="14" t="s">
        <v>439</v>
      </c>
      <c r="P3209" s="14" t="s">
        <v>439</v>
      </c>
      <c r="Q3209" s="14" t="s">
        <v>819</v>
      </c>
    </row>
    <row r="3210" spans="1:17" hidden="1" x14ac:dyDescent="0.25">
      <c r="A3210" s="14">
        <v>199603</v>
      </c>
      <c r="B3210" s="14" t="s">
        <v>5087</v>
      </c>
      <c r="C3210" s="14" t="s">
        <v>815</v>
      </c>
      <c r="D3210" s="14" t="s">
        <v>6719</v>
      </c>
      <c r="E3210" s="14" t="s">
        <v>439</v>
      </c>
      <c r="F3210" s="14">
        <v>1106</v>
      </c>
      <c r="G3210" s="14" t="s">
        <v>4580</v>
      </c>
      <c r="H3210" s="14">
        <v>0</v>
      </c>
      <c r="I3210" s="14">
        <v>43200</v>
      </c>
      <c r="J3210" s="14" t="b">
        <v>0</v>
      </c>
      <c r="K3210" s="14">
        <v>0</v>
      </c>
      <c r="L3210" s="16">
        <v>41010.806747685187</v>
      </c>
      <c r="M3210" s="14" t="s">
        <v>6973</v>
      </c>
      <c r="N3210" s="14" t="s">
        <v>439</v>
      </c>
      <c r="O3210" s="14" t="s">
        <v>439</v>
      </c>
      <c r="P3210" s="14" t="s">
        <v>439</v>
      </c>
      <c r="Q3210" s="14" t="s">
        <v>819</v>
      </c>
    </row>
    <row r="3211" spans="1:17" hidden="1" x14ac:dyDescent="0.25">
      <c r="A3211" s="14">
        <v>199604</v>
      </c>
      <c r="B3211" s="14" t="s">
        <v>5088</v>
      </c>
      <c r="C3211" s="14" t="s">
        <v>815</v>
      </c>
      <c r="D3211" s="14" t="s">
        <v>6720</v>
      </c>
      <c r="E3211" s="14" t="s">
        <v>439</v>
      </c>
      <c r="F3211" s="14">
        <v>1106</v>
      </c>
      <c r="G3211" s="14" t="s">
        <v>4580</v>
      </c>
      <c r="H3211" s="14">
        <v>0</v>
      </c>
      <c r="I3211" s="14">
        <v>43200</v>
      </c>
      <c r="J3211" s="14" t="b">
        <v>0</v>
      </c>
      <c r="K3211" s="14">
        <v>0</v>
      </c>
      <c r="L3211" s="16">
        <v>41010.806747685187</v>
      </c>
      <c r="M3211" s="14" t="s">
        <v>6973</v>
      </c>
      <c r="N3211" s="14" t="s">
        <v>439</v>
      </c>
      <c r="O3211" s="14" t="s">
        <v>439</v>
      </c>
      <c r="P3211" s="14" t="s">
        <v>439</v>
      </c>
      <c r="Q3211" s="14" t="s">
        <v>819</v>
      </c>
    </row>
    <row r="3212" spans="1:17" hidden="1" x14ac:dyDescent="0.25">
      <c r="A3212" s="14">
        <v>199605</v>
      </c>
      <c r="B3212" s="14" t="s">
        <v>5089</v>
      </c>
      <c r="C3212" s="14" t="s">
        <v>815</v>
      </c>
      <c r="D3212" s="14" t="s">
        <v>6721</v>
      </c>
      <c r="E3212" s="14" t="s">
        <v>439</v>
      </c>
      <c r="F3212" s="14">
        <v>1106</v>
      </c>
      <c r="G3212" s="14" t="s">
        <v>4580</v>
      </c>
      <c r="H3212" s="14">
        <v>0</v>
      </c>
      <c r="I3212" s="14">
        <v>43200</v>
      </c>
      <c r="J3212" s="14" t="b">
        <v>0</v>
      </c>
      <c r="K3212" s="14">
        <v>0</v>
      </c>
      <c r="L3212" s="16">
        <v>41010.806747685187</v>
      </c>
      <c r="M3212" s="14" t="s">
        <v>6973</v>
      </c>
      <c r="N3212" s="14" t="s">
        <v>439</v>
      </c>
      <c r="O3212" s="14" t="s">
        <v>439</v>
      </c>
      <c r="P3212" s="14" t="s">
        <v>439</v>
      </c>
      <c r="Q3212" s="14" t="s">
        <v>819</v>
      </c>
    </row>
    <row r="3213" spans="1:17" hidden="1" x14ac:dyDescent="0.25">
      <c r="A3213" s="14">
        <v>199606</v>
      </c>
      <c r="B3213" s="14" t="s">
        <v>5090</v>
      </c>
      <c r="C3213" s="14" t="s">
        <v>815</v>
      </c>
      <c r="D3213" s="14" t="s">
        <v>6722</v>
      </c>
      <c r="E3213" s="14" t="s">
        <v>439</v>
      </c>
      <c r="F3213" s="14">
        <v>1106</v>
      </c>
      <c r="G3213" s="14" t="s">
        <v>4580</v>
      </c>
      <c r="H3213" s="14">
        <v>0</v>
      </c>
      <c r="I3213" s="14">
        <v>43200</v>
      </c>
      <c r="J3213" s="14" t="b">
        <v>0</v>
      </c>
      <c r="K3213" s="14">
        <v>0</v>
      </c>
      <c r="L3213" s="16">
        <v>41010.806759259256</v>
      </c>
      <c r="M3213" s="14" t="s">
        <v>6973</v>
      </c>
      <c r="N3213" s="14" t="s">
        <v>439</v>
      </c>
      <c r="O3213" s="14" t="s">
        <v>439</v>
      </c>
      <c r="P3213" s="14" t="s">
        <v>439</v>
      </c>
      <c r="Q3213" s="14" t="s">
        <v>819</v>
      </c>
    </row>
    <row r="3214" spans="1:17" hidden="1" x14ac:dyDescent="0.25">
      <c r="A3214" s="14">
        <v>199607</v>
      </c>
      <c r="B3214" s="14" t="s">
        <v>5091</v>
      </c>
      <c r="C3214" s="14" t="s">
        <v>815</v>
      </c>
      <c r="D3214" s="14" t="s">
        <v>6723</v>
      </c>
      <c r="E3214" s="14" t="s">
        <v>439</v>
      </c>
      <c r="F3214" s="14">
        <v>1106</v>
      </c>
      <c r="G3214" s="14" t="s">
        <v>4580</v>
      </c>
      <c r="H3214" s="14">
        <v>0</v>
      </c>
      <c r="I3214" s="14">
        <v>43200</v>
      </c>
      <c r="J3214" s="14" t="b">
        <v>0</v>
      </c>
      <c r="K3214" s="14">
        <v>0</v>
      </c>
      <c r="L3214" s="16">
        <v>41010.806759259256</v>
      </c>
      <c r="M3214" s="14" t="s">
        <v>6973</v>
      </c>
      <c r="N3214" s="14" t="s">
        <v>439</v>
      </c>
      <c r="O3214" s="14" t="s">
        <v>439</v>
      </c>
      <c r="P3214" s="14" t="s">
        <v>439</v>
      </c>
      <c r="Q3214" s="14" t="s">
        <v>819</v>
      </c>
    </row>
    <row r="3215" spans="1:17" hidden="1" x14ac:dyDescent="0.25">
      <c r="A3215" s="14">
        <v>199608</v>
      </c>
      <c r="B3215" s="14" t="s">
        <v>5092</v>
      </c>
      <c r="C3215" s="14" t="s">
        <v>815</v>
      </c>
      <c r="D3215" s="14" t="s">
        <v>6724</v>
      </c>
      <c r="E3215" s="14" t="s">
        <v>439</v>
      </c>
      <c r="F3215" s="14">
        <v>1106</v>
      </c>
      <c r="G3215" s="14" t="s">
        <v>4580</v>
      </c>
      <c r="H3215" s="14">
        <v>0</v>
      </c>
      <c r="I3215" s="14">
        <v>43200</v>
      </c>
      <c r="J3215" s="14" t="b">
        <v>0</v>
      </c>
      <c r="K3215" s="14">
        <v>0</v>
      </c>
      <c r="L3215" s="16">
        <v>41010.806759259256</v>
      </c>
      <c r="M3215" s="14" t="s">
        <v>6973</v>
      </c>
      <c r="N3215" s="14" t="s">
        <v>439</v>
      </c>
      <c r="O3215" s="14" t="s">
        <v>439</v>
      </c>
      <c r="P3215" s="14" t="s">
        <v>439</v>
      </c>
      <c r="Q3215" s="14" t="s">
        <v>819</v>
      </c>
    </row>
    <row r="3216" spans="1:17" hidden="1" x14ac:dyDescent="0.25">
      <c r="A3216" s="14">
        <v>199609</v>
      </c>
      <c r="B3216" s="14" t="s">
        <v>5093</v>
      </c>
      <c r="C3216" s="14" t="s">
        <v>815</v>
      </c>
      <c r="D3216" s="14" t="s">
        <v>6725</v>
      </c>
      <c r="E3216" s="14" t="s">
        <v>439</v>
      </c>
      <c r="F3216" s="14">
        <v>1106</v>
      </c>
      <c r="G3216" s="14" t="s">
        <v>4580</v>
      </c>
      <c r="H3216" s="14">
        <v>0</v>
      </c>
      <c r="I3216" s="14">
        <v>43200</v>
      </c>
      <c r="J3216" s="14" t="b">
        <v>0</v>
      </c>
      <c r="K3216" s="14">
        <v>0</v>
      </c>
      <c r="L3216" s="16">
        <v>41010.806759259256</v>
      </c>
      <c r="M3216" s="14" t="s">
        <v>6973</v>
      </c>
      <c r="N3216" s="14" t="s">
        <v>439</v>
      </c>
      <c r="O3216" s="14" t="s">
        <v>439</v>
      </c>
      <c r="P3216" s="14" t="s">
        <v>439</v>
      </c>
      <c r="Q3216" s="14" t="s">
        <v>819</v>
      </c>
    </row>
    <row r="3217" spans="1:17" hidden="1" x14ac:dyDescent="0.25">
      <c r="A3217" s="14">
        <v>199610</v>
      </c>
      <c r="B3217" s="14" t="s">
        <v>5094</v>
      </c>
      <c r="C3217" s="14" t="s">
        <v>815</v>
      </c>
      <c r="D3217" s="14" t="s">
        <v>6726</v>
      </c>
      <c r="E3217" s="14" t="s">
        <v>439</v>
      </c>
      <c r="F3217" s="14">
        <v>1106</v>
      </c>
      <c r="G3217" s="14" t="s">
        <v>4580</v>
      </c>
      <c r="H3217" s="14">
        <v>0</v>
      </c>
      <c r="I3217" s="14">
        <v>43200</v>
      </c>
      <c r="J3217" s="14" t="b">
        <v>0</v>
      </c>
      <c r="K3217" s="14">
        <v>0</v>
      </c>
      <c r="L3217" s="16">
        <v>41010.806770833333</v>
      </c>
      <c r="M3217" s="14" t="s">
        <v>6973</v>
      </c>
      <c r="N3217" s="14" t="s">
        <v>439</v>
      </c>
      <c r="O3217" s="14" t="s">
        <v>439</v>
      </c>
      <c r="P3217" s="14" t="s">
        <v>439</v>
      </c>
      <c r="Q3217" s="14" t="s">
        <v>819</v>
      </c>
    </row>
    <row r="3218" spans="1:17" hidden="1" x14ac:dyDescent="0.25">
      <c r="A3218" s="14">
        <v>199611</v>
      </c>
      <c r="B3218" s="14" t="s">
        <v>5095</v>
      </c>
      <c r="C3218" s="14" t="s">
        <v>815</v>
      </c>
      <c r="D3218" s="14" t="s">
        <v>6727</v>
      </c>
      <c r="E3218" s="14" t="s">
        <v>439</v>
      </c>
      <c r="F3218" s="14">
        <v>1106</v>
      </c>
      <c r="G3218" s="14" t="s">
        <v>4580</v>
      </c>
      <c r="H3218" s="14">
        <v>0</v>
      </c>
      <c r="I3218" s="14">
        <v>43200</v>
      </c>
      <c r="J3218" s="14" t="b">
        <v>0</v>
      </c>
      <c r="K3218" s="14">
        <v>0</v>
      </c>
      <c r="L3218" s="16">
        <v>41010.806770833333</v>
      </c>
      <c r="M3218" s="14" t="s">
        <v>6973</v>
      </c>
      <c r="N3218" s="14" t="s">
        <v>439</v>
      </c>
      <c r="O3218" s="14" t="s">
        <v>439</v>
      </c>
      <c r="P3218" s="14" t="s">
        <v>439</v>
      </c>
      <c r="Q3218" s="14" t="s">
        <v>819</v>
      </c>
    </row>
    <row r="3219" spans="1:17" hidden="1" x14ac:dyDescent="0.25">
      <c r="A3219" s="14">
        <v>199612</v>
      </c>
      <c r="B3219" s="14" t="s">
        <v>5096</v>
      </c>
      <c r="C3219" s="14" t="s">
        <v>815</v>
      </c>
      <c r="D3219" s="14" t="s">
        <v>6728</v>
      </c>
      <c r="E3219" s="14" t="s">
        <v>439</v>
      </c>
      <c r="F3219" s="14">
        <v>1106</v>
      </c>
      <c r="G3219" s="14" t="s">
        <v>4580</v>
      </c>
      <c r="H3219" s="14">
        <v>0</v>
      </c>
      <c r="I3219" s="14">
        <v>43200</v>
      </c>
      <c r="J3219" s="14" t="b">
        <v>0</v>
      </c>
      <c r="K3219" s="14">
        <v>0</v>
      </c>
      <c r="L3219" s="16">
        <v>41010.806770833333</v>
      </c>
      <c r="M3219" s="14" t="s">
        <v>6973</v>
      </c>
      <c r="N3219" s="14" t="s">
        <v>439</v>
      </c>
      <c r="O3219" s="14" t="s">
        <v>439</v>
      </c>
      <c r="P3219" s="14" t="s">
        <v>439</v>
      </c>
      <c r="Q3219" s="14" t="s">
        <v>819</v>
      </c>
    </row>
    <row r="3220" spans="1:17" hidden="1" x14ac:dyDescent="0.25">
      <c r="A3220" s="14">
        <v>199613</v>
      </c>
      <c r="B3220" s="14" t="s">
        <v>5097</v>
      </c>
      <c r="C3220" s="14" t="s">
        <v>815</v>
      </c>
      <c r="D3220" s="14" t="s">
        <v>6729</v>
      </c>
      <c r="E3220" s="14" t="s">
        <v>439</v>
      </c>
      <c r="F3220" s="14">
        <v>1106</v>
      </c>
      <c r="G3220" s="14" t="s">
        <v>4580</v>
      </c>
      <c r="H3220" s="14">
        <v>0</v>
      </c>
      <c r="I3220" s="14">
        <v>43200</v>
      </c>
      <c r="J3220" s="14" t="b">
        <v>0</v>
      </c>
      <c r="K3220" s="14">
        <v>0</v>
      </c>
      <c r="L3220" s="16">
        <v>41010.806770833333</v>
      </c>
      <c r="M3220" s="14" t="s">
        <v>6973</v>
      </c>
      <c r="N3220" s="14" t="s">
        <v>439</v>
      </c>
      <c r="O3220" s="14" t="s">
        <v>439</v>
      </c>
      <c r="P3220" s="14" t="s">
        <v>439</v>
      </c>
      <c r="Q3220" s="14" t="s">
        <v>819</v>
      </c>
    </row>
    <row r="3221" spans="1:17" hidden="1" x14ac:dyDescent="0.25">
      <c r="A3221" s="14">
        <v>199614</v>
      </c>
      <c r="B3221" s="14" t="s">
        <v>5098</v>
      </c>
      <c r="C3221" s="14" t="s">
        <v>815</v>
      </c>
      <c r="D3221" s="14" t="s">
        <v>6730</v>
      </c>
      <c r="E3221" s="14" t="s">
        <v>439</v>
      </c>
      <c r="F3221" s="14">
        <v>1106</v>
      </c>
      <c r="G3221" s="14" t="s">
        <v>4580</v>
      </c>
      <c r="H3221" s="14">
        <v>0</v>
      </c>
      <c r="I3221" s="14">
        <v>43200</v>
      </c>
      <c r="J3221" s="14" t="b">
        <v>0</v>
      </c>
      <c r="K3221" s="14">
        <v>0</v>
      </c>
      <c r="L3221" s="16">
        <v>41010.806770833333</v>
      </c>
      <c r="M3221" s="14" t="s">
        <v>6973</v>
      </c>
      <c r="N3221" s="14" t="s">
        <v>439</v>
      </c>
      <c r="O3221" s="14" t="s">
        <v>439</v>
      </c>
      <c r="P3221" s="14" t="s">
        <v>439</v>
      </c>
      <c r="Q3221" s="14" t="s">
        <v>819</v>
      </c>
    </row>
    <row r="3222" spans="1:17" hidden="1" x14ac:dyDescent="0.25">
      <c r="A3222" s="14">
        <v>199615</v>
      </c>
      <c r="B3222" s="14" t="s">
        <v>5099</v>
      </c>
      <c r="C3222" s="14" t="s">
        <v>815</v>
      </c>
      <c r="D3222" s="14" t="s">
        <v>6731</v>
      </c>
      <c r="E3222" s="14" t="s">
        <v>439</v>
      </c>
      <c r="F3222" s="14">
        <v>1106</v>
      </c>
      <c r="G3222" s="14" t="s">
        <v>4580</v>
      </c>
      <c r="H3222" s="14">
        <v>0</v>
      </c>
      <c r="I3222" s="14">
        <v>43200</v>
      </c>
      <c r="J3222" s="14" t="b">
        <v>0</v>
      </c>
      <c r="K3222" s="14">
        <v>0</v>
      </c>
      <c r="L3222" s="16">
        <v>41010.806828703702</v>
      </c>
      <c r="M3222" s="14" t="s">
        <v>6973</v>
      </c>
      <c r="N3222" s="14" t="s">
        <v>439</v>
      </c>
      <c r="O3222" s="14" t="s">
        <v>439</v>
      </c>
      <c r="P3222" s="14" t="s">
        <v>439</v>
      </c>
      <c r="Q3222" s="14" t="s">
        <v>819</v>
      </c>
    </row>
    <row r="3223" spans="1:17" hidden="1" x14ac:dyDescent="0.25">
      <c r="A3223" s="14">
        <v>199616</v>
      </c>
      <c r="B3223" s="14" t="s">
        <v>5100</v>
      </c>
      <c r="C3223" s="14" t="s">
        <v>815</v>
      </c>
      <c r="D3223" s="14" t="s">
        <v>6732</v>
      </c>
      <c r="E3223" s="14" t="s">
        <v>439</v>
      </c>
      <c r="F3223" s="14">
        <v>1106</v>
      </c>
      <c r="G3223" s="14" t="s">
        <v>4580</v>
      </c>
      <c r="H3223" s="14">
        <v>0</v>
      </c>
      <c r="I3223" s="14">
        <v>43200</v>
      </c>
      <c r="J3223" s="14" t="b">
        <v>0</v>
      </c>
      <c r="K3223" s="14">
        <v>0</v>
      </c>
      <c r="L3223" s="16">
        <v>41010.80678240741</v>
      </c>
      <c r="M3223" s="14" t="s">
        <v>6973</v>
      </c>
      <c r="N3223" s="14" t="s">
        <v>439</v>
      </c>
      <c r="O3223" s="14" t="s">
        <v>439</v>
      </c>
      <c r="P3223" s="14" t="s">
        <v>439</v>
      </c>
      <c r="Q3223" s="14" t="s">
        <v>819</v>
      </c>
    </row>
    <row r="3224" spans="1:17" hidden="1" x14ac:dyDescent="0.25">
      <c r="A3224" s="14">
        <v>199617</v>
      </c>
      <c r="B3224" s="14" t="s">
        <v>5101</v>
      </c>
      <c r="C3224" s="14" t="s">
        <v>815</v>
      </c>
      <c r="D3224" s="14" t="s">
        <v>6733</v>
      </c>
      <c r="E3224" s="14" t="s">
        <v>439</v>
      </c>
      <c r="F3224" s="14">
        <v>1106</v>
      </c>
      <c r="G3224" s="14" t="s">
        <v>4580</v>
      </c>
      <c r="H3224" s="14">
        <v>0</v>
      </c>
      <c r="I3224" s="14">
        <v>43200</v>
      </c>
      <c r="J3224" s="14" t="b">
        <v>0</v>
      </c>
      <c r="K3224" s="14">
        <v>0</v>
      </c>
      <c r="L3224" s="16">
        <v>41010.80678240741</v>
      </c>
      <c r="M3224" s="14" t="s">
        <v>6973</v>
      </c>
      <c r="N3224" s="14" t="s">
        <v>439</v>
      </c>
      <c r="O3224" s="14" t="s">
        <v>439</v>
      </c>
      <c r="P3224" s="14" t="s">
        <v>439</v>
      </c>
      <c r="Q3224" s="14" t="s">
        <v>819</v>
      </c>
    </row>
    <row r="3225" spans="1:17" hidden="1" x14ac:dyDescent="0.25">
      <c r="A3225" s="14">
        <v>199618</v>
      </c>
      <c r="B3225" s="14" t="s">
        <v>5102</v>
      </c>
      <c r="C3225" s="14" t="s">
        <v>815</v>
      </c>
      <c r="D3225" s="14" t="s">
        <v>6734</v>
      </c>
      <c r="E3225" s="14" t="s">
        <v>439</v>
      </c>
      <c r="F3225" s="14">
        <v>1106</v>
      </c>
      <c r="G3225" s="14" t="s">
        <v>4580</v>
      </c>
      <c r="H3225" s="14">
        <v>0</v>
      </c>
      <c r="I3225" s="14">
        <v>43200</v>
      </c>
      <c r="J3225" s="14" t="b">
        <v>0</v>
      </c>
      <c r="K3225" s="14">
        <v>0</v>
      </c>
      <c r="L3225" s="16">
        <v>41010.80678240741</v>
      </c>
      <c r="M3225" s="14" t="s">
        <v>6973</v>
      </c>
      <c r="N3225" s="14" t="s">
        <v>439</v>
      </c>
      <c r="O3225" s="14" t="s">
        <v>439</v>
      </c>
      <c r="P3225" s="14" t="s">
        <v>439</v>
      </c>
      <c r="Q3225" s="14" t="s">
        <v>819</v>
      </c>
    </row>
    <row r="3226" spans="1:17" hidden="1" x14ac:dyDescent="0.25">
      <c r="A3226" s="14">
        <v>199619</v>
      </c>
      <c r="B3226" s="14" t="s">
        <v>5103</v>
      </c>
      <c r="C3226" s="14" t="s">
        <v>815</v>
      </c>
      <c r="D3226" s="14" t="s">
        <v>6735</v>
      </c>
      <c r="E3226" s="14" t="s">
        <v>439</v>
      </c>
      <c r="F3226" s="14">
        <v>1106</v>
      </c>
      <c r="G3226" s="14" t="s">
        <v>4580</v>
      </c>
      <c r="H3226" s="14">
        <v>0</v>
      </c>
      <c r="I3226" s="14">
        <v>43200</v>
      </c>
      <c r="J3226" s="14" t="b">
        <v>0</v>
      </c>
      <c r="K3226" s="14">
        <v>0</v>
      </c>
      <c r="L3226" s="16">
        <v>41010.80678240741</v>
      </c>
      <c r="M3226" s="14" t="s">
        <v>6973</v>
      </c>
      <c r="N3226" s="14" t="s">
        <v>439</v>
      </c>
      <c r="O3226" s="14" t="s">
        <v>439</v>
      </c>
      <c r="P3226" s="14" t="s">
        <v>439</v>
      </c>
      <c r="Q3226" s="14" t="s">
        <v>819</v>
      </c>
    </row>
    <row r="3227" spans="1:17" hidden="1" x14ac:dyDescent="0.25">
      <c r="A3227" s="14">
        <v>199620</v>
      </c>
      <c r="B3227" s="14" t="s">
        <v>5104</v>
      </c>
      <c r="C3227" s="14" t="s">
        <v>815</v>
      </c>
      <c r="D3227" s="14" t="s">
        <v>6736</v>
      </c>
      <c r="E3227" s="14" t="s">
        <v>439</v>
      </c>
      <c r="F3227" s="14">
        <v>1106</v>
      </c>
      <c r="G3227" s="14" t="s">
        <v>4580</v>
      </c>
      <c r="H3227" s="14">
        <v>0</v>
      </c>
      <c r="I3227" s="14">
        <v>43200</v>
      </c>
      <c r="J3227" s="14" t="b">
        <v>0</v>
      </c>
      <c r="K3227" s="14">
        <v>0</v>
      </c>
      <c r="L3227" s="16">
        <v>41010.806793981479</v>
      </c>
      <c r="M3227" s="14" t="s">
        <v>6973</v>
      </c>
      <c r="N3227" s="14" t="s">
        <v>439</v>
      </c>
      <c r="O3227" s="14" t="s">
        <v>439</v>
      </c>
      <c r="P3227" s="14" t="s">
        <v>439</v>
      </c>
      <c r="Q3227" s="14" t="s">
        <v>819</v>
      </c>
    </row>
    <row r="3228" spans="1:17" hidden="1" x14ac:dyDescent="0.25">
      <c r="A3228" s="14">
        <v>199932</v>
      </c>
      <c r="B3228" s="14">
        <v>7464</v>
      </c>
      <c r="C3228" s="14" t="s">
        <v>815</v>
      </c>
      <c r="D3228" s="14" t="s">
        <v>5105</v>
      </c>
      <c r="E3228" s="14" t="s">
        <v>439</v>
      </c>
      <c r="F3228" s="14">
        <v>422</v>
      </c>
      <c r="G3228" s="14" t="s">
        <v>5106</v>
      </c>
      <c r="H3228" s="14">
        <v>0</v>
      </c>
      <c r="I3228" s="14" t="s">
        <v>439</v>
      </c>
      <c r="J3228" s="14" t="b">
        <v>0</v>
      </c>
      <c r="K3228" s="14">
        <v>0</v>
      </c>
      <c r="L3228" s="16">
        <v>41009.072731481479</v>
      </c>
      <c r="M3228" s="14" t="s">
        <v>6968</v>
      </c>
      <c r="N3228" s="14" t="s">
        <v>439</v>
      </c>
      <c r="O3228" s="14" t="s">
        <v>439</v>
      </c>
      <c r="P3228" s="14" t="s">
        <v>439</v>
      </c>
      <c r="Q3228" s="14" t="s">
        <v>819</v>
      </c>
    </row>
    <row r="3229" spans="1:17" hidden="1" x14ac:dyDescent="0.25">
      <c r="A3229" s="14">
        <v>199933</v>
      </c>
      <c r="B3229" s="14">
        <v>7465</v>
      </c>
      <c r="C3229" s="14" t="s">
        <v>815</v>
      </c>
      <c r="D3229" s="14" t="s">
        <v>5107</v>
      </c>
      <c r="E3229" s="14" t="s">
        <v>439</v>
      </c>
      <c r="F3229" s="14">
        <v>422</v>
      </c>
      <c r="G3229" s="14" t="s">
        <v>5106</v>
      </c>
      <c r="H3229" s="14">
        <v>0</v>
      </c>
      <c r="I3229" s="14" t="s">
        <v>439</v>
      </c>
      <c r="J3229" s="14" t="b">
        <v>0</v>
      </c>
      <c r="K3229" s="14">
        <v>0</v>
      </c>
      <c r="L3229" s="16">
        <v>41009.072743055556</v>
      </c>
      <c r="M3229" s="14" t="s">
        <v>6968</v>
      </c>
      <c r="N3229" s="14" t="s">
        <v>439</v>
      </c>
      <c r="O3229" s="14" t="s">
        <v>439</v>
      </c>
      <c r="P3229" s="14" t="s">
        <v>439</v>
      </c>
      <c r="Q3229" s="14" t="s">
        <v>819</v>
      </c>
    </row>
    <row r="3230" spans="1:17" hidden="1" x14ac:dyDescent="0.25">
      <c r="A3230" s="14">
        <v>199934</v>
      </c>
      <c r="B3230" s="14">
        <v>7466</v>
      </c>
      <c r="C3230" s="14" t="s">
        <v>815</v>
      </c>
      <c r="D3230" s="14" t="s">
        <v>5108</v>
      </c>
      <c r="E3230" s="14" t="s">
        <v>439</v>
      </c>
      <c r="F3230" s="14">
        <v>422</v>
      </c>
      <c r="G3230" s="14" t="s">
        <v>5106</v>
      </c>
      <c r="H3230" s="14">
        <v>0</v>
      </c>
      <c r="I3230" s="14" t="s">
        <v>439</v>
      </c>
      <c r="J3230" s="14" t="b">
        <v>0</v>
      </c>
      <c r="K3230" s="14">
        <v>0</v>
      </c>
      <c r="L3230" s="16">
        <v>41009.072743055556</v>
      </c>
      <c r="M3230" s="14" t="s">
        <v>6968</v>
      </c>
      <c r="N3230" s="14" t="s">
        <v>439</v>
      </c>
      <c r="O3230" s="14" t="s">
        <v>439</v>
      </c>
      <c r="P3230" s="14" t="s">
        <v>439</v>
      </c>
      <c r="Q3230" s="14" t="s">
        <v>819</v>
      </c>
    </row>
    <row r="3231" spans="1:17" hidden="1" x14ac:dyDescent="0.25">
      <c r="A3231" s="14">
        <v>199935</v>
      </c>
      <c r="B3231" s="14">
        <v>7467</v>
      </c>
      <c r="C3231" s="14" t="s">
        <v>815</v>
      </c>
      <c r="D3231" s="14" t="s">
        <v>5109</v>
      </c>
      <c r="E3231" s="14" t="s">
        <v>439</v>
      </c>
      <c r="F3231" s="14">
        <v>422</v>
      </c>
      <c r="G3231" s="14" t="s">
        <v>5106</v>
      </c>
      <c r="H3231" s="14">
        <v>0</v>
      </c>
      <c r="I3231" s="14" t="s">
        <v>439</v>
      </c>
      <c r="J3231" s="14" t="b">
        <v>0</v>
      </c>
      <c r="K3231" s="14">
        <v>0</v>
      </c>
      <c r="L3231" s="16">
        <v>41009.072743055556</v>
      </c>
      <c r="M3231" s="14" t="s">
        <v>6968</v>
      </c>
      <c r="N3231" s="14" t="s">
        <v>439</v>
      </c>
      <c r="O3231" s="14" t="s">
        <v>439</v>
      </c>
      <c r="P3231" s="14" t="s">
        <v>439</v>
      </c>
      <c r="Q3231" s="14" t="s">
        <v>819</v>
      </c>
    </row>
    <row r="3232" spans="1:17" hidden="1" x14ac:dyDescent="0.25">
      <c r="A3232" s="14">
        <v>200548</v>
      </c>
      <c r="B3232" s="14">
        <v>10031</v>
      </c>
      <c r="C3232" s="14" t="s">
        <v>815</v>
      </c>
      <c r="D3232" s="14" t="s">
        <v>6737</v>
      </c>
      <c r="E3232" s="14" t="s">
        <v>439</v>
      </c>
      <c r="F3232" s="14">
        <v>517</v>
      </c>
      <c r="G3232" s="14" t="s">
        <v>439</v>
      </c>
      <c r="H3232" s="14">
        <v>0</v>
      </c>
      <c r="I3232" s="14">
        <v>0</v>
      </c>
      <c r="J3232" s="14" t="b">
        <v>0</v>
      </c>
      <c r="K3232" s="14">
        <v>0</v>
      </c>
      <c r="L3232" s="16">
        <v>41009.072754629633</v>
      </c>
      <c r="M3232" s="14" t="s">
        <v>6969</v>
      </c>
      <c r="N3232" s="14" t="s">
        <v>439</v>
      </c>
      <c r="O3232" s="14" t="s">
        <v>439</v>
      </c>
      <c r="P3232" s="14" t="s">
        <v>439</v>
      </c>
      <c r="Q3232" s="14" t="s">
        <v>819</v>
      </c>
    </row>
    <row r="3233" spans="1:17" hidden="1" x14ac:dyDescent="0.25">
      <c r="A3233" s="14">
        <v>200549</v>
      </c>
      <c r="B3233" s="14">
        <v>10032</v>
      </c>
      <c r="C3233" s="14" t="s">
        <v>815</v>
      </c>
      <c r="D3233" s="14" t="s">
        <v>6738</v>
      </c>
      <c r="E3233" s="14" t="s">
        <v>439</v>
      </c>
      <c r="F3233" s="14">
        <v>517</v>
      </c>
      <c r="G3233" s="14" t="s">
        <v>439</v>
      </c>
      <c r="H3233" s="14">
        <v>0</v>
      </c>
      <c r="I3233" s="14">
        <v>0</v>
      </c>
      <c r="J3233" s="14" t="b">
        <v>0</v>
      </c>
      <c r="K3233" s="14">
        <v>0</v>
      </c>
      <c r="L3233" s="16">
        <v>41009.072754629633</v>
      </c>
      <c r="M3233" s="14" t="s">
        <v>6969</v>
      </c>
      <c r="N3233" s="14" t="s">
        <v>439</v>
      </c>
      <c r="O3233" s="14" t="s">
        <v>439</v>
      </c>
      <c r="P3233" s="14" t="s">
        <v>439</v>
      </c>
      <c r="Q3233" s="14" t="s">
        <v>819</v>
      </c>
    </row>
    <row r="3234" spans="1:17" hidden="1" x14ac:dyDescent="0.25">
      <c r="A3234" s="14">
        <v>200550</v>
      </c>
      <c r="B3234" s="14">
        <v>10033</v>
      </c>
      <c r="C3234" s="14" t="s">
        <v>815</v>
      </c>
      <c r="D3234" s="14" t="s">
        <v>6739</v>
      </c>
      <c r="E3234" s="14" t="s">
        <v>439</v>
      </c>
      <c r="F3234" s="14">
        <v>517</v>
      </c>
      <c r="G3234" s="14" t="s">
        <v>439</v>
      </c>
      <c r="H3234" s="14">
        <v>0</v>
      </c>
      <c r="I3234" s="14">
        <v>0</v>
      </c>
      <c r="J3234" s="14" t="b">
        <v>0</v>
      </c>
      <c r="K3234" s="14">
        <v>0</v>
      </c>
      <c r="L3234" s="16">
        <v>41009.072754629633</v>
      </c>
      <c r="M3234" s="14" t="s">
        <v>6969</v>
      </c>
      <c r="N3234" s="14" t="s">
        <v>439</v>
      </c>
      <c r="O3234" s="14" t="s">
        <v>439</v>
      </c>
      <c r="P3234" s="14" t="s">
        <v>439</v>
      </c>
      <c r="Q3234" s="14" t="s">
        <v>819</v>
      </c>
    </row>
    <row r="3235" spans="1:17" hidden="1" x14ac:dyDescent="0.25">
      <c r="A3235" s="14">
        <v>200551</v>
      </c>
      <c r="B3235" s="14">
        <v>10037</v>
      </c>
      <c r="C3235" s="14" t="s">
        <v>815</v>
      </c>
      <c r="D3235" s="14" t="s">
        <v>6740</v>
      </c>
      <c r="E3235" s="14" t="s">
        <v>439</v>
      </c>
      <c r="F3235" s="14">
        <v>517</v>
      </c>
      <c r="G3235" s="14" t="s">
        <v>439</v>
      </c>
      <c r="H3235" s="14">
        <v>0</v>
      </c>
      <c r="I3235" s="14">
        <v>0</v>
      </c>
      <c r="J3235" s="14" t="b">
        <v>0</v>
      </c>
      <c r="K3235" s="14">
        <v>0</v>
      </c>
      <c r="L3235" s="16">
        <v>41009.072766203702</v>
      </c>
      <c r="M3235" s="14" t="s">
        <v>6969</v>
      </c>
      <c r="N3235" s="14" t="s">
        <v>439</v>
      </c>
      <c r="O3235" s="14" t="s">
        <v>439</v>
      </c>
      <c r="P3235" s="14" t="s">
        <v>439</v>
      </c>
      <c r="Q3235" s="14" t="s">
        <v>819</v>
      </c>
    </row>
    <row r="3236" spans="1:17" hidden="1" x14ac:dyDescent="0.25">
      <c r="A3236" s="14">
        <v>200553</v>
      </c>
      <c r="B3236" s="14">
        <v>10040</v>
      </c>
      <c r="C3236" s="14" t="s">
        <v>815</v>
      </c>
      <c r="D3236" s="14" t="s">
        <v>6741</v>
      </c>
      <c r="E3236" s="14" t="s">
        <v>439</v>
      </c>
      <c r="F3236" s="14">
        <v>517</v>
      </c>
      <c r="G3236" s="14" t="s">
        <v>439</v>
      </c>
      <c r="H3236" s="14">
        <v>0</v>
      </c>
      <c r="I3236" s="14">
        <v>0</v>
      </c>
      <c r="J3236" s="14" t="b">
        <v>0</v>
      </c>
      <c r="K3236" s="14">
        <v>0</v>
      </c>
      <c r="L3236" s="16">
        <v>41009.072766203702</v>
      </c>
      <c r="M3236" s="14" t="s">
        <v>6969</v>
      </c>
      <c r="N3236" s="14" t="s">
        <v>439</v>
      </c>
      <c r="O3236" s="14" t="s">
        <v>439</v>
      </c>
      <c r="P3236" s="14" t="s">
        <v>439</v>
      </c>
      <c r="Q3236" s="14" t="s">
        <v>819</v>
      </c>
    </row>
    <row r="3237" spans="1:17" hidden="1" x14ac:dyDescent="0.25">
      <c r="A3237" s="14">
        <v>200554</v>
      </c>
      <c r="B3237" s="14">
        <v>10043</v>
      </c>
      <c r="C3237" s="14" t="s">
        <v>815</v>
      </c>
      <c r="D3237" s="14" t="s">
        <v>6742</v>
      </c>
      <c r="E3237" s="14" t="s">
        <v>439</v>
      </c>
      <c r="F3237" s="14">
        <v>517</v>
      </c>
      <c r="G3237" s="14" t="s">
        <v>439</v>
      </c>
      <c r="H3237" s="14">
        <v>0</v>
      </c>
      <c r="I3237" s="14">
        <v>0</v>
      </c>
      <c r="J3237" s="14" t="b">
        <v>0</v>
      </c>
      <c r="K3237" s="14">
        <v>0</v>
      </c>
      <c r="L3237" s="16">
        <v>41009.072766203702</v>
      </c>
      <c r="M3237" s="14" t="s">
        <v>6969</v>
      </c>
      <c r="N3237" s="14" t="s">
        <v>439</v>
      </c>
      <c r="O3237" s="14" t="s">
        <v>439</v>
      </c>
      <c r="P3237" s="14" t="s">
        <v>439</v>
      </c>
      <c r="Q3237" s="14" t="s">
        <v>819</v>
      </c>
    </row>
    <row r="3238" spans="1:17" hidden="1" x14ac:dyDescent="0.25">
      <c r="A3238" s="14">
        <v>200556</v>
      </c>
      <c r="B3238" s="14">
        <v>10038</v>
      </c>
      <c r="C3238" s="14" t="s">
        <v>815</v>
      </c>
      <c r="D3238" s="14" t="s">
        <v>6743</v>
      </c>
      <c r="E3238" s="14" t="s">
        <v>439</v>
      </c>
      <c r="F3238" s="14">
        <v>517</v>
      </c>
      <c r="G3238" s="14" t="s">
        <v>439</v>
      </c>
      <c r="H3238" s="14">
        <v>0</v>
      </c>
      <c r="I3238" s="14">
        <v>0</v>
      </c>
      <c r="J3238" s="14" t="b">
        <v>0</v>
      </c>
      <c r="K3238" s="14">
        <v>0</v>
      </c>
      <c r="L3238" s="16">
        <v>41009.072766203702</v>
      </c>
      <c r="M3238" s="14" t="s">
        <v>6969</v>
      </c>
      <c r="N3238" s="14" t="s">
        <v>439</v>
      </c>
      <c r="O3238" s="14" t="s">
        <v>439</v>
      </c>
      <c r="P3238" s="14" t="s">
        <v>439</v>
      </c>
      <c r="Q3238" s="14" t="s">
        <v>819</v>
      </c>
    </row>
    <row r="3239" spans="1:17" hidden="1" x14ac:dyDescent="0.25">
      <c r="A3239" s="14">
        <v>200557</v>
      </c>
      <c r="B3239" s="14">
        <v>10041</v>
      </c>
      <c r="C3239" s="14" t="s">
        <v>815</v>
      </c>
      <c r="D3239" s="14" t="s">
        <v>6744</v>
      </c>
      <c r="E3239" s="14" t="s">
        <v>439</v>
      </c>
      <c r="F3239" s="14">
        <v>517</v>
      </c>
      <c r="G3239" s="14" t="s">
        <v>439</v>
      </c>
      <c r="H3239" s="14">
        <v>0</v>
      </c>
      <c r="I3239" s="14">
        <v>0</v>
      </c>
      <c r="J3239" s="14" t="b">
        <v>0</v>
      </c>
      <c r="K3239" s="14">
        <v>0</v>
      </c>
      <c r="L3239" s="16">
        <v>41009.072766203702</v>
      </c>
      <c r="M3239" s="14" t="s">
        <v>6969</v>
      </c>
      <c r="N3239" s="14" t="s">
        <v>439</v>
      </c>
      <c r="O3239" s="14" t="s">
        <v>439</v>
      </c>
      <c r="P3239" s="14" t="s">
        <v>439</v>
      </c>
      <c r="Q3239" s="14" t="s">
        <v>819</v>
      </c>
    </row>
    <row r="3240" spans="1:17" hidden="1" x14ac:dyDescent="0.25">
      <c r="A3240" s="14">
        <v>200558</v>
      </c>
      <c r="B3240" s="14">
        <v>10044</v>
      </c>
      <c r="C3240" s="14" t="s">
        <v>815</v>
      </c>
      <c r="D3240" s="14" t="s">
        <v>6745</v>
      </c>
      <c r="E3240" s="14" t="s">
        <v>439</v>
      </c>
      <c r="F3240" s="14">
        <v>517</v>
      </c>
      <c r="G3240" s="14" t="s">
        <v>439</v>
      </c>
      <c r="H3240" s="14">
        <v>0</v>
      </c>
      <c r="I3240" s="14">
        <v>0</v>
      </c>
      <c r="J3240" s="14" t="b">
        <v>0</v>
      </c>
      <c r="K3240" s="14">
        <v>0</v>
      </c>
      <c r="L3240" s="16">
        <v>41009.072766203702</v>
      </c>
      <c r="M3240" s="14" t="s">
        <v>6969</v>
      </c>
      <c r="N3240" s="14" t="s">
        <v>439</v>
      </c>
      <c r="O3240" s="14" t="s">
        <v>439</v>
      </c>
      <c r="P3240" s="14" t="s">
        <v>439</v>
      </c>
      <c r="Q3240" s="14" t="s">
        <v>819</v>
      </c>
    </row>
    <row r="3241" spans="1:17" hidden="1" x14ac:dyDescent="0.25">
      <c r="A3241" s="14">
        <v>200559</v>
      </c>
      <c r="B3241" s="14">
        <v>10039</v>
      </c>
      <c r="C3241" s="14" t="s">
        <v>815</v>
      </c>
      <c r="D3241" s="14" t="s">
        <v>6746</v>
      </c>
      <c r="E3241" s="14" t="s">
        <v>439</v>
      </c>
      <c r="F3241" s="14">
        <v>517</v>
      </c>
      <c r="G3241" s="14" t="s">
        <v>439</v>
      </c>
      <c r="H3241" s="14">
        <v>0</v>
      </c>
      <c r="I3241" s="14">
        <v>0</v>
      </c>
      <c r="J3241" s="14" t="b">
        <v>0</v>
      </c>
      <c r="K3241" s="14">
        <v>0</v>
      </c>
      <c r="L3241" s="16">
        <v>41009.072766203702</v>
      </c>
      <c r="M3241" s="14" t="s">
        <v>6969</v>
      </c>
      <c r="N3241" s="14" t="s">
        <v>439</v>
      </c>
      <c r="O3241" s="14" t="s">
        <v>439</v>
      </c>
      <c r="P3241" s="14" t="s">
        <v>439</v>
      </c>
      <c r="Q3241" s="14" t="s">
        <v>819</v>
      </c>
    </row>
    <row r="3242" spans="1:17" hidden="1" x14ac:dyDescent="0.25">
      <c r="A3242" s="14">
        <v>200560</v>
      </c>
      <c r="B3242" s="14">
        <v>10042</v>
      </c>
      <c r="C3242" s="14" t="s">
        <v>815</v>
      </c>
      <c r="D3242" s="14" t="s">
        <v>6747</v>
      </c>
      <c r="E3242" s="14" t="s">
        <v>439</v>
      </c>
      <c r="F3242" s="14">
        <v>517</v>
      </c>
      <c r="G3242" s="14" t="s">
        <v>439</v>
      </c>
      <c r="H3242" s="14">
        <v>0</v>
      </c>
      <c r="I3242" s="14">
        <v>0</v>
      </c>
      <c r="J3242" s="14" t="b">
        <v>0</v>
      </c>
      <c r="K3242" s="14">
        <v>0</v>
      </c>
      <c r="L3242" s="16">
        <v>41009.072777777779</v>
      </c>
      <c r="M3242" s="14" t="s">
        <v>6969</v>
      </c>
      <c r="N3242" s="14" t="s">
        <v>439</v>
      </c>
      <c r="O3242" s="14" t="s">
        <v>439</v>
      </c>
      <c r="P3242" s="14" t="s">
        <v>439</v>
      </c>
      <c r="Q3242" s="14" t="s">
        <v>819</v>
      </c>
    </row>
    <row r="3243" spans="1:17" hidden="1" x14ac:dyDescent="0.25">
      <c r="A3243" s="14">
        <v>200561</v>
      </c>
      <c r="B3243" s="14">
        <v>10045</v>
      </c>
      <c r="C3243" s="14" t="s">
        <v>815</v>
      </c>
      <c r="D3243" s="14" t="s">
        <v>6748</v>
      </c>
      <c r="E3243" s="14" t="s">
        <v>439</v>
      </c>
      <c r="F3243" s="14">
        <v>517</v>
      </c>
      <c r="G3243" s="14" t="s">
        <v>439</v>
      </c>
      <c r="H3243" s="14">
        <v>0</v>
      </c>
      <c r="I3243" s="14">
        <v>0</v>
      </c>
      <c r="J3243" s="14" t="b">
        <v>0</v>
      </c>
      <c r="K3243" s="14">
        <v>0</v>
      </c>
      <c r="L3243" s="16">
        <v>41009.072777777779</v>
      </c>
      <c r="M3243" s="14" t="s">
        <v>6969</v>
      </c>
      <c r="N3243" s="14" t="s">
        <v>439</v>
      </c>
      <c r="O3243" s="14" t="s">
        <v>439</v>
      </c>
      <c r="P3243" s="14" t="s">
        <v>439</v>
      </c>
      <c r="Q3243" s="14" t="s">
        <v>819</v>
      </c>
    </row>
    <row r="3244" spans="1:17" hidden="1" x14ac:dyDescent="0.25">
      <c r="A3244" s="14">
        <v>202334</v>
      </c>
      <c r="B3244" s="14">
        <v>10291</v>
      </c>
      <c r="C3244" s="14" t="s">
        <v>815</v>
      </c>
      <c r="D3244" s="14" t="s">
        <v>6749</v>
      </c>
      <c r="E3244" s="14" t="s">
        <v>439</v>
      </c>
      <c r="F3244" s="14">
        <v>517</v>
      </c>
      <c r="G3244" s="14" t="s">
        <v>439</v>
      </c>
      <c r="H3244" s="14">
        <v>0</v>
      </c>
      <c r="I3244" s="14">
        <v>0</v>
      </c>
      <c r="J3244" s="14" t="b">
        <v>0</v>
      </c>
      <c r="K3244" s="14">
        <v>0</v>
      </c>
      <c r="L3244" s="16">
        <v>41009.072824074072</v>
      </c>
      <c r="M3244" s="14" t="s">
        <v>6969</v>
      </c>
      <c r="N3244" s="14" t="s">
        <v>439</v>
      </c>
      <c r="O3244" s="14" t="s">
        <v>439</v>
      </c>
      <c r="P3244" s="14" t="s">
        <v>439</v>
      </c>
      <c r="Q3244" s="14" t="s">
        <v>819</v>
      </c>
    </row>
    <row r="3245" spans="1:17" hidden="1" x14ac:dyDescent="0.25">
      <c r="A3245" s="14">
        <v>202794</v>
      </c>
      <c r="B3245" s="14">
        <v>7875</v>
      </c>
      <c r="C3245" s="14" t="s">
        <v>815</v>
      </c>
      <c r="D3245" s="14" t="s">
        <v>5110</v>
      </c>
      <c r="E3245" s="14" t="s">
        <v>439</v>
      </c>
      <c r="F3245" s="14">
        <v>422</v>
      </c>
      <c r="G3245" s="14" t="s">
        <v>2</v>
      </c>
      <c r="H3245" s="14">
        <v>0</v>
      </c>
      <c r="I3245" s="14" t="s">
        <v>439</v>
      </c>
      <c r="J3245" s="14" t="b">
        <v>0</v>
      </c>
      <c r="K3245" s="14">
        <v>0</v>
      </c>
      <c r="L3245" s="16">
        <v>41009.072824074072</v>
      </c>
      <c r="M3245" s="14" t="s">
        <v>6968</v>
      </c>
      <c r="N3245" s="14" t="s">
        <v>439</v>
      </c>
      <c r="O3245" s="14" t="s">
        <v>439</v>
      </c>
      <c r="P3245" s="14" t="s">
        <v>439</v>
      </c>
      <c r="Q3245" s="14" t="s">
        <v>819</v>
      </c>
    </row>
    <row r="3246" spans="1:17" hidden="1" x14ac:dyDescent="0.25">
      <c r="A3246" s="14">
        <v>202795</v>
      </c>
      <c r="B3246" s="14">
        <v>7867</v>
      </c>
      <c r="C3246" s="14" t="s">
        <v>815</v>
      </c>
      <c r="D3246" s="14" t="s">
        <v>5111</v>
      </c>
      <c r="E3246" s="14" t="s">
        <v>439</v>
      </c>
      <c r="F3246" s="14">
        <v>422</v>
      </c>
      <c r="G3246" s="14" t="s">
        <v>2</v>
      </c>
      <c r="H3246" s="14">
        <v>0</v>
      </c>
      <c r="I3246" s="14" t="s">
        <v>439</v>
      </c>
      <c r="J3246" s="14" t="b">
        <v>0</v>
      </c>
      <c r="K3246" s="14">
        <v>0</v>
      </c>
      <c r="L3246" s="16">
        <v>41009.072824074072</v>
      </c>
      <c r="M3246" s="14" t="s">
        <v>6968</v>
      </c>
      <c r="N3246" s="14" t="s">
        <v>439</v>
      </c>
      <c r="O3246" s="14" t="s">
        <v>439</v>
      </c>
      <c r="P3246" s="14" t="s">
        <v>439</v>
      </c>
      <c r="Q3246" s="14" t="s">
        <v>819</v>
      </c>
    </row>
    <row r="3247" spans="1:17" hidden="1" x14ac:dyDescent="0.25">
      <c r="A3247" s="14">
        <v>202796</v>
      </c>
      <c r="B3247" s="14">
        <v>7876</v>
      </c>
      <c r="C3247" s="14" t="s">
        <v>815</v>
      </c>
      <c r="D3247" s="14" t="s">
        <v>5112</v>
      </c>
      <c r="E3247" s="14" t="s">
        <v>439</v>
      </c>
      <c r="F3247" s="14">
        <v>422</v>
      </c>
      <c r="G3247" s="14" t="s">
        <v>2</v>
      </c>
      <c r="H3247" s="14">
        <v>0</v>
      </c>
      <c r="I3247" s="14" t="s">
        <v>439</v>
      </c>
      <c r="J3247" s="14" t="b">
        <v>0</v>
      </c>
      <c r="K3247" s="14">
        <v>0</v>
      </c>
      <c r="L3247" s="16">
        <v>41009.072835648149</v>
      </c>
      <c r="M3247" s="14" t="s">
        <v>6968</v>
      </c>
      <c r="N3247" s="14" t="s">
        <v>439</v>
      </c>
      <c r="O3247" s="14" t="s">
        <v>439</v>
      </c>
      <c r="P3247" s="14" t="s">
        <v>439</v>
      </c>
      <c r="Q3247" s="14" t="s">
        <v>819</v>
      </c>
    </row>
    <row r="3248" spans="1:17" hidden="1" x14ac:dyDescent="0.25">
      <c r="A3248" s="14">
        <v>202797</v>
      </c>
      <c r="B3248" s="14">
        <v>6050</v>
      </c>
      <c r="C3248" s="14" t="s">
        <v>815</v>
      </c>
      <c r="D3248" s="14" t="s">
        <v>5113</v>
      </c>
      <c r="E3248" s="14" t="s">
        <v>439</v>
      </c>
      <c r="F3248" s="14">
        <v>422</v>
      </c>
      <c r="G3248" s="14" t="s">
        <v>135</v>
      </c>
      <c r="H3248" s="14">
        <v>0</v>
      </c>
      <c r="I3248" s="14" t="s">
        <v>439</v>
      </c>
      <c r="J3248" s="14" t="b">
        <v>0</v>
      </c>
      <c r="K3248" s="14">
        <v>0</v>
      </c>
      <c r="L3248" s="16">
        <v>41009.072835648149</v>
      </c>
      <c r="M3248" s="14" t="s">
        <v>6968</v>
      </c>
      <c r="N3248" s="14" t="s">
        <v>439</v>
      </c>
      <c r="O3248" s="14" t="s">
        <v>439</v>
      </c>
      <c r="P3248" s="14" t="s">
        <v>439</v>
      </c>
      <c r="Q3248" s="14" t="s">
        <v>819</v>
      </c>
    </row>
    <row r="3249" spans="1:17" hidden="1" x14ac:dyDescent="0.25">
      <c r="A3249" s="14">
        <v>204607</v>
      </c>
      <c r="B3249" s="14" t="s">
        <v>5114</v>
      </c>
      <c r="C3249" s="14" t="s">
        <v>815</v>
      </c>
      <c r="D3249" s="14" t="s">
        <v>5115</v>
      </c>
      <c r="E3249" s="14" t="s">
        <v>439</v>
      </c>
      <c r="F3249" s="14">
        <v>772</v>
      </c>
      <c r="G3249" s="14" t="s">
        <v>439</v>
      </c>
      <c r="H3249" s="14">
        <v>0</v>
      </c>
      <c r="I3249" s="14" t="s">
        <v>439</v>
      </c>
      <c r="J3249" s="14" t="b">
        <v>0</v>
      </c>
      <c r="K3249" s="14">
        <v>0</v>
      </c>
      <c r="L3249" s="16">
        <v>41009.072928240741</v>
      </c>
      <c r="M3249" s="14" t="s">
        <v>6970</v>
      </c>
      <c r="N3249" s="14" t="s">
        <v>439</v>
      </c>
      <c r="O3249" s="14" t="s">
        <v>439</v>
      </c>
      <c r="P3249" s="14" t="s">
        <v>439</v>
      </c>
      <c r="Q3249" s="14" t="s">
        <v>819</v>
      </c>
    </row>
    <row r="3250" spans="1:17" x14ac:dyDescent="0.25">
      <c r="A3250" s="14">
        <v>205765</v>
      </c>
      <c r="B3250" s="14">
        <v>3197</v>
      </c>
      <c r="C3250" s="14" t="s">
        <v>815</v>
      </c>
      <c r="D3250" s="14" t="s">
        <v>5116</v>
      </c>
      <c r="E3250" s="14" t="s">
        <v>439</v>
      </c>
      <c r="F3250" s="14">
        <v>39</v>
      </c>
      <c r="G3250" s="14" t="s">
        <v>879</v>
      </c>
      <c r="H3250" s="14">
        <v>0</v>
      </c>
      <c r="I3250" s="14">
        <v>43200</v>
      </c>
      <c r="J3250" s="14" t="b">
        <v>0</v>
      </c>
      <c r="K3250" s="14">
        <v>0</v>
      </c>
      <c r="L3250" s="16">
        <v>41009.072928240741</v>
      </c>
      <c r="M3250" s="14" t="s">
        <v>818</v>
      </c>
      <c r="N3250" s="14" t="s">
        <v>439</v>
      </c>
      <c r="O3250" s="14" t="s">
        <v>439</v>
      </c>
      <c r="P3250" s="14" t="s">
        <v>439</v>
      </c>
      <c r="Q3250" s="14" t="s">
        <v>819</v>
      </c>
    </row>
    <row r="3251" spans="1:17" x14ac:dyDescent="0.25">
      <c r="A3251" s="14">
        <v>205766</v>
      </c>
      <c r="B3251" s="14">
        <v>3202</v>
      </c>
      <c r="C3251" s="14" t="s">
        <v>815</v>
      </c>
      <c r="D3251" s="14" t="s">
        <v>5722</v>
      </c>
      <c r="E3251" s="14" t="s">
        <v>439</v>
      </c>
      <c r="F3251" s="14">
        <v>39</v>
      </c>
      <c r="G3251" s="14" t="s">
        <v>879</v>
      </c>
      <c r="H3251" s="14">
        <v>0</v>
      </c>
      <c r="I3251" s="14">
        <v>43200</v>
      </c>
      <c r="J3251" s="14" t="b">
        <v>0</v>
      </c>
      <c r="K3251" s="14">
        <v>0</v>
      </c>
      <c r="L3251" s="16">
        <v>41009.072928240741</v>
      </c>
      <c r="M3251" s="14" t="s">
        <v>818</v>
      </c>
      <c r="N3251" s="14" t="s">
        <v>439</v>
      </c>
      <c r="O3251" s="14" t="s">
        <v>439</v>
      </c>
      <c r="P3251" s="14" t="s">
        <v>439</v>
      </c>
      <c r="Q3251" s="14" t="s">
        <v>819</v>
      </c>
    </row>
    <row r="3252" spans="1:17" x14ac:dyDescent="0.25">
      <c r="A3252" s="14">
        <v>205767</v>
      </c>
      <c r="B3252" s="14">
        <v>3199</v>
      </c>
      <c r="C3252" s="14" t="s">
        <v>815</v>
      </c>
      <c r="D3252" s="14" t="s">
        <v>5723</v>
      </c>
      <c r="E3252" s="14" t="s">
        <v>439</v>
      </c>
      <c r="F3252" s="14">
        <v>39</v>
      </c>
      <c r="G3252" s="14" t="s">
        <v>879</v>
      </c>
      <c r="H3252" s="14">
        <v>0</v>
      </c>
      <c r="I3252" s="14">
        <v>43200</v>
      </c>
      <c r="J3252" s="14" t="b">
        <v>0</v>
      </c>
      <c r="K3252" s="14">
        <v>0</v>
      </c>
      <c r="L3252" s="16">
        <v>41009.072928240741</v>
      </c>
      <c r="M3252" s="14" t="s">
        <v>818</v>
      </c>
      <c r="N3252" s="14" t="s">
        <v>439</v>
      </c>
      <c r="O3252" s="14" t="s">
        <v>439</v>
      </c>
      <c r="P3252" s="14" t="s">
        <v>439</v>
      </c>
      <c r="Q3252" s="14" t="s">
        <v>819</v>
      </c>
    </row>
    <row r="3253" spans="1:17" x14ac:dyDescent="0.25">
      <c r="A3253" s="14">
        <v>205768</v>
      </c>
      <c r="B3253" s="14">
        <v>3203</v>
      </c>
      <c r="C3253" s="14" t="s">
        <v>815</v>
      </c>
      <c r="D3253" s="14" t="s">
        <v>5724</v>
      </c>
      <c r="E3253" s="14" t="s">
        <v>439</v>
      </c>
      <c r="F3253" s="14">
        <v>39</v>
      </c>
      <c r="G3253" s="14" t="s">
        <v>879</v>
      </c>
      <c r="H3253" s="14">
        <v>0</v>
      </c>
      <c r="I3253" s="14">
        <v>43200</v>
      </c>
      <c r="J3253" s="14" t="b">
        <v>0</v>
      </c>
      <c r="K3253" s="14">
        <v>0</v>
      </c>
      <c r="L3253" s="16">
        <v>41009.072928240741</v>
      </c>
      <c r="M3253" s="14" t="s">
        <v>818</v>
      </c>
      <c r="N3253" s="14" t="s">
        <v>439</v>
      </c>
      <c r="O3253" s="14" t="s">
        <v>439</v>
      </c>
      <c r="P3253" s="14" t="s">
        <v>439</v>
      </c>
      <c r="Q3253" s="17" t="s">
        <v>819</v>
      </c>
    </row>
    <row r="3254" spans="1:17" x14ac:dyDescent="0.25">
      <c r="A3254" s="14">
        <v>205769</v>
      </c>
      <c r="B3254" s="14">
        <v>3200</v>
      </c>
      <c r="C3254" s="14" t="s">
        <v>815</v>
      </c>
      <c r="D3254" s="14" t="s">
        <v>5725</v>
      </c>
      <c r="E3254" s="14" t="s">
        <v>439</v>
      </c>
      <c r="F3254" s="14">
        <v>39</v>
      </c>
      <c r="G3254" s="14" t="s">
        <v>879</v>
      </c>
      <c r="H3254" s="14">
        <v>0</v>
      </c>
      <c r="I3254" s="14">
        <v>43200</v>
      </c>
      <c r="J3254" s="14" t="b">
        <v>0</v>
      </c>
      <c r="K3254" s="14">
        <v>0</v>
      </c>
      <c r="L3254" s="16">
        <v>41009.072928240741</v>
      </c>
      <c r="M3254" s="14" t="s">
        <v>818</v>
      </c>
      <c r="N3254" s="14" t="s">
        <v>439</v>
      </c>
      <c r="O3254" s="14" t="s">
        <v>439</v>
      </c>
      <c r="P3254" s="14" t="s">
        <v>439</v>
      </c>
      <c r="Q3254" s="17" t="s">
        <v>819</v>
      </c>
    </row>
    <row r="3255" spans="1:17" x14ac:dyDescent="0.25">
      <c r="A3255" s="14">
        <v>205770</v>
      </c>
      <c r="B3255" s="14">
        <v>3201</v>
      </c>
      <c r="C3255" s="14" t="s">
        <v>815</v>
      </c>
      <c r="D3255" s="14" t="s">
        <v>5726</v>
      </c>
      <c r="E3255" s="14" t="s">
        <v>439</v>
      </c>
      <c r="F3255" s="14">
        <v>39</v>
      </c>
      <c r="G3255" s="14" t="s">
        <v>879</v>
      </c>
      <c r="H3255" s="14">
        <v>0</v>
      </c>
      <c r="I3255" s="14">
        <v>43200</v>
      </c>
      <c r="J3255" s="14" t="b">
        <v>0</v>
      </c>
      <c r="K3255" s="14">
        <v>0</v>
      </c>
      <c r="L3255" s="16">
        <v>41009.072928240741</v>
      </c>
      <c r="M3255" s="14" t="s">
        <v>818</v>
      </c>
      <c r="N3255" s="14" t="s">
        <v>439</v>
      </c>
      <c r="O3255" s="14" t="s">
        <v>439</v>
      </c>
      <c r="P3255" s="14" t="s">
        <v>439</v>
      </c>
      <c r="Q3255" s="17" t="s">
        <v>819</v>
      </c>
    </row>
    <row r="3256" spans="1:17" x14ac:dyDescent="0.25">
      <c r="A3256" s="14">
        <v>205771</v>
      </c>
      <c r="B3256" s="14">
        <v>3210</v>
      </c>
      <c r="C3256" s="14" t="s">
        <v>815</v>
      </c>
      <c r="D3256" s="14" t="s">
        <v>5117</v>
      </c>
      <c r="E3256" s="14" t="s">
        <v>439</v>
      </c>
      <c r="F3256" s="14">
        <v>39</v>
      </c>
      <c r="G3256" s="14" t="s">
        <v>879</v>
      </c>
      <c r="H3256" s="14">
        <v>0</v>
      </c>
      <c r="I3256" s="14">
        <v>43200</v>
      </c>
      <c r="J3256" s="14" t="b">
        <v>0</v>
      </c>
      <c r="K3256" s="14">
        <v>0</v>
      </c>
      <c r="L3256" s="16">
        <v>41009.072939814818</v>
      </c>
      <c r="M3256" s="14" t="s">
        <v>818</v>
      </c>
      <c r="N3256" s="14" t="s">
        <v>439</v>
      </c>
      <c r="O3256" s="14" t="s">
        <v>439</v>
      </c>
      <c r="P3256" s="14" t="s">
        <v>439</v>
      </c>
      <c r="Q3256" s="14" t="s">
        <v>819</v>
      </c>
    </row>
    <row r="3257" spans="1:17" x14ac:dyDescent="0.25">
      <c r="A3257" s="14">
        <v>205772</v>
      </c>
      <c r="B3257" s="14">
        <v>3211</v>
      </c>
      <c r="C3257" s="14" t="s">
        <v>815</v>
      </c>
      <c r="D3257" s="14" t="s">
        <v>5118</v>
      </c>
      <c r="E3257" s="14" t="s">
        <v>439</v>
      </c>
      <c r="F3257" s="14">
        <v>39</v>
      </c>
      <c r="G3257" s="14" t="s">
        <v>879</v>
      </c>
      <c r="H3257" s="14">
        <v>0</v>
      </c>
      <c r="I3257" s="14">
        <v>43200</v>
      </c>
      <c r="J3257" s="14" t="b">
        <v>0</v>
      </c>
      <c r="K3257" s="14">
        <v>0</v>
      </c>
      <c r="L3257" s="16">
        <v>41009.072939814818</v>
      </c>
      <c r="M3257" s="14" t="s">
        <v>818</v>
      </c>
      <c r="N3257" s="14" t="s">
        <v>439</v>
      </c>
      <c r="O3257" s="14" t="s">
        <v>439</v>
      </c>
      <c r="P3257" s="14" t="s">
        <v>439</v>
      </c>
      <c r="Q3257" s="14" t="s">
        <v>819</v>
      </c>
    </row>
    <row r="3258" spans="1:17" x14ac:dyDescent="0.25">
      <c r="A3258" s="14">
        <v>205773</v>
      </c>
      <c r="B3258" s="14">
        <v>3223</v>
      </c>
      <c r="C3258" s="14" t="s">
        <v>815</v>
      </c>
      <c r="D3258" s="14" t="s">
        <v>5119</v>
      </c>
      <c r="E3258" s="14" t="s">
        <v>439</v>
      </c>
      <c r="F3258" s="14">
        <v>39</v>
      </c>
      <c r="G3258" s="14" t="s">
        <v>879</v>
      </c>
      <c r="H3258" s="14">
        <v>0</v>
      </c>
      <c r="I3258" s="14">
        <v>43200</v>
      </c>
      <c r="J3258" s="14" t="b">
        <v>0</v>
      </c>
      <c r="K3258" s="14">
        <v>0</v>
      </c>
      <c r="L3258" s="16">
        <v>41009.072939814818</v>
      </c>
      <c r="M3258" s="14" t="s">
        <v>818</v>
      </c>
      <c r="N3258" s="14" t="s">
        <v>439</v>
      </c>
      <c r="O3258" s="14" t="s">
        <v>439</v>
      </c>
      <c r="P3258" s="14" t="s">
        <v>439</v>
      </c>
      <c r="Q3258" s="14" t="s">
        <v>819</v>
      </c>
    </row>
    <row r="3259" spans="1:17" x14ac:dyDescent="0.25">
      <c r="A3259" s="14">
        <v>205774</v>
      </c>
      <c r="B3259" s="14">
        <v>3227</v>
      </c>
      <c r="C3259" s="14" t="s">
        <v>815</v>
      </c>
      <c r="D3259" s="14" t="s">
        <v>5120</v>
      </c>
      <c r="E3259" s="14" t="s">
        <v>439</v>
      </c>
      <c r="F3259" s="14">
        <v>39</v>
      </c>
      <c r="G3259" s="14" t="s">
        <v>879</v>
      </c>
      <c r="H3259" s="14">
        <v>0</v>
      </c>
      <c r="I3259" s="14">
        <v>43200</v>
      </c>
      <c r="J3259" s="14" t="b">
        <v>0</v>
      </c>
      <c r="K3259" s="14">
        <v>0</v>
      </c>
      <c r="L3259" s="16">
        <v>41009.072939814818</v>
      </c>
      <c r="M3259" s="14" t="s">
        <v>818</v>
      </c>
      <c r="N3259" s="14" t="s">
        <v>439</v>
      </c>
      <c r="O3259" s="14" t="s">
        <v>439</v>
      </c>
      <c r="P3259" s="14" t="s">
        <v>439</v>
      </c>
      <c r="Q3259" s="14" t="s">
        <v>819</v>
      </c>
    </row>
    <row r="3260" spans="1:17" x14ac:dyDescent="0.25">
      <c r="A3260" s="14">
        <v>205775</v>
      </c>
      <c r="B3260" s="14">
        <v>3228</v>
      </c>
      <c r="C3260" s="14" t="s">
        <v>815</v>
      </c>
      <c r="D3260" s="14" t="s">
        <v>5121</v>
      </c>
      <c r="E3260" s="14" t="s">
        <v>439</v>
      </c>
      <c r="F3260" s="14">
        <v>39</v>
      </c>
      <c r="G3260" s="14" t="s">
        <v>879</v>
      </c>
      <c r="H3260" s="14">
        <v>0</v>
      </c>
      <c r="I3260" s="14">
        <v>43200</v>
      </c>
      <c r="J3260" s="14" t="b">
        <v>0</v>
      </c>
      <c r="K3260" s="14">
        <v>0</v>
      </c>
      <c r="L3260" s="16">
        <v>41009.072951388887</v>
      </c>
      <c r="M3260" s="14" t="s">
        <v>818</v>
      </c>
      <c r="N3260" s="14" t="s">
        <v>439</v>
      </c>
      <c r="O3260" s="14" t="s">
        <v>439</v>
      </c>
      <c r="P3260" s="14" t="s">
        <v>439</v>
      </c>
      <c r="Q3260" s="14" t="s">
        <v>819</v>
      </c>
    </row>
    <row r="3261" spans="1:17" x14ac:dyDescent="0.25">
      <c r="A3261" s="14">
        <v>205776</v>
      </c>
      <c r="B3261" s="14">
        <v>3229</v>
      </c>
      <c r="C3261" s="14" t="s">
        <v>815</v>
      </c>
      <c r="D3261" s="14" t="s">
        <v>5122</v>
      </c>
      <c r="E3261" s="14" t="s">
        <v>439</v>
      </c>
      <c r="F3261" s="14">
        <v>39</v>
      </c>
      <c r="G3261" s="14" t="s">
        <v>879</v>
      </c>
      <c r="H3261" s="14">
        <v>0</v>
      </c>
      <c r="I3261" s="14">
        <v>43200</v>
      </c>
      <c r="J3261" s="14" t="b">
        <v>0</v>
      </c>
      <c r="K3261" s="14">
        <v>0</v>
      </c>
      <c r="L3261" s="16">
        <v>41009.072951388887</v>
      </c>
      <c r="M3261" s="14" t="s">
        <v>818</v>
      </c>
      <c r="N3261" s="14" t="s">
        <v>439</v>
      </c>
      <c r="O3261" s="14" t="s">
        <v>439</v>
      </c>
      <c r="P3261" s="14" t="s">
        <v>439</v>
      </c>
      <c r="Q3261" s="14" t="s">
        <v>819</v>
      </c>
    </row>
    <row r="3262" spans="1:17" x14ac:dyDescent="0.25">
      <c r="A3262" s="14">
        <v>205777</v>
      </c>
      <c r="B3262" s="14">
        <v>3230</v>
      </c>
      <c r="C3262" s="14" t="s">
        <v>815</v>
      </c>
      <c r="D3262" s="14" t="s">
        <v>5123</v>
      </c>
      <c r="E3262" s="14" t="s">
        <v>439</v>
      </c>
      <c r="F3262" s="14">
        <v>39</v>
      </c>
      <c r="G3262" s="14" t="s">
        <v>879</v>
      </c>
      <c r="H3262" s="14">
        <v>0</v>
      </c>
      <c r="I3262" s="14">
        <v>43200</v>
      </c>
      <c r="J3262" s="14" t="b">
        <v>0</v>
      </c>
      <c r="K3262" s="14">
        <v>0</v>
      </c>
      <c r="L3262" s="16">
        <v>41009.072951388887</v>
      </c>
      <c r="M3262" s="14" t="s">
        <v>818</v>
      </c>
      <c r="N3262" s="14" t="s">
        <v>439</v>
      </c>
      <c r="O3262" s="14" t="s">
        <v>439</v>
      </c>
      <c r="P3262" s="14" t="s">
        <v>439</v>
      </c>
      <c r="Q3262" s="14" t="s">
        <v>819</v>
      </c>
    </row>
    <row r="3263" spans="1:17" x14ac:dyDescent="0.25">
      <c r="A3263" s="14">
        <v>205778</v>
      </c>
      <c r="B3263" s="14">
        <v>3231</v>
      </c>
      <c r="C3263" s="14" t="s">
        <v>815</v>
      </c>
      <c r="D3263" s="14" t="s">
        <v>5124</v>
      </c>
      <c r="E3263" s="14" t="s">
        <v>439</v>
      </c>
      <c r="F3263" s="14">
        <v>39</v>
      </c>
      <c r="G3263" s="14" t="s">
        <v>879</v>
      </c>
      <c r="H3263" s="14">
        <v>0</v>
      </c>
      <c r="I3263" s="14">
        <v>43200</v>
      </c>
      <c r="J3263" s="14" t="b">
        <v>0</v>
      </c>
      <c r="K3263" s="14">
        <v>0</v>
      </c>
      <c r="L3263" s="16">
        <v>41009.072951388887</v>
      </c>
      <c r="M3263" s="14" t="s">
        <v>818</v>
      </c>
      <c r="N3263" s="14" t="s">
        <v>439</v>
      </c>
      <c r="O3263" s="14" t="s">
        <v>439</v>
      </c>
      <c r="P3263" s="14" t="s">
        <v>439</v>
      </c>
      <c r="Q3263" s="14" t="s">
        <v>819</v>
      </c>
    </row>
    <row r="3264" spans="1:17" x14ac:dyDescent="0.25">
      <c r="A3264" s="14">
        <v>205779</v>
      </c>
      <c r="B3264" s="14">
        <v>3194</v>
      </c>
      <c r="C3264" s="14" t="s">
        <v>815</v>
      </c>
      <c r="D3264" s="14" t="s">
        <v>5125</v>
      </c>
      <c r="E3264" s="14" t="s">
        <v>439</v>
      </c>
      <c r="F3264" s="14">
        <v>39</v>
      </c>
      <c r="G3264" s="14" t="s">
        <v>884</v>
      </c>
      <c r="H3264" s="14">
        <v>0</v>
      </c>
      <c r="I3264" s="14">
        <v>43200</v>
      </c>
      <c r="J3264" s="14" t="b">
        <v>0</v>
      </c>
      <c r="K3264" s="14">
        <v>0</v>
      </c>
      <c r="L3264" s="16">
        <v>41009.072951388887</v>
      </c>
      <c r="M3264" s="14" t="s">
        <v>818</v>
      </c>
      <c r="N3264" s="14" t="s">
        <v>439</v>
      </c>
      <c r="O3264" s="14" t="s">
        <v>439</v>
      </c>
      <c r="P3264" s="14" t="s">
        <v>439</v>
      </c>
      <c r="Q3264" s="14" t="s">
        <v>819</v>
      </c>
    </row>
    <row r="3265" spans="1:17" x14ac:dyDescent="0.25">
      <c r="A3265" s="14">
        <v>205780</v>
      </c>
      <c r="B3265" s="14">
        <v>3142</v>
      </c>
      <c r="C3265" s="14" t="s">
        <v>815</v>
      </c>
      <c r="D3265" s="14" t="s">
        <v>5126</v>
      </c>
      <c r="E3265" s="14" t="s">
        <v>439</v>
      </c>
      <c r="F3265" s="14">
        <v>39</v>
      </c>
      <c r="G3265" s="14" t="s">
        <v>884</v>
      </c>
      <c r="H3265" s="14">
        <v>0</v>
      </c>
      <c r="I3265" s="14">
        <v>43200</v>
      </c>
      <c r="J3265" s="14" t="b">
        <v>0</v>
      </c>
      <c r="K3265" s="14">
        <v>0</v>
      </c>
      <c r="L3265" s="16">
        <v>41009.072962962964</v>
      </c>
      <c r="M3265" s="14" t="s">
        <v>818</v>
      </c>
      <c r="N3265" s="14" t="s">
        <v>439</v>
      </c>
      <c r="O3265" s="14" t="s">
        <v>439</v>
      </c>
      <c r="P3265" s="14" t="s">
        <v>439</v>
      </c>
      <c r="Q3265" s="14" t="s">
        <v>819</v>
      </c>
    </row>
    <row r="3266" spans="1:17" x14ac:dyDescent="0.25">
      <c r="A3266" s="14">
        <v>205781</v>
      </c>
      <c r="B3266" s="14">
        <v>3193</v>
      </c>
      <c r="C3266" s="14" t="s">
        <v>815</v>
      </c>
      <c r="D3266" s="14" t="s">
        <v>5127</v>
      </c>
      <c r="E3266" s="14" t="s">
        <v>439</v>
      </c>
      <c r="F3266" s="14">
        <v>39</v>
      </c>
      <c r="G3266" s="14" t="s">
        <v>884</v>
      </c>
      <c r="H3266" s="14">
        <v>0</v>
      </c>
      <c r="I3266" s="14">
        <v>43200</v>
      </c>
      <c r="J3266" s="14" t="b">
        <v>0</v>
      </c>
      <c r="K3266" s="14">
        <v>0</v>
      </c>
      <c r="L3266" s="16">
        <v>41009.072962962964</v>
      </c>
      <c r="M3266" s="14" t="s">
        <v>818</v>
      </c>
      <c r="N3266" s="14" t="s">
        <v>439</v>
      </c>
      <c r="O3266" s="14" t="s">
        <v>439</v>
      </c>
      <c r="P3266" s="14" t="s">
        <v>439</v>
      </c>
      <c r="Q3266" s="14" t="s">
        <v>819</v>
      </c>
    </row>
    <row r="3267" spans="1:17" x14ac:dyDescent="0.25">
      <c r="A3267" s="14">
        <v>205782</v>
      </c>
      <c r="B3267" s="14">
        <v>3365</v>
      </c>
      <c r="C3267" s="14" t="s">
        <v>815</v>
      </c>
      <c r="D3267" s="14" t="s">
        <v>5128</v>
      </c>
      <c r="E3267" s="14" t="s">
        <v>439</v>
      </c>
      <c r="F3267" s="14">
        <v>39</v>
      </c>
      <c r="G3267" s="14" t="s">
        <v>884</v>
      </c>
      <c r="H3267" s="14">
        <v>0</v>
      </c>
      <c r="I3267" s="14">
        <v>43200</v>
      </c>
      <c r="J3267" s="14" t="b">
        <v>0</v>
      </c>
      <c r="K3267" s="14">
        <v>0</v>
      </c>
      <c r="L3267" s="16">
        <v>41009.072962962964</v>
      </c>
      <c r="M3267" s="14" t="s">
        <v>818</v>
      </c>
      <c r="N3267" s="14" t="s">
        <v>439</v>
      </c>
      <c r="O3267" s="14" t="s">
        <v>439</v>
      </c>
      <c r="P3267" s="14" t="s">
        <v>439</v>
      </c>
      <c r="Q3267" s="14" t="s">
        <v>819</v>
      </c>
    </row>
    <row r="3268" spans="1:17" x14ac:dyDescent="0.25">
      <c r="A3268" s="14">
        <v>205783</v>
      </c>
      <c r="B3268" s="14">
        <v>3448</v>
      </c>
      <c r="C3268" s="14" t="s">
        <v>815</v>
      </c>
      <c r="D3268" s="14" t="s">
        <v>5727</v>
      </c>
      <c r="E3268" s="14" t="s">
        <v>439</v>
      </c>
      <c r="F3268" s="14">
        <v>39</v>
      </c>
      <c r="G3268" s="14" t="s">
        <v>817</v>
      </c>
      <c r="H3268" s="14">
        <v>0</v>
      </c>
      <c r="I3268" s="14">
        <v>129600</v>
      </c>
      <c r="J3268" s="14" t="b">
        <v>0</v>
      </c>
      <c r="K3268" s="14">
        <v>0</v>
      </c>
      <c r="L3268" s="16">
        <v>41009.072962962964</v>
      </c>
      <c r="M3268" s="14" t="s">
        <v>818</v>
      </c>
      <c r="N3268" s="14" t="s">
        <v>439</v>
      </c>
      <c r="O3268" s="14" t="s">
        <v>439</v>
      </c>
      <c r="P3268" s="14" t="s">
        <v>439</v>
      </c>
      <c r="Q3268" s="17" t="s">
        <v>819</v>
      </c>
    </row>
    <row r="3269" spans="1:17" x14ac:dyDescent="0.25">
      <c r="A3269" s="14">
        <v>205784</v>
      </c>
      <c r="B3269" s="14">
        <v>3456</v>
      </c>
      <c r="C3269" s="14" t="s">
        <v>815</v>
      </c>
      <c r="D3269" s="14" t="s">
        <v>5129</v>
      </c>
      <c r="E3269" s="14" t="s">
        <v>439</v>
      </c>
      <c r="F3269" s="14">
        <v>39</v>
      </c>
      <c r="G3269" s="14" t="s">
        <v>817</v>
      </c>
      <c r="H3269" s="14">
        <v>0</v>
      </c>
      <c r="I3269" s="14">
        <v>129600</v>
      </c>
      <c r="J3269" s="14" t="b">
        <v>0</v>
      </c>
      <c r="K3269" s="14">
        <v>0</v>
      </c>
      <c r="L3269" s="16">
        <v>41009.072962962964</v>
      </c>
      <c r="M3269" s="14" t="s">
        <v>818</v>
      </c>
      <c r="N3269" s="14" t="s">
        <v>439</v>
      </c>
      <c r="O3269" s="14" t="s">
        <v>439</v>
      </c>
      <c r="P3269" s="14" t="s">
        <v>439</v>
      </c>
      <c r="Q3269" s="14" t="s">
        <v>819</v>
      </c>
    </row>
    <row r="3270" spans="1:17" x14ac:dyDescent="0.25">
      <c r="A3270" s="14">
        <v>205785</v>
      </c>
      <c r="B3270" s="14">
        <v>3467</v>
      </c>
      <c r="C3270" s="14" t="s">
        <v>815</v>
      </c>
      <c r="D3270" s="14" t="s">
        <v>5130</v>
      </c>
      <c r="E3270" s="14" t="s">
        <v>439</v>
      </c>
      <c r="F3270" s="14">
        <v>39</v>
      </c>
      <c r="G3270" s="14" t="s">
        <v>817</v>
      </c>
      <c r="H3270" s="14">
        <v>0</v>
      </c>
      <c r="I3270" s="14">
        <v>129600</v>
      </c>
      <c r="J3270" s="14" t="b">
        <v>0</v>
      </c>
      <c r="K3270" s="14">
        <v>0</v>
      </c>
      <c r="L3270" s="16">
        <v>41009.072974537034</v>
      </c>
      <c r="M3270" s="14" t="s">
        <v>818</v>
      </c>
      <c r="N3270" s="14" t="s">
        <v>439</v>
      </c>
      <c r="O3270" s="14" t="s">
        <v>439</v>
      </c>
      <c r="P3270" s="14" t="s">
        <v>439</v>
      </c>
      <c r="Q3270" s="14" t="s">
        <v>819</v>
      </c>
    </row>
    <row r="3271" spans="1:17" x14ac:dyDescent="0.25">
      <c r="A3271" s="14">
        <v>205786</v>
      </c>
      <c r="B3271" s="14">
        <v>3449</v>
      </c>
      <c r="C3271" s="14" t="s">
        <v>815</v>
      </c>
      <c r="D3271" s="14" t="s">
        <v>5131</v>
      </c>
      <c r="E3271" s="14" t="s">
        <v>439</v>
      </c>
      <c r="F3271" s="14">
        <v>39</v>
      </c>
      <c r="G3271" s="14" t="s">
        <v>817</v>
      </c>
      <c r="H3271" s="14">
        <v>0</v>
      </c>
      <c r="I3271" s="14">
        <v>129600</v>
      </c>
      <c r="J3271" s="14" t="b">
        <v>0</v>
      </c>
      <c r="K3271" s="14">
        <v>0</v>
      </c>
      <c r="L3271" s="16">
        <v>41009.072974537034</v>
      </c>
      <c r="M3271" s="14" t="s">
        <v>818</v>
      </c>
      <c r="N3271" s="14" t="s">
        <v>439</v>
      </c>
      <c r="O3271" s="14" t="s">
        <v>439</v>
      </c>
      <c r="P3271" s="14" t="s">
        <v>439</v>
      </c>
      <c r="Q3271" s="14" t="s">
        <v>819</v>
      </c>
    </row>
    <row r="3272" spans="1:17" x14ac:dyDescent="0.25">
      <c r="A3272" s="14">
        <v>205787</v>
      </c>
      <c r="B3272" s="14">
        <v>3450</v>
      </c>
      <c r="C3272" s="14" t="s">
        <v>815</v>
      </c>
      <c r="D3272" s="14" t="s">
        <v>5132</v>
      </c>
      <c r="E3272" s="14" t="s">
        <v>439</v>
      </c>
      <c r="F3272" s="14">
        <v>39</v>
      </c>
      <c r="G3272" s="14" t="s">
        <v>817</v>
      </c>
      <c r="H3272" s="14">
        <v>0</v>
      </c>
      <c r="I3272" s="14">
        <v>129600</v>
      </c>
      <c r="J3272" s="14" t="b">
        <v>0</v>
      </c>
      <c r="K3272" s="14">
        <v>0</v>
      </c>
      <c r="L3272" s="16">
        <v>41009.072974537034</v>
      </c>
      <c r="M3272" s="14" t="s">
        <v>818</v>
      </c>
      <c r="N3272" s="14" t="s">
        <v>439</v>
      </c>
      <c r="O3272" s="14" t="s">
        <v>439</v>
      </c>
      <c r="P3272" s="14" t="s">
        <v>439</v>
      </c>
      <c r="Q3272" s="14" t="s">
        <v>819</v>
      </c>
    </row>
    <row r="3273" spans="1:17" x14ac:dyDescent="0.25">
      <c r="A3273" s="14">
        <v>205788</v>
      </c>
      <c r="B3273" s="14">
        <v>3455</v>
      </c>
      <c r="C3273" s="14" t="s">
        <v>815</v>
      </c>
      <c r="D3273" s="14" t="s">
        <v>5133</v>
      </c>
      <c r="E3273" s="14" t="s">
        <v>439</v>
      </c>
      <c r="F3273" s="14">
        <v>39</v>
      </c>
      <c r="G3273" s="14" t="s">
        <v>817</v>
      </c>
      <c r="H3273" s="14">
        <v>0</v>
      </c>
      <c r="I3273" s="14">
        <v>129600</v>
      </c>
      <c r="J3273" s="14" t="b">
        <v>0</v>
      </c>
      <c r="K3273" s="14">
        <v>0</v>
      </c>
      <c r="L3273" s="16">
        <v>41009.072974537034</v>
      </c>
      <c r="M3273" s="14" t="s">
        <v>818</v>
      </c>
      <c r="N3273" s="14" t="s">
        <v>439</v>
      </c>
      <c r="O3273" s="14" t="s">
        <v>439</v>
      </c>
      <c r="P3273" s="14" t="s">
        <v>439</v>
      </c>
      <c r="Q3273" s="14" t="s">
        <v>819</v>
      </c>
    </row>
    <row r="3274" spans="1:17" x14ac:dyDescent="0.25">
      <c r="A3274" s="14">
        <v>205789</v>
      </c>
      <c r="B3274" s="14">
        <v>3458</v>
      </c>
      <c r="C3274" s="14" t="s">
        <v>815</v>
      </c>
      <c r="D3274" s="14" t="s">
        <v>5134</v>
      </c>
      <c r="E3274" s="14" t="s">
        <v>439</v>
      </c>
      <c r="F3274" s="14">
        <v>39</v>
      </c>
      <c r="G3274" s="14" t="s">
        <v>817</v>
      </c>
      <c r="H3274" s="14">
        <v>0</v>
      </c>
      <c r="I3274" s="14">
        <v>129600</v>
      </c>
      <c r="J3274" s="14" t="b">
        <v>0</v>
      </c>
      <c r="K3274" s="14">
        <v>0</v>
      </c>
      <c r="L3274" s="16">
        <v>41009.072974537034</v>
      </c>
      <c r="M3274" s="14" t="s">
        <v>818</v>
      </c>
      <c r="N3274" s="14" t="s">
        <v>439</v>
      </c>
      <c r="O3274" s="14" t="s">
        <v>439</v>
      </c>
      <c r="P3274" s="14" t="s">
        <v>439</v>
      </c>
      <c r="Q3274" s="14" t="s">
        <v>819</v>
      </c>
    </row>
    <row r="3275" spans="1:17" x14ac:dyDescent="0.25">
      <c r="A3275" s="14">
        <v>205790</v>
      </c>
      <c r="B3275" s="14">
        <v>3452</v>
      </c>
      <c r="C3275" s="14" t="s">
        <v>815</v>
      </c>
      <c r="D3275" s="14" t="s">
        <v>5135</v>
      </c>
      <c r="E3275" s="14" t="s">
        <v>439</v>
      </c>
      <c r="F3275" s="14">
        <v>39</v>
      </c>
      <c r="G3275" s="14" t="s">
        <v>817</v>
      </c>
      <c r="H3275" s="14">
        <v>0</v>
      </c>
      <c r="I3275" s="14">
        <v>129600</v>
      </c>
      <c r="J3275" s="14" t="b">
        <v>0</v>
      </c>
      <c r="K3275" s="14">
        <v>0</v>
      </c>
      <c r="L3275" s="16">
        <v>41009.07298611111</v>
      </c>
      <c r="M3275" s="14" t="s">
        <v>818</v>
      </c>
      <c r="N3275" s="14" t="s">
        <v>439</v>
      </c>
      <c r="O3275" s="14" t="s">
        <v>439</v>
      </c>
      <c r="P3275" s="14" t="s">
        <v>439</v>
      </c>
      <c r="Q3275" s="14" t="s">
        <v>819</v>
      </c>
    </row>
    <row r="3276" spans="1:17" x14ac:dyDescent="0.25">
      <c r="A3276" s="14">
        <v>205791</v>
      </c>
      <c r="B3276" s="14">
        <v>3451</v>
      </c>
      <c r="C3276" s="14" t="s">
        <v>815</v>
      </c>
      <c r="D3276" s="14" t="s">
        <v>5136</v>
      </c>
      <c r="E3276" s="14" t="s">
        <v>439</v>
      </c>
      <c r="F3276" s="14">
        <v>39</v>
      </c>
      <c r="G3276" s="14" t="s">
        <v>817</v>
      </c>
      <c r="H3276" s="14">
        <v>0</v>
      </c>
      <c r="I3276" s="14">
        <v>129600</v>
      </c>
      <c r="J3276" s="14" t="b">
        <v>0</v>
      </c>
      <c r="K3276" s="14">
        <v>0</v>
      </c>
      <c r="L3276" s="16">
        <v>41009.07298611111</v>
      </c>
      <c r="M3276" s="14" t="s">
        <v>818</v>
      </c>
      <c r="N3276" s="14" t="s">
        <v>439</v>
      </c>
      <c r="O3276" s="14" t="s">
        <v>439</v>
      </c>
      <c r="P3276" s="14" t="s">
        <v>439</v>
      </c>
      <c r="Q3276" s="14" t="s">
        <v>819</v>
      </c>
    </row>
    <row r="3277" spans="1:17" x14ac:dyDescent="0.25">
      <c r="A3277" s="14">
        <v>205792</v>
      </c>
      <c r="B3277" s="14">
        <v>3453</v>
      </c>
      <c r="C3277" s="14" t="s">
        <v>815</v>
      </c>
      <c r="D3277" s="14" t="s">
        <v>5137</v>
      </c>
      <c r="E3277" s="14" t="s">
        <v>439</v>
      </c>
      <c r="F3277" s="14">
        <v>39</v>
      </c>
      <c r="G3277" s="14" t="s">
        <v>817</v>
      </c>
      <c r="H3277" s="14">
        <v>0</v>
      </c>
      <c r="I3277" s="14">
        <v>129600</v>
      </c>
      <c r="J3277" s="14" t="b">
        <v>0</v>
      </c>
      <c r="K3277" s="14">
        <v>0</v>
      </c>
      <c r="L3277" s="16">
        <v>41009.07298611111</v>
      </c>
      <c r="M3277" s="14" t="s">
        <v>818</v>
      </c>
      <c r="N3277" s="14" t="s">
        <v>439</v>
      </c>
      <c r="O3277" s="14" t="s">
        <v>439</v>
      </c>
      <c r="P3277" s="14" t="s">
        <v>439</v>
      </c>
      <c r="Q3277" s="14" t="s">
        <v>819</v>
      </c>
    </row>
    <row r="3278" spans="1:17" x14ac:dyDescent="0.25">
      <c r="A3278" s="14">
        <v>205793</v>
      </c>
      <c r="B3278" s="14">
        <v>3454</v>
      </c>
      <c r="C3278" s="14" t="s">
        <v>815</v>
      </c>
      <c r="D3278" s="14" t="s">
        <v>5138</v>
      </c>
      <c r="E3278" s="14" t="s">
        <v>439</v>
      </c>
      <c r="F3278" s="14">
        <v>39</v>
      </c>
      <c r="G3278" s="14" t="s">
        <v>817</v>
      </c>
      <c r="H3278" s="14">
        <v>0</v>
      </c>
      <c r="I3278" s="14">
        <v>129600</v>
      </c>
      <c r="J3278" s="14" t="b">
        <v>0</v>
      </c>
      <c r="K3278" s="14">
        <v>0</v>
      </c>
      <c r="L3278" s="16">
        <v>41009.07298611111</v>
      </c>
      <c r="M3278" s="14" t="s">
        <v>818</v>
      </c>
      <c r="N3278" s="14" t="s">
        <v>439</v>
      </c>
      <c r="O3278" s="14" t="s">
        <v>439</v>
      </c>
      <c r="P3278" s="14" t="s">
        <v>439</v>
      </c>
      <c r="Q3278" s="14" t="s">
        <v>819</v>
      </c>
    </row>
    <row r="3279" spans="1:17" x14ac:dyDescent="0.25">
      <c r="A3279" s="14">
        <v>205794</v>
      </c>
      <c r="B3279" s="14">
        <v>3457</v>
      </c>
      <c r="C3279" s="14" t="s">
        <v>815</v>
      </c>
      <c r="D3279" s="14" t="s">
        <v>5139</v>
      </c>
      <c r="E3279" s="14" t="s">
        <v>439</v>
      </c>
      <c r="F3279" s="14">
        <v>39</v>
      </c>
      <c r="G3279" s="14" t="s">
        <v>817</v>
      </c>
      <c r="H3279" s="14">
        <v>0</v>
      </c>
      <c r="I3279" s="14">
        <v>129600</v>
      </c>
      <c r="J3279" s="14" t="b">
        <v>0</v>
      </c>
      <c r="K3279" s="14">
        <v>0</v>
      </c>
      <c r="L3279" s="16">
        <v>41009.07298611111</v>
      </c>
      <c r="M3279" s="14" t="s">
        <v>818</v>
      </c>
      <c r="N3279" s="14" t="s">
        <v>439</v>
      </c>
      <c r="O3279" s="14" t="s">
        <v>439</v>
      </c>
      <c r="P3279" s="14" t="s">
        <v>439</v>
      </c>
      <c r="Q3279" s="14" t="s">
        <v>819</v>
      </c>
    </row>
    <row r="3280" spans="1:17" x14ac:dyDescent="0.25">
      <c r="A3280" s="14">
        <v>205795</v>
      </c>
      <c r="B3280" s="14">
        <v>3466</v>
      </c>
      <c r="C3280" s="14" t="s">
        <v>815</v>
      </c>
      <c r="D3280" s="14" t="s">
        <v>5140</v>
      </c>
      <c r="E3280" s="14" t="s">
        <v>439</v>
      </c>
      <c r="F3280" s="14">
        <v>39</v>
      </c>
      <c r="G3280" s="14" t="s">
        <v>817</v>
      </c>
      <c r="H3280" s="14">
        <v>0</v>
      </c>
      <c r="I3280" s="14">
        <v>129600</v>
      </c>
      <c r="J3280" s="14" t="b">
        <v>0</v>
      </c>
      <c r="K3280" s="14">
        <v>0</v>
      </c>
      <c r="L3280" s="16">
        <v>41009.07298611111</v>
      </c>
      <c r="M3280" s="14" t="s">
        <v>818</v>
      </c>
      <c r="N3280" s="14" t="s">
        <v>439</v>
      </c>
      <c r="O3280" s="14" t="s">
        <v>439</v>
      </c>
      <c r="P3280" s="14" t="s">
        <v>439</v>
      </c>
      <c r="Q3280" s="14" t="s">
        <v>819</v>
      </c>
    </row>
    <row r="3281" spans="1:17" x14ac:dyDescent="0.25">
      <c r="A3281" s="14">
        <v>205796</v>
      </c>
      <c r="B3281" s="14">
        <v>3461</v>
      </c>
      <c r="C3281" s="14" t="s">
        <v>815</v>
      </c>
      <c r="D3281" s="14" t="s">
        <v>5141</v>
      </c>
      <c r="E3281" s="14" t="s">
        <v>439</v>
      </c>
      <c r="F3281" s="14">
        <v>39</v>
      </c>
      <c r="G3281" s="14" t="s">
        <v>817</v>
      </c>
      <c r="H3281" s="14">
        <v>0</v>
      </c>
      <c r="I3281" s="14">
        <v>129600</v>
      </c>
      <c r="J3281" s="14" t="b">
        <v>0</v>
      </c>
      <c r="K3281" s="14">
        <v>0</v>
      </c>
      <c r="L3281" s="16">
        <v>41009.072997685187</v>
      </c>
      <c r="M3281" s="14" t="s">
        <v>818</v>
      </c>
      <c r="N3281" s="14" t="s">
        <v>439</v>
      </c>
      <c r="O3281" s="14" t="s">
        <v>439</v>
      </c>
      <c r="P3281" s="14" t="s">
        <v>439</v>
      </c>
      <c r="Q3281" s="14" t="s">
        <v>819</v>
      </c>
    </row>
    <row r="3282" spans="1:17" x14ac:dyDescent="0.25">
      <c r="A3282" s="14">
        <v>205797</v>
      </c>
      <c r="B3282" s="14">
        <v>3459</v>
      </c>
      <c r="C3282" s="14" t="s">
        <v>815</v>
      </c>
      <c r="D3282" s="14" t="s">
        <v>5142</v>
      </c>
      <c r="E3282" s="14" t="s">
        <v>439</v>
      </c>
      <c r="F3282" s="14">
        <v>39</v>
      </c>
      <c r="G3282" s="14" t="s">
        <v>817</v>
      </c>
      <c r="H3282" s="14">
        <v>0</v>
      </c>
      <c r="I3282" s="14">
        <v>129600</v>
      </c>
      <c r="J3282" s="14" t="b">
        <v>0</v>
      </c>
      <c r="K3282" s="14">
        <v>0</v>
      </c>
      <c r="L3282" s="16">
        <v>41009.072997685187</v>
      </c>
      <c r="M3282" s="14" t="s">
        <v>818</v>
      </c>
      <c r="N3282" s="14" t="s">
        <v>439</v>
      </c>
      <c r="O3282" s="14" t="s">
        <v>439</v>
      </c>
      <c r="P3282" s="14" t="s">
        <v>439</v>
      </c>
      <c r="Q3282" s="14" t="s">
        <v>819</v>
      </c>
    </row>
    <row r="3283" spans="1:17" x14ac:dyDescent="0.25">
      <c r="A3283" s="14">
        <v>205798</v>
      </c>
      <c r="B3283" s="14">
        <v>3468</v>
      </c>
      <c r="C3283" s="14" t="s">
        <v>815</v>
      </c>
      <c r="D3283" s="14" t="s">
        <v>5143</v>
      </c>
      <c r="E3283" s="14" t="s">
        <v>439</v>
      </c>
      <c r="F3283" s="14">
        <v>39</v>
      </c>
      <c r="G3283" s="14" t="s">
        <v>817</v>
      </c>
      <c r="H3283" s="14">
        <v>0</v>
      </c>
      <c r="I3283" s="14">
        <v>129600</v>
      </c>
      <c r="J3283" s="14" t="b">
        <v>0</v>
      </c>
      <c r="K3283" s="14">
        <v>0</v>
      </c>
      <c r="L3283" s="16">
        <v>41009.072997685187</v>
      </c>
      <c r="M3283" s="14" t="s">
        <v>818</v>
      </c>
      <c r="N3283" s="14" t="s">
        <v>439</v>
      </c>
      <c r="O3283" s="14" t="s">
        <v>439</v>
      </c>
      <c r="P3283" s="14" t="s">
        <v>439</v>
      </c>
      <c r="Q3283" s="14" t="s">
        <v>819</v>
      </c>
    </row>
    <row r="3284" spans="1:17" x14ac:dyDescent="0.25">
      <c r="A3284" s="14">
        <v>205799</v>
      </c>
      <c r="B3284" s="14">
        <v>3460</v>
      </c>
      <c r="C3284" s="14" t="s">
        <v>815</v>
      </c>
      <c r="D3284" s="14" t="s">
        <v>5144</v>
      </c>
      <c r="E3284" s="14" t="s">
        <v>439</v>
      </c>
      <c r="F3284" s="14">
        <v>39</v>
      </c>
      <c r="G3284" s="14" t="s">
        <v>817</v>
      </c>
      <c r="H3284" s="14">
        <v>0</v>
      </c>
      <c r="I3284" s="14">
        <v>129600</v>
      </c>
      <c r="J3284" s="14" t="b">
        <v>0</v>
      </c>
      <c r="K3284" s="14">
        <v>0</v>
      </c>
      <c r="L3284" s="16">
        <v>41009.072997685187</v>
      </c>
      <c r="M3284" s="14" t="s">
        <v>818</v>
      </c>
      <c r="N3284" s="14" t="s">
        <v>439</v>
      </c>
      <c r="O3284" s="14" t="s">
        <v>439</v>
      </c>
      <c r="P3284" s="14" t="s">
        <v>439</v>
      </c>
      <c r="Q3284" s="14" t="s">
        <v>819</v>
      </c>
    </row>
    <row r="3285" spans="1:17" x14ac:dyDescent="0.25">
      <c r="A3285" s="14">
        <v>205800</v>
      </c>
      <c r="B3285" s="14">
        <v>3464</v>
      </c>
      <c r="C3285" s="14" t="s">
        <v>815</v>
      </c>
      <c r="D3285" s="14" t="s">
        <v>5145</v>
      </c>
      <c r="E3285" s="14" t="s">
        <v>439</v>
      </c>
      <c r="F3285" s="14">
        <v>39</v>
      </c>
      <c r="G3285" s="14" t="s">
        <v>817</v>
      </c>
      <c r="H3285" s="14">
        <v>0</v>
      </c>
      <c r="I3285" s="14">
        <v>129600</v>
      </c>
      <c r="J3285" s="14" t="b">
        <v>0</v>
      </c>
      <c r="K3285" s="14">
        <v>0</v>
      </c>
      <c r="L3285" s="16">
        <v>41009.072997685187</v>
      </c>
      <c r="M3285" s="14" t="s">
        <v>818</v>
      </c>
      <c r="N3285" s="14" t="s">
        <v>439</v>
      </c>
      <c r="O3285" s="14" t="s">
        <v>439</v>
      </c>
      <c r="P3285" s="14" t="s">
        <v>439</v>
      </c>
      <c r="Q3285" s="14" t="s">
        <v>819</v>
      </c>
    </row>
    <row r="3286" spans="1:17" x14ac:dyDescent="0.25">
      <c r="A3286" s="14">
        <v>205801</v>
      </c>
      <c r="B3286" s="14">
        <v>3462</v>
      </c>
      <c r="C3286" s="14" t="s">
        <v>815</v>
      </c>
      <c r="D3286" s="14" t="s">
        <v>5146</v>
      </c>
      <c r="E3286" s="14" t="s">
        <v>439</v>
      </c>
      <c r="F3286" s="14">
        <v>39</v>
      </c>
      <c r="G3286" s="14" t="s">
        <v>817</v>
      </c>
      <c r="H3286" s="14">
        <v>0</v>
      </c>
      <c r="I3286" s="14">
        <v>129600</v>
      </c>
      <c r="J3286" s="14" t="b">
        <v>0</v>
      </c>
      <c r="K3286" s="14">
        <v>0</v>
      </c>
      <c r="L3286" s="16">
        <v>41009.073009259257</v>
      </c>
      <c r="M3286" s="14" t="s">
        <v>818</v>
      </c>
      <c r="N3286" s="14" t="s">
        <v>439</v>
      </c>
      <c r="O3286" s="14" t="s">
        <v>439</v>
      </c>
      <c r="P3286" s="14" t="s">
        <v>439</v>
      </c>
      <c r="Q3286" s="14" t="s">
        <v>819</v>
      </c>
    </row>
    <row r="3287" spans="1:17" x14ac:dyDescent="0.25">
      <c r="A3287" s="14">
        <v>205802</v>
      </c>
      <c r="B3287" s="14">
        <v>3463</v>
      </c>
      <c r="C3287" s="14" t="s">
        <v>815</v>
      </c>
      <c r="D3287" s="14" t="s">
        <v>5147</v>
      </c>
      <c r="E3287" s="14" t="s">
        <v>439</v>
      </c>
      <c r="F3287" s="14">
        <v>39</v>
      </c>
      <c r="G3287" s="14" t="s">
        <v>817</v>
      </c>
      <c r="H3287" s="14">
        <v>0</v>
      </c>
      <c r="I3287" s="14">
        <v>129600</v>
      </c>
      <c r="J3287" s="14" t="b">
        <v>0</v>
      </c>
      <c r="K3287" s="14">
        <v>0</v>
      </c>
      <c r="L3287" s="16">
        <v>41009.073009259257</v>
      </c>
      <c r="M3287" s="14" t="s">
        <v>818</v>
      </c>
      <c r="N3287" s="14" t="s">
        <v>439</v>
      </c>
      <c r="O3287" s="14" t="s">
        <v>439</v>
      </c>
      <c r="P3287" s="14" t="s">
        <v>439</v>
      </c>
      <c r="Q3287" s="14" t="s">
        <v>819</v>
      </c>
    </row>
    <row r="3288" spans="1:17" x14ac:dyDescent="0.25">
      <c r="A3288" s="14">
        <v>205803</v>
      </c>
      <c r="B3288" s="14">
        <v>3465</v>
      </c>
      <c r="C3288" s="14" t="s">
        <v>815</v>
      </c>
      <c r="D3288" s="14" t="s">
        <v>5148</v>
      </c>
      <c r="E3288" s="14" t="s">
        <v>439</v>
      </c>
      <c r="F3288" s="14">
        <v>39</v>
      </c>
      <c r="G3288" s="14" t="s">
        <v>817</v>
      </c>
      <c r="H3288" s="14">
        <v>0</v>
      </c>
      <c r="I3288" s="14">
        <v>129600</v>
      </c>
      <c r="J3288" s="14" t="b">
        <v>0</v>
      </c>
      <c r="K3288" s="14">
        <v>0</v>
      </c>
      <c r="L3288" s="16">
        <v>41009.073009259257</v>
      </c>
      <c r="M3288" s="14" t="s">
        <v>818</v>
      </c>
      <c r="N3288" s="14" t="s">
        <v>439</v>
      </c>
      <c r="O3288" s="14" t="s">
        <v>439</v>
      </c>
      <c r="P3288" s="14" t="s">
        <v>439</v>
      </c>
      <c r="Q3288" s="14" t="s">
        <v>819</v>
      </c>
    </row>
    <row r="3289" spans="1:17" x14ac:dyDescent="0.25">
      <c r="A3289" s="14">
        <v>205804</v>
      </c>
      <c r="B3289" s="14">
        <v>3469</v>
      </c>
      <c r="C3289" s="14" t="s">
        <v>815</v>
      </c>
      <c r="D3289" s="14" t="s">
        <v>5149</v>
      </c>
      <c r="E3289" s="14" t="s">
        <v>439</v>
      </c>
      <c r="F3289" s="14">
        <v>39</v>
      </c>
      <c r="G3289" s="14" t="s">
        <v>817</v>
      </c>
      <c r="H3289" s="14">
        <v>0</v>
      </c>
      <c r="I3289" s="14">
        <v>129600</v>
      </c>
      <c r="J3289" s="14" t="b">
        <v>0</v>
      </c>
      <c r="K3289" s="14">
        <v>0</v>
      </c>
      <c r="L3289" s="16">
        <v>41009.073009259257</v>
      </c>
      <c r="M3289" s="14" t="s">
        <v>818</v>
      </c>
      <c r="N3289" s="14" t="s">
        <v>439</v>
      </c>
      <c r="O3289" s="14" t="s">
        <v>439</v>
      </c>
      <c r="P3289" s="14" t="s">
        <v>439</v>
      </c>
      <c r="Q3289" s="14" t="s">
        <v>819</v>
      </c>
    </row>
    <row r="3290" spans="1:17" x14ac:dyDescent="0.25">
      <c r="A3290" s="14">
        <v>205805</v>
      </c>
      <c r="B3290" s="14">
        <v>3470</v>
      </c>
      <c r="C3290" s="14" t="s">
        <v>815</v>
      </c>
      <c r="D3290" s="14" t="s">
        <v>5150</v>
      </c>
      <c r="E3290" s="14" t="s">
        <v>439</v>
      </c>
      <c r="F3290" s="14">
        <v>39</v>
      </c>
      <c r="G3290" s="14" t="s">
        <v>817</v>
      </c>
      <c r="H3290" s="14">
        <v>0</v>
      </c>
      <c r="I3290" s="14">
        <v>129600</v>
      </c>
      <c r="J3290" s="14" t="b">
        <v>0</v>
      </c>
      <c r="K3290" s="14">
        <v>0</v>
      </c>
      <c r="L3290" s="16">
        <v>41009.073009259257</v>
      </c>
      <c r="M3290" s="14" t="s">
        <v>818</v>
      </c>
      <c r="N3290" s="14" t="s">
        <v>439</v>
      </c>
      <c r="O3290" s="14" t="s">
        <v>439</v>
      </c>
      <c r="P3290" s="14" t="s">
        <v>439</v>
      </c>
      <c r="Q3290" s="14" t="s">
        <v>819</v>
      </c>
    </row>
    <row r="3291" spans="1:17" x14ac:dyDescent="0.25">
      <c r="A3291" s="14">
        <v>205806</v>
      </c>
      <c r="B3291" s="14">
        <v>3471</v>
      </c>
      <c r="C3291" s="14" t="s">
        <v>815</v>
      </c>
      <c r="D3291" s="14" t="s">
        <v>5151</v>
      </c>
      <c r="E3291" s="14" t="s">
        <v>439</v>
      </c>
      <c r="F3291" s="14">
        <v>39</v>
      </c>
      <c r="G3291" s="14" t="s">
        <v>817</v>
      </c>
      <c r="H3291" s="14">
        <v>0</v>
      </c>
      <c r="I3291" s="14">
        <v>129600</v>
      </c>
      <c r="J3291" s="14" t="b">
        <v>0</v>
      </c>
      <c r="K3291" s="14">
        <v>0</v>
      </c>
      <c r="L3291" s="16">
        <v>41009.073009259257</v>
      </c>
      <c r="M3291" s="14" t="s">
        <v>818</v>
      </c>
      <c r="N3291" s="14" t="s">
        <v>439</v>
      </c>
      <c r="O3291" s="14" t="s">
        <v>439</v>
      </c>
      <c r="P3291" s="14" t="s">
        <v>439</v>
      </c>
      <c r="Q3291" s="14" t="s">
        <v>819</v>
      </c>
    </row>
    <row r="3292" spans="1:17" x14ac:dyDescent="0.25">
      <c r="A3292" s="14">
        <v>205807</v>
      </c>
      <c r="B3292" s="14">
        <v>3474</v>
      </c>
      <c r="C3292" s="14" t="s">
        <v>815</v>
      </c>
      <c r="D3292" s="14" t="s">
        <v>5152</v>
      </c>
      <c r="E3292" s="14" t="s">
        <v>439</v>
      </c>
      <c r="F3292" s="14">
        <v>39</v>
      </c>
      <c r="G3292" s="14" t="s">
        <v>817</v>
      </c>
      <c r="H3292" s="14">
        <v>0</v>
      </c>
      <c r="I3292" s="14">
        <v>129600</v>
      </c>
      <c r="J3292" s="14" t="b">
        <v>0</v>
      </c>
      <c r="K3292" s="14">
        <v>0</v>
      </c>
      <c r="L3292" s="16">
        <v>41009.073020833333</v>
      </c>
      <c r="M3292" s="14" t="s">
        <v>818</v>
      </c>
      <c r="N3292" s="14" t="s">
        <v>439</v>
      </c>
      <c r="O3292" s="14" t="s">
        <v>439</v>
      </c>
      <c r="P3292" s="14" t="s">
        <v>439</v>
      </c>
      <c r="Q3292" s="14" t="s">
        <v>819</v>
      </c>
    </row>
    <row r="3293" spans="1:17" x14ac:dyDescent="0.25">
      <c r="A3293" s="14">
        <v>205808</v>
      </c>
      <c r="B3293" s="14">
        <v>3475</v>
      </c>
      <c r="C3293" s="14" t="s">
        <v>815</v>
      </c>
      <c r="D3293" s="14" t="s">
        <v>5153</v>
      </c>
      <c r="E3293" s="14" t="s">
        <v>439</v>
      </c>
      <c r="F3293" s="14">
        <v>39</v>
      </c>
      <c r="G3293" s="14" t="s">
        <v>817</v>
      </c>
      <c r="H3293" s="14">
        <v>0</v>
      </c>
      <c r="I3293" s="14">
        <v>129600</v>
      </c>
      <c r="J3293" s="14" t="b">
        <v>0</v>
      </c>
      <c r="K3293" s="14">
        <v>0</v>
      </c>
      <c r="L3293" s="16">
        <v>41009.073020833333</v>
      </c>
      <c r="M3293" s="14" t="s">
        <v>818</v>
      </c>
      <c r="N3293" s="14" t="s">
        <v>439</v>
      </c>
      <c r="O3293" s="14" t="s">
        <v>439</v>
      </c>
      <c r="P3293" s="14" t="s">
        <v>439</v>
      </c>
      <c r="Q3293" s="14" t="s">
        <v>819</v>
      </c>
    </row>
    <row r="3294" spans="1:17" x14ac:dyDescent="0.25">
      <c r="A3294" s="14">
        <v>205809</v>
      </c>
      <c r="B3294" s="14">
        <v>3473</v>
      </c>
      <c r="C3294" s="14" t="s">
        <v>815</v>
      </c>
      <c r="D3294" s="14" t="s">
        <v>5154</v>
      </c>
      <c r="E3294" s="14" t="s">
        <v>439</v>
      </c>
      <c r="F3294" s="14">
        <v>39</v>
      </c>
      <c r="G3294" s="14" t="s">
        <v>817</v>
      </c>
      <c r="H3294" s="14">
        <v>0</v>
      </c>
      <c r="I3294" s="14">
        <v>129600</v>
      </c>
      <c r="J3294" s="14" t="b">
        <v>0</v>
      </c>
      <c r="K3294" s="14">
        <v>0</v>
      </c>
      <c r="L3294" s="16">
        <v>41009.073020833333</v>
      </c>
      <c r="M3294" s="14" t="s">
        <v>818</v>
      </c>
      <c r="N3294" s="14" t="s">
        <v>439</v>
      </c>
      <c r="O3294" s="14" t="s">
        <v>439</v>
      </c>
      <c r="P3294" s="14" t="s">
        <v>439</v>
      </c>
      <c r="Q3294" s="14" t="s">
        <v>819</v>
      </c>
    </row>
    <row r="3295" spans="1:17" x14ac:dyDescent="0.25">
      <c r="A3295" s="14">
        <v>205810</v>
      </c>
      <c r="B3295" s="14">
        <v>3476</v>
      </c>
      <c r="C3295" s="14" t="s">
        <v>815</v>
      </c>
      <c r="D3295" s="14" t="s">
        <v>5155</v>
      </c>
      <c r="E3295" s="14" t="s">
        <v>439</v>
      </c>
      <c r="F3295" s="14">
        <v>39</v>
      </c>
      <c r="G3295" s="14" t="s">
        <v>817</v>
      </c>
      <c r="H3295" s="14">
        <v>0</v>
      </c>
      <c r="I3295" s="14">
        <v>129600</v>
      </c>
      <c r="J3295" s="14" t="b">
        <v>0</v>
      </c>
      <c r="K3295" s="14">
        <v>0</v>
      </c>
      <c r="L3295" s="16">
        <v>41009.073020833333</v>
      </c>
      <c r="M3295" s="14" t="s">
        <v>818</v>
      </c>
      <c r="N3295" s="14" t="s">
        <v>439</v>
      </c>
      <c r="O3295" s="14" t="s">
        <v>439</v>
      </c>
      <c r="P3295" s="14" t="s">
        <v>439</v>
      </c>
      <c r="Q3295" s="14" t="s">
        <v>819</v>
      </c>
    </row>
    <row r="3296" spans="1:17" x14ac:dyDescent="0.25">
      <c r="A3296" s="14">
        <v>205811</v>
      </c>
      <c r="B3296" s="14">
        <v>3472</v>
      </c>
      <c r="C3296" s="14" t="s">
        <v>815</v>
      </c>
      <c r="D3296" s="14" t="s">
        <v>5156</v>
      </c>
      <c r="E3296" s="14" t="s">
        <v>439</v>
      </c>
      <c r="F3296" s="14">
        <v>39</v>
      </c>
      <c r="G3296" s="14" t="s">
        <v>817</v>
      </c>
      <c r="H3296" s="14">
        <v>0</v>
      </c>
      <c r="I3296" s="14">
        <v>129600</v>
      </c>
      <c r="J3296" s="14" t="b">
        <v>0</v>
      </c>
      <c r="K3296" s="14">
        <v>0</v>
      </c>
      <c r="L3296" s="16">
        <v>41009.073020833333</v>
      </c>
      <c r="M3296" s="14" t="s">
        <v>818</v>
      </c>
      <c r="N3296" s="14" t="s">
        <v>439</v>
      </c>
      <c r="O3296" s="14" t="s">
        <v>439</v>
      </c>
      <c r="P3296" s="14" t="s">
        <v>439</v>
      </c>
      <c r="Q3296" s="14" t="s">
        <v>819</v>
      </c>
    </row>
    <row r="3297" spans="1:17" x14ac:dyDescent="0.25">
      <c r="A3297" s="14">
        <v>205812</v>
      </c>
      <c r="B3297" s="14">
        <v>3481</v>
      </c>
      <c r="C3297" s="14" t="s">
        <v>815</v>
      </c>
      <c r="D3297" s="14" t="s">
        <v>5157</v>
      </c>
      <c r="E3297" s="14" t="s">
        <v>439</v>
      </c>
      <c r="F3297" s="14">
        <v>39</v>
      </c>
      <c r="G3297" s="14" t="s">
        <v>817</v>
      </c>
      <c r="H3297" s="14">
        <v>0</v>
      </c>
      <c r="I3297" s="14">
        <v>129600</v>
      </c>
      <c r="J3297" s="14" t="b">
        <v>0</v>
      </c>
      <c r="K3297" s="14">
        <v>0</v>
      </c>
      <c r="L3297" s="16">
        <v>41009.07303240741</v>
      </c>
      <c r="M3297" s="14" t="s">
        <v>818</v>
      </c>
      <c r="N3297" s="14" t="s">
        <v>439</v>
      </c>
      <c r="O3297" s="14" t="s">
        <v>439</v>
      </c>
      <c r="P3297" s="14" t="s">
        <v>439</v>
      </c>
      <c r="Q3297" s="14" t="s">
        <v>819</v>
      </c>
    </row>
    <row r="3298" spans="1:17" x14ac:dyDescent="0.25">
      <c r="A3298" s="14">
        <v>205813</v>
      </c>
      <c r="B3298" s="14">
        <v>3477</v>
      </c>
      <c r="C3298" s="14" t="s">
        <v>815</v>
      </c>
      <c r="D3298" s="14" t="s">
        <v>5158</v>
      </c>
      <c r="E3298" s="14" t="s">
        <v>439</v>
      </c>
      <c r="F3298" s="14">
        <v>39</v>
      </c>
      <c r="G3298" s="14" t="s">
        <v>817</v>
      </c>
      <c r="H3298" s="14">
        <v>0</v>
      </c>
      <c r="I3298" s="14">
        <v>129600</v>
      </c>
      <c r="J3298" s="14" t="b">
        <v>0</v>
      </c>
      <c r="K3298" s="14">
        <v>0</v>
      </c>
      <c r="L3298" s="16">
        <v>41009.07303240741</v>
      </c>
      <c r="M3298" s="14" t="s">
        <v>818</v>
      </c>
      <c r="N3298" s="14" t="s">
        <v>439</v>
      </c>
      <c r="O3298" s="14" t="s">
        <v>439</v>
      </c>
      <c r="P3298" s="14" t="s">
        <v>439</v>
      </c>
      <c r="Q3298" s="14" t="s">
        <v>819</v>
      </c>
    </row>
    <row r="3299" spans="1:17" x14ac:dyDescent="0.25">
      <c r="A3299" s="14">
        <v>205814</v>
      </c>
      <c r="B3299" s="14">
        <v>3480</v>
      </c>
      <c r="C3299" s="14" t="s">
        <v>815</v>
      </c>
      <c r="D3299" s="14" t="s">
        <v>5159</v>
      </c>
      <c r="E3299" s="14" t="s">
        <v>439</v>
      </c>
      <c r="F3299" s="14">
        <v>39</v>
      </c>
      <c r="G3299" s="14" t="s">
        <v>817</v>
      </c>
      <c r="H3299" s="14">
        <v>0</v>
      </c>
      <c r="I3299" s="14">
        <v>129600</v>
      </c>
      <c r="J3299" s="14" t="b">
        <v>0</v>
      </c>
      <c r="K3299" s="14">
        <v>0</v>
      </c>
      <c r="L3299" s="16">
        <v>41009.07303240741</v>
      </c>
      <c r="M3299" s="14" t="s">
        <v>818</v>
      </c>
      <c r="N3299" s="14" t="s">
        <v>439</v>
      </c>
      <c r="O3299" s="14" t="s">
        <v>439</v>
      </c>
      <c r="P3299" s="14" t="s">
        <v>439</v>
      </c>
      <c r="Q3299" s="14" t="s">
        <v>819</v>
      </c>
    </row>
    <row r="3300" spans="1:17" x14ac:dyDescent="0.25">
      <c r="A3300" s="14">
        <v>205815</v>
      </c>
      <c r="B3300" s="14">
        <v>3479</v>
      </c>
      <c r="C3300" s="14" t="s">
        <v>815</v>
      </c>
      <c r="D3300" s="14" t="s">
        <v>5160</v>
      </c>
      <c r="E3300" s="14" t="s">
        <v>439</v>
      </c>
      <c r="F3300" s="14">
        <v>39</v>
      </c>
      <c r="G3300" s="14" t="s">
        <v>817</v>
      </c>
      <c r="H3300" s="14">
        <v>0</v>
      </c>
      <c r="I3300" s="14">
        <v>129600</v>
      </c>
      <c r="J3300" s="14" t="b">
        <v>0</v>
      </c>
      <c r="K3300" s="14">
        <v>0</v>
      </c>
      <c r="L3300" s="16">
        <v>41009.07303240741</v>
      </c>
      <c r="M3300" s="14" t="s">
        <v>818</v>
      </c>
      <c r="N3300" s="14" t="s">
        <v>439</v>
      </c>
      <c r="O3300" s="14" t="s">
        <v>439</v>
      </c>
      <c r="P3300" s="14" t="s">
        <v>439</v>
      </c>
      <c r="Q3300" s="14" t="s">
        <v>819</v>
      </c>
    </row>
    <row r="3301" spans="1:17" x14ac:dyDescent="0.25">
      <c r="A3301" s="14">
        <v>205816</v>
      </c>
      <c r="B3301" s="14">
        <v>3478</v>
      </c>
      <c r="C3301" s="14" t="s">
        <v>815</v>
      </c>
      <c r="D3301" s="14" t="s">
        <v>5161</v>
      </c>
      <c r="E3301" s="14" t="s">
        <v>439</v>
      </c>
      <c r="F3301" s="14">
        <v>39</v>
      </c>
      <c r="G3301" s="14" t="s">
        <v>817</v>
      </c>
      <c r="H3301" s="14">
        <v>0</v>
      </c>
      <c r="I3301" s="14">
        <v>129600</v>
      </c>
      <c r="J3301" s="14" t="b">
        <v>0</v>
      </c>
      <c r="K3301" s="14">
        <v>0</v>
      </c>
      <c r="L3301" s="16">
        <v>41009.07304398148</v>
      </c>
      <c r="M3301" s="14" t="s">
        <v>818</v>
      </c>
      <c r="N3301" s="14" t="s">
        <v>439</v>
      </c>
      <c r="O3301" s="14" t="s">
        <v>439</v>
      </c>
      <c r="P3301" s="14" t="s">
        <v>439</v>
      </c>
      <c r="Q3301" s="14" t="s">
        <v>819</v>
      </c>
    </row>
    <row r="3302" spans="1:17" x14ac:dyDescent="0.25">
      <c r="A3302" s="14">
        <v>205817</v>
      </c>
      <c r="B3302" s="14">
        <v>3482</v>
      </c>
      <c r="C3302" s="14" t="s">
        <v>815</v>
      </c>
      <c r="D3302" s="14" t="s">
        <v>5162</v>
      </c>
      <c r="E3302" s="14" t="s">
        <v>439</v>
      </c>
      <c r="F3302" s="14">
        <v>39</v>
      </c>
      <c r="G3302" s="14" t="s">
        <v>817</v>
      </c>
      <c r="H3302" s="14">
        <v>0</v>
      </c>
      <c r="I3302" s="14">
        <v>129600</v>
      </c>
      <c r="J3302" s="14" t="b">
        <v>0</v>
      </c>
      <c r="K3302" s="14">
        <v>0</v>
      </c>
      <c r="L3302" s="16">
        <v>41009.07304398148</v>
      </c>
      <c r="M3302" s="14" t="s">
        <v>818</v>
      </c>
      <c r="N3302" s="14" t="s">
        <v>439</v>
      </c>
      <c r="O3302" s="14" t="s">
        <v>439</v>
      </c>
      <c r="P3302" s="14" t="s">
        <v>439</v>
      </c>
      <c r="Q3302" s="14" t="s">
        <v>819</v>
      </c>
    </row>
    <row r="3303" spans="1:17" x14ac:dyDescent="0.25">
      <c r="A3303" s="14">
        <v>205818</v>
      </c>
      <c r="B3303" s="14">
        <v>3485</v>
      </c>
      <c r="C3303" s="14" t="s">
        <v>815</v>
      </c>
      <c r="D3303" s="14" t="s">
        <v>5163</v>
      </c>
      <c r="E3303" s="14" t="s">
        <v>439</v>
      </c>
      <c r="F3303" s="14">
        <v>39</v>
      </c>
      <c r="G3303" s="14" t="s">
        <v>817</v>
      </c>
      <c r="H3303" s="14">
        <v>0</v>
      </c>
      <c r="I3303" s="14">
        <v>129600</v>
      </c>
      <c r="J3303" s="14" t="b">
        <v>0</v>
      </c>
      <c r="K3303" s="14">
        <v>0</v>
      </c>
      <c r="L3303" s="16">
        <v>41009.07304398148</v>
      </c>
      <c r="M3303" s="14" t="s">
        <v>818</v>
      </c>
      <c r="N3303" s="14" t="s">
        <v>439</v>
      </c>
      <c r="O3303" s="14" t="s">
        <v>439</v>
      </c>
      <c r="P3303" s="14" t="s">
        <v>439</v>
      </c>
      <c r="Q3303" s="14" t="s">
        <v>819</v>
      </c>
    </row>
    <row r="3304" spans="1:17" x14ac:dyDescent="0.25">
      <c r="A3304" s="14">
        <v>205819</v>
      </c>
      <c r="B3304" s="14">
        <v>3486</v>
      </c>
      <c r="C3304" s="14" t="s">
        <v>815</v>
      </c>
      <c r="D3304" s="14" t="s">
        <v>5164</v>
      </c>
      <c r="E3304" s="14" t="s">
        <v>439</v>
      </c>
      <c r="F3304" s="14">
        <v>39</v>
      </c>
      <c r="G3304" s="14" t="s">
        <v>817</v>
      </c>
      <c r="H3304" s="14">
        <v>0</v>
      </c>
      <c r="I3304" s="14">
        <v>129600</v>
      </c>
      <c r="J3304" s="14" t="b">
        <v>0</v>
      </c>
      <c r="K3304" s="14">
        <v>0</v>
      </c>
      <c r="L3304" s="16">
        <v>41009.07304398148</v>
      </c>
      <c r="M3304" s="14" t="s">
        <v>818</v>
      </c>
      <c r="N3304" s="14" t="s">
        <v>439</v>
      </c>
      <c r="O3304" s="14" t="s">
        <v>439</v>
      </c>
      <c r="P3304" s="14" t="s">
        <v>439</v>
      </c>
      <c r="Q3304" s="14" t="s">
        <v>819</v>
      </c>
    </row>
    <row r="3305" spans="1:17" x14ac:dyDescent="0.25">
      <c r="A3305" s="14">
        <v>205820</v>
      </c>
      <c r="B3305" s="14">
        <v>3484</v>
      </c>
      <c r="C3305" s="14" t="s">
        <v>815</v>
      </c>
      <c r="D3305" s="14" t="s">
        <v>5165</v>
      </c>
      <c r="E3305" s="14" t="s">
        <v>439</v>
      </c>
      <c r="F3305" s="14">
        <v>39</v>
      </c>
      <c r="G3305" s="14" t="s">
        <v>817</v>
      </c>
      <c r="H3305" s="14">
        <v>0</v>
      </c>
      <c r="I3305" s="14">
        <v>129600</v>
      </c>
      <c r="J3305" s="14" t="b">
        <v>0</v>
      </c>
      <c r="K3305" s="14">
        <v>0</v>
      </c>
      <c r="L3305" s="16">
        <v>41009.073055555556</v>
      </c>
      <c r="M3305" s="14" t="s">
        <v>818</v>
      </c>
      <c r="N3305" s="14" t="s">
        <v>439</v>
      </c>
      <c r="O3305" s="14" t="s">
        <v>439</v>
      </c>
      <c r="P3305" s="14" t="s">
        <v>439</v>
      </c>
      <c r="Q3305" s="14" t="s">
        <v>819</v>
      </c>
    </row>
    <row r="3306" spans="1:17" x14ac:dyDescent="0.25">
      <c r="A3306" s="14">
        <v>205821</v>
      </c>
      <c r="B3306" s="14">
        <v>3487</v>
      </c>
      <c r="C3306" s="14" t="s">
        <v>815</v>
      </c>
      <c r="D3306" s="14" t="s">
        <v>5166</v>
      </c>
      <c r="E3306" s="14" t="s">
        <v>439</v>
      </c>
      <c r="F3306" s="14">
        <v>39</v>
      </c>
      <c r="G3306" s="14" t="s">
        <v>817</v>
      </c>
      <c r="H3306" s="14">
        <v>0</v>
      </c>
      <c r="I3306" s="14">
        <v>129600</v>
      </c>
      <c r="J3306" s="14" t="b">
        <v>0</v>
      </c>
      <c r="K3306" s="14">
        <v>0</v>
      </c>
      <c r="L3306" s="16">
        <v>41009.073055555556</v>
      </c>
      <c r="M3306" s="14" t="s">
        <v>818</v>
      </c>
      <c r="N3306" s="14" t="s">
        <v>439</v>
      </c>
      <c r="O3306" s="14" t="s">
        <v>439</v>
      </c>
      <c r="P3306" s="14" t="s">
        <v>439</v>
      </c>
      <c r="Q3306" s="14" t="s">
        <v>819</v>
      </c>
    </row>
    <row r="3307" spans="1:17" x14ac:dyDescent="0.25">
      <c r="A3307" s="14">
        <v>205822</v>
      </c>
      <c r="B3307" s="14">
        <v>3483</v>
      </c>
      <c r="C3307" s="14" t="s">
        <v>815</v>
      </c>
      <c r="D3307" s="14" t="s">
        <v>5167</v>
      </c>
      <c r="E3307" s="14" t="s">
        <v>439</v>
      </c>
      <c r="F3307" s="14">
        <v>39</v>
      </c>
      <c r="G3307" s="14" t="s">
        <v>817</v>
      </c>
      <c r="H3307" s="14">
        <v>0</v>
      </c>
      <c r="I3307" s="14">
        <v>129600</v>
      </c>
      <c r="J3307" s="14" t="b">
        <v>0</v>
      </c>
      <c r="K3307" s="14">
        <v>0</v>
      </c>
      <c r="L3307" s="16">
        <v>41009.073055555556</v>
      </c>
      <c r="M3307" s="14" t="s">
        <v>818</v>
      </c>
      <c r="N3307" s="14" t="s">
        <v>439</v>
      </c>
      <c r="O3307" s="14" t="s">
        <v>439</v>
      </c>
      <c r="P3307" s="14" t="s">
        <v>439</v>
      </c>
      <c r="Q3307" s="14" t="s">
        <v>819</v>
      </c>
    </row>
    <row r="3308" spans="1:17" hidden="1" x14ac:dyDescent="0.25">
      <c r="A3308" s="14">
        <v>206420</v>
      </c>
      <c r="B3308" s="14" t="s">
        <v>5168</v>
      </c>
      <c r="C3308" s="14" t="s">
        <v>815</v>
      </c>
      <c r="D3308" s="14" t="s">
        <v>5169</v>
      </c>
      <c r="E3308" s="14" t="s">
        <v>439</v>
      </c>
      <c r="F3308" s="14">
        <v>772</v>
      </c>
      <c r="G3308" s="14" t="s">
        <v>439</v>
      </c>
      <c r="H3308" s="14">
        <v>0</v>
      </c>
      <c r="I3308" s="14" t="s">
        <v>439</v>
      </c>
      <c r="J3308" s="14" t="b">
        <v>0</v>
      </c>
      <c r="K3308" s="14">
        <v>0</v>
      </c>
      <c r="L3308" s="16">
        <v>41009.073055555556</v>
      </c>
      <c r="M3308" s="14" t="s">
        <v>6970</v>
      </c>
      <c r="N3308" s="14" t="s">
        <v>439</v>
      </c>
      <c r="O3308" s="14" t="s">
        <v>439</v>
      </c>
      <c r="P3308" s="14" t="s">
        <v>439</v>
      </c>
      <c r="Q3308" s="14" t="s">
        <v>819</v>
      </c>
    </row>
    <row r="3309" spans="1:17" hidden="1" x14ac:dyDescent="0.25">
      <c r="A3309" s="14">
        <v>206421</v>
      </c>
      <c r="B3309" s="14" t="s">
        <v>5170</v>
      </c>
      <c r="C3309" s="14" t="s">
        <v>815</v>
      </c>
      <c r="D3309" s="14" t="s">
        <v>5171</v>
      </c>
      <c r="E3309" s="14" t="s">
        <v>439</v>
      </c>
      <c r="F3309" s="14">
        <v>772</v>
      </c>
      <c r="G3309" s="14" t="s">
        <v>439</v>
      </c>
      <c r="H3309" s="14">
        <v>0</v>
      </c>
      <c r="I3309" s="14" t="s">
        <v>439</v>
      </c>
      <c r="J3309" s="14" t="b">
        <v>0</v>
      </c>
      <c r="K3309" s="14">
        <v>0</v>
      </c>
      <c r="L3309" s="16">
        <v>41009.073055555556</v>
      </c>
      <c r="M3309" s="14" t="s">
        <v>6970</v>
      </c>
      <c r="N3309" s="14" t="s">
        <v>439</v>
      </c>
      <c r="O3309" s="14" t="s">
        <v>439</v>
      </c>
      <c r="P3309" s="14" t="s">
        <v>439</v>
      </c>
      <c r="Q3309" s="14" t="s">
        <v>819</v>
      </c>
    </row>
    <row r="3310" spans="1:17" hidden="1" x14ac:dyDescent="0.25">
      <c r="A3310" s="14">
        <v>206422</v>
      </c>
      <c r="B3310" s="14" t="s">
        <v>5172</v>
      </c>
      <c r="C3310" s="14" t="s">
        <v>815</v>
      </c>
      <c r="D3310" s="14" t="s">
        <v>5173</v>
      </c>
      <c r="E3310" s="14" t="s">
        <v>439</v>
      </c>
      <c r="F3310" s="14">
        <v>772</v>
      </c>
      <c r="G3310" s="14" t="s">
        <v>439</v>
      </c>
      <c r="H3310" s="14">
        <v>0</v>
      </c>
      <c r="I3310" s="14" t="s">
        <v>439</v>
      </c>
      <c r="J3310" s="14" t="b">
        <v>0</v>
      </c>
      <c r="K3310" s="14">
        <v>0</v>
      </c>
      <c r="L3310" s="16">
        <v>41009.073055555556</v>
      </c>
      <c r="M3310" s="14" t="s">
        <v>6970</v>
      </c>
      <c r="N3310" s="14" t="s">
        <v>439</v>
      </c>
      <c r="O3310" s="14" t="s">
        <v>439</v>
      </c>
      <c r="P3310" s="14" t="s">
        <v>439</v>
      </c>
      <c r="Q3310" s="14" t="s">
        <v>819</v>
      </c>
    </row>
    <row r="3311" spans="1:17" hidden="1" x14ac:dyDescent="0.25">
      <c r="A3311" s="14">
        <v>206725</v>
      </c>
      <c r="B3311" s="14" t="s">
        <v>5174</v>
      </c>
      <c r="C3311" s="14" t="s">
        <v>815</v>
      </c>
      <c r="D3311" s="14" t="s">
        <v>5175</v>
      </c>
      <c r="E3311" s="14" t="s">
        <v>439</v>
      </c>
      <c r="F3311" s="14">
        <v>772</v>
      </c>
      <c r="G3311" s="14" t="s">
        <v>439</v>
      </c>
      <c r="H3311" s="14">
        <v>0</v>
      </c>
      <c r="I3311" s="14" t="s">
        <v>439</v>
      </c>
      <c r="J3311" s="14" t="b">
        <v>0</v>
      </c>
      <c r="K3311" s="14">
        <v>0</v>
      </c>
      <c r="L3311" s="16">
        <v>41009.073067129626</v>
      </c>
      <c r="M3311" s="14" t="s">
        <v>6970</v>
      </c>
      <c r="N3311" s="14" t="s">
        <v>439</v>
      </c>
      <c r="O3311" s="14" t="s">
        <v>439</v>
      </c>
      <c r="P3311" s="14" t="s">
        <v>439</v>
      </c>
      <c r="Q3311" s="14" t="s">
        <v>819</v>
      </c>
    </row>
    <row r="3312" spans="1:17" hidden="1" x14ac:dyDescent="0.25">
      <c r="A3312" s="14">
        <v>206730</v>
      </c>
      <c r="B3312" s="14" t="s">
        <v>5176</v>
      </c>
      <c r="C3312" s="14" t="s">
        <v>815</v>
      </c>
      <c r="D3312" s="14" t="s">
        <v>5177</v>
      </c>
      <c r="E3312" s="14" t="s">
        <v>439</v>
      </c>
      <c r="F3312" s="14">
        <v>1007</v>
      </c>
      <c r="G3312" s="14" t="s">
        <v>4240</v>
      </c>
      <c r="H3312" s="14">
        <v>0</v>
      </c>
      <c r="I3312" s="14">
        <v>43200</v>
      </c>
      <c r="J3312" s="14" t="b">
        <v>0</v>
      </c>
      <c r="K3312" s="14">
        <v>0</v>
      </c>
      <c r="L3312" s="16">
        <v>41009.073067129626</v>
      </c>
      <c r="M3312" s="14" t="s">
        <v>6971</v>
      </c>
      <c r="N3312" s="14" t="s">
        <v>439</v>
      </c>
      <c r="O3312" s="14" t="s">
        <v>439</v>
      </c>
      <c r="P3312" s="14" t="s">
        <v>439</v>
      </c>
      <c r="Q3312" s="14" t="s">
        <v>819</v>
      </c>
    </row>
    <row r="3313" spans="1:17" hidden="1" x14ac:dyDescent="0.25">
      <c r="A3313" s="14">
        <v>207743</v>
      </c>
      <c r="B3313" s="14" t="s">
        <v>5178</v>
      </c>
      <c r="C3313" s="14" t="s">
        <v>815</v>
      </c>
      <c r="D3313" s="14" t="s">
        <v>6750</v>
      </c>
      <c r="E3313" s="14" t="s">
        <v>439</v>
      </c>
      <c r="F3313" s="14">
        <v>1106</v>
      </c>
      <c r="G3313" s="14" t="s">
        <v>4580</v>
      </c>
      <c r="H3313" s="14">
        <v>0</v>
      </c>
      <c r="I3313" s="14">
        <v>43200</v>
      </c>
      <c r="J3313" s="14" t="b">
        <v>0</v>
      </c>
      <c r="K3313" s="14">
        <v>0</v>
      </c>
      <c r="L3313" s="16">
        <v>41010.806840277779</v>
      </c>
      <c r="M3313" s="14" t="s">
        <v>6973</v>
      </c>
      <c r="N3313" s="14" t="s">
        <v>439</v>
      </c>
      <c r="O3313" s="14" t="s">
        <v>439</v>
      </c>
      <c r="P3313" s="14" t="s">
        <v>439</v>
      </c>
      <c r="Q3313" s="14" t="s">
        <v>819</v>
      </c>
    </row>
    <row r="3314" spans="1:17" hidden="1" x14ac:dyDescent="0.25">
      <c r="A3314" s="14">
        <v>209350</v>
      </c>
      <c r="B3314" s="14">
        <v>10306</v>
      </c>
      <c r="C3314" s="14" t="s">
        <v>815</v>
      </c>
      <c r="D3314" s="14" t="s">
        <v>6751</v>
      </c>
      <c r="E3314" s="14" t="s">
        <v>439</v>
      </c>
      <c r="F3314" s="14">
        <v>517</v>
      </c>
      <c r="G3314" s="14" t="s">
        <v>439</v>
      </c>
      <c r="H3314" s="14">
        <v>0</v>
      </c>
      <c r="I3314" s="14">
        <v>0</v>
      </c>
      <c r="J3314" s="14" t="b">
        <v>0</v>
      </c>
      <c r="K3314" s="14">
        <v>0</v>
      </c>
      <c r="L3314" s="16">
        <v>41009.07309027778</v>
      </c>
      <c r="M3314" s="14" t="s">
        <v>6969</v>
      </c>
      <c r="N3314" s="14" t="s">
        <v>439</v>
      </c>
      <c r="O3314" s="14" t="s">
        <v>439</v>
      </c>
      <c r="P3314" s="14" t="s">
        <v>439</v>
      </c>
      <c r="Q3314" s="14" t="s">
        <v>819</v>
      </c>
    </row>
    <row r="3315" spans="1:17" hidden="1" x14ac:dyDescent="0.25">
      <c r="A3315" s="14">
        <v>209788</v>
      </c>
      <c r="B3315" s="14" t="s">
        <v>5179</v>
      </c>
      <c r="C3315" s="14" t="s">
        <v>815</v>
      </c>
      <c r="D3315" s="14" t="s">
        <v>5180</v>
      </c>
      <c r="E3315" s="14" t="s">
        <v>439</v>
      </c>
      <c r="F3315" s="14">
        <v>772</v>
      </c>
      <c r="G3315" s="14" t="s">
        <v>439</v>
      </c>
      <c r="H3315" s="14">
        <v>0</v>
      </c>
      <c r="I3315" s="14" t="s">
        <v>439</v>
      </c>
      <c r="J3315" s="14" t="b">
        <v>0</v>
      </c>
      <c r="K3315" s="14">
        <v>0</v>
      </c>
      <c r="L3315" s="16">
        <v>41009.073101851849</v>
      </c>
      <c r="M3315" s="14" t="s">
        <v>6970</v>
      </c>
      <c r="N3315" s="14" t="s">
        <v>439</v>
      </c>
      <c r="O3315" s="14" t="s">
        <v>439</v>
      </c>
      <c r="P3315" s="14" t="s">
        <v>439</v>
      </c>
      <c r="Q3315" s="14" t="s">
        <v>819</v>
      </c>
    </row>
    <row r="3316" spans="1:17" hidden="1" x14ac:dyDescent="0.25">
      <c r="A3316" s="14">
        <v>210684</v>
      </c>
      <c r="B3316" s="14" t="s">
        <v>5181</v>
      </c>
      <c r="C3316" s="14" t="s">
        <v>815</v>
      </c>
      <c r="D3316" s="14" t="s">
        <v>5182</v>
      </c>
      <c r="E3316" s="14" t="s">
        <v>439</v>
      </c>
      <c r="F3316" s="14">
        <v>772</v>
      </c>
      <c r="G3316" s="14" t="s">
        <v>439</v>
      </c>
      <c r="H3316" s="14">
        <v>0</v>
      </c>
      <c r="I3316" s="14" t="s">
        <v>439</v>
      </c>
      <c r="J3316" s="14" t="b">
        <v>0</v>
      </c>
      <c r="K3316" s="14">
        <v>0</v>
      </c>
      <c r="L3316" s="16">
        <v>41009.073113425926</v>
      </c>
      <c r="M3316" s="14" t="s">
        <v>6970</v>
      </c>
      <c r="N3316" s="14" t="s">
        <v>439</v>
      </c>
      <c r="O3316" s="14" t="s">
        <v>439</v>
      </c>
      <c r="P3316" s="14" t="s">
        <v>439</v>
      </c>
      <c r="Q3316" s="14" t="s">
        <v>819</v>
      </c>
    </row>
    <row r="3317" spans="1:17" hidden="1" x14ac:dyDescent="0.25">
      <c r="A3317" s="14">
        <v>214966</v>
      </c>
      <c r="B3317" s="14" t="s">
        <v>5183</v>
      </c>
      <c r="C3317" s="14" t="s">
        <v>815</v>
      </c>
      <c r="D3317" s="14" t="s">
        <v>6752</v>
      </c>
      <c r="E3317" s="14" t="s">
        <v>439</v>
      </c>
      <c r="F3317" s="14">
        <v>1106</v>
      </c>
      <c r="G3317" s="14" t="s">
        <v>5184</v>
      </c>
      <c r="H3317" s="14">
        <v>0</v>
      </c>
      <c r="I3317" s="14">
        <v>43200</v>
      </c>
      <c r="J3317" s="14" t="b">
        <v>0</v>
      </c>
      <c r="K3317" s="14">
        <v>0</v>
      </c>
      <c r="L3317" s="16">
        <v>41010.806840277779</v>
      </c>
      <c r="M3317" s="14" t="s">
        <v>6973</v>
      </c>
      <c r="N3317" s="14" t="s">
        <v>439</v>
      </c>
      <c r="O3317" s="14" t="s">
        <v>439</v>
      </c>
      <c r="P3317" s="14" t="s">
        <v>439</v>
      </c>
      <c r="Q3317" s="14" t="s">
        <v>819</v>
      </c>
    </row>
    <row r="3318" spans="1:17" hidden="1" x14ac:dyDescent="0.25">
      <c r="A3318" s="14">
        <v>214967</v>
      </c>
      <c r="B3318" s="14" t="s">
        <v>5185</v>
      </c>
      <c r="C3318" s="14" t="s">
        <v>815</v>
      </c>
      <c r="D3318" s="14" t="s">
        <v>6753</v>
      </c>
      <c r="E3318" s="14" t="s">
        <v>439</v>
      </c>
      <c r="F3318" s="14">
        <v>1106</v>
      </c>
      <c r="G3318" s="14" t="s">
        <v>5184</v>
      </c>
      <c r="H3318" s="14">
        <v>0</v>
      </c>
      <c r="I3318" s="14">
        <v>43200</v>
      </c>
      <c r="J3318" s="14" t="b">
        <v>0</v>
      </c>
      <c r="K3318" s="14">
        <v>0</v>
      </c>
      <c r="L3318" s="16">
        <v>41010.806840277779</v>
      </c>
      <c r="M3318" s="14" t="s">
        <v>6973</v>
      </c>
      <c r="N3318" s="14" t="s">
        <v>439</v>
      </c>
      <c r="O3318" s="14" t="s">
        <v>439</v>
      </c>
      <c r="P3318" s="14" t="s">
        <v>439</v>
      </c>
      <c r="Q3318" s="14" t="s">
        <v>819</v>
      </c>
    </row>
    <row r="3319" spans="1:17" hidden="1" x14ac:dyDescent="0.25">
      <c r="A3319" s="14">
        <v>214968</v>
      </c>
      <c r="B3319" s="14" t="s">
        <v>5186</v>
      </c>
      <c r="C3319" s="14" t="s">
        <v>815</v>
      </c>
      <c r="D3319" s="14" t="s">
        <v>6754</v>
      </c>
      <c r="E3319" s="14" t="s">
        <v>439</v>
      </c>
      <c r="F3319" s="14">
        <v>1106</v>
      </c>
      <c r="G3319" s="14" t="s">
        <v>5184</v>
      </c>
      <c r="H3319" s="14">
        <v>0</v>
      </c>
      <c r="I3319" s="14">
        <v>43200</v>
      </c>
      <c r="J3319" s="14" t="b">
        <v>0</v>
      </c>
      <c r="K3319" s="14">
        <v>0</v>
      </c>
      <c r="L3319" s="16">
        <v>41010.806840277779</v>
      </c>
      <c r="M3319" s="14" t="s">
        <v>6973</v>
      </c>
      <c r="N3319" s="14" t="s">
        <v>439</v>
      </c>
      <c r="O3319" s="14" t="s">
        <v>439</v>
      </c>
      <c r="P3319" s="14" t="s">
        <v>439</v>
      </c>
      <c r="Q3319" s="14" t="s">
        <v>819</v>
      </c>
    </row>
    <row r="3320" spans="1:17" hidden="1" x14ac:dyDescent="0.25">
      <c r="A3320" s="14">
        <v>214969</v>
      </c>
      <c r="B3320" s="14" t="s">
        <v>5187</v>
      </c>
      <c r="C3320" s="14" t="s">
        <v>815</v>
      </c>
      <c r="D3320" s="14" t="s">
        <v>6755</v>
      </c>
      <c r="E3320" s="14" t="s">
        <v>439</v>
      </c>
      <c r="F3320" s="14">
        <v>1106</v>
      </c>
      <c r="G3320" s="14" t="s">
        <v>5184</v>
      </c>
      <c r="H3320" s="14">
        <v>0</v>
      </c>
      <c r="I3320" s="14">
        <v>43200</v>
      </c>
      <c r="J3320" s="14" t="b">
        <v>0</v>
      </c>
      <c r="K3320" s="14">
        <v>0</v>
      </c>
      <c r="L3320" s="16">
        <v>41010.806840277779</v>
      </c>
      <c r="M3320" s="14" t="s">
        <v>6973</v>
      </c>
      <c r="N3320" s="14" t="s">
        <v>439</v>
      </c>
      <c r="O3320" s="14" t="s">
        <v>439</v>
      </c>
      <c r="P3320" s="14" t="s">
        <v>439</v>
      </c>
      <c r="Q3320" s="14" t="s">
        <v>819</v>
      </c>
    </row>
    <row r="3321" spans="1:17" hidden="1" x14ac:dyDescent="0.25">
      <c r="A3321" s="14">
        <v>214970</v>
      </c>
      <c r="B3321" s="14" t="s">
        <v>5188</v>
      </c>
      <c r="C3321" s="14" t="s">
        <v>815</v>
      </c>
      <c r="D3321" s="14" t="s">
        <v>6756</v>
      </c>
      <c r="E3321" s="14" t="s">
        <v>439</v>
      </c>
      <c r="F3321" s="14">
        <v>1106</v>
      </c>
      <c r="G3321" s="14" t="s">
        <v>5184</v>
      </c>
      <c r="H3321" s="14">
        <v>0</v>
      </c>
      <c r="I3321" s="14">
        <v>43200</v>
      </c>
      <c r="J3321" s="14" t="b">
        <v>0</v>
      </c>
      <c r="K3321" s="14">
        <v>0</v>
      </c>
      <c r="L3321" s="16">
        <v>41010.806863425925</v>
      </c>
      <c r="M3321" s="14" t="s">
        <v>6973</v>
      </c>
      <c r="N3321" s="14" t="s">
        <v>439</v>
      </c>
      <c r="O3321" s="14" t="s">
        <v>439</v>
      </c>
      <c r="P3321" s="14" t="s">
        <v>439</v>
      </c>
      <c r="Q3321" s="14" t="s">
        <v>819</v>
      </c>
    </row>
    <row r="3322" spans="1:17" hidden="1" x14ac:dyDescent="0.25">
      <c r="A3322" s="14">
        <v>214971</v>
      </c>
      <c r="B3322" s="14" t="s">
        <v>5189</v>
      </c>
      <c r="C3322" s="14" t="s">
        <v>815</v>
      </c>
      <c r="D3322" s="14" t="s">
        <v>6757</v>
      </c>
      <c r="E3322" s="14" t="s">
        <v>439</v>
      </c>
      <c r="F3322" s="14">
        <v>1106</v>
      </c>
      <c r="G3322" s="14" t="s">
        <v>5184</v>
      </c>
      <c r="H3322" s="14">
        <v>0</v>
      </c>
      <c r="I3322" s="14">
        <v>43200</v>
      </c>
      <c r="J3322" s="14" t="b">
        <v>0</v>
      </c>
      <c r="K3322" s="14">
        <v>0</v>
      </c>
      <c r="L3322" s="16">
        <v>41010.806851851848</v>
      </c>
      <c r="M3322" s="14" t="s">
        <v>6973</v>
      </c>
      <c r="N3322" s="14" t="s">
        <v>439</v>
      </c>
      <c r="O3322" s="14" t="s">
        <v>439</v>
      </c>
      <c r="P3322" s="14" t="s">
        <v>439</v>
      </c>
      <c r="Q3322" s="14" t="s">
        <v>819</v>
      </c>
    </row>
    <row r="3323" spans="1:17" hidden="1" x14ac:dyDescent="0.25">
      <c r="A3323" s="14">
        <v>214972</v>
      </c>
      <c r="B3323" s="14" t="s">
        <v>5190</v>
      </c>
      <c r="C3323" s="14" t="s">
        <v>815</v>
      </c>
      <c r="D3323" s="14" t="s">
        <v>6758</v>
      </c>
      <c r="E3323" s="14" t="s">
        <v>439</v>
      </c>
      <c r="F3323" s="14">
        <v>1106</v>
      </c>
      <c r="G3323" s="14" t="s">
        <v>5184</v>
      </c>
      <c r="H3323" s="14">
        <v>0</v>
      </c>
      <c r="I3323" s="14">
        <v>43200</v>
      </c>
      <c r="J3323" s="14" t="b">
        <v>0</v>
      </c>
      <c r="K3323" s="14">
        <v>0</v>
      </c>
      <c r="L3323" s="16">
        <v>41010.806851851848</v>
      </c>
      <c r="M3323" s="14" t="s">
        <v>6973</v>
      </c>
      <c r="N3323" s="14" t="s">
        <v>439</v>
      </c>
      <c r="O3323" s="14" t="s">
        <v>439</v>
      </c>
      <c r="P3323" s="14" t="s">
        <v>439</v>
      </c>
      <c r="Q3323" s="14" t="s">
        <v>819</v>
      </c>
    </row>
    <row r="3324" spans="1:17" hidden="1" x14ac:dyDescent="0.25">
      <c r="A3324" s="14">
        <v>214973</v>
      </c>
      <c r="B3324" s="14" t="s">
        <v>5191</v>
      </c>
      <c r="C3324" s="14" t="s">
        <v>815</v>
      </c>
      <c r="D3324" s="14" t="s">
        <v>6759</v>
      </c>
      <c r="E3324" s="14" t="s">
        <v>439</v>
      </c>
      <c r="F3324" s="14">
        <v>1106</v>
      </c>
      <c r="G3324" s="14" t="s">
        <v>5184</v>
      </c>
      <c r="H3324" s="14">
        <v>0</v>
      </c>
      <c r="I3324" s="14">
        <v>43200</v>
      </c>
      <c r="J3324" s="14" t="b">
        <v>0</v>
      </c>
      <c r="K3324" s="14">
        <v>0</v>
      </c>
      <c r="L3324" s="16">
        <v>41010.806840277779</v>
      </c>
      <c r="M3324" s="14" t="s">
        <v>6973</v>
      </c>
      <c r="N3324" s="14" t="s">
        <v>439</v>
      </c>
      <c r="O3324" s="14" t="s">
        <v>439</v>
      </c>
      <c r="P3324" s="14" t="s">
        <v>439</v>
      </c>
      <c r="Q3324" s="14" t="s">
        <v>819</v>
      </c>
    </row>
    <row r="3325" spans="1:17" hidden="1" x14ac:dyDescent="0.25">
      <c r="A3325" s="14">
        <v>214974</v>
      </c>
      <c r="B3325" s="14" t="s">
        <v>5192</v>
      </c>
      <c r="C3325" s="14" t="s">
        <v>815</v>
      </c>
      <c r="D3325" s="14" t="s">
        <v>6760</v>
      </c>
      <c r="E3325" s="14" t="s">
        <v>439</v>
      </c>
      <c r="F3325" s="14">
        <v>1106</v>
      </c>
      <c r="G3325" s="14" t="s">
        <v>5184</v>
      </c>
      <c r="H3325" s="14">
        <v>0</v>
      </c>
      <c r="I3325" s="14">
        <v>43200</v>
      </c>
      <c r="J3325" s="14" t="b">
        <v>0</v>
      </c>
      <c r="K3325" s="14">
        <v>0</v>
      </c>
      <c r="L3325" s="16">
        <v>41010.806851851848</v>
      </c>
      <c r="M3325" s="14" t="s">
        <v>6973</v>
      </c>
      <c r="N3325" s="14" t="s">
        <v>439</v>
      </c>
      <c r="O3325" s="14" t="s">
        <v>439</v>
      </c>
      <c r="P3325" s="14" t="s">
        <v>439</v>
      </c>
      <c r="Q3325" s="14" t="s">
        <v>819</v>
      </c>
    </row>
    <row r="3326" spans="1:17" hidden="1" x14ac:dyDescent="0.25">
      <c r="A3326" s="14">
        <v>214975</v>
      </c>
      <c r="B3326" s="14" t="s">
        <v>5193</v>
      </c>
      <c r="C3326" s="14" t="s">
        <v>815</v>
      </c>
      <c r="D3326" s="14" t="s">
        <v>6761</v>
      </c>
      <c r="E3326" s="14" t="s">
        <v>439</v>
      </c>
      <c r="F3326" s="14">
        <v>1106</v>
      </c>
      <c r="G3326" s="14" t="s">
        <v>5184</v>
      </c>
      <c r="H3326" s="14">
        <v>0</v>
      </c>
      <c r="I3326" s="14">
        <v>43200</v>
      </c>
      <c r="J3326" s="14" t="b">
        <v>0</v>
      </c>
      <c r="K3326" s="14">
        <v>0</v>
      </c>
      <c r="L3326" s="16">
        <v>41010.806851851848</v>
      </c>
      <c r="M3326" s="14" t="s">
        <v>6973</v>
      </c>
      <c r="N3326" s="14" t="s">
        <v>439</v>
      </c>
      <c r="O3326" s="14" t="s">
        <v>439</v>
      </c>
      <c r="P3326" s="14" t="s">
        <v>439</v>
      </c>
      <c r="Q3326" s="14" t="s">
        <v>819</v>
      </c>
    </row>
    <row r="3327" spans="1:17" hidden="1" x14ac:dyDescent="0.25">
      <c r="A3327" s="14">
        <v>215519</v>
      </c>
      <c r="B3327" s="14" t="s">
        <v>5194</v>
      </c>
      <c r="C3327" s="14" t="s">
        <v>815</v>
      </c>
      <c r="D3327" s="14" t="s">
        <v>5195</v>
      </c>
      <c r="E3327" s="14" t="s">
        <v>439</v>
      </c>
      <c r="F3327" s="14">
        <v>772</v>
      </c>
      <c r="G3327" s="14" t="s">
        <v>439</v>
      </c>
      <c r="H3327" s="14">
        <v>0</v>
      </c>
      <c r="I3327" s="14" t="s">
        <v>439</v>
      </c>
      <c r="J3327" s="14" t="b">
        <v>0</v>
      </c>
      <c r="K3327" s="14">
        <v>0</v>
      </c>
      <c r="L3327" s="16">
        <v>41009.073275462964</v>
      </c>
      <c r="M3327" s="14" t="s">
        <v>6970</v>
      </c>
      <c r="N3327" s="14" t="s">
        <v>439</v>
      </c>
      <c r="O3327" s="14" t="s">
        <v>439</v>
      </c>
      <c r="P3327" s="14" t="s">
        <v>439</v>
      </c>
      <c r="Q3327" s="14" t="s">
        <v>819</v>
      </c>
    </row>
    <row r="3328" spans="1:17" hidden="1" x14ac:dyDescent="0.25">
      <c r="A3328" s="14">
        <v>216099</v>
      </c>
      <c r="B3328" s="14">
        <v>10373</v>
      </c>
      <c r="C3328" s="14" t="s">
        <v>815</v>
      </c>
      <c r="D3328" s="14" t="s">
        <v>6762</v>
      </c>
      <c r="E3328" s="14" t="s">
        <v>439</v>
      </c>
      <c r="F3328" s="14">
        <v>517</v>
      </c>
      <c r="G3328" s="14" t="s">
        <v>439</v>
      </c>
      <c r="H3328" s="14">
        <v>0</v>
      </c>
      <c r="I3328" s="14">
        <v>0</v>
      </c>
      <c r="J3328" s="14" t="b">
        <v>0</v>
      </c>
      <c r="K3328" s="14">
        <v>0</v>
      </c>
      <c r="L3328" s="16">
        <v>41009.073275462964</v>
      </c>
      <c r="M3328" s="14" t="s">
        <v>6969</v>
      </c>
      <c r="N3328" s="14" t="s">
        <v>439</v>
      </c>
      <c r="O3328" s="14" t="s">
        <v>439</v>
      </c>
      <c r="P3328" s="14" t="s">
        <v>439</v>
      </c>
      <c r="Q3328" s="14" t="s">
        <v>819</v>
      </c>
    </row>
    <row r="3329" spans="1:17" hidden="1" x14ac:dyDescent="0.25">
      <c r="A3329" s="14">
        <v>216313</v>
      </c>
      <c r="B3329" s="14" t="s">
        <v>5196</v>
      </c>
      <c r="C3329" s="14" t="s">
        <v>815</v>
      </c>
      <c r="D3329" s="14" t="s">
        <v>5197</v>
      </c>
      <c r="E3329" s="14" t="s">
        <v>439</v>
      </c>
      <c r="F3329" s="14">
        <v>772</v>
      </c>
      <c r="G3329" s="14" t="s">
        <v>439</v>
      </c>
      <c r="H3329" s="14">
        <v>0</v>
      </c>
      <c r="I3329" s="14" t="s">
        <v>439</v>
      </c>
      <c r="J3329" s="14" t="b">
        <v>0</v>
      </c>
      <c r="K3329" s="14">
        <v>0</v>
      </c>
      <c r="L3329" s="16">
        <v>41009.073310185187</v>
      </c>
      <c r="M3329" s="14" t="s">
        <v>6970</v>
      </c>
      <c r="N3329" s="14" t="s">
        <v>439</v>
      </c>
      <c r="O3329" s="14" t="s">
        <v>439</v>
      </c>
      <c r="P3329" s="14" t="s">
        <v>439</v>
      </c>
      <c r="Q3329" s="14" t="s">
        <v>819</v>
      </c>
    </row>
    <row r="3330" spans="1:17" x14ac:dyDescent="0.25">
      <c r="A3330" s="14">
        <v>216638</v>
      </c>
      <c r="B3330" s="14">
        <v>4993</v>
      </c>
      <c r="C3330" s="14" t="s">
        <v>815</v>
      </c>
      <c r="D3330" s="14" t="s">
        <v>5198</v>
      </c>
      <c r="E3330" s="14" t="s">
        <v>439</v>
      </c>
      <c r="F3330" s="14">
        <v>39</v>
      </c>
      <c r="G3330" s="14" t="s">
        <v>1420</v>
      </c>
      <c r="H3330" s="14">
        <v>0</v>
      </c>
      <c r="I3330" s="14">
        <v>129600</v>
      </c>
      <c r="J3330" s="14" t="b">
        <v>0</v>
      </c>
      <c r="K3330" s="14">
        <v>0</v>
      </c>
      <c r="L3330" s="16">
        <v>41009.073321759257</v>
      </c>
      <c r="M3330" s="14" t="s">
        <v>818</v>
      </c>
      <c r="N3330" s="14" t="s">
        <v>439</v>
      </c>
      <c r="O3330" s="14" t="s">
        <v>439</v>
      </c>
      <c r="P3330" s="14" t="s">
        <v>439</v>
      </c>
      <c r="Q3330" s="14" t="s">
        <v>819</v>
      </c>
    </row>
    <row r="3331" spans="1:17" x14ac:dyDescent="0.25">
      <c r="A3331" s="14">
        <v>216639</v>
      </c>
      <c r="B3331" s="14">
        <v>4996</v>
      </c>
      <c r="C3331" s="14" t="s">
        <v>815</v>
      </c>
      <c r="D3331" s="14" t="s">
        <v>5199</v>
      </c>
      <c r="E3331" s="14" t="s">
        <v>439</v>
      </c>
      <c r="F3331" s="14">
        <v>39</v>
      </c>
      <c r="G3331" s="14" t="s">
        <v>1420</v>
      </c>
      <c r="H3331" s="14">
        <v>0</v>
      </c>
      <c r="I3331" s="14">
        <v>129600</v>
      </c>
      <c r="J3331" s="14" t="b">
        <v>0</v>
      </c>
      <c r="K3331" s="14">
        <v>0</v>
      </c>
      <c r="L3331" s="16">
        <v>41009.073321759257</v>
      </c>
      <c r="M3331" s="14" t="s">
        <v>818</v>
      </c>
      <c r="N3331" s="14" t="s">
        <v>439</v>
      </c>
      <c r="O3331" s="14" t="s">
        <v>439</v>
      </c>
      <c r="P3331" s="14" t="s">
        <v>439</v>
      </c>
      <c r="Q3331" s="14" t="s">
        <v>819</v>
      </c>
    </row>
    <row r="3332" spans="1:17" x14ac:dyDescent="0.25">
      <c r="A3332" s="14">
        <v>216640</v>
      </c>
      <c r="B3332" s="14">
        <v>4997</v>
      </c>
      <c r="C3332" s="14" t="s">
        <v>815</v>
      </c>
      <c r="D3332" s="14" t="s">
        <v>5200</v>
      </c>
      <c r="E3332" s="14" t="s">
        <v>439</v>
      </c>
      <c r="F3332" s="14">
        <v>39</v>
      </c>
      <c r="G3332" s="14" t="s">
        <v>1420</v>
      </c>
      <c r="H3332" s="14">
        <v>0</v>
      </c>
      <c r="I3332" s="14">
        <v>129600</v>
      </c>
      <c r="J3332" s="14" t="b">
        <v>0</v>
      </c>
      <c r="K3332" s="14">
        <v>0</v>
      </c>
      <c r="L3332" s="16">
        <v>41009.073321759257</v>
      </c>
      <c r="M3332" s="14" t="s">
        <v>818</v>
      </c>
      <c r="N3332" s="14" t="s">
        <v>439</v>
      </c>
      <c r="O3332" s="14" t="s">
        <v>439</v>
      </c>
      <c r="P3332" s="14" t="s">
        <v>439</v>
      </c>
      <c r="Q3332" s="14" t="s">
        <v>819</v>
      </c>
    </row>
    <row r="3333" spans="1:17" x14ac:dyDescent="0.25">
      <c r="A3333" s="14">
        <v>216641</v>
      </c>
      <c r="B3333" s="14">
        <v>4998</v>
      </c>
      <c r="C3333" s="14" t="s">
        <v>815</v>
      </c>
      <c r="D3333" s="14" t="s">
        <v>5201</v>
      </c>
      <c r="E3333" s="14" t="s">
        <v>439</v>
      </c>
      <c r="F3333" s="14">
        <v>39</v>
      </c>
      <c r="G3333" s="14" t="s">
        <v>1420</v>
      </c>
      <c r="H3333" s="14">
        <v>0</v>
      </c>
      <c r="I3333" s="14">
        <v>129600</v>
      </c>
      <c r="J3333" s="14" t="b">
        <v>0</v>
      </c>
      <c r="K3333" s="14">
        <v>0</v>
      </c>
      <c r="L3333" s="16">
        <v>41009.073333333334</v>
      </c>
      <c r="M3333" s="14" t="s">
        <v>818</v>
      </c>
      <c r="N3333" s="14" t="s">
        <v>439</v>
      </c>
      <c r="O3333" s="14" t="s">
        <v>439</v>
      </c>
      <c r="P3333" s="14" t="s">
        <v>439</v>
      </c>
      <c r="Q3333" s="14" t="s">
        <v>819</v>
      </c>
    </row>
    <row r="3334" spans="1:17" x14ac:dyDescent="0.25">
      <c r="A3334" s="14">
        <v>216642</v>
      </c>
      <c r="B3334" s="14">
        <v>4999</v>
      </c>
      <c r="C3334" s="14" t="s">
        <v>815</v>
      </c>
      <c r="D3334" s="14" t="s">
        <v>5202</v>
      </c>
      <c r="E3334" s="14" t="s">
        <v>439</v>
      </c>
      <c r="F3334" s="14">
        <v>39</v>
      </c>
      <c r="G3334" s="14" t="s">
        <v>1420</v>
      </c>
      <c r="H3334" s="14">
        <v>0</v>
      </c>
      <c r="I3334" s="14">
        <v>129600</v>
      </c>
      <c r="J3334" s="14" t="b">
        <v>0</v>
      </c>
      <c r="K3334" s="14">
        <v>0</v>
      </c>
      <c r="L3334" s="16">
        <v>41009.073333333334</v>
      </c>
      <c r="M3334" s="14" t="s">
        <v>818</v>
      </c>
      <c r="N3334" s="14" t="s">
        <v>439</v>
      </c>
      <c r="O3334" s="14" t="s">
        <v>439</v>
      </c>
      <c r="P3334" s="14" t="s">
        <v>439</v>
      </c>
      <c r="Q3334" s="14" t="s">
        <v>819</v>
      </c>
    </row>
    <row r="3335" spans="1:17" x14ac:dyDescent="0.25">
      <c r="A3335" s="14">
        <v>216643</v>
      </c>
      <c r="B3335" s="14">
        <v>5000</v>
      </c>
      <c r="C3335" s="14" t="s">
        <v>815</v>
      </c>
      <c r="D3335" s="14" t="s">
        <v>5203</v>
      </c>
      <c r="E3335" s="14" t="s">
        <v>439</v>
      </c>
      <c r="F3335" s="14">
        <v>39</v>
      </c>
      <c r="G3335" s="14" t="s">
        <v>1420</v>
      </c>
      <c r="H3335" s="14">
        <v>0</v>
      </c>
      <c r="I3335" s="14">
        <v>129600</v>
      </c>
      <c r="J3335" s="14" t="b">
        <v>0</v>
      </c>
      <c r="K3335" s="14">
        <v>0</v>
      </c>
      <c r="L3335" s="16">
        <v>41009.073344907411</v>
      </c>
      <c r="M3335" s="14" t="s">
        <v>818</v>
      </c>
      <c r="N3335" s="14" t="s">
        <v>439</v>
      </c>
      <c r="O3335" s="14" t="s">
        <v>439</v>
      </c>
      <c r="P3335" s="14" t="s">
        <v>439</v>
      </c>
      <c r="Q3335" s="14" t="s">
        <v>819</v>
      </c>
    </row>
    <row r="3336" spans="1:17" x14ac:dyDescent="0.25">
      <c r="A3336" s="14">
        <v>216644</v>
      </c>
      <c r="B3336" s="14">
        <v>5001</v>
      </c>
      <c r="C3336" s="14" t="s">
        <v>815</v>
      </c>
      <c r="D3336" s="14" t="s">
        <v>5204</v>
      </c>
      <c r="E3336" s="14" t="s">
        <v>439</v>
      </c>
      <c r="F3336" s="14">
        <v>39</v>
      </c>
      <c r="G3336" s="14" t="s">
        <v>1420</v>
      </c>
      <c r="H3336" s="14">
        <v>0</v>
      </c>
      <c r="I3336" s="14">
        <v>129600</v>
      </c>
      <c r="J3336" s="14" t="b">
        <v>0</v>
      </c>
      <c r="K3336" s="14">
        <v>0</v>
      </c>
      <c r="L3336" s="16">
        <v>41009.073344907411</v>
      </c>
      <c r="M3336" s="14" t="s">
        <v>818</v>
      </c>
      <c r="N3336" s="14" t="s">
        <v>439</v>
      </c>
      <c r="O3336" s="14" t="s">
        <v>439</v>
      </c>
      <c r="P3336" s="14" t="s">
        <v>439</v>
      </c>
      <c r="Q3336" s="14" t="s">
        <v>819</v>
      </c>
    </row>
    <row r="3337" spans="1:17" x14ac:dyDescent="0.25">
      <c r="A3337" s="14">
        <v>216645</v>
      </c>
      <c r="B3337" s="14">
        <v>5002</v>
      </c>
      <c r="C3337" s="14" t="s">
        <v>815</v>
      </c>
      <c r="D3337" s="14" t="s">
        <v>5205</v>
      </c>
      <c r="E3337" s="14" t="s">
        <v>439</v>
      </c>
      <c r="F3337" s="14">
        <v>39</v>
      </c>
      <c r="G3337" s="14" t="s">
        <v>1420</v>
      </c>
      <c r="H3337" s="14">
        <v>0</v>
      </c>
      <c r="I3337" s="14">
        <v>129600</v>
      </c>
      <c r="J3337" s="14" t="b">
        <v>0</v>
      </c>
      <c r="K3337" s="14">
        <v>0</v>
      </c>
      <c r="L3337" s="16">
        <v>41009.073344907411</v>
      </c>
      <c r="M3337" s="14" t="s">
        <v>818</v>
      </c>
      <c r="N3337" s="14" t="s">
        <v>439</v>
      </c>
      <c r="O3337" s="14" t="s">
        <v>439</v>
      </c>
      <c r="P3337" s="14" t="s">
        <v>439</v>
      </c>
      <c r="Q3337" s="14" t="s">
        <v>819</v>
      </c>
    </row>
    <row r="3338" spans="1:17" x14ac:dyDescent="0.25">
      <c r="A3338" s="14">
        <v>216646</v>
      </c>
      <c r="B3338" s="14">
        <v>5003</v>
      </c>
      <c r="C3338" s="14" t="s">
        <v>815</v>
      </c>
      <c r="D3338" s="14" t="s">
        <v>5206</v>
      </c>
      <c r="E3338" s="14" t="s">
        <v>439</v>
      </c>
      <c r="F3338" s="14">
        <v>39</v>
      </c>
      <c r="G3338" s="14" t="s">
        <v>1420</v>
      </c>
      <c r="H3338" s="14">
        <v>0</v>
      </c>
      <c r="I3338" s="14">
        <v>129600</v>
      </c>
      <c r="J3338" s="14" t="b">
        <v>0</v>
      </c>
      <c r="K3338" s="14">
        <v>0</v>
      </c>
      <c r="L3338" s="16">
        <v>41009.073344907411</v>
      </c>
      <c r="M3338" s="14" t="s">
        <v>818</v>
      </c>
      <c r="N3338" s="14" t="s">
        <v>439</v>
      </c>
      <c r="O3338" s="14" t="s">
        <v>439</v>
      </c>
      <c r="P3338" s="14" t="s">
        <v>439</v>
      </c>
      <c r="Q3338" s="14" t="s">
        <v>819</v>
      </c>
    </row>
    <row r="3339" spans="1:17" x14ac:dyDescent="0.25">
      <c r="A3339" s="14">
        <v>216647</v>
      </c>
      <c r="B3339" s="14">
        <v>5004</v>
      </c>
      <c r="C3339" s="14" t="s">
        <v>815</v>
      </c>
      <c r="D3339" s="14" t="s">
        <v>5207</v>
      </c>
      <c r="E3339" s="14" t="s">
        <v>439</v>
      </c>
      <c r="F3339" s="14">
        <v>39</v>
      </c>
      <c r="G3339" s="14" t="s">
        <v>1420</v>
      </c>
      <c r="H3339" s="14">
        <v>0</v>
      </c>
      <c r="I3339" s="14">
        <v>129600</v>
      </c>
      <c r="J3339" s="14" t="b">
        <v>0</v>
      </c>
      <c r="K3339" s="14">
        <v>0</v>
      </c>
      <c r="L3339" s="16">
        <v>41009.073344907411</v>
      </c>
      <c r="M3339" s="14" t="s">
        <v>818</v>
      </c>
      <c r="N3339" s="14" t="s">
        <v>439</v>
      </c>
      <c r="O3339" s="14" t="s">
        <v>439</v>
      </c>
      <c r="P3339" s="14" t="s">
        <v>439</v>
      </c>
      <c r="Q3339" s="14" t="s">
        <v>819</v>
      </c>
    </row>
    <row r="3340" spans="1:17" x14ac:dyDescent="0.25">
      <c r="A3340" s="14">
        <v>216648</v>
      </c>
      <c r="B3340" s="14">
        <v>5005</v>
      </c>
      <c r="C3340" s="14" t="s">
        <v>815</v>
      </c>
      <c r="D3340" s="14" t="s">
        <v>5208</v>
      </c>
      <c r="E3340" s="14" t="s">
        <v>439</v>
      </c>
      <c r="F3340" s="14">
        <v>39</v>
      </c>
      <c r="G3340" s="14" t="s">
        <v>1420</v>
      </c>
      <c r="H3340" s="14">
        <v>0</v>
      </c>
      <c r="I3340" s="14">
        <v>43200</v>
      </c>
      <c r="J3340" s="14" t="b">
        <v>0</v>
      </c>
      <c r="K3340" s="14">
        <v>0</v>
      </c>
      <c r="L3340" s="16">
        <v>41009.07335648148</v>
      </c>
      <c r="M3340" s="14" t="s">
        <v>818</v>
      </c>
      <c r="N3340" s="14" t="s">
        <v>439</v>
      </c>
      <c r="O3340" s="14" t="s">
        <v>439</v>
      </c>
      <c r="P3340" s="14" t="s">
        <v>439</v>
      </c>
      <c r="Q3340" s="14" t="s">
        <v>819</v>
      </c>
    </row>
    <row r="3341" spans="1:17" x14ac:dyDescent="0.25">
      <c r="A3341" s="14">
        <v>216649</v>
      </c>
      <c r="B3341" s="14">
        <v>5006</v>
      </c>
      <c r="C3341" s="14" t="s">
        <v>815</v>
      </c>
      <c r="D3341" s="14" t="s">
        <v>5209</v>
      </c>
      <c r="E3341" s="14" t="s">
        <v>439</v>
      </c>
      <c r="F3341" s="14">
        <v>39</v>
      </c>
      <c r="G3341" s="14" t="s">
        <v>1420</v>
      </c>
      <c r="H3341" s="14">
        <v>0</v>
      </c>
      <c r="I3341" s="14">
        <v>43200</v>
      </c>
      <c r="J3341" s="14" t="b">
        <v>0</v>
      </c>
      <c r="K3341" s="14">
        <v>0</v>
      </c>
      <c r="L3341" s="16">
        <v>41009.07335648148</v>
      </c>
      <c r="M3341" s="14" t="s">
        <v>818</v>
      </c>
      <c r="N3341" s="14" t="s">
        <v>439</v>
      </c>
      <c r="O3341" s="14" t="s">
        <v>439</v>
      </c>
      <c r="P3341" s="14" t="s">
        <v>439</v>
      </c>
      <c r="Q3341" s="14" t="s">
        <v>819</v>
      </c>
    </row>
    <row r="3342" spans="1:17" x14ac:dyDescent="0.25">
      <c r="A3342" s="14">
        <v>216650</v>
      </c>
      <c r="B3342" s="14">
        <v>5007</v>
      </c>
      <c r="C3342" s="14" t="s">
        <v>815</v>
      </c>
      <c r="D3342" s="14" t="s">
        <v>5210</v>
      </c>
      <c r="E3342" s="14" t="s">
        <v>439</v>
      </c>
      <c r="F3342" s="14">
        <v>39</v>
      </c>
      <c r="G3342" s="14" t="s">
        <v>1420</v>
      </c>
      <c r="H3342" s="14">
        <v>0</v>
      </c>
      <c r="I3342" s="14">
        <v>43200</v>
      </c>
      <c r="J3342" s="14" t="b">
        <v>0</v>
      </c>
      <c r="K3342" s="14">
        <v>0</v>
      </c>
      <c r="L3342" s="16">
        <v>41009.07335648148</v>
      </c>
      <c r="M3342" s="14" t="s">
        <v>818</v>
      </c>
      <c r="N3342" s="14" t="s">
        <v>439</v>
      </c>
      <c r="O3342" s="14" t="s">
        <v>439</v>
      </c>
      <c r="P3342" s="14" t="s">
        <v>439</v>
      </c>
      <c r="Q3342" s="14" t="s">
        <v>819</v>
      </c>
    </row>
    <row r="3343" spans="1:17" x14ac:dyDescent="0.25">
      <c r="A3343" s="14">
        <v>216651</v>
      </c>
      <c r="B3343" s="14">
        <v>5008</v>
      </c>
      <c r="C3343" s="14" t="s">
        <v>815</v>
      </c>
      <c r="D3343" s="14" t="s">
        <v>5211</v>
      </c>
      <c r="E3343" s="14" t="s">
        <v>439</v>
      </c>
      <c r="F3343" s="14">
        <v>39</v>
      </c>
      <c r="G3343" s="14" t="s">
        <v>1420</v>
      </c>
      <c r="H3343" s="14">
        <v>0</v>
      </c>
      <c r="I3343" s="14">
        <v>43200</v>
      </c>
      <c r="J3343" s="14" t="b">
        <v>0</v>
      </c>
      <c r="K3343" s="14">
        <v>0</v>
      </c>
      <c r="L3343" s="16">
        <v>41009.07335648148</v>
      </c>
      <c r="M3343" s="14" t="s">
        <v>818</v>
      </c>
      <c r="N3343" s="14" t="s">
        <v>439</v>
      </c>
      <c r="O3343" s="14" t="s">
        <v>439</v>
      </c>
      <c r="P3343" s="14" t="s">
        <v>439</v>
      </c>
      <c r="Q3343" s="14" t="s">
        <v>819</v>
      </c>
    </row>
    <row r="3344" spans="1:17" x14ac:dyDescent="0.25">
      <c r="A3344" s="14">
        <v>216652</v>
      </c>
      <c r="B3344" s="14">
        <v>5009</v>
      </c>
      <c r="C3344" s="14" t="s">
        <v>815</v>
      </c>
      <c r="D3344" s="14" t="s">
        <v>5212</v>
      </c>
      <c r="E3344" s="14" t="s">
        <v>439</v>
      </c>
      <c r="F3344" s="14">
        <v>39</v>
      </c>
      <c r="G3344" s="14" t="s">
        <v>1420</v>
      </c>
      <c r="H3344" s="14">
        <v>0</v>
      </c>
      <c r="I3344" s="14">
        <v>43200</v>
      </c>
      <c r="J3344" s="14" t="b">
        <v>0</v>
      </c>
      <c r="K3344" s="14">
        <v>0</v>
      </c>
      <c r="L3344" s="16">
        <v>41009.07335648148</v>
      </c>
      <c r="M3344" s="14" t="s">
        <v>818</v>
      </c>
      <c r="N3344" s="14" t="s">
        <v>439</v>
      </c>
      <c r="O3344" s="14" t="s">
        <v>439</v>
      </c>
      <c r="P3344" s="14" t="s">
        <v>439</v>
      </c>
      <c r="Q3344" s="14" t="s">
        <v>819</v>
      </c>
    </row>
    <row r="3345" spans="1:17" x14ac:dyDescent="0.25">
      <c r="A3345" s="14">
        <v>216653</v>
      </c>
      <c r="B3345" s="14">
        <v>5010</v>
      </c>
      <c r="C3345" s="14" t="s">
        <v>815</v>
      </c>
      <c r="D3345" s="14" t="s">
        <v>5213</v>
      </c>
      <c r="E3345" s="14" t="s">
        <v>439</v>
      </c>
      <c r="F3345" s="14">
        <v>39</v>
      </c>
      <c r="G3345" s="14" t="s">
        <v>1420</v>
      </c>
      <c r="H3345" s="14">
        <v>0</v>
      </c>
      <c r="I3345" s="14">
        <v>43200</v>
      </c>
      <c r="J3345" s="14" t="b">
        <v>0</v>
      </c>
      <c r="K3345" s="14">
        <v>0</v>
      </c>
      <c r="L3345" s="16">
        <v>41009.07335648148</v>
      </c>
      <c r="M3345" s="14" t="s">
        <v>818</v>
      </c>
      <c r="N3345" s="14" t="s">
        <v>439</v>
      </c>
      <c r="O3345" s="14" t="s">
        <v>439</v>
      </c>
      <c r="P3345" s="14" t="s">
        <v>439</v>
      </c>
      <c r="Q3345" s="14" t="s">
        <v>819</v>
      </c>
    </row>
    <row r="3346" spans="1:17" x14ac:dyDescent="0.25">
      <c r="A3346" s="14">
        <v>216654</v>
      </c>
      <c r="B3346" s="14">
        <v>5011</v>
      </c>
      <c r="C3346" s="14" t="s">
        <v>815</v>
      </c>
      <c r="D3346" s="14" t="s">
        <v>5214</v>
      </c>
      <c r="E3346" s="14" t="s">
        <v>439</v>
      </c>
      <c r="F3346" s="14">
        <v>39</v>
      </c>
      <c r="G3346" s="14" t="s">
        <v>1420</v>
      </c>
      <c r="H3346" s="14">
        <v>0</v>
      </c>
      <c r="I3346" s="14">
        <v>43200</v>
      </c>
      <c r="J3346" s="14" t="b">
        <v>0</v>
      </c>
      <c r="K3346" s="14">
        <v>0</v>
      </c>
      <c r="L3346" s="16">
        <v>41009.07335648148</v>
      </c>
      <c r="M3346" s="14" t="s">
        <v>818</v>
      </c>
      <c r="N3346" s="14" t="s">
        <v>439</v>
      </c>
      <c r="O3346" s="14" t="s">
        <v>439</v>
      </c>
      <c r="P3346" s="14" t="s">
        <v>439</v>
      </c>
      <c r="Q3346" s="14" t="s">
        <v>819</v>
      </c>
    </row>
    <row r="3347" spans="1:17" x14ac:dyDescent="0.25">
      <c r="A3347" s="14">
        <v>216655</v>
      </c>
      <c r="B3347" s="14">
        <v>5012</v>
      </c>
      <c r="C3347" s="14" t="s">
        <v>815</v>
      </c>
      <c r="D3347" s="14" t="s">
        <v>5215</v>
      </c>
      <c r="E3347" s="14" t="s">
        <v>439</v>
      </c>
      <c r="F3347" s="14">
        <v>39</v>
      </c>
      <c r="G3347" s="14" t="s">
        <v>1420</v>
      </c>
      <c r="H3347" s="14">
        <v>0</v>
      </c>
      <c r="I3347" s="14">
        <v>43200</v>
      </c>
      <c r="J3347" s="14" t="b">
        <v>0</v>
      </c>
      <c r="K3347" s="14">
        <v>0</v>
      </c>
      <c r="L3347" s="16">
        <v>41009.073368055557</v>
      </c>
      <c r="M3347" s="14" t="s">
        <v>818</v>
      </c>
      <c r="N3347" s="14" t="s">
        <v>439</v>
      </c>
      <c r="O3347" s="14" t="s">
        <v>439</v>
      </c>
      <c r="P3347" s="14" t="s">
        <v>439</v>
      </c>
      <c r="Q3347" s="14" t="s">
        <v>819</v>
      </c>
    </row>
    <row r="3348" spans="1:17" x14ac:dyDescent="0.25">
      <c r="A3348" s="14">
        <v>216656</v>
      </c>
      <c r="B3348" s="14">
        <v>5013</v>
      </c>
      <c r="C3348" s="14" t="s">
        <v>815</v>
      </c>
      <c r="D3348" s="14" t="s">
        <v>5216</v>
      </c>
      <c r="E3348" s="14" t="s">
        <v>439</v>
      </c>
      <c r="F3348" s="14">
        <v>39</v>
      </c>
      <c r="G3348" s="14" t="s">
        <v>1420</v>
      </c>
      <c r="H3348" s="14">
        <v>0</v>
      </c>
      <c r="I3348" s="14">
        <v>43200</v>
      </c>
      <c r="J3348" s="14" t="b">
        <v>0</v>
      </c>
      <c r="K3348" s="14">
        <v>0</v>
      </c>
      <c r="L3348" s="16">
        <v>41009.073368055557</v>
      </c>
      <c r="M3348" s="14" t="s">
        <v>818</v>
      </c>
      <c r="N3348" s="14" t="s">
        <v>439</v>
      </c>
      <c r="O3348" s="14" t="s">
        <v>439</v>
      </c>
      <c r="P3348" s="14" t="s">
        <v>439</v>
      </c>
      <c r="Q3348" s="14" t="s">
        <v>819</v>
      </c>
    </row>
    <row r="3349" spans="1:17" x14ac:dyDescent="0.25">
      <c r="A3349" s="14">
        <v>216657</v>
      </c>
      <c r="B3349" s="14">
        <v>5014</v>
      </c>
      <c r="C3349" s="14" t="s">
        <v>815</v>
      </c>
      <c r="D3349" s="14" t="s">
        <v>5217</v>
      </c>
      <c r="E3349" s="14" t="s">
        <v>439</v>
      </c>
      <c r="F3349" s="14">
        <v>39</v>
      </c>
      <c r="G3349" s="14" t="s">
        <v>1420</v>
      </c>
      <c r="H3349" s="14">
        <v>0</v>
      </c>
      <c r="I3349" s="14">
        <v>43200</v>
      </c>
      <c r="J3349" s="14" t="b">
        <v>0</v>
      </c>
      <c r="K3349" s="14">
        <v>0</v>
      </c>
      <c r="L3349" s="16">
        <v>41009.073368055557</v>
      </c>
      <c r="M3349" s="14" t="s">
        <v>818</v>
      </c>
      <c r="N3349" s="14" t="s">
        <v>439</v>
      </c>
      <c r="O3349" s="14" t="s">
        <v>439</v>
      </c>
      <c r="P3349" s="14" t="s">
        <v>439</v>
      </c>
      <c r="Q3349" s="14" t="s">
        <v>819</v>
      </c>
    </row>
    <row r="3350" spans="1:17" x14ac:dyDescent="0.25">
      <c r="A3350" s="14">
        <v>216658</v>
      </c>
      <c r="B3350" s="14">
        <v>5015</v>
      </c>
      <c r="C3350" s="14" t="s">
        <v>815</v>
      </c>
      <c r="D3350" s="14" t="s">
        <v>5218</v>
      </c>
      <c r="E3350" s="14" t="s">
        <v>439</v>
      </c>
      <c r="F3350" s="14">
        <v>39</v>
      </c>
      <c r="G3350" s="14" t="s">
        <v>1420</v>
      </c>
      <c r="H3350" s="14">
        <v>0</v>
      </c>
      <c r="I3350" s="14">
        <v>43200</v>
      </c>
      <c r="J3350" s="14" t="b">
        <v>0</v>
      </c>
      <c r="K3350" s="14">
        <v>0</v>
      </c>
      <c r="L3350" s="16">
        <v>41009.073368055557</v>
      </c>
      <c r="M3350" s="14" t="s">
        <v>818</v>
      </c>
      <c r="N3350" s="14" t="s">
        <v>439</v>
      </c>
      <c r="O3350" s="14" t="s">
        <v>439</v>
      </c>
      <c r="P3350" s="14" t="s">
        <v>439</v>
      </c>
      <c r="Q3350" s="14" t="s">
        <v>819</v>
      </c>
    </row>
    <row r="3351" spans="1:17" x14ac:dyDescent="0.25">
      <c r="A3351" s="14">
        <v>216659</v>
      </c>
      <c r="B3351" s="14">
        <v>5016</v>
      </c>
      <c r="C3351" s="14" t="s">
        <v>815</v>
      </c>
      <c r="D3351" s="14" t="s">
        <v>5219</v>
      </c>
      <c r="E3351" s="14" t="s">
        <v>439</v>
      </c>
      <c r="F3351" s="14">
        <v>39</v>
      </c>
      <c r="G3351" s="14" t="s">
        <v>1420</v>
      </c>
      <c r="H3351" s="14">
        <v>0</v>
      </c>
      <c r="I3351" s="14">
        <v>43200</v>
      </c>
      <c r="J3351" s="14" t="b">
        <v>0</v>
      </c>
      <c r="K3351" s="14">
        <v>0</v>
      </c>
      <c r="L3351" s="16">
        <v>41009.073368055557</v>
      </c>
      <c r="M3351" s="14" t="s">
        <v>818</v>
      </c>
      <c r="N3351" s="14" t="s">
        <v>439</v>
      </c>
      <c r="O3351" s="14" t="s">
        <v>439</v>
      </c>
      <c r="P3351" s="14" t="s">
        <v>439</v>
      </c>
      <c r="Q3351" s="14" t="s">
        <v>819</v>
      </c>
    </row>
    <row r="3352" spans="1:17" x14ac:dyDescent="0.25">
      <c r="A3352" s="14">
        <v>216660</v>
      </c>
      <c r="B3352" s="14">
        <v>5017</v>
      </c>
      <c r="C3352" s="14" t="s">
        <v>815</v>
      </c>
      <c r="D3352" s="14" t="s">
        <v>5220</v>
      </c>
      <c r="E3352" s="14" t="s">
        <v>439</v>
      </c>
      <c r="F3352" s="14">
        <v>39</v>
      </c>
      <c r="G3352" s="14" t="s">
        <v>1420</v>
      </c>
      <c r="H3352" s="14">
        <v>0</v>
      </c>
      <c r="I3352" s="14">
        <v>43200</v>
      </c>
      <c r="J3352" s="14" t="b">
        <v>0</v>
      </c>
      <c r="K3352" s="14">
        <v>0</v>
      </c>
      <c r="L3352" s="16">
        <v>41009.073368055557</v>
      </c>
      <c r="M3352" s="14" t="s">
        <v>818</v>
      </c>
      <c r="N3352" s="14" t="s">
        <v>439</v>
      </c>
      <c r="O3352" s="14" t="s">
        <v>439</v>
      </c>
      <c r="P3352" s="14" t="s">
        <v>439</v>
      </c>
      <c r="Q3352" s="14" t="s">
        <v>819</v>
      </c>
    </row>
    <row r="3353" spans="1:17" x14ac:dyDescent="0.25">
      <c r="A3353" s="14">
        <v>216661</v>
      </c>
      <c r="B3353" s="14">
        <v>5018</v>
      </c>
      <c r="C3353" s="14" t="s">
        <v>815</v>
      </c>
      <c r="D3353" s="14" t="s">
        <v>5221</v>
      </c>
      <c r="E3353" s="14" t="s">
        <v>439</v>
      </c>
      <c r="F3353" s="14">
        <v>39</v>
      </c>
      <c r="G3353" s="14" t="s">
        <v>1420</v>
      </c>
      <c r="H3353" s="14">
        <v>0</v>
      </c>
      <c r="I3353" s="14">
        <v>43200</v>
      </c>
      <c r="J3353" s="14" t="b">
        <v>0</v>
      </c>
      <c r="K3353" s="14">
        <v>0</v>
      </c>
      <c r="L3353" s="16">
        <v>41009.073379629626</v>
      </c>
      <c r="M3353" s="14" t="s">
        <v>818</v>
      </c>
      <c r="N3353" s="14" t="s">
        <v>439</v>
      </c>
      <c r="O3353" s="14" t="s">
        <v>439</v>
      </c>
      <c r="P3353" s="14" t="s">
        <v>439</v>
      </c>
      <c r="Q3353" s="14" t="s">
        <v>819</v>
      </c>
    </row>
    <row r="3354" spans="1:17" x14ac:dyDescent="0.25">
      <c r="A3354" s="14">
        <v>216662</v>
      </c>
      <c r="B3354" s="14">
        <v>5019</v>
      </c>
      <c r="C3354" s="14" t="s">
        <v>815</v>
      </c>
      <c r="D3354" s="14" t="s">
        <v>5222</v>
      </c>
      <c r="E3354" s="14" t="s">
        <v>439</v>
      </c>
      <c r="F3354" s="14">
        <v>39</v>
      </c>
      <c r="G3354" s="14" t="s">
        <v>1420</v>
      </c>
      <c r="H3354" s="14">
        <v>0</v>
      </c>
      <c r="I3354" s="14">
        <v>43200</v>
      </c>
      <c r="J3354" s="14" t="b">
        <v>0</v>
      </c>
      <c r="K3354" s="14">
        <v>0</v>
      </c>
      <c r="L3354" s="16">
        <v>41009.073379629626</v>
      </c>
      <c r="M3354" s="14" t="s">
        <v>818</v>
      </c>
      <c r="N3354" s="14" t="s">
        <v>439</v>
      </c>
      <c r="O3354" s="14" t="s">
        <v>439</v>
      </c>
      <c r="P3354" s="14" t="s">
        <v>439</v>
      </c>
      <c r="Q3354" s="14" t="s">
        <v>819</v>
      </c>
    </row>
    <row r="3355" spans="1:17" x14ac:dyDescent="0.25">
      <c r="A3355" s="14">
        <v>216663</v>
      </c>
      <c r="B3355" s="14">
        <v>5020</v>
      </c>
      <c r="C3355" s="14" t="s">
        <v>815</v>
      </c>
      <c r="D3355" s="14" t="s">
        <v>5223</v>
      </c>
      <c r="E3355" s="14" t="s">
        <v>439</v>
      </c>
      <c r="F3355" s="14">
        <v>39</v>
      </c>
      <c r="G3355" s="14" t="s">
        <v>1420</v>
      </c>
      <c r="H3355" s="14">
        <v>0</v>
      </c>
      <c r="I3355" s="14">
        <v>43200</v>
      </c>
      <c r="J3355" s="14" t="b">
        <v>0</v>
      </c>
      <c r="K3355" s="14">
        <v>0</v>
      </c>
      <c r="L3355" s="16">
        <v>41009.073379629626</v>
      </c>
      <c r="M3355" s="14" t="s">
        <v>818</v>
      </c>
      <c r="N3355" s="14" t="s">
        <v>439</v>
      </c>
      <c r="O3355" s="14" t="s">
        <v>439</v>
      </c>
      <c r="P3355" s="14" t="s">
        <v>439</v>
      </c>
      <c r="Q3355" s="14" t="s">
        <v>819</v>
      </c>
    </row>
    <row r="3356" spans="1:17" x14ac:dyDescent="0.25">
      <c r="A3356" s="14">
        <v>216664</v>
      </c>
      <c r="B3356" s="14">
        <v>5021</v>
      </c>
      <c r="C3356" s="14" t="s">
        <v>815</v>
      </c>
      <c r="D3356" s="14" t="s">
        <v>5224</v>
      </c>
      <c r="E3356" s="14" t="s">
        <v>439</v>
      </c>
      <c r="F3356" s="14">
        <v>39</v>
      </c>
      <c r="G3356" s="14" t="s">
        <v>1420</v>
      </c>
      <c r="H3356" s="14">
        <v>0</v>
      </c>
      <c r="I3356" s="14">
        <v>43200</v>
      </c>
      <c r="J3356" s="14" t="b">
        <v>0</v>
      </c>
      <c r="K3356" s="14">
        <v>0</v>
      </c>
      <c r="L3356" s="16">
        <v>41009.073379629626</v>
      </c>
      <c r="M3356" s="14" t="s">
        <v>818</v>
      </c>
      <c r="N3356" s="14" t="s">
        <v>439</v>
      </c>
      <c r="O3356" s="14" t="s">
        <v>439</v>
      </c>
      <c r="P3356" s="14" t="s">
        <v>439</v>
      </c>
      <c r="Q3356" s="14" t="s">
        <v>819</v>
      </c>
    </row>
    <row r="3357" spans="1:17" x14ac:dyDescent="0.25">
      <c r="A3357" s="14">
        <v>216665</v>
      </c>
      <c r="B3357" s="14">
        <v>5022</v>
      </c>
      <c r="C3357" s="14" t="s">
        <v>815</v>
      </c>
      <c r="D3357" s="14" t="s">
        <v>5225</v>
      </c>
      <c r="E3357" s="14" t="s">
        <v>439</v>
      </c>
      <c r="F3357" s="14">
        <v>39</v>
      </c>
      <c r="G3357" s="14" t="s">
        <v>1420</v>
      </c>
      <c r="H3357" s="14">
        <v>0</v>
      </c>
      <c r="I3357" s="14">
        <v>43200</v>
      </c>
      <c r="J3357" s="14" t="b">
        <v>0</v>
      </c>
      <c r="K3357" s="14">
        <v>0</v>
      </c>
      <c r="L3357" s="16">
        <v>41009.073379629626</v>
      </c>
      <c r="M3357" s="14" t="s">
        <v>818</v>
      </c>
      <c r="N3357" s="14" t="s">
        <v>439</v>
      </c>
      <c r="O3357" s="14" t="s">
        <v>439</v>
      </c>
      <c r="P3357" s="14" t="s">
        <v>439</v>
      </c>
      <c r="Q3357" s="14" t="s">
        <v>819</v>
      </c>
    </row>
    <row r="3358" spans="1:17" x14ac:dyDescent="0.25">
      <c r="A3358" s="14">
        <v>216666</v>
      </c>
      <c r="B3358" s="14">
        <v>5023</v>
      </c>
      <c r="C3358" s="14" t="s">
        <v>815</v>
      </c>
      <c r="D3358" s="14" t="s">
        <v>5226</v>
      </c>
      <c r="E3358" s="14" t="s">
        <v>439</v>
      </c>
      <c r="F3358" s="14">
        <v>39</v>
      </c>
      <c r="G3358" s="14" t="s">
        <v>1420</v>
      </c>
      <c r="H3358" s="14">
        <v>0</v>
      </c>
      <c r="I3358" s="14">
        <v>43200</v>
      </c>
      <c r="J3358" s="14" t="b">
        <v>0</v>
      </c>
      <c r="K3358" s="14">
        <v>0</v>
      </c>
      <c r="L3358" s="16">
        <v>41009.073379629626</v>
      </c>
      <c r="M3358" s="14" t="s">
        <v>818</v>
      </c>
      <c r="N3358" s="14" t="s">
        <v>439</v>
      </c>
      <c r="O3358" s="14" t="s">
        <v>439</v>
      </c>
      <c r="P3358" s="14" t="s">
        <v>439</v>
      </c>
      <c r="Q3358" s="14" t="s">
        <v>819</v>
      </c>
    </row>
    <row r="3359" spans="1:17" x14ac:dyDescent="0.25">
      <c r="A3359" s="14">
        <v>216667</v>
      </c>
      <c r="B3359" s="14">
        <v>5024</v>
      </c>
      <c r="C3359" s="14" t="s">
        <v>815</v>
      </c>
      <c r="D3359" s="14" t="s">
        <v>5227</v>
      </c>
      <c r="E3359" s="14" t="s">
        <v>439</v>
      </c>
      <c r="F3359" s="14">
        <v>39</v>
      </c>
      <c r="G3359" s="14" t="s">
        <v>1420</v>
      </c>
      <c r="H3359" s="14">
        <v>0</v>
      </c>
      <c r="I3359" s="14">
        <v>43200</v>
      </c>
      <c r="J3359" s="14" t="b">
        <v>0</v>
      </c>
      <c r="K3359" s="14">
        <v>0</v>
      </c>
      <c r="L3359" s="16">
        <v>41009.073391203703</v>
      </c>
      <c r="M3359" s="14" t="s">
        <v>818</v>
      </c>
      <c r="N3359" s="14" t="s">
        <v>439</v>
      </c>
      <c r="O3359" s="14" t="s">
        <v>439</v>
      </c>
      <c r="P3359" s="14" t="s">
        <v>439</v>
      </c>
      <c r="Q3359" s="14" t="s">
        <v>819</v>
      </c>
    </row>
    <row r="3360" spans="1:17" x14ac:dyDescent="0.25">
      <c r="A3360" s="14">
        <v>216668</v>
      </c>
      <c r="B3360" s="14">
        <v>5025</v>
      </c>
      <c r="C3360" s="14" t="s">
        <v>815</v>
      </c>
      <c r="D3360" s="14" t="s">
        <v>5228</v>
      </c>
      <c r="E3360" s="14" t="s">
        <v>439</v>
      </c>
      <c r="F3360" s="14">
        <v>39</v>
      </c>
      <c r="G3360" s="14" t="s">
        <v>1420</v>
      </c>
      <c r="H3360" s="14">
        <v>0</v>
      </c>
      <c r="I3360" s="14">
        <v>43200</v>
      </c>
      <c r="J3360" s="14" t="b">
        <v>0</v>
      </c>
      <c r="K3360" s="14">
        <v>0</v>
      </c>
      <c r="L3360" s="16">
        <v>41009.073391203703</v>
      </c>
      <c r="M3360" s="14" t="s">
        <v>818</v>
      </c>
      <c r="N3360" s="14" t="s">
        <v>439</v>
      </c>
      <c r="O3360" s="14" t="s">
        <v>439</v>
      </c>
      <c r="P3360" s="14" t="s">
        <v>439</v>
      </c>
      <c r="Q3360" s="14" t="s">
        <v>819</v>
      </c>
    </row>
    <row r="3361" spans="1:17" x14ac:dyDescent="0.25">
      <c r="A3361" s="14">
        <v>216669</v>
      </c>
      <c r="B3361" s="14">
        <v>5026</v>
      </c>
      <c r="C3361" s="14" t="s">
        <v>815</v>
      </c>
      <c r="D3361" s="14" t="s">
        <v>5229</v>
      </c>
      <c r="E3361" s="14" t="s">
        <v>439</v>
      </c>
      <c r="F3361" s="14">
        <v>39</v>
      </c>
      <c r="G3361" s="14" t="s">
        <v>1420</v>
      </c>
      <c r="H3361" s="14">
        <v>0</v>
      </c>
      <c r="I3361" s="14">
        <v>43200</v>
      </c>
      <c r="J3361" s="14" t="b">
        <v>0</v>
      </c>
      <c r="K3361" s="14">
        <v>0</v>
      </c>
      <c r="L3361" s="16">
        <v>41009.073391203703</v>
      </c>
      <c r="M3361" s="14" t="s">
        <v>818</v>
      </c>
      <c r="N3361" s="14" t="s">
        <v>439</v>
      </c>
      <c r="O3361" s="14" t="s">
        <v>439</v>
      </c>
      <c r="P3361" s="14" t="s">
        <v>439</v>
      </c>
      <c r="Q3361" s="14" t="s">
        <v>819</v>
      </c>
    </row>
    <row r="3362" spans="1:17" x14ac:dyDescent="0.25">
      <c r="A3362" s="14">
        <v>216670</v>
      </c>
      <c r="B3362" s="14">
        <v>5028</v>
      </c>
      <c r="C3362" s="14" t="s">
        <v>815</v>
      </c>
      <c r="D3362" s="14" t="s">
        <v>5230</v>
      </c>
      <c r="E3362" s="14" t="s">
        <v>439</v>
      </c>
      <c r="F3362" s="14">
        <v>39</v>
      </c>
      <c r="G3362" s="14" t="s">
        <v>1420</v>
      </c>
      <c r="H3362" s="14">
        <v>0</v>
      </c>
      <c r="I3362" s="14">
        <v>43200</v>
      </c>
      <c r="J3362" s="14" t="b">
        <v>0</v>
      </c>
      <c r="K3362" s="14">
        <v>0</v>
      </c>
      <c r="L3362" s="16">
        <v>41009.073391203703</v>
      </c>
      <c r="M3362" s="14" t="s">
        <v>818</v>
      </c>
      <c r="N3362" s="14" t="s">
        <v>439</v>
      </c>
      <c r="O3362" s="14" t="s">
        <v>439</v>
      </c>
      <c r="P3362" s="14" t="s">
        <v>439</v>
      </c>
      <c r="Q3362" s="14" t="s">
        <v>819</v>
      </c>
    </row>
    <row r="3363" spans="1:17" x14ac:dyDescent="0.25">
      <c r="A3363" s="14">
        <v>216671</v>
      </c>
      <c r="B3363" s="14">
        <v>5029</v>
      </c>
      <c r="C3363" s="14" t="s">
        <v>815</v>
      </c>
      <c r="D3363" s="14" t="s">
        <v>5231</v>
      </c>
      <c r="E3363" s="14" t="s">
        <v>439</v>
      </c>
      <c r="F3363" s="14">
        <v>39</v>
      </c>
      <c r="G3363" s="14" t="s">
        <v>1420</v>
      </c>
      <c r="H3363" s="14">
        <v>0</v>
      </c>
      <c r="I3363" s="14">
        <v>43200</v>
      </c>
      <c r="J3363" s="14" t="b">
        <v>0</v>
      </c>
      <c r="K3363" s="14">
        <v>0</v>
      </c>
      <c r="L3363" s="16">
        <v>41009.073391203703</v>
      </c>
      <c r="M3363" s="14" t="s">
        <v>818</v>
      </c>
      <c r="N3363" s="14" t="s">
        <v>439</v>
      </c>
      <c r="O3363" s="14" t="s">
        <v>439</v>
      </c>
      <c r="P3363" s="14" t="s">
        <v>439</v>
      </c>
      <c r="Q3363" s="14" t="s">
        <v>819</v>
      </c>
    </row>
    <row r="3364" spans="1:17" x14ac:dyDescent="0.25">
      <c r="A3364" s="14">
        <v>216672</v>
      </c>
      <c r="B3364" s="14">
        <v>5030</v>
      </c>
      <c r="C3364" s="14" t="s">
        <v>815</v>
      </c>
      <c r="D3364" s="14" t="s">
        <v>5232</v>
      </c>
      <c r="E3364" s="14" t="s">
        <v>439</v>
      </c>
      <c r="F3364" s="14">
        <v>39</v>
      </c>
      <c r="G3364" s="14" t="s">
        <v>1420</v>
      </c>
      <c r="H3364" s="14">
        <v>0</v>
      </c>
      <c r="I3364" s="14">
        <v>43200</v>
      </c>
      <c r="J3364" s="14" t="b">
        <v>0</v>
      </c>
      <c r="K3364" s="14">
        <v>0</v>
      </c>
      <c r="L3364" s="16">
        <v>41009.073391203703</v>
      </c>
      <c r="M3364" s="14" t="s">
        <v>818</v>
      </c>
      <c r="N3364" s="14" t="s">
        <v>439</v>
      </c>
      <c r="O3364" s="14" t="s">
        <v>439</v>
      </c>
      <c r="P3364" s="14" t="s">
        <v>439</v>
      </c>
      <c r="Q3364" s="14" t="s">
        <v>819</v>
      </c>
    </row>
    <row r="3365" spans="1:17" x14ac:dyDescent="0.25">
      <c r="A3365" s="14">
        <v>216673</v>
      </c>
      <c r="B3365" s="14">
        <v>5031</v>
      </c>
      <c r="C3365" s="14" t="s">
        <v>815</v>
      </c>
      <c r="D3365" s="14" t="s">
        <v>5233</v>
      </c>
      <c r="E3365" s="14" t="s">
        <v>439</v>
      </c>
      <c r="F3365" s="14">
        <v>39</v>
      </c>
      <c r="G3365" s="14" t="s">
        <v>1420</v>
      </c>
      <c r="H3365" s="14">
        <v>0</v>
      </c>
      <c r="I3365" s="14">
        <v>43200</v>
      </c>
      <c r="J3365" s="14" t="b">
        <v>0</v>
      </c>
      <c r="K3365" s="14">
        <v>0</v>
      </c>
      <c r="L3365" s="16">
        <v>41009.073391203703</v>
      </c>
      <c r="M3365" s="14" t="s">
        <v>818</v>
      </c>
      <c r="N3365" s="14" t="s">
        <v>439</v>
      </c>
      <c r="O3365" s="14" t="s">
        <v>439</v>
      </c>
      <c r="P3365" s="14" t="s">
        <v>439</v>
      </c>
      <c r="Q3365" s="14" t="s">
        <v>819</v>
      </c>
    </row>
    <row r="3366" spans="1:17" x14ac:dyDescent="0.25">
      <c r="A3366" s="14">
        <v>216674</v>
      </c>
      <c r="B3366" s="14">
        <v>5032</v>
      </c>
      <c r="C3366" s="14" t="s">
        <v>815</v>
      </c>
      <c r="D3366" s="14" t="s">
        <v>5234</v>
      </c>
      <c r="E3366" s="14" t="s">
        <v>439</v>
      </c>
      <c r="F3366" s="14">
        <v>39</v>
      </c>
      <c r="G3366" s="14" t="s">
        <v>1420</v>
      </c>
      <c r="H3366" s="14">
        <v>0</v>
      </c>
      <c r="I3366" s="14">
        <v>43200</v>
      </c>
      <c r="J3366" s="14" t="b">
        <v>0</v>
      </c>
      <c r="K3366" s="14">
        <v>0</v>
      </c>
      <c r="L3366" s="16">
        <v>41009.07340277778</v>
      </c>
      <c r="M3366" s="14" t="s">
        <v>818</v>
      </c>
      <c r="N3366" s="14" t="s">
        <v>439</v>
      </c>
      <c r="O3366" s="14" t="s">
        <v>439</v>
      </c>
      <c r="P3366" s="14" t="s">
        <v>439</v>
      </c>
      <c r="Q3366" s="14" t="s">
        <v>819</v>
      </c>
    </row>
    <row r="3367" spans="1:17" x14ac:dyDescent="0.25">
      <c r="A3367" s="14">
        <v>216675</v>
      </c>
      <c r="B3367" s="14">
        <v>5033</v>
      </c>
      <c r="C3367" s="14" t="s">
        <v>815</v>
      </c>
      <c r="D3367" s="14" t="s">
        <v>5235</v>
      </c>
      <c r="E3367" s="14" t="s">
        <v>439</v>
      </c>
      <c r="F3367" s="14">
        <v>39</v>
      </c>
      <c r="G3367" s="14" t="s">
        <v>1420</v>
      </c>
      <c r="H3367" s="14">
        <v>0</v>
      </c>
      <c r="I3367" s="14">
        <v>43200</v>
      </c>
      <c r="J3367" s="14" t="b">
        <v>0</v>
      </c>
      <c r="K3367" s="14">
        <v>0</v>
      </c>
      <c r="L3367" s="16">
        <v>41009.07340277778</v>
      </c>
      <c r="M3367" s="14" t="s">
        <v>818</v>
      </c>
      <c r="N3367" s="14" t="s">
        <v>439</v>
      </c>
      <c r="O3367" s="14" t="s">
        <v>439</v>
      </c>
      <c r="P3367" s="14" t="s">
        <v>439</v>
      </c>
      <c r="Q3367" s="14" t="s">
        <v>819</v>
      </c>
    </row>
    <row r="3368" spans="1:17" x14ac:dyDescent="0.25">
      <c r="A3368" s="14">
        <v>216676</v>
      </c>
      <c r="B3368" s="14">
        <v>5034</v>
      </c>
      <c r="C3368" s="14" t="s">
        <v>815</v>
      </c>
      <c r="D3368" s="14" t="s">
        <v>5236</v>
      </c>
      <c r="E3368" s="14" t="s">
        <v>439</v>
      </c>
      <c r="F3368" s="14">
        <v>39</v>
      </c>
      <c r="G3368" s="14" t="s">
        <v>1420</v>
      </c>
      <c r="H3368" s="14">
        <v>0</v>
      </c>
      <c r="I3368" s="14">
        <v>43200</v>
      </c>
      <c r="J3368" s="14" t="b">
        <v>0</v>
      </c>
      <c r="K3368" s="14">
        <v>0</v>
      </c>
      <c r="L3368" s="16">
        <v>41009.07340277778</v>
      </c>
      <c r="M3368" s="14" t="s">
        <v>818</v>
      </c>
      <c r="N3368" s="14" t="s">
        <v>439</v>
      </c>
      <c r="O3368" s="14" t="s">
        <v>439</v>
      </c>
      <c r="P3368" s="14" t="s">
        <v>439</v>
      </c>
      <c r="Q3368" s="14" t="s">
        <v>819</v>
      </c>
    </row>
    <row r="3369" spans="1:17" x14ac:dyDescent="0.25">
      <c r="A3369" s="14">
        <v>216677</v>
      </c>
      <c r="B3369" s="14">
        <v>5035</v>
      </c>
      <c r="C3369" s="14" t="s">
        <v>815</v>
      </c>
      <c r="D3369" s="14" t="s">
        <v>5237</v>
      </c>
      <c r="E3369" s="14" t="s">
        <v>439</v>
      </c>
      <c r="F3369" s="14">
        <v>39</v>
      </c>
      <c r="G3369" s="14" t="s">
        <v>1420</v>
      </c>
      <c r="H3369" s="14">
        <v>0</v>
      </c>
      <c r="I3369" s="14">
        <v>43200</v>
      </c>
      <c r="J3369" s="14" t="b">
        <v>0</v>
      </c>
      <c r="K3369" s="14">
        <v>0</v>
      </c>
      <c r="L3369" s="16">
        <v>41009.07340277778</v>
      </c>
      <c r="M3369" s="14" t="s">
        <v>818</v>
      </c>
      <c r="N3369" s="14" t="s">
        <v>439</v>
      </c>
      <c r="O3369" s="14" t="s">
        <v>439</v>
      </c>
      <c r="P3369" s="14" t="s">
        <v>439</v>
      </c>
      <c r="Q3369" s="14" t="s">
        <v>819</v>
      </c>
    </row>
    <row r="3370" spans="1:17" x14ac:dyDescent="0.25">
      <c r="A3370" s="14">
        <v>216678</v>
      </c>
      <c r="B3370" s="14">
        <v>5036</v>
      </c>
      <c r="C3370" s="14" t="s">
        <v>815</v>
      </c>
      <c r="D3370" s="14" t="s">
        <v>5238</v>
      </c>
      <c r="E3370" s="14" t="s">
        <v>439</v>
      </c>
      <c r="F3370" s="14">
        <v>39</v>
      </c>
      <c r="G3370" s="14" t="s">
        <v>1420</v>
      </c>
      <c r="H3370" s="14">
        <v>0</v>
      </c>
      <c r="I3370" s="14">
        <v>43200</v>
      </c>
      <c r="J3370" s="14" t="b">
        <v>0</v>
      </c>
      <c r="K3370" s="14">
        <v>0</v>
      </c>
      <c r="L3370" s="16">
        <v>41009.07340277778</v>
      </c>
      <c r="M3370" s="14" t="s">
        <v>818</v>
      </c>
      <c r="N3370" s="14" t="s">
        <v>439</v>
      </c>
      <c r="O3370" s="14" t="s">
        <v>439</v>
      </c>
      <c r="P3370" s="14" t="s">
        <v>439</v>
      </c>
      <c r="Q3370" s="14" t="s">
        <v>819</v>
      </c>
    </row>
    <row r="3371" spans="1:17" x14ac:dyDescent="0.25">
      <c r="A3371" s="14">
        <v>216679</v>
      </c>
      <c r="B3371" s="14">
        <v>5037</v>
      </c>
      <c r="C3371" s="14" t="s">
        <v>815</v>
      </c>
      <c r="D3371" s="14" t="s">
        <v>5239</v>
      </c>
      <c r="E3371" s="14" t="s">
        <v>439</v>
      </c>
      <c r="F3371" s="14">
        <v>39</v>
      </c>
      <c r="G3371" s="14" t="s">
        <v>1420</v>
      </c>
      <c r="H3371" s="14">
        <v>0</v>
      </c>
      <c r="I3371" s="14">
        <v>43200</v>
      </c>
      <c r="J3371" s="14" t="b">
        <v>0</v>
      </c>
      <c r="K3371" s="14">
        <v>0</v>
      </c>
      <c r="L3371" s="16">
        <v>41009.07340277778</v>
      </c>
      <c r="M3371" s="14" t="s">
        <v>818</v>
      </c>
      <c r="N3371" s="14" t="s">
        <v>439</v>
      </c>
      <c r="O3371" s="14" t="s">
        <v>439</v>
      </c>
      <c r="P3371" s="14" t="s">
        <v>439</v>
      </c>
      <c r="Q3371" s="14" t="s">
        <v>819</v>
      </c>
    </row>
    <row r="3372" spans="1:17" x14ac:dyDescent="0.25">
      <c r="A3372" s="14">
        <v>216680</v>
      </c>
      <c r="B3372" s="14">
        <v>5038</v>
      </c>
      <c r="C3372" s="14" t="s">
        <v>815</v>
      </c>
      <c r="D3372" s="14" t="s">
        <v>5240</v>
      </c>
      <c r="E3372" s="14" t="s">
        <v>439</v>
      </c>
      <c r="F3372" s="14">
        <v>39</v>
      </c>
      <c r="G3372" s="14" t="s">
        <v>1420</v>
      </c>
      <c r="H3372" s="14">
        <v>0</v>
      </c>
      <c r="I3372" s="14">
        <v>43200</v>
      </c>
      <c r="J3372" s="14" t="b">
        <v>0</v>
      </c>
      <c r="K3372" s="14">
        <v>0</v>
      </c>
      <c r="L3372" s="16">
        <v>41009.073414351849</v>
      </c>
      <c r="M3372" s="14" t="s">
        <v>818</v>
      </c>
      <c r="N3372" s="14" t="s">
        <v>439</v>
      </c>
      <c r="O3372" s="14" t="s">
        <v>439</v>
      </c>
      <c r="P3372" s="14" t="s">
        <v>439</v>
      </c>
      <c r="Q3372" s="14" t="s">
        <v>819</v>
      </c>
    </row>
    <row r="3373" spans="1:17" x14ac:dyDescent="0.25">
      <c r="A3373" s="14">
        <v>216681</v>
      </c>
      <c r="B3373" s="14">
        <v>5039</v>
      </c>
      <c r="C3373" s="14" t="s">
        <v>815</v>
      </c>
      <c r="D3373" s="14" t="s">
        <v>5241</v>
      </c>
      <c r="E3373" s="14" t="s">
        <v>439</v>
      </c>
      <c r="F3373" s="14">
        <v>39</v>
      </c>
      <c r="G3373" s="14" t="s">
        <v>1420</v>
      </c>
      <c r="H3373" s="14">
        <v>0</v>
      </c>
      <c r="I3373" s="14">
        <v>43200</v>
      </c>
      <c r="J3373" s="14" t="b">
        <v>0</v>
      </c>
      <c r="K3373" s="14">
        <v>0</v>
      </c>
      <c r="L3373" s="16">
        <v>41009.073414351849</v>
      </c>
      <c r="M3373" s="14" t="s">
        <v>818</v>
      </c>
      <c r="N3373" s="14" t="s">
        <v>439</v>
      </c>
      <c r="O3373" s="14" t="s">
        <v>439</v>
      </c>
      <c r="P3373" s="14" t="s">
        <v>439</v>
      </c>
      <c r="Q3373" s="14" t="s">
        <v>819</v>
      </c>
    </row>
    <row r="3374" spans="1:17" x14ac:dyDescent="0.25">
      <c r="A3374" s="14">
        <v>216682</v>
      </c>
      <c r="B3374" s="14">
        <v>5040</v>
      </c>
      <c r="C3374" s="14" t="s">
        <v>815</v>
      </c>
      <c r="D3374" s="14" t="s">
        <v>5242</v>
      </c>
      <c r="E3374" s="14" t="s">
        <v>439</v>
      </c>
      <c r="F3374" s="14">
        <v>39</v>
      </c>
      <c r="G3374" s="14" t="s">
        <v>1420</v>
      </c>
      <c r="H3374" s="14">
        <v>0</v>
      </c>
      <c r="I3374" s="14">
        <v>43200</v>
      </c>
      <c r="J3374" s="14" t="b">
        <v>0</v>
      </c>
      <c r="K3374" s="14">
        <v>0</v>
      </c>
      <c r="L3374" s="16">
        <v>41009.073414351849</v>
      </c>
      <c r="M3374" s="14" t="s">
        <v>818</v>
      </c>
      <c r="N3374" s="14" t="s">
        <v>439</v>
      </c>
      <c r="O3374" s="14" t="s">
        <v>439</v>
      </c>
      <c r="P3374" s="14" t="s">
        <v>439</v>
      </c>
      <c r="Q3374" s="14" t="s">
        <v>819</v>
      </c>
    </row>
    <row r="3375" spans="1:17" x14ac:dyDescent="0.25">
      <c r="A3375" s="14">
        <v>216683</v>
      </c>
      <c r="B3375" s="14">
        <v>5041</v>
      </c>
      <c r="C3375" s="14" t="s">
        <v>815</v>
      </c>
      <c r="D3375" s="14" t="s">
        <v>5243</v>
      </c>
      <c r="E3375" s="14" t="s">
        <v>439</v>
      </c>
      <c r="F3375" s="14">
        <v>39</v>
      </c>
      <c r="G3375" s="14" t="s">
        <v>1420</v>
      </c>
      <c r="H3375" s="14">
        <v>0</v>
      </c>
      <c r="I3375" s="14">
        <v>43200</v>
      </c>
      <c r="J3375" s="14" t="b">
        <v>0</v>
      </c>
      <c r="K3375" s="14">
        <v>0</v>
      </c>
      <c r="L3375" s="16">
        <v>41009.073414351849</v>
      </c>
      <c r="M3375" s="14" t="s">
        <v>818</v>
      </c>
      <c r="N3375" s="14" t="s">
        <v>439</v>
      </c>
      <c r="O3375" s="14" t="s">
        <v>439</v>
      </c>
      <c r="P3375" s="14" t="s">
        <v>439</v>
      </c>
      <c r="Q3375" s="14" t="s">
        <v>819</v>
      </c>
    </row>
    <row r="3376" spans="1:17" x14ac:dyDescent="0.25">
      <c r="A3376" s="14">
        <v>216684</v>
      </c>
      <c r="B3376" s="14">
        <v>5042</v>
      </c>
      <c r="C3376" s="14" t="s">
        <v>815</v>
      </c>
      <c r="D3376" s="14" t="s">
        <v>5244</v>
      </c>
      <c r="E3376" s="14" t="s">
        <v>439</v>
      </c>
      <c r="F3376" s="14">
        <v>39</v>
      </c>
      <c r="G3376" s="14" t="s">
        <v>1420</v>
      </c>
      <c r="H3376" s="14">
        <v>0</v>
      </c>
      <c r="I3376" s="14">
        <v>43200</v>
      </c>
      <c r="J3376" s="14" t="b">
        <v>0</v>
      </c>
      <c r="K3376" s="14">
        <v>0</v>
      </c>
      <c r="L3376" s="16">
        <v>41009.073414351849</v>
      </c>
      <c r="M3376" s="14" t="s">
        <v>818</v>
      </c>
      <c r="N3376" s="14" t="s">
        <v>439</v>
      </c>
      <c r="O3376" s="14" t="s">
        <v>439</v>
      </c>
      <c r="P3376" s="14" t="s">
        <v>439</v>
      </c>
      <c r="Q3376" s="14" t="s">
        <v>819</v>
      </c>
    </row>
    <row r="3377" spans="1:17" x14ac:dyDescent="0.25">
      <c r="A3377" s="14">
        <v>216685</v>
      </c>
      <c r="B3377" s="14">
        <v>5043</v>
      </c>
      <c r="C3377" s="14" t="s">
        <v>815</v>
      </c>
      <c r="D3377" s="14" t="s">
        <v>5728</v>
      </c>
      <c r="E3377" s="14" t="s">
        <v>439</v>
      </c>
      <c r="F3377" s="14">
        <v>39</v>
      </c>
      <c r="G3377" s="14" t="s">
        <v>1420</v>
      </c>
      <c r="H3377" s="14">
        <v>0</v>
      </c>
      <c r="I3377" s="14">
        <v>43200</v>
      </c>
      <c r="J3377" s="14" t="b">
        <v>0</v>
      </c>
      <c r="K3377" s="14">
        <v>0</v>
      </c>
      <c r="L3377" s="16">
        <v>41009.073414351849</v>
      </c>
      <c r="M3377" s="14" t="s">
        <v>818</v>
      </c>
      <c r="N3377" s="14" t="s">
        <v>439</v>
      </c>
      <c r="O3377" s="14" t="s">
        <v>439</v>
      </c>
      <c r="P3377" s="14" t="s">
        <v>439</v>
      </c>
      <c r="Q3377" s="17" t="s">
        <v>819</v>
      </c>
    </row>
    <row r="3378" spans="1:17" x14ac:dyDescent="0.25">
      <c r="A3378" s="14">
        <v>216686</v>
      </c>
      <c r="B3378" s="14">
        <v>5044</v>
      </c>
      <c r="C3378" s="14" t="s">
        <v>815</v>
      </c>
      <c r="D3378" s="14" t="s">
        <v>5245</v>
      </c>
      <c r="E3378" s="14" t="s">
        <v>439</v>
      </c>
      <c r="F3378" s="14">
        <v>39</v>
      </c>
      <c r="G3378" s="14" t="s">
        <v>1420</v>
      </c>
      <c r="H3378" s="14">
        <v>0</v>
      </c>
      <c r="I3378" s="14">
        <v>43200</v>
      </c>
      <c r="J3378" s="14" t="b">
        <v>0</v>
      </c>
      <c r="K3378" s="14">
        <v>0</v>
      </c>
      <c r="L3378" s="16">
        <v>41009.073425925926</v>
      </c>
      <c r="M3378" s="14" t="s">
        <v>818</v>
      </c>
      <c r="N3378" s="14" t="s">
        <v>439</v>
      </c>
      <c r="O3378" s="14" t="s">
        <v>439</v>
      </c>
      <c r="P3378" s="14" t="s">
        <v>439</v>
      </c>
      <c r="Q3378" s="14" t="s">
        <v>819</v>
      </c>
    </row>
    <row r="3379" spans="1:17" x14ac:dyDescent="0.25">
      <c r="A3379" s="14">
        <v>216687</v>
      </c>
      <c r="B3379" s="14">
        <v>5045</v>
      </c>
      <c r="C3379" s="14" t="s">
        <v>815</v>
      </c>
      <c r="D3379" s="14" t="s">
        <v>5246</v>
      </c>
      <c r="E3379" s="14" t="s">
        <v>439</v>
      </c>
      <c r="F3379" s="14">
        <v>39</v>
      </c>
      <c r="G3379" s="14" t="s">
        <v>1420</v>
      </c>
      <c r="H3379" s="14">
        <v>0</v>
      </c>
      <c r="I3379" s="14">
        <v>43200</v>
      </c>
      <c r="J3379" s="14" t="b">
        <v>0</v>
      </c>
      <c r="K3379" s="14">
        <v>0</v>
      </c>
      <c r="L3379" s="16">
        <v>41009.073425925926</v>
      </c>
      <c r="M3379" s="14" t="s">
        <v>818</v>
      </c>
      <c r="N3379" s="14" t="s">
        <v>439</v>
      </c>
      <c r="O3379" s="14" t="s">
        <v>439</v>
      </c>
      <c r="P3379" s="14" t="s">
        <v>439</v>
      </c>
      <c r="Q3379" s="14" t="s">
        <v>819</v>
      </c>
    </row>
    <row r="3380" spans="1:17" x14ac:dyDescent="0.25">
      <c r="A3380" s="14">
        <v>216688</v>
      </c>
      <c r="B3380" s="14">
        <v>5046</v>
      </c>
      <c r="C3380" s="14" t="s">
        <v>815</v>
      </c>
      <c r="D3380" s="14" t="s">
        <v>5247</v>
      </c>
      <c r="E3380" s="14" t="s">
        <v>439</v>
      </c>
      <c r="F3380" s="14">
        <v>39</v>
      </c>
      <c r="G3380" s="14" t="s">
        <v>1420</v>
      </c>
      <c r="H3380" s="14">
        <v>0</v>
      </c>
      <c r="I3380" s="14">
        <v>43200</v>
      </c>
      <c r="J3380" s="14" t="b">
        <v>0</v>
      </c>
      <c r="K3380" s="14">
        <v>0</v>
      </c>
      <c r="L3380" s="16">
        <v>41009.073425925926</v>
      </c>
      <c r="M3380" s="14" t="s">
        <v>818</v>
      </c>
      <c r="N3380" s="14" t="s">
        <v>439</v>
      </c>
      <c r="O3380" s="14" t="s">
        <v>439</v>
      </c>
      <c r="P3380" s="14" t="s">
        <v>439</v>
      </c>
      <c r="Q3380" s="14" t="s">
        <v>819</v>
      </c>
    </row>
    <row r="3381" spans="1:17" x14ac:dyDescent="0.25">
      <c r="A3381" s="14">
        <v>216689</v>
      </c>
      <c r="B3381" s="14">
        <v>5047</v>
      </c>
      <c r="C3381" s="14" t="s">
        <v>815</v>
      </c>
      <c r="D3381" s="14" t="s">
        <v>5248</v>
      </c>
      <c r="E3381" s="14" t="s">
        <v>439</v>
      </c>
      <c r="F3381" s="14">
        <v>39</v>
      </c>
      <c r="G3381" s="14" t="s">
        <v>1420</v>
      </c>
      <c r="H3381" s="14">
        <v>0</v>
      </c>
      <c r="I3381" s="14">
        <v>43200</v>
      </c>
      <c r="J3381" s="14" t="b">
        <v>0</v>
      </c>
      <c r="K3381" s="14">
        <v>0</v>
      </c>
      <c r="L3381" s="16">
        <v>41009.073425925926</v>
      </c>
      <c r="M3381" s="14" t="s">
        <v>818</v>
      </c>
      <c r="N3381" s="14" t="s">
        <v>439</v>
      </c>
      <c r="O3381" s="14" t="s">
        <v>439</v>
      </c>
      <c r="P3381" s="14" t="s">
        <v>439</v>
      </c>
      <c r="Q3381" s="14" t="s">
        <v>819</v>
      </c>
    </row>
    <row r="3382" spans="1:17" x14ac:dyDescent="0.25">
      <c r="A3382" s="14">
        <v>216690</v>
      </c>
      <c r="B3382" s="14">
        <v>5048</v>
      </c>
      <c r="C3382" s="14" t="s">
        <v>815</v>
      </c>
      <c r="D3382" s="14" t="s">
        <v>5249</v>
      </c>
      <c r="E3382" s="14" t="s">
        <v>439</v>
      </c>
      <c r="F3382" s="14">
        <v>39</v>
      </c>
      <c r="G3382" s="14" t="s">
        <v>1420</v>
      </c>
      <c r="H3382" s="14">
        <v>0</v>
      </c>
      <c r="I3382" s="14">
        <v>43200</v>
      </c>
      <c r="J3382" s="14" t="b">
        <v>0</v>
      </c>
      <c r="K3382" s="14">
        <v>0</v>
      </c>
      <c r="L3382" s="16">
        <v>41009.073425925926</v>
      </c>
      <c r="M3382" s="14" t="s">
        <v>818</v>
      </c>
      <c r="N3382" s="14" t="s">
        <v>439</v>
      </c>
      <c r="O3382" s="14" t="s">
        <v>439</v>
      </c>
      <c r="P3382" s="14" t="s">
        <v>439</v>
      </c>
      <c r="Q3382" s="14" t="s">
        <v>819</v>
      </c>
    </row>
    <row r="3383" spans="1:17" x14ac:dyDescent="0.25">
      <c r="A3383" s="14">
        <v>216691</v>
      </c>
      <c r="B3383" s="14">
        <v>5049</v>
      </c>
      <c r="C3383" s="14" t="s">
        <v>815</v>
      </c>
      <c r="D3383" s="14" t="s">
        <v>5250</v>
      </c>
      <c r="E3383" s="14" t="s">
        <v>439</v>
      </c>
      <c r="F3383" s="14">
        <v>39</v>
      </c>
      <c r="G3383" s="14" t="s">
        <v>1420</v>
      </c>
      <c r="H3383" s="14">
        <v>0</v>
      </c>
      <c r="I3383" s="14">
        <v>43200</v>
      </c>
      <c r="J3383" s="14" t="b">
        <v>0</v>
      </c>
      <c r="K3383" s="14">
        <v>0</v>
      </c>
      <c r="L3383" s="16">
        <v>41009.073425925926</v>
      </c>
      <c r="M3383" s="14" t="s">
        <v>818</v>
      </c>
      <c r="N3383" s="14" t="s">
        <v>439</v>
      </c>
      <c r="O3383" s="14" t="s">
        <v>439</v>
      </c>
      <c r="P3383" s="14" t="s">
        <v>439</v>
      </c>
      <c r="Q3383" s="14" t="s">
        <v>819</v>
      </c>
    </row>
    <row r="3384" spans="1:17" x14ac:dyDescent="0.25">
      <c r="A3384" s="14">
        <v>216692</v>
      </c>
      <c r="B3384" s="14">
        <v>5050</v>
      </c>
      <c r="C3384" s="14" t="s">
        <v>815</v>
      </c>
      <c r="D3384" s="14" t="s">
        <v>5251</v>
      </c>
      <c r="E3384" s="14" t="s">
        <v>439</v>
      </c>
      <c r="F3384" s="14">
        <v>39</v>
      </c>
      <c r="G3384" s="14" t="s">
        <v>1420</v>
      </c>
      <c r="H3384" s="14">
        <v>0</v>
      </c>
      <c r="I3384" s="14">
        <v>43200</v>
      </c>
      <c r="J3384" s="14" t="b">
        <v>0</v>
      </c>
      <c r="K3384" s="14">
        <v>0</v>
      </c>
      <c r="L3384" s="16">
        <v>41009.073437500003</v>
      </c>
      <c r="M3384" s="14" t="s">
        <v>818</v>
      </c>
      <c r="N3384" s="14" t="s">
        <v>439</v>
      </c>
      <c r="O3384" s="14" t="s">
        <v>439</v>
      </c>
      <c r="P3384" s="14" t="s">
        <v>439</v>
      </c>
      <c r="Q3384" s="14" t="s">
        <v>819</v>
      </c>
    </row>
    <row r="3385" spans="1:17" x14ac:dyDescent="0.25">
      <c r="A3385" s="14">
        <v>216693</v>
      </c>
      <c r="B3385" s="14">
        <v>5051</v>
      </c>
      <c r="C3385" s="14" t="s">
        <v>815</v>
      </c>
      <c r="D3385" s="14" t="s">
        <v>5252</v>
      </c>
      <c r="E3385" s="14" t="s">
        <v>439</v>
      </c>
      <c r="F3385" s="14">
        <v>39</v>
      </c>
      <c r="G3385" s="14" t="s">
        <v>1420</v>
      </c>
      <c r="H3385" s="14">
        <v>0</v>
      </c>
      <c r="I3385" s="14">
        <v>43200</v>
      </c>
      <c r="J3385" s="14" t="b">
        <v>0</v>
      </c>
      <c r="K3385" s="14">
        <v>0</v>
      </c>
      <c r="L3385" s="16">
        <v>41009.073437500003</v>
      </c>
      <c r="M3385" s="14" t="s">
        <v>818</v>
      </c>
      <c r="N3385" s="14" t="s">
        <v>439</v>
      </c>
      <c r="O3385" s="14" t="s">
        <v>439</v>
      </c>
      <c r="P3385" s="14" t="s">
        <v>439</v>
      </c>
      <c r="Q3385" s="14" t="s">
        <v>819</v>
      </c>
    </row>
    <row r="3386" spans="1:17" x14ac:dyDescent="0.25">
      <c r="A3386" s="14">
        <v>216694</v>
      </c>
      <c r="B3386" s="14">
        <v>5052</v>
      </c>
      <c r="C3386" s="14" t="s">
        <v>815</v>
      </c>
      <c r="D3386" s="14" t="s">
        <v>5253</v>
      </c>
      <c r="E3386" s="14" t="s">
        <v>439</v>
      </c>
      <c r="F3386" s="14">
        <v>39</v>
      </c>
      <c r="G3386" s="14" t="s">
        <v>1420</v>
      </c>
      <c r="H3386" s="14">
        <v>0</v>
      </c>
      <c r="I3386" s="14">
        <v>43200</v>
      </c>
      <c r="J3386" s="14" t="b">
        <v>0</v>
      </c>
      <c r="K3386" s="14">
        <v>0</v>
      </c>
      <c r="L3386" s="16">
        <v>41009.073437500003</v>
      </c>
      <c r="M3386" s="14" t="s">
        <v>818</v>
      </c>
      <c r="N3386" s="14" t="s">
        <v>439</v>
      </c>
      <c r="O3386" s="14" t="s">
        <v>439</v>
      </c>
      <c r="P3386" s="14" t="s">
        <v>439</v>
      </c>
      <c r="Q3386" s="14" t="s">
        <v>819</v>
      </c>
    </row>
    <row r="3387" spans="1:17" x14ac:dyDescent="0.25">
      <c r="A3387" s="14">
        <v>216695</v>
      </c>
      <c r="B3387" s="14">
        <v>5053</v>
      </c>
      <c r="C3387" s="14" t="s">
        <v>815</v>
      </c>
      <c r="D3387" s="14" t="s">
        <v>5254</v>
      </c>
      <c r="E3387" s="14" t="s">
        <v>439</v>
      </c>
      <c r="F3387" s="14">
        <v>39</v>
      </c>
      <c r="G3387" s="14" t="s">
        <v>1420</v>
      </c>
      <c r="H3387" s="14">
        <v>0</v>
      </c>
      <c r="I3387" s="14">
        <v>43200</v>
      </c>
      <c r="J3387" s="14" t="b">
        <v>0</v>
      </c>
      <c r="K3387" s="14">
        <v>0</v>
      </c>
      <c r="L3387" s="16">
        <v>41009.073437500003</v>
      </c>
      <c r="M3387" s="14" t="s">
        <v>818</v>
      </c>
      <c r="N3387" s="14" t="s">
        <v>439</v>
      </c>
      <c r="O3387" s="14" t="s">
        <v>439</v>
      </c>
      <c r="P3387" s="14" t="s">
        <v>439</v>
      </c>
      <c r="Q3387" s="14" t="s">
        <v>819</v>
      </c>
    </row>
    <row r="3388" spans="1:17" x14ac:dyDescent="0.25">
      <c r="A3388" s="14">
        <v>216696</v>
      </c>
      <c r="B3388" s="14">
        <v>5054</v>
      </c>
      <c r="C3388" s="14" t="s">
        <v>815</v>
      </c>
      <c r="D3388" s="14" t="s">
        <v>5255</v>
      </c>
      <c r="E3388" s="14" t="s">
        <v>439</v>
      </c>
      <c r="F3388" s="14">
        <v>39</v>
      </c>
      <c r="G3388" s="14" t="s">
        <v>1420</v>
      </c>
      <c r="H3388" s="14">
        <v>0</v>
      </c>
      <c r="I3388" s="14">
        <v>43200</v>
      </c>
      <c r="J3388" s="14" t="b">
        <v>0</v>
      </c>
      <c r="K3388" s="14">
        <v>0</v>
      </c>
      <c r="L3388" s="16">
        <v>41009.073437500003</v>
      </c>
      <c r="M3388" s="14" t="s">
        <v>818</v>
      </c>
      <c r="N3388" s="14" t="s">
        <v>439</v>
      </c>
      <c r="O3388" s="14" t="s">
        <v>439</v>
      </c>
      <c r="P3388" s="14" t="s">
        <v>439</v>
      </c>
      <c r="Q3388" s="14" t="s">
        <v>819</v>
      </c>
    </row>
    <row r="3389" spans="1:17" x14ac:dyDescent="0.25">
      <c r="A3389" s="14">
        <v>216697</v>
      </c>
      <c r="B3389" s="14">
        <v>5055</v>
      </c>
      <c r="C3389" s="14" t="s">
        <v>815</v>
      </c>
      <c r="D3389" s="14" t="s">
        <v>5256</v>
      </c>
      <c r="E3389" s="14" t="s">
        <v>439</v>
      </c>
      <c r="F3389" s="14">
        <v>39</v>
      </c>
      <c r="G3389" s="14" t="s">
        <v>1420</v>
      </c>
      <c r="H3389" s="14">
        <v>0</v>
      </c>
      <c r="I3389" s="14">
        <v>43200</v>
      </c>
      <c r="J3389" s="14" t="b">
        <v>0</v>
      </c>
      <c r="K3389" s="14">
        <v>0</v>
      </c>
      <c r="L3389" s="16">
        <v>41009.073437500003</v>
      </c>
      <c r="M3389" s="14" t="s">
        <v>818</v>
      </c>
      <c r="N3389" s="14" t="s">
        <v>439</v>
      </c>
      <c r="O3389" s="14" t="s">
        <v>439</v>
      </c>
      <c r="P3389" s="14" t="s">
        <v>439</v>
      </c>
      <c r="Q3389" s="14" t="s">
        <v>819</v>
      </c>
    </row>
    <row r="3390" spans="1:17" x14ac:dyDescent="0.25">
      <c r="A3390" s="14">
        <v>216698</v>
      </c>
      <c r="B3390" s="14">
        <v>5056</v>
      </c>
      <c r="C3390" s="14" t="s">
        <v>815</v>
      </c>
      <c r="D3390" s="14" t="s">
        <v>5257</v>
      </c>
      <c r="E3390" s="14" t="s">
        <v>439</v>
      </c>
      <c r="F3390" s="14">
        <v>39</v>
      </c>
      <c r="G3390" s="14" t="s">
        <v>1420</v>
      </c>
      <c r="H3390" s="14">
        <v>0</v>
      </c>
      <c r="I3390" s="14">
        <v>43200</v>
      </c>
      <c r="J3390" s="14" t="b">
        <v>0</v>
      </c>
      <c r="K3390" s="14">
        <v>0</v>
      </c>
      <c r="L3390" s="16">
        <v>41009.073449074072</v>
      </c>
      <c r="M3390" s="14" t="s">
        <v>818</v>
      </c>
      <c r="N3390" s="14" t="s">
        <v>439</v>
      </c>
      <c r="O3390" s="14" t="s">
        <v>439</v>
      </c>
      <c r="P3390" s="14" t="s">
        <v>439</v>
      </c>
      <c r="Q3390" s="14" t="s">
        <v>819</v>
      </c>
    </row>
    <row r="3391" spans="1:17" x14ac:dyDescent="0.25">
      <c r="A3391" s="14">
        <v>216699</v>
      </c>
      <c r="B3391" s="14">
        <v>5057</v>
      </c>
      <c r="C3391" s="14" t="s">
        <v>815</v>
      </c>
      <c r="D3391" s="14" t="s">
        <v>5258</v>
      </c>
      <c r="E3391" s="14" t="s">
        <v>439</v>
      </c>
      <c r="F3391" s="14">
        <v>39</v>
      </c>
      <c r="G3391" s="14" t="s">
        <v>1420</v>
      </c>
      <c r="H3391" s="14">
        <v>0</v>
      </c>
      <c r="I3391" s="14">
        <v>43200</v>
      </c>
      <c r="J3391" s="14" t="b">
        <v>0</v>
      </c>
      <c r="K3391" s="14">
        <v>0</v>
      </c>
      <c r="L3391" s="16">
        <v>41009.073449074072</v>
      </c>
      <c r="M3391" s="14" t="s">
        <v>818</v>
      </c>
      <c r="N3391" s="14" t="s">
        <v>439</v>
      </c>
      <c r="O3391" s="14" t="s">
        <v>439</v>
      </c>
      <c r="P3391" s="14" t="s">
        <v>439</v>
      </c>
      <c r="Q3391" s="14" t="s">
        <v>819</v>
      </c>
    </row>
    <row r="3392" spans="1:17" x14ac:dyDescent="0.25">
      <c r="A3392" s="14">
        <v>216700</v>
      </c>
      <c r="B3392" s="14">
        <v>5058</v>
      </c>
      <c r="C3392" s="14" t="s">
        <v>815</v>
      </c>
      <c r="D3392" s="14" t="s">
        <v>5259</v>
      </c>
      <c r="E3392" s="14" t="s">
        <v>439</v>
      </c>
      <c r="F3392" s="14">
        <v>39</v>
      </c>
      <c r="G3392" s="14" t="s">
        <v>1420</v>
      </c>
      <c r="H3392" s="14">
        <v>0</v>
      </c>
      <c r="I3392" s="14">
        <v>43200</v>
      </c>
      <c r="J3392" s="14" t="b">
        <v>0</v>
      </c>
      <c r="K3392" s="14">
        <v>0</v>
      </c>
      <c r="L3392" s="16">
        <v>41009.073460648149</v>
      </c>
      <c r="M3392" s="14" t="s">
        <v>818</v>
      </c>
      <c r="N3392" s="14" t="s">
        <v>439</v>
      </c>
      <c r="O3392" s="14" t="s">
        <v>439</v>
      </c>
      <c r="P3392" s="14" t="s">
        <v>439</v>
      </c>
      <c r="Q3392" s="14" t="s">
        <v>819</v>
      </c>
    </row>
    <row r="3393" spans="1:17" x14ac:dyDescent="0.25">
      <c r="A3393" s="14">
        <v>216701</v>
      </c>
      <c r="B3393" s="14">
        <v>5059</v>
      </c>
      <c r="C3393" s="14" t="s">
        <v>815</v>
      </c>
      <c r="D3393" s="14" t="s">
        <v>5260</v>
      </c>
      <c r="E3393" s="14" t="s">
        <v>439</v>
      </c>
      <c r="F3393" s="14">
        <v>39</v>
      </c>
      <c r="G3393" s="14" t="s">
        <v>1420</v>
      </c>
      <c r="H3393" s="14">
        <v>0</v>
      </c>
      <c r="I3393" s="14">
        <v>43200</v>
      </c>
      <c r="J3393" s="14" t="b">
        <v>0</v>
      </c>
      <c r="K3393" s="14">
        <v>0</v>
      </c>
      <c r="L3393" s="16">
        <v>41009.073460648149</v>
      </c>
      <c r="M3393" s="14" t="s">
        <v>818</v>
      </c>
      <c r="N3393" s="14" t="s">
        <v>439</v>
      </c>
      <c r="O3393" s="14" t="s">
        <v>439</v>
      </c>
      <c r="P3393" s="14" t="s">
        <v>439</v>
      </c>
      <c r="Q3393" s="14" t="s">
        <v>819</v>
      </c>
    </row>
    <row r="3394" spans="1:17" x14ac:dyDescent="0.25">
      <c r="A3394" s="14">
        <v>216702</v>
      </c>
      <c r="B3394" s="14">
        <v>5060</v>
      </c>
      <c r="C3394" s="14" t="s">
        <v>815</v>
      </c>
      <c r="D3394" s="14" t="s">
        <v>5261</v>
      </c>
      <c r="E3394" s="14" t="s">
        <v>439</v>
      </c>
      <c r="F3394" s="14">
        <v>39</v>
      </c>
      <c r="G3394" s="14" t="s">
        <v>1420</v>
      </c>
      <c r="H3394" s="14">
        <v>0</v>
      </c>
      <c r="I3394" s="14">
        <v>43200</v>
      </c>
      <c r="J3394" s="14" t="b">
        <v>0</v>
      </c>
      <c r="K3394" s="14">
        <v>0</v>
      </c>
      <c r="L3394" s="16">
        <v>41009.073460648149</v>
      </c>
      <c r="M3394" s="14" t="s">
        <v>818</v>
      </c>
      <c r="N3394" s="14" t="s">
        <v>439</v>
      </c>
      <c r="O3394" s="14" t="s">
        <v>439</v>
      </c>
      <c r="P3394" s="14" t="s">
        <v>439</v>
      </c>
      <c r="Q3394" s="14" t="s">
        <v>819</v>
      </c>
    </row>
    <row r="3395" spans="1:17" x14ac:dyDescent="0.25">
      <c r="A3395" s="14">
        <v>216703</v>
      </c>
      <c r="B3395" s="14">
        <v>5061</v>
      </c>
      <c r="C3395" s="14" t="s">
        <v>815</v>
      </c>
      <c r="D3395" s="14" t="s">
        <v>5262</v>
      </c>
      <c r="E3395" s="14" t="s">
        <v>439</v>
      </c>
      <c r="F3395" s="14">
        <v>39</v>
      </c>
      <c r="G3395" s="14" t="s">
        <v>1420</v>
      </c>
      <c r="H3395" s="14">
        <v>0</v>
      </c>
      <c r="I3395" s="14">
        <v>43200</v>
      </c>
      <c r="J3395" s="14" t="b">
        <v>0</v>
      </c>
      <c r="K3395" s="14">
        <v>0</v>
      </c>
      <c r="L3395" s="16">
        <v>41009.073460648149</v>
      </c>
      <c r="M3395" s="14" t="s">
        <v>818</v>
      </c>
      <c r="N3395" s="14" t="s">
        <v>439</v>
      </c>
      <c r="O3395" s="14" t="s">
        <v>439</v>
      </c>
      <c r="P3395" s="14" t="s">
        <v>439</v>
      </c>
      <c r="Q3395" s="14" t="s">
        <v>819</v>
      </c>
    </row>
    <row r="3396" spans="1:17" x14ac:dyDescent="0.25">
      <c r="A3396" s="14">
        <v>216704</v>
      </c>
      <c r="B3396" s="14">
        <v>5062</v>
      </c>
      <c r="C3396" s="14" t="s">
        <v>815</v>
      </c>
      <c r="D3396" s="14" t="s">
        <v>5263</v>
      </c>
      <c r="E3396" s="14" t="s">
        <v>439</v>
      </c>
      <c r="F3396" s="14">
        <v>39</v>
      </c>
      <c r="G3396" s="14" t="s">
        <v>1420</v>
      </c>
      <c r="H3396" s="14">
        <v>0</v>
      </c>
      <c r="I3396" s="14">
        <v>43200</v>
      </c>
      <c r="J3396" s="14" t="b">
        <v>0</v>
      </c>
      <c r="K3396" s="14">
        <v>0</v>
      </c>
      <c r="L3396" s="16">
        <v>41009.073460648149</v>
      </c>
      <c r="M3396" s="14" t="s">
        <v>818</v>
      </c>
      <c r="N3396" s="14" t="s">
        <v>439</v>
      </c>
      <c r="O3396" s="14" t="s">
        <v>439</v>
      </c>
      <c r="P3396" s="14" t="s">
        <v>439</v>
      </c>
      <c r="Q3396" s="14" t="s">
        <v>819</v>
      </c>
    </row>
    <row r="3397" spans="1:17" x14ac:dyDescent="0.25">
      <c r="A3397" s="14">
        <v>216705</v>
      </c>
      <c r="B3397" s="14">
        <v>5063</v>
      </c>
      <c r="C3397" s="14" t="s">
        <v>815</v>
      </c>
      <c r="D3397" s="14" t="s">
        <v>5264</v>
      </c>
      <c r="E3397" s="14" t="s">
        <v>439</v>
      </c>
      <c r="F3397" s="14">
        <v>39</v>
      </c>
      <c r="G3397" s="14" t="s">
        <v>1420</v>
      </c>
      <c r="H3397" s="14">
        <v>0</v>
      </c>
      <c r="I3397" s="14">
        <v>43200</v>
      </c>
      <c r="J3397" s="14" t="b">
        <v>0</v>
      </c>
      <c r="K3397" s="14">
        <v>0</v>
      </c>
      <c r="L3397" s="16">
        <v>41009.073472222219</v>
      </c>
      <c r="M3397" s="14" t="s">
        <v>818</v>
      </c>
      <c r="N3397" s="14" t="s">
        <v>439</v>
      </c>
      <c r="O3397" s="14" t="s">
        <v>439</v>
      </c>
      <c r="P3397" s="14" t="s">
        <v>439</v>
      </c>
      <c r="Q3397" s="14" t="s">
        <v>819</v>
      </c>
    </row>
    <row r="3398" spans="1:17" x14ac:dyDescent="0.25">
      <c r="A3398" s="14">
        <v>216706</v>
      </c>
      <c r="B3398" s="14">
        <v>5064</v>
      </c>
      <c r="C3398" s="14" t="s">
        <v>815</v>
      </c>
      <c r="D3398" s="14" t="s">
        <v>5265</v>
      </c>
      <c r="E3398" s="14" t="s">
        <v>439</v>
      </c>
      <c r="F3398" s="14">
        <v>39</v>
      </c>
      <c r="G3398" s="14" t="s">
        <v>1420</v>
      </c>
      <c r="H3398" s="14">
        <v>0</v>
      </c>
      <c r="I3398" s="14">
        <v>43200</v>
      </c>
      <c r="J3398" s="14" t="b">
        <v>0</v>
      </c>
      <c r="K3398" s="14">
        <v>0</v>
      </c>
      <c r="L3398" s="16">
        <v>41009.073472222219</v>
      </c>
      <c r="M3398" s="14" t="s">
        <v>818</v>
      </c>
      <c r="N3398" s="14" t="s">
        <v>439</v>
      </c>
      <c r="O3398" s="14" t="s">
        <v>439</v>
      </c>
      <c r="P3398" s="14" t="s">
        <v>439</v>
      </c>
      <c r="Q3398" s="14" t="s">
        <v>819</v>
      </c>
    </row>
    <row r="3399" spans="1:17" x14ac:dyDescent="0.25">
      <c r="A3399" s="14">
        <v>216707</v>
      </c>
      <c r="B3399" s="14">
        <v>5065</v>
      </c>
      <c r="C3399" s="14" t="s">
        <v>815</v>
      </c>
      <c r="D3399" s="14" t="s">
        <v>5266</v>
      </c>
      <c r="E3399" s="14" t="s">
        <v>439</v>
      </c>
      <c r="F3399" s="14">
        <v>39</v>
      </c>
      <c r="G3399" s="14" t="s">
        <v>1420</v>
      </c>
      <c r="H3399" s="14">
        <v>0</v>
      </c>
      <c r="I3399" s="14">
        <v>43200</v>
      </c>
      <c r="J3399" s="14" t="b">
        <v>0</v>
      </c>
      <c r="K3399" s="14">
        <v>0</v>
      </c>
      <c r="L3399" s="16">
        <v>41009.073472222219</v>
      </c>
      <c r="M3399" s="14" t="s">
        <v>818</v>
      </c>
      <c r="N3399" s="14" t="s">
        <v>439</v>
      </c>
      <c r="O3399" s="14" t="s">
        <v>439</v>
      </c>
      <c r="P3399" s="14" t="s">
        <v>439</v>
      </c>
      <c r="Q3399" s="14" t="s">
        <v>819</v>
      </c>
    </row>
    <row r="3400" spans="1:17" x14ac:dyDescent="0.25">
      <c r="A3400" s="14">
        <v>216708</v>
      </c>
      <c r="B3400" s="14">
        <v>5066</v>
      </c>
      <c r="C3400" s="14" t="s">
        <v>815</v>
      </c>
      <c r="D3400" s="14" t="s">
        <v>5267</v>
      </c>
      <c r="E3400" s="14" t="s">
        <v>439</v>
      </c>
      <c r="F3400" s="14">
        <v>39</v>
      </c>
      <c r="G3400" s="14" t="s">
        <v>1420</v>
      </c>
      <c r="H3400" s="14">
        <v>0</v>
      </c>
      <c r="I3400" s="14">
        <v>43200</v>
      </c>
      <c r="J3400" s="14" t="b">
        <v>0</v>
      </c>
      <c r="K3400" s="14">
        <v>0</v>
      </c>
      <c r="L3400" s="16">
        <v>41009.073472222219</v>
      </c>
      <c r="M3400" s="14" t="s">
        <v>818</v>
      </c>
      <c r="N3400" s="14" t="s">
        <v>439</v>
      </c>
      <c r="O3400" s="14" t="s">
        <v>439</v>
      </c>
      <c r="P3400" s="14" t="s">
        <v>439</v>
      </c>
      <c r="Q3400" s="14" t="s">
        <v>819</v>
      </c>
    </row>
    <row r="3401" spans="1:17" x14ac:dyDescent="0.25">
      <c r="A3401" s="14">
        <v>216709</v>
      </c>
      <c r="B3401" s="14">
        <v>5067</v>
      </c>
      <c r="C3401" s="14" t="s">
        <v>815</v>
      </c>
      <c r="D3401" s="14" t="s">
        <v>5268</v>
      </c>
      <c r="E3401" s="14" t="s">
        <v>439</v>
      </c>
      <c r="F3401" s="14">
        <v>39</v>
      </c>
      <c r="G3401" s="14" t="s">
        <v>1420</v>
      </c>
      <c r="H3401" s="14">
        <v>0</v>
      </c>
      <c r="I3401" s="14">
        <v>129600</v>
      </c>
      <c r="J3401" s="14" t="b">
        <v>0</v>
      </c>
      <c r="K3401" s="14">
        <v>0</v>
      </c>
      <c r="L3401" s="16">
        <v>41009.073472222219</v>
      </c>
      <c r="M3401" s="14" t="s">
        <v>818</v>
      </c>
      <c r="N3401" s="14" t="s">
        <v>439</v>
      </c>
      <c r="O3401" s="14" t="s">
        <v>439</v>
      </c>
      <c r="P3401" s="14" t="s">
        <v>439</v>
      </c>
      <c r="Q3401" s="14" t="s">
        <v>819</v>
      </c>
    </row>
    <row r="3402" spans="1:17" x14ac:dyDescent="0.25">
      <c r="A3402" s="14">
        <v>216710</v>
      </c>
      <c r="B3402" s="14">
        <v>5068</v>
      </c>
      <c r="C3402" s="14" t="s">
        <v>815</v>
      </c>
      <c r="D3402" s="14" t="s">
        <v>5269</v>
      </c>
      <c r="E3402" s="14" t="s">
        <v>439</v>
      </c>
      <c r="F3402" s="14">
        <v>39</v>
      </c>
      <c r="G3402" s="14" t="s">
        <v>1420</v>
      </c>
      <c r="H3402" s="14">
        <v>0</v>
      </c>
      <c r="I3402" s="14">
        <v>129600</v>
      </c>
      <c r="J3402" s="14" t="b">
        <v>0</v>
      </c>
      <c r="K3402" s="14">
        <v>0</v>
      </c>
      <c r="L3402" s="16">
        <v>41009.073472222219</v>
      </c>
      <c r="M3402" s="14" t="s">
        <v>818</v>
      </c>
      <c r="N3402" s="14" t="s">
        <v>439</v>
      </c>
      <c r="O3402" s="14" t="s">
        <v>439</v>
      </c>
      <c r="P3402" s="14" t="s">
        <v>439</v>
      </c>
      <c r="Q3402" s="14" t="s">
        <v>819</v>
      </c>
    </row>
    <row r="3403" spans="1:17" x14ac:dyDescent="0.25">
      <c r="A3403" s="14">
        <v>216711</v>
      </c>
      <c r="B3403" s="14">
        <v>5069</v>
      </c>
      <c r="C3403" s="14" t="s">
        <v>815</v>
      </c>
      <c r="D3403" s="14" t="s">
        <v>5270</v>
      </c>
      <c r="E3403" s="14" t="s">
        <v>439</v>
      </c>
      <c r="F3403" s="14">
        <v>39</v>
      </c>
      <c r="G3403" s="14" t="s">
        <v>1420</v>
      </c>
      <c r="H3403" s="14">
        <v>0</v>
      </c>
      <c r="I3403" s="14">
        <v>129600</v>
      </c>
      <c r="J3403" s="14" t="b">
        <v>0</v>
      </c>
      <c r="K3403" s="14">
        <v>0</v>
      </c>
      <c r="L3403" s="16">
        <v>41009.073483796295</v>
      </c>
      <c r="M3403" s="14" t="s">
        <v>818</v>
      </c>
      <c r="N3403" s="14" t="s">
        <v>439</v>
      </c>
      <c r="O3403" s="14" t="s">
        <v>439</v>
      </c>
      <c r="P3403" s="14" t="s">
        <v>439</v>
      </c>
      <c r="Q3403" s="14" t="s">
        <v>819</v>
      </c>
    </row>
    <row r="3404" spans="1:17" x14ac:dyDescent="0.25">
      <c r="A3404" s="14">
        <v>216712</v>
      </c>
      <c r="B3404" s="14">
        <v>5070</v>
      </c>
      <c r="C3404" s="14" t="s">
        <v>815</v>
      </c>
      <c r="D3404" s="14" t="s">
        <v>5271</v>
      </c>
      <c r="E3404" s="14" t="s">
        <v>439</v>
      </c>
      <c r="F3404" s="14">
        <v>39</v>
      </c>
      <c r="G3404" s="14" t="s">
        <v>1420</v>
      </c>
      <c r="H3404" s="14">
        <v>0</v>
      </c>
      <c r="I3404" s="14">
        <v>129600</v>
      </c>
      <c r="J3404" s="14" t="b">
        <v>0</v>
      </c>
      <c r="K3404" s="14">
        <v>0</v>
      </c>
      <c r="L3404" s="16">
        <v>41009.073483796295</v>
      </c>
      <c r="M3404" s="14" t="s">
        <v>818</v>
      </c>
      <c r="N3404" s="14" t="s">
        <v>439</v>
      </c>
      <c r="O3404" s="14" t="s">
        <v>439</v>
      </c>
      <c r="P3404" s="14" t="s">
        <v>439</v>
      </c>
      <c r="Q3404" s="14" t="s">
        <v>819</v>
      </c>
    </row>
    <row r="3405" spans="1:17" x14ac:dyDescent="0.25">
      <c r="A3405" s="14">
        <v>216713</v>
      </c>
      <c r="B3405" s="14">
        <v>5071</v>
      </c>
      <c r="C3405" s="14" t="s">
        <v>815</v>
      </c>
      <c r="D3405" s="14" t="s">
        <v>5272</v>
      </c>
      <c r="E3405" s="14" t="s">
        <v>439</v>
      </c>
      <c r="F3405" s="14">
        <v>39</v>
      </c>
      <c r="G3405" s="14" t="s">
        <v>1420</v>
      </c>
      <c r="H3405" s="14">
        <v>0</v>
      </c>
      <c r="I3405" s="14">
        <v>129600</v>
      </c>
      <c r="J3405" s="14" t="b">
        <v>0</v>
      </c>
      <c r="K3405" s="14">
        <v>0</v>
      </c>
      <c r="L3405" s="16">
        <v>41009.073483796295</v>
      </c>
      <c r="M3405" s="14" t="s">
        <v>818</v>
      </c>
      <c r="N3405" s="14" t="s">
        <v>439</v>
      </c>
      <c r="O3405" s="14" t="s">
        <v>439</v>
      </c>
      <c r="P3405" s="14" t="s">
        <v>439</v>
      </c>
      <c r="Q3405" s="14" t="s">
        <v>819</v>
      </c>
    </row>
    <row r="3406" spans="1:17" x14ac:dyDescent="0.25">
      <c r="A3406" s="14">
        <v>216714</v>
      </c>
      <c r="B3406" s="14">
        <v>5072</v>
      </c>
      <c r="C3406" s="14" t="s">
        <v>815</v>
      </c>
      <c r="D3406" s="14" t="s">
        <v>5273</v>
      </c>
      <c r="E3406" s="14" t="s">
        <v>439</v>
      </c>
      <c r="F3406" s="14">
        <v>39</v>
      </c>
      <c r="G3406" s="14" t="s">
        <v>1420</v>
      </c>
      <c r="H3406" s="14">
        <v>0</v>
      </c>
      <c r="I3406" s="14">
        <v>129600</v>
      </c>
      <c r="J3406" s="14" t="b">
        <v>0</v>
      </c>
      <c r="K3406" s="14">
        <v>0</v>
      </c>
      <c r="L3406" s="16">
        <v>41009.073483796295</v>
      </c>
      <c r="M3406" s="14" t="s">
        <v>818</v>
      </c>
      <c r="N3406" s="14" t="s">
        <v>439</v>
      </c>
      <c r="O3406" s="14" t="s">
        <v>439</v>
      </c>
      <c r="P3406" s="14" t="s">
        <v>439</v>
      </c>
      <c r="Q3406" s="14" t="s">
        <v>819</v>
      </c>
    </row>
    <row r="3407" spans="1:17" x14ac:dyDescent="0.25">
      <c r="A3407" s="14">
        <v>216715</v>
      </c>
      <c r="B3407" s="14">
        <v>4862</v>
      </c>
      <c r="C3407" s="14" t="s">
        <v>815</v>
      </c>
      <c r="D3407" s="14" t="s">
        <v>5274</v>
      </c>
      <c r="E3407" s="14" t="s">
        <v>439</v>
      </c>
      <c r="F3407" s="14">
        <v>39</v>
      </c>
      <c r="G3407" s="14" t="s">
        <v>817</v>
      </c>
      <c r="H3407" s="14">
        <v>0</v>
      </c>
      <c r="I3407" s="14">
        <v>129600</v>
      </c>
      <c r="J3407" s="14" t="b">
        <v>0</v>
      </c>
      <c r="K3407" s="14">
        <v>0</v>
      </c>
      <c r="L3407" s="16">
        <v>41009.073483796295</v>
      </c>
      <c r="M3407" s="14" t="s">
        <v>818</v>
      </c>
      <c r="N3407" s="14" t="s">
        <v>439</v>
      </c>
      <c r="O3407" s="14" t="s">
        <v>439</v>
      </c>
      <c r="P3407" s="14" t="s">
        <v>439</v>
      </c>
      <c r="Q3407" s="14" t="s">
        <v>819</v>
      </c>
    </row>
    <row r="3408" spans="1:17" x14ac:dyDescent="0.25">
      <c r="A3408" s="14">
        <v>216716</v>
      </c>
      <c r="B3408" s="14">
        <v>4863</v>
      </c>
      <c r="C3408" s="14" t="s">
        <v>815</v>
      </c>
      <c r="D3408" s="14" t="s">
        <v>5275</v>
      </c>
      <c r="E3408" s="14" t="s">
        <v>439</v>
      </c>
      <c r="F3408" s="14">
        <v>39</v>
      </c>
      <c r="G3408" s="14" t="s">
        <v>817</v>
      </c>
      <c r="H3408" s="14">
        <v>0</v>
      </c>
      <c r="I3408" s="14">
        <v>129600</v>
      </c>
      <c r="J3408" s="14" t="b">
        <v>0</v>
      </c>
      <c r="K3408" s="14">
        <v>0</v>
      </c>
      <c r="L3408" s="16">
        <v>41009.073483796295</v>
      </c>
      <c r="M3408" s="14" t="s">
        <v>818</v>
      </c>
      <c r="N3408" s="14" t="s">
        <v>439</v>
      </c>
      <c r="O3408" s="14" t="s">
        <v>439</v>
      </c>
      <c r="P3408" s="14" t="s">
        <v>439</v>
      </c>
      <c r="Q3408" s="14" t="s">
        <v>819</v>
      </c>
    </row>
    <row r="3409" spans="1:17" x14ac:dyDescent="0.25">
      <c r="A3409" s="14">
        <v>216717</v>
      </c>
      <c r="B3409" s="14">
        <v>4864</v>
      </c>
      <c r="C3409" s="14" t="s">
        <v>815</v>
      </c>
      <c r="D3409" s="14" t="s">
        <v>5276</v>
      </c>
      <c r="E3409" s="14" t="s">
        <v>439</v>
      </c>
      <c r="F3409" s="14">
        <v>39</v>
      </c>
      <c r="G3409" s="14" t="s">
        <v>817</v>
      </c>
      <c r="H3409" s="14">
        <v>0</v>
      </c>
      <c r="I3409" s="14">
        <v>129600</v>
      </c>
      <c r="J3409" s="14" t="b">
        <v>0</v>
      </c>
      <c r="K3409" s="14">
        <v>0</v>
      </c>
      <c r="L3409" s="16">
        <v>41009.073495370372</v>
      </c>
      <c r="M3409" s="14" t="s">
        <v>818</v>
      </c>
      <c r="N3409" s="14" t="s">
        <v>439</v>
      </c>
      <c r="O3409" s="14" t="s">
        <v>439</v>
      </c>
      <c r="P3409" s="14" t="s">
        <v>439</v>
      </c>
      <c r="Q3409" s="14" t="s">
        <v>819</v>
      </c>
    </row>
    <row r="3410" spans="1:17" x14ac:dyDescent="0.25">
      <c r="A3410" s="14">
        <v>216718</v>
      </c>
      <c r="B3410" s="14">
        <v>4865</v>
      </c>
      <c r="C3410" s="14" t="s">
        <v>815</v>
      </c>
      <c r="D3410" s="14" t="s">
        <v>5277</v>
      </c>
      <c r="E3410" s="14" t="s">
        <v>439</v>
      </c>
      <c r="F3410" s="14">
        <v>39</v>
      </c>
      <c r="G3410" s="14" t="s">
        <v>817</v>
      </c>
      <c r="H3410" s="14">
        <v>0</v>
      </c>
      <c r="I3410" s="14">
        <v>129600</v>
      </c>
      <c r="J3410" s="14" t="b">
        <v>0</v>
      </c>
      <c r="K3410" s="14">
        <v>0</v>
      </c>
      <c r="L3410" s="16">
        <v>41009.073495370372</v>
      </c>
      <c r="M3410" s="14" t="s">
        <v>818</v>
      </c>
      <c r="N3410" s="14" t="s">
        <v>439</v>
      </c>
      <c r="O3410" s="14" t="s">
        <v>439</v>
      </c>
      <c r="P3410" s="14" t="s">
        <v>439</v>
      </c>
      <c r="Q3410" s="14" t="s">
        <v>819</v>
      </c>
    </row>
    <row r="3411" spans="1:17" x14ac:dyDescent="0.25">
      <c r="A3411" s="14">
        <v>216719</v>
      </c>
      <c r="B3411" s="14">
        <v>4866</v>
      </c>
      <c r="C3411" s="14" t="s">
        <v>815</v>
      </c>
      <c r="D3411" s="14" t="s">
        <v>5278</v>
      </c>
      <c r="E3411" s="14" t="s">
        <v>439</v>
      </c>
      <c r="F3411" s="14">
        <v>39</v>
      </c>
      <c r="G3411" s="14" t="s">
        <v>817</v>
      </c>
      <c r="H3411" s="14">
        <v>0</v>
      </c>
      <c r="I3411" s="14">
        <v>129600</v>
      </c>
      <c r="J3411" s="14" t="b">
        <v>0</v>
      </c>
      <c r="K3411" s="14">
        <v>0</v>
      </c>
      <c r="L3411" s="16">
        <v>41009.073495370372</v>
      </c>
      <c r="M3411" s="14" t="s">
        <v>818</v>
      </c>
      <c r="N3411" s="14" t="s">
        <v>439</v>
      </c>
      <c r="O3411" s="14" t="s">
        <v>439</v>
      </c>
      <c r="P3411" s="14" t="s">
        <v>439</v>
      </c>
      <c r="Q3411" s="14" t="s">
        <v>819</v>
      </c>
    </row>
    <row r="3412" spans="1:17" x14ac:dyDescent="0.25">
      <c r="A3412" s="14">
        <v>216720</v>
      </c>
      <c r="B3412" s="14">
        <v>4867</v>
      </c>
      <c r="C3412" s="14" t="s">
        <v>815</v>
      </c>
      <c r="D3412" s="14" t="s">
        <v>5729</v>
      </c>
      <c r="E3412" s="14" t="s">
        <v>439</v>
      </c>
      <c r="F3412" s="14">
        <v>39</v>
      </c>
      <c r="G3412" s="14" t="s">
        <v>817</v>
      </c>
      <c r="H3412" s="14">
        <v>0</v>
      </c>
      <c r="I3412" s="14">
        <v>129600</v>
      </c>
      <c r="J3412" s="14" t="b">
        <v>0</v>
      </c>
      <c r="K3412" s="14">
        <v>0</v>
      </c>
      <c r="L3412" s="16">
        <v>41009.073495370372</v>
      </c>
      <c r="M3412" s="14" t="s">
        <v>818</v>
      </c>
      <c r="N3412" s="14" t="s">
        <v>439</v>
      </c>
      <c r="O3412" s="14" t="s">
        <v>439</v>
      </c>
      <c r="P3412" s="14" t="s">
        <v>439</v>
      </c>
      <c r="Q3412" s="14" t="s">
        <v>819</v>
      </c>
    </row>
    <row r="3413" spans="1:17" x14ac:dyDescent="0.25">
      <c r="A3413" s="14">
        <v>216721</v>
      </c>
      <c r="B3413" s="14">
        <v>4868</v>
      </c>
      <c r="C3413" s="14" t="s">
        <v>815</v>
      </c>
      <c r="D3413" s="14" t="s">
        <v>5730</v>
      </c>
      <c r="E3413" s="14" t="s">
        <v>439</v>
      </c>
      <c r="F3413" s="14">
        <v>39</v>
      </c>
      <c r="G3413" s="14" t="s">
        <v>817</v>
      </c>
      <c r="H3413" s="14">
        <v>0</v>
      </c>
      <c r="I3413" s="14">
        <v>129600</v>
      </c>
      <c r="J3413" s="14" t="b">
        <v>0</v>
      </c>
      <c r="K3413" s="14">
        <v>0</v>
      </c>
      <c r="L3413" s="16">
        <v>41009.073495370372</v>
      </c>
      <c r="M3413" s="14" t="s">
        <v>818</v>
      </c>
      <c r="N3413" s="14" t="s">
        <v>439</v>
      </c>
      <c r="O3413" s="14" t="s">
        <v>439</v>
      </c>
      <c r="P3413" s="14" t="s">
        <v>439</v>
      </c>
      <c r="Q3413" s="14" t="s">
        <v>819</v>
      </c>
    </row>
    <row r="3414" spans="1:17" x14ac:dyDescent="0.25">
      <c r="A3414" s="14">
        <v>216722</v>
      </c>
      <c r="B3414" s="14">
        <v>4869</v>
      </c>
      <c r="C3414" s="14" t="s">
        <v>815</v>
      </c>
      <c r="D3414" s="14" t="s">
        <v>5731</v>
      </c>
      <c r="E3414" s="14" t="s">
        <v>439</v>
      </c>
      <c r="F3414" s="14">
        <v>39</v>
      </c>
      <c r="G3414" s="14" t="s">
        <v>817</v>
      </c>
      <c r="H3414" s="14">
        <v>0</v>
      </c>
      <c r="I3414" s="14">
        <v>129600</v>
      </c>
      <c r="J3414" s="14" t="b">
        <v>0</v>
      </c>
      <c r="K3414" s="14">
        <v>0</v>
      </c>
      <c r="L3414" s="16">
        <v>41009.073495370372</v>
      </c>
      <c r="M3414" s="14" t="s">
        <v>818</v>
      </c>
      <c r="N3414" s="14" t="s">
        <v>439</v>
      </c>
      <c r="O3414" s="14" t="s">
        <v>439</v>
      </c>
      <c r="P3414" s="14" t="s">
        <v>439</v>
      </c>
      <c r="Q3414" s="17" t="s">
        <v>819</v>
      </c>
    </row>
    <row r="3415" spans="1:17" x14ac:dyDescent="0.25">
      <c r="A3415" s="14">
        <v>216723</v>
      </c>
      <c r="B3415" s="14">
        <v>4870</v>
      </c>
      <c r="C3415" s="14" t="s">
        <v>815</v>
      </c>
      <c r="D3415" s="14" t="s">
        <v>5732</v>
      </c>
      <c r="E3415" s="14" t="s">
        <v>439</v>
      </c>
      <c r="F3415" s="14">
        <v>39</v>
      </c>
      <c r="G3415" s="14" t="s">
        <v>817</v>
      </c>
      <c r="H3415" s="14">
        <v>0</v>
      </c>
      <c r="I3415" s="14">
        <v>129600</v>
      </c>
      <c r="J3415" s="14" t="b">
        <v>0</v>
      </c>
      <c r="K3415" s="14">
        <v>0</v>
      </c>
      <c r="L3415" s="16">
        <v>41009.073506944442</v>
      </c>
      <c r="M3415" s="14" t="s">
        <v>818</v>
      </c>
      <c r="N3415" s="14" t="s">
        <v>439</v>
      </c>
      <c r="O3415" s="14" t="s">
        <v>439</v>
      </c>
      <c r="P3415" s="14" t="s">
        <v>439</v>
      </c>
      <c r="Q3415" s="17" t="s">
        <v>819</v>
      </c>
    </row>
    <row r="3416" spans="1:17" x14ac:dyDescent="0.25">
      <c r="A3416" s="14">
        <v>216724</v>
      </c>
      <c r="B3416" s="14">
        <v>4871</v>
      </c>
      <c r="C3416" s="14" t="s">
        <v>815</v>
      </c>
      <c r="D3416" s="14" t="s">
        <v>5733</v>
      </c>
      <c r="E3416" s="14" t="s">
        <v>439</v>
      </c>
      <c r="F3416" s="14">
        <v>39</v>
      </c>
      <c r="G3416" s="14" t="s">
        <v>817</v>
      </c>
      <c r="H3416" s="14">
        <v>0</v>
      </c>
      <c r="I3416" s="14">
        <v>129600</v>
      </c>
      <c r="J3416" s="14" t="b">
        <v>0</v>
      </c>
      <c r="K3416" s="14">
        <v>0</v>
      </c>
      <c r="L3416" s="16">
        <v>41009.073506944442</v>
      </c>
      <c r="M3416" s="14" t="s">
        <v>818</v>
      </c>
      <c r="N3416" s="14" t="s">
        <v>439</v>
      </c>
      <c r="O3416" s="14" t="s">
        <v>439</v>
      </c>
      <c r="P3416" s="14" t="s">
        <v>439</v>
      </c>
      <c r="Q3416" s="17" t="s">
        <v>819</v>
      </c>
    </row>
    <row r="3417" spans="1:17" x14ac:dyDescent="0.25">
      <c r="A3417" s="14">
        <v>216725</v>
      </c>
      <c r="B3417" s="14">
        <v>4872</v>
      </c>
      <c r="C3417" s="14" t="s">
        <v>815</v>
      </c>
      <c r="D3417" s="14" t="s">
        <v>5279</v>
      </c>
      <c r="E3417" s="14" t="s">
        <v>439</v>
      </c>
      <c r="F3417" s="14">
        <v>39</v>
      </c>
      <c r="G3417" s="14" t="s">
        <v>817</v>
      </c>
      <c r="H3417" s="14">
        <v>0</v>
      </c>
      <c r="I3417" s="14">
        <v>129600</v>
      </c>
      <c r="J3417" s="14" t="b">
        <v>0</v>
      </c>
      <c r="K3417" s="14">
        <v>0</v>
      </c>
      <c r="L3417" s="16">
        <v>41009.073506944442</v>
      </c>
      <c r="M3417" s="14" t="s">
        <v>818</v>
      </c>
      <c r="N3417" s="14" t="s">
        <v>439</v>
      </c>
      <c r="O3417" s="14" t="s">
        <v>439</v>
      </c>
      <c r="P3417" s="14" t="s">
        <v>439</v>
      </c>
      <c r="Q3417" s="14" t="s">
        <v>819</v>
      </c>
    </row>
    <row r="3418" spans="1:17" x14ac:dyDescent="0.25">
      <c r="A3418" s="14">
        <v>216726</v>
      </c>
      <c r="B3418" s="14">
        <v>4873</v>
      </c>
      <c r="C3418" s="14" t="s">
        <v>815</v>
      </c>
      <c r="D3418" s="14" t="s">
        <v>5280</v>
      </c>
      <c r="E3418" s="14" t="s">
        <v>439</v>
      </c>
      <c r="F3418" s="14">
        <v>39</v>
      </c>
      <c r="G3418" s="14" t="s">
        <v>817</v>
      </c>
      <c r="H3418" s="14">
        <v>0</v>
      </c>
      <c r="I3418" s="14">
        <v>129600</v>
      </c>
      <c r="J3418" s="14" t="b">
        <v>0</v>
      </c>
      <c r="K3418" s="14">
        <v>0</v>
      </c>
      <c r="L3418" s="16">
        <v>41009.073506944442</v>
      </c>
      <c r="M3418" s="14" t="s">
        <v>818</v>
      </c>
      <c r="N3418" s="14" t="s">
        <v>439</v>
      </c>
      <c r="O3418" s="14" t="s">
        <v>439</v>
      </c>
      <c r="P3418" s="14" t="s">
        <v>439</v>
      </c>
      <c r="Q3418" s="14" t="s">
        <v>819</v>
      </c>
    </row>
    <row r="3419" spans="1:17" x14ac:dyDescent="0.25">
      <c r="A3419" s="14">
        <v>216727</v>
      </c>
      <c r="B3419" s="14">
        <v>4874</v>
      </c>
      <c r="C3419" s="14" t="s">
        <v>815</v>
      </c>
      <c r="D3419" s="14" t="s">
        <v>5281</v>
      </c>
      <c r="E3419" s="14" t="s">
        <v>439</v>
      </c>
      <c r="F3419" s="14">
        <v>39</v>
      </c>
      <c r="G3419" s="14" t="s">
        <v>817</v>
      </c>
      <c r="H3419" s="14">
        <v>0</v>
      </c>
      <c r="I3419" s="14">
        <v>129600</v>
      </c>
      <c r="J3419" s="14" t="b">
        <v>0</v>
      </c>
      <c r="K3419" s="14">
        <v>0</v>
      </c>
      <c r="L3419" s="16">
        <v>41009.073506944442</v>
      </c>
      <c r="M3419" s="14" t="s">
        <v>818</v>
      </c>
      <c r="N3419" s="14" t="s">
        <v>439</v>
      </c>
      <c r="O3419" s="14" t="s">
        <v>439</v>
      </c>
      <c r="P3419" s="14" t="s">
        <v>439</v>
      </c>
      <c r="Q3419" s="14" t="s">
        <v>819</v>
      </c>
    </row>
    <row r="3420" spans="1:17" x14ac:dyDescent="0.25">
      <c r="A3420" s="14">
        <v>216728</v>
      </c>
      <c r="B3420" s="14">
        <v>4875</v>
      </c>
      <c r="C3420" s="14" t="s">
        <v>815</v>
      </c>
      <c r="D3420" s="14" t="s">
        <v>5282</v>
      </c>
      <c r="E3420" s="14" t="s">
        <v>439</v>
      </c>
      <c r="F3420" s="14">
        <v>39</v>
      </c>
      <c r="G3420" s="14" t="s">
        <v>817</v>
      </c>
      <c r="H3420" s="14">
        <v>0</v>
      </c>
      <c r="I3420" s="14">
        <v>129600</v>
      </c>
      <c r="J3420" s="14" t="b">
        <v>0</v>
      </c>
      <c r="K3420" s="14">
        <v>0</v>
      </c>
      <c r="L3420" s="16">
        <v>41009.073506944442</v>
      </c>
      <c r="M3420" s="14" t="s">
        <v>818</v>
      </c>
      <c r="N3420" s="14" t="s">
        <v>439</v>
      </c>
      <c r="O3420" s="14" t="s">
        <v>439</v>
      </c>
      <c r="P3420" s="14" t="s">
        <v>439</v>
      </c>
      <c r="Q3420" s="14" t="s">
        <v>819</v>
      </c>
    </row>
    <row r="3421" spans="1:17" x14ac:dyDescent="0.25">
      <c r="A3421" s="14">
        <v>216729</v>
      </c>
      <c r="B3421" s="14">
        <v>4876</v>
      </c>
      <c r="C3421" s="14" t="s">
        <v>815</v>
      </c>
      <c r="D3421" s="14" t="s">
        <v>5283</v>
      </c>
      <c r="E3421" s="14" t="s">
        <v>439</v>
      </c>
      <c r="F3421" s="14">
        <v>39</v>
      </c>
      <c r="G3421" s="14" t="s">
        <v>817</v>
      </c>
      <c r="H3421" s="14">
        <v>0</v>
      </c>
      <c r="I3421" s="14">
        <v>129600</v>
      </c>
      <c r="J3421" s="14" t="b">
        <v>0</v>
      </c>
      <c r="K3421" s="14">
        <v>0</v>
      </c>
      <c r="L3421" s="16">
        <v>41009.073518518519</v>
      </c>
      <c r="M3421" s="14" t="s">
        <v>818</v>
      </c>
      <c r="N3421" s="14" t="s">
        <v>439</v>
      </c>
      <c r="O3421" s="14" t="s">
        <v>439</v>
      </c>
      <c r="P3421" s="14" t="s">
        <v>439</v>
      </c>
      <c r="Q3421" s="14" t="s">
        <v>819</v>
      </c>
    </row>
    <row r="3422" spans="1:17" x14ac:dyDescent="0.25">
      <c r="A3422" s="14">
        <v>216730</v>
      </c>
      <c r="B3422" s="14">
        <v>4877</v>
      </c>
      <c r="C3422" s="14" t="s">
        <v>815</v>
      </c>
      <c r="D3422" s="14" t="s">
        <v>5284</v>
      </c>
      <c r="E3422" s="14" t="s">
        <v>439</v>
      </c>
      <c r="F3422" s="14">
        <v>39</v>
      </c>
      <c r="G3422" s="14" t="s">
        <v>817</v>
      </c>
      <c r="H3422" s="14">
        <v>0</v>
      </c>
      <c r="I3422" s="14">
        <v>129600</v>
      </c>
      <c r="J3422" s="14" t="b">
        <v>0</v>
      </c>
      <c r="K3422" s="14">
        <v>0</v>
      </c>
      <c r="L3422" s="16">
        <v>41009.073518518519</v>
      </c>
      <c r="M3422" s="14" t="s">
        <v>818</v>
      </c>
      <c r="N3422" s="14" t="s">
        <v>439</v>
      </c>
      <c r="O3422" s="14" t="s">
        <v>439</v>
      </c>
      <c r="P3422" s="14" t="s">
        <v>439</v>
      </c>
      <c r="Q3422" s="14" t="s">
        <v>819</v>
      </c>
    </row>
    <row r="3423" spans="1:17" x14ac:dyDescent="0.25">
      <c r="A3423" s="14">
        <v>216731</v>
      </c>
      <c r="B3423" s="14">
        <v>4878</v>
      </c>
      <c r="C3423" s="14" t="s">
        <v>815</v>
      </c>
      <c r="D3423" s="14" t="s">
        <v>5734</v>
      </c>
      <c r="E3423" s="14" t="s">
        <v>439</v>
      </c>
      <c r="F3423" s="14">
        <v>39</v>
      </c>
      <c r="G3423" s="14" t="s">
        <v>817</v>
      </c>
      <c r="H3423" s="14">
        <v>0</v>
      </c>
      <c r="I3423" s="14">
        <v>129600</v>
      </c>
      <c r="J3423" s="14" t="b">
        <v>0</v>
      </c>
      <c r="K3423" s="14">
        <v>0</v>
      </c>
      <c r="L3423" s="16">
        <v>41009.073518518519</v>
      </c>
      <c r="M3423" s="14" t="s">
        <v>818</v>
      </c>
      <c r="N3423" s="14" t="s">
        <v>439</v>
      </c>
      <c r="O3423" s="14" t="s">
        <v>439</v>
      </c>
      <c r="P3423" s="14" t="s">
        <v>439</v>
      </c>
      <c r="Q3423" s="17" t="s">
        <v>819</v>
      </c>
    </row>
    <row r="3424" spans="1:17" x14ac:dyDescent="0.25">
      <c r="A3424" s="14">
        <v>216732</v>
      </c>
      <c r="B3424" s="14">
        <v>4879</v>
      </c>
      <c r="C3424" s="14" t="s">
        <v>815</v>
      </c>
      <c r="D3424" s="14" t="s">
        <v>5285</v>
      </c>
      <c r="E3424" s="14" t="s">
        <v>439</v>
      </c>
      <c r="F3424" s="14">
        <v>39</v>
      </c>
      <c r="G3424" s="14" t="s">
        <v>817</v>
      </c>
      <c r="H3424" s="14">
        <v>0</v>
      </c>
      <c r="I3424" s="14">
        <v>129600</v>
      </c>
      <c r="J3424" s="14" t="b">
        <v>0</v>
      </c>
      <c r="K3424" s="14">
        <v>0</v>
      </c>
      <c r="L3424" s="16">
        <v>41009.073518518519</v>
      </c>
      <c r="M3424" s="14" t="s">
        <v>818</v>
      </c>
      <c r="N3424" s="14" t="s">
        <v>439</v>
      </c>
      <c r="O3424" s="14" t="s">
        <v>439</v>
      </c>
      <c r="P3424" s="14" t="s">
        <v>439</v>
      </c>
      <c r="Q3424" s="14" t="s">
        <v>819</v>
      </c>
    </row>
    <row r="3425" spans="1:17" x14ac:dyDescent="0.25">
      <c r="A3425" s="14">
        <v>216733</v>
      </c>
      <c r="B3425" s="14">
        <v>4880</v>
      </c>
      <c r="C3425" s="14" t="s">
        <v>815</v>
      </c>
      <c r="D3425" s="14" t="s">
        <v>5286</v>
      </c>
      <c r="E3425" s="14" t="s">
        <v>439</v>
      </c>
      <c r="F3425" s="14">
        <v>39</v>
      </c>
      <c r="G3425" s="14" t="s">
        <v>817</v>
      </c>
      <c r="H3425" s="14">
        <v>0</v>
      </c>
      <c r="I3425" s="14">
        <v>129600</v>
      </c>
      <c r="J3425" s="14" t="b">
        <v>0</v>
      </c>
      <c r="K3425" s="14">
        <v>0</v>
      </c>
      <c r="L3425" s="16">
        <v>41009.073518518519</v>
      </c>
      <c r="M3425" s="14" t="s">
        <v>818</v>
      </c>
      <c r="N3425" s="14" t="s">
        <v>439</v>
      </c>
      <c r="O3425" s="14" t="s">
        <v>439</v>
      </c>
      <c r="P3425" s="14" t="s">
        <v>439</v>
      </c>
      <c r="Q3425" s="14" t="s">
        <v>819</v>
      </c>
    </row>
    <row r="3426" spans="1:17" x14ac:dyDescent="0.25">
      <c r="A3426" s="14">
        <v>216734</v>
      </c>
      <c r="B3426" s="14">
        <v>4881</v>
      </c>
      <c r="C3426" s="14" t="s">
        <v>815</v>
      </c>
      <c r="D3426" s="14" t="s">
        <v>5287</v>
      </c>
      <c r="E3426" s="14" t="s">
        <v>439</v>
      </c>
      <c r="F3426" s="14">
        <v>39</v>
      </c>
      <c r="G3426" s="14" t="s">
        <v>817</v>
      </c>
      <c r="H3426" s="14">
        <v>0</v>
      </c>
      <c r="I3426" s="14">
        <v>129600</v>
      </c>
      <c r="J3426" s="14" t="b">
        <v>0</v>
      </c>
      <c r="K3426" s="14">
        <v>0</v>
      </c>
      <c r="L3426" s="16">
        <v>41009.073518518519</v>
      </c>
      <c r="M3426" s="14" t="s">
        <v>818</v>
      </c>
      <c r="N3426" s="14" t="s">
        <v>439</v>
      </c>
      <c r="O3426" s="14" t="s">
        <v>439</v>
      </c>
      <c r="P3426" s="14" t="s">
        <v>439</v>
      </c>
      <c r="Q3426" s="14" t="s">
        <v>819</v>
      </c>
    </row>
    <row r="3427" spans="1:17" x14ac:dyDescent="0.25">
      <c r="A3427" s="14">
        <v>216735</v>
      </c>
      <c r="B3427" s="14">
        <v>4882</v>
      </c>
      <c r="C3427" s="14" t="s">
        <v>815</v>
      </c>
      <c r="D3427" s="14" t="s">
        <v>5735</v>
      </c>
      <c r="E3427" s="14" t="s">
        <v>439</v>
      </c>
      <c r="F3427" s="14">
        <v>39</v>
      </c>
      <c r="G3427" s="14" t="s">
        <v>817</v>
      </c>
      <c r="H3427" s="14">
        <v>0</v>
      </c>
      <c r="I3427" s="14">
        <v>129600</v>
      </c>
      <c r="J3427" s="14" t="b">
        <v>0</v>
      </c>
      <c r="K3427" s="14">
        <v>0</v>
      </c>
      <c r="L3427" s="16">
        <v>41009.073530092595</v>
      </c>
      <c r="M3427" s="14" t="s">
        <v>818</v>
      </c>
      <c r="N3427" s="14" t="s">
        <v>439</v>
      </c>
      <c r="O3427" s="14" t="s">
        <v>439</v>
      </c>
      <c r="P3427" s="14" t="s">
        <v>439</v>
      </c>
      <c r="Q3427" s="14" t="s">
        <v>819</v>
      </c>
    </row>
    <row r="3428" spans="1:17" x14ac:dyDescent="0.25">
      <c r="A3428" s="14">
        <v>216736</v>
      </c>
      <c r="B3428" s="14">
        <v>4883</v>
      </c>
      <c r="C3428" s="14" t="s">
        <v>815</v>
      </c>
      <c r="D3428" s="14" t="s">
        <v>5736</v>
      </c>
      <c r="E3428" s="14" t="s">
        <v>439</v>
      </c>
      <c r="F3428" s="14">
        <v>39</v>
      </c>
      <c r="G3428" s="14" t="s">
        <v>817</v>
      </c>
      <c r="H3428" s="14">
        <v>0</v>
      </c>
      <c r="I3428" s="14">
        <v>129600</v>
      </c>
      <c r="J3428" s="14" t="b">
        <v>0</v>
      </c>
      <c r="K3428" s="14">
        <v>0</v>
      </c>
      <c r="L3428" s="16">
        <v>41009.073530092595</v>
      </c>
      <c r="M3428" s="14" t="s">
        <v>818</v>
      </c>
      <c r="N3428" s="14" t="s">
        <v>439</v>
      </c>
      <c r="O3428" s="14" t="s">
        <v>439</v>
      </c>
      <c r="P3428" s="14" t="s">
        <v>439</v>
      </c>
      <c r="Q3428" s="14" t="s">
        <v>819</v>
      </c>
    </row>
    <row r="3429" spans="1:17" x14ac:dyDescent="0.25">
      <c r="A3429" s="14">
        <v>216737</v>
      </c>
      <c r="B3429" s="14">
        <v>4884</v>
      </c>
      <c r="C3429" s="14" t="s">
        <v>815</v>
      </c>
      <c r="D3429" s="14" t="s">
        <v>5737</v>
      </c>
      <c r="E3429" s="14" t="s">
        <v>439</v>
      </c>
      <c r="F3429" s="14">
        <v>39</v>
      </c>
      <c r="G3429" s="14" t="s">
        <v>817</v>
      </c>
      <c r="H3429" s="14">
        <v>0</v>
      </c>
      <c r="I3429" s="14">
        <v>129600</v>
      </c>
      <c r="J3429" s="14" t="b">
        <v>0</v>
      </c>
      <c r="K3429" s="14">
        <v>0</v>
      </c>
      <c r="L3429" s="16">
        <v>41009.073530092595</v>
      </c>
      <c r="M3429" s="14" t="s">
        <v>818</v>
      </c>
      <c r="N3429" s="14" t="s">
        <v>439</v>
      </c>
      <c r="O3429" s="14" t="s">
        <v>439</v>
      </c>
      <c r="P3429" s="14" t="s">
        <v>439</v>
      </c>
      <c r="Q3429" s="17" t="s">
        <v>819</v>
      </c>
    </row>
    <row r="3430" spans="1:17" x14ac:dyDescent="0.25">
      <c r="A3430" s="14">
        <v>216738</v>
      </c>
      <c r="B3430" s="14">
        <v>4885</v>
      </c>
      <c r="C3430" s="14" t="s">
        <v>815</v>
      </c>
      <c r="D3430" s="14" t="s">
        <v>5738</v>
      </c>
      <c r="E3430" s="14" t="s">
        <v>439</v>
      </c>
      <c r="F3430" s="14">
        <v>39</v>
      </c>
      <c r="G3430" s="14" t="s">
        <v>817</v>
      </c>
      <c r="H3430" s="14">
        <v>0</v>
      </c>
      <c r="I3430" s="14">
        <v>129600</v>
      </c>
      <c r="J3430" s="14" t="b">
        <v>0</v>
      </c>
      <c r="K3430" s="14">
        <v>0</v>
      </c>
      <c r="L3430" s="16">
        <v>41009.073530092595</v>
      </c>
      <c r="M3430" s="14" t="s">
        <v>818</v>
      </c>
      <c r="N3430" s="14" t="s">
        <v>439</v>
      </c>
      <c r="O3430" s="14" t="s">
        <v>439</v>
      </c>
      <c r="P3430" s="14" t="s">
        <v>439</v>
      </c>
      <c r="Q3430" s="17" t="s">
        <v>819</v>
      </c>
    </row>
    <row r="3431" spans="1:17" x14ac:dyDescent="0.25">
      <c r="A3431" s="14">
        <v>216739</v>
      </c>
      <c r="B3431" s="14">
        <v>4886</v>
      </c>
      <c r="C3431" s="14" t="s">
        <v>815</v>
      </c>
      <c r="D3431" s="14" t="s">
        <v>5739</v>
      </c>
      <c r="E3431" s="14" t="s">
        <v>439</v>
      </c>
      <c r="F3431" s="14">
        <v>39</v>
      </c>
      <c r="G3431" s="14" t="s">
        <v>817</v>
      </c>
      <c r="H3431" s="14">
        <v>0</v>
      </c>
      <c r="I3431" s="14">
        <v>129600</v>
      </c>
      <c r="J3431" s="14" t="b">
        <v>0</v>
      </c>
      <c r="K3431" s="14">
        <v>0</v>
      </c>
      <c r="L3431" s="16">
        <v>41009.073530092595</v>
      </c>
      <c r="M3431" s="14" t="s">
        <v>818</v>
      </c>
      <c r="N3431" s="14" t="s">
        <v>439</v>
      </c>
      <c r="O3431" s="14" t="s">
        <v>439</v>
      </c>
      <c r="P3431" s="14" t="s">
        <v>439</v>
      </c>
      <c r="Q3431" s="17" t="s">
        <v>819</v>
      </c>
    </row>
    <row r="3432" spans="1:17" x14ac:dyDescent="0.25">
      <c r="A3432" s="14">
        <v>216740</v>
      </c>
      <c r="B3432" s="14">
        <v>4887</v>
      </c>
      <c r="C3432" s="14" t="s">
        <v>815</v>
      </c>
      <c r="D3432" s="14" t="s">
        <v>5288</v>
      </c>
      <c r="E3432" s="14" t="s">
        <v>439</v>
      </c>
      <c r="F3432" s="14">
        <v>39</v>
      </c>
      <c r="G3432" s="14" t="s">
        <v>817</v>
      </c>
      <c r="H3432" s="14">
        <v>0</v>
      </c>
      <c r="I3432" s="14">
        <v>129600</v>
      </c>
      <c r="J3432" s="14" t="b">
        <v>0</v>
      </c>
      <c r="K3432" s="14">
        <v>0</v>
      </c>
      <c r="L3432" s="16">
        <v>41009.073530092595</v>
      </c>
      <c r="M3432" s="14" t="s">
        <v>818</v>
      </c>
      <c r="N3432" s="14" t="s">
        <v>439</v>
      </c>
      <c r="O3432" s="14" t="s">
        <v>439</v>
      </c>
      <c r="P3432" s="14" t="s">
        <v>439</v>
      </c>
      <c r="Q3432" s="14" t="s">
        <v>819</v>
      </c>
    </row>
    <row r="3433" spans="1:17" x14ac:dyDescent="0.25">
      <c r="A3433" s="14">
        <v>216741</v>
      </c>
      <c r="B3433" s="14">
        <v>4888</v>
      </c>
      <c r="C3433" s="14" t="s">
        <v>815</v>
      </c>
      <c r="D3433" s="14" t="s">
        <v>5289</v>
      </c>
      <c r="E3433" s="14" t="s">
        <v>439</v>
      </c>
      <c r="F3433" s="14">
        <v>39</v>
      </c>
      <c r="G3433" s="14" t="s">
        <v>817</v>
      </c>
      <c r="H3433" s="14">
        <v>0</v>
      </c>
      <c r="I3433" s="14">
        <v>129600</v>
      </c>
      <c r="J3433" s="14" t="b">
        <v>0</v>
      </c>
      <c r="K3433" s="14">
        <v>0</v>
      </c>
      <c r="L3433" s="16">
        <v>41009.073530092595</v>
      </c>
      <c r="M3433" s="14" t="s">
        <v>818</v>
      </c>
      <c r="N3433" s="14" t="s">
        <v>439</v>
      </c>
      <c r="O3433" s="14" t="s">
        <v>439</v>
      </c>
      <c r="P3433" s="14" t="s">
        <v>439</v>
      </c>
      <c r="Q3433" s="14" t="s">
        <v>819</v>
      </c>
    </row>
    <row r="3434" spans="1:17" x14ac:dyDescent="0.25">
      <c r="A3434" s="14">
        <v>216742</v>
      </c>
      <c r="B3434" s="14">
        <v>4889</v>
      </c>
      <c r="C3434" s="14" t="s">
        <v>815</v>
      </c>
      <c r="D3434" s="14" t="s">
        <v>5290</v>
      </c>
      <c r="E3434" s="14" t="s">
        <v>439</v>
      </c>
      <c r="F3434" s="14">
        <v>39</v>
      </c>
      <c r="G3434" s="14" t="s">
        <v>817</v>
      </c>
      <c r="H3434" s="14">
        <v>0</v>
      </c>
      <c r="I3434" s="14">
        <v>129600</v>
      </c>
      <c r="J3434" s="14" t="b">
        <v>0</v>
      </c>
      <c r="K3434" s="14">
        <v>0</v>
      </c>
      <c r="L3434" s="16">
        <v>41009.073541666665</v>
      </c>
      <c r="M3434" s="14" t="s">
        <v>818</v>
      </c>
      <c r="N3434" s="14" t="s">
        <v>439</v>
      </c>
      <c r="O3434" s="14" t="s">
        <v>439</v>
      </c>
      <c r="P3434" s="14" t="s">
        <v>439</v>
      </c>
      <c r="Q3434" s="14" t="s">
        <v>819</v>
      </c>
    </row>
    <row r="3435" spans="1:17" x14ac:dyDescent="0.25">
      <c r="A3435" s="14">
        <v>216743</v>
      </c>
      <c r="B3435" s="14">
        <v>4890</v>
      </c>
      <c r="C3435" s="14" t="s">
        <v>815</v>
      </c>
      <c r="D3435" s="14" t="s">
        <v>5740</v>
      </c>
      <c r="E3435" s="14" t="s">
        <v>439</v>
      </c>
      <c r="F3435" s="14">
        <v>39</v>
      </c>
      <c r="G3435" s="14" t="s">
        <v>817</v>
      </c>
      <c r="H3435" s="14">
        <v>0</v>
      </c>
      <c r="I3435" s="14">
        <v>129600</v>
      </c>
      <c r="J3435" s="14" t="b">
        <v>0</v>
      </c>
      <c r="K3435" s="14">
        <v>0</v>
      </c>
      <c r="L3435" s="16">
        <v>41009.073541666665</v>
      </c>
      <c r="M3435" s="14" t="s">
        <v>818</v>
      </c>
      <c r="N3435" s="14" t="s">
        <v>439</v>
      </c>
      <c r="O3435" s="14" t="s">
        <v>439</v>
      </c>
      <c r="P3435" s="14" t="s">
        <v>439</v>
      </c>
      <c r="Q3435" s="17" t="s">
        <v>819</v>
      </c>
    </row>
    <row r="3436" spans="1:17" x14ac:dyDescent="0.25">
      <c r="A3436" s="14">
        <v>216744</v>
      </c>
      <c r="B3436" s="14">
        <v>4891</v>
      </c>
      <c r="C3436" s="14" t="s">
        <v>815</v>
      </c>
      <c r="D3436" s="14" t="s">
        <v>5291</v>
      </c>
      <c r="E3436" s="14" t="s">
        <v>439</v>
      </c>
      <c r="F3436" s="14">
        <v>39</v>
      </c>
      <c r="G3436" s="14" t="s">
        <v>817</v>
      </c>
      <c r="H3436" s="14">
        <v>0</v>
      </c>
      <c r="I3436" s="14">
        <v>129600</v>
      </c>
      <c r="J3436" s="14" t="b">
        <v>0</v>
      </c>
      <c r="K3436" s="14">
        <v>0</v>
      </c>
      <c r="L3436" s="16">
        <v>41009.073541666665</v>
      </c>
      <c r="M3436" s="14" t="s">
        <v>818</v>
      </c>
      <c r="N3436" s="14" t="s">
        <v>439</v>
      </c>
      <c r="O3436" s="14" t="s">
        <v>439</v>
      </c>
      <c r="P3436" s="14" t="s">
        <v>439</v>
      </c>
      <c r="Q3436" s="14" t="s">
        <v>819</v>
      </c>
    </row>
    <row r="3437" spans="1:17" x14ac:dyDescent="0.25">
      <c r="A3437" s="14">
        <v>216745</v>
      </c>
      <c r="B3437" s="14">
        <v>4892</v>
      </c>
      <c r="C3437" s="14" t="s">
        <v>815</v>
      </c>
      <c r="D3437" s="14" t="s">
        <v>5292</v>
      </c>
      <c r="E3437" s="14" t="s">
        <v>439</v>
      </c>
      <c r="F3437" s="14">
        <v>39</v>
      </c>
      <c r="G3437" s="14" t="s">
        <v>817</v>
      </c>
      <c r="H3437" s="14">
        <v>0</v>
      </c>
      <c r="I3437" s="14">
        <v>129600</v>
      </c>
      <c r="J3437" s="14" t="b">
        <v>0</v>
      </c>
      <c r="K3437" s="14">
        <v>0</v>
      </c>
      <c r="L3437" s="16">
        <v>41009.073541666665</v>
      </c>
      <c r="M3437" s="14" t="s">
        <v>818</v>
      </c>
      <c r="N3437" s="14" t="s">
        <v>439</v>
      </c>
      <c r="O3437" s="14" t="s">
        <v>439</v>
      </c>
      <c r="P3437" s="14" t="s">
        <v>439</v>
      </c>
      <c r="Q3437" s="14" t="s">
        <v>819</v>
      </c>
    </row>
    <row r="3438" spans="1:17" x14ac:dyDescent="0.25">
      <c r="A3438" s="14">
        <v>216746</v>
      </c>
      <c r="B3438" s="14">
        <v>4893</v>
      </c>
      <c r="C3438" s="14" t="s">
        <v>815</v>
      </c>
      <c r="D3438" s="14" t="s">
        <v>5293</v>
      </c>
      <c r="E3438" s="14" t="s">
        <v>439</v>
      </c>
      <c r="F3438" s="14">
        <v>39</v>
      </c>
      <c r="G3438" s="14" t="s">
        <v>817</v>
      </c>
      <c r="H3438" s="14">
        <v>0</v>
      </c>
      <c r="I3438" s="14">
        <v>129600</v>
      </c>
      <c r="J3438" s="14" t="b">
        <v>0</v>
      </c>
      <c r="K3438" s="14">
        <v>0</v>
      </c>
      <c r="L3438" s="16">
        <v>41009.073541666665</v>
      </c>
      <c r="M3438" s="14" t="s">
        <v>818</v>
      </c>
      <c r="N3438" s="14" t="s">
        <v>439</v>
      </c>
      <c r="O3438" s="14" t="s">
        <v>439</v>
      </c>
      <c r="P3438" s="14" t="s">
        <v>439</v>
      </c>
      <c r="Q3438" s="14" t="s">
        <v>819</v>
      </c>
    </row>
    <row r="3439" spans="1:17" x14ac:dyDescent="0.25">
      <c r="A3439" s="14">
        <v>216747</v>
      </c>
      <c r="B3439" s="14">
        <v>4894</v>
      </c>
      <c r="C3439" s="14" t="s">
        <v>815</v>
      </c>
      <c r="D3439" s="14" t="s">
        <v>5294</v>
      </c>
      <c r="E3439" s="14" t="s">
        <v>439</v>
      </c>
      <c r="F3439" s="14">
        <v>39</v>
      </c>
      <c r="G3439" s="14" t="s">
        <v>817</v>
      </c>
      <c r="H3439" s="14">
        <v>0</v>
      </c>
      <c r="I3439" s="14">
        <v>129600</v>
      </c>
      <c r="J3439" s="14" t="b">
        <v>0</v>
      </c>
      <c r="K3439" s="14">
        <v>0</v>
      </c>
      <c r="L3439" s="16">
        <v>41009.073541666665</v>
      </c>
      <c r="M3439" s="14" t="s">
        <v>818</v>
      </c>
      <c r="N3439" s="14" t="s">
        <v>439</v>
      </c>
      <c r="O3439" s="14" t="s">
        <v>439</v>
      </c>
      <c r="P3439" s="14" t="s">
        <v>439</v>
      </c>
      <c r="Q3439" s="14" t="s">
        <v>819</v>
      </c>
    </row>
    <row r="3440" spans="1:17" x14ac:dyDescent="0.25">
      <c r="A3440" s="14">
        <v>216748</v>
      </c>
      <c r="B3440" s="14">
        <v>4895</v>
      </c>
      <c r="C3440" s="14" t="s">
        <v>815</v>
      </c>
      <c r="D3440" s="14" t="s">
        <v>5295</v>
      </c>
      <c r="E3440" s="14" t="s">
        <v>439</v>
      </c>
      <c r="F3440" s="14">
        <v>39</v>
      </c>
      <c r="G3440" s="14" t="s">
        <v>817</v>
      </c>
      <c r="H3440" s="14">
        <v>0</v>
      </c>
      <c r="I3440" s="14">
        <v>129600</v>
      </c>
      <c r="J3440" s="14" t="b">
        <v>0</v>
      </c>
      <c r="K3440" s="14">
        <v>0</v>
      </c>
      <c r="L3440" s="16">
        <v>41009.073553240742</v>
      </c>
      <c r="M3440" s="14" t="s">
        <v>818</v>
      </c>
      <c r="N3440" s="14" t="s">
        <v>439</v>
      </c>
      <c r="O3440" s="14" t="s">
        <v>439</v>
      </c>
      <c r="P3440" s="14" t="s">
        <v>439</v>
      </c>
      <c r="Q3440" s="14" t="s">
        <v>819</v>
      </c>
    </row>
    <row r="3441" spans="1:17" x14ac:dyDescent="0.25">
      <c r="A3441" s="14">
        <v>216749</v>
      </c>
      <c r="B3441" s="14">
        <v>4896</v>
      </c>
      <c r="C3441" s="14" t="s">
        <v>815</v>
      </c>
      <c r="D3441" s="14" t="s">
        <v>5296</v>
      </c>
      <c r="E3441" s="14" t="s">
        <v>439</v>
      </c>
      <c r="F3441" s="14">
        <v>39</v>
      </c>
      <c r="G3441" s="14" t="s">
        <v>817</v>
      </c>
      <c r="H3441" s="14">
        <v>0</v>
      </c>
      <c r="I3441" s="14">
        <v>129600</v>
      </c>
      <c r="J3441" s="14" t="b">
        <v>0</v>
      </c>
      <c r="K3441" s="14">
        <v>0</v>
      </c>
      <c r="L3441" s="16">
        <v>41009.073553240742</v>
      </c>
      <c r="M3441" s="14" t="s">
        <v>818</v>
      </c>
      <c r="N3441" s="14" t="s">
        <v>439</v>
      </c>
      <c r="O3441" s="14" t="s">
        <v>439</v>
      </c>
      <c r="P3441" s="14" t="s">
        <v>439</v>
      </c>
      <c r="Q3441" s="14" t="s">
        <v>819</v>
      </c>
    </row>
    <row r="3442" spans="1:17" x14ac:dyDescent="0.25">
      <c r="A3442" s="14">
        <v>216750</v>
      </c>
      <c r="B3442" s="14">
        <v>4897</v>
      </c>
      <c r="C3442" s="14" t="s">
        <v>815</v>
      </c>
      <c r="D3442" s="14" t="s">
        <v>5297</v>
      </c>
      <c r="E3442" s="14" t="s">
        <v>439</v>
      </c>
      <c r="F3442" s="14">
        <v>39</v>
      </c>
      <c r="G3442" s="14" t="s">
        <v>817</v>
      </c>
      <c r="H3442" s="14">
        <v>0</v>
      </c>
      <c r="I3442" s="14">
        <v>129600</v>
      </c>
      <c r="J3442" s="14" t="b">
        <v>0</v>
      </c>
      <c r="K3442" s="14">
        <v>0</v>
      </c>
      <c r="L3442" s="16">
        <v>41009.073553240742</v>
      </c>
      <c r="M3442" s="14" t="s">
        <v>818</v>
      </c>
      <c r="N3442" s="14" t="s">
        <v>439</v>
      </c>
      <c r="O3442" s="14" t="s">
        <v>439</v>
      </c>
      <c r="P3442" s="14" t="s">
        <v>439</v>
      </c>
      <c r="Q3442" s="14" t="s">
        <v>819</v>
      </c>
    </row>
    <row r="3443" spans="1:17" x14ac:dyDescent="0.25">
      <c r="A3443" s="14">
        <v>216751</v>
      </c>
      <c r="B3443" s="14">
        <v>4898</v>
      </c>
      <c r="C3443" s="14" t="s">
        <v>815</v>
      </c>
      <c r="D3443" s="14" t="s">
        <v>5298</v>
      </c>
      <c r="E3443" s="14" t="s">
        <v>439</v>
      </c>
      <c r="F3443" s="14">
        <v>39</v>
      </c>
      <c r="G3443" s="14" t="s">
        <v>817</v>
      </c>
      <c r="H3443" s="14">
        <v>0</v>
      </c>
      <c r="I3443" s="14">
        <v>129600</v>
      </c>
      <c r="J3443" s="14" t="b">
        <v>0</v>
      </c>
      <c r="K3443" s="14">
        <v>0</v>
      </c>
      <c r="L3443" s="16">
        <v>41009.073553240742</v>
      </c>
      <c r="M3443" s="14" t="s">
        <v>818</v>
      </c>
      <c r="N3443" s="14" t="s">
        <v>439</v>
      </c>
      <c r="O3443" s="14" t="s">
        <v>439</v>
      </c>
      <c r="P3443" s="14" t="s">
        <v>439</v>
      </c>
      <c r="Q3443" s="14" t="s">
        <v>819</v>
      </c>
    </row>
    <row r="3444" spans="1:17" x14ac:dyDescent="0.25">
      <c r="A3444" s="14">
        <v>216752</v>
      </c>
      <c r="B3444" s="14">
        <v>4899</v>
      </c>
      <c r="C3444" s="14" t="s">
        <v>815</v>
      </c>
      <c r="D3444" s="14" t="s">
        <v>5741</v>
      </c>
      <c r="E3444" s="14" t="s">
        <v>439</v>
      </c>
      <c r="F3444" s="14">
        <v>39</v>
      </c>
      <c r="G3444" s="14" t="s">
        <v>817</v>
      </c>
      <c r="H3444" s="14">
        <v>0</v>
      </c>
      <c r="I3444" s="14">
        <v>129600</v>
      </c>
      <c r="J3444" s="14" t="b">
        <v>0</v>
      </c>
      <c r="K3444" s="14">
        <v>0</v>
      </c>
      <c r="L3444" s="16">
        <v>41009.073553240742</v>
      </c>
      <c r="M3444" s="14" t="s">
        <v>818</v>
      </c>
      <c r="N3444" s="14" t="s">
        <v>439</v>
      </c>
      <c r="O3444" s="14" t="s">
        <v>439</v>
      </c>
      <c r="P3444" s="14" t="s">
        <v>439</v>
      </c>
      <c r="Q3444" s="17" t="s">
        <v>819</v>
      </c>
    </row>
    <row r="3445" spans="1:17" x14ac:dyDescent="0.25">
      <c r="A3445" s="14">
        <v>216753</v>
      </c>
      <c r="B3445" s="14">
        <v>4900</v>
      </c>
      <c r="C3445" s="14" t="s">
        <v>815</v>
      </c>
      <c r="D3445" s="14" t="s">
        <v>5299</v>
      </c>
      <c r="E3445" s="14" t="s">
        <v>439</v>
      </c>
      <c r="F3445" s="14">
        <v>39</v>
      </c>
      <c r="G3445" s="14" t="s">
        <v>817</v>
      </c>
      <c r="H3445" s="14">
        <v>0</v>
      </c>
      <c r="I3445" s="14">
        <v>129600</v>
      </c>
      <c r="J3445" s="14" t="b">
        <v>0</v>
      </c>
      <c r="K3445" s="14">
        <v>0</v>
      </c>
      <c r="L3445" s="16">
        <v>41009.073553240742</v>
      </c>
      <c r="M3445" s="14" t="s">
        <v>818</v>
      </c>
      <c r="N3445" s="14" t="s">
        <v>439</v>
      </c>
      <c r="O3445" s="14" t="s">
        <v>439</v>
      </c>
      <c r="P3445" s="14" t="s">
        <v>439</v>
      </c>
      <c r="Q3445" s="14" t="s">
        <v>819</v>
      </c>
    </row>
    <row r="3446" spans="1:17" x14ac:dyDescent="0.25">
      <c r="A3446" s="14">
        <v>216754</v>
      </c>
      <c r="B3446" s="14">
        <v>4901</v>
      </c>
      <c r="C3446" s="14" t="s">
        <v>815</v>
      </c>
      <c r="D3446" s="14" t="s">
        <v>5300</v>
      </c>
      <c r="E3446" s="14" t="s">
        <v>439</v>
      </c>
      <c r="F3446" s="14">
        <v>39</v>
      </c>
      <c r="G3446" s="14" t="s">
        <v>817</v>
      </c>
      <c r="H3446" s="14">
        <v>0</v>
      </c>
      <c r="I3446" s="14">
        <v>129600</v>
      </c>
      <c r="J3446" s="14" t="b">
        <v>0</v>
      </c>
      <c r="K3446" s="14">
        <v>0</v>
      </c>
      <c r="L3446" s="16">
        <v>41009.073564814818</v>
      </c>
      <c r="M3446" s="14" t="s">
        <v>818</v>
      </c>
      <c r="N3446" s="14" t="s">
        <v>439</v>
      </c>
      <c r="O3446" s="14" t="s">
        <v>439</v>
      </c>
      <c r="P3446" s="14" t="s">
        <v>439</v>
      </c>
      <c r="Q3446" s="14" t="s">
        <v>819</v>
      </c>
    </row>
    <row r="3447" spans="1:17" x14ac:dyDescent="0.25">
      <c r="A3447" s="14">
        <v>216755</v>
      </c>
      <c r="B3447" s="14">
        <v>4902</v>
      </c>
      <c r="C3447" s="14" t="s">
        <v>815</v>
      </c>
      <c r="D3447" s="14" t="s">
        <v>5301</v>
      </c>
      <c r="E3447" s="14" t="s">
        <v>439</v>
      </c>
      <c r="F3447" s="14">
        <v>39</v>
      </c>
      <c r="G3447" s="14" t="s">
        <v>817</v>
      </c>
      <c r="H3447" s="14">
        <v>0</v>
      </c>
      <c r="I3447" s="14">
        <v>129600</v>
      </c>
      <c r="J3447" s="14" t="b">
        <v>0</v>
      </c>
      <c r="K3447" s="14">
        <v>0</v>
      </c>
      <c r="L3447" s="16">
        <v>41009.073564814818</v>
      </c>
      <c r="M3447" s="14" t="s">
        <v>818</v>
      </c>
      <c r="N3447" s="14" t="s">
        <v>439</v>
      </c>
      <c r="O3447" s="14" t="s">
        <v>439</v>
      </c>
      <c r="P3447" s="14" t="s">
        <v>439</v>
      </c>
      <c r="Q3447" s="14" t="s">
        <v>819</v>
      </c>
    </row>
    <row r="3448" spans="1:17" x14ac:dyDescent="0.25">
      <c r="A3448" s="14">
        <v>216756</v>
      </c>
      <c r="B3448" s="14">
        <v>4903</v>
      </c>
      <c r="C3448" s="14" t="s">
        <v>815</v>
      </c>
      <c r="D3448" s="14" t="s">
        <v>5302</v>
      </c>
      <c r="E3448" s="14" t="s">
        <v>439</v>
      </c>
      <c r="F3448" s="14">
        <v>39</v>
      </c>
      <c r="G3448" s="14" t="s">
        <v>817</v>
      </c>
      <c r="H3448" s="14">
        <v>0</v>
      </c>
      <c r="I3448" s="14">
        <v>129600</v>
      </c>
      <c r="J3448" s="14" t="b">
        <v>0</v>
      </c>
      <c r="K3448" s="14">
        <v>0</v>
      </c>
      <c r="L3448" s="16">
        <v>41009.073564814818</v>
      </c>
      <c r="M3448" s="14" t="s">
        <v>818</v>
      </c>
      <c r="N3448" s="14" t="s">
        <v>439</v>
      </c>
      <c r="O3448" s="14" t="s">
        <v>439</v>
      </c>
      <c r="P3448" s="14" t="s">
        <v>439</v>
      </c>
      <c r="Q3448" s="14" t="s">
        <v>819</v>
      </c>
    </row>
    <row r="3449" spans="1:17" x14ac:dyDescent="0.25">
      <c r="A3449" s="14">
        <v>216757</v>
      </c>
      <c r="B3449" s="14">
        <v>4904</v>
      </c>
      <c r="C3449" s="14" t="s">
        <v>815</v>
      </c>
      <c r="D3449" s="14" t="s">
        <v>5303</v>
      </c>
      <c r="E3449" s="14" t="s">
        <v>439</v>
      </c>
      <c r="F3449" s="14">
        <v>39</v>
      </c>
      <c r="G3449" s="14" t="s">
        <v>817</v>
      </c>
      <c r="H3449" s="14">
        <v>0</v>
      </c>
      <c r="I3449" s="14">
        <v>129600</v>
      </c>
      <c r="J3449" s="14" t="b">
        <v>0</v>
      </c>
      <c r="K3449" s="14">
        <v>0</v>
      </c>
      <c r="L3449" s="16">
        <v>41009.073564814818</v>
      </c>
      <c r="M3449" s="14" t="s">
        <v>818</v>
      </c>
      <c r="N3449" s="14" t="s">
        <v>439</v>
      </c>
      <c r="O3449" s="14" t="s">
        <v>439</v>
      </c>
      <c r="P3449" s="14" t="s">
        <v>439</v>
      </c>
      <c r="Q3449" s="14" t="s">
        <v>819</v>
      </c>
    </row>
    <row r="3450" spans="1:17" x14ac:dyDescent="0.25">
      <c r="A3450" s="14">
        <v>216758</v>
      </c>
      <c r="B3450" s="14">
        <v>4905</v>
      </c>
      <c r="C3450" s="14" t="s">
        <v>815</v>
      </c>
      <c r="D3450" s="14" t="s">
        <v>5304</v>
      </c>
      <c r="E3450" s="14" t="s">
        <v>439</v>
      </c>
      <c r="F3450" s="14">
        <v>39</v>
      </c>
      <c r="G3450" s="14" t="s">
        <v>817</v>
      </c>
      <c r="H3450" s="14">
        <v>0</v>
      </c>
      <c r="I3450" s="14">
        <v>129600</v>
      </c>
      <c r="J3450" s="14" t="b">
        <v>0</v>
      </c>
      <c r="K3450" s="14">
        <v>0</v>
      </c>
      <c r="L3450" s="16">
        <v>41009.073564814818</v>
      </c>
      <c r="M3450" s="14" t="s">
        <v>818</v>
      </c>
      <c r="N3450" s="14" t="s">
        <v>439</v>
      </c>
      <c r="O3450" s="14" t="s">
        <v>439</v>
      </c>
      <c r="P3450" s="14" t="s">
        <v>439</v>
      </c>
      <c r="Q3450" s="14" t="s">
        <v>819</v>
      </c>
    </row>
    <row r="3451" spans="1:17" x14ac:dyDescent="0.25">
      <c r="A3451" s="14">
        <v>216759</v>
      </c>
      <c r="B3451" s="14">
        <v>4906</v>
      </c>
      <c r="C3451" s="14" t="s">
        <v>815</v>
      </c>
      <c r="D3451" s="14" t="s">
        <v>5305</v>
      </c>
      <c r="E3451" s="14" t="s">
        <v>439</v>
      </c>
      <c r="F3451" s="14">
        <v>39</v>
      </c>
      <c r="G3451" s="14" t="s">
        <v>817</v>
      </c>
      <c r="H3451" s="14">
        <v>0</v>
      </c>
      <c r="I3451" s="14">
        <v>129600</v>
      </c>
      <c r="J3451" s="14" t="b">
        <v>0</v>
      </c>
      <c r="K3451" s="14">
        <v>0</v>
      </c>
      <c r="L3451" s="16">
        <v>41009.073564814818</v>
      </c>
      <c r="M3451" s="14" t="s">
        <v>818</v>
      </c>
      <c r="N3451" s="14" t="s">
        <v>439</v>
      </c>
      <c r="O3451" s="14" t="s">
        <v>439</v>
      </c>
      <c r="P3451" s="14" t="s">
        <v>439</v>
      </c>
      <c r="Q3451" s="14" t="s">
        <v>819</v>
      </c>
    </row>
    <row r="3452" spans="1:17" x14ac:dyDescent="0.25">
      <c r="A3452" s="14">
        <v>216760</v>
      </c>
      <c r="B3452" s="14">
        <v>4907</v>
      </c>
      <c r="C3452" s="14" t="s">
        <v>815</v>
      </c>
      <c r="D3452" s="14" t="s">
        <v>5306</v>
      </c>
      <c r="E3452" s="14" t="s">
        <v>439</v>
      </c>
      <c r="F3452" s="14">
        <v>39</v>
      </c>
      <c r="G3452" s="14" t="s">
        <v>817</v>
      </c>
      <c r="H3452" s="14">
        <v>0</v>
      </c>
      <c r="I3452" s="14">
        <v>129600</v>
      </c>
      <c r="J3452" s="14" t="b">
        <v>0</v>
      </c>
      <c r="K3452" s="14">
        <v>0</v>
      </c>
      <c r="L3452" s="16">
        <v>41009.073576388888</v>
      </c>
      <c r="M3452" s="14" t="s">
        <v>818</v>
      </c>
      <c r="N3452" s="14" t="s">
        <v>439</v>
      </c>
      <c r="O3452" s="14" t="s">
        <v>439</v>
      </c>
      <c r="P3452" s="14" t="s">
        <v>439</v>
      </c>
      <c r="Q3452" s="14" t="s">
        <v>819</v>
      </c>
    </row>
    <row r="3453" spans="1:17" x14ac:dyDescent="0.25">
      <c r="A3453" s="14">
        <v>216761</v>
      </c>
      <c r="B3453" s="14">
        <v>4908</v>
      </c>
      <c r="C3453" s="14" t="s">
        <v>815</v>
      </c>
      <c r="D3453" s="14" t="s">
        <v>5307</v>
      </c>
      <c r="E3453" s="14" t="s">
        <v>439</v>
      </c>
      <c r="F3453" s="14">
        <v>39</v>
      </c>
      <c r="G3453" s="14" t="s">
        <v>817</v>
      </c>
      <c r="H3453" s="14">
        <v>0</v>
      </c>
      <c r="I3453" s="14">
        <v>129600</v>
      </c>
      <c r="J3453" s="14" t="b">
        <v>0</v>
      </c>
      <c r="K3453" s="14">
        <v>0</v>
      </c>
      <c r="L3453" s="16">
        <v>41009.073576388888</v>
      </c>
      <c r="M3453" s="14" t="s">
        <v>818</v>
      </c>
      <c r="N3453" s="14" t="s">
        <v>439</v>
      </c>
      <c r="O3453" s="14" t="s">
        <v>439</v>
      </c>
      <c r="P3453" s="14" t="s">
        <v>439</v>
      </c>
      <c r="Q3453" s="14" t="s">
        <v>819</v>
      </c>
    </row>
    <row r="3454" spans="1:17" x14ac:dyDescent="0.25">
      <c r="A3454" s="14">
        <v>216762</v>
      </c>
      <c r="B3454" s="14">
        <v>4909</v>
      </c>
      <c r="C3454" s="14" t="s">
        <v>815</v>
      </c>
      <c r="D3454" s="14" t="s">
        <v>5308</v>
      </c>
      <c r="E3454" s="14" t="s">
        <v>439</v>
      </c>
      <c r="F3454" s="14">
        <v>39</v>
      </c>
      <c r="G3454" s="14" t="s">
        <v>817</v>
      </c>
      <c r="H3454" s="14">
        <v>0</v>
      </c>
      <c r="I3454" s="14">
        <v>129600</v>
      </c>
      <c r="J3454" s="14" t="b">
        <v>0</v>
      </c>
      <c r="K3454" s="14">
        <v>0</v>
      </c>
      <c r="L3454" s="16">
        <v>41009.073576388888</v>
      </c>
      <c r="M3454" s="14" t="s">
        <v>818</v>
      </c>
      <c r="N3454" s="14" t="s">
        <v>439</v>
      </c>
      <c r="O3454" s="14" t="s">
        <v>439</v>
      </c>
      <c r="P3454" s="14" t="s">
        <v>439</v>
      </c>
      <c r="Q3454" s="14" t="s">
        <v>819</v>
      </c>
    </row>
    <row r="3455" spans="1:17" x14ac:dyDescent="0.25">
      <c r="A3455" s="14">
        <v>216763</v>
      </c>
      <c r="B3455" s="14">
        <v>4910</v>
      </c>
      <c r="C3455" s="14" t="s">
        <v>815</v>
      </c>
      <c r="D3455" s="14" t="s">
        <v>5742</v>
      </c>
      <c r="E3455" s="14" t="s">
        <v>439</v>
      </c>
      <c r="F3455" s="14">
        <v>39</v>
      </c>
      <c r="G3455" s="14" t="s">
        <v>817</v>
      </c>
      <c r="H3455" s="14">
        <v>0</v>
      </c>
      <c r="I3455" s="14">
        <v>129600</v>
      </c>
      <c r="J3455" s="14" t="b">
        <v>0</v>
      </c>
      <c r="K3455" s="14">
        <v>0</v>
      </c>
      <c r="L3455" s="16">
        <v>41009.073576388888</v>
      </c>
      <c r="M3455" s="14" t="s">
        <v>818</v>
      </c>
      <c r="N3455" s="14" t="s">
        <v>439</v>
      </c>
      <c r="O3455" s="14" t="s">
        <v>439</v>
      </c>
      <c r="P3455" s="14" t="s">
        <v>439</v>
      </c>
      <c r="Q3455" s="17" t="s">
        <v>819</v>
      </c>
    </row>
    <row r="3456" spans="1:17" x14ac:dyDescent="0.25">
      <c r="A3456" s="14">
        <v>216764</v>
      </c>
      <c r="B3456" s="14">
        <v>4911</v>
      </c>
      <c r="C3456" s="14" t="s">
        <v>815</v>
      </c>
      <c r="D3456" s="14" t="s">
        <v>5309</v>
      </c>
      <c r="E3456" s="14" t="s">
        <v>439</v>
      </c>
      <c r="F3456" s="14">
        <v>39</v>
      </c>
      <c r="G3456" s="14" t="s">
        <v>817</v>
      </c>
      <c r="H3456" s="14">
        <v>0</v>
      </c>
      <c r="I3456" s="14">
        <v>129600</v>
      </c>
      <c r="J3456" s="14" t="b">
        <v>0</v>
      </c>
      <c r="K3456" s="14">
        <v>0</v>
      </c>
      <c r="L3456" s="16">
        <v>41009.073576388888</v>
      </c>
      <c r="M3456" s="14" t="s">
        <v>818</v>
      </c>
      <c r="N3456" s="14" t="s">
        <v>439</v>
      </c>
      <c r="O3456" s="14" t="s">
        <v>439</v>
      </c>
      <c r="P3456" s="14" t="s">
        <v>439</v>
      </c>
      <c r="Q3456" s="14" t="s">
        <v>819</v>
      </c>
    </row>
    <row r="3457" spans="1:17" x14ac:dyDescent="0.25">
      <c r="A3457" s="14">
        <v>216765</v>
      </c>
      <c r="B3457" s="14">
        <v>4912</v>
      </c>
      <c r="C3457" s="14" t="s">
        <v>815</v>
      </c>
      <c r="D3457" s="14" t="s">
        <v>5310</v>
      </c>
      <c r="E3457" s="14" t="s">
        <v>439</v>
      </c>
      <c r="F3457" s="14">
        <v>39</v>
      </c>
      <c r="G3457" s="14" t="s">
        <v>817</v>
      </c>
      <c r="H3457" s="14">
        <v>0</v>
      </c>
      <c r="I3457" s="14">
        <v>129600</v>
      </c>
      <c r="J3457" s="14" t="b">
        <v>0</v>
      </c>
      <c r="K3457" s="14">
        <v>0</v>
      </c>
      <c r="L3457" s="16">
        <v>41009.073576388888</v>
      </c>
      <c r="M3457" s="14" t="s">
        <v>818</v>
      </c>
      <c r="N3457" s="14" t="s">
        <v>439</v>
      </c>
      <c r="O3457" s="14" t="s">
        <v>439</v>
      </c>
      <c r="P3457" s="14" t="s">
        <v>439</v>
      </c>
      <c r="Q3457" s="14" t="s">
        <v>819</v>
      </c>
    </row>
    <row r="3458" spans="1:17" x14ac:dyDescent="0.25">
      <c r="A3458" s="14">
        <v>216766</v>
      </c>
      <c r="B3458" s="14">
        <v>4913</v>
      </c>
      <c r="C3458" s="14" t="s">
        <v>815</v>
      </c>
      <c r="D3458" s="14" t="s">
        <v>5311</v>
      </c>
      <c r="E3458" s="14" t="s">
        <v>439</v>
      </c>
      <c r="F3458" s="14">
        <v>39</v>
      </c>
      <c r="G3458" s="14" t="s">
        <v>817</v>
      </c>
      <c r="H3458" s="14">
        <v>0</v>
      </c>
      <c r="I3458" s="14">
        <v>129600</v>
      </c>
      <c r="J3458" s="14" t="b">
        <v>0</v>
      </c>
      <c r="K3458" s="14">
        <v>0</v>
      </c>
      <c r="L3458" s="16">
        <v>41009.073587962965</v>
      </c>
      <c r="M3458" s="14" t="s">
        <v>818</v>
      </c>
      <c r="N3458" s="14" t="s">
        <v>439</v>
      </c>
      <c r="O3458" s="14" t="s">
        <v>439</v>
      </c>
      <c r="P3458" s="14" t="s">
        <v>439</v>
      </c>
      <c r="Q3458" s="14" t="s">
        <v>819</v>
      </c>
    </row>
    <row r="3459" spans="1:17" x14ac:dyDescent="0.25">
      <c r="A3459" s="14">
        <v>216767</v>
      </c>
      <c r="B3459" s="14">
        <v>4914</v>
      </c>
      <c r="C3459" s="14" t="s">
        <v>815</v>
      </c>
      <c r="D3459" s="14" t="s">
        <v>5312</v>
      </c>
      <c r="E3459" s="14" t="s">
        <v>439</v>
      </c>
      <c r="F3459" s="14">
        <v>39</v>
      </c>
      <c r="G3459" s="14" t="s">
        <v>817</v>
      </c>
      <c r="H3459" s="14">
        <v>0</v>
      </c>
      <c r="I3459" s="14">
        <v>129600</v>
      </c>
      <c r="J3459" s="14" t="b">
        <v>0</v>
      </c>
      <c r="K3459" s="14">
        <v>0</v>
      </c>
      <c r="L3459" s="16">
        <v>41009.073587962965</v>
      </c>
      <c r="M3459" s="14" t="s">
        <v>818</v>
      </c>
      <c r="N3459" s="14" t="s">
        <v>439</v>
      </c>
      <c r="O3459" s="14" t="s">
        <v>439</v>
      </c>
      <c r="P3459" s="14" t="s">
        <v>439</v>
      </c>
      <c r="Q3459" s="14" t="s">
        <v>819</v>
      </c>
    </row>
    <row r="3460" spans="1:17" x14ac:dyDescent="0.25">
      <c r="A3460" s="14">
        <v>216768</v>
      </c>
      <c r="B3460" s="14">
        <v>4915</v>
      </c>
      <c r="C3460" s="14" t="s">
        <v>815</v>
      </c>
      <c r="D3460" s="14" t="s">
        <v>5313</v>
      </c>
      <c r="E3460" s="14" t="s">
        <v>439</v>
      </c>
      <c r="F3460" s="14">
        <v>39</v>
      </c>
      <c r="G3460" s="14" t="s">
        <v>817</v>
      </c>
      <c r="H3460" s="14">
        <v>0</v>
      </c>
      <c r="I3460" s="14">
        <v>129600</v>
      </c>
      <c r="J3460" s="14" t="b">
        <v>0</v>
      </c>
      <c r="K3460" s="14">
        <v>0</v>
      </c>
      <c r="L3460" s="16">
        <v>41009.073587962965</v>
      </c>
      <c r="M3460" s="14" t="s">
        <v>818</v>
      </c>
      <c r="N3460" s="14" t="s">
        <v>439</v>
      </c>
      <c r="O3460" s="14" t="s">
        <v>439</v>
      </c>
      <c r="P3460" s="14" t="s">
        <v>439</v>
      </c>
      <c r="Q3460" s="14" t="s">
        <v>819</v>
      </c>
    </row>
    <row r="3461" spans="1:17" x14ac:dyDescent="0.25">
      <c r="A3461" s="14">
        <v>216769</v>
      </c>
      <c r="B3461" s="14">
        <v>4916</v>
      </c>
      <c r="C3461" s="14" t="s">
        <v>815</v>
      </c>
      <c r="D3461" s="14" t="s">
        <v>5314</v>
      </c>
      <c r="E3461" s="14" t="s">
        <v>439</v>
      </c>
      <c r="F3461" s="14">
        <v>39</v>
      </c>
      <c r="G3461" s="14" t="s">
        <v>817</v>
      </c>
      <c r="H3461" s="14">
        <v>0</v>
      </c>
      <c r="I3461" s="14">
        <v>129600</v>
      </c>
      <c r="J3461" s="14" t="b">
        <v>0</v>
      </c>
      <c r="K3461" s="14">
        <v>0</v>
      </c>
      <c r="L3461" s="16">
        <v>41009.073599537034</v>
      </c>
      <c r="M3461" s="14" t="s">
        <v>818</v>
      </c>
      <c r="N3461" s="14" t="s">
        <v>439</v>
      </c>
      <c r="O3461" s="14" t="s">
        <v>439</v>
      </c>
      <c r="P3461" s="14" t="s">
        <v>439</v>
      </c>
      <c r="Q3461" s="14" t="s">
        <v>819</v>
      </c>
    </row>
    <row r="3462" spans="1:17" x14ac:dyDescent="0.25">
      <c r="A3462" s="14">
        <v>216770</v>
      </c>
      <c r="B3462" s="14">
        <v>4917</v>
      </c>
      <c r="C3462" s="14" t="s">
        <v>815</v>
      </c>
      <c r="D3462" s="14" t="s">
        <v>5315</v>
      </c>
      <c r="E3462" s="14" t="s">
        <v>439</v>
      </c>
      <c r="F3462" s="14">
        <v>39</v>
      </c>
      <c r="G3462" s="14" t="s">
        <v>817</v>
      </c>
      <c r="H3462" s="14">
        <v>0</v>
      </c>
      <c r="I3462" s="14">
        <v>129600</v>
      </c>
      <c r="J3462" s="14" t="b">
        <v>0</v>
      </c>
      <c r="K3462" s="14">
        <v>0</v>
      </c>
      <c r="L3462" s="16">
        <v>41009.073599537034</v>
      </c>
      <c r="M3462" s="14" t="s">
        <v>818</v>
      </c>
      <c r="N3462" s="14" t="s">
        <v>439</v>
      </c>
      <c r="O3462" s="14" t="s">
        <v>439</v>
      </c>
      <c r="P3462" s="14" t="s">
        <v>439</v>
      </c>
      <c r="Q3462" s="14" t="s">
        <v>819</v>
      </c>
    </row>
    <row r="3463" spans="1:17" x14ac:dyDescent="0.25">
      <c r="A3463" s="14">
        <v>216771</v>
      </c>
      <c r="B3463" s="14">
        <v>4918</v>
      </c>
      <c r="C3463" s="14" t="s">
        <v>815</v>
      </c>
      <c r="D3463" s="14" t="s">
        <v>5743</v>
      </c>
      <c r="E3463" s="14" t="s">
        <v>439</v>
      </c>
      <c r="F3463" s="14">
        <v>39</v>
      </c>
      <c r="G3463" s="14" t="s">
        <v>817</v>
      </c>
      <c r="H3463" s="14">
        <v>0</v>
      </c>
      <c r="I3463" s="14">
        <v>129600</v>
      </c>
      <c r="J3463" s="14" t="b">
        <v>0</v>
      </c>
      <c r="K3463" s="14">
        <v>0</v>
      </c>
      <c r="L3463" s="16">
        <v>41009.073599537034</v>
      </c>
      <c r="M3463" s="14" t="s">
        <v>818</v>
      </c>
      <c r="N3463" s="14" t="s">
        <v>439</v>
      </c>
      <c r="O3463" s="14" t="s">
        <v>439</v>
      </c>
      <c r="P3463" s="14" t="s">
        <v>439</v>
      </c>
      <c r="Q3463" s="17" t="s">
        <v>819</v>
      </c>
    </row>
    <row r="3464" spans="1:17" x14ac:dyDescent="0.25">
      <c r="A3464" s="14">
        <v>216772</v>
      </c>
      <c r="B3464" s="14">
        <v>4919</v>
      </c>
      <c r="C3464" s="14" t="s">
        <v>815</v>
      </c>
      <c r="D3464" s="14" t="s">
        <v>5744</v>
      </c>
      <c r="E3464" s="14" t="s">
        <v>439</v>
      </c>
      <c r="F3464" s="14">
        <v>39</v>
      </c>
      <c r="G3464" s="14" t="s">
        <v>817</v>
      </c>
      <c r="H3464" s="14">
        <v>0</v>
      </c>
      <c r="I3464" s="14">
        <v>129600</v>
      </c>
      <c r="J3464" s="14" t="b">
        <v>0</v>
      </c>
      <c r="K3464" s="14">
        <v>0</v>
      </c>
      <c r="L3464" s="16">
        <v>41009.073599537034</v>
      </c>
      <c r="M3464" s="14" t="s">
        <v>818</v>
      </c>
      <c r="N3464" s="14" t="s">
        <v>439</v>
      </c>
      <c r="O3464" s="14" t="s">
        <v>439</v>
      </c>
      <c r="P3464" s="14" t="s">
        <v>439</v>
      </c>
      <c r="Q3464" s="17" t="s">
        <v>819</v>
      </c>
    </row>
    <row r="3465" spans="1:17" x14ac:dyDescent="0.25">
      <c r="A3465" s="14">
        <v>216773</v>
      </c>
      <c r="B3465" s="14">
        <v>4920</v>
      </c>
      <c r="C3465" s="14" t="s">
        <v>815</v>
      </c>
      <c r="D3465" s="14" t="s">
        <v>5316</v>
      </c>
      <c r="E3465" s="14" t="s">
        <v>439</v>
      </c>
      <c r="F3465" s="14">
        <v>39</v>
      </c>
      <c r="G3465" s="14" t="s">
        <v>817</v>
      </c>
      <c r="H3465" s="14">
        <v>0</v>
      </c>
      <c r="I3465" s="14">
        <v>129600</v>
      </c>
      <c r="J3465" s="14" t="b">
        <v>0</v>
      </c>
      <c r="K3465" s="14">
        <v>0</v>
      </c>
      <c r="L3465" s="16">
        <v>41009.073611111111</v>
      </c>
      <c r="M3465" s="14" t="s">
        <v>818</v>
      </c>
      <c r="N3465" s="14" t="s">
        <v>439</v>
      </c>
      <c r="O3465" s="14" t="s">
        <v>439</v>
      </c>
      <c r="P3465" s="14" t="s">
        <v>439</v>
      </c>
      <c r="Q3465" s="14" t="s">
        <v>819</v>
      </c>
    </row>
    <row r="3466" spans="1:17" x14ac:dyDescent="0.25">
      <c r="A3466" s="14">
        <v>216774</v>
      </c>
      <c r="B3466" s="14">
        <v>4921</v>
      </c>
      <c r="C3466" s="14" t="s">
        <v>815</v>
      </c>
      <c r="D3466" s="14" t="s">
        <v>5317</v>
      </c>
      <c r="E3466" s="14" t="s">
        <v>439</v>
      </c>
      <c r="F3466" s="14">
        <v>39</v>
      </c>
      <c r="G3466" s="14" t="s">
        <v>817</v>
      </c>
      <c r="H3466" s="14">
        <v>0</v>
      </c>
      <c r="I3466" s="14">
        <v>129600</v>
      </c>
      <c r="J3466" s="14" t="b">
        <v>0</v>
      </c>
      <c r="K3466" s="14">
        <v>0</v>
      </c>
      <c r="L3466" s="16">
        <v>41009.073611111111</v>
      </c>
      <c r="M3466" s="14" t="s">
        <v>818</v>
      </c>
      <c r="N3466" s="14" t="s">
        <v>439</v>
      </c>
      <c r="O3466" s="14" t="s">
        <v>439</v>
      </c>
      <c r="P3466" s="14" t="s">
        <v>439</v>
      </c>
      <c r="Q3466" s="14" t="s">
        <v>819</v>
      </c>
    </row>
    <row r="3467" spans="1:17" x14ac:dyDescent="0.25">
      <c r="A3467" s="14">
        <v>216775</v>
      </c>
      <c r="B3467" s="14">
        <v>4922</v>
      </c>
      <c r="C3467" s="14" t="s">
        <v>815</v>
      </c>
      <c r="D3467" s="14" t="s">
        <v>5318</v>
      </c>
      <c r="E3467" s="14" t="s">
        <v>439</v>
      </c>
      <c r="F3467" s="14">
        <v>39</v>
      </c>
      <c r="G3467" s="14" t="s">
        <v>817</v>
      </c>
      <c r="H3467" s="14">
        <v>0</v>
      </c>
      <c r="I3467" s="14">
        <v>129600</v>
      </c>
      <c r="J3467" s="14" t="b">
        <v>0</v>
      </c>
      <c r="K3467" s="14">
        <v>0</v>
      </c>
      <c r="L3467" s="16">
        <v>41009.073611111111</v>
      </c>
      <c r="M3467" s="14" t="s">
        <v>818</v>
      </c>
      <c r="N3467" s="14" t="s">
        <v>439</v>
      </c>
      <c r="O3467" s="14" t="s">
        <v>439</v>
      </c>
      <c r="P3467" s="14" t="s">
        <v>439</v>
      </c>
      <c r="Q3467" s="14" t="s">
        <v>819</v>
      </c>
    </row>
    <row r="3468" spans="1:17" x14ac:dyDescent="0.25">
      <c r="A3468" s="14">
        <v>216776</v>
      </c>
      <c r="B3468" s="14">
        <v>4923</v>
      </c>
      <c r="C3468" s="14" t="s">
        <v>815</v>
      </c>
      <c r="D3468" s="14" t="s">
        <v>5319</v>
      </c>
      <c r="E3468" s="14" t="s">
        <v>439</v>
      </c>
      <c r="F3468" s="14">
        <v>39</v>
      </c>
      <c r="G3468" s="14" t="s">
        <v>817</v>
      </c>
      <c r="H3468" s="14">
        <v>0</v>
      </c>
      <c r="I3468" s="14">
        <v>129600</v>
      </c>
      <c r="J3468" s="14" t="b">
        <v>0</v>
      </c>
      <c r="K3468" s="14">
        <v>0</v>
      </c>
      <c r="L3468" s="16">
        <v>41009.073611111111</v>
      </c>
      <c r="M3468" s="14" t="s">
        <v>818</v>
      </c>
      <c r="N3468" s="14" t="s">
        <v>439</v>
      </c>
      <c r="O3468" s="14" t="s">
        <v>439</v>
      </c>
      <c r="P3468" s="14" t="s">
        <v>439</v>
      </c>
      <c r="Q3468" s="14" t="s">
        <v>819</v>
      </c>
    </row>
    <row r="3469" spans="1:17" x14ac:dyDescent="0.25">
      <c r="A3469" s="14">
        <v>216777</v>
      </c>
      <c r="B3469" s="14">
        <v>4924</v>
      </c>
      <c r="C3469" s="14" t="s">
        <v>815</v>
      </c>
      <c r="D3469" s="14" t="s">
        <v>5320</v>
      </c>
      <c r="E3469" s="14" t="s">
        <v>439</v>
      </c>
      <c r="F3469" s="14">
        <v>39</v>
      </c>
      <c r="G3469" s="14" t="s">
        <v>817</v>
      </c>
      <c r="H3469" s="14">
        <v>0</v>
      </c>
      <c r="I3469" s="14">
        <v>129600</v>
      </c>
      <c r="J3469" s="14" t="b">
        <v>0</v>
      </c>
      <c r="K3469" s="14">
        <v>0</v>
      </c>
      <c r="L3469" s="16">
        <v>41009.073622685188</v>
      </c>
      <c r="M3469" s="14" t="s">
        <v>818</v>
      </c>
      <c r="N3469" s="14" t="s">
        <v>439</v>
      </c>
      <c r="O3469" s="14" t="s">
        <v>439</v>
      </c>
      <c r="P3469" s="14" t="s">
        <v>439</v>
      </c>
      <c r="Q3469" s="14" t="s">
        <v>819</v>
      </c>
    </row>
    <row r="3470" spans="1:17" x14ac:dyDescent="0.25">
      <c r="A3470" s="14">
        <v>216778</v>
      </c>
      <c r="B3470" s="14">
        <v>4925</v>
      </c>
      <c r="C3470" s="14" t="s">
        <v>815</v>
      </c>
      <c r="D3470" s="14" t="s">
        <v>5321</v>
      </c>
      <c r="E3470" s="14" t="s">
        <v>439</v>
      </c>
      <c r="F3470" s="14">
        <v>39</v>
      </c>
      <c r="G3470" s="14" t="s">
        <v>817</v>
      </c>
      <c r="H3470" s="14">
        <v>0</v>
      </c>
      <c r="I3470" s="14">
        <v>129600</v>
      </c>
      <c r="J3470" s="14" t="b">
        <v>0</v>
      </c>
      <c r="K3470" s="14">
        <v>0</v>
      </c>
      <c r="L3470" s="16">
        <v>41009.073622685188</v>
      </c>
      <c r="M3470" s="14" t="s">
        <v>818</v>
      </c>
      <c r="N3470" s="14" t="s">
        <v>439</v>
      </c>
      <c r="O3470" s="14" t="s">
        <v>439</v>
      </c>
      <c r="P3470" s="14" t="s">
        <v>439</v>
      </c>
      <c r="Q3470" s="14" t="s">
        <v>819</v>
      </c>
    </row>
    <row r="3471" spans="1:17" x14ac:dyDescent="0.25">
      <c r="A3471" s="14">
        <v>216779</v>
      </c>
      <c r="B3471" s="14">
        <v>4926</v>
      </c>
      <c r="C3471" s="14" t="s">
        <v>815</v>
      </c>
      <c r="D3471" s="14" t="s">
        <v>5322</v>
      </c>
      <c r="E3471" s="14" t="s">
        <v>439</v>
      </c>
      <c r="F3471" s="14">
        <v>39</v>
      </c>
      <c r="G3471" s="14" t="s">
        <v>817</v>
      </c>
      <c r="H3471" s="14">
        <v>0</v>
      </c>
      <c r="I3471" s="14">
        <v>129600</v>
      </c>
      <c r="J3471" s="14" t="b">
        <v>0</v>
      </c>
      <c r="K3471" s="14">
        <v>0</v>
      </c>
      <c r="L3471" s="16">
        <v>41009.073622685188</v>
      </c>
      <c r="M3471" s="14" t="s">
        <v>818</v>
      </c>
      <c r="N3471" s="14" t="s">
        <v>439</v>
      </c>
      <c r="O3471" s="14" t="s">
        <v>439</v>
      </c>
      <c r="P3471" s="14" t="s">
        <v>439</v>
      </c>
      <c r="Q3471" s="14" t="s">
        <v>819</v>
      </c>
    </row>
    <row r="3472" spans="1:17" x14ac:dyDescent="0.25">
      <c r="A3472" s="14">
        <v>216780</v>
      </c>
      <c r="B3472" s="14">
        <v>4927</v>
      </c>
      <c r="C3472" s="14" t="s">
        <v>815</v>
      </c>
      <c r="D3472" s="14" t="s">
        <v>5323</v>
      </c>
      <c r="E3472" s="14" t="s">
        <v>439</v>
      </c>
      <c r="F3472" s="14">
        <v>39</v>
      </c>
      <c r="G3472" s="14" t="s">
        <v>817</v>
      </c>
      <c r="H3472" s="14">
        <v>0</v>
      </c>
      <c r="I3472" s="14">
        <v>129600</v>
      </c>
      <c r="J3472" s="14" t="b">
        <v>0</v>
      </c>
      <c r="K3472" s="14">
        <v>0</v>
      </c>
      <c r="L3472" s="16">
        <v>41009.073622685188</v>
      </c>
      <c r="M3472" s="14" t="s">
        <v>818</v>
      </c>
      <c r="N3472" s="14" t="s">
        <v>439</v>
      </c>
      <c r="O3472" s="14" t="s">
        <v>439</v>
      </c>
      <c r="P3472" s="14" t="s">
        <v>439</v>
      </c>
      <c r="Q3472" s="14" t="s">
        <v>819</v>
      </c>
    </row>
    <row r="3473" spans="1:17" x14ac:dyDescent="0.25">
      <c r="A3473" s="14">
        <v>216781</v>
      </c>
      <c r="B3473" s="14">
        <v>4928</v>
      </c>
      <c r="C3473" s="14" t="s">
        <v>815</v>
      </c>
      <c r="D3473" s="14" t="s">
        <v>5324</v>
      </c>
      <c r="E3473" s="14" t="s">
        <v>439</v>
      </c>
      <c r="F3473" s="14">
        <v>39</v>
      </c>
      <c r="G3473" s="14" t="s">
        <v>817</v>
      </c>
      <c r="H3473" s="14">
        <v>0</v>
      </c>
      <c r="I3473" s="14">
        <v>129600</v>
      </c>
      <c r="J3473" s="14" t="b">
        <v>0</v>
      </c>
      <c r="K3473" s="14">
        <v>0</v>
      </c>
      <c r="L3473" s="16">
        <v>41009.073634259257</v>
      </c>
      <c r="M3473" s="14" t="s">
        <v>818</v>
      </c>
      <c r="N3473" s="14" t="s">
        <v>439</v>
      </c>
      <c r="O3473" s="14" t="s">
        <v>439</v>
      </c>
      <c r="P3473" s="14" t="s">
        <v>439</v>
      </c>
      <c r="Q3473" s="14" t="s">
        <v>819</v>
      </c>
    </row>
    <row r="3474" spans="1:17" x14ac:dyDescent="0.25">
      <c r="A3474" s="14">
        <v>216782</v>
      </c>
      <c r="B3474" s="14">
        <v>4929</v>
      </c>
      <c r="C3474" s="14" t="s">
        <v>815</v>
      </c>
      <c r="D3474" s="14" t="s">
        <v>5325</v>
      </c>
      <c r="E3474" s="14" t="s">
        <v>439</v>
      </c>
      <c r="F3474" s="14">
        <v>39</v>
      </c>
      <c r="G3474" s="14" t="s">
        <v>817</v>
      </c>
      <c r="H3474" s="14">
        <v>0</v>
      </c>
      <c r="I3474" s="14">
        <v>129600</v>
      </c>
      <c r="J3474" s="14" t="b">
        <v>0</v>
      </c>
      <c r="K3474" s="14">
        <v>0</v>
      </c>
      <c r="L3474" s="16">
        <v>41009.073634259257</v>
      </c>
      <c r="M3474" s="14" t="s">
        <v>818</v>
      </c>
      <c r="N3474" s="14" t="s">
        <v>439</v>
      </c>
      <c r="O3474" s="14" t="s">
        <v>439</v>
      </c>
      <c r="P3474" s="14" t="s">
        <v>439</v>
      </c>
      <c r="Q3474" s="14" t="s">
        <v>819</v>
      </c>
    </row>
    <row r="3475" spans="1:17" x14ac:dyDescent="0.25">
      <c r="A3475" s="14">
        <v>216783</v>
      </c>
      <c r="B3475" s="14">
        <v>4930</v>
      </c>
      <c r="C3475" s="14" t="s">
        <v>815</v>
      </c>
      <c r="D3475" s="14" t="s">
        <v>5326</v>
      </c>
      <c r="E3475" s="14" t="s">
        <v>439</v>
      </c>
      <c r="F3475" s="14">
        <v>39</v>
      </c>
      <c r="G3475" s="14" t="s">
        <v>817</v>
      </c>
      <c r="H3475" s="14">
        <v>0</v>
      </c>
      <c r="I3475" s="14">
        <v>129600</v>
      </c>
      <c r="J3475" s="14" t="b">
        <v>0</v>
      </c>
      <c r="K3475" s="14">
        <v>0</v>
      </c>
      <c r="L3475" s="16">
        <v>41009.073634259257</v>
      </c>
      <c r="M3475" s="14" t="s">
        <v>818</v>
      </c>
      <c r="N3475" s="14" t="s">
        <v>439</v>
      </c>
      <c r="O3475" s="14" t="s">
        <v>439</v>
      </c>
      <c r="P3475" s="14" t="s">
        <v>439</v>
      </c>
      <c r="Q3475" s="14" t="s">
        <v>819</v>
      </c>
    </row>
    <row r="3476" spans="1:17" x14ac:dyDescent="0.25">
      <c r="A3476" s="14">
        <v>216784</v>
      </c>
      <c r="B3476" s="14">
        <v>4931</v>
      </c>
      <c r="C3476" s="14" t="s">
        <v>815</v>
      </c>
      <c r="D3476" s="14" t="s">
        <v>5327</v>
      </c>
      <c r="E3476" s="14" t="s">
        <v>439</v>
      </c>
      <c r="F3476" s="14">
        <v>39</v>
      </c>
      <c r="G3476" s="14" t="s">
        <v>817</v>
      </c>
      <c r="H3476" s="14">
        <v>0</v>
      </c>
      <c r="I3476" s="14">
        <v>129600</v>
      </c>
      <c r="J3476" s="14" t="b">
        <v>0</v>
      </c>
      <c r="K3476" s="14">
        <v>0</v>
      </c>
      <c r="L3476" s="16">
        <v>41009.073634259257</v>
      </c>
      <c r="M3476" s="14" t="s">
        <v>818</v>
      </c>
      <c r="N3476" s="14" t="s">
        <v>439</v>
      </c>
      <c r="O3476" s="14" t="s">
        <v>439</v>
      </c>
      <c r="P3476" s="14" t="s">
        <v>439</v>
      </c>
      <c r="Q3476" s="14" t="s">
        <v>819</v>
      </c>
    </row>
    <row r="3477" spans="1:17" x14ac:dyDescent="0.25">
      <c r="A3477" s="14">
        <v>216785</v>
      </c>
      <c r="B3477" s="14">
        <v>4932</v>
      </c>
      <c r="C3477" s="14" t="s">
        <v>815</v>
      </c>
      <c r="D3477" s="14" t="s">
        <v>5328</v>
      </c>
      <c r="E3477" s="14" t="s">
        <v>439</v>
      </c>
      <c r="F3477" s="14">
        <v>39</v>
      </c>
      <c r="G3477" s="14" t="s">
        <v>817</v>
      </c>
      <c r="H3477" s="14">
        <v>0</v>
      </c>
      <c r="I3477" s="14">
        <v>129600</v>
      </c>
      <c r="J3477" s="14" t="b">
        <v>0</v>
      </c>
      <c r="K3477" s="14">
        <v>0</v>
      </c>
      <c r="L3477" s="16">
        <v>41009.073634259257</v>
      </c>
      <c r="M3477" s="14" t="s">
        <v>818</v>
      </c>
      <c r="N3477" s="14" t="s">
        <v>439</v>
      </c>
      <c r="O3477" s="14" t="s">
        <v>439</v>
      </c>
      <c r="P3477" s="14" t="s">
        <v>439</v>
      </c>
      <c r="Q3477" s="14" t="s">
        <v>819</v>
      </c>
    </row>
    <row r="3478" spans="1:17" x14ac:dyDescent="0.25">
      <c r="A3478" s="14">
        <v>216786</v>
      </c>
      <c r="B3478" s="14">
        <v>4933</v>
      </c>
      <c r="C3478" s="14" t="s">
        <v>815</v>
      </c>
      <c r="D3478" s="14" t="s">
        <v>5329</v>
      </c>
      <c r="E3478" s="14" t="s">
        <v>439</v>
      </c>
      <c r="F3478" s="14">
        <v>39</v>
      </c>
      <c r="G3478" s="14" t="s">
        <v>817</v>
      </c>
      <c r="H3478" s="14">
        <v>0</v>
      </c>
      <c r="I3478" s="14">
        <v>129600</v>
      </c>
      <c r="J3478" s="14" t="b">
        <v>0</v>
      </c>
      <c r="K3478" s="14">
        <v>0</v>
      </c>
      <c r="L3478" s="16">
        <v>41009.073645833334</v>
      </c>
      <c r="M3478" s="14" t="s">
        <v>818</v>
      </c>
      <c r="N3478" s="14" t="s">
        <v>439</v>
      </c>
      <c r="O3478" s="14" t="s">
        <v>439</v>
      </c>
      <c r="P3478" s="14" t="s">
        <v>439</v>
      </c>
      <c r="Q3478" s="14" t="s">
        <v>819</v>
      </c>
    </row>
    <row r="3479" spans="1:17" x14ac:dyDescent="0.25">
      <c r="A3479" s="14">
        <v>216787</v>
      </c>
      <c r="B3479" s="14">
        <v>4934</v>
      </c>
      <c r="C3479" s="14" t="s">
        <v>815</v>
      </c>
      <c r="D3479" s="14" t="s">
        <v>5745</v>
      </c>
      <c r="E3479" s="14" t="s">
        <v>439</v>
      </c>
      <c r="F3479" s="14">
        <v>39</v>
      </c>
      <c r="G3479" s="14" t="s">
        <v>817</v>
      </c>
      <c r="H3479" s="14">
        <v>0</v>
      </c>
      <c r="I3479" s="14">
        <v>129600</v>
      </c>
      <c r="J3479" s="14" t="b">
        <v>0</v>
      </c>
      <c r="K3479" s="14">
        <v>0</v>
      </c>
      <c r="L3479" s="16">
        <v>41009.073645833334</v>
      </c>
      <c r="M3479" s="14" t="s">
        <v>818</v>
      </c>
      <c r="N3479" s="14" t="s">
        <v>439</v>
      </c>
      <c r="O3479" s="14" t="s">
        <v>439</v>
      </c>
      <c r="P3479" s="14" t="s">
        <v>439</v>
      </c>
      <c r="Q3479" s="17" t="s">
        <v>819</v>
      </c>
    </row>
    <row r="3480" spans="1:17" x14ac:dyDescent="0.25">
      <c r="A3480" s="14">
        <v>216788</v>
      </c>
      <c r="B3480" s="14">
        <v>4935</v>
      </c>
      <c r="C3480" s="14" t="s">
        <v>815</v>
      </c>
      <c r="D3480" s="14" t="s">
        <v>5330</v>
      </c>
      <c r="E3480" s="14" t="s">
        <v>439</v>
      </c>
      <c r="F3480" s="14">
        <v>39</v>
      </c>
      <c r="G3480" s="14" t="s">
        <v>817</v>
      </c>
      <c r="H3480" s="14">
        <v>0</v>
      </c>
      <c r="I3480" s="14">
        <v>129600</v>
      </c>
      <c r="J3480" s="14" t="b">
        <v>0</v>
      </c>
      <c r="K3480" s="14">
        <v>0</v>
      </c>
      <c r="L3480" s="16">
        <v>41009.073645833334</v>
      </c>
      <c r="M3480" s="14" t="s">
        <v>818</v>
      </c>
      <c r="N3480" s="14" t="s">
        <v>439</v>
      </c>
      <c r="O3480" s="14" t="s">
        <v>439</v>
      </c>
      <c r="P3480" s="14" t="s">
        <v>439</v>
      </c>
      <c r="Q3480" s="14" t="s">
        <v>819</v>
      </c>
    </row>
    <row r="3481" spans="1:17" x14ac:dyDescent="0.25">
      <c r="A3481" s="14">
        <v>216789</v>
      </c>
      <c r="B3481" s="14">
        <v>4936</v>
      </c>
      <c r="C3481" s="14" t="s">
        <v>815</v>
      </c>
      <c r="D3481" s="14" t="s">
        <v>5331</v>
      </c>
      <c r="E3481" s="14" t="s">
        <v>439</v>
      </c>
      <c r="F3481" s="14">
        <v>39</v>
      </c>
      <c r="G3481" s="14" t="s">
        <v>817</v>
      </c>
      <c r="H3481" s="14">
        <v>0</v>
      </c>
      <c r="I3481" s="14">
        <v>129600</v>
      </c>
      <c r="J3481" s="14" t="b">
        <v>0</v>
      </c>
      <c r="K3481" s="14">
        <v>0</v>
      </c>
      <c r="L3481" s="16">
        <v>41009.073645833334</v>
      </c>
      <c r="M3481" s="14" t="s">
        <v>818</v>
      </c>
      <c r="N3481" s="14" t="s">
        <v>439</v>
      </c>
      <c r="O3481" s="14" t="s">
        <v>439</v>
      </c>
      <c r="P3481" s="14" t="s">
        <v>439</v>
      </c>
      <c r="Q3481" s="14" t="s">
        <v>819</v>
      </c>
    </row>
    <row r="3482" spans="1:17" x14ac:dyDescent="0.25">
      <c r="A3482" s="14">
        <v>216790</v>
      </c>
      <c r="B3482" s="14">
        <v>4937</v>
      </c>
      <c r="C3482" s="14" t="s">
        <v>815</v>
      </c>
      <c r="D3482" s="14" t="s">
        <v>5332</v>
      </c>
      <c r="E3482" s="14" t="s">
        <v>439</v>
      </c>
      <c r="F3482" s="14">
        <v>39</v>
      </c>
      <c r="G3482" s="14" t="s">
        <v>817</v>
      </c>
      <c r="H3482" s="14">
        <v>0</v>
      </c>
      <c r="I3482" s="14">
        <v>129600</v>
      </c>
      <c r="J3482" s="14" t="b">
        <v>0</v>
      </c>
      <c r="K3482" s="14">
        <v>0</v>
      </c>
      <c r="L3482" s="16">
        <v>41009.073657407411</v>
      </c>
      <c r="M3482" s="14" t="s">
        <v>818</v>
      </c>
      <c r="N3482" s="14" t="s">
        <v>439</v>
      </c>
      <c r="O3482" s="14" t="s">
        <v>439</v>
      </c>
      <c r="P3482" s="14" t="s">
        <v>439</v>
      </c>
      <c r="Q3482" s="14" t="s">
        <v>819</v>
      </c>
    </row>
    <row r="3483" spans="1:17" x14ac:dyDescent="0.25">
      <c r="A3483" s="14">
        <v>216791</v>
      </c>
      <c r="B3483" s="14">
        <v>4938</v>
      </c>
      <c r="C3483" s="14" t="s">
        <v>815</v>
      </c>
      <c r="D3483" s="14" t="s">
        <v>5746</v>
      </c>
      <c r="E3483" s="14" t="s">
        <v>439</v>
      </c>
      <c r="F3483" s="14">
        <v>39</v>
      </c>
      <c r="G3483" s="14" t="s">
        <v>817</v>
      </c>
      <c r="H3483" s="14">
        <v>0</v>
      </c>
      <c r="I3483" s="14">
        <v>129600</v>
      </c>
      <c r="J3483" s="14" t="b">
        <v>0</v>
      </c>
      <c r="K3483" s="14">
        <v>0</v>
      </c>
      <c r="L3483" s="16">
        <v>41009.073657407411</v>
      </c>
      <c r="M3483" s="14" t="s">
        <v>818</v>
      </c>
      <c r="N3483" s="14" t="s">
        <v>439</v>
      </c>
      <c r="O3483" s="14" t="s">
        <v>439</v>
      </c>
      <c r="P3483" s="14" t="s">
        <v>439</v>
      </c>
      <c r="Q3483" s="17" t="s">
        <v>819</v>
      </c>
    </row>
    <row r="3484" spans="1:17" x14ac:dyDescent="0.25">
      <c r="A3484" s="14">
        <v>216792</v>
      </c>
      <c r="B3484" s="14">
        <v>4939</v>
      </c>
      <c r="C3484" s="14" t="s">
        <v>815</v>
      </c>
      <c r="D3484" s="14" t="s">
        <v>5333</v>
      </c>
      <c r="E3484" s="14" t="s">
        <v>439</v>
      </c>
      <c r="F3484" s="14">
        <v>39</v>
      </c>
      <c r="G3484" s="14" t="s">
        <v>817</v>
      </c>
      <c r="H3484" s="14">
        <v>0</v>
      </c>
      <c r="I3484" s="14">
        <v>129600</v>
      </c>
      <c r="J3484" s="14" t="b">
        <v>0</v>
      </c>
      <c r="K3484" s="14">
        <v>0</v>
      </c>
      <c r="L3484" s="16">
        <v>41009.073657407411</v>
      </c>
      <c r="M3484" s="14" t="s">
        <v>818</v>
      </c>
      <c r="N3484" s="14" t="s">
        <v>439</v>
      </c>
      <c r="O3484" s="14" t="s">
        <v>439</v>
      </c>
      <c r="P3484" s="14" t="s">
        <v>439</v>
      </c>
      <c r="Q3484" s="14" t="s">
        <v>819</v>
      </c>
    </row>
    <row r="3485" spans="1:17" x14ac:dyDescent="0.25">
      <c r="A3485" s="14">
        <v>216793</v>
      </c>
      <c r="B3485" s="14">
        <v>4940</v>
      </c>
      <c r="C3485" s="14" t="s">
        <v>815</v>
      </c>
      <c r="D3485" s="14" t="s">
        <v>5747</v>
      </c>
      <c r="E3485" s="14" t="s">
        <v>439</v>
      </c>
      <c r="F3485" s="14">
        <v>39</v>
      </c>
      <c r="G3485" s="14" t="s">
        <v>817</v>
      </c>
      <c r="H3485" s="14">
        <v>0</v>
      </c>
      <c r="I3485" s="14">
        <v>129600</v>
      </c>
      <c r="J3485" s="14" t="b">
        <v>0</v>
      </c>
      <c r="K3485" s="14">
        <v>0</v>
      </c>
      <c r="L3485" s="16">
        <v>41009.073657407411</v>
      </c>
      <c r="M3485" s="14" t="s">
        <v>818</v>
      </c>
      <c r="N3485" s="14" t="s">
        <v>439</v>
      </c>
      <c r="O3485" s="14" t="s">
        <v>439</v>
      </c>
      <c r="P3485" s="14" t="s">
        <v>439</v>
      </c>
      <c r="Q3485" s="17" t="s">
        <v>819</v>
      </c>
    </row>
    <row r="3486" spans="1:17" x14ac:dyDescent="0.25">
      <c r="A3486" s="14">
        <v>216794</v>
      </c>
      <c r="B3486" s="14">
        <v>4941</v>
      </c>
      <c r="C3486" s="14" t="s">
        <v>815</v>
      </c>
      <c r="D3486" s="14" t="s">
        <v>5334</v>
      </c>
      <c r="E3486" s="14" t="s">
        <v>439</v>
      </c>
      <c r="F3486" s="14">
        <v>39</v>
      </c>
      <c r="G3486" s="14" t="s">
        <v>817</v>
      </c>
      <c r="H3486" s="14">
        <v>0</v>
      </c>
      <c r="I3486" s="14">
        <v>129600</v>
      </c>
      <c r="J3486" s="14" t="b">
        <v>0</v>
      </c>
      <c r="K3486" s="14">
        <v>0</v>
      </c>
      <c r="L3486" s="16">
        <v>41009.073657407411</v>
      </c>
      <c r="M3486" s="14" t="s">
        <v>818</v>
      </c>
      <c r="N3486" s="14" t="s">
        <v>439</v>
      </c>
      <c r="O3486" s="14" t="s">
        <v>439</v>
      </c>
      <c r="P3486" s="14" t="s">
        <v>439</v>
      </c>
      <c r="Q3486" s="14" t="s">
        <v>819</v>
      </c>
    </row>
    <row r="3487" spans="1:17" x14ac:dyDescent="0.25">
      <c r="A3487" s="14">
        <v>216795</v>
      </c>
      <c r="B3487" s="14">
        <v>4942</v>
      </c>
      <c r="C3487" s="14" t="s">
        <v>815</v>
      </c>
      <c r="D3487" s="14" t="s">
        <v>5748</v>
      </c>
      <c r="E3487" s="14" t="s">
        <v>439</v>
      </c>
      <c r="F3487" s="14">
        <v>39</v>
      </c>
      <c r="G3487" s="14" t="s">
        <v>817</v>
      </c>
      <c r="H3487" s="14">
        <v>0</v>
      </c>
      <c r="I3487" s="14">
        <v>129600</v>
      </c>
      <c r="J3487" s="14" t="b">
        <v>0</v>
      </c>
      <c r="K3487" s="14">
        <v>0</v>
      </c>
      <c r="L3487" s="16">
        <v>41009.07366898148</v>
      </c>
      <c r="M3487" s="14" t="s">
        <v>818</v>
      </c>
      <c r="N3487" s="14" t="s">
        <v>439</v>
      </c>
      <c r="O3487" s="14" t="s">
        <v>439</v>
      </c>
      <c r="P3487" s="14" t="s">
        <v>439</v>
      </c>
      <c r="Q3487" s="17" t="s">
        <v>819</v>
      </c>
    </row>
    <row r="3488" spans="1:17" x14ac:dyDescent="0.25">
      <c r="A3488" s="14">
        <v>216796</v>
      </c>
      <c r="B3488" s="14">
        <v>4943</v>
      </c>
      <c r="C3488" s="14" t="s">
        <v>815</v>
      </c>
      <c r="D3488" s="14" t="s">
        <v>5335</v>
      </c>
      <c r="E3488" s="14" t="s">
        <v>439</v>
      </c>
      <c r="F3488" s="14">
        <v>39</v>
      </c>
      <c r="G3488" s="14" t="s">
        <v>817</v>
      </c>
      <c r="H3488" s="14">
        <v>0</v>
      </c>
      <c r="I3488" s="14">
        <v>129600</v>
      </c>
      <c r="J3488" s="14" t="b">
        <v>0</v>
      </c>
      <c r="K3488" s="14">
        <v>0</v>
      </c>
      <c r="L3488" s="16">
        <v>41009.07366898148</v>
      </c>
      <c r="M3488" s="14" t="s">
        <v>818</v>
      </c>
      <c r="N3488" s="14" t="s">
        <v>439</v>
      </c>
      <c r="O3488" s="14" t="s">
        <v>439</v>
      </c>
      <c r="P3488" s="14" t="s">
        <v>439</v>
      </c>
      <c r="Q3488" s="14" t="s">
        <v>819</v>
      </c>
    </row>
    <row r="3489" spans="1:17" x14ac:dyDescent="0.25">
      <c r="A3489" s="14">
        <v>216797</v>
      </c>
      <c r="B3489" s="14">
        <v>4944</v>
      </c>
      <c r="C3489" s="14" t="s">
        <v>815</v>
      </c>
      <c r="D3489" s="14" t="s">
        <v>5749</v>
      </c>
      <c r="E3489" s="14" t="s">
        <v>439</v>
      </c>
      <c r="F3489" s="14">
        <v>39</v>
      </c>
      <c r="G3489" s="14" t="s">
        <v>817</v>
      </c>
      <c r="H3489" s="14">
        <v>0</v>
      </c>
      <c r="I3489" s="14">
        <v>129600</v>
      </c>
      <c r="J3489" s="14" t="b">
        <v>0</v>
      </c>
      <c r="K3489" s="14">
        <v>0</v>
      </c>
      <c r="L3489" s="16">
        <v>41009.07366898148</v>
      </c>
      <c r="M3489" s="14" t="s">
        <v>818</v>
      </c>
      <c r="N3489" s="14" t="s">
        <v>439</v>
      </c>
      <c r="O3489" s="14" t="s">
        <v>439</v>
      </c>
      <c r="P3489" s="14" t="s">
        <v>439</v>
      </c>
      <c r="Q3489" s="17" t="s">
        <v>819</v>
      </c>
    </row>
    <row r="3490" spans="1:17" x14ac:dyDescent="0.25">
      <c r="A3490" s="14">
        <v>216798</v>
      </c>
      <c r="B3490" s="14">
        <v>4945</v>
      </c>
      <c r="C3490" s="14" t="s">
        <v>815</v>
      </c>
      <c r="D3490" s="14" t="s">
        <v>5336</v>
      </c>
      <c r="E3490" s="14" t="s">
        <v>439</v>
      </c>
      <c r="F3490" s="14">
        <v>39</v>
      </c>
      <c r="G3490" s="14" t="s">
        <v>817</v>
      </c>
      <c r="H3490" s="14">
        <v>0</v>
      </c>
      <c r="I3490" s="14">
        <v>129600</v>
      </c>
      <c r="J3490" s="14" t="b">
        <v>0</v>
      </c>
      <c r="K3490" s="14">
        <v>0</v>
      </c>
      <c r="L3490" s="16">
        <v>41009.073680555557</v>
      </c>
      <c r="M3490" s="14" t="s">
        <v>818</v>
      </c>
      <c r="N3490" s="14" t="s">
        <v>439</v>
      </c>
      <c r="O3490" s="14" t="s">
        <v>439</v>
      </c>
      <c r="P3490" s="14" t="s">
        <v>439</v>
      </c>
      <c r="Q3490" s="14" t="s">
        <v>819</v>
      </c>
    </row>
    <row r="3491" spans="1:17" x14ac:dyDescent="0.25">
      <c r="A3491" s="14">
        <v>216799</v>
      </c>
      <c r="B3491" s="14">
        <v>4946</v>
      </c>
      <c r="C3491" s="14" t="s">
        <v>815</v>
      </c>
      <c r="D3491" s="14" t="s">
        <v>5337</v>
      </c>
      <c r="E3491" s="14" t="s">
        <v>439</v>
      </c>
      <c r="F3491" s="14">
        <v>39</v>
      </c>
      <c r="G3491" s="14" t="s">
        <v>817</v>
      </c>
      <c r="H3491" s="14">
        <v>0</v>
      </c>
      <c r="I3491" s="14">
        <v>129600</v>
      </c>
      <c r="J3491" s="14" t="b">
        <v>0</v>
      </c>
      <c r="K3491" s="14">
        <v>0</v>
      </c>
      <c r="L3491" s="16">
        <v>41009.073680555557</v>
      </c>
      <c r="M3491" s="14" t="s">
        <v>818</v>
      </c>
      <c r="N3491" s="14" t="s">
        <v>439</v>
      </c>
      <c r="O3491" s="14" t="s">
        <v>439</v>
      </c>
      <c r="P3491" s="14" t="s">
        <v>439</v>
      </c>
      <c r="Q3491" s="14" t="s">
        <v>819</v>
      </c>
    </row>
    <row r="3492" spans="1:17" x14ac:dyDescent="0.25">
      <c r="A3492" s="14">
        <v>216800</v>
      </c>
      <c r="B3492" s="14">
        <v>4947</v>
      </c>
      <c r="C3492" s="14" t="s">
        <v>815</v>
      </c>
      <c r="D3492" s="14" t="s">
        <v>5338</v>
      </c>
      <c r="E3492" s="14" t="s">
        <v>439</v>
      </c>
      <c r="F3492" s="14">
        <v>39</v>
      </c>
      <c r="G3492" s="14" t="s">
        <v>817</v>
      </c>
      <c r="H3492" s="14">
        <v>0</v>
      </c>
      <c r="I3492" s="14">
        <v>129600</v>
      </c>
      <c r="J3492" s="14" t="b">
        <v>0</v>
      </c>
      <c r="K3492" s="14">
        <v>0</v>
      </c>
      <c r="L3492" s="16">
        <v>41009.073680555557</v>
      </c>
      <c r="M3492" s="14" t="s">
        <v>818</v>
      </c>
      <c r="N3492" s="14" t="s">
        <v>439</v>
      </c>
      <c r="O3492" s="14" t="s">
        <v>439</v>
      </c>
      <c r="P3492" s="14" t="s">
        <v>439</v>
      </c>
      <c r="Q3492" s="14" t="s">
        <v>819</v>
      </c>
    </row>
    <row r="3493" spans="1:17" x14ac:dyDescent="0.25">
      <c r="A3493" s="14">
        <v>216801</v>
      </c>
      <c r="B3493" s="14">
        <v>4948</v>
      </c>
      <c r="C3493" s="14" t="s">
        <v>815</v>
      </c>
      <c r="D3493" s="14" t="s">
        <v>5339</v>
      </c>
      <c r="E3493" s="14" t="s">
        <v>439</v>
      </c>
      <c r="F3493" s="14">
        <v>39</v>
      </c>
      <c r="G3493" s="14" t="s">
        <v>817</v>
      </c>
      <c r="H3493" s="14">
        <v>0</v>
      </c>
      <c r="I3493" s="14">
        <v>129600</v>
      </c>
      <c r="J3493" s="14" t="b">
        <v>0</v>
      </c>
      <c r="K3493" s="14">
        <v>0</v>
      </c>
      <c r="L3493" s="16">
        <v>41009.073680555557</v>
      </c>
      <c r="M3493" s="14" t="s">
        <v>818</v>
      </c>
      <c r="N3493" s="14" t="s">
        <v>439</v>
      </c>
      <c r="O3493" s="14" t="s">
        <v>439</v>
      </c>
      <c r="P3493" s="14" t="s">
        <v>439</v>
      </c>
      <c r="Q3493" s="14" t="s">
        <v>819</v>
      </c>
    </row>
    <row r="3494" spans="1:17" x14ac:dyDescent="0.25">
      <c r="A3494" s="14">
        <v>216802</v>
      </c>
      <c r="B3494" s="14">
        <v>4949</v>
      </c>
      <c r="C3494" s="14" t="s">
        <v>815</v>
      </c>
      <c r="D3494" s="14" t="s">
        <v>5340</v>
      </c>
      <c r="E3494" s="14" t="s">
        <v>439</v>
      </c>
      <c r="F3494" s="14">
        <v>39</v>
      </c>
      <c r="G3494" s="14" t="s">
        <v>817</v>
      </c>
      <c r="H3494" s="14">
        <v>0</v>
      </c>
      <c r="I3494" s="14">
        <v>129600</v>
      </c>
      <c r="J3494" s="14" t="b">
        <v>0</v>
      </c>
      <c r="K3494" s="14">
        <v>0</v>
      </c>
      <c r="L3494" s="16">
        <v>41009.073680555557</v>
      </c>
      <c r="M3494" s="14" t="s">
        <v>818</v>
      </c>
      <c r="N3494" s="14" t="s">
        <v>439</v>
      </c>
      <c r="O3494" s="14" t="s">
        <v>439</v>
      </c>
      <c r="P3494" s="14" t="s">
        <v>439</v>
      </c>
      <c r="Q3494" s="14" t="s">
        <v>819</v>
      </c>
    </row>
    <row r="3495" spans="1:17" x14ac:dyDescent="0.25">
      <c r="A3495" s="14">
        <v>216803</v>
      </c>
      <c r="B3495" s="14">
        <v>4950</v>
      </c>
      <c r="C3495" s="14" t="s">
        <v>815</v>
      </c>
      <c r="D3495" s="14" t="s">
        <v>5341</v>
      </c>
      <c r="E3495" s="14" t="s">
        <v>439</v>
      </c>
      <c r="F3495" s="14">
        <v>39</v>
      </c>
      <c r="G3495" s="14" t="s">
        <v>817</v>
      </c>
      <c r="H3495" s="14">
        <v>0</v>
      </c>
      <c r="I3495" s="14">
        <v>129600</v>
      </c>
      <c r="J3495" s="14" t="b">
        <v>0</v>
      </c>
      <c r="K3495" s="14">
        <v>0</v>
      </c>
      <c r="L3495" s="16">
        <v>41009.073692129627</v>
      </c>
      <c r="M3495" s="14" t="s">
        <v>818</v>
      </c>
      <c r="N3495" s="14" t="s">
        <v>439</v>
      </c>
      <c r="O3495" s="14" t="s">
        <v>439</v>
      </c>
      <c r="P3495" s="14" t="s">
        <v>439</v>
      </c>
      <c r="Q3495" s="14" t="s">
        <v>819</v>
      </c>
    </row>
    <row r="3496" spans="1:17" x14ac:dyDescent="0.25">
      <c r="A3496" s="14">
        <v>216804</v>
      </c>
      <c r="B3496" s="14">
        <v>4951</v>
      </c>
      <c r="C3496" s="14" t="s">
        <v>815</v>
      </c>
      <c r="D3496" s="14" t="s">
        <v>5342</v>
      </c>
      <c r="E3496" s="14" t="s">
        <v>439</v>
      </c>
      <c r="F3496" s="14">
        <v>39</v>
      </c>
      <c r="G3496" s="14" t="s">
        <v>817</v>
      </c>
      <c r="H3496" s="14">
        <v>0</v>
      </c>
      <c r="I3496" s="14">
        <v>129600</v>
      </c>
      <c r="J3496" s="14" t="b">
        <v>0</v>
      </c>
      <c r="K3496" s="14">
        <v>0</v>
      </c>
      <c r="L3496" s="16">
        <v>41009.073692129627</v>
      </c>
      <c r="M3496" s="14" t="s">
        <v>818</v>
      </c>
      <c r="N3496" s="14" t="s">
        <v>439</v>
      </c>
      <c r="O3496" s="14" t="s">
        <v>439</v>
      </c>
      <c r="P3496" s="14" t="s">
        <v>439</v>
      </c>
      <c r="Q3496" s="14" t="s">
        <v>819</v>
      </c>
    </row>
    <row r="3497" spans="1:17" x14ac:dyDescent="0.25">
      <c r="A3497" s="14">
        <v>216805</v>
      </c>
      <c r="B3497" s="14">
        <v>4952</v>
      </c>
      <c r="C3497" s="14" t="s">
        <v>815</v>
      </c>
      <c r="D3497" s="14" t="s">
        <v>5343</v>
      </c>
      <c r="E3497" s="14" t="s">
        <v>439</v>
      </c>
      <c r="F3497" s="14">
        <v>39</v>
      </c>
      <c r="G3497" s="14" t="s">
        <v>817</v>
      </c>
      <c r="H3497" s="14">
        <v>0</v>
      </c>
      <c r="I3497" s="14">
        <v>129600</v>
      </c>
      <c r="J3497" s="14" t="b">
        <v>0</v>
      </c>
      <c r="K3497" s="14">
        <v>0</v>
      </c>
      <c r="L3497" s="16">
        <v>41009.073692129627</v>
      </c>
      <c r="M3497" s="14" t="s">
        <v>818</v>
      </c>
      <c r="N3497" s="14" t="s">
        <v>439</v>
      </c>
      <c r="O3497" s="14" t="s">
        <v>439</v>
      </c>
      <c r="P3497" s="14" t="s">
        <v>439</v>
      </c>
      <c r="Q3497" s="14" t="s">
        <v>819</v>
      </c>
    </row>
    <row r="3498" spans="1:17" x14ac:dyDescent="0.25">
      <c r="A3498" s="14">
        <v>216806</v>
      </c>
      <c r="B3498" s="14">
        <v>4953</v>
      </c>
      <c r="C3498" s="14" t="s">
        <v>815</v>
      </c>
      <c r="D3498" s="14" t="s">
        <v>5344</v>
      </c>
      <c r="E3498" s="14" t="s">
        <v>439</v>
      </c>
      <c r="F3498" s="14">
        <v>39</v>
      </c>
      <c r="G3498" s="14" t="s">
        <v>817</v>
      </c>
      <c r="H3498" s="14">
        <v>0</v>
      </c>
      <c r="I3498" s="14">
        <v>129600</v>
      </c>
      <c r="J3498" s="14" t="b">
        <v>0</v>
      </c>
      <c r="K3498" s="14">
        <v>0</v>
      </c>
      <c r="L3498" s="16">
        <v>41009.073703703703</v>
      </c>
      <c r="M3498" s="14" t="s">
        <v>818</v>
      </c>
      <c r="N3498" s="14" t="s">
        <v>439</v>
      </c>
      <c r="O3498" s="14" t="s">
        <v>439</v>
      </c>
      <c r="P3498" s="14" t="s">
        <v>439</v>
      </c>
      <c r="Q3498" s="14" t="s">
        <v>819</v>
      </c>
    </row>
    <row r="3499" spans="1:17" x14ac:dyDescent="0.25">
      <c r="A3499" s="14">
        <v>216807</v>
      </c>
      <c r="B3499" s="14">
        <v>4954</v>
      </c>
      <c r="C3499" s="14" t="s">
        <v>815</v>
      </c>
      <c r="D3499" s="14" t="s">
        <v>5345</v>
      </c>
      <c r="E3499" s="14" t="s">
        <v>439</v>
      </c>
      <c r="F3499" s="14">
        <v>39</v>
      </c>
      <c r="G3499" s="14" t="s">
        <v>817</v>
      </c>
      <c r="H3499" s="14">
        <v>0</v>
      </c>
      <c r="I3499" s="14">
        <v>129600</v>
      </c>
      <c r="J3499" s="14" t="b">
        <v>0</v>
      </c>
      <c r="K3499" s="14">
        <v>0</v>
      </c>
      <c r="L3499" s="16">
        <v>41009.073703703703</v>
      </c>
      <c r="M3499" s="14" t="s">
        <v>818</v>
      </c>
      <c r="N3499" s="14" t="s">
        <v>439</v>
      </c>
      <c r="O3499" s="14" t="s">
        <v>439</v>
      </c>
      <c r="P3499" s="14" t="s">
        <v>439</v>
      </c>
      <c r="Q3499" s="14" t="s">
        <v>819</v>
      </c>
    </row>
    <row r="3500" spans="1:17" x14ac:dyDescent="0.25">
      <c r="A3500" s="14">
        <v>216808</v>
      </c>
      <c r="B3500" s="14">
        <v>4955</v>
      </c>
      <c r="C3500" s="14" t="s">
        <v>815</v>
      </c>
      <c r="D3500" s="14" t="s">
        <v>5346</v>
      </c>
      <c r="E3500" s="14" t="s">
        <v>439</v>
      </c>
      <c r="F3500" s="14">
        <v>39</v>
      </c>
      <c r="G3500" s="14" t="s">
        <v>817</v>
      </c>
      <c r="H3500" s="14">
        <v>0</v>
      </c>
      <c r="I3500" s="14">
        <v>129600</v>
      </c>
      <c r="J3500" s="14" t="b">
        <v>0</v>
      </c>
      <c r="K3500" s="14">
        <v>0</v>
      </c>
      <c r="L3500" s="16">
        <v>41009.073703703703</v>
      </c>
      <c r="M3500" s="14" t="s">
        <v>818</v>
      </c>
      <c r="N3500" s="14" t="s">
        <v>439</v>
      </c>
      <c r="O3500" s="14" t="s">
        <v>439</v>
      </c>
      <c r="P3500" s="14" t="s">
        <v>439</v>
      </c>
      <c r="Q3500" s="14" t="s">
        <v>819</v>
      </c>
    </row>
    <row r="3501" spans="1:17" x14ac:dyDescent="0.25">
      <c r="A3501" s="14">
        <v>216809</v>
      </c>
      <c r="B3501" s="14">
        <v>4956</v>
      </c>
      <c r="C3501" s="14" t="s">
        <v>815</v>
      </c>
      <c r="D3501" s="14" t="s">
        <v>5347</v>
      </c>
      <c r="E3501" s="14" t="s">
        <v>439</v>
      </c>
      <c r="F3501" s="14">
        <v>39</v>
      </c>
      <c r="G3501" s="14" t="s">
        <v>817</v>
      </c>
      <c r="H3501" s="14">
        <v>0</v>
      </c>
      <c r="I3501" s="14">
        <v>129600</v>
      </c>
      <c r="J3501" s="14" t="b">
        <v>0</v>
      </c>
      <c r="K3501" s="14">
        <v>0</v>
      </c>
      <c r="L3501" s="16">
        <v>41009.073703703703</v>
      </c>
      <c r="M3501" s="14" t="s">
        <v>818</v>
      </c>
      <c r="N3501" s="14" t="s">
        <v>439</v>
      </c>
      <c r="O3501" s="14" t="s">
        <v>439</v>
      </c>
      <c r="P3501" s="14" t="s">
        <v>439</v>
      </c>
      <c r="Q3501" s="14" t="s">
        <v>819</v>
      </c>
    </row>
    <row r="3502" spans="1:17" x14ac:dyDescent="0.25">
      <c r="A3502" s="14">
        <v>216810</v>
      </c>
      <c r="B3502" s="14">
        <v>4957</v>
      </c>
      <c r="C3502" s="14" t="s">
        <v>815</v>
      </c>
      <c r="D3502" s="14" t="s">
        <v>5348</v>
      </c>
      <c r="E3502" s="14" t="s">
        <v>439</v>
      </c>
      <c r="F3502" s="14">
        <v>39</v>
      </c>
      <c r="G3502" s="14" t="s">
        <v>817</v>
      </c>
      <c r="H3502" s="14">
        <v>0</v>
      </c>
      <c r="I3502" s="14">
        <v>129600</v>
      </c>
      <c r="J3502" s="14" t="b">
        <v>0</v>
      </c>
      <c r="K3502" s="14">
        <v>0</v>
      </c>
      <c r="L3502" s="16">
        <v>41009.073703703703</v>
      </c>
      <c r="M3502" s="14" t="s">
        <v>818</v>
      </c>
      <c r="N3502" s="14" t="s">
        <v>439</v>
      </c>
      <c r="O3502" s="14" t="s">
        <v>439</v>
      </c>
      <c r="P3502" s="14" t="s">
        <v>439</v>
      </c>
      <c r="Q3502" s="14" t="s">
        <v>819</v>
      </c>
    </row>
    <row r="3503" spans="1:17" x14ac:dyDescent="0.25">
      <c r="A3503" s="14">
        <v>216811</v>
      </c>
      <c r="B3503" s="14">
        <v>4958</v>
      </c>
      <c r="C3503" s="14" t="s">
        <v>815</v>
      </c>
      <c r="D3503" s="14" t="s">
        <v>5349</v>
      </c>
      <c r="E3503" s="14" t="s">
        <v>439</v>
      </c>
      <c r="F3503" s="14">
        <v>39</v>
      </c>
      <c r="G3503" s="14" t="s">
        <v>817</v>
      </c>
      <c r="H3503" s="14">
        <v>0</v>
      </c>
      <c r="I3503" s="14">
        <v>129600</v>
      </c>
      <c r="J3503" s="14" t="b">
        <v>0</v>
      </c>
      <c r="K3503" s="14">
        <v>0</v>
      </c>
      <c r="L3503" s="16">
        <v>41009.07371527778</v>
      </c>
      <c r="M3503" s="14" t="s">
        <v>818</v>
      </c>
      <c r="N3503" s="14" t="s">
        <v>439</v>
      </c>
      <c r="O3503" s="14" t="s">
        <v>439</v>
      </c>
      <c r="P3503" s="14" t="s">
        <v>439</v>
      </c>
      <c r="Q3503" s="14" t="s">
        <v>819</v>
      </c>
    </row>
    <row r="3504" spans="1:17" x14ac:dyDescent="0.25">
      <c r="A3504" s="14">
        <v>216812</v>
      </c>
      <c r="B3504" s="14">
        <v>4959</v>
      </c>
      <c r="C3504" s="14" t="s">
        <v>815</v>
      </c>
      <c r="D3504" s="14" t="s">
        <v>5350</v>
      </c>
      <c r="E3504" s="14" t="s">
        <v>439</v>
      </c>
      <c r="F3504" s="14">
        <v>39</v>
      </c>
      <c r="G3504" s="14" t="s">
        <v>817</v>
      </c>
      <c r="H3504" s="14">
        <v>0</v>
      </c>
      <c r="I3504" s="14">
        <v>129600</v>
      </c>
      <c r="J3504" s="14" t="b">
        <v>0</v>
      </c>
      <c r="K3504" s="14">
        <v>0</v>
      </c>
      <c r="L3504" s="16">
        <v>41009.07371527778</v>
      </c>
      <c r="M3504" s="14" t="s">
        <v>818</v>
      </c>
      <c r="N3504" s="14" t="s">
        <v>439</v>
      </c>
      <c r="O3504" s="14" t="s">
        <v>439</v>
      </c>
      <c r="P3504" s="14" t="s">
        <v>439</v>
      </c>
      <c r="Q3504" s="14" t="s">
        <v>819</v>
      </c>
    </row>
    <row r="3505" spans="1:17" x14ac:dyDescent="0.25">
      <c r="A3505" s="14">
        <v>216813</v>
      </c>
      <c r="B3505" s="14">
        <v>4960</v>
      </c>
      <c r="C3505" s="14" t="s">
        <v>815</v>
      </c>
      <c r="D3505" s="14" t="s">
        <v>5351</v>
      </c>
      <c r="E3505" s="14" t="s">
        <v>439</v>
      </c>
      <c r="F3505" s="14">
        <v>39</v>
      </c>
      <c r="G3505" s="14" t="s">
        <v>817</v>
      </c>
      <c r="H3505" s="14">
        <v>0</v>
      </c>
      <c r="I3505" s="14">
        <v>129600</v>
      </c>
      <c r="J3505" s="14" t="b">
        <v>0</v>
      </c>
      <c r="K3505" s="14">
        <v>0</v>
      </c>
      <c r="L3505" s="16">
        <v>41009.07371527778</v>
      </c>
      <c r="M3505" s="14" t="s">
        <v>818</v>
      </c>
      <c r="N3505" s="14" t="s">
        <v>439</v>
      </c>
      <c r="O3505" s="14" t="s">
        <v>439</v>
      </c>
      <c r="P3505" s="14" t="s">
        <v>439</v>
      </c>
      <c r="Q3505" s="14" t="s">
        <v>819</v>
      </c>
    </row>
    <row r="3506" spans="1:17" x14ac:dyDescent="0.25">
      <c r="A3506" s="14">
        <v>216814</v>
      </c>
      <c r="B3506" s="14">
        <v>4961</v>
      </c>
      <c r="C3506" s="14" t="s">
        <v>815</v>
      </c>
      <c r="D3506" s="14" t="s">
        <v>5352</v>
      </c>
      <c r="E3506" s="14" t="s">
        <v>439</v>
      </c>
      <c r="F3506" s="14">
        <v>39</v>
      </c>
      <c r="G3506" s="14" t="s">
        <v>817</v>
      </c>
      <c r="H3506" s="14">
        <v>0</v>
      </c>
      <c r="I3506" s="14">
        <v>129600</v>
      </c>
      <c r="J3506" s="14" t="b">
        <v>0</v>
      </c>
      <c r="K3506" s="14">
        <v>0</v>
      </c>
      <c r="L3506" s="16">
        <v>41009.07371527778</v>
      </c>
      <c r="M3506" s="14" t="s">
        <v>818</v>
      </c>
      <c r="N3506" s="14" t="s">
        <v>439</v>
      </c>
      <c r="O3506" s="14" t="s">
        <v>439</v>
      </c>
      <c r="P3506" s="14" t="s">
        <v>439</v>
      </c>
      <c r="Q3506" s="14" t="s">
        <v>819</v>
      </c>
    </row>
    <row r="3507" spans="1:17" x14ac:dyDescent="0.25">
      <c r="A3507" s="14">
        <v>216815</v>
      </c>
      <c r="B3507" s="14">
        <v>4962</v>
      </c>
      <c r="C3507" s="14" t="s">
        <v>815</v>
      </c>
      <c r="D3507" s="14" t="s">
        <v>5353</v>
      </c>
      <c r="E3507" s="14" t="s">
        <v>439</v>
      </c>
      <c r="F3507" s="14">
        <v>39</v>
      </c>
      <c r="G3507" s="14" t="s">
        <v>817</v>
      </c>
      <c r="H3507" s="14">
        <v>0</v>
      </c>
      <c r="I3507" s="14">
        <v>129600</v>
      </c>
      <c r="J3507" s="14" t="b">
        <v>0</v>
      </c>
      <c r="K3507" s="14">
        <v>0</v>
      </c>
      <c r="L3507" s="16">
        <v>41009.07371527778</v>
      </c>
      <c r="M3507" s="14" t="s">
        <v>818</v>
      </c>
      <c r="N3507" s="14" t="s">
        <v>439</v>
      </c>
      <c r="O3507" s="14" t="s">
        <v>439</v>
      </c>
      <c r="P3507" s="14" t="s">
        <v>439</v>
      </c>
      <c r="Q3507" s="14" t="s">
        <v>819</v>
      </c>
    </row>
    <row r="3508" spans="1:17" x14ac:dyDescent="0.25">
      <c r="A3508" s="14">
        <v>216816</v>
      </c>
      <c r="B3508" s="14">
        <v>4963</v>
      </c>
      <c r="C3508" s="14" t="s">
        <v>815</v>
      </c>
      <c r="D3508" s="14" t="s">
        <v>5354</v>
      </c>
      <c r="E3508" s="14" t="s">
        <v>439</v>
      </c>
      <c r="F3508" s="14">
        <v>39</v>
      </c>
      <c r="G3508" s="14" t="s">
        <v>817</v>
      </c>
      <c r="H3508" s="14">
        <v>0</v>
      </c>
      <c r="I3508" s="14">
        <v>129600</v>
      </c>
      <c r="J3508" s="14" t="b">
        <v>0</v>
      </c>
      <c r="K3508" s="14">
        <v>0</v>
      </c>
      <c r="L3508" s="16">
        <v>41009.07371527778</v>
      </c>
      <c r="M3508" s="14" t="s">
        <v>818</v>
      </c>
      <c r="N3508" s="14" t="s">
        <v>439</v>
      </c>
      <c r="O3508" s="14" t="s">
        <v>439</v>
      </c>
      <c r="P3508" s="14" t="s">
        <v>439</v>
      </c>
      <c r="Q3508" s="14" t="s">
        <v>819</v>
      </c>
    </row>
    <row r="3509" spans="1:17" x14ac:dyDescent="0.25">
      <c r="A3509" s="14">
        <v>216817</v>
      </c>
      <c r="B3509" s="14">
        <v>4964</v>
      </c>
      <c r="C3509" s="14" t="s">
        <v>815</v>
      </c>
      <c r="D3509" s="14" t="s">
        <v>5355</v>
      </c>
      <c r="E3509" s="14" t="s">
        <v>439</v>
      </c>
      <c r="F3509" s="14">
        <v>39</v>
      </c>
      <c r="G3509" s="14" t="s">
        <v>817</v>
      </c>
      <c r="H3509" s="14">
        <v>0</v>
      </c>
      <c r="I3509" s="14">
        <v>129600</v>
      </c>
      <c r="J3509" s="14" t="b">
        <v>0</v>
      </c>
      <c r="K3509" s="14">
        <v>0</v>
      </c>
      <c r="L3509" s="16">
        <v>41009.07372685185</v>
      </c>
      <c r="M3509" s="14" t="s">
        <v>818</v>
      </c>
      <c r="N3509" s="14" t="s">
        <v>439</v>
      </c>
      <c r="O3509" s="14" t="s">
        <v>439</v>
      </c>
      <c r="P3509" s="14" t="s">
        <v>439</v>
      </c>
      <c r="Q3509" s="14" t="s">
        <v>819</v>
      </c>
    </row>
    <row r="3510" spans="1:17" x14ac:dyDescent="0.25">
      <c r="A3510" s="14">
        <v>216818</v>
      </c>
      <c r="B3510" s="14">
        <v>4965</v>
      </c>
      <c r="C3510" s="14" t="s">
        <v>815</v>
      </c>
      <c r="D3510" s="14" t="s">
        <v>5356</v>
      </c>
      <c r="E3510" s="14" t="s">
        <v>439</v>
      </c>
      <c r="F3510" s="14">
        <v>39</v>
      </c>
      <c r="G3510" s="14" t="s">
        <v>817</v>
      </c>
      <c r="H3510" s="14">
        <v>0</v>
      </c>
      <c r="I3510" s="14">
        <v>129600</v>
      </c>
      <c r="J3510" s="14" t="b">
        <v>0</v>
      </c>
      <c r="K3510" s="14">
        <v>0</v>
      </c>
      <c r="L3510" s="16">
        <v>41009.07372685185</v>
      </c>
      <c r="M3510" s="14" t="s">
        <v>818</v>
      </c>
      <c r="N3510" s="14" t="s">
        <v>439</v>
      </c>
      <c r="O3510" s="14" t="s">
        <v>439</v>
      </c>
      <c r="P3510" s="14" t="s">
        <v>439</v>
      </c>
      <c r="Q3510" s="14" t="s">
        <v>819</v>
      </c>
    </row>
    <row r="3511" spans="1:17" x14ac:dyDescent="0.25">
      <c r="A3511" s="14">
        <v>216819</v>
      </c>
      <c r="B3511" s="14">
        <v>4966</v>
      </c>
      <c r="C3511" s="14" t="s">
        <v>815</v>
      </c>
      <c r="D3511" s="14" t="s">
        <v>5357</v>
      </c>
      <c r="E3511" s="14" t="s">
        <v>439</v>
      </c>
      <c r="F3511" s="14">
        <v>39</v>
      </c>
      <c r="G3511" s="14" t="s">
        <v>817</v>
      </c>
      <c r="H3511" s="14">
        <v>0</v>
      </c>
      <c r="I3511" s="14">
        <v>129600</v>
      </c>
      <c r="J3511" s="14" t="b">
        <v>0</v>
      </c>
      <c r="K3511" s="14">
        <v>0</v>
      </c>
      <c r="L3511" s="16">
        <v>41009.07372685185</v>
      </c>
      <c r="M3511" s="14" t="s">
        <v>818</v>
      </c>
      <c r="N3511" s="14" t="s">
        <v>439</v>
      </c>
      <c r="O3511" s="14" t="s">
        <v>439</v>
      </c>
      <c r="P3511" s="14" t="s">
        <v>439</v>
      </c>
      <c r="Q3511" s="14" t="s">
        <v>819</v>
      </c>
    </row>
    <row r="3512" spans="1:17" x14ac:dyDescent="0.25">
      <c r="A3512" s="14">
        <v>216820</v>
      </c>
      <c r="B3512" s="14">
        <v>4967</v>
      </c>
      <c r="C3512" s="14" t="s">
        <v>815</v>
      </c>
      <c r="D3512" s="14" t="s">
        <v>5358</v>
      </c>
      <c r="E3512" s="14" t="s">
        <v>439</v>
      </c>
      <c r="F3512" s="14">
        <v>39</v>
      </c>
      <c r="G3512" s="14" t="s">
        <v>817</v>
      </c>
      <c r="H3512" s="14">
        <v>0</v>
      </c>
      <c r="I3512" s="14">
        <v>129600</v>
      </c>
      <c r="J3512" s="14" t="b">
        <v>0</v>
      </c>
      <c r="K3512" s="14">
        <v>0</v>
      </c>
      <c r="L3512" s="16">
        <v>41009.07372685185</v>
      </c>
      <c r="M3512" s="14" t="s">
        <v>818</v>
      </c>
      <c r="N3512" s="14" t="s">
        <v>439</v>
      </c>
      <c r="O3512" s="14" t="s">
        <v>439</v>
      </c>
      <c r="P3512" s="14" t="s">
        <v>439</v>
      </c>
      <c r="Q3512" s="14" t="s">
        <v>819</v>
      </c>
    </row>
    <row r="3513" spans="1:17" x14ac:dyDescent="0.25">
      <c r="A3513" s="14">
        <v>216821</v>
      </c>
      <c r="B3513" s="14">
        <v>4968</v>
      </c>
      <c r="C3513" s="14" t="s">
        <v>815</v>
      </c>
      <c r="D3513" s="14" t="s">
        <v>5359</v>
      </c>
      <c r="E3513" s="14" t="s">
        <v>439</v>
      </c>
      <c r="F3513" s="14">
        <v>39</v>
      </c>
      <c r="G3513" s="14" t="s">
        <v>817</v>
      </c>
      <c r="H3513" s="14">
        <v>0</v>
      </c>
      <c r="I3513" s="14">
        <v>129600</v>
      </c>
      <c r="J3513" s="14" t="b">
        <v>0</v>
      </c>
      <c r="K3513" s="14">
        <v>0</v>
      </c>
      <c r="L3513" s="16">
        <v>41009.07372685185</v>
      </c>
      <c r="M3513" s="14" t="s">
        <v>818</v>
      </c>
      <c r="N3513" s="14" t="s">
        <v>439</v>
      </c>
      <c r="O3513" s="14" t="s">
        <v>439</v>
      </c>
      <c r="P3513" s="14" t="s">
        <v>439</v>
      </c>
      <c r="Q3513" s="14" t="s">
        <v>819</v>
      </c>
    </row>
    <row r="3514" spans="1:17" x14ac:dyDescent="0.25">
      <c r="A3514" s="14">
        <v>216822</v>
      </c>
      <c r="B3514" s="14">
        <v>4969</v>
      </c>
      <c r="C3514" s="14" t="s">
        <v>815</v>
      </c>
      <c r="D3514" s="14" t="s">
        <v>5750</v>
      </c>
      <c r="E3514" s="14" t="s">
        <v>439</v>
      </c>
      <c r="F3514" s="14">
        <v>39</v>
      </c>
      <c r="G3514" s="14" t="s">
        <v>817</v>
      </c>
      <c r="H3514" s="14">
        <v>0</v>
      </c>
      <c r="I3514" s="14">
        <v>129600</v>
      </c>
      <c r="J3514" s="14" t="b">
        <v>0</v>
      </c>
      <c r="K3514" s="14">
        <v>0</v>
      </c>
      <c r="L3514" s="16">
        <v>41009.07372685185</v>
      </c>
      <c r="M3514" s="14" t="s">
        <v>818</v>
      </c>
      <c r="N3514" s="14" t="s">
        <v>439</v>
      </c>
      <c r="O3514" s="14" t="s">
        <v>439</v>
      </c>
      <c r="P3514" s="14" t="s">
        <v>439</v>
      </c>
      <c r="Q3514" s="17" t="s">
        <v>819</v>
      </c>
    </row>
    <row r="3515" spans="1:17" x14ac:dyDescent="0.25">
      <c r="A3515" s="14">
        <v>216823</v>
      </c>
      <c r="B3515" s="14">
        <v>4970</v>
      </c>
      <c r="C3515" s="14" t="s">
        <v>815</v>
      </c>
      <c r="D3515" s="14" t="s">
        <v>5360</v>
      </c>
      <c r="E3515" s="14" t="s">
        <v>439</v>
      </c>
      <c r="F3515" s="14">
        <v>39</v>
      </c>
      <c r="G3515" s="14" t="s">
        <v>817</v>
      </c>
      <c r="H3515" s="14">
        <v>0</v>
      </c>
      <c r="I3515" s="14">
        <v>129600</v>
      </c>
      <c r="J3515" s="14" t="b">
        <v>0</v>
      </c>
      <c r="K3515" s="14">
        <v>0</v>
      </c>
      <c r="L3515" s="16">
        <v>41009.073738425926</v>
      </c>
      <c r="M3515" s="14" t="s">
        <v>818</v>
      </c>
      <c r="N3515" s="14" t="s">
        <v>439</v>
      </c>
      <c r="O3515" s="14" t="s">
        <v>439</v>
      </c>
      <c r="P3515" s="14" t="s">
        <v>439</v>
      </c>
      <c r="Q3515" s="14" t="s">
        <v>819</v>
      </c>
    </row>
    <row r="3516" spans="1:17" x14ac:dyDescent="0.25">
      <c r="A3516" s="14">
        <v>216824</v>
      </c>
      <c r="B3516" s="14">
        <v>4971</v>
      </c>
      <c r="C3516" s="14" t="s">
        <v>815</v>
      </c>
      <c r="D3516" s="14" t="s">
        <v>5361</v>
      </c>
      <c r="E3516" s="14" t="s">
        <v>439</v>
      </c>
      <c r="F3516" s="14">
        <v>39</v>
      </c>
      <c r="G3516" s="14" t="s">
        <v>817</v>
      </c>
      <c r="H3516" s="14">
        <v>0</v>
      </c>
      <c r="I3516" s="14">
        <v>129600</v>
      </c>
      <c r="J3516" s="14" t="b">
        <v>0</v>
      </c>
      <c r="K3516" s="14">
        <v>0</v>
      </c>
      <c r="L3516" s="16">
        <v>41009.073738425926</v>
      </c>
      <c r="M3516" s="14" t="s">
        <v>818</v>
      </c>
      <c r="N3516" s="14" t="s">
        <v>439</v>
      </c>
      <c r="O3516" s="14" t="s">
        <v>439</v>
      </c>
      <c r="P3516" s="14" t="s">
        <v>439</v>
      </c>
      <c r="Q3516" s="14" t="s">
        <v>819</v>
      </c>
    </row>
    <row r="3517" spans="1:17" x14ac:dyDescent="0.25">
      <c r="A3517" s="14">
        <v>216825</v>
      </c>
      <c r="B3517" s="14">
        <v>4972</v>
      </c>
      <c r="C3517" s="14" t="s">
        <v>815</v>
      </c>
      <c r="D3517" s="14" t="s">
        <v>5362</v>
      </c>
      <c r="E3517" s="14" t="s">
        <v>439</v>
      </c>
      <c r="F3517" s="14">
        <v>39</v>
      </c>
      <c r="G3517" s="14" t="s">
        <v>817</v>
      </c>
      <c r="H3517" s="14">
        <v>0</v>
      </c>
      <c r="I3517" s="14">
        <v>129600</v>
      </c>
      <c r="J3517" s="14" t="b">
        <v>0</v>
      </c>
      <c r="K3517" s="14">
        <v>0</v>
      </c>
      <c r="L3517" s="16">
        <v>41009.073738425926</v>
      </c>
      <c r="M3517" s="14" t="s">
        <v>818</v>
      </c>
      <c r="N3517" s="14" t="s">
        <v>439</v>
      </c>
      <c r="O3517" s="14" t="s">
        <v>439</v>
      </c>
      <c r="P3517" s="14" t="s">
        <v>439</v>
      </c>
      <c r="Q3517" s="14" t="s">
        <v>819</v>
      </c>
    </row>
    <row r="3518" spans="1:17" x14ac:dyDescent="0.25">
      <c r="A3518" s="14">
        <v>216826</v>
      </c>
      <c r="B3518" s="14">
        <v>4973</v>
      </c>
      <c r="C3518" s="14" t="s">
        <v>815</v>
      </c>
      <c r="D3518" s="14" t="s">
        <v>5363</v>
      </c>
      <c r="E3518" s="14" t="s">
        <v>439</v>
      </c>
      <c r="F3518" s="14">
        <v>39</v>
      </c>
      <c r="G3518" s="14" t="s">
        <v>817</v>
      </c>
      <c r="H3518" s="14">
        <v>0</v>
      </c>
      <c r="I3518" s="14">
        <v>129600</v>
      </c>
      <c r="J3518" s="14" t="b">
        <v>0</v>
      </c>
      <c r="K3518" s="14">
        <v>0</v>
      </c>
      <c r="L3518" s="16">
        <v>41009.073750000003</v>
      </c>
      <c r="M3518" s="14" t="s">
        <v>818</v>
      </c>
      <c r="N3518" s="14" t="s">
        <v>439</v>
      </c>
      <c r="O3518" s="14" t="s">
        <v>439</v>
      </c>
      <c r="P3518" s="14" t="s">
        <v>439</v>
      </c>
      <c r="Q3518" s="14" t="s">
        <v>819</v>
      </c>
    </row>
    <row r="3519" spans="1:17" x14ac:dyDescent="0.25">
      <c r="A3519" s="14">
        <v>216827</v>
      </c>
      <c r="B3519" s="14">
        <v>4974</v>
      </c>
      <c r="C3519" s="14" t="s">
        <v>815</v>
      </c>
      <c r="D3519" s="14" t="s">
        <v>5364</v>
      </c>
      <c r="E3519" s="14" t="s">
        <v>439</v>
      </c>
      <c r="F3519" s="14">
        <v>39</v>
      </c>
      <c r="G3519" s="14" t="s">
        <v>817</v>
      </c>
      <c r="H3519" s="14">
        <v>0</v>
      </c>
      <c r="I3519" s="14">
        <v>129600</v>
      </c>
      <c r="J3519" s="14" t="b">
        <v>0</v>
      </c>
      <c r="K3519" s="14">
        <v>0</v>
      </c>
      <c r="L3519" s="16">
        <v>41009.073750000003</v>
      </c>
      <c r="M3519" s="14" t="s">
        <v>818</v>
      </c>
      <c r="N3519" s="14" t="s">
        <v>439</v>
      </c>
      <c r="O3519" s="14" t="s">
        <v>439</v>
      </c>
      <c r="P3519" s="14" t="s">
        <v>439</v>
      </c>
      <c r="Q3519" s="14" t="s">
        <v>819</v>
      </c>
    </row>
    <row r="3520" spans="1:17" x14ac:dyDescent="0.25">
      <c r="A3520" s="14">
        <v>216828</v>
      </c>
      <c r="B3520" s="14">
        <v>4975</v>
      </c>
      <c r="C3520" s="14" t="s">
        <v>815</v>
      </c>
      <c r="D3520" s="14" t="s">
        <v>5365</v>
      </c>
      <c r="E3520" s="14" t="s">
        <v>439</v>
      </c>
      <c r="F3520" s="14">
        <v>39</v>
      </c>
      <c r="G3520" s="14" t="s">
        <v>817</v>
      </c>
      <c r="H3520" s="14">
        <v>0</v>
      </c>
      <c r="I3520" s="14">
        <v>129600</v>
      </c>
      <c r="J3520" s="14" t="b">
        <v>0</v>
      </c>
      <c r="K3520" s="14">
        <v>0</v>
      </c>
      <c r="L3520" s="16">
        <v>41009.073750000003</v>
      </c>
      <c r="M3520" s="14" t="s">
        <v>818</v>
      </c>
      <c r="N3520" s="14" t="s">
        <v>439</v>
      </c>
      <c r="O3520" s="14" t="s">
        <v>439</v>
      </c>
      <c r="P3520" s="14" t="s">
        <v>439</v>
      </c>
      <c r="Q3520" s="14" t="s">
        <v>819</v>
      </c>
    </row>
    <row r="3521" spans="1:17" x14ac:dyDescent="0.25">
      <c r="A3521" s="14">
        <v>216829</v>
      </c>
      <c r="B3521" s="14">
        <v>4976</v>
      </c>
      <c r="C3521" s="14" t="s">
        <v>815</v>
      </c>
      <c r="D3521" s="14" t="s">
        <v>5366</v>
      </c>
      <c r="E3521" s="14" t="s">
        <v>439</v>
      </c>
      <c r="F3521" s="14">
        <v>39</v>
      </c>
      <c r="G3521" s="14" t="s">
        <v>817</v>
      </c>
      <c r="H3521" s="14">
        <v>0</v>
      </c>
      <c r="I3521" s="14">
        <v>129600</v>
      </c>
      <c r="J3521" s="14" t="b">
        <v>0</v>
      </c>
      <c r="K3521" s="14">
        <v>0</v>
      </c>
      <c r="L3521" s="16">
        <v>41009.073750000003</v>
      </c>
      <c r="M3521" s="14" t="s">
        <v>818</v>
      </c>
      <c r="N3521" s="14" t="s">
        <v>439</v>
      </c>
      <c r="O3521" s="14" t="s">
        <v>439</v>
      </c>
      <c r="P3521" s="14" t="s">
        <v>439</v>
      </c>
      <c r="Q3521" s="14" t="s">
        <v>819</v>
      </c>
    </row>
    <row r="3522" spans="1:17" x14ac:dyDescent="0.25">
      <c r="A3522" s="14">
        <v>216830</v>
      </c>
      <c r="B3522" s="14">
        <v>4977</v>
      </c>
      <c r="C3522" s="14" t="s">
        <v>815</v>
      </c>
      <c r="D3522" s="14" t="s">
        <v>5751</v>
      </c>
      <c r="E3522" s="14" t="s">
        <v>439</v>
      </c>
      <c r="F3522" s="14">
        <v>39</v>
      </c>
      <c r="G3522" s="14" t="s">
        <v>817</v>
      </c>
      <c r="H3522" s="14">
        <v>0</v>
      </c>
      <c r="I3522" s="14">
        <v>129600</v>
      </c>
      <c r="J3522" s="14" t="b">
        <v>0</v>
      </c>
      <c r="K3522" s="14">
        <v>0</v>
      </c>
      <c r="L3522" s="16">
        <v>41009.073750000003</v>
      </c>
      <c r="M3522" s="14" t="s">
        <v>818</v>
      </c>
      <c r="N3522" s="14" t="s">
        <v>439</v>
      </c>
      <c r="O3522" s="14" t="s">
        <v>439</v>
      </c>
      <c r="P3522" s="14" t="s">
        <v>439</v>
      </c>
      <c r="Q3522" s="14" t="s">
        <v>819</v>
      </c>
    </row>
    <row r="3523" spans="1:17" x14ac:dyDescent="0.25">
      <c r="A3523" s="14">
        <v>216831</v>
      </c>
      <c r="B3523" s="14">
        <v>4978</v>
      </c>
      <c r="C3523" s="14" t="s">
        <v>815</v>
      </c>
      <c r="D3523" s="14" t="s">
        <v>5752</v>
      </c>
      <c r="E3523" s="14" t="s">
        <v>439</v>
      </c>
      <c r="F3523" s="14">
        <v>39</v>
      </c>
      <c r="G3523" s="14" t="s">
        <v>817</v>
      </c>
      <c r="H3523" s="14">
        <v>0</v>
      </c>
      <c r="I3523" s="14">
        <v>129600</v>
      </c>
      <c r="J3523" s="14" t="b">
        <v>0</v>
      </c>
      <c r="K3523" s="14">
        <v>0</v>
      </c>
      <c r="L3523" s="16">
        <v>41009.073750000003</v>
      </c>
      <c r="M3523" s="14" t="s">
        <v>818</v>
      </c>
      <c r="N3523" s="14" t="s">
        <v>439</v>
      </c>
      <c r="O3523" s="14" t="s">
        <v>439</v>
      </c>
      <c r="P3523" s="14" t="s">
        <v>439</v>
      </c>
      <c r="Q3523" s="14" t="s">
        <v>819</v>
      </c>
    </row>
    <row r="3524" spans="1:17" x14ac:dyDescent="0.25">
      <c r="A3524" s="14">
        <v>216832</v>
      </c>
      <c r="B3524" s="14">
        <v>4979</v>
      </c>
      <c r="C3524" s="14" t="s">
        <v>815</v>
      </c>
      <c r="D3524" s="14" t="s">
        <v>5367</v>
      </c>
      <c r="E3524" s="14" t="s">
        <v>439</v>
      </c>
      <c r="F3524" s="14">
        <v>39</v>
      </c>
      <c r="G3524" s="14" t="s">
        <v>817</v>
      </c>
      <c r="H3524" s="14">
        <v>0</v>
      </c>
      <c r="I3524" s="14">
        <v>129600</v>
      </c>
      <c r="J3524" s="14" t="b">
        <v>0</v>
      </c>
      <c r="K3524" s="14">
        <v>0</v>
      </c>
      <c r="L3524" s="16">
        <v>41009.073750000003</v>
      </c>
      <c r="M3524" s="14" t="s">
        <v>818</v>
      </c>
      <c r="N3524" s="14" t="s">
        <v>439</v>
      </c>
      <c r="O3524" s="14" t="s">
        <v>439</v>
      </c>
      <c r="P3524" s="14" t="s">
        <v>439</v>
      </c>
      <c r="Q3524" s="14" t="s">
        <v>819</v>
      </c>
    </row>
    <row r="3525" spans="1:17" x14ac:dyDescent="0.25">
      <c r="A3525" s="14">
        <v>216833</v>
      </c>
      <c r="B3525" s="14">
        <v>4980</v>
      </c>
      <c r="C3525" s="14" t="s">
        <v>815</v>
      </c>
      <c r="D3525" s="14" t="s">
        <v>5753</v>
      </c>
      <c r="E3525" s="14" t="s">
        <v>439</v>
      </c>
      <c r="F3525" s="14">
        <v>39</v>
      </c>
      <c r="G3525" s="14" t="s">
        <v>817</v>
      </c>
      <c r="H3525" s="14">
        <v>0</v>
      </c>
      <c r="I3525" s="14">
        <v>129600</v>
      </c>
      <c r="J3525" s="14" t="b">
        <v>0</v>
      </c>
      <c r="K3525" s="14">
        <v>0</v>
      </c>
      <c r="L3525" s="16">
        <v>41009.073761574073</v>
      </c>
      <c r="M3525" s="14" t="s">
        <v>818</v>
      </c>
      <c r="N3525" s="14" t="s">
        <v>439</v>
      </c>
      <c r="O3525" s="14" t="s">
        <v>439</v>
      </c>
      <c r="P3525" s="14" t="s">
        <v>439</v>
      </c>
      <c r="Q3525" s="17" t="s">
        <v>819</v>
      </c>
    </row>
    <row r="3526" spans="1:17" x14ac:dyDescent="0.25">
      <c r="A3526" s="14">
        <v>216834</v>
      </c>
      <c r="B3526" s="14">
        <v>4981</v>
      </c>
      <c r="C3526" s="14" t="s">
        <v>815</v>
      </c>
      <c r="D3526" s="14" t="s">
        <v>5754</v>
      </c>
      <c r="E3526" s="14" t="s">
        <v>439</v>
      </c>
      <c r="F3526" s="14">
        <v>39</v>
      </c>
      <c r="G3526" s="14" t="s">
        <v>817</v>
      </c>
      <c r="H3526" s="14">
        <v>0</v>
      </c>
      <c r="I3526" s="14">
        <v>129600</v>
      </c>
      <c r="J3526" s="14" t="b">
        <v>0</v>
      </c>
      <c r="K3526" s="14">
        <v>0</v>
      </c>
      <c r="L3526" s="16">
        <v>41009.073761574073</v>
      </c>
      <c r="M3526" s="14" t="s">
        <v>818</v>
      </c>
      <c r="N3526" s="14" t="s">
        <v>439</v>
      </c>
      <c r="O3526" s="14" t="s">
        <v>439</v>
      </c>
      <c r="P3526" s="14" t="s">
        <v>439</v>
      </c>
      <c r="Q3526" s="14" t="s">
        <v>819</v>
      </c>
    </row>
    <row r="3527" spans="1:17" x14ac:dyDescent="0.25">
      <c r="A3527" s="14">
        <v>216835</v>
      </c>
      <c r="B3527" s="14">
        <v>4982</v>
      </c>
      <c r="C3527" s="14" t="s">
        <v>815</v>
      </c>
      <c r="D3527" s="14" t="s">
        <v>5755</v>
      </c>
      <c r="E3527" s="14" t="s">
        <v>439</v>
      </c>
      <c r="F3527" s="14">
        <v>39</v>
      </c>
      <c r="G3527" s="14" t="s">
        <v>817</v>
      </c>
      <c r="H3527" s="14">
        <v>0</v>
      </c>
      <c r="I3527" s="14">
        <v>129600</v>
      </c>
      <c r="J3527" s="14" t="b">
        <v>0</v>
      </c>
      <c r="K3527" s="14">
        <v>0</v>
      </c>
      <c r="L3527" s="16">
        <v>41009.073761574073</v>
      </c>
      <c r="M3527" s="14" t="s">
        <v>818</v>
      </c>
      <c r="N3527" s="14" t="s">
        <v>439</v>
      </c>
      <c r="O3527" s="14" t="s">
        <v>439</v>
      </c>
      <c r="P3527" s="14" t="s">
        <v>439</v>
      </c>
      <c r="Q3527" s="17" t="s">
        <v>819</v>
      </c>
    </row>
    <row r="3528" spans="1:17" x14ac:dyDescent="0.25">
      <c r="A3528" s="14">
        <v>216836</v>
      </c>
      <c r="B3528" s="14">
        <v>4983</v>
      </c>
      <c r="C3528" s="14" t="s">
        <v>815</v>
      </c>
      <c r="D3528" s="14" t="s">
        <v>5368</v>
      </c>
      <c r="E3528" s="14" t="s">
        <v>439</v>
      </c>
      <c r="F3528" s="14">
        <v>39</v>
      </c>
      <c r="G3528" s="14" t="s">
        <v>817</v>
      </c>
      <c r="H3528" s="14">
        <v>0</v>
      </c>
      <c r="I3528" s="14">
        <v>129600</v>
      </c>
      <c r="J3528" s="14" t="b">
        <v>0</v>
      </c>
      <c r="K3528" s="14">
        <v>0</v>
      </c>
      <c r="L3528" s="16">
        <v>41009.073761574073</v>
      </c>
      <c r="M3528" s="14" t="s">
        <v>818</v>
      </c>
      <c r="N3528" s="14" t="s">
        <v>439</v>
      </c>
      <c r="O3528" s="14" t="s">
        <v>439</v>
      </c>
      <c r="P3528" s="14" t="s">
        <v>439</v>
      </c>
      <c r="Q3528" s="14" t="s">
        <v>819</v>
      </c>
    </row>
    <row r="3529" spans="1:17" x14ac:dyDescent="0.25">
      <c r="A3529" s="14">
        <v>216837</v>
      </c>
      <c r="B3529" s="14">
        <v>4984</v>
      </c>
      <c r="C3529" s="14" t="s">
        <v>815</v>
      </c>
      <c r="D3529" s="14" t="s">
        <v>5756</v>
      </c>
      <c r="E3529" s="14" t="s">
        <v>439</v>
      </c>
      <c r="F3529" s="14">
        <v>39</v>
      </c>
      <c r="G3529" s="14" t="s">
        <v>817</v>
      </c>
      <c r="H3529" s="14">
        <v>0</v>
      </c>
      <c r="I3529" s="14">
        <v>129600</v>
      </c>
      <c r="J3529" s="14" t="b">
        <v>0</v>
      </c>
      <c r="K3529" s="14">
        <v>0</v>
      </c>
      <c r="L3529" s="16">
        <v>41009.073761574073</v>
      </c>
      <c r="M3529" s="14" t="s">
        <v>818</v>
      </c>
      <c r="N3529" s="14" t="s">
        <v>439</v>
      </c>
      <c r="O3529" s="14" t="s">
        <v>439</v>
      </c>
      <c r="P3529" s="14" t="s">
        <v>439</v>
      </c>
      <c r="Q3529" s="14" t="s">
        <v>819</v>
      </c>
    </row>
    <row r="3530" spans="1:17" x14ac:dyDescent="0.25">
      <c r="A3530" s="14">
        <v>216838</v>
      </c>
      <c r="B3530" s="14">
        <v>4985</v>
      </c>
      <c r="C3530" s="14" t="s">
        <v>815</v>
      </c>
      <c r="D3530" s="14" t="s">
        <v>5369</v>
      </c>
      <c r="E3530" s="14" t="s">
        <v>439</v>
      </c>
      <c r="F3530" s="14">
        <v>39</v>
      </c>
      <c r="G3530" s="14" t="s">
        <v>817</v>
      </c>
      <c r="H3530" s="14">
        <v>0</v>
      </c>
      <c r="I3530" s="14">
        <v>129600</v>
      </c>
      <c r="J3530" s="14" t="b">
        <v>0</v>
      </c>
      <c r="K3530" s="14">
        <v>0</v>
      </c>
      <c r="L3530" s="16">
        <v>41009.073761574073</v>
      </c>
      <c r="M3530" s="14" t="s">
        <v>818</v>
      </c>
      <c r="N3530" s="14" t="s">
        <v>439</v>
      </c>
      <c r="O3530" s="14" t="s">
        <v>439</v>
      </c>
      <c r="P3530" s="14" t="s">
        <v>439</v>
      </c>
      <c r="Q3530" s="14" t="s">
        <v>819</v>
      </c>
    </row>
    <row r="3531" spans="1:17" x14ac:dyDescent="0.25">
      <c r="A3531" s="14">
        <v>216839</v>
      </c>
      <c r="B3531" s="14">
        <v>4986</v>
      </c>
      <c r="C3531" s="14" t="s">
        <v>815</v>
      </c>
      <c r="D3531" s="14" t="s">
        <v>5370</v>
      </c>
      <c r="E3531" s="14" t="s">
        <v>439</v>
      </c>
      <c r="F3531" s="14">
        <v>39</v>
      </c>
      <c r="G3531" s="14" t="s">
        <v>817</v>
      </c>
      <c r="H3531" s="14">
        <v>0</v>
      </c>
      <c r="I3531" s="14">
        <v>129600</v>
      </c>
      <c r="J3531" s="14" t="b">
        <v>0</v>
      </c>
      <c r="K3531" s="14">
        <v>0</v>
      </c>
      <c r="L3531" s="16">
        <v>41009.073773148149</v>
      </c>
      <c r="M3531" s="14" t="s">
        <v>818</v>
      </c>
      <c r="N3531" s="14" t="s">
        <v>439</v>
      </c>
      <c r="O3531" s="14" t="s">
        <v>439</v>
      </c>
      <c r="P3531" s="14" t="s">
        <v>439</v>
      </c>
      <c r="Q3531" s="14" t="s">
        <v>819</v>
      </c>
    </row>
    <row r="3532" spans="1:17" x14ac:dyDescent="0.25">
      <c r="A3532" s="14">
        <v>216840</v>
      </c>
      <c r="B3532" s="14">
        <v>4987</v>
      </c>
      <c r="C3532" s="14" t="s">
        <v>815</v>
      </c>
      <c r="D3532" s="14" t="s">
        <v>5757</v>
      </c>
      <c r="E3532" s="14" t="s">
        <v>439</v>
      </c>
      <c r="F3532" s="14">
        <v>39</v>
      </c>
      <c r="G3532" s="14" t="s">
        <v>817</v>
      </c>
      <c r="H3532" s="14">
        <v>0</v>
      </c>
      <c r="I3532" s="14">
        <v>129600</v>
      </c>
      <c r="J3532" s="14" t="b">
        <v>0</v>
      </c>
      <c r="K3532" s="14">
        <v>0</v>
      </c>
      <c r="L3532" s="16">
        <v>41009.073773148149</v>
      </c>
      <c r="M3532" s="14" t="s">
        <v>818</v>
      </c>
      <c r="N3532" s="14" t="s">
        <v>439</v>
      </c>
      <c r="O3532" s="14" t="s">
        <v>439</v>
      </c>
      <c r="P3532" s="14" t="s">
        <v>439</v>
      </c>
      <c r="Q3532" s="17" t="s">
        <v>819</v>
      </c>
    </row>
    <row r="3533" spans="1:17" x14ac:dyDescent="0.25">
      <c r="A3533" s="14">
        <v>216841</v>
      </c>
      <c r="B3533" s="14">
        <v>4988</v>
      </c>
      <c r="C3533" s="14" t="s">
        <v>815</v>
      </c>
      <c r="D3533" s="14" t="s">
        <v>5758</v>
      </c>
      <c r="E3533" s="14" t="s">
        <v>439</v>
      </c>
      <c r="F3533" s="14">
        <v>39</v>
      </c>
      <c r="G3533" s="14" t="s">
        <v>817</v>
      </c>
      <c r="H3533" s="14">
        <v>0</v>
      </c>
      <c r="I3533" s="14">
        <v>129600</v>
      </c>
      <c r="J3533" s="14" t="b">
        <v>0</v>
      </c>
      <c r="K3533" s="14">
        <v>0</v>
      </c>
      <c r="L3533" s="16">
        <v>41009.073773148149</v>
      </c>
      <c r="M3533" s="14" t="s">
        <v>818</v>
      </c>
      <c r="N3533" s="14" t="s">
        <v>439</v>
      </c>
      <c r="O3533" s="14" t="s">
        <v>439</v>
      </c>
      <c r="P3533" s="14" t="s">
        <v>439</v>
      </c>
      <c r="Q3533" s="17" t="s">
        <v>819</v>
      </c>
    </row>
    <row r="3534" spans="1:17" x14ac:dyDescent="0.25">
      <c r="A3534" s="14">
        <v>216842</v>
      </c>
      <c r="B3534" s="14">
        <v>4989</v>
      </c>
      <c r="C3534" s="14" t="s">
        <v>815</v>
      </c>
      <c r="D3534" s="14" t="s">
        <v>5371</v>
      </c>
      <c r="E3534" s="14" t="s">
        <v>439</v>
      </c>
      <c r="F3534" s="14">
        <v>39</v>
      </c>
      <c r="G3534" s="14" t="s">
        <v>817</v>
      </c>
      <c r="H3534" s="14">
        <v>0</v>
      </c>
      <c r="I3534" s="14">
        <v>129600</v>
      </c>
      <c r="J3534" s="14" t="b">
        <v>0</v>
      </c>
      <c r="K3534" s="14">
        <v>0</v>
      </c>
      <c r="L3534" s="16">
        <v>41009.073773148149</v>
      </c>
      <c r="M3534" s="14" t="s">
        <v>818</v>
      </c>
      <c r="N3534" s="14" t="s">
        <v>439</v>
      </c>
      <c r="O3534" s="14" t="s">
        <v>439</v>
      </c>
      <c r="P3534" s="14" t="s">
        <v>439</v>
      </c>
      <c r="Q3534" s="14" t="s">
        <v>819</v>
      </c>
    </row>
    <row r="3535" spans="1:17" x14ac:dyDescent="0.25">
      <c r="A3535" s="14">
        <v>216843</v>
      </c>
      <c r="B3535" s="14">
        <v>4990</v>
      </c>
      <c r="C3535" s="14" t="s">
        <v>815</v>
      </c>
      <c r="D3535" s="14" t="s">
        <v>5372</v>
      </c>
      <c r="E3535" s="14" t="s">
        <v>439</v>
      </c>
      <c r="F3535" s="14">
        <v>39</v>
      </c>
      <c r="G3535" s="14" t="s">
        <v>817</v>
      </c>
      <c r="H3535" s="14">
        <v>0</v>
      </c>
      <c r="I3535" s="14">
        <v>129600</v>
      </c>
      <c r="J3535" s="14" t="b">
        <v>0</v>
      </c>
      <c r="K3535" s="14">
        <v>0</v>
      </c>
      <c r="L3535" s="16">
        <v>41009.073773148149</v>
      </c>
      <c r="M3535" s="14" t="s">
        <v>818</v>
      </c>
      <c r="N3535" s="14" t="s">
        <v>439</v>
      </c>
      <c r="O3535" s="14" t="s">
        <v>439</v>
      </c>
      <c r="P3535" s="14" t="s">
        <v>439</v>
      </c>
      <c r="Q3535" s="14" t="s">
        <v>819</v>
      </c>
    </row>
    <row r="3536" spans="1:17" x14ac:dyDescent="0.25">
      <c r="A3536" s="14">
        <v>216844</v>
      </c>
      <c r="B3536" s="14">
        <v>4991</v>
      </c>
      <c r="C3536" s="14" t="s">
        <v>815</v>
      </c>
      <c r="D3536" s="14" t="s">
        <v>5373</v>
      </c>
      <c r="E3536" s="14" t="s">
        <v>439</v>
      </c>
      <c r="F3536" s="14">
        <v>39</v>
      </c>
      <c r="G3536" s="14" t="s">
        <v>817</v>
      </c>
      <c r="H3536" s="14">
        <v>0</v>
      </c>
      <c r="I3536" s="14">
        <v>129600</v>
      </c>
      <c r="J3536" s="14" t="b">
        <v>0</v>
      </c>
      <c r="K3536" s="14">
        <v>0</v>
      </c>
      <c r="L3536" s="16">
        <v>41009.073773148149</v>
      </c>
      <c r="M3536" s="14" t="s">
        <v>818</v>
      </c>
      <c r="N3536" s="14" t="s">
        <v>439</v>
      </c>
      <c r="O3536" s="14" t="s">
        <v>439</v>
      </c>
      <c r="P3536" s="14" t="s">
        <v>439</v>
      </c>
      <c r="Q3536" s="14" t="s">
        <v>819</v>
      </c>
    </row>
    <row r="3537" spans="1:17" x14ac:dyDescent="0.25">
      <c r="A3537" s="14">
        <v>216845</v>
      </c>
      <c r="B3537" s="14">
        <v>5076</v>
      </c>
      <c r="C3537" s="14" t="s">
        <v>815</v>
      </c>
      <c r="D3537" s="14" t="s">
        <v>5374</v>
      </c>
      <c r="E3537" s="14" t="s">
        <v>439</v>
      </c>
      <c r="F3537" s="14">
        <v>39</v>
      </c>
      <c r="G3537" s="14" t="s">
        <v>817</v>
      </c>
      <c r="H3537" s="14">
        <v>0</v>
      </c>
      <c r="I3537" s="14">
        <v>129600</v>
      </c>
      <c r="J3537" s="14" t="b">
        <v>0</v>
      </c>
      <c r="K3537" s="14">
        <v>0</v>
      </c>
      <c r="L3537" s="16">
        <v>41009.073773148149</v>
      </c>
      <c r="M3537" s="14" t="s">
        <v>818</v>
      </c>
      <c r="N3537" s="14" t="s">
        <v>439</v>
      </c>
      <c r="O3537" s="14" t="s">
        <v>439</v>
      </c>
      <c r="P3537" s="14" t="s">
        <v>439</v>
      </c>
      <c r="Q3537" s="14" t="s">
        <v>819</v>
      </c>
    </row>
    <row r="3538" spans="1:17" x14ac:dyDescent="0.25">
      <c r="A3538" s="14">
        <v>216846</v>
      </c>
      <c r="B3538" s="14">
        <v>3280</v>
      </c>
      <c r="C3538" s="14" t="s">
        <v>815</v>
      </c>
      <c r="D3538" s="14" t="s">
        <v>5375</v>
      </c>
      <c r="E3538" s="14" t="s">
        <v>439</v>
      </c>
      <c r="F3538" s="14">
        <v>39</v>
      </c>
      <c r="G3538" s="14" t="s">
        <v>1440</v>
      </c>
      <c r="H3538" s="14">
        <v>0</v>
      </c>
      <c r="I3538" s="14">
        <v>86400</v>
      </c>
      <c r="J3538" s="14" t="b">
        <v>0</v>
      </c>
      <c r="K3538" s="14">
        <v>0</v>
      </c>
      <c r="L3538" s="16">
        <v>41009.073784722219</v>
      </c>
      <c r="M3538" s="14" t="s">
        <v>818</v>
      </c>
      <c r="N3538" s="14" t="s">
        <v>439</v>
      </c>
      <c r="O3538" s="14" t="s">
        <v>439</v>
      </c>
      <c r="P3538" s="14" t="s">
        <v>439</v>
      </c>
      <c r="Q3538" s="14" t="s">
        <v>819</v>
      </c>
    </row>
    <row r="3539" spans="1:17" x14ac:dyDescent="0.25">
      <c r="A3539" s="14">
        <v>216847</v>
      </c>
      <c r="B3539" s="14">
        <v>3281</v>
      </c>
      <c r="C3539" s="14" t="s">
        <v>815</v>
      </c>
      <c r="D3539" s="14" t="s">
        <v>5376</v>
      </c>
      <c r="E3539" s="14" t="s">
        <v>439</v>
      </c>
      <c r="F3539" s="14">
        <v>39</v>
      </c>
      <c r="G3539" s="14" t="s">
        <v>1440</v>
      </c>
      <c r="H3539" s="14">
        <v>0</v>
      </c>
      <c r="I3539" s="14">
        <v>86400</v>
      </c>
      <c r="J3539" s="14" t="b">
        <v>0</v>
      </c>
      <c r="K3539" s="14">
        <v>0</v>
      </c>
      <c r="L3539" s="16">
        <v>41009.073784722219</v>
      </c>
      <c r="M3539" s="14" t="s">
        <v>818</v>
      </c>
      <c r="N3539" s="14" t="s">
        <v>439</v>
      </c>
      <c r="O3539" s="14" t="s">
        <v>439</v>
      </c>
      <c r="P3539" s="14" t="s">
        <v>439</v>
      </c>
      <c r="Q3539" s="14" t="s">
        <v>819</v>
      </c>
    </row>
    <row r="3540" spans="1:17" x14ac:dyDescent="0.25">
      <c r="A3540" s="14">
        <v>216848</v>
      </c>
      <c r="B3540" s="14">
        <v>3282</v>
      </c>
      <c r="C3540" s="14" t="s">
        <v>815</v>
      </c>
      <c r="D3540" s="14" t="s">
        <v>5377</v>
      </c>
      <c r="E3540" s="14" t="s">
        <v>439</v>
      </c>
      <c r="F3540" s="14">
        <v>39</v>
      </c>
      <c r="G3540" s="14" t="s">
        <v>1440</v>
      </c>
      <c r="H3540" s="14">
        <v>0</v>
      </c>
      <c r="I3540" s="14">
        <v>86400</v>
      </c>
      <c r="J3540" s="14" t="b">
        <v>0</v>
      </c>
      <c r="K3540" s="14">
        <v>0</v>
      </c>
      <c r="L3540" s="16">
        <v>41009.073784722219</v>
      </c>
      <c r="M3540" s="14" t="s">
        <v>818</v>
      </c>
      <c r="N3540" s="14" t="s">
        <v>439</v>
      </c>
      <c r="O3540" s="14" t="s">
        <v>439</v>
      </c>
      <c r="P3540" s="14" t="s">
        <v>439</v>
      </c>
      <c r="Q3540" s="14" t="s">
        <v>819</v>
      </c>
    </row>
    <row r="3541" spans="1:17" x14ac:dyDescent="0.25">
      <c r="A3541" s="14">
        <v>216849</v>
      </c>
      <c r="B3541" s="14">
        <v>3283</v>
      </c>
      <c r="C3541" s="14" t="s">
        <v>815</v>
      </c>
      <c r="D3541" s="14" t="s">
        <v>5378</v>
      </c>
      <c r="E3541" s="14" t="s">
        <v>439</v>
      </c>
      <c r="F3541" s="14">
        <v>39</v>
      </c>
      <c r="G3541" s="14" t="s">
        <v>1440</v>
      </c>
      <c r="H3541" s="14">
        <v>0</v>
      </c>
      <c r="I3541" s="14">
        <v>86400</v>
      </c>
      <c r="J3541" s="14" t="b">
        <v>0</v>
      </c>
      <c r="K3541" s="14">
        <v>0</v>
      </c>
      <c r="L3541" s="16">
        <v>41009.073784722219</v>
      </c>
      <c r="M3541" s="14" t="s">
        <v>818</v>
      </c>
      <c r="N3541" s="14" t="s">
        <v>439</v>
      </c>
      <c r="O3541" s="14" t="s">
        <v>439</v>
      </c>
      <c r="P3541" s="14" t="s">
        <v>439</v>
      </c>
      <c r="Q3541" s="14" t="s">
        <v>819</v>
      </c>
    </row>
    <row r="3542" spans="1:17" x14ac:dyDescent="0.25">
      <c r="A3542" s="14">
        <v>216850</v>
      </c>
      <c r="B3542" s="14">
        <v>3284</v>
      </c>
      <c r="C3542" s="14" t="s">
        <v>815</v>
      </c>
      <c r="D3542" s="14" t="s">
        <v>5379</v>
      </c>
      <c r="E3542" s="14" t="s">
        <v>439</v>
      </c>
      <c r="F3542" s="14">
        <v>39</v>
      </c>
      <c r="G3542" s="14" t="s">
        <v>1440</v>
      </c>
      <c r="H3542" s="14">
        <v>0</v>
      </c>
      <c r="I3542" s="14">
        <v>86400</v>
      </c>
      <c r="J3542" s="14" t="b">
        <v>0</v>
      </c>
      <c r="K3542" s="14">
        <v>0</v>
      </c>
      <c r="L3542" s="16">
        <v>41009.073784722219</v>
      </c>
      <c r="M3542" s="14" t="s">
        <v>818</v>
      </c>
      <c r="N3542" s="14" t="s">
        <v>439</v>
      </c>
      <c r="O3542" s="14" t="s">
        <v>439</v>
      </c>
      <c r="P3542" s="14" t="s">
        <v>439</v>
      </c>
      <c r="Q3542" s="14" t="s">
        <v>819</v>
      </c>
    </row>
    <row r="3543" spans="1:17" x14ac:dyDescent="0.25">
      <c r="A3543" s="14">
        <v>216851</v>
      </c>
      <c r="B3543" s="14">
        <v>3285</v>
      </c>
      <c r="C3543" s="14" t="s">
        <v>815</v>
      </c>
      <c r="D3543" s="14" t="s">
        <v>5380</v>
      </c>
      <c r="E3543" s="14" t="s">
        <v>439</v>
      </c>
      <c r="F3543" s="14">
        <v>39</v>
      </c>
      <c r="G3543" s="14" t="s">
        <v>1440</v>
      </c>
      <c r="H3543" s="14">
        <v>0</v>
      </c>
      <c r="I3543" s="14">
        <v>86400</v>
      </c>
      <c r="J3543" s="14" t="b">
        <v>0</v>
      </c>
      <c r="K3543" s="14">
        <v>0</v>
      </c>
      <c r="L3543" s="16">
        <v>41009.073796296296</v>
      </c>
      <c r="M3543" s="14" t="s">
        <v>818</v>
      </c>
      <c r="N3543" s="14" t="s">
        <v>439</v>
      </c>
      <c r="O3543" s="14" t="s">
        <v>439</v>
      </c>
      <c r="P3543" s="14" t="s">
        <v>439</v>
      </c>
      <c r="Q3543" s="14" t="s">
        <v>819</v>
      </c>
    </row>
    <row r="3544" spans="1:17" x14ac:dyDescent="0.25">
      <c r="A3544" s="14">
        <v>216852</v>
      </c>
      <c r="B3544" s="14">
        <v>3286</v>
      </c>
      <c r="C3544" s="14" t="s">
        <v>815</v>
      </c>
      <c r="D3544" s="14" t="s">
        <v>5381</v>
      </c>
      <c r="E3544" s="14" t="s">
        <v>439</v>
      </c>
      <c r="F3544" s="14">
        <v>39</v>
      </c>
      <c r="G3544" s="14" t="s">
        <v>1440</v>
      </c>
      <c r="H3544" s="14">
        <v>0</v>
      </c>
      <c r="I3544" s="14">
        <v>86400</v>
      </c>
      <c r="J3544" s="14" t="b">
        <v>0</v>
      </c>
      <c r="K3544" s="14">
        <v>0</v>
      </c>
      <c r="L3544" s="16">
        <v>41009.073796296296</v>
      </c>
      <c r="M3544" s="14" t="s">
        <v>818</v>
      </c>
      <c r="N3544" s="14" t="s">
        <v>439</v>
      </c>
      <c r="O3544" s="14" t="s">
        <v>439</v>
      </c>
      <c r="P3544" s="14" t="s">
        <v>439</v>
      </c>
      <c r="Q3544" s="14" t="s">
        <v>819</v>
      </c>
    </row>
    <row r="3545" spans="1:17" x14ac:dyDescent="0.25">
      <c r="A3545" s="14">
        <v>216853</v>
      </c>
      <c r="B3545" s="14">
        <v>3291</v>
      </c>
      <c r="C3545" s="14" t="s">
        <v>815</v>
      </c>
      <c r="D3545" s="14" t="s">
        <v>5382</v>
      </c>
      <c r="E3545" s="14" t="s">
        <v>439</v>
      </c>
      <c r="F3545" s="14">
        <v>39</v>
      </c>
      <c r="G3545" s="14" t="s">
        <v>1440</v>
      </c>
      <c r="H3545" s="14">
        <v>0</v>
      </c>
      <c r="I3545" s="14">
        <v>86400</v>
      </c>
      <c r="J3545" s="14" t="b">
        <v>0</v>
      </c>
      <c r="K3545" s="14">
        <v>0</v>
      </c>
      <c r="L3545" s="16">
        <v>41009.073807870373</v>
      </c>
      <c r="M3545" s="14" t="s">
        <v>818</v>
      </c>
      <c r="N3545" s="14" t="s">
        <v>439</v>
      </c>
      <c r="O3545" s="14" t="s">
        <v>439</v>
      </c>
      <c r="P3545" s="14" t="s">
        <v>439</v>
      </c>
      <c r="Q3545" s="14" t="s">
        <v>819</v>
      </c>
    </row>
    <row r="3546" spans="1:17" x14ac:dyDescent="0.25">
      <c r="A3546" s="14">
        <v>216854</v>
      </c>
      <c r="B3546" s="14">
        <v>3293</v>
      </c>
      <c r="C3546" s="14" t="s">
        <v>815</v>
      </c>
      <c r="D3546" s="14" t="s">
        <v>5383</v>
      </c>
      <c r="E3546" s="14" t="s">
        <v>439</v>
      </c>
      <c r="F3546" s="14">
        <v>39</v>
      </c>
      <c r="G3546" s="14" t="s">
        <v>1440</v>
      </c>
      <c r="H3546" s="14">
        <v>0</v>
      </c>
      <c r="I3546" s="14">
        <v>86400</v>
      </c>
      <c r="J3546" s="14" t="b">
        <v>0</v>
      </c>
      <c r="K3546" s="14">
        <v>0</v>
      </c>
      <c r="L3546" s="16">
        <v>41009.073807870373</v>
      </c>
      <c r="M3546" s="14" t="s">
        <v>818</v>
      </c>
      <c r="N3546" s="14" t="s">
        <v>439</v>
      </c>
      <c r="O3546" s="14" t="s">
        <v>439</v>
      </c>
      <c r="P3546" s="14" t="s">
        <v>439</v>
      </c>
      <c r="Q3546" s="14" t="s">
        <v>819</v>
      </c>
    </row>
    <row r="3547" spans="1:17" x14ac:dyDescent="0.25">
      <c r="A3547" s="14">
        <v>216855</v>
      </c>
      <c r="B3547" s="14">
        <v>3307</v>
      </c>
      <c r="C3547" s="14" t="s">
        <v>815</v>
      </c>
      <c r="D3547" s="14" t="s">
        <v>5384</v>
      </c>
      <c r="E3547" s="14" t="s">
        <v>439</v>
      </c>
      <c r="F3547" s="14">
        <v>39</v>
      </c>
      <c r="G3547" s="14" t="s">
        <v>1440</v>
      </c>
      <c r="H3547" s="14">
        <v>0</v>
      </c>
      <c r="I3547" s="14">
        <v>20160</v>
      </c>
      <c r="J3547" s="14" t="b">
        <v>0</v>
      </c>
      <c r="K3547" s="14">
        <v>0</v>
      </c>
      <c r="L3547" s="16">
        <v>41009.073807870373</v>
      </c>
      <c r="M3547" s="14" t="s">
        <v>818</v>
      </c>
      <c r="N3547" s="14" t="s">
        <v>439</v>
      </c>
      <c r="O3547" s="14" t="s">
        <v>439</v>
      </c>
      <c r="P3547" s="14" t="s">
        <v>439</v>
      </c>
      <c r="Q3547" s="14" t="s">
        <v>819</v>
      </c>
    </row>
    <row r="3548" spans="1:17" x14ac:dyDescent="0.25">
      <c r="A3548" s="14">
        <v>216856</v>
      </c>
      <c r="B3548" s="14">
        <v>3308</v>
      </c>
      <c r="C3548" s="14" t="s">
        <v>815</v>
      </c>
      <c r="D3548" s="14" t="s">
        <v>5385</v>
      </c>
      <c r="E3548" s="14" t="s">
        <v>439</v>
      </c>
      <c r="F3548" s="14">
        <v>39</v>
      </c>
      <c r="G3548" s="14" t="s">
        <v>1440</v>
      </c>
      <c r="H3548" s="14">
        <v>0</v>
      </c>
      <c r="I3548" s="14">
        <v>20160</v>
      </c>
      <c r="J3548" s="14" t="b">
        <v>0</v>
      </c>
      <c r="K3548" s="14">
        <v>0</v>
      </c>
      <c r="L3548" s="16">
        <v>41009.073807870373</v>
      </c>
      <c r="M3548" s="14" t="s">
        <v>818</v>
      </c>
      <c r="N3548" s="14" t="s">
        <v>439</v>
      </c>
      <c r="O3548" s="14" t="s">
        <v>439</v>
      </c>
      <c r="P3548" s="14" t="s">
        <v>439</v>
      </c>
      <c r="Q3548" s="14" t="s">
        <v>819</v>
      </c>
    </row>
    <row r="3549" spans="1:17" x14ac:dyDescent="0.25">
      <c r="A3549" s="14">
        <v>216857</v>
      </c>
      <c r="B3549" s="14">
        <v>3309</v>
      </c>
      <c r="C3549" s="14" t="s">
        <v>815</v>
      </c>
      <c r="D3549" s="14" t="s">
        <v>5386</v>
      </c>
      <c r="E3549" s="14" t="s">
        <v>439</v>
      </c>
      <c r="F3549" s="14">
        <v>39</v>
      </c>
      <c r="G3549" s="14" t="s">
        <v>1440</v>
      </c>
      <c r="H3549" s="14">
        <v>0</v>
      </c>
      <c r="I3549" s="14">
        <v>20160</v>
      </c>
      <c r="J3549" s="14" t="b">
        <v>0</v>
      </c>
      <c r="K3549" s="14">
        <v>0</v>
      </c>
      <c r="L3549" s="16">
        <v>41009.073807870373</v>
      </c>
      <c r="M3549" s="14" t="s">
        <v>818</v>
      </c>
      <c r="N3549" s="14" t="s">
        <v>439</v>
      </c>
      <c r="O3549" s="14" t="s">
        <v>439</v>
      </c>
      <c r="P3549" s="14" t="s">
        <v>439</v>
      </c>
      <c r="Q3549" s="14" t="s">
        <v>819</v>
      </c>
    </row>
    <row r="3550" spans="1:17" x14ac:dyDescent="0.25">
      <c r="A3550" s="14">
        <v>216858</v>
      </c>
      <c r="B3550" s="14">
        <v>3325</v>
      </c>
      <c r="C3550" s="14" t="s">
        <v>815</v>
      </c>
      <c r="D3550" s="14" t="s">
        <v>5387</v>
      </c>
      <c r="E3550" s="14" t="s">
        <v>439</v>
      </c>
      <c r="F3550" s="14">
        <v>39</v>
      </c>
      <c r="G3550" s="14" t="s">
        <v>1440</v>
      </c>
      <c r="H3550" s="14">
        <v>0</v>
      </c>
      <c r="I3550" s="14">
        <v>20160</v>
      </c>
      <c r="J3550" s="14" t="b">
        <v>0</v>
      </c>
      <c r="K3550" s="14">
        <v>0</v>
      </c>
      <c r="L3550" s="16">
        <v>41009.073807870373</v>
      </c>
      <c r="M3550" s="14" t="s">
        <v>818</v>
      </c>
      <c r="N3550" s="14" t="s">
        <v>439</v>
      </c>
      <c r="O3550" s="14" t="s">
        <v>439</v>
      </c>
      <c r="P3550" s="14" t="s">
        <v>439</v>
      </c>
      <c r="Q3550" s="14" t="s">
        <v>819</v>
      </c>
    </row>
    <row r="3551" spans="1:17" x14ac:dyDescent="0.25">
      <c r="A3551" s="14">
        <v>216859</v>
      </c>
      <c r="B3551" s="14">
        <v>3326</v>
      </c>
      <c r="C3551" s="14" t="s">
        <v>815</v>
      </c>
      <c r="D3551" s="14" t="s">
        <v>5388</v>
      </c>
      <c r="E3551" s="14" t="s">
        <v>439</v>
      </c>
      <c r="F3551" s="14">
        <v>39</v>
      </c>
      <c r="G3551" s="14" t="s">
        <v>1440</v>
      </c>
      <c r="H3551" s="14">
        <v>0</v>
      </c>
      <c r="I3551" s="14">
        <v>20160</v>
      </c>
      <c r="J3551" s="14" t="b">
        <v>0</v>
      </c>
      <c r="K3551" s="14">
        <v>0</v>
      </c>
      <c r="L3551" s="16">
        <v>41009.073819444442</v>
      </c>
      <c r="M3551" s="14" t="s">
        <v>818</v>
      </c>
      <c r="N3551" s="14" t="s">
        <v>439</v>
      </c>
      <c r="O3551" s="14" t="s">
        <v>439</v>
      </c>
      <c r="P3551" s="14" t="s">
        <v>439</v>
      </c>
      <c r="Q3551" s="14" t="s">
        <v>819</v>
      </c>
    </row>
    <row r="3552" spans="1:17" x14ac:dyDescent="0.25">
      <c r="A3552" s="14">
        <v>216860</v>
      </c>
      <c r="B3552" s="14">
        <v>3327</v>
      </c>
      <c r="C3552" s="14" t="s">
        <v>815</v>
      </c>
      <c r="D3552" s="14" t="s">
        <v>5389</v>
      </c>
      <c r="E3552" s="14" t="s">
        <v>439</v>
      </c>
      <c r="F3552" s="14">
        <v>39</v>
      </c>
      <c r="G3552" s="14" t="s">
        <v>1440</v>
      </c>
      <c r="H3552" s="14">
        <v>0</v>
      </c>
      <c r="I3552" s="14">
        <v>20160</v>
      </c>
      <c r="J3552" s="14" t="b">
        <v>0</v>
      </c>
      <c r="K3552" s="14">
        <v>0</v>
      </c>
      <c r="L3552" s="16">
        <v>41009.073819444442</v>
      </c>
      <c r="M3552" s="14" t="s">
        <v>818</v>
      </c>
      <c r="N3552" s="14" t="s">
        <v>439</v>
      </c>
      <c r="O3552" s="14" t="s">
        <v>439</v>
      </c>
      <c r="P3552" s="14" t="s">
        <v>439</v>
      </c>
      <c r="Q3552" s="14" t="s">
        <v>819</v>
      </c>
    </row>
    <row r="3553" spans="1:17" x14ac:dyDescent="0.25">
      <c r="A3553" s="14">
        <v>216861</v>
      </c>
      <c r="B3553" s="14">
        <v>3328</v>
      </c>
      <c r="C3553" s="14" t="s">
        <v>815</v>
      </c>
      <c r="D3553" s="14" t="s">
        <v>5390</v>
      </c>
      <c r="E3553" s="14" t="s">
        <v>439</v>
      </c>
      <c r="F3553" s="14">
        <v>39</v>
      </c>
      <c r="G3553" s="14" t="s">
        <v>1440</v>
      </c>
      <c r="H3553" s="14">
        <v>0</v>
      </c>
      <c r="I3553" s="14">
        <v>20160</v>
      </c>
      <c r="J3553" s="14" t="b">
        <v>0</v>
      </c>
      <c r="K3553" s="14">
        <v>0</v>
      </c>
      <c r="L3553" s="16">
        <v>41009.073819444442</v>
      </c>
      <c r="M3553" s="14" t="s">
        <v>818</v>
      </c>
      <c r="N3553" s="14" t="s">
        <v>439</v>
      </c>
      <c r="O3553" s="14" t="s">
        <v>439</v>
      </c>
      <c r="P3553" s="14" t="s">
        <v>439</v>
      </c>
      <c r="Q3553" s="14" t="s">
        <v>819</v>
      </c>
    </row>
    <row r="3554" spans="1:17" x14ac:dyDescent="0.25">
      <c r="A3554" s="14">
        <v>216862</v>
      </c>
      <c r="B3554" s="14">
        <v>3339</v>
      </c>
      <c r="C3554" s="14" t="s">
        <v>815</v>
      </c>
      <c r="D3554" s="14" t="s">
        <v>5391</v>
      </c>
      <c r="E3554" s="14" t="s">
        <v>439</v>
      </c>
      <c r="F3554" s="14">
        <v>39</v>
      </c>
      <c r="G3554" s="14" t="s">
        <v>1440</v>
      </c>
      <c r="H3554" s="14">
        <v>0</v>
      </c>
      <c r="I3554" s="14">
        <v>20160</v>
      </c>
      <c r="J3554" s="14" t="b">
        <v>0</v>
      </c>
      <c r="K3554" s="14">
        <v>0</v>
      </c>
      <c r="L3554" s="16">
        <v>41009.073819444442</v>
      </c>
      <c r="M3554" s="14" t="s">
        <v>818</v>
      </c>
      <c r="N3554" s="14" t="s">
        <v>439</v>
      </c>
      <c r="O3554" s="14" t="s">
        <v>439</v>
      </c>
      <c r="P3554" s="14" t="s">
        <v>439</v>
      </c>
      <c r="Q3554" s="14" t="s">
        <v>819</v>
      </c>
    </row>
    <row r="3555" spans="1:17" x14ac:dyDescent="0.25">
      <c r="A3555" s="14">
        <v>216863</v>
      </c>
      <c r="B3555" s="14">
        <v>3350</v>
      </c>
      <c r="C3555" s="14" t="s">
        <v>815</v>
      </c>
      <c r="D3555" s="14" t="s">
        <v>5392</v>
      </c>
      <c r="E3555" s="14" t="s">
        <v>439</v>
      </c>
      <c r="F3555" s="14">
        <v>39</v>
      </c>
      <c r="G3555" s="14" t="s">
        <v>1440</v>
      </c>
      <c r="H3555" s="14">
        <v>0</v>
      </c>
      <c r="I3555" s="14">
        <v>20160</v>
      </c>
      <c r="J3555" s="14" t="b">
        <v>0</v>
      </c>
      <c r="K3555" s="14">
        <v>0</v>
      </c>
      <c r="L3555" s="16">
        <v>41009.073819444442</v>
      </c>
      <c r="M3555" s="14" t="s">
        <v>818</v>
      </c>
      <c r="N3555" s="14" t="s">
        <v>439</v>
      </c>
      <c r="O3555" s="14" t="s">
        <v>439</v>
      </c>
      <c r="P3555" s="14" t="s">
        <v>439</v>
      </c>
      <c r="Q3555" s="14" t="s">
        <v>819</v>
      </c>
    </row>
    <row r="3556" spans="1:17" x14ac:dyDescent="0.25">
      <c r="A3556" s="14">
        <v>216864</v>
      </c>
      <c r="B3556" s="14">
        <v>3355</v>
      </c>
      <c r="C3556" s="14" t="s">
        <v>815</v>
      </c>
      <c r="D3556" s="14" t="s">
        <v>5393</v>
      </c>
      <c r="E3556" s="14" t="s">
        <v>439</v>
      </c>
      <c r="F3556" s="14">
        <v>39</v>
      </c>
      <c r="G3556" s="14" t="s">
        <v>1440</v>
      </c>
      <c r="H3556" s="14">
        <v>0</v>
      </c>
      <c r="I3556" s="14">
        <v>20160</v>
      </c>
      <c r="J3556" s="14" t="b">
        <v>0</v>
      </c>
      <c r="K3556" s="14">
        <v>0</v>
      </c>
      <c r="L3556" s="16">
        <v>41009.073819444442</v>
      </c>
      <c r="M3556" s="14" t="s">
        <v>818</v>
      </c>
      <c r="N3556" s="14" t="s">
        <v>439</v>
      </c>
      <c r="O3556" s="14" t="s">
        <v>439</v>
      </c>
      <c r="P3556" s="14" t="s">
        <v>439</v>
      </c>
      <c r="Q3556" s="14" t="s">
        <v>819</v>
      </c>
    </row>
    <row r="3557" spans="1:17" x14ac:dyDescent="0.25">
      <c r="A3557" s="14">
        <v>216865</v>
      </c>
      <c r="B3557" s="14">
        <v>3441</v>
      </c>
      <c r="C3557" s="14" t="s">
        <v>815</v>
      </c>
      <c r="D3557" s="14" t="s">
        <v>5394</v>
      </c>
      <c r="E3557" s="14" t="s">
        <v>439</v>
      </c>
      <c r="F3557" s="14">
        <v>39</v>
      </c>
      <c r="G3557" s="14" t="s">
        <v>1440</v>
      </c>
      <c r="H3557" s="14">
        <v>0</v>
      </c>
      <c r="I3557" s="14">
        <v>20160</v>
      </c>
      <c r="J3557" s="14" t="b">
        <v>0</v>
      </c>
      <c r="K3557" s="14">
        <v>0</v>
      </c>
      <c r="L3557" s="16">
        <v>41009.073831018519</v>
      </c>
      <c r="M3557" s="14" t="s">
        <v>818</v>
      </c>
      <c r="N3557" s="14" t="s">
        <v>439</v>
      </c>
      <c r="O3557" s="14" t="s">
        <v>439</v>
      </c>
      <c r="P3557" s="14" t="s">
        <v>439</v>
      </c>
      <c r="Q3557" s="14" t="s">
        <v>819</v>
      </c>
    </row>
    <row r="3558" spans="1:17" x14ac:dyDescent="0.25">
      <c r="A3558" s="14">
        <v>216866</v>
      </c>
      <c r="B3558" s="14">
        <v>3442</v>
      </c>
      <c r="C3558" s="14" t="s">
        <v>815</v>
      </c>
      <c r="D3558" s="14" t="s">
        <v>5395</v>
      </c>
      <c r="E3558" s="14" t="s">
        <v>439</v>
      </c>
      <c r="F3558" s="14">
        <v>39</v>
      </c>
      <c r="G3558" s="14" t="s">
        <v>1440</v>
      </c>
      <c r="H3558" s="14">
        <v>0</v>
      </c>
      <c r="I3558" s="14">
        <v>20160</v>
      </c>
      <c r="J3558" s="14" t="b">
        <v>0</v>
      </c>
      <c r="K3558" s="14">
        <v>0</v>
      </c>
      <c r="L3558" s="16">
        <v>41009.073831018519</v>
      </c>
      <c r="M3558" s="14" t="s">
        <v>818</v>
      </c>
      <c r="N3558" s="14" t="s">
        <v>439</v>
      </c>
      <c r="O3558" s="14" t="s">
        <v>439</v>
      </c>
      <c r="P3558" s="14" t="s">
        <v>439</v>
      </c>
      <c r="Q3558" s="14" t="s">
        <v>819</v>
      </c>
    </row>
    <row r="3559" spans="1:17" x14ac:dyDescent="0.25">
      <c r="A3559" s="14">
        <v>216867</v>
      </c>
      <c r="B3559" s="14">
        <v>3658</v>
      </c>
      <c r="C3559" s="14" t="s">
        <v>815</v>
      </c>
      <c r="D3559" s="14" t="s">
        <v>5396</v>
      </c>
      <c r="E3559" s="14" t="s">
        <v>439</v>
      </c>
      <c r="F3559" s="14">
        <v>39</v>
      </c>
      <c r="G3559" s="14" t="s">
        <v>1440</v>
      </c>
      <c r="H3559" s="14">
        <v>0</v>
      </c>
      <c r="I3559" s="14">
        <v>20160</v>
      </c>
      <c r="J3559" s="14" t="b">
        <v>0</v>
      </c>
      <c r="K3559" s="14">
        <v>0</v>
      </c>
      <c r="L3559" s="16">
        <v>41009.073831018519</v>
      </c>
      <c r="M3559" s="14" t="s">
        <v>818</v>
      </c>
      <c r="N3559" s="14" t="s">
        <v>439</v>
      </c>
      <c r="O3559" s="14" t="s">
        <v>439</v>
      </c>
      <c r="P3559" s="14" t="s">
        <v>439</v>
      </c>
      <c r="Q3559" s="14" t="s">
        <v>819</v>
      </c>
    </row>
    <row r="3560" spans="1:17" x14ac:dyDescent="0.25">
      <c r="A3560" s="14">
        <v>216868</v>
      </c>
      <c r="B3560" s="14">
        <v>3236</v>
      </c>
      <c r="C3560" s="14" t="s">
        <v>815</v>
      </c>
      <c r="D3560" s="14" t="s">
        <v>5397</v>
      </c>
      <c r="E3560" s="14" t="s">
        <v>439</v>
      </c>
      <c r="F3560" s="14">
        <v>39</v>
      </c>
      <c r="G3560" s="14" t="s">
        <v>879</v>
      </c>
      <c r="H3560" s="14">
        <v>0</v>
      </c>
      <c r="I3560" s="14">
        <v>20160</v>
      </c>
      <c r="J3560" s="14" t="b">
        <v>0</v>
      </c>
      <c r="K3560" s="14">
        <v>0</v>
      </c>
      <c r="L3560" s="16">
        <v>41009.073831018519</v>
      </c>
      <c r="M3560" s="14" t="s">
        <v>818</v>
      </c>
      <c r="N3560" s="14" t="s">
        <v>439</v>
      </c>
      <c r="O3560" s="14" t="s">
        <v>439</v>
      </c>
      <c r="P3560" s="14" t="s">
        <v>439</v>
      </c>
      <c r="Q3560" s="14" t="s">
        <v>819</v>
      </c>
    </row>
    <row r="3561" spans="1:17" x14ac:dyDescent="0.25">
      <c r="A3561" s="14">
        <v>216869</v>
      </c>
      <c r="B3561" s="14">
        <v>3647</v>
      </c>
      <c r="C3561" s="14" t="s">
        <v>815</v>
      </c>
      <c r="D3561" s="14" t="s">
        <v>5398</v>
      </c>
      <c r="E3561" s="14" t="s">
        <v>439</v>
      </c>
      <c r="F3561" s="14">
        <v>39</v>
      </c>
      <c r="G3561" s="14" t="s">
        <v>884</v>
      </c>
      <c r="H3561" s="14">
        <v>0</v>
      </c>
      <c r="I3561" s="14">
        <v>43200</v>
      </c>
      <c r="J3561" s="14" t="b">
        <v>0</v>
      </c>
      <c r="K3561" s="14">
        <v>0</v>
      </c>
      <c r="L3561" s="16">
        <v>41009.073831018519</v>
      </c>
      <c r="M3561" s="14" t="s">
        <v>818</v>
      </c>
      <c r="N3561" s="14" t="s">
        <v>439</v>
      </c>
      <c r="O3561" s="14" t="s">
        <v>439</v>
      </c>
      <c r="P3561" s="14" t="s">
        <v>439</v>
      </c>
      <c r="Q3561" s="14" t="s">
        <v>819</v>
      </c>
    </row>
    <row r="3562" spans="1:17" x14ac:dyDescent="0.25">
      <c r="A3562" s="14">
        <v>216870</v>
      </c>
      <c r="B3562" s="14">
        <v>3651</v>
      </c>
      <c r="C3562" s="14" t="s">
        <v>815</v>
      </c>
      <c r="D3562" s="14" t="s">
        <v>5399</v>
      </c>
      <c r="E3562" s="14" t="s">
        <v>439</v>
      </c>
      <c r="F3562" s="14">
        <v>39</v>
      </c>
      <c r="G3562" s="14" t="s">
        <v>884</v>
      </c>
      <c r="H3562" s="14">
        <v>0</v>
      </c>
      <c r="I3562" s="14">
        <v>43200</v>
      </c>
      <c r="J3562" s="14" t="b">
        <v>0</v>
      </c>
      <c r="K3562" s="14">
        <v>0</v>
      </c>
      <c r="L3562" s="16">
        <v>41009.073842592596</v>
      </c>
      <c r="M3562" s="14" t="s">
        <v>818</v>
      </c>
      <c r="N3562" s="14" t="s">
        <v>439</v>
      </c>
      <c r="O3562" s="14" t="s">
        <v>439</v>
      </c>
      <c r="P3562" s="14" t="s">
        <v>439</v>
      </c>
      <c r="Q3562" s="14" t="s">
        <v>819</v>
      </c>
    </row>
    <row r="3563" spans="1:17" x14ac:dyDescent="0.25">
      <c r="A3563" s="14">
        <v>216871</v>
      </c>
      <c r="B3563" s="14">
        <v>3654</v>
      </c>
      <c r="C3563" s="14" t="s">
        <v>815</v>
      </c>
      <c r="D3563" s="14" t="s">
        <v>5400</v>
      </c>
      <c r="E3563" s="14" t="s">
        <v>439</v>
      </c>
      <c r="F3563" s="14">
        <v>39</v>
      </c>
      <c r="G3563" s="14" t="s">
        <v>884</v>
      </c>
      <c r="H3563" s="14">
        <v>0</v>
      </c>
      <c r="I3563" s="14">
        <v>43200</v>
      </c>
      <c r="J3563" s="14" t="b">
        <v>0</v>
      </c>
      <c r="K3563" s="14">
        <v>0</v>
      </c>
      <c r="L3563" s="16">
        <v>41009.073842592596</v>
      </c>
      <c r="M3563" s="14" t="s">
        <v>818</v>
      </c>
      <c r="N3563" s="14" t="s">
        <v>439</v>
      </c>
      <c r="O3563" s="14" t="s">
        <v>439</v>
      </c>
      <c r="P3563" s="14" t="s">
        <v>439</v>
      </c>
      <c r="Q3563" s="14" t="s">
        <v>819</v>
      </c>
    </row>
    <row r="3564" spans="1:17" x14ac:dyDescent="0.25">
      <c r="A3564" s="14">
        <v>216872</v>
      </c>
      <c r="B3564" s="14">
        <v>3648</v>
      </c>
      <c r="C3564" s="14" t="s">
        <v>815</v>
      </c>
      <c r="D3564" s="14" t="s">
        <v>5401</v>
      </c>
      <c r="E3564" s="14" t="s">
        <v>439</v>
      </c>
      <c r="F3564" s="14">
        <v>39</v>
      </c>
      <c r="G3564" s="14" t="s">
        <v>884</v>
      </c>
      <c r="H3564" s="14">
        <v>0</v>
      </c>
      <c r="I3564" s="14">
        <v>43200</v>
      </c>
      <c r="J3564" s="14" t="b">
        <v>0</v>
      </c>
      <c r="K3564" s="14">
        <v>0</v>
      </c>
      <c r="L3564" s="16">
        <v>41009.073842592596</v>
      </c>
      <c r="M3564" s="14" t="s">
        <v>818</v>
      </c>
      <c r="N3564" s="14" t="s">
        <v>439</v>
      </c>
      <c r="O3564" s="14" t="s">
        <v>439</v>
      </c>
      <c r="P3564" s="14" t="s">
        <v>439</v>
      </c>
      <c r="Q3564" s="14" t="s">
        <v>819</v>
      </c>
    </row>
    <row r="3565" spans="1:17" x14ac:dyDescent="0.25">
      <c r="A3565" s="14">
        <v>216873</v>
      </c>
      <c r="B3565" s="14">
        <v>3646</v>
      </c>
      <c r="C3565" s="14" t="s">
        <v>815</v>
      </c>
      <c r="D3565" s="14" t="s">
        <v>5402</v>
      </c>
      <c r="E3565" s="14" t="s">
        <v>439</v>
      </c>
      <c r="F3565" s="14">
        <v>39</v>
      </c>
      <c r="G3565" s="14" t="s">
        <v>884</v>
      </c>
      <c r="H3565" s="14">
        <v>0</v>
      </c>
      <c r="I3565" s="14">
        <v>43200</v>
      </c>
      <c r="J3565" s="14" t="b">
        <v>0</v>
      </c>
      <c r="K3565" s="14">
        <v>0</v>
      </c>
      <c r="L3565" s="16">
        <v>41009.073842592596</v>
      </c>
      <c r="M3565" s="14" t="s">
        <v>818</v>
      </c>
      <c r="N3565" s="14" t="s">
        <v>439</v>
      </c>
      <c r="O3565" s="14" t="s">
        <v>439</v>
      </c>
      <c r="P3565" s="14" t="s">
        <v>439</v>
      </c>
      <c r="Q3565" s="14" t="s">
        <v>819</v>
      </c>
    </row>
    <row r="3566" spans="1:17" x14ac:dyDescent="0.25">
      <c r="A3566" s="14">
        <v>216874</v>
      </c>
      <c r="B3566" s="14">
        <v>3649</v>
      </c>
      <c r="C3566" s="14" t="s">
        <v>815</v>
      </c>
      <c r="D3566" s="14" t="s">
        <v>5403</v>
      </c>
      <c r="E3566" s="14" t="s">
        <v>439</v>
      </c>
      <c r="F3566" s="14">
        <v>39</v>
      </c>
      <c r="G3566" s="14" t="s">
        <v>884</v>
      </c>
      <c r="H3566" s="14">
        <v>0</v>
      </c>
      <c r="I3566" s="14">
        <v>43200</v>
      </c>
      <c r="J3566" s="14" t="b">
        <v>0</v>
      </c>
      <c r="K3566" s="14">
        <v>0</v>
      </c>
      <c r="L3566" s="16">
        <v>41009.073842592596</v>
      </c>
      <c r="M3566" s="14" t="s">
        <v>818</v>
      </c>
      <c r="N3566" s="14" t="s">
        <v>439</v>
      </c>
      <c r="O3566" s="14" t="s">
        <v>439</v>
      </c>
      <c r="P3566" s="14" t="s">
        <v>439</v>
      </c>
      <c r="Q3566" s="14" t="s">
        <v>819</v>
      </c>
    </row>
    <row r="3567" spans="1:17" x14ac:dyDescent="0.25">
      <c r="A3567" s="14">
        <v>216875</v>
      </c>
      <c r="B3567" s="14">
        <v>3653</v>
      </c>
      <c r="C3567" s="14" t="s">
        <v>815</v>
      </c>
      <c r="D3567" s="14" t="s">
        <v>5404</v>
      </c>
      <c r="E3567" s="14" t="s">
        <v>439</v>
      </c>
      <c r="F3567" s="14">
        <v>39</v>
      </c>
      <c r="G3567" s="14" t="s">
        <v>884</v>
      </c>
      <c r="H3567" s="14">
        <v>0</v>
      </c>
      <c r="I3567" s="14">
        <v>43200</v>
      </c>
      <c r="J3567" s="14" t="b">
        <v>0</v>
      </c>
      <c r="K3567" s="14">
        <v>0</v>
      </c>
      <c r="L3567" s="16">
        <v>41009.073842592596</v>
      </c>
      <c r="M3567" s="14" t="s">
        <v>818</v>
      </c>
      <c r="N3567" s="14" t="s">
        <v>439</v>
      </c>
      <c r="O3567" s="14" t="s">
        <v>439</v>
      </c>
      <c r="P3567" s="14" t="s">
        <v>439</v>
      </c>
      <c r="Q3567" s="14" t="s">
        <v>819</v>
      </c>
    </row>
    <row r="3568" spans="1:17" x14ac:dyDescent="0.25">
      <c r="A3568" s="14">
        <v>216876</v>
      </c>
      <c r="B3568" s="14">
        <v>3655</v>
      </c>
      <c r="C3568" s="14" t="s">
        <v>815</v>
      </c>
      <c r="D3568" s="14" t="s">
        <v>5405</v>
      </c>
      <c r="E3568" s="14" t="s">
        <v>439</v>
      </c>
      <c r="F3568" s="14">
        <v>39</v>
      </c>
      <c r="G3568" s="14" t="s">
        <v>884</v>
      </c>
      <c r="H3568" s="14">
        <v>0</v>
      </c>
      <c r="I3568" s="14">
        <v>43200</v>
      </c>
      <c r="J3568" s="14" t="b">
        <v>0</v>
      </c>
      <c r="K3568" s="14">
        <v>0</v>
      </c>
      <c r="L3568" s="16">
        <v>41009.073854166665</v>
      </c>
      <c r="M3568" s="14" t="s">
        <v>818</v>
      </c>
      <c r="N3568" s="14" t="s">
        <v>439</v>
      </c>
      <c r="O3568" s="14" t="s">
        <v>439</v>
      </c>
      <c r="P3568" s="14" t="s">
        <v>439</v>
      </c>
      <c r="Q3568" s="14" t="s">
        <v>819</v>
      </c>
    </row>
    <row r="3569" spans="1:17" x14ac:dyDescent="0.25">
      <c r="A3569" s="14">
        <v>216877</v>
      </c>
      <c r="B3569" s="14">
        <v>3650</v>
      </c>
      <c r="C3569" s="14" t="s">
        <v>815</v>
      </c>
      <c r="D3569" s="14" t="s">
        <v>5406</v>
      </c>
      <c r="E3569" s="14" t="s">
        <v>439</v>
      </c>
      <c r="F3569" s="14">
        <v>39</v>
      </c>
      <c r="G3569" s="14" t="s">
        <v>884</v>
      </c>
      <c r="H3569" s="14">
        <v>0</v>
      </c>
      <c r="I3569" s="14">
        <v>43200</v>
      </c>
      <c r="J3569" s="14" t="b">
        <v>0</v>
      </c>
      <c r="K3569" s="14">
        <v>0</v>
      </c>
      <c r="L3569" s="16">
        <v>41009.073854166665</v>
      </c>
      <c r="M3569" s="14" t="s">
        <v>818</v>
      </c>
      <c r="N3569" s="14" t="s">
        <v>439</v>
      </c>
      <c r="O3569" s="14" t="s">
        <v>439</v>
      </c>
      <c r="P3569" s="14" t="s">
        <v>439</v>
      </c>
      <c r="Q3569" s="14" t="s">
        <v>819</v>
      </c>
    </row>
    <row r="3570" spans="1:17" x14ac:dyDescent="0.25">
      <c r="A3570" s="14">
        <v>216878</v>
      </c>
      <c r="B3570" s="14">
        <v>3656</v>
      </c>
      <c r="C3570" s="14" t="s">
        <v>815</v>
      </c>
      <c r="D3570" s="14" t="s">
        <v>5407</v>
      </c>
      <c r="E3570" s="14" t="s">
        <v>439</v>
      </c>
      <c r="F3570" s="14">
        <v>39</v>
      </c>
      <c r="G3570" s="14" t="s">
        <v>884</v>
      </c>
      <c r="H3570" s="14">
        <v>0</v>
      </c>
      <c r="I3570" s="14">
        <v>43200</v>
      </c>
      <c r="J3570" s="14" t="b">
        <v>0</v>
      </c>
      <c r="K3570" s="14">
        <v>0</v>
      </c>
      <c r="L3570" s="16">
        <v>41009.073854166665</v>
      </c>
      <c r="M3570" s="14" t="s">
        <v>818</v>
      </c>
      <c r="N3570" s="14" t="s">
        <v>439</v>
      </c>
      <c r="O3570" s="14" t="s">
        <v>439</v>
      </c>
      <c r="P3570" s="14" t="s">
        <v>439</v>
      </c>
      <c r="Q3570" s="14" t="s">
        <v>819</v>
      </c>
    </row>
    <row r="3571" spans="1:17" x14ac:dyDescent="0.25">
      <c r="A3571" s="14">
        <v>216879</v>
      </c>
      <c r="B3571" s="14">
        <v>3652</v>
      </c>
      <c r="C3571" s="14" t="s">
        <v>815</v>
      </c>
      <c r="D3571" s="14" t="s">
        <v>5408</v>
      </c>
      <c r="E3571" s="14" t="s">
        <v>439</v>
      </c>
      <c r="F3571" s="14">
        <v>39</v>
      </c>
      <c r="G3571" s="14" t="s">
        <v>884</v>
      </c>
      <c r="H3571" s="14">
        <v>0</v>
      </c>
      <c r="I3571" s="14">
        <v>43200</v>
      </c>
      <c r="J3571" s="14" t="b">
        <v>0</v>
      </c>
      <c r="K3571" s="14">
        <v>0</v>
      </c>
      <c r="L3571" s="16">
        <v>41009.073854166665</v>
      </c>
      <c r="M3571" s="14" t="s">
        <v>818</v>
      </c>
      <c r="N3571" s="14" t="s">
        <v>439</v>
      </c>
      <c r="O3571" s="14" t="s">
        <v>439</v>
      </c>
      <c r="P3571" s="14" t="s">
        <v>439</v>
      </c>
      <c r="Q3571" s="14" t="s">
        <v>819</v>
      </c>
    </row>
    <row r="3572" spans="1:17" x14ac:dyDescent="0.25">
      <c r="A3572" s="14">
        <v>216880</v>
      </c>
      <c r="B3572" s="14">
        <v>3616</v>
      </c>
      <c r="C3572" s="14" t="s">
        <v>815</v>
      </c>
      <c r="D3572" s="14" t="s">
        <v>5409</v>
      </c>
      <c r="E3572" s="14" t="s">
        <v>439</v>
      </c>
      <c r="F3572" s="14">
        <v>39</v>
      </c>
      <c r="G3572" s="14" t="s">
        <v>884</v>
      </c>
      <c r="H3572" s="14">
        <v>0</v>
      </c>
      <c r="I3572" s="14">
        <v>43200</v>
      </c>
      <c r="J3572" s="14" t="b">
        <v>0</v>
      </c>
      <c r="K3572" s="14">
        <v>0</v>
      </c>
      <c r="L3572" s="16">
        <v>41009.073854166665</v>
      </c>
      <c r="M3572" s="14" t="s">
        <v>818</v>
      </c>
      <c r="N3572" s="14" t="s">
        <v>439</v>
      </c>
      <c r="O3572" s="14" t="s">
        <v>439</v>
      </c>
      <c r="P3572" s="14" t="s">
        <v>439</v>
      </c>
      <c r="Q3572" s="14" t="s">
        <v>819</v>
      </c>
    </row>
    <row r="3573" spans="1:17" x14ac:dyDescent="0.25">
      <c r="A3573" s="14">
        <v>216881</v>
      </c>
      <c r="B3573" s="14">
        <v>3620</v>
      </c>
      <c r="C3573" s="14" t="s">
        <v>815</v>
      </c>
      <c r="D3573" s="14" t="s">
        <v>5410</v>
      </c>
      <c r="E3573" s="14" t="s">
        <v>439</v>
      </c>
      <c r="F3573" s="14">
        <v>39</v>
      </c>
      <c r="G3573" s="14" t="s">
        <v>884</v>
      </c>
      <c r="H3573" s="14">
        <v>0</v>
      </c>
      <c r="I3573" s="14">
        <v>43200</v>
      </c>
      <c r="J3573" s="14" t="b">
        <v>0</v>
      </c>
      <c r="K3573" s="14">
        <v>0</v>
      </c>
      <c r="L3573" s="16">
        <v>41009.073854166665</v>
      </c>
      <c r="M3573" s="14" t="s">
        <v>818</v>
      </c>
      <c r="N3573" s="14" t="s">
        <v>439</v>
      </c>
      <c r="O3573" s="14" t="s">
        <v>439</v>
      </c>
      <c r="P3573" s="14" t="s">
        <v>439</v>
      </c>
      <c r="Q3573" s="14" t="s">
        <v>819</v>
      </c>
    </row>
    <row r="3574" spans="1:17" x14ac:dyDescent="0.25">
      <c r="A3574" s="14">
        <v>216882</v>
      </c>
      <c r="B3574" s="14">
        <v>3626</v>
      </c>
      <c r="C3574" s="14" t="s">
        <v>815</v>
      </c>
      <c r="D3574" s="14" t="s">
        <v>5411</v>
      </c>
      <c r="E3574" s="14" t="s">
        <v>439</v>
      </c>
      <c r="F3574" s="14">
        <v>39</v>
      </c>
      <c r="G3574" s="14" t="s">
        <v>884</v>
      </c>
      <c r="H3574" s="14">
        <v>0</v>
      </c>
      <c r="I3574" s="14">
        <v>43200</v>
      </c>
      <c r="J3574" s="14" t="b">
        <v>0</v>
      </c>
      <c r="K3574" s="14">
        <v>0</v>
      </c>
      <c r="L3574" s="16">
        <v>41009.073865740742</v>
      </c>
      <c r="M3574" s="14" t="s">
        <v>818</v>
      </c>
      <c r="N3574" s="14" t="s">
        <v>439</v>
      </c>
      <c r="O3574" s="14" t="s">
        <v>439</v>
      </c>
      <c r="P3574" s="14" t="s">
        <v>439</v>
      </c>
      <c r="Q3574" s="14" t="s">
        <v>819</v>
      </c>
    </row>
    <row r="3575" spans="1:17" x14ac:dyDescent="0.25">
      <c r="A3575" s="14">
        <v>216883</v>
      </c>
      <c r="B3575" s="14">
        <v>3617</v>
      </c>
      <c r="C3575" s="14" t="s">
        <v>815</v>
      </c>
      <c r="D3575" s="14" t="s">
        <v>5412</v>
      </c>
      <c r="E3575" s="14" t="s">
        <v>439</v>
      </c>
      <c r="F3575" s="14">
        <v>39</v>
      </c>
      <c r="G3575" s="14" t="s">
        <v>884</v>
      </c>
      <c r="H3575" s="14">
        <v>0</v>
      </c>
      <c r="I3575" s="14">
        <v>43200</v>
      </c>
      <c r="J3575" s="14" t="b">
        <v>0</v>
      </c>
      <c r="K3575" s="14">
        <v>0</v>
      </c>
      <c r="L3575" s="16">
        <v>41009.073865740742</v>
      </c>
      <c r="M3575" s="14" t="s">
        <v>818</v>
      </c>
      <c r="N3575" s="14" t="s">
        <v>439</v>
      </c>
      <c r="O3575" s="14" t="s">
        <v>439</v>
      </c>
      <c r="P3575" s="14" t="s">
        <v>439</v>
      </c>
      <c r="Q3575" s="14" t="s">
        <v>819</v>
      </c>
    </row>
    <row r="3576" spans="1:17" x14ac:dyDescent="0.25">
      <c r="A3576" s="14">
        <v>216884</v>
      </c>
      <c r="B3576" s="14">
        <v>3619</v>
      </c>
      <c r="C3576" s="14" t="s">
        <v>815</v>
      </c>
      <c r="D3576" s="14" t="s">
        <v>5413</v>
      </c>
      <c r="E3576" s="14" t="s">
        <v>439</v>
      </c>
      <c r="F3576" s="14">
        <v>39</v>
      </c>
      <c r="G3576" s="14" t="s">
        <v>884</v>
      </c>
      <c r="H3576" s="14">
        <v>0</v>
      </c>
      <c r="I3576" s="14">
        <v>43200</v>
      </c>
      <c r="J3576" s="14" t="b">
        <v>0</v>
      </c>
      <c r="K3576" s="14">
        <v>0</v>
      </c>
      <c r="L3576" s="16">
        <v>41009.073865740742</v>
      </c>
      <c r="M3576" s="14" t="s">
        <v>818</v>
      </c>
      <c r="N3576" s="14" t="s">
        <v>439</v>
      </c>
      <c r="O3576" s="14" t="s">
        <v>439</v>
      </c>
      <c r="P3576" s="14" t="s">
        <v>439</v>
      </c>
      <c r="Q3576" s="14" t="s">
        <v>819</v>
      </c>
    </row>
    <row r="3577" spans="1:17" x14ac:dyDescent="0.25">
      <c r="A3577" s="14">
        <v>216885</v>
      </c>
      <c r="B3577" s="14">
        <v>3618</v>
      </c>
      <c r="C3577" s="14" t="s">
        <v>815</v>
      </c>
      <c r="D3577" s="14" t="s">
        <v>5414</v>
      </c>
      <c r="E3577" s="14" t="s">
        <v>439</v>
      </c>
      <c r="F3577" s="14">
        <v>39</v>
      </c>
      <c r="G3577" s="14" t="s">
        <v>884</v>
      </c>
      <c r="H3577" s="14">
        <v>0</v>
      </c>
      <c r="I3577" s="14">
        <v>43200</v>
      </c>
      <c r="J3577" s="14" t="b">
        <v>0</v>
      </c>
      <c r="K3577" s="14">
        <v>0</v>
      </c>
      <c r="L3577" s="16">
        <v>41009.073865740742</v>
      </c>
      <c r="M3577" s="14" t="s">
        <v>818</v>
      </c>
      <c r="N3577" s="14" t="s">
        <v>439</v>
      </c>
      <c r="O3577" s="14" t="s">
        <v>439</v>
      </c>
      <c r="P3577" s="14" t="s">
        <v>439</v>
      </c>
      <c r="Q3577" s="14" t="s">
        <v>819</v>
      </c>
    </row>
    <row r="3578" spans="1:17" x14ac:dyDescent="0.25">
      <c r="A3578" s="14">
        <v>216886</v>
      </c>
      <c r="B3578" s="14">
        <v>3621</v>
      </c>
      <c r="C3578" s="14" t="s">
        <v>815</v>
      </c>
      <c r="D3578" s="14" t="s">
        <v>5415</v>
      </c>
      <c r="E3578" s="14" t="s">
        <v>439</v>
      </c>
      <c r="F3578" s="14">
        <v>39</v>
      </c>
      <c r="G3578" s="14" t="s">
        <v>884</v>
      </c>
      <c r="H3578" s="14">
        <v>0</v>
      </c>
      <c r="I3578" s="14">
        <v>43200</v>
      </c>
      <c r="J3578" s="14" t="b">
        <v>0</v>
      </c>
      <c r="K3578" s="14">
        <v>0</v>
      </c>
      <c r="L3578" s="16">
        <v>41009.073865740742</v>
      </c>
      <c r="M3578" s="14" t="s">
        <v>818</v>
      </c>
      <c r="N3578" s="14" t="s">
        <v>439</v>
      </c>
      <c r="O3578" s="14" t="s">
        <v>439</v>
      </c>
      <c r="P3578" s="14" t="s">
        <v>439</v>
      </c>
      <c r="Q3578" s="14" t="s">
        <v>819</v>
      </c>
    </row>
    <row r="3579" spans="1:17" x14ac:dyDescent="0.25">
      <c r="A3579" s="14">
        <v>216887</v>
      </c>
      <c r="B3579" s="14">
        <v>3633</v>
      </c>
      <c r="C3579" s="14" t="s">
        <v>815</v>
      </c>
      <c r="D3579" s="14" t="s">
        <v>5416</v>
      </c>
      <c r="E3579" s="14" t="s">
        <v>439</v>
      </c>
      <c r="F3579" s="14">
        <v>39</v>
      </c>
      <c r="G3579" s="14" t="s">
        <v>884</v>
      </c>
      <c r="H3579" s="14">
        <v>0</v>
      </c>
      <c r="I3579" s="14">
        <v>43200</v>
      </c>
      <c r="J3579" s="14" t="b">
        <v>0</v>
      </c>
      <c r="K3579" s="14">
        <v>0</v>
      </c>
      <c r="L3579" s="16">
        <v>41009.073877314811</v>
      </c>
      <c r="M3579" s="14" t="s">
        <v>818</v>
      </c>
      <c r="N3579" s="14" t="s">
        <v>439</v>
      </c>
      <c r="O3579" s="14" t="s">
        <v>439</v>
      </c>
      <c r="P3579" s="14" t="s">
        <v>439</v>
      </c>
      <c r="Q3579" s="14" t="s">
        <v>819</v>
      </c>
    </row>
    <row r="3580" spans="1:17" x14ac:dyDescent="0.25">
      <c r="A3580" s="14">
        <v>216888</v>
      </c>
      <c r="B3580" s="14">
        <v>3624</v>
      </c>
      <c r="C3580" s="14" t="s">
        <v>815</v>
      </c>
      <c r="D3580" s="14" t="s">
        <v>5417</v>
      </c>
      <c r="E3580" s="14" t="s">
        <v>439</v>
      </c>
      <c r="F3580" s="14">
        <v>39</v>
      </c>
      <c r="G3580" s="14" t="s">
        <v>884</v>
      </c>
      <c r="H3580" s="14">
        <v>0</v>
      </c>
      <c r="I3580" s="14">
        <v>43200</v>
      </c>
      <c r="J3580" s="14" t="b">
        <v>0</v>
      </c>
      <c r="K3580" s="14">
        <v>0</v>
      </c>
      <c r="L3580" s="16">
        <v>41009.073877314811</v>
      </c>
      <c r="M3580" s="14" t="s">
        <v>818</v>
      </c>
      <c r="N3580" s="14" t="s">
        <v>439</v>
      </c>
      <c r="O3580" s="14" t="s">
        <v>439</v>
      </c>
      <c r="P3580" s="14" t="s">
        <v>439</v>
      </c>
      <c r="Q3580" s="14" t="s">
        <v>819</v>
      </c>
    </row>
    <row r="3581" spans="1:17" x14ac:dyDescent="0.25">
      <c r="A3581" s="14">
        <v>216889</v>
      </c>
      <c r="B3581" s="14">
        <v>3622</v>
      </c>
      <c r="C3581" s="14" t="s">
        <v>815</v>
      </c>
      <c r="D3581" s="14" t="s">
        <v>5418</v>
      </c>
      <c r="E3581" s="14" t="s">
        <v>439</v>
      </c>
      <c r="F3581" s="14">
        <v>39</v>
      </c>
      <c r="G3581" s="14" t="s">
        <v>884</v>
      </c>
      <c r="H3581" s="14">
        <v>0</v>
      </c>
      <c r="I3581" s="14">
        <v>43200</v>
      </c>
      <c r="J3581" s="14" t="b">
        <v>0</v>
      </c>
      <c r="K3581" s="14">
        <v>0</v>
      </c>
      <c r="L3581" s="16">
        <v>41009.073877314811</v>
      </c>
      <c r="M3581" s="14" t="s">
        <v>818</v>
      </c>
      <c r="N3581" s="14" t="s">
        <v>439</v>
      </c>
      <c r="O3581" s="14" t="s">
        <v>439</v>
      </c>
      <c r="P3581" s="14" t="s">
        <v>439</v>
      </c>
      <c r="Q3581" s="14" t="s">
        <v>819</v>
      </c>
    </row>
    <row r="3582" spans="1:17" x14ac:dyDescent="0.25">
      <c r="A3582" s="14">
        <v>216890</v>
      </c>
      <c r="B3582" s="14">
        <v>3625</v>
      </c>
      <c r="C3582" s="14" t="s">
        <v>815</v>
      </c>
      <c r="D3582" s="14" t="s">
        <v>5419</v>
      </c>
      <c r="E3582" s="14" t="s">
        <v>439</v>
      </c>
      <c r="F3582" s="14">
        <v>39</v>
      </c>
      <c r="G3582" s="14" t="s">
        <v>884</v>
      </c>
      <c r="H3582" s="14">
        <v>0</v>
      </c>
      <c r="I3582" s="14">
        <v>43200</v>
      </c>
      <c r="J3582" s="14" t="b">
        <v>0</v>
      </c>
      <c r="K3582" s="14">
        <v>0</v>
      </c>
      <c r="L3582" s="16">
        <v>41009.073877314811</v>
      </c>
      <c r="M3582" s="14" t="s">
        <v>818</v>
      </c>
      <c r="N3582" s="14" t="s">
        <v>439</v>
      </c>
      <c r="O3582" s="14" t="s">
        <v>439</v>
      </c>
      <c r="P3582" s="14" t="s">
        <v>439</v>
      </c>
      <c r="Q3582" s="14" t="s">
        <v>819</v>
      </c>
    </row>
    <row r="3583" spans="1:17" x14ac:dyDescent="0.25">
      <c r="A3583" s="14">
        <v>216891</v>
      </c>
      <c r="B3583" s="14">
        <v>3623</v>
      </c>
      <c r="C3583" s="14" t="s">
        <v>815</v>
      </c>
      <c r="D3583" s="14" t="s">
        <v>5420</v>
      </c>
      <c r="E3583" s="14" t="s">
        <v>439</v>
      </c>
      <c r="F3583" s="14">
        <v>39</v>
      </c>
      <c r="G3583" s="14" t="s">
        <v>884</v>
      </c>
      <c r="H3583" s="14">
        <v>0</v>
      </c>
      <c r="I3583" s="14">
        <v>43200</v>
      </c>
      <c r="J3583" s="14" t="b">
        <v>0</v>
      </c>
      <c r="K3583" s="14">
        <v>0</v>
      </c>
      <c r="L3583" s="16">
        <v>41009.073877314811</v>
      </c>
      <c r="M3583" s="14" t="s">
        <v>818</v>
      </c>
      <c r="N3583" s="14" t="s">
        <v>439</v>
      </c>
      <c r="O3583" s="14" t="s">
        <v>439</v>
      </c>
      <c r="P3583" s="14" t="s">
        <v>439</v>
      </c>
      <c r="Q3583" s="14" t="s">
        <v>819</v>
      </c>
    </row>
    <row r="3584" spans="1:17" x14ac:dyDescent="0.25">
      <c r="A3584" s="14">
        <v>216892</v>
      </c>
      <c r="B3584" s="14">
        <v>3635</v>
      </c>
      <c r="C3584" s="14" t="s">
        <v>815</v>
      </c>
      <c r="D3584" s="14" t="s">
        <v>5421</v>
      </c>
      <c r="E3584" s="14" t="s">
        <v>439</v>
      </c>
      <c r="F3584" s="14">
        <v>39</v>
      </c>
      <c r="G3584" s="14" t="s">
        <v>884</v>
      </c>
      <c r="H3584" s="14">
        <v>0</v>
      </c>
      <c r="I3584" s="14">
        <v>43200</v>
      </c>
      <c r="J3584" s="14" t="b">
        <v>0</v>
      </c>
      <c r="K3584" s="14">
        <v>0</v>
      </c>
      <c r="L3584" s="16">
        <v>41009.073877314811</v>
      </c>
      <c r="M3584" s="14" t="s">
        <v>818</v>
      </c>
      <c r="N3584" s="14" t="s">
        <v>439</v>
      </c>
      <c r="O3584" s="14" t="s">
        <v>439</v>
      </c>
      <c r="P3584" s="14" t="s">
        <v>439</v>
      </c>
      <c r="Q3584" s="14" t="s">
        <v>819</v>
      </c>
    </row>
    <row r="3585" spans="1:17" x14ac:dyDescent="0.25">
      <c r="A3585" s="14">
        <v>216893</v>
      </c>
      <c r="B3585" s="14">
        <v>3627</v>
      </c>
      <c r="C3585" s="14" t="s">
        <v>815</v>
      </c>
      <c r="D3585" s="14" t="s">
        <v>5422</v>
      </c>
      <c r="E3585" s="14" t="s">
        <v>439</v>
      </c>
      <c r="F3585" s="14">
        <v>39</v>
      </c>
      <c r="G3585" s="14" t="s">
        <v>884</v>
      </c>
      <c r="H3585" s="14">
        <v>0</v>
      </c>
      <c r="I3585" s="14">
        <v>43200</v>
      </c>
      <c r="J3585" s="14" t="b">
        <v>0</v>
      </c>
      <c r="K3585" s="14">
        <v>0</v>
      </c>
      <c r="L3585" s="16">
        <v>41009.073877314811</v>
      </c>
      <c r="M3585" s="14" t="s">
        <v>818</v>
      </c>
      <c r="N3585" s="14" t="s">
        <v>439</v>
      </c>
      <c r="O3585" s="14" t="s">
        <v>439</v>
      </c>
      <c r="P3585" s="14" t="s">
        <v>439</v>
      </c>
      <c r="Q3585" s="14" t="s">
        <v>819</v>
      </c>
    </row>
    <row r="3586" spans="1:17" x14ac:dyDescent="0.25">
      <c r="A3586" s="14">
        <v>216894</v>
      </c>
      <c r="B3586" s="14">
        <v>3628</v>
      </c>
      <c r="C3586" s="14" t="s">
        <v>815</v>
      </c>
      <c r="D3586" s="14" t="s">
        <v>5423</v>
      </c>
      <c r="E3586" s="14" t="s">
        <v>439</v>
      </c>
      <c r="F3586" s="14">
        <v>39</v>
      </c>
      <c r="G3586" s="14" t="s">
        <v>884</v>
      </c>
      <c r="H3586" s="14">
        <v>0</v>
      </c>
      <c r="I3586" s="14">
        <v>43200</v>
      </c>
      <c r="J3586" s="14" t="b">
        <v>0</v>
      </c>
      <c r="K3586" s="14">
        <v>0</v>
      </c>
      <c r="L3586" s="16">
        <v>41009.073888888888</v>
      </c>
      <c r="M3586" s="14" t="s">
        <v>818</v>
      </c>
      <c r="N3586" s="14" t="s">
        <v>439</v>
      </c>
      <c r="O3586" s="14" t="s">
        <v>439</v>
      </c>
      <c r="P3586" s="14" t="s">
        <v>439</v>
      </c>
      <c r="Q3586" s="14" t="s">
        <v>819</v>
      </c>
    </row>
    <row r="3587" spans="1:17" x14ac:dyDescent="0.25">
      <c r="A3587" s="14">
        <v>216895</v>
      </c>
      <c r="B3587" s="14">
        <v>3632</v>
      </c>
      <c r="C3587" s="14" t="s">
        <v>815</v>
      </c>
      <c r="D3587" s="14" t="s">
        <v>5424</v>
      </c>
      <c r="E3587" s="14" t="s">
        <v>439</v>
      </c>
      <c r="F3587" s="14">
        <v>39</v>
      </c>
      <c r="G3587" s="14" t="s">
        <v>884</v>
      </c>
      <c r="H3587" s="14">
        <v>0</v>
      </c>
      <c r="I3587" s="14">
        <v>43200</v>
      </c>
      <c r="J3587" s="14" t="b">
        <v>0</v>
      </c>
      <c r="K3587" s="14">
        <v>0</v>
      </c>
      <c r="L3587" s="16">
        <v>41009.073888888888</v>
      </c>
      <c r="M3587" s="14" t="s">
        <v>818</v>
      </c>
      <c r="N3587" s="14" t="s">
        <v>439</v>
      </c>
      <c r="O3587" s="14" t="s">
        <v>439</v>
      </c>
      <c r="P3587" s="14" t="s">
        <v>439</v>
      </c>
      <c r="Q3587" s="14" t="s">
        <v>819</v>
      </c>
    </row>
    <row r="3588" spans="1:17" x14ac:dyDescent="0.25">
      <c r="A3588" s="14">
        <v>216896</v>
      </c>
      <c r="B3588" s="14">
        <v>3630</v>
      </c>
      <c r="C3588" s="14" t="s">
        <v>815</v>
      </c>
      <c r="D3588" s="14" t="s">
        <v>5425</v>
      </c>
      <c r="E3588" s="14" t="s">
        <v>439</v>
      </c>
      <c r="F3588" s="14">
        <v>39</v>
      </c>
      <c r="G3588" s="14" t="s">
        <v>884</v>
      </c>
      <c r="H3588" s="14">
        <v>0</v>
      </c>
      <c r="I3588" s="14">
        <v>43200</v>
      </c>
      <c r="J3588" s="14" t="b">
        <v>0</v>
      </c>
      <c r="K3588" s="14">
        <v>0</v>
      </c>
      <c r="L3588" s="16">
        <v>41009.073888888888</v>
      </c>
      <c r="M3588" s="14" t="s">
        <v>818</v>
      </c>
      <c r="N3588" s="14" t="s">
        <v>439</v>
      </c>
      <c r="O3588" s="14" t="s">
        <v>439</v>
      </c>
      <c r="P3588" s="14" t="s">
        <v>439</v>
      </c>
      <c r="Q3588" s="14" t="s">
        <v>819</v>
      </c>
    </row>
    <row r="3589" spans="1:17" x14ac:dyDescent="0.25">
      <c r="A3589" s="14">
        <v>216897</v>
      </c>
      <c r="B3589" s="14">
        <v>3629</v>
      </c>
      <c r="C3589" s="14" t="s">
        <v>815</v>
      </c>
      <c r="D3589" s="14" t="s">
        <v>5426</v>
      </c>
      <c r="E3589" s="14" t="s">
        <v>439</v>
      </c>
      <c r="F3589" s="14">
        <v>39</v>
      </c>
      <c r="G3589" s="14" t="s">
        <v>884</v>
      </c>
      <c r="H3589" s="14">
        <v>0</v>
      </c>
      <c r="I3589" s="14">
        <v>43200</v>
      </c>
      <c r="J3589" s="14" t="b">
        <v>0</v>
      </c>
      <c r="K3589" s="14">
        <v>0</v>
      </c>
      <c r="L3589" s="16">
        <v>41009.073888888888</v>
      </c>
      <c r="M3589" s="14" t="s">
        <v>818</v>
      </c>
      <c r="N3589" s="14" t="s">
        <v>439</v>
      </c>
      <c r="O3589" s="14" t="s">
        <v>439</v>
      </c>
      <c r="P3589" s="14" t="s">
        <v>439</v>
      </c>
      <c r="Q3589" s="14" t="s">
        <v>819</v>
      </c>
    </row>
    <row r="3590" spans="1:17" x14ac:dyDescent="0.25">
      <c r="A3590" s="14">
        <v>216898</v>
      </c>
      <c r="B3590" s="14">
        <v>3634</v>
      </c>
      <c r="C3590" s="14" t="s">
        <v>815</v>
      </c>
      <c r="D3590" s="14" t="s">
        <v>5427</v>
      </c>
      <c r="E3590" s="14" t="s">
        <v>439</v>
      </c>
      <c r="F3590" s="14">
        <v>39</v>
      </c>
      <c r="G3590" s="14" t="s">
        <v>884</v>
      </c>
      <c r="H3590" s="14">
        <v>0</v>
      </c>
      <c r="I3590" s="14">
        <v>43200</v>
      </c>
      <c r="J3590" s="14" t="b">
        <v>0</v>
      </c>
      <c r="K3590" s="14">
        <v>0</v>
      </c>
      <c r="L3590" s="16">
        <v>41009.073888888888</v>
      </c>
      <c r="M3590" s="14" t="s">
        <v>818</v>
      </c>
      <c r="N3590" s="14" t="s">
        <v>439</v>
      </c>
      <c r="O3590" s="14" t="s">
        <v>439</v>
      </c>
      <c r="P3590" s="14" t="s">
        <v>439</v>
      </c>
      <c r="Q3590" s="14" t="s">
        <v>819</v>
      </c>
    </row>
    <row r="3591" spans="1:17" x14ac:dyDescent="0.25">
      <c r="A3591" s="14">
        <v>216899</v>
      </c>
      <c r="B3591" s="14">
        <v>3631</v>
      </c>
      <c r="C3591" s="14" t="s">
        <v>815</v>
      </c>
      <c r="D3591" s="14" t="s">
        <v>5428</v>
      </c>
      <c r="E3591" s="14" t="s">
        <v>439</v>
      </c>
      <c r="F3591" s="14">
        <v>39</v>
      </c>
      <c r="G3591" s="14" t="s">
        <v>884</v>
      </c>
      <c r="H3591" s="14">
        <v>0</v>
      </c>
      <c r="I3591" s="14">
        <v>43200</v>
      </c>
      <c r="J3591" s="14" t="b">
        <v>0</v>
      </c>
      <c r="K3591" s="14">
        <v>0</v>
      </c>
      <c r="L3591" s="16">
        <v>41009.073900462965</v>
      </c>
      <c r="M3591" s="14" t="s">
        <v>818</v>
      </c>
      <c r="N3591" s="14" t="s">
        <v>439</v>
      </c>
      <c r="O3591" s="14" t="s">
        <v>439</v>
      </c>
      <c r="P3591" s="14" t="s">
        <v>439</v>
      </c>
      <c r="Q3591" s="14" t="s">
        <v>819</v>
      </c>
    </row>
    <row r="3592" spans="1:17" x14ac:dyDescent="0.25">
      <c r="A3592" s="14">
        <v>216900</v>
      </c>
      <c r="B3592" s="14">
        <v>3640</v>
      </c>
      <c r="C3592" s="14" t="s">
        <v>815</v>
      </c>
      <c r="D3592" s="14" t="s">
        <v>5429</v>
      </c>
      <c r="E3592" s="14" t="s">
        <v>439</v>
      </c>
      <c r="F3592" s="14">
        <v>39</v>
      </c>
      <c r="G3592" s="14" t="s">
        <v>884</v>
      </c>
      <c r="H3592" s="14">
        <v>0</v>
      </c>
      <c r="I3592" s="14">
        <v>43200</v>
      </c>
      <c r="J3592" s="14" t="b">
        <v>0</v>
      </c>
      <c r="K3592" s="14">
        <v>0</v>
      </c>
      <c r="L3592" s="16">
        <v>41009.073900462965</v>
      </c>
      <c r="M3592" s="14" t="s">
        <v>818</v>
      </c>
      <c r="N3592" s="14" t="s">
        <v>439</v>
      </c>
      <c r="O3592" s="14" t="s">
        <v>439</v>
      </c>
      <c r="P3592" s="14" t="s">
        <v>439</v>
      </c>
      <c r="Q3592" s="14" t="s">
        <v>819</v>
      </c>
    </row>
    <row r="3593" spans="1:17" x14ac:dyDescent="0.25">
      <c r="A3593" s="14">
        <v>216901</v>
      </c>
      <c r="B3593" s="14">
        <v>3636</v>
      </c>
      <c r="C3593" s="14" t="s">
        <v>815</v>
      </c>
      <c r="D3593" s="14" t="s">
        <v>5430</v>
      </c>
      <c r="E3593" s="14" t="s">
        <v>439</v>
      </c>
      <c r="F3593" s="14">
        <v>39</v>
      </c>
      <c r="G3593" s="14" t="s">
        <v>884</v>
      </c>
      <c r="H3593" s="14">
        <v>0</v>
      </c>
      <c r="I3593" s="14">
        <v>43200</v>
      </c>
      <c r="J3593" s="14" t="b">
        <v>0</v>
      </c>
      <c r="K3593" s="14">
        <v>0</v>
      </c>
      <c r="L3593" s="16">
        <v>41009.073900462965</v>
      </c>
      <c r="M3593" s="14" t="s">
        <v>818</v>
      </c>
      <c r="N3593" s="14" t="s">
        <v>439</v>
      </c>
      <c r="O3593" s="14" t="s">
        <v>439</v>
      </c>
      <c r="P3593" s="14" t="s">
        <v>439</v>
      </c>
      <c r="Q3593" s="14" t="s">
        <v>819</v>
      </c>
    </row>
    <row r="3594" spans="1:17" x14ac:dyDescent="0.25">
      <c r="A3594" s="14">
        <v>216902</v>
      </c>
      <c r="B3594" s="14">
        <v>3637</v>
      </c>
      <c r="C3594" s="14" t="s">
        <v>815</v>
      </c>
      <c r="D3594" s="14" t="s">
        <v>5431</v>
      </c>
      <c r="E3594" s="14" t="s">
        <v>439</v>
      </c>
      <c r="F3594" s="14">
        <v>39</v>
      </c>
      <c r="G3594" s="14" t="s">
        <v>884</v>
      </c>
      <c r="H3594" s="14">
        <v>0</v>
      </c>
      <c r="I3594" s="14">
        <v>43200</v>
      </c>
      <c r="J3594" s="14" t="b">
        <v>0</v>
      </c>
      <c r="K3594" s="14">
        <v>0</v>
      </c>
      <c r="L3594" s="16">
        <v>41009.073900462965</v>
      </c>
      <c r="M3594" s="14" t="s">
        <v>818</v>
      </c>
      <c r="N3594" s="14" t="s">
        <v>439</v>
      </c>
      <c r="O3594" s="14" t="s">
        <v>439</v>
      </c>
      <c r="P3594" s="14" t="s">
        <v>439</v>
      </c>
      <c r="Q3594" s="14" t="s">
        <v>819</v>
      </c>
    </row>
    <row r="3595" spans="1:17" x14ac:dyDescent="0.25">
      <c r="A3595" s="14">
        <v>216903</v>
      </c>
      <c r="B3595" s="14">
        <v>3641</v>
      </c>
      <c r="C3595" s="14" t="s">
        <v>815</v>
      </c>
      <c r="D3595" s="14" t="s">
        <v>5432</v>
      </c>
      <c r="E3595" s="14" t="s">
        <v>439</v>
      </c>
      <c r="F3595" s="14">
        <v>39</v>
      </c>
      <c r="G3595" s="14" t="s">
        <v>884</v>
      </c>
      <c r="H3595" s="14">
        <v>0</v>
      </c>
      <c r="I3595" s="14">
        <v>43200</v>
      </c>
      <c r="J3595" s="14" t="b">
        <v>0</v>
      </c>
      <c r="K3595" s="14">
        <v>0</v>
      </c>
      <c r="L3595" s="16">
        <v>41009.073900462965</v>
      </c>
      <c r="M3595" s="14" t="s">
        <v>818</v>
      </c>
      <c r="N3595" s="14" t="s">
        <v>439</v>
      </c>
      <c r="O3595" s="14" t="s">
        <v>439</v>
      </c>
      <c r="P3595" s="14" t="s">
        <v>439</v>
      </c>
      <c r="Q3595" s="14" t="s">
        <v>819</v>
      </c>
    </row>
    <row r="3596" spans="1:17" x14ac:dyDescent="0.25">
      <c r="A3596" s="14">
        <v>216904</v>
      </c>
      <c r="B3596" s="14">
        <v>3645</v>
      </c>
      <c r="C3596" s="14" t="s">
        <v>815</v>
      </c>
      <c r="D3596" s="14" t="s">
        <v>5433</v>
      </c>
      <c r="E3596" s="14" t="s">
        <v>439</v>
      </c>
      <c r="F3596" s="14">
        <v>39</v>
      </c>
      <c r="G3596" s="14" t="s">
        <v>884</v>
      </c>
      <c r="H3596" s="14">
        <v>0</v>
      </c>
      <c r="I3596" s="14">
        <v>43200</v>
      </c>
      <c r="J3596" s="14" t="b">
        <v>0</v>
      </c>
      <c r="K3596" s="14">
        <v>0</v>
      </c>
      <c r="L3596" s="16">
        <v>41009.073900462965</v>
      </c>
      <c r="M3596" s="14" t="s">
        <v>818</v>
      </c>
      <c r="N3596" s="14" t="s">
        <v>439</v>
      </c>
      <c r="O3596" s="14" t="s">
        <v>439</v>
      </c>
      <c r="P3596" s="14" t="s">
        <v>439</v>
      </c>
      <c r="Q3596" s="14" t="s">
        <v>819</v>
      </c>
    </row>
    <row r="3597" spans="1:17" x14ac:dyDescent="0.25">
      <c r="A3597" s="14">
        <v>216905</v>
      </c>
      <c r="B3597" s="14">
        <v>3642</v>
      </c>
      <c r="C3597" s="14" t="s">
        <v>815</v>
      </c>
      <c r="D3597" s="14" t="s">
        <v>5434</v>
      </c>
      <c r="E3597" s="14" t="s">
        <v>439</v>
      </c>
      <c r="F3597" s="14">
        <v>39</v>
      </c>
      <c r="G3597" s="14" t="s">
        <v>884</v>
      </c>
      <c r="H3597" s="14">
        <v>0</v>
      </c>
      <c r="I3597" s="14">
        <v>43200</v>
      </c>
      <c r="J3597" s="14" t="b">
        <v>0</v>
      </c>
      <c r="K3597" s="14">
        <v>0</v>
      </c>
      <c r="L3597" s="16">
        <v>41009.073900462965</v>
      </c>
      <c r="M3597" s="14" t="s">
        <v>818</v>
      </c>
      <c r="N3597" s="14" t="s">
        <v>439</v>
      </c>
      <c r="O3597" s="14" t="s">
        <v>439</v>
      </c>
      <c r="P3597" s="14" t="s">
        <v>439</v>
      </c>
      <c r="Q3597" s="14" t="s">
        <v>819</v>
      </c>
    </row>
    <row r="3598" spans="1:17" x14ac:dyDescent="0.25">
      <c r="A3598" s="14">
        <v>216906</v>
      </c>
      <c r="B3598" s="14">
        <v>3638</v>
      </c>
      <c r="C3598" s="14" t="s">
        <v>815</v>
      </c>
      <c r="D3598" s="14" t="s">
        <v>5435</v>
      </c>
      <c r="E3598" s="14" t="s">
        <v>439</v>
      </c>
      <c r="F3598" s="14">
        <v>39</v>
      </c>
      <c r="G3598" s="14" t="s">
        <v>884</v>
      </c>
      <c r="H3598" s="14">
        <v>0</v>
      </c>
      <c r="I3598" s="14">
        <v>43200</v>
      </c>
      <c r="J3598" s="14" t="b">
        <v>0</v>
      </c>
      <c r="K3598" s="14">
        <v>0</v>
      </c>
      <c r="L3598" s="16">
        <v>41009.073912037034</v>
      </c>
      <c r="M3598" s="14" t="s">
        <v>818</v>
      </c>
      <c r="N3598" s="14" t="s">
        <v>439</v>
      </c>
      <c r="O3598" s="14" t="s">
        <v>439</v>
      </c>
      <c r="P3598" s="14" t="s">
        <v>439</v>
      </c>
      <c r="Q3598" s="14" t="s">
        <v>819</v>
      </c>
    </row>
    <row r="3599" spans="1:17" x14ac:dyDescent="0.25">
      <c r="A3599" s="14">
        <v>216907</v>
      </c>
      <c r="B3599" s="14">
        <v>3639</v>
      </c>
      <c r="C3599" s="14" t="s">
        <v>815</v>
      </c>
      <c r="D3599" s="14" t="s">
        <v>5436</v>
      </c>
      <c r="E3599" s="14" t="s">
        <v>439</v>
      </c>
      <c r="F3599" s="14">
        <v>39</v>
      </c>
      <c r="G3599" s="14" t="s">
        <v>884</v>
      </c>
      <c r="H3599" s="14">
        <v>0</v>
      </c>
      <c r="I3599" s="14">
        <v>43200</v>
      </c>
      <c r="J3599" s="14" t="b">
        <v>0</v>
      </c>
      <c r="K3599" s="14">
        <v>0</v>
      </c>
      <c r="L3599" s="16">
        <v>41009.073912037034</v>
      </c>
      <c r="M3599" s="14" t="s">
        <v>818</v>
      </c>
      <c r="N3599" s="14" t="s">
        <v>439</v>
      </c>
      <c r="O3599" s="14" t="s">
        <v>439</v>
      </c>
      <c r="P3599" s="14" t="s">
        <v>439</v>
      </c>
      <c r="Q3599" s="14" t="s">
        <v>819</v>
      </c>
    </row>
    <row r="3600" spans="1:17" x14ac:dyDescent="0.25">
      <c r="A3600" s="14">
        <v>216908</v>
      </c>
      <c r="B3600" s="14">
        <v>3643</v>
      </c>
      <c r="C3600" s="14" t="s">
        <v>815</v>
      </c>
      <c r="D3600" s="14" t="s">
        <v>5437</v>
      </c>
      <c r="E3600" s="14" t="s">
        <v>439</v>
      </c>
      <c r="F3600" s="14">
        <v>39</v>
      </c>
      <c r="G3600" s="14" t="s">
        <v>884</v>
      </c>
      <c r="H3600" s="14">
        <v>0</v>
      </c>
      <c r="I3600" s="14">
        <v>43200</v>
      </c>
      <c r="J3600" s="14" t="b">
        <v>0</v>
      </c>
      <c r="K3600" s="14">
        <v>0</v>
      </c>
      <c r="L3600" s="16">
        <v>41009.073912037034</v>
      </c>
      <c r="M3600" s="14" t="s">
        <v>818</v>
      </c>
      <c r="N3600" s="14" t="s">
        <v>439</v>
      </c>
      <c r="O3600" s="14" t="s">
        <v>439</v>
      </c>
      <c r="P3600" s="14" t="s">
        <v>439</v>
      </c>
      <c r="Q3600" s="14" t="s">
        <v>819</v>
      </c>
    </row>
    <row r="3601" spans="1:17" x14ac:dyDescent="0.25">
      <c r="A3601" s="14">
        <v>216909</v>
      </c>
      <c r="B3601" s="14">
        <v>3644</v>
      </c>
      <c r="C3601" s="14" t="s">
        <v>815</v>
      </c>
      <c r="D3601" s="14" t="s">
        <v>5438</v>
      </c>
      <c r="E3601" s="14" t="s">
        <v>439</v>
      </c>
      <c r="F3601" s="14">
        <v>39</v>
      </c>
      <c r="G3601" s="14" t="s">
        <v>884</v>
      </c>
      <c r="H3601" s="14">
        <v>0</v>
      </c>
      <c r="I3601" s="14">
        <v>43200</v>
      </c>
      <c r="J3601" s="14" t="b">
        <v>0</v>
      </c>
      <c r="K3601" s="14">
        <v>0</v>
      </c>
      <c r="L3601" s="16">
        <v>41009.073912037034</v>
      </c>
      <c r="M3601" s="14" t="s">
        <v>818</v>
      </c>
      <c r="N3601" s="14" t="s">
        <v>439</v>
      </c>
      <c r="O3601" s="14" t="s">
        <v>439</v>
      </c>
      <c r="P3601" s="14" t="s">
        <v>439</v>
      </c>
      <c r="Q3601" s="14" t="s">
        <v>819</v>
      </c>
    </row>
    <row r="3602" spans="1:17" hidden="1" x14ac:dyDescent="0.25">
      <c r="A3602" s="14">
        <v>217291</v>
      </c>
      <c r="B3602" s="14" t="s">
        <v>5439</v>
      </c>
      <c r="C3602" s="14" t="s">
        <v>815</v>
      </c>
      <c r="D3602" s="14" t="s">
        <v>5440</v>
      </c>
      <c r="E3602" s="14" t="s">
        <v>439</v>
      </c>
      <c r="F3602" s="14">
        <v>772</v>
      </c>
      <c r="G3602" s="14" t="s">
        <v>439</v>
      </c>
      <c r="H3602" s="14">
        <v>0</v>
      </c>
      <c r="I3602" s="14" t="s">
        <v>439</v>
      </c>
      <c r="J3602" s="14" t="b">
        <v>0</v>
      </c>
      <c r="K3602" s="14">
        <v>0</v>
      </c>
      <c r="L3602" s="16">
        <v>41009.073912037034</v>
      </c>
      <c r="M3602" s="14" t="s">
        <v>6970</v>
      </c>
      <c r="N3602" s="14" t="s">
        <v>439</v>
      </c>
      <c r="O3602" s="14" t="s">
        <v>439</v>
      </c>
      <c r="P3602" s="14" t="s">
        <v>439</v>
      </c>
      <c r="Q3602" s="14" t="s">
        <v>819</v>
      </c>
    </row>
    <row r="3603" spans="1:17" hidden="1" x14ac:dyDescent="0.25">
      <c r="A3603" s="14">
        <v>217738</v>
      </c>
      <c r="B3603" s="14">
        <v>171000</v>
      </c>
      <c r="C3603" s="14" t="s">
        <v>815</v>
      </c>
      <c r="D3603" s="14" t="s">
        <v>6763</v>
      </c>
      <c r="E3603" s="14" t="s">
        <v>439</v>
      </c>
      <c r="F3603" s="14">
        <v>90</v>
      </c>
      <c r="G3603" s="14" t="s">
        <v>5441</v>
      </c>
      <c r="H3603" s="14">
        <v>0</v>
      </c>
      <c r="I3603" s="14">
        <v>64800</v>
      </c>
      <c r="J3603" s="14" t="b">
        <v>0</v>
      </c>
      <c r="K3603" s="14">
        <v>0</v>
      </c>
      <c r="L3603" s="16">
        <v>41009.073923611111</v>
      </c>
      <c r="M3603" s="14" t="s">
        <v>6967</v>
      </c>
      <c r="N3603" s="14" t="s">
        <v>439</v>
      </c>
      <c r="O3603" s="14" t="s">
        <v>439</v>
      </c>
      <c r="P3603" s="14" t="s">
        <v>439</v>
      </c>
      <c r="Q3603" s="14" t="s">
        <v>819</v>
      </c>
    </row>
    <row r="3604" spans="1:17" hidden="1" x14ac:dyDescent="0.25">
      <c r="A3604" s="14">
        <v>217739</v>
      </c>
      <c r="B3604" s="14">
        <v>171001</v>
      </c>
      <c r="C3604" s="14" t="s">
        <v>815</v>
      </c>
      <c r="D3604" s="14" t="s">
        <v>6764</v>
      </c>
      <c r="E3604" s="14" t="s">
        <v>439</v>
      </c>
      <c r="F3604" s="14">
        <v>90</v>
      </c>
      <c r="G3604" s="14" t="s">
        <v>5441</v>
      </c>
      <c r="H3604" s="14">
        <v>0</v>
      </c>
      <c r="I3604" s="14">
        <v>64800</v>
      </c>
      <c r="J3604" s="14" t="b">
        <v>0</v>
      </c>
      <c r="K3604" s="14">
        <v>0</v>
      </c>
      <c r="L3604" s="16">
        <v>41009.073923611111</v>
      </c>
      <c r="M3604" s="14" t="s">
        <v>6967</v>
      </c>
      <c r="N3604" s="14" t="s">
        <v>439</v>
      </c>
      <c r="O3604" s="14" t="s">
        <v>439</v>
      </c>
      <c r="P3604" s="14" t="s">
        <v>439</v>
      </c>
      <c r="Q3604" s="14" t="s">
        <v>819</v>
      </c>
    </row>
    <row r="3605" spans="1:17" hidden="1" x14ac:dyDescent="0.25">
      <c r="A3605" s="14">
        <v>217740</v>
      </c>
      <c r="B3605" s="14">
        <v>171100</v>
      </c>
      <c r="C3605" s="14" t="s">
        <v>815</v>
      </c>
      <c r="D3605" s="14" t="s">
        <v>6765</v>
      </c>
      <c r="E3605" s="14" t="s">
        <v>439</v>
      </c>
      <c r="F3605" s="14">
        <v>90</v>
      </c>
      <c r="G3605" s="14" t="s">
        <v>5441</v>
      </c>
      <c r="H3605" s="14">
        <v>0</v>
      </c>
      <c r="I3605" s="14">
        <v>64800</v>
      </c>
      <c r="J3605" s="14" t="b">
        <v>0</v>
      </c>
      <c r="K3605" s="14">
        <v>0</v>
      </c>
      <c r="L3605" s="16">
        <v>41009.073923611111</v>
      </c>
      <c r="M3605" s="14" t="s">
        <v>6967</v>
      </c>
      <c r="N3605" s="14" t="s">
        <v>439</v>
      </c>
      <c r="O3605" s="14" t="s">
        <v>439</v>
      </c>
      <c r="P3605" s="14" t="s">
        <v>439</v>
      </c>
      <c r="Q3605" s="14" t="s">
        <v>819</v>
      </c>
    </row>
    <row r="3606" spans="1:17" hidden="1" x14ac:dyDescent="0.25">
      <c r="A3606" s="14">
        <v>217741</v>
      </c>
      <c r="B3606" s="14">
        <v>171101</v>
      </c>
      <c r="C3606" s="14" t="s">
        <v>815</v>
      </c>
      <c r="D3606" s="14" t="s">
        <v>6766</v>
      </c>
      <c r="E3606" s="14" t="s">
        <v>439</v>
      </c>
      <c r="F3606" s="14">
        <v>90</v>
      </c>
      <c r="G3606" s="14" t="s">
        <v>5441</v>
      </c>
      <c r="H3606" s="14">
        <v>0</v>
      </c>
      <c r="I3606" s="14">
        <v>64800</v>
      </c>
      <c r="J3606" s="14" t="b">
        <v>0</v>
      </c>
      <c r="K3606" s="14">
        <v>0</v>
      </c>
      <c r="L3606" s="16">
        <v>41009.073923611111</v>
      </c>
      <c r="M3606" s="14" t="s">
        <v>6967</v>
      </c>
      <c r="N3606" s="14" t="s">
        <v>439</v>
      </c>
      <c r="O3606" s="14" t="s">
        <v>439</v>
      </c>
      <c r="P3606" t="s">
        <v>439</v>
      </c>
      <c r="Q3606" t="s">
        <v>819</v>
      </c>
    </row>
    <row r="3607" spans="1:17" hidden="1" x14ac:dyDescent="0.25">
      <c r="A3607" s="14">
        <v>217742</v>
      </c>
      <c r="B3607" s="14">
        <v>171102</v>
      </c>
      <c r="C3607" s="14" t="s">
        <v>815</v>
      </c>
      <c r="D3607" s="14" t="s">
        <v>6767</v>
      </c>
      <c r="E3607" s="14" t="s">
        <v>439</v>
      </c>
      <c r="F3607" s="14">
        <v>90</v>
      </c>
      <c r="G3607" s="14" t="s">
        <v>5441</v>
      </c>
      <c r="H3607" s="14">
        <v>0</v>
      </c>
      <c r="I3607" s="14">
        <v>64800</v>
      </c>
      <c r="J3607" s="14" t="b">
        <v>0</v>
      </c>
      <c r="K3607" s="14">
        <v>0</v>
      </c>
      <c r="L3607" s="16">
        <v>41009.073923611111</v>
      </c>
      <c r="M3607" s="14" t="s">
        <v>6967</v>
      </c>
      <c r="N3607" s="14" t="s">
        <v>439</v>
      </c>
      <c r="O3607" s="14" t="s">
        <v>439</v>
      </c>
      <c r="P3607" s="14" t="s">
        <v>439</v>
      </c>
      <c r="Q3607" s="14" t="s">
        <v>819</v>
      </c>
    </row>
    <row r="3608" spans="1:17" hidden="1" x14ac:dyDescent="0.25">
      <c r="A3608" s="14">
        <v>217743</v>
      </c>
      <c r="B3608" s="14">
        <v>171200</v>
      </c>
      <c r="C3608" s="14" t="s">
        <v>815</v>
      </c>
      <c r="D3608" s="14" t="s">
        <v>6768</v>
      </c>
      <c r="E3608" s="14" t="s">
        <v>439</v>
      </c>
      <c r="F3608" s="14">
        <v>90</v>
      </c>
      <c r="G3608" s="14" t="s">
        <v>5441</v>
      </c>
      <c r="H3608" s="14">
        <v>0</v>
      </c>
      <c r="I3608" s="14">
        <v>64800</v>
      </c>
      <c r="J3608" s="14" t="b">
        <v>0</v>
      </c>
      <c r="K3608" s="14">
        <v>0</v>
      </c>
      <c r="L3608" s="16">
        <v>41009.073923611111</v>
      </c>
      <c r="M3608" s="14" t="s">
        <v>6967</v>
      </c>
      <c r="N3608" s="14" t="s">
        <v>439</v>
      </c>
      <c r="O3608" s="14" t="s">
        <v>439</v>
      </c>
      <c r="P3608" s="14" t="s">
        <v>439</v>
      </c>
      <c r="Q3608" s="14" t="s">
        <v>819</v>
      </c>
    </row>
    <row r="3609" spans="1:17" hidden="1" x14ac:dyDescent="0.25">
      <c r="A3609" s="14">
        <v>217744</v>
      </c>
      <c r="B3609" s="14">
        <v>171201</v>
      </c>
      <c r="C3609" s="14" t="s">
        <v>815</v>
      </c>
      <c r="D3609" s="14" t="s">
        <v>6769</v>
      </c>
      <c r="E3609" s="14" t="s">
        <v>439</v>
      </c>
      <c r="F3609" s="14">
        <v>90</v>
      </c>
      <c r="G3609" s="14" t="s">
        <v>5441</v>
      </c>
      <c r="H3609" s="14">
        <v>0</v>
      </c>
      <c r="I3609" s="14">
        <v>64800</v>
      </c>
      <c r="J3609" s="14" t="b">
        <v>0</v>
      </c>
      <c r="K3609" s="14">
        <v>0</v>
      </c>
      <c r="L3609" s="16">
        <v>41009.073935185188</v>
      </c>
      <c r="M3609" s="14" t="s">
        <v>6967</v>
      </c>
      <c r="N3609" s="14" t="s">
        <v>439</v>
      </c>
      <c r="O3609" s="14" t="s">
        <v>439</v>
      </c>
      <c r="P3609" s="14" t="s">
        <v>439</v>
      </c>
      <c r="Q3609" s="14" t="s">
        <v>819</v>
      </c>
    </row>
    <row r="3610" spans="1:17" hidden="1" x14ac:dyDescent="0.25">
      <c r="A3610" s="14">
        <v>217745</v>
      </c>
      <c r="B3610" s="14">
        <v>171202</v>
      </c>
      <c r="C3610" s="14" t="s">
        <v>815</v>
      </c>
      <c r="D3610" s="14" t="s">
        <v>6770</v>
      </c>
      <c r="E3610" s="14" t="s">
        <v>439</v>
      </c>
      <c r="F3610" s="14">
        <v>90</v>
      </c>
      <c r="G3610" s="14" t="s">
        <v>5441</v>
      </c>
      <c r="H3610" s="14">
        <v>0</v>
      </c>
      <c r="I3610" s="14">
        <v>64800</v>
      </c>
      <c r="J3610" s="14" t="b">
        <v>0</v>
      </c>
      <c r="K3610" s="14">
        <v>0</v>
      </c>
      <c r="L3610" s="16">
        <v>41009.073935185188</v>
      </c>
      <c r="M3610" s="14" t="s">
        <v>6967</v>
      </c>
      <c r="N3610" s="14" t="s">
        <v>439</v>
      </c>
      <c r="O3610" s="14" t="s">
        <v>439</v>
      </c>
      <c r="P3610" s="14" t="s">
        <v>439</v>
      </c>
      <c r="Q3610" s="14" t="s">
        <v>819</v>
      </c>
    </row>
    <row r="3611" spans="1:17" hidden="1" x14ac:dyDescent="0.25">
      <c r="A3611" s="14">
        <v>217746</v>
      </c>
      <c r="B3611" s="14">
        <v>171203</v>
      </c>
      <c r="C3611" s="14" t="s">
        <v>815</v>
      </c>
      <c r="D3611" s="14" t="s">
        <v>6771</v>
      </c>
      <c r="E3611" s="14" t="s">
        <v>439</v>
      </c>
      <c r="F3611" s="14">
        <v>90</v>
      </c>
      <c r="G3611" s="14" t="s">
        <v>5441</v>
      </c>
      <c r="H3611" s="14">
        <v>0</v>
      </c>
      <c r="I3611" s="14">
        <v>64800</v>
      </c>
      <c r="J3611" s="14" t="b">
        <v>0</v>
      </c>
      <c r="K3611" s="14">
        <v>0</v>
      </c>
      <c r="L3611" s="16">
        <v>41009.073935185188</v>
      </c>
      <c r="M3611" s="14" t="s">
        <v>6967</v>
      </c>
      <c r="N3611" s="14" t="s">
        <v>439</v>
      </c>
      <c r="O3611" s="14" t="s">
        <v>439</v>
      </c>
      <c r="P3611" s="14" t="s">
        <v>439</v>
      </c>
      <c r="Q3611" s="14" t="s">
        <v>819</v>
      </c>
    </row>
    <row r="3612" spans="1:17" hidden="1" x14ac:dyDescent="0.25">
      <c r="A3612" s="14">
        <v>217747</v>
      </c>
      <c r="B3612" s="14">
        <v>171204</v>
      </c>
      <c r="C3612" s="14" t="s">
        <v>815</v>
      </c>
      <c r="D3612" s="14" t="s">
        <v>6772</v>
      </c>
      <c r="E3612" s="14" t="s">
        <v>439</v>
      </c>
      <c r="F3612" s="14">
        <v>90</v>
      </c>
      <c r="G3612" s="14" t="s">
        <v>5441</v>
      </c>
      <c r="H3612" s="14">
        <v>0</v>
      </c>
      <c r="I3612" s="14">
        <v>64800</v>
      </c>
      <c r="J3612" s="14" t="b">
        <v>0</v>
      </c>
      <c r="K3612" s="14">
        <v>0</v>
      </c>
      <c r="L3612" s="16">
        <v>41009.073935185188</v>
      </c>
      <c r="M3612" s="14" t="s">
        <v>6967</v>
      </c>
      <c r="N3612" s="14" t="s">
        <v>439</v>
      </c>
      <c r="O3612" s="14" t="s">
        <v>439</v>
      </c>
      <c r="P3612" s="14" t="s">
        <v>439</v>
      </c>
      <c r="Q3612" s="14" t="s">
        <v>819</v>
      </c>
    </row>
    <row r="3613" spans="1:17" hidden="1" x14ac:dyDescent="0.25">
      <c r="A3613" s="14">
        <v>217748</v>
      </c>
      <c r="B3613" s="14">
        <v>171205</v>
      </c>
      <c r="C3613" s="14" t="s">
        <v>815</v>
      </c>
      <c r="D3613" s="14" t="s">
        <v>6773</v>
      </c>
      <c r="E3613" s="14" t="s">
        <v>439</v>
      </c>
      <c r="F3613" s="14">
        <v>90</v>
      </c>
      <c r="G3613" s="14" t="s">
        <v>5441</v>
      </c>
      <c r="H3613" s="14">
        <v>0</v>
      </c>
      <c r="I3613" s="14">
        <v>64800</v>
      </c>
      <c r="J3613" s="14" t="b">
        <v>0</v>
      </c>
      <c r="K3613" s="14">
        <v>0</v>
      </c>
      <c r="L3613" s="16">
        <v>41009.073935185188</v>
      </c>
      <c r="M3613" s="14" t="s">
        <v>6967</v>
      </c>
      <c r="N3613" s="14" t="s">
        <v>439</v>
      </c>
      <c r="O3613" s="14" t="s">
        <v>439</v>
      </c>
      <c r="P3613" s="14" t="s">
        <v>439</v>
      </c>
      <c r="Q3613" s="14" t="s">
        <v>819</v>
      </c>
    </row>
    <row r="3614" spans="1:17" hidden="1" x14ac:dyDescent="0.25">
      <c r="A3614" s="14">
        <v>217749</v>
      </c>
      <c r="B3614" s="14">
        <v>171206</v>
      </c>
      <c r="C3614" s="14" t="s">
        <v>815</v>
      </c>
      <c r="D3614" s="14" t="s">
        <v>6774</v>
      </c>
      <c r="E3614" s="14" t="s">
        <v>439</v>
      </c>
      <c r="F3614" s="14">
        <v>90</v>
      </c>
      <c r="G3614" s="14" t="s">
        <v>5441</v>
      </c>
      <c r="H3614" s="14">
        <v>0</v>
      </c>
      <c r="I3614" s="14">
        <v>64800</v>
      </c>
      <c r="J3614" s="14" t="b">
        <v>0</v>
      </c>
      <c r="K3614" s="14">
        <v>0</v>
      </c>
      <c r="L3614" s="16">
        <v>41009.073935185188</v>
      </c>
      <c r="M3614" s="14" t="s">
        <v>6967</v>
      </c>
      <c r="N3614" s="14" t="s">
        <v>439</v>
      </c>
      <c r="O3614" s="14" t="s">
        <v>439</v>
      </c>
      <c r="P3614" s="14" t="s">
        <v>439</v>
      </c>
      <c r="Q3614" s="14" t="s">
        <v>819</v>
      </c>
    </row>
    <row r="3615" spans="1:17" hidden="1" x14ac:dyDescent="0.25">
      <c r="A3615" s="14">
        <v>217750</v>
      </c>
      <c r="B3615" s="14">
        <v>171300</v>
      </c>
      <c r="C3615" s="14" t="s">
        <v>815</v>
      </c>
      <c r="D3615" s="14" t="s">
        <v>6775</v>
      </c>
      <c r="E3615" s="14" t="s">
        <v>439</v>
      </c>
      <c r="F3615" s="14">
        <v>90</v>
      </c>
      <c r="G3615" s="14" t="s">
        <v>5441</v>
      </c>
      <c r="H3615" s="14">
        <v>0</v>
      </c>
      <c r="I3615" s="14">
        <v>64800</v>
      </c>
      <c r="J3615" s="14" t="b">
        <v>0</v>
      </c>
      <c r="K3615" s="14">
        <v>0</v>
      </c>
      <c r="L3615" s="16">
        <v>41009.073935185188</v>
      </c>
      <c r="M3615" s="14" t="s">
        <v>6967</v>
      </c>
      <c r="N3615" s="14" t="s">
        <v>439</v>
      </c>
      <c r="O3615" s="14" t="s">
        <v>439</v>
      </c>
      <c r="P3615" s="14" t="s">
        <v>439</v>
      </c>
      <c r="Q3615" s="14" t="s">
        <v>819</v>
      </c>
    </row>
    <row r="3616" spans="1:17" hidden="1" x14ac:dyDescent="0.25">
      <c r="A3616" s="14">
        <v>217751</v>
      </c>
      <c r="B3616" s="14">
        <v>171301</v>
      </c>
      <c r="C3616" s="14" t="s">
        <v>815</v>
      </c>
      <c r="D3616" s="14" t="s">
        <v>6776</v>
      </c>
      <c r="E3616" s="14" t="s">
        <v>439</v>
      </c>
      <c r="F3616" s="14">
        <v>90</v>
      </c>
      <c r="G3616" s="14" t="s">
        <v>5441</v>
      </c>
      <c r="H3616" s="14">
        <v>0</v>
      </c>
      <c r="I3616" s="14">
        <v>64800</v>
      </c>
      <c r="J3616" s="14" t="b">
        <v>0</v>
      </c>
      <c r="K3616" s="14">
        <v>0</v>
      </c>
      <c r="L3616" s="16">
        <v>41009.073946759258</v>
      </c>
      <c r="M3616" s="14" t="s">
        <v>6967</v>
      </c>
      <c r="N3616" s="14" t="s">
        <v>439</v>
      </c>
      <c r="O3616" s="14" t="s">
        <v>439</v>
      </c>
      <c r="P3616" s="14" t="s">
        <v>439</v>
      </c>
      <c r="Q3616" s="14" t="s">
        <v>819</v>
      </c>
    </row>
    <row r="3617" spans="1:17" hidden="1" x14ac:dyDescent="0.25">
      <c r="A3617" s="14">
        <v>217752</v>
      </c>
      <c r="B3617" s="14">
        <v>171302</v>
      </c>
      <c r="C3617" s="14" t="s">
        <v>815</v>
      </c>
      <c r="D3617" s="14" t="s">
        <v>6777</v>
      </c>
      <c r="E3617" s="14" t="s">
        <v>439</v>
      </c>
      <c r="F3617" s="14">
        <v>90</v>
      </c>
      <c r="G3617" s="14" t="s">
        <v>5441</v>
      </c>
      <c r="H3617" s="14">
        <v>0</v>
      </c>
      <c r="I3617" s="14">
        <v>64800</v>
      </c>
      <c r="J3617" s="14" t="b">
        <v>0</v>
      </c>
      <c r="K3617" s="14">
        <v>0</v>
      </c>
      <c r="L3617" s="16">
        <v>41009.073946759258</v>
      </c>
      <c r="M3617" s="14" t="s">
        <v>6967</v>
      </c>
      <c r="N3617" s="14" t="s">
        <v>439</v>
      </c>
      <c r="O3617" s="14" t="s">
        <v>439</v>
      </c>
      <c r="P3617" s="14" t="s">
        <v>439</v>
      </c>
      <c r="Q3617" s="14" t="s">
        <v>819</v>
      </c>
    </row>
    <row r="3618" spans="1:17" hidden="1" x14ac:dyDescent="0.25">
      <c r="A3618" s="14">
        <v>217753</v>
      </c>
      <c r="B3618" s="14">
        <v>171303</v>
      </c>
      <c r="C3618" s="14" t="s">
        <v>815</v>
      </c>
      <c r="D3618" s="14" t="s">
        <v>6778</v>
      </c>
      <c r="E3618" s="14" t="s">
        <v>439</v>
      </c>
      <c r="F3618" s="14">
        <v>90</v>
      </c>
      <c r="G3618" s="14" t="s">
        <v>5441</v>
      </c>
      <c r="H3618" s="14">
        <v>0</v>
      </c>
      <c r="I3618" s="14">
        <v>64800</v>
      </c>
      <c r="J3618" s="14" t="b">
        <v>0</v>
      </c>
      <c r="K3618" s="14">
        <v>0</v>
      </c>
      <c r="L3618" s="16">
        <v>41009.073946759258</v>
      </c>
      <c r="M3618" s="14" t="s">
        <v>6967</v>
      </c>
      <c r="N3618" s="14" t="s">
        <v>439</v>
      </c>
      <c r="O3618" s="14" t="s">
        <v>439</v>
      </c>
      <c r="P3618" s="14" t="s">
        <v>439</v>
      </c>
      <c r="Q3618" s="14" t="s">
        <v>819</v>
      </c>
    </row>
    <row r="3619" spans="1:17" hidden="1" x14ac:dyDescent="0.25">
      <c r="A3619" s="14">
        <v>217754</v>
      </c>
      <c r="B3619" s="14">
        <v>171304</v>
      </c>
      <c r="C3619" s="14" t="s">
        <v>815</v>
      </c>
      <c r="D3619" s="14" t="s">
        <v>6779</v>
      </c>
      <c r="E3619" s="14" t="s">
        <v>439</v>
      </c>
      <c r="F3619" s="14">
        <v>90</v>
      </c>
      <c r="G3619" s="14" t="s">
        <v>5441</v>
      </c>
      <c r="H3619" s="14">
        <v>0</v>
      </c>
      <c r="I3619" s="14">
        <v>64800</v>
      </c>
      <c r="J3619" s="14" t="b">
        <v>0</v>
      </c>
      <c r="K3619" s="14">
        <v>0</v>
      </c>
      <c r="L3619" s="16">
        <v>41009.073946759258</v>
      </c>
      <c r="M3619" s="14" t="s">
        <v>6967</v>
      </c>
      <c r="N3619" s="14" t="s">
        <v>439</v>
      </c>
      <c r="O3619" s="14" t="s">
        <v>439</v>
      </c>
      <c r="P3619" s="14" t="s">
        <v>439</v>
      </c>
      <c r="Q3619" s="14" t="s">
        <v>819</v>
      </c>
    </row>
    <row r="3620" spans="1:17" hidden="1" x14ac:dyDescent="0.25">
      <c r="A3620" s="14">
        <v>217755</v>
      </c>
      <c r="B3620" s="14">
        <v>171400</v>
      </c>
      <c r="C3620" s="14" t="s">
        <v>815</v>
      </c>
      <c r="D3620" s="14" t="s">
        <v>6780</v>
      </c>
      <c r="E3620" s="14" t="s">
        <v>439</v>
      </c>
      <c r="F3620" s="14">
        <v>90</v>
      </c>
      <c r="G3620" s="14" t="s">
        <v>5441</v>
      </c>
      <c r="H3620" s="14">
        <v>0</v>
      </c>
      <c r="I3620" s="14">
        <v>64800</v>
      </c>
      <c r="J3620" s="14" t="b">
        <v>0</v>
      </c>
      <c r="K3620" s="14">
        <v>0</v>
      </c>
      <c r="L3620" s="16">
        <v>41009.073946759258</v>
      </c>
      <c r="M3620" s="14" t="s">
        <v>6967</v>
      </c>
      <c r="N3620" s="14" t="s">
        <v>439</v>
      </c>
      <c r="O3620" s="14" t="s">
        <v>439</v>
      </c>
      <c r="P3620" s="14" t="s">
        <v>439</v>
      </c>
      <c r="Q3620" s="14" t="s">
        <v>819</v>
      </c>
    </row>
    <row r="3621" spans="1:17" hidden="1" x14ac:dyDescent="0.25">
      <c r="A3621" s="14">
        <v>217756</v>
      </c>
      <c r="B3621" s="14">
        <v>171500</v>
      </c>
      <c r="C3621" s="14" t="s">
        <v>815</v>
      </c>
      <c r="D3621" s="14" t="s">
        <v>6781</v>
      </c>
      <c r="E3621" s="14" t="s">
        <v>439</v>
      </c>
      <c r="F3621" s="14">
        <v>90</v>
      </c>
      <c r="G3621" s="14" t="s">
        <v>5441</v>
      </c>
      <c r="H3621" s="14">
        <v>0</v>
      </c>
      <c r="I3621" s="14">
        <v>64800</v>
      </c>
      <c r="J3621" s="14" t="b">
        <v>0</v>
      </c>
      <c r="K3621" s="14">
        <v>0</v>
      </c>
      <c r="L3621" s="16">
        <v>41009.073946759258</v>
      </c>
      <c r="M3621" s="14" t="s">
        <v>6967</v>
      </c>
      <c r="N3621" s="14" t="s">
        <v>439</v>
      </c>
      <c r="O3621" s="14" t="s">
        <v>439</v>
      </c>
      <c r="P3621" s="14" t="s">
        <v>439</v>
      </c>
      <c r="Q3621" s="14" t="s">
        <v>819</v>
      </c>
    </row>
    <row r="3622" spans="1:17" hidden="1" x14ac:dyDescent="0.25">
      <c r="A3622" s="14">
        <v>217757</v>
      </c>
      <c r="B3622" s="14">
        <v>171501</v>
      </c>
      <c r="C3622" s="14" t="s">
        <v>815</v>
      </c>
      <c r="D3622" s="14" t="s">
        <v>6782</v>
      </c>
      <c r="E3622" s="14" t="s">
        <v>439</v>
      </c>
      <c r="F3622" s="14">
        <v>90</v>
      </c>
      <c r="G3622" s="14" t="s">
        <v>5441</v>
      </c>
      <c r="H3622" s="14">
        <v>0</v>
      </c>
      <c r="I3622" s="14">
        <v>64800</v>
      </c>
      <c r="J3622" s="14" t="b">
        <v>0</v>
      </c>
      <c r="K3622" s="14">
        <v>0</v>
      </c>
      <c r="L3622" s="16">
        <v>41009.073958333334</v>
      </c>
      <c r="M3622" s="14" t="s">
        <v>6967</v>
      </c>
      <c r="N3622" s="14" t="s">
        <v>439</v>
      </c>
      <c r="O3622" s="14" t="s">
        <v>439</v>
      </c>
      <c r="P3622" s="14" t="s">
        <v>439</v>
      </c>
      <c r="Q3622" s="14" t="s">
        <v>819</v>
      </c>
    </row>
    <row r="3623" spans="1:17" hidden="1" x14ac:dyDescent="0.25">
      <c r="A3623" s="14">
        <v>218474</v>
      </c>
      <c r="B3623" s="14">
        <v>10425</v>
      </c>
      <c r="C3623" s="14" t="s">
        <v>815</v>
      </c>
      <c r="D3623" s="14" t="s">
        <v>6783</v>
      </c>
      <c r="E3623" s="14" t="s">
        <v>439</v>
      </c>
      <c r="F3623" s="14">
        <v>517</v>
      </c>
      <c r="G3623" s="14" t="s">
        <v>439</v>
      </c>
      <c r="H3623" s="14">
        <v>0</v>
      </c>
      <c r="I3623" s="14">
        <v>0</v>
      </c>
      <c r="J3623" s="14" t="b">
        <v>0</v>
      </c>
      <c r="K3623" s="14">
        <v>0</v>
      </c>
      <c r="L3623" s="16">
        <v>41009.073958333334</v>
      </c>
      <c r="M3623" s="14" t="s">
        <v>6969</v>
      </c>
      <c r="N3623" s="14" t="s">
        <v>439</v>
      </c>
      <c r="O3623" s="14" t="s">
        <v>439</v>
      </c>
      <c r="P3623" s="14" t="s">
        <v>439</v>
      </c>
      <c r="Q3623" s="14" t="s">
        <v>819</v>
      </c>
    </row>
    <row r="3624" spans="1:17" hidden="1" x14ac:dyDescent="0.25">
      <c r="A3624" s="14">
        <v>219017</v>
      </c>
      <c r="B3624" s="14">
        <v>8393</v>
      </c>
      <c r="C3624" s="14" t="s">
        <v>815</v>
      </c>
      <c r="D3624" s="14" t="s">
        <v>5442</v>
      </c>
      <c r="E3624" s="14" t="s">
        <v>439</v>
      </c>
      <c r="F3624" s="14">
        <v>422</v>
      </c>
      <c r="G3624" s="14" t="s">
        <v>147</v>
      </c>
      <c r="H3624" s="14">
        <v>0</v>
      </c>
      <c r="I3624" s="14">
        <v>43200</v>
      </c>
      <c r="J3624" s="14" t="b">
        <v>0</v>
      </c>
      <c r="K3624" s="14">
        <v>0</v>
      </c>
      <c r="L3624" s="16">
        <v>41009.073958333334</v>
      </c>
      <c r="M3624" s="14" t="s">
        <v>6968</v>
      </c>
      <c r="N3624" s="14" t="s">
        <v>439</v>
      </c>
      <c r="O3624" s="14" t="s">
        <v>439</v>
      </c>
      <c r="P3624" s="14" t="s">
        <v>439</v>
      </c>
      <c r="Q3624" s="14" t="s">
        <v>819</v>
      </c>
    </row>
    <row r="3625" spans="1:17" hidden="1" x14ac:dyDescent="0.25">
      <c r="A3625" s="14">
        <v>219018</v>
      </c>
      <c r="B3625" s="14">
        <v>8392</v>
      </c>
      <c r="C3625" s="14" t="s">
        <v>815</v>
      </c>
      <c r="D3625" s="14" t="s">
        <v>5443</v>
      </c>
      <c r="E3625" s="14" t="s">
        <v>439</v>
      </c>
      <c r="F3625" s="14">
        <v>422</v>
      </c>
      <c r="G3625" s="14" t="s">
        <v>147</v>
      </c>
      <c r="H3625" s="14">
        <v>0</v>
      </c>
      <c r="I3625" s="14">
        <v>43200</v>
      </c>
      <c r="J3625" s="14" t="b">
        <v>0</v>
      </c>
      <c r="K3625" s="14">
        <v>0</v>
      </c>
      <c r="L3625" s="16">
        <v>41009.073958333334</v>
      </c>
      <c r="M3625" s="14" t="s">
        <v>6968</v>
      </c>
      <c r="N3625" s="14" t="s">
        <v>439</v>
      </c>
      <c r="O3625" s="14" t="s">
        <v>439</v>
      </c>
      <c r="P3625" s="14" t="s">
        <v>439</v>
      </c>
      <c r="Q3625" s="14" t="s">
        <v>819</v>
      </c>
    </row>
    <row r="3626" spans="1:17" hidden="1" x14ac:dyDescent="0.25">
      <c r="A3626" s="14">
        <v>219019</v>
      </c>
      <c r="B3626" s="14">
        <v>5700</v>
      </c>
      <c r="C3626" s="14" t="s">
        <v>815</v>
      </c>
      <c r="D3626" s="14" t="s">
        <v>5444</v>
      </c>
      <c r="E3626" s="14" t="s">
        <v>439</v>
      </c>
      <c r="F3626" s="14">
        <v>422</v>
      </c>
      <c r="G3626" s="14" t="s">
        <v>3</v>
      </c>
      <c r="H3626" s="14">
        <v>0</v>
      </c>
      <c r="I3626" s="14">
        <v>43200</v>
      </c>
      <c r="J3626" s="14" t="b">
        <v>0</v>
      </c>
      <c r="K3626" s="14">
        <v>0</v>
      </c>
      <c r="L3626" s="16">
        <v>41009.073958333334</v>
      </c>
      <c r="M3626" s="14" t="s">
        <v>6968</v>
      </c>
      <c r="N3626" s="14" t="s">
        <v>439</v>
      </c>
      <c r="O3626" s="14" t="s">
        <v>439</v>
      </c>
      <c r="P3626" s="14" t="s">
        <v>439</v>
      </c>
      <c r="Q3626" s="14" t="s">
        <v>819</v>
      </c>
    </row>
    <row r="3627" spans="1:17" hidden="1" x14ac:dyDescent="0.25">
      <c r="A3627" s="14">
        <v>219020</v>
      </c>
      <c r="B3627" s="14">
        <v>5794</v>
      </c>
      <c r="C3627" s="14" t="s">
        <v>815</v>
      </c>
      <c r="D3627" s="14" t="s">
        <v>5445</v>
      </c>
      <c r="E3627" s="14" t="s">
        <v>439</v>
      </c>
      <c r="F3627" s="14">
        <v>422</v>
      </c>
      <c r="G3627" s="14" t="s">
        <v>3</v>
      </c>
      <c r="H3627" s="14">
        <v>0</v>
      </c>
      <c r="I3627" s="14">
        <v>43200</v>
      </c>
      <c r="J3627" s="14" t="b">
        <v>0</v>
      </c>
      <c r="K3627" s="14">
        <v>0</v>
      </c>
      <c r="L3627" s="16">
        <v>41009.073969907404</v>
      </c>
      <c r="M3627" s="14" t="s">
        <v>6968</v>
      </c>
      <c r="N3627" s="14" t="s">
        <v>439</v>
      </c>
      <c r="O3627" s="14" t="s">
        <v>439</v>
      </c>
      <c r="P3627" s="14" t="s">
        <v>439</v>
      </c>
      <c r="Q3627" s="14" t="s">
        <v>819</v>
      </c>
    </row>
    <row r="3628" spans="1:17" hidden="1" x14ac:dyDescent="0.25">
      <c r="A3628" s="14">
        <v>219021</v>
      </c>
      <c r="B3628" s="14">
        <v>5795</v>
      </c>
      <c r="C3628" s="14" t="s">
        <v>815</v>
      </c>
      <c r="D3628" s="14" t="s">
        <v>5446</v>
      </c>
      <c r="E3628" s="14" t="s">
        <v>439</v>
      </c>
      <c r="F3628" s="14">
        <v>422</v>
      </c>
      <c r="G3628" s="14" t="s">
        <v>3</v>
      </c>
      <c r="H3628" s="14">
        <v>0</v>
      </c>
      <c r="I3628" s="14">
        <v>43200</v>
      </c>
      <c r="J3628" s="14" t="b">
        <v>0</v>
      </c>
      <c r="K3628" s="14">
        <v>0</v>
      </c>
      <c r="L3628" s="16">
        <v>41009.073969907404</v>
      </c>
      <c r="M3628" s="14" t="s">
        <v>6968</v>
      </c>
      <c r="N3628" s="14" t="s">
        <v>439</v>
      </c>
      <c r="O3628" s="14" t="s">
        <v>439</v>
      </c>
      <c r="P3628" s="14" t="s">
        <v>439</v>
      </c>
      <c r="Q3628" s="14" t="s">
        <v>819</v>
      </c>
    </row>
    <row r="3629" spans="1:17" hidden="1" x14ac:dyDescent="0.25">
      <c r="A3629" s="14">
        <v>219022</v>
      </c>
      <c r="B3629" s="14">
        <v>5796</v>
      </c>
      <c r="C3629" s="14" t="s">
        <v>815</v>
      </c>
      <c r="D3629" s="14" t="s">
        <v>5447</v>
      </c>
      <c r="E3629" s="14" t="s">
        <v>439</v>
      </c>
      <c r="F3629" s="14">
        <v>422</v>
      </c>
      <c r="G3629" s="14" t="s">
        <v>3</v>
      </c>
      <c r="H3629" s="14">
        <v>0</v>
      </c>
      <c r="I3629" s="14">
        <v>43200</v>
      </c>
      <c r="J3629" s="14" t="b">
        <v>0</v>
      </c>
      <c r="K3629" s="14">
        <v>0</v>
      </c>
      <c r="L3629" s="16">
        <v>41009.073969907404</v>
      </c>
      <c r="M3629" s="14" t="s">
        <v>6968</v>
      </c>
      <c r="N3629" s="14" t="s">
        <v>439</v>
      </c>
      <c r="O3629" s="14" t="s">
        <v>439</v>
      </c>
      <c r="P3629" s="14" t="s">
        <v>439</v>
      </c>
      <c r="Q3629" s="14" t="s">
        <v>819</v>
      </c>
    </row>
    <row r="3630" spans="1:17" hidden="1" x14ac:dyDescent="0.25">
      <c r="A3630" s="14">
        <v>219023</v>
      </c>
      <c r="B3630" s="14">
        <v>5797</v>
      </c>
      <c r="C3630" s="14" t="s">
        <v>815</v>
      </c>
      <c r="D3630" s="14" t="s">
        <v>5448</v>
      </c>
      <c r="E3630" s="14" t="s">
        <v>439</v>
      </c>
      <c r="F3630" s="14">
        <v>422</v>
      </c>
      <c r="G3630" s="14" t="s">
        <v>3</v>
      </c>
      <c r="H3630" s="14">
        <v>0</v>
      </c>
      <c r="I3630" s="14">
        <v>43200</v>
      </c>
      <c r="J3630" s="14" t="b">
        <v>0</v>
      </c>
      <c r="K3630" s="14">
        <v>0</v>
      </c>
      <c r="L3630" s="16">
        <v>41009.073969907404</v>
      </c>
      <c r="M3630" s="14" t="s">
        <v>6968</v>
      </c>
      <c r="N3630" s="14" t="s">
        <v>439</v>
      </c>
      <c r="O3630" s="14" t="s">
        <v>439</v>
      </c>
      <c r="P3630" s="14" t="s">
        <v>439</v>
      </c>
      <c r="Q3630" s="14" t="s">
        <v>819</v>
      </c>
    </row>
    <row r="3631" spans="1:17" hidden="1" x14ac:dyDescent="0.25">
      <c r="A3631" s="14">
        <v>219024</v>
      </c>
      <c r="B3631" s="14">
        <v>5791</v>
      </c>
      <c r="C3631" s="14" t="s">
        <v>815</v>
      </c>
      <c r="D3631" s="14" t="s">
        <v>5449</v>
      </c>
      <c r="E3631" s="14" t="s">
        <v>439</v>
      </c>
      <c r="F3631" s="14">
        <v>422</v>
      </c>
      <c r="G3631" s="14" t="s">
        <v>3</v>
      </c>
      <c r="H3631" s="14">
        <v>0</v>
      </c>
      <c r="I3631" s="14">
        <v>43200</v>
      </c>
      <c r="J3631" s="14" t="b">
        <v>0</v>
      </c>
      <c r="K3631" s="14">
        <v>0</v>
      </c>
      <c r="L3631" s="16">
        <v>41009.073969907404</v>
      </c>
      <c r="M3631" s="14" t="s">
        <v>6968</v>
      </c>
      <c r="N3631" s="14" t="s">
        <v>439</v>
      </c>
      <c r="O3631" s="14" t="s">
        <v>439</v>
      </c>
      <c r="P3631" s="14" t="s">
        <v>439</v>
      </c>
      <c r="Q3631" s="14" t="s">
        <v>819</v>
      </c>
    </row>
    <row r="3632" spans="1:17" hidden="1" x14ac:dyDescent="0.25">
      <c r="A3632" s="14">
        <v>219025</v>
      </c>
      <c r="B3632" s="14">
        <v>5793</v>
      </c>
      <c r="C3632" s="14" t="s">
        <v>815</v>
      </c>
      <c r="D3632" s="14" t="s">
        <v>5450</v>
      </c>
      <c r="E3632" s="14" t="s">
        <v>439</v>
      </c>
      <c r="F3632" s="14">
        <v>422</v>
      </c>
      <c r="G3632" s="14" t="s">
        <v>3</v>
      </c>
      <c r="H3632" s="14">
        <v>0</v>
      </c>
      <c r="I3632" s="14">
        <v>43200</v>
      </c>
      <c r="J3632" s="14" t="b">
        <v>0</v>
      </c>
      <c r="K3632" s="14">
        <v>0</v>
      </c>
      <c r="L3632" s="16">
        <v>41009.073969907404</v>
      </c>
      <c r="M3632" s="14" t="s">
        <v>6968</v>
      </c>
      <c r="N3632" s="14" t="s">
        <v>439</v>
      </c>
      <c r="O3632" s="14" t="s">
        <v>439</v>
      </c>
      <c r="P3632" s="14" t="s">
        <v>439</v>
      </c>
      <c r="Q3632" s="14" t="s">
        <v>819</v>
      </c>
    </row>
    <row r="3633" spans="1:17" hidden="1" x14ac:dyDescent="0.25">
      <c r="A3633" s="14">
        <v>219026</v>
      </c>
      <c r="B3633" s="14">
        <v>5800</v>
      </c>
      <c r="C3633" s="14" t="s">
        <v>815</v>
      </c>
      <c r="D3633" s="14" t="s">
        <v>5451</v>
      </c>
      <c r="E3633" s="14" t="s">
        <v>439</v>
      </c>
      <c r="F3633" s="14">
        <v>422</v>
      </c>
      <c r="G3633" s="14" t="s">
        <v>3</v>
      </c>
      <c r="H3633" s="14">
        <v>0</v>
      </c>
      <c r="I3633" s="14">
        <v>43200</v>
      </c>
      <c r="J3633" s="14" t="b">
        <v>0</v>
      </c>
      <c r="K3633" s="14">
        <v>0</v>
      </c>
      <c r="L3633" s="16">
        <v>41009.073981481481</v>
      </c>
      <c r="M3633" s="14" t="s">
        <v>6968</v>
      </c>
      <c r="N3633" s="14" t="s">
        <v>439</v>
      </c>
      <c r="O3633" s="14" t="s">
        <v>439</v>
      </c>
      <c r="P3633" s="14" t="s">
        <v>439</v>
      </c>
      <c r="Q3633" s="14" t="s">
        <v>819</v>
      </c>
    </row>
    <row r="3634" spans="1:17" hidden="1" x14ac:dyDescent="0.25">
      <c r="A3634" s="14">
        <v>219027</v>
      </c>
      <c r="B3634" s="14">
        <v>5799</v>
      </c>
      <c r="C3634" s="14" t="s">
        <v>815</v>
      </c>
      <c r="D3634" s="14" t="s">
        <v>5452</v>
      </c>
      <c r="E3634" s="14" t="s">
        <v>439</v>
      </c>
      <c r="F3634" s="14">
        <v>422</v>
      </c>
      <c r="G3634" s="14" t="s">
        <v>3</v>
      </c>
      <c r="H3634" s="14">
        <v>0</v>
      </c>
      <c r="I3634" s="14">
        <v>43200</v>
      </c>
      <c r="J3634" s="14" t="b">
        <v>0</v>
      </c>
      <c r="K3634" s="14">
        <v>0</v>
      </c>
      <c r="L3634" s="16">
        <v>41009.073981481481</v>
      </c>
      <c r="M3634" s="14" t="s">
        <v>6968</v>
      </c>
      <c r="N3634" s="14" t="s">
        <v>439</v>
      </c>
      <c r="O3634" s="14" t="s">
        <v>439</v>
      </c>
      <c r="P3634" s="14" t="s">
        <v>439</v>
      </c>
      <c r="Q3634" s="14" t="s">
        <v>819</v>
      </c>
    </row>
    <row r="3635" spans="1:17" hidden="1" x14ac:dyDescent="0.25">
      <c r="A3635" s="14">
        <v>219028</v>
      </c>
      <c r="B3635" s="14">
        <v>5803</v>
      </c>
      <c r="C3635" s="14" t="s">
        <v>815</v>
      </c>
      <c r="D3635" s="14" t="s">
        <v>5453</v>
      </c>
      <c r="E3635" s="14" t="s">
        <v>439</v>
      </c>
      <c r="F3635" s="14">
        <v>422</v>
      </c>
      <c r="G3635" s="14" t="s">
        <v>3</v>
      </c>
      <c r="H3635" s="14">
        <v>0</v>
      </c>
      <c r="I3635" s="14">
        <v>43200</v>
      </c>
      <c r="J3635" s="14" t="b">
        <v>0</v>
      </c>
      <c r="K3635" s="14">
        <v>0</v>
      </c>
      <c r="L3635" s="16">
        <v>41009.073981481481</v>
      </c>
      <c r="M3635" s="14" t="s">
        <v>6968</v>
      </c>
      <c r="N3635" s="14" t="s">
        <v>439</v>
      </c>
      <c r="O3635" s="14" t="s">
        <v>439</v>
      </c>
      <c r="P3635" s="14" t="s">
        <v>439</v>
      </c>
      <c r="Q3635" s="14" t="s">
        <v>819</v>
      </c>
    </row>
    <row r="3636" spans="1:17" hidden="1" x14ac:dyDescent="0.25">
      <c r="A3636" s="14">
        <v>219029</v>
      </c>
      <c r="B3636" s="14">
        <v>5798</v>
      </c>
      <c r="C3636" s="14" t="s">
        <v>815</v>
      </c>
      <c r="D3636" s="14" t="s">
        <v>5454</v>
      </c>
      <c r="E3636" s="14" t="s">
        <v>439</v>
      </c>
      <c r="F3636" s="14">
        <v>422</v>
      </c>
      <c r="G3636" s="14" t="s">
        <v>3</v>
      </c>
      <c r="H3636" s="14">
        <v>0</v>
      </c>
      <c r="I3636" s="14">
        <v>43200</v>
      </c>
      <c r="J3636" s="14" t="b">
        <v>0</v>
      </c>
      <c r="K3636" s="14">
        <v>0</v>
      </c>
      <c r="L3636" s="16">
        <v>41009.073981481481</v>
      </c>
      <c r="M3636" s="14" t="s">
        <v>6968</v>
      </c>
      <c r="N3636" s="14" t="s">
        <v>439</v>
      </c>
      <c r="O3636" s="14" t="s">
        <v>439</v>
      </c>
      <c r="P3636" s="14" t="s">
        <v>439</v>
      </c>
      <c r="Q3636" s="14" t="s">
        <v>819</v>
      </c>
    </row>
    <row r="3637" spans="1:17" hidden="1" x14ac:dyDescent="0.25">
      <c r="A3637" s="14">
        <v>219030</v>
      </c>
      <c r="B3637" s="14">
        <v>5802</v>
      </c>
      <c r="C3637" s="14" t="s">
        <v>815</v>
      </c>
      <c r="D3637" s="14" t="s">
        <v>5455</v>
      </c>
      <c r="E3637" s="14" t="s">
        <v>439</v>
      </c>
      <c r="F3637" s="14">
        <v>422</v>
      </c>
      <c r="G3637" s="14" t="s">
        <v>3</v>
      </c>
      <c r="H3637" s="14">
        <v>0</v>
      </c>
      <c r="I3637" s="14">
        <v>43200</v>
      </c>
      <c r="J3637" s="14" t="b">
        <v>0</v>
      </c>
      <c r="K3637" s="14">
        <v>0</v>
      </c>
      <c r="L3637" s="16">
        <v>41009.073981481481</v>
      </c>
      <c r="M3637" s="14" t="s">
        <v>6968</v>
      </c>
      <c r="N3637" s="14" t="s">
        <v>439</v>
      </c>
      <c r="O3637" s="14" t="s">
        <v>439</v>
      </c>
      <c r="P3637" s="14" t="s">
        <v>439</v>
      </c>
      <c r="Q3637" s="14" t="s">
        <v>819</v>
      </c>
    </row>
    <row r="3638" spans="1:17" hidden="1" x14ac:dyDescent="0.25">
      <c r="A3638" s="14">
        <v>219031</v>
      </c>
      <c r="B3638" s="14">
        <v>5801</v>
      </c>
      <c r="C3638" s="14" t="s">
        <v>815</v>
      </c>
      <c r="D3638" s="14" t="s">
        <v>5456</v>
      </c>
      <c r="E3638" s="14" t="s">
        <v>439</v>
      </c>
      <c r="F3638" s="14">
        <v>422</v>
      </c>
      <c r="G3638" s="14" t="s">
        <v>3</v>
      </c>
      <c r="H3638" s="14">
        <v>0</v>
      </c>
      <c r="I3638" s="14">
        <v>43200</v>
      </c>
      <c r="J3638" s="14" t="b">
        <v>0</v>
      </c>
      <c r="K3638" s="14">
        <v>0</v>
      </c>
      <c r="L3638" s="16">
        <v>41009.073981481481</v>
      </c>
      <c r="M3638" s="14" t="s">
        <v>6968</v>
      </c>
      <c r="N3638" s="14" t="s">
        <v>439</v>
      </c>
      <c r="O3638" s="14" t="s">
        <v>439</v>
      </c>
      <c r="P3638" s="14" t="s">
        <v>439</v>
      </c>
      <c r="Q3638" s="14" t="s">
        <v>819</v>
      </c>
    </row>
    <row r="3639" spans="1:17" hidden="1" x14ac:dyDescent="0.25">
      <c r="A3639" s="14">
        <v>219032</v>
      </c>
      <c r="B3639" s="14">
        <v>6436</v>
      </c>
      <c r="C3639" s="14" t="s">
        <v>815</v>
      </c>
      <c r="D3639" s="14" t="s">
        <v>5457</v>
      </c>
      <c r="E3639" s="14" t="s">
        <v>439</v>
      </c>
      <c r="F3639" s="14">
        <v>422</v>
      </c>
      <c r="G3639" s="14" t="s">
        <v>3</v>
      </c>
      <c r="H3639" s="14">
        <v>0</v>
      </c>
      <c r="I3639" s="14">
        <v>43200</v>
      </c>
      <c r="J3639" s="14" t="b">
        <v>0</v>
      </c>
      <c r="K3639" s="14">
        <v>0</v>
      </c>
      <c r="L3639" s="16">
        <v>41009.073993055557</v>
      </c>
      <c r="M3639" s="14" t="s">
        <v>6968</v>
      </c>
      <c r="N3639" s="14" t="s">
        <v>439</v>
      </c>
      <c r="O3639" s="14" t="s">
        <v>439</v>
      </c>
      <c r="P3639" s="14" t="s">
        <v>439</v>
      </c>
      <c r="Q3639" s="14" t="s">
        <v>819</v>
      </c>
    </row>
    <row r="3640" spans="1:17" hidden="1" x14ac:dyDescent="0.25">
      <c r="A3640" s="14">
        <v>219033</v>
      </c>
      <c r="B3640" s="14">
        <v>6429</v>
      </c>
      <c r="C3640" s="14" t="s">
        <v>815</v>
      </c>
      <c r="D3640" s="14" t="s">
        <v>5458</v>
      </c>
      <c r="E3640" s="14" t="s">
        <v>439</v>
      </c>
      <c r="F3640" s="14">
        <v>422</v>
      </c>
      <c r="G3640" s="14" t="s">
        <v>3</v>
      </c>
      <c r="H3640" s="14">
        <v>0</v>
      </c>
      <c r="I3640" s="14">
        <v>43200</v>
      </c>
      <c r="J3640" s="14" t="b">
        <v>0</v>
      </c>
      <c r="K3640" s="14">
        <v>0</v>
      </c>
      <c r="L3640" s="16">
        <v>41009.073993055557</v>
      </c>
      <c r="M3640" s="14" t="s">
        <v>6968</v>
      </c>
      <c r="N3640" s="14" t="s">
        <v>439</v>
      </c>
      <c r="O3640" s="14" t="s">
        <v>439</v>
      </c>
      <c r="P3640" s="14" t="s">
        <v>439</v>
      </c>
      <c r="Q3640" s="14" t="s">
        <v>819</v>
      </c>
    </row>
    <row r="3641" spans="1:17" hidden="1" x14ac:dyDescent="0.25">
      <c r="A3641" s="14">
        <v>219034</v>
      </c>
      <c r="B3641" s="14">
        <v>6430</v>
      </c>
      <c r="C3641" s="14" t="s">
        <v>815</v>
      </c>
      <c r="D3641" s="14" t="s">
        <v>5459</v>
      </c>
      <c r="E3641" s="14" t="s">
        <v>439</v>
      </c>
      <c r="F3641" s="14">
        <v>422</v>
      </c>
      <c r="G3641" s="14" t="s">
        <v>3</v>
      </c>
      <c r="H3641" s="14">
        <v>0</v>
      </c>
      <c r="I3641" s="14">
        <v>43200</v>
      </c>
      <c r="J3641" s="14" t="b">
        <v>0</v>
      </c>
      <c r="K3641" s="14">
        <v>0</v>
      </c>
      <c r="L3641" s="16">
        <v>41009.073993055557</v>
      </c>
      <c r="M3641" s="14" t="s">
        <v>6968</v>
      </c>
      <c r="N3641" s="14" t="s">
        <v>439</v>
      </c>
      <c r="O3641" s="14" t="s">
        <v>439</v>
      </c>
      <c r="P3641" s="14" t="s">
        <v>439</v>
      </c>
      <c r="Q3641" s="14" t="s">
        <v>819</v>
      </c>
    </row>
    <row r="3642" spans="1:17" hidden="1" x14ac:dyDescent="0.25">
      <c r="A3642" s="14">
        <v>219035</v>
      </c>
      <c r="B3642" s="14">
        <v>6431</v>
      </c>
      <c r="C3642" s="14" t="s">
        <v>815</v>
      </c>
      <c r="D3642" s="14" t="s">
        <v>5460</v>
      </c>
      <c r="E3642" s="14" t="s">
        <v>439</v>
      </c>
      <c r="F3642" s="14">
        <v>422</v>
      </c>
      <c r="G3642" s="14" t="s">
        <v>3</v>
      </c>
      <c r="H3642" s="14">
        <v>0</v>
      </c>
      <c r="I3642" s="14">
        <v>43200</v>
      </c>
      <c r="J3642" s="14" t="b">
        <v>0</v>
      </c>
      <c r="K3642" s="14">
        <v>0</v>
      </c>
      <c r="L3642" s="16">
        <v>41009.073993055557</v>
      </c>
      <c r="M3642" s="14" t="s">
        <v>6968</v>
      </c>
      <c r="N3642" s="14" t="s">
        <v>439</v>
      </c>
      <c r="O3642" s="14" t="s">
        <v>439</v>
      </c>
      <c r="P3642" s="14" t="s">
        <v>439</v>
      </c>
      <c r="Q3642" s="14" t="s">
        <v>819</v>
      </c>
    </row>
    <row r="3643" spans="1:17" hidden="1" x14ac:dyDescent="0.25">
      <c r="A3643" s="14">
        <v>219036</v>
      </c>
      <c r="B3643" s="14">
        <v>6432</v>
      </c>
      <c r="C3643" s="14" t="s">
        <v>815</v>
      </c>
      <c r="D3643" s="14" t="s">
        <v>5461</v>
      </c>
      <c r="E3643" s="14" t="s">
        <v>439</v>
      </c>
      <c r="F3643" s="14">
        <v>422</v>
      </c>
      <c r="G3643" s="14" t="s">
        <v>3</v>
      </c>
      <c r="H3643" s="14">
        <v>0</v>
      </c>
      <c r="I3643" s="14">
        <v>43200</v>
      </c>
      <c r="J3643" s="14" t="b">
        <v>0</v>
      </c>
      <c r="K3643" s="14">
        <v>0</v>
      </c>
      <c r="L3643" s="16">
        <v>41009.073993055557</v>
      </c>
      <c r="M3643" s="14" t="s">
        <v>6968</v>
      </c>
      <c r="N3643" s="14" t="s">
        <v>439</v>
      </c>
      <c r="O3643" s="14" t="s">
        <v>439</v>
      </c>
      <c r="P3643" s="14" t="s">
        <v>439</v>
      </c>
      <c r="Q3643" s="14" t="s">
        <v>819</v>
      </c>
    </row>
    <row r="3644" spans="1:17" hidden="1" x14ac:dyDescent="0.25">
      <c r="A3644" s="14">
        <v>219037</v>
      </c>
      <c r="B3644" s="14">
        <v>6433</v>
      </c>
      <c r="C3644" s="14" t="s">
        <v>815</v>
      </c>
      <c r="D3644" s="14" t="s">
        <v>5462</v>
      </c>
      <c r="E3644" s="14" t="s">
        <v>439</v>
      </c>
      <c r="F3644" s="14">
        <v>422</v>
      </c>
      <c r="G3644" s="14" t="s">
        <v>3</v>
      </c>
      <c r="H3644" s="14">
        <v>0</v>
      </c>
      <c r="I3644" s="14">
        <v>43200</v>
      </c>
      <c r="J3644" s="14" t="b">
        <v>0</v>
      </c>
      <c r="K3644" s="14">
        <v>0</v>
      </c>
      <c r="L3644" s="16">
        <v>41009.073993055557</v>
      </c>
      <c r="M3644" s="14" t="s">
        <v>6968</v>
      </c>
      <c r="N3644" s="14" t="s">
        <v>439</v>
      </c>
      <c r="O3644" s="14" t="s">
        <v>439</v>
      </c>
      <c r="P3644" s="14" t="s">
        <v>439</v>
      </c>
      <c r="Q3644" s="14" t="s">
        <v>819</v>
      </c>
    </row>
    <row r="3645" spans="1:17" hidden="1" x14ac:dyDescent="0.25">
      <c r="A3645" s="14">
        <v>219038</v>
      </c>
      <c r="B3645" s="14">
        <v>6434</v>
      </c>
      <c r="C3645" s="14" t="s">
        <v>815</v>
      </c>
      <c r="D3645" s="14" t="s">
        <v>5463</v>
      </c>
      <c r="E3645" s="14" t="s">
        <v>439</v>
      </c>
      <c r="F3645" s="14">
        <v>422</v>
      </c>
      <c r="G3645" s="14" t="s">
        <v>3</v>
      </c>
      <c r="H3645" s="14">
        <v>0</v>
      </c>
      <c r="I3645" s="14">
        <v>43200</v>
      </c>
      <c r="J3645" s="14" t="b">
        <v>0</v>
      </c>
      <c r="K3645" s="14">
        <v>0</v>
      </c>
      <c r="L3645" s="16">
        <v>41009.073993055557</v>
      </c>
      <c r="M3645" s="14" t="s">
        <v>6968</v>
      </c>
      <c r="N3645" s="14" t="s">
        <v>439</v>
      </c>
      <c r="O3645" s="14" t="s">
        <v>439</v>
      </c>
      <c r="P3645" s="14" t="s">
        <v>439</v>
      </c>
      <c r="Q3645" s="14" t="s">
        <v>819</v>
      </c>
    </row>
    <row r="3646" spans="1:17" hidden="1" x14ac:dyDescent="0.25">
      <c r="A3646" s="14">
        <v>219039</v>
      </c>
      <c r="B3646" s="14">
        <v>6435</v>
      </c>
      <c r="C3646" s="14" t="s">
        <v>815</v>
      </c>
      <c r="D3646" s="14" t="s">
        <v>5464</v>
      </c>
      <c r="E3646" s="14" t="s">
        <v>439</v>
      </c>
      <c r="F3646" s="14">
        <v>422</v>
      </c>
      <c r="G3646" s="14" t="s">
        <v>3</v>
      </c>
      <c r="H3646" s="14">
        <v>0</v>
      </c>
      <c r="I3646" s="14">
        <v>43200</v>
      </c>
      <c r="J3646" s="14" t="b">
        <v>0</v>
      </c>
      <c r="K3646" s="14">
        <v>0</v>
      </c>
      <c r="L3646" s="16">
        <v>41009.074004629627</v>
      </c>
      <c r="M3646" s="14" t="s">
        <v>6968</v>
      </c>
      <c r="N3646" s="14" t="s">
        <v>439</v>
      </c>
      <c r="O3646" s="14" t="s">
        <v>439</v>
      </c>
      <c r="P3646" s="14" t="s">
        <v>439</v>
      </c>
      <c r="Q3646" s="14" t="s">
        <v>819</v>
      </c>
    </row>
    <row r="3647" spans="1:17" hidden="1" x14ac:dyDescent="0.25">
      <c r="A3647" s="14">
        <v>219040</v>
      </c>
      <c r="B3647" s="14">
        <v>6437</v>
      </c>
      <c r="C3647" s="14" t="s">
        <v>815</v>
      </c>
      <c r="D3647" s="14" t="s">
        <v>5465</v>
      </c>
      <c r="E3647" s="14" t="s">
        <v>439</v>
      </c>
      <c r="F3647" s="14">
        <v>422</v>
      </c>
      <c r="G3647" s="14" t="s">
        <v>3</v>
      </c>
      <c r="H3647" s="14">
        <v>0</v>
      </c>
      <c r="I3647" s="14">
        <v>43200</v>
      </c>
      <c r="J3647" s="14" t="b">
        <v>0</v>
      </c>
      <c r="K3647" s="14">
        <v>0</v>
      </c>
      <c r="L3647" s="16">
        <v>41009.074004629627</v>
      </c>
      <c r="M3647" s="14" t="s">
        <v>6968</v>
      </c>
      <c r="N3647" s="14" t="s">
        <v>439</v>
      </c>
      <c r="O3647" s="14" t="s">
        <v>439</v>
      </c>
      <c r="P3647" s="14" t="s">
        <v>439</v>
      </c>
      <c r="Q3647" s="14" t="s">
        <v>819</v>
      </c>
    </row>
    <row r="3648" spans="1:17" hidden="1" x14ac:dyDescent="0.25">
      <c r="A3648" s="14">
        <v>219041</v>
      </c>
      <c r="B3648" s="14">
        <v>6438</v>
      </c>
      <c r="C3648" s="14" t="s">
        <v>815</v>
      </c>
      <c r="D3648" s="14" t="s">
        <v>5466</v>
      </c>
      <c r="E3648" s="14" t="s">
        <v>439</v>
      </c>
      <c r="F3648" s="14">
        <v>422</v>
      </c>
      <c r="G3648" s="14" t="s">
        <v>3</v>
      </c>
      <c r="H3648" s="14">
        <v>0</v>
      </c>
      <c r="I3648" s="14">
        <v>43200</v>
      </c>
      <c r="J3648" s="14" t="b">
        <v>0</v>
      </c>
      <c r="K3648" s="14">
        <v>0</v>
      </c>
      <c r="L3648" s="16">
        <v>41009.074004629627</v>
      </c>
      <c r="M3648" s="14" t="s">
        <v>6968</v>
      </c>
      <c r="N3648" s="14" t="s">
        <v>439</v>
      </c>
      <c r="O3648" s="14" t="s">
        <v>439</v>
      </c>
      <c r="P3648" s="14" t="s">
        <v>439</v>
      </c>
      <c r="Q3648" s="14" t="s">
        <v>819</v>
      </c>
    </row>
    <row r="3649" spans="1:17" hidden="1" x14ac:dyDescent="0.25">
      <c r="A3649" s="14">
        <v>219042</v>
      </c>
      <c r="B3649" s="14">
        <v>6439</v>
      </c>
      <c r="C3649" s="14" t="s">
        <v>815</v>
      </c>
      <c r="D3649" s="14" t="s">
        <v>5467</v>
      </c>
      <c r="E3649" s="14" t="s">
        <v>439</v>
      </c>
      <c r="F3649" s="14">
        <v>422</v>
      </c>
      <c r="G3649" s="14" t="s">
        <v>3</v>
      </c>
      <c r="H3649" s="14">
        <v>0</v>
      </c>
      <c r="I3649" s="14">
        <v>43200</v>
      </c>
      <c r="J3649" s="14" t="b">
        <v>0</v>
      </c>
      <c r="K3649" s="14">
        <v>0</v>
      </c>
      <c r="L3649" s="16">
        <v>41009.074004629627</v>
      </c>
      <c r="M3649" s="14" t="s">
        <v>6968</v>
      </c>
      <c r="N3649" s="14" t="s">
        <v>439</v>
      </c>
      <c r="O3649" s="14" t="s">
        <v>439</v>
      </c>
      <c r="P3649" s="14" t="s">
        <v>439</v>
      </c>
      <c r="Q3649" s="14" t="s">
        <v>819</v>
      </c>
    </row>
    <row r="3650" spans="1:17" hidden="1" x14ac:dyDescent="0.25">
      <c r="A3650" s="14">
        <v>219043</v>
      </c>
      <c r="B3650" s="14">
        <v>6440</v>
      </c>
      <c r="C3650" s="14" t="s">
        <v>815</v>
      </c>
      <c r="D3650" s="14" t="s">
        <v>5468</v>
      </c>
      <c r="E3650" s="14" t="s">
        <v>439</v>
      </c>
      <c r="F3650" s="14">
        <v>422</v>
      </c>
      <c r="G3650" s="14" t="s">
        <v>3</v>
      </c>
      <c r="H3650" s="14">
        <v>0</v>
      </c>
      <c r="I3650" s="14">
        <v>43200</v>
      </c>
      <c r="J3650" s="14" t="b">
        <v>0</v>
      </c>
      <c r="K3650" s="14">
        <v>0</v>
      </c>
      <c r="L3650" s="16">
        <v>41009.074004629627</v>
      </c>
      <c r="M3650" s="14" t="s">
        <v>6968</v>
      </c>
      <c r="N3650" s="14" t="s">
        <v>439</v>
      </c>
      <c r="O3650" s="14" t="s">
        <v>439</v>
      </c>
      <c r="P3650" s="14" t="s">
        <v>439</v>
      </c>
      <c r="Q3650" s="14" t="s">
        <v>819</v>
      </c>
    </row>
    <row r="3651" spans="1:17" hidden="1" x14ac:dyDescent="0.25">
      <c r="A3651" s="14">
        <v>219044</v>
      </c>
      <c r="B3651" s="14">
        <v>6441</v>
      </c>
      <c r="C3651" s="14" t="s">
        <v>815</v>
      </c>
      <c r="D3651" s="14" t="s">
        <v>5469</v>
      </c>
      <c r="E3651" s="14" t="s">
        <v>439</v>
      </c>
      <c r="F3651" s="14">
        <v>422</v>
      </c>
      <c r="G3651" s="14" t="s">
        <v>3</v>
      </c>
      <c r="H3651" s="14">
        <v>0</v>
      </c>
      <c r="I3651" s="14">
        <v>43200</v>
      </c>
      <c r="J3651" s="14" t="b">
        <v>0</v>
      </c>
      <c r="K3651" s="14">
        <v>0</v>
      </c>
      <c r="L3651" s="16">
        <v>41009.074004629627</v>
      </c>
      <c r="M3651" s="14" t="s">
        <v>6968</v>
      </c>
      <c r="N3651" s="14" t="s">
        <v>439</v>
      </c>
      <c r="O3651" s="14" t="s">
        <v>439</v>
      </c>
      <c r="P3651" s="14" t="s">
        <v>439</v>
      </c>
      <c r="Q3651" s="14" t="s">
        <v>819</v>
      </c>
    </row>
    <row r="3652" spans="1:17" hidden="1" x14ac:dyDescent="0.25">
      <c r="A3652" s="14">
        <v>219045</v>
      </c>
      <c r="B3652" s="14">
        <v>6442</v>
      </c>
      <c r="C3652" s="14" t="s">
        <v>815</v>
      </c>
      <c r="D3652" s="14" t="s">
        <v>5470</v>
      </c>
      <c r="E3652" s="14" t="s">
        <v>439</v>
      </c>
      <c r="F3652" s="14">
        <v>422</v>
      </c>
      <c r="G3652" s="14" t="s">
        <v>3</v>
      </c>
      <c r="H3652" s="14">
        <v>0</v>
      </c>
      <c r="I3652" s="14">
        <v>43200</v>
      </c>
      <c r="J3652" s="14" t="b">
        <v>0</v>
      </c>
      <c r="K3652" s="14">
        <v>0</v>
      </c>
      <c r="L3652" s="16">
        <v>41009.074016203704</v>
      </c>
      <c r="M3652" s="14" t="s">
        <v>6968</v>
      </c>
      <c r="N3652" s="14" t="s">
        <v>439</v>
      </c>
      <c r="O3652" s="14" t="s">
        <v>439</v>
      </c>
      <c r="P3652" s="14" t="s">
        <v>439</v>
      </c>
      <c r="Q3652" s="14" t="s">
        <v>819</v>
      </c>
    </row>
    <row r="3653" spans="1:17" hidden="1" x14ac:dyDescent="0.25">
      <c r="A3653" s="14">
        <v>219176</v>
      </c>
      <c r="B3653" s="14" t="s">
        <v>5471</v>
      </c>
      <c r="C3653" s="14" t="s">
        <v>815</v>
      </c>
      <c r="D3653" s="14" t="s">
        <v>5472</v>
      </c>
      <c r="E3653" s="14" t="s">
        <v>439</v>
      </c>
      <c r="F3653" s="14">
        <v>772</v>
      </c>
      <c r="G3653" s="14" t="s">
        <v>439</v>
      </c>
      <c r="H3653" s="14">
        <v>0</v>
      </c>
      <c r="I3653" s="14" t="s">
        <v>439</v>
      </c>
      <c r="J3653" s="14" t="b">
        <v>0</v>
      </c>
      <c r="K3653" s="14">
        <v>0</v>
      </c>
      <c r="L3653" s="16">
        <v>41009.074016203704</v>
      </c>
      <c r="M3653" s="14" t="s">
        <v>6970</v>
      </c>
      <c r="N3653" s="14" t="s">
        <v>439</v>
      </c>
      <c r="O3653" s="14" t="s">
        <v>439</v>
      </c>
      <c r="P3653" s="14" t="s">
        <v>439</v>
      </c>
      <c r="Q3653" s="14" t="s">
        <v>819</v>
      </c>
    </row>
    <row r="3654" spans="1:17" hidden="1" x14ac:dyDescent="0.25">
      <c r="A3654" s="14">
        <v>219177</v>
      </c>
      <c r="B3654" s="14" t="s">
        <v>5473</v>
      </c>
      <c r="C3654" s="14" t="s">
        <v>815</v>
      </c>
      <c r="D3654" s="14" t="s">
        <v>5474</v>
      </c>
      <c r="E3654" s="14" t="s">
        <v>439</v>
      </c>
      <c r="F3654" s="14">
        <v>772</v>
      </c>
      <c r="G3654" s="14" t="s">
        <v>439</v>
      </c>
      <c r="H3654" s="14">
        <v>0</v>
      </c>
      <c r="I3654" s="14" t="s">
        <v>439</v>
      </c>
      <c r="J3654" s="14" t="b">
        <v>0</v>
      </c>
      <c r="K3654" s="14">
        <v>0</v>
      </c>
      <c r="L3654" s="16">
        <v>41009.074016203704</v>
      </c>
      <c r="M3654" s="14" t="s">
        <v>6970</v>
      </c>
      <c r="N3654" s="14" t="s">
        <v>439</v>
      </c>
      <c r="O3654" s="14" t="s">
        <v>439</v>
      </c>
      <c r="P3654" s="14" t="s">
        <v>439</v>
      </c>
      <c r="Q3654" s="14" t="s">
        <v>819</v>
      </c>
    </row>
    <row r="3655" spans="1:17" hidden="1" x14ac:dyDescent="0.25">
      <c r="A3655" s="14">
        <v>219690</v>
      </c>
      <c r="B3655" s="14" t="s">
        <v>5475</v>
      </c>
      <c r="C3655" s="14" t="s">
        <v>815</v>
      </c>
      <c r="D3655" s="14" t="s">
        <v>5476</v>
      </c>
      <c r="E3655" s="14" t="s">
        <v>439</v>
      </c>
      <c r="F3655" s="14">
        <v>772</v>
      </c>
      <c r="G3655" s="14" t="s">
        <v>439</v>
      </c>
      <c r="H3655" s="14">
        <v>0</v>
      </c>
      <c r="I3655" s="14" t="s">
        <v>439</v>
      </c>
      <c r="J3655" s="14" t="b">
        <v>0</v>
      </c>
      <c r="K3655" s="14">
        <v>0</v>
      </c>
      <c r="L3655" s="16">
        <v>41009.074016203704</v>
      </c>
      <c r="M3655" s="14" t="s">
        <v>6970</v>
      </c>
      <c r="N3655" s="14" t="s">
        <v>439</v>
      </c>
      <c r="O3655" s="14" t="s">
        <v>439</v>
      </c>
      <c r="P3655" s="14" t="s">
        <v>439</v>
      </c>
      <c r="Q3655" s="14" t="s">
        <v>819</v>
      </c>
    </row>
    <row r="3656" spans="1:17" hidden="1" x14ac:dyDescent="0.25">
      <c r="A3656" s="14">
        <v>220059</v>
      </c>
      <c r="B3656" s="14">
        <v>10470</v>
      </c>
      <c r="C3656" s="14" t="s">
        <v>815</v>
      </c>
      <c r="D3656" s="14" t="s">
        <v>6784</v>
      </c>
      <c r="E3656" s="14" t="s">
        <v>439</v>
      </c>
      <c r="F3656" s="14">
        <v>517</v>
      </c>
      <c r="G3656" s="14" t="s">
        <v>439</v>
      </c>
      <c r="H3656" s="14">
        <v>0</v>
      </c>
      <c r="I3656" s="14">
        <v>0</v>
      </c>
      <c r="J3656" s="14" t="b">
        <v>0</v>
      </c>
      <c r="K3656" s="14">
        <v>0</v>
      </c>
      <c r="L3656" s="16">
        <v>41009.074016203704</v>
      </c>
      <c r="M3656" s="14" t="s">
        <v>6969</v>
      </c>
      <c r="N3656" s="14" t="s">
        <v>439</v>
      </c>
      <c r="O3656" s="14" t="s">
        <v>439</v>
      </c>
      <c r="P3656" s="14" t="s">
        <v>439</v>
      </c>
      <c r="Q3656" s="14" t="s">
        <v>819</v>
      </c>
    </row>
    <row r="3657" spans="1:17" hidden="1" x14ac:dyDescent="0.25">
      <c r="A3657" s="14">
        <v>220060</v>
      </c>
      <c r="B3657" s="14">
        <v>10469</v>
      </c>
      <c r="C3657" s="14" t="s">
        <v>815</v>
      </c>
      <c r="D3657" s="14" t="s">
        <v>6785</v>
      </c>
      <c r="E3657" s="14" t="s">
        <v>439</v>
      </c>
      <c r="F3657" s="14">
        <v>517</v>
      </c>
      <c r="G3657" s="14" t="s">
        <v>439</v>
      </c>
      <c r="H3657" s="14">
        <v>0</v>
      </c>
      <c r="I3657" s="14">
        <v>0</v>
      </c>
      <c r="J3657" s="14" t="b">
        <v>0</v>
      </c>
      <c r="K3657" s="14">
        <v>0</v>
      </c>
      <c r="L3657" s="16">
        <v>41009.074016203704</v>
      </c>
      <c r="M3657" s="14" t="s">
        <v>6969</v>
      </c>
      <c r="N3657" s="14" t="s">
        <v>439</v>
      </c>
      <c r="O3657" s="14" t="s">
        <v>439</v>
      </c>
      <c r="P3657" s="14" t="s">
        <v>439</v>
      </c>
      <c r="Q3657" s="14" t="s">
        <v>819</v>
      </c>
    </row>
    <row r="3658" spans="1:17" hidden="1" x14ac:dyDescent="0.25">
      <c r="A3658" s="14">
        <v>220061</v>
      </c>
      <c r="B3658" s="14">
        <v>10467</v>
      </c>
      <c r="C3658" s="14" t="s">
        <v>815</v>
      </c>
      <c r="D3658" s="14" t="s">
        <v>6786</v>
      </c>
      <c r="E3658" s="14" t="s">
        <v>439</v>
      </c>
      <c r="F3658" s="14">
        <v>517</v>
      </c>
      <c r="G3658" s="14" t="s">
        <v>439</v>
      </c>
      <c r="H3658" s="14">
        <v>0</v>
      </c>
      <c r="I3658" s="14">
        <v>0</v>
      </c>
      <c r="J3658" s="14" t="b">
        <v>0</v>
      </c>
      <c r="K3658" s="14">
        <v>0</v>
      </c>
      <c r="L3658" s="16">
        <v>41009.074016203704</v>
      </c>
      <c r="M3658" s="14" t="s">
        <v>6969</v>
      </c>
      <c r="N3658" s="14" t="s">
        <v>439</v>
      </c>
      <c r="O3658" s="14" t="s">
        <v>439</v>
      </c>
      <c r="P3658" s="14" t="s">
        <v>439</v>
      </c>
      <c r="Q3658" s="14" t="s">
        <v>819</v>
      </c>
    </row>
    <row r="3659" spans="1:17" hidden="1" x14ac:dyDescent="0.25">
      <c r="A3659" s="14">
        <v>220064</v>
      </c>
      <c r="B3659" s="14">
        <v>10468</v>
      </c>
      <c r="C3659" s="14" t="s">
        <v>815</v>
      </c>
      <c r="D3659" s="14" t="s">
        <v>6787</v>
      </c>
      <c r="E3659" s="14" t="s">
        <v>439</v>
      </c>
      <c r="F3659" s="14">
        <v>517</v>
      </c>
      <c r="G3659" s="14" t="s">
        <v>439</v>
      </c>
      <c r="H3659" s="14">
        <v>0</v>
      </c>
      <c r="I3659" s="14">
        <v>0</v>
      </c>
      <c r="J3659" s="14" t="b">
        <v>0</v>
      </c>
      <c r="K3659" s="14">
        <v>0</v>
      </c>
      <c r="L3659" s="16">
        <v>41009.07402777778</v>
      </c>
      <c r="M3659" s="14" t="s">
        <v>6969</v>
      </c>
      <c r="N3659" s="14" t="s">
        <v>439</v>
      </c>
      <c r="O3659" s="14" t="s">
        <v>439</v>
      </c>
      <c r="P3659" s="14" t="s">
        <v>439</v>
      </c>
      <c r="Q3659" s="14" t="s">
        <v>819</v>
      </c>
    </row>
    <row r="3660" spans="1:17" hidden="1" x14ac:dyDescent="0.25">
      <c r="A3660" s="14">
        <v>220065</v>
      </c>
      <c r="B3660" s="14">
        <v>10471</v>
      </c>
      <c r="C3660" s="14" t="s">
        <v>815</v>
      </c>
      <c r="D3660" s="14" t="s">
        <v>6957</v>
      </c>
      <c r="E3660" s="14" t="s">
        <v>439</v>
      </c>
      <c r="F3660" s="14">
        <v>517</v>
      </c>
      <c r="G3660" s="14" t="s">
        <v>439</v>
      </c>
      <c r="H3660" s="14">
        <v>0</v>
      </c>
      <c r="I3660" s="14">
        <v>0</v>
      </c>
      <c r="J3660" s="14" t="b">
        <v>0</v>
      </c>
      <c r="K3660" s="14">
        <v>0</v>
      </c>
      <c r="L3660" s="16">
        <v>41009.07402777778</v>
      </c>
      <c r="M3660" s="14" t="s">
        <v>6969</v>
      </c>
      <c r="N3660" s="14" t="s">
        <v>439</v>
      </c>
      <c r="O3660" s="14" t="s">
        <v>439</v>
      </c>
      <c r="P3660" s="14" t="s">
        <v>439</v>
      </c>
      <c r="Q3660" s="14" t="s">
        <v>819</v>
      </c>
    </row>
    <row r="3661" spans="1:17" hidden="1" x14ac:dyDescent="0.25">
      <c r="A3661" s="14">
        <v>221367</v>
      </c>
      <c r="B3661" s="14" t="s">
        <v>5477</v>
      </c>
      <c r="C3661" s="14" t="s">
        <v>815</v>
      </c>
      <c r="D3661" s="14" t="s">
        <v>5478</v>
      </c>
      <c r="E3661" s="14" t="s">
        <v>439</v>
      </c>
      <c r="F3661" s="14">
        <v>772</v>
      </c>
      <c r="G3661" s="14" t="s">
        <v>439</v>
      </c>
      <c r="H3661" s="14">
        <v>0</v>
      </c>
      <c r="I3661" s="14" t="s">
        <v>439</v>
      </c>
      <c r="J3661" s="14" t="b">
        <v>0</v>
      </c>
      <c r="K3661" s="14">
        <v>0</v>
      </c>
      <c r="L3661" s="16">
        <v>41009.07402777778</v>
      </c>
      <c r="M3661" s="14" t="s">
        <v>6970</v>
      </c>
      <c r="N3661" s="14" t="s">
        <v>439</v>
      </c>
      <c r="O3661" s="14" t="s">
        <v>439</v>
      </c>
      <c r="P3661" s="14" t="s">
        <v>439</v>
      </c>
      <c r="Q3661" s="14" t="s">
        <v>819</v>
      </c>
    </row>
    <row r="3662" spans="1:17" hidden="1" x14ac:dyDescent="0.25">
      <c r="A3662" s="14">
        <v>222082</v>
      </c>
      <c r="B3662" s="14">
        <v>10535</v>
      </c>
      <c r="C3662" s="14" t="s">
        <v>815</v>
      </c>
      <c r="D3662" s="14" t="s">
        <v>6788</v>
      </c>
      <c r="E3662" s="14" t="s">
        <v>439</v>
      </c>
      <c r="F3662" s="14">
        <v>517</v>
      </c>
      <c r="G3662" s="14" t="s">
        <v>439</v>
      </c>
      <c r="H3662" s="14">
        <v>0</v>
      </c>
      <c r="I3662" s="14">
        <v>0</v>
      </c>
      <c r="J3662" s="14" t="b">
        <v>0</v>
      </c>
      <c r="K3662" s="14">
        <v>0</v>
      </c>
      <c r="L3662" s="16">
        <v>41009.074328703704</v>
      </c>
      <c r="M3662" s="14" t="s">
        <v>6969</v>
      </c>
      <c r="N3662" s="14" t="s">
        <v>439</v>
      </c>
      <c r="O3662" s="14" t="s">
        <v>439</v>
      </c>
      <c r="P3662" s="14" t="s">
        <v>439</v>
      </c>
      <c r="Q3662" s="14" t="s">
        <v>819</v>
      </c>
    </row>
    <row r="3663" spans="1:17" hidden="1" x14ac:dyDescent="0.25">
      <c r="A3663" s="14">
        <v>222083</v>
      </c>
      <c r="B3663" s="14">
        <v>10536</v>
      </c>
      <c r="C3663" s="14" t="s">
        <v>815</v>
      </c>
      <c r="D3663" s="14" t="s">
        <v>6789</v>
      </c>
      <c r="E3663" s="14" t="s">
        <v>439</v>
      </c>
      <c r="F3663" s="14">
        <v>517</v>
      </c>
      <c r="G3663" s="14" t="s">
        <v>439</v>
      </c>
      <c r="H3663" s="14">
        <v>0</v>
      </c>
      <c r="I3663" s="14">
        <v>0</v>
      </c>
      <c r="J3663" s="14" t="b">
        <v>0</v>
      </c>
      <c r="K3663" s="14">
        <v>0</v>
      </c>
      <c r="L3663" s="16">
        <v>41009.074340277781</v>
      </c>
      <c r="M3663" s="14" t="s">
        <v>6969</v>
      </c>
      <c r="N3663" s="14" t="s">
        <v>439</v>
      </c>
      <c r="O3663" s="14" t="s">
        <v>439</v>
      </c>
      <c r="P3663" s="14" t="s">
        <v>439</v>
      </c>
      <c r="Q3663" s="14" t="s">
        <v>819</v>
      </c>
    </row>
    <row r="3664" spans="1:17" hidden="1" x14ac:dyDescent="0.25">
      <c r="A3664" s="14">
        <v>222125</v>
      </c>
      <c r="B3664" s="14" t="s">
        <v>5479</v>
      </c>
      <c r="C3664" s="14" t="s">
        <v>815</v>
      </c>
      <c r="D3664" s="14" t="s">
        <v>5480</v>
      </c>
      <c r="E3664" s="14" t="s">
        <v>439</v>
      </c>
      <c r="F3664" s="14">
        <v>772</v>
      </c>
      <c r="G3664" s="14" t="s">
        <v>439</v>
      </c>
      <c r="H3664" s="14">
        <v>0</v>
      </c>
      <c r="I3664" s="14" t="s">
        <v>439</v>
      </c>
      <c r="J3664" s="14" t="b">
        <v>0</v>
      </c>
      <c r="K3664" s="14">
        <v>0</v>
      </c>
      <c r="L3664" s="16">
        <v>41009.074340277781</v>
      </c>
      <c r="M3664" s="14" t="s">
        <v>6970</v>
      </c>
      <c r="N3664" s="14" t="s">
        <v>439</v>
      </c>
      <c r="O3664" s="14" t="s">
        <v>439</v>
      </c>
      <c r="P3664" s="14" t="s">
        <v>439</v>
      </c>
      <c r="Q3664" s="14" t="s">
        <v>819</v>
      </c>
    </row>
    <row r="3665" spans="1:17" hidden="1" x14ac:dyDescent="0.25">
      <c r="A3665" s="14">
        <v>222135</v>
      </c>
      <c r="B3665" s="14" t="s">
        <v>5481</v>
      </c>
      <c r="C3665" s="14" t="s">
        <v>815</v>
      </c>
      <c r="D3665" s="14" t="s">
        <v>5482</v>
      </c>
      <c r="E3665" s="14" t="s">
        <v>439</v>
      </c>
      <c r="F3665" s="14">
        <v>772</v>
      </c>
      <c r="G3665" s="14" t="s">
        <v>439</v>
      </c>
      <c r="H3665" s="14">
        <v>0</v>
      </c>
      <c r="I3665" s="14" t="s">
        <v>439</v>
      </c>
      <c r="J3665" s="14" t="b">
        <v>0</v>
      </c>
      <c r="K3665" s="14">
        <v>0</v>
      </c>
      <c r="L3665" s="16">
        <v>41009.074340277781</v>
      </c>
      <c r="M3665" s="14" t="s">
        <v>6970</v>
      </c>
      <c r="N3665" s="14" t="s">
        <v>439</v>
      </c>
      <c r="O3665" s="14" t="s">
        <v>439</v>
      </c>
      <c r="P3665" s="14" t="s">
        <v>439</v>
      </c>
      <c r="Q3665" s="14" t="s">
        <v>819</v>
      </c>
    </row>
    <row r="3666" spans="1:17" hidden="1" x14ac:dyDescent="0.25">
      <c r="A3666" s="14">
        <v>222136</v>
      </c>
      <c r="B3666" s="14" t="s">
        <v>5483</v>
      </c>
      <c r="C3666" s="14" t="s">
        <v>815</v>
      </c>
      <c r="D3666" s="14" t="s">
        <v>5484</v>
      </c>
      <c r="E3666" s="14" t="s">
        <v>439</v>
      </c>
      <c r="F3666" s="14">
        <v>772</v>
      </c>
      <c r="G3666" s="14" t="s">
        <v>439</v>
      </c>
      <c r="H3666" s="14">
        <v>0</v>
      </c>
      <c r="I3666" s="14" t="s">
        <v>439</v>
      </c>
      <c r="J3666" s="14" t="b">
        <v>0</v>
      </c>
      <c r="K3666" s="14">
        <v>0</v>
      </c>
      <c r="L3666" s="16">
        <v>41009.074340277781</v>
      </c>
      <c r="M3666" s="14" t="s">
        <v>6970</v>
      </c>
      <c r="N3666" s="14" t="s">
        <v>439</v>
      </c>
      <c r="O3666" s="14" t="s">
        <v>439</v>
      </c>
      <c r="P3666" s="14" t="s">
        <v>439</v>
      </c>
      <c r="Q3666" s="14" t="s">
        <v>819</v>
      </c>
    </row>
    <row r="3667" spans="1:17" hidden="1" x14ac:dyDescent="0.25">
      <c r="A3667" s="14">
        <v>222147</v>
      </c>
      <c r="B3667" s="14" t="s">
        <v>5485</v>
      </c>
      <c r="C3667" s="14" t="s">
        <v>815</v>
      </c>
      <c r="D3667" s="14" t="s">
        <v>5486</v>
      </c>
      <c r="E3667" s="14" t="s">
        <v>439</v>
      </c>
      <c r="F3667" s="14">
        <v>772</v>
      </c>
      <c r="G3667" s="14" t="s">
        <v>439</v>
      </c>
      <c r="H3667" s="14">
        <v>0</v>
      </c>
      <c r="I3667" s="14" t="s">
        <v>439</v>
      </c>
      <c r="J3667" s="14" t="b">
        <v>0</v>
      </c>
      <c r="K3667" s="14">
        <v>0</v>
      </c>
      <c r="L3667" s="16">
        <v>41009.074340277781</v>
      </c>
      <c r="M3667" s="14" t="s">
        <v>6970</v>
      </c>
      <c r="N3667" s="14" t="s">
        <v>439</v>
      </c>
      <c r="O3667" s="14" t="s">
        <v>439</v>
      </c>
      <c r="P3667" s="14" t="s">
        <v>439</v>
      </c>
      <c r="Q3667" s="14" t="s">
        <v>819</v>
      </c>
    </row>
    <row r="3668" spans="1:17" hidden="1" x14ac:dyDescent="0.25">
      <c r="A3668" s="14">
        <v>222148</v>
      </c>
      <c r="B3668" s="14" t="s">
        <v>5487</v>
      </c>
      <c r="C3668" s="14" t="s">
        <v>815</v>
      </c>
      <c r="D3668" s="14" t="s">
        <v>5488</v>
      </c>
      <c r="E3668" s="14" t="s">
        <v>439</v>
      </c>
      <c r="F3668" s="14">
        <v>772</v>
      </c>
      <c r="G3668" s="14" t="s">
        <v>439</v>
      </c>
      <c r="H3668" s="14">
        <v>0</v>
      </c>
      <c r="I3668" s="14" t="s">
        <v>439</v>
      </c>
      <c r="J3668" s="14" t="b">
        <v>0</v>
      </c>
      <c r="K3668" s="14">
        <v>0</v>
      </c>
      <c r="L3668" s="16">
        <v>41009.074340277781</v>
      </c>
      <c r="M3668" s="14" t="s">
        <v>6970</v>
      </c>
      <c r="N3668" s="14" t="s">
        <v>439</v>
      </c>
      <c r="O3668" s="14" t="s">
        <v>439</v>
      </c>
      <c r="P3668" s="14" t="s">
        <v>439</v>
      </c>
      <c r="Q3668" s="14" t="s">
        <v>819</v>
      </c>
    </row>
    <row r="3669" spans="1:17" hidden="1" x14ac:dyDescent="0.25">
      <c r="A3669" s="14">
        <v>222150</v>
      </c>
      <c r="B3669" s="14" t="s">
        <v>5489</v>
      </c>
      <c r="C3669" s="14" t="s">
        <v>815</v>
      </c>
      <c r="D3669" s="14" t="s">
        <v>5490</v>
      </c>
      <c r="E3669" s="14" t="s">
        <v>439</v>
      </c>
      <c r="F3669" s="14">
        <v>772</v>
      </c>
      <c r="G3669" s="14" t="s">
        <v>439</v>
      </c>
      <c r="H3669" s="14">
        <v>0</v>
      </c>
      <c r="I3669" s="14" t="s">
        <v>439</v>
      </c>
      <c r="J3669" s="14" t="b">
        <v>0</v>
      </c>
      <c r="K3669" s="14">
        <v>0</v>
      </c>
      <c r="L3669" s="16">
        <v>41009.074340277781</v>
      </c>
      <c r="M3669" s="14" t="s">
        <v>6970</v>
      </c>
      <c r="N3669" s="14" t="s">
        <v>439</v>
      </c>
      <c r="O3669" s="14" t="s">
        <v>439</v>
      </c>
      <c r="P3669" s="14" t="s">
        <v>439</v>
      </c>
      <c r="Q3669" s="14" t="s">
        <v>819</v>
      </c>
    </row>
    <row r="3670" spans="1:17" hidden="1" x14ac:dyDescent="0.25">
      <c r="A3670" s="14">
        <v>222160</v>
      </c>
      <c r="B3670" s="14" t="s">
        <v>5491</v>
      </c>
      <c r="C3670" s="14" t="s">
        <v>815</v>
      </c>
      <c r="D3670" s="14" t="s">
        <v>5492</v>
      </c>
      <c r="E3670" s="14" t="s">
        <v>439</v>
      </c>
      <c r="F3670" s="14">
        <v>772</v>
      </c>
      <c r="G3670" s="14" t="s">
        <v>439</v>
      </c>
      <c r="H3670" s="14">
        <v>0</v>
      </c>
      <c r="I3670" s="14" t="s">
        <v>439</v>
      </c>
      <c r="J3670" s="14" t="b">
        <v>0</v>
      </c>
      <c r="K3670" s="14">
        <v>0</v>
      </c>
      <c r="L3670" s="16">
        <v>41009.07435185185</v>
      </c>
      <c r="M3670" s="14" t="s">
        <v>6970</v>
      </c>
      <c r="N3670" s="14" t="s">
        <v>439</v>
      </c>
      <c r="O3670" s="14" t="s">
        <v>439</v>
      </c>
      <c r="P3670" s="14" t="s">
        <v>439</v>
      </c>
      <c r="Q3670" s="14" t="s">
        <v>819</v>
      </c>
    </row>
    <row r="3671" spans="1:17" hidden="1" x14ac:dyDescent="0.25">
      <c r="A3671" s="14">
        <v>222162</v>
      </c>
      <c r="B3671" s="14" t="s">
        <v>5493</v>
      </c>
      <c r="C3671" s="14" t="s">
        <v>815</v>
      </c>
      <c r="D3671" s="14" t="s">
        <v>5494</v>
      </c>
      <c r="E3671" s="14" t="s">
        <v>439</v>
      </c>
      <c r="F3671" s="14">
        <v>772</v>
      </c>
      <c r="G3671" s="14" t="s">
        <v>439</v>
      </c>
      <c r="H3671" s="14">
        <v>0</v>
      </c>
      <c r="I3671" s="14" t="s">
        <v>439</v>
      </c>
      <c r="J3671" s="14" t="b">
        <v>0</v>
      </c>
      <c r="K3671" s="14">
        <v>0</v>
      </c>
      <c r="L3671" s="16">
        <v>41009.07435185185</v>
      </c>
      <c r="M3671" s="14" t="s">
        <v>6970</v>
      </c>
      <c r="N3671" s="14" t="s">
        <v>439</v>
      </c>
      <c r="O3671" s="14" t="s">
        <v>439</v>
      </c>
      <c r="P3671" s="14" t="s">
        <v>439</v>
      </c>
      <c r="Q3671" s="14" t="s">
        <v>819</v>
      </c>
    </row>
    <row r="3672" spans="1:17" hidden="1" x14ac:dyDescent="0.25">
      <c r="A3672" s="14">
        <v>222672</v>
      </c>
      <c r="B3672" s="14" t="s">
        <v>5495</v>
      </c>
      <c r="C3672" s="14" t="s">
        <v>815</v>
      </c>
      <c r="D3672" s="14" t="s">
        <v>5496</v>
      </c>
      <c r="E3672" s="14" t="s">
        <v>439</v>
      </c>
      <c r="F3672" s="14">
        <v>772</v>
      </c>
      <c r="G3672" s="14" t="s">
        <v>439</v>
      </c>
      <c r="H3672" s="14">
        <v>0</v>
      </c>
      <c r="I3672" s="14" t="s">
        <v>439</v>
      </c>
      <c r="J3672" s="14" t="b">
        <v>0</v>
      </c>
      <c r="K3672" s="14">
        <v>0</v>
      </c>
      <c r="L3672" s="16">
        <v>41009.074884259258</v>
      </c>
      <c r="M3672" s="14" t="s">
        <v>6970</v>
      </c>
      <c r="N3672" s="14" t="s">
        <v>439</v>
      </c>
      <c r="O3672" s="14" t="s">
        <v>439</v>
      </c>
      <c r="P3672" s="14" t="s">
        <v>439</v>
      </c>
      <c r="Q3672" s="14" t="s">
        <v>819</v>
      </c>
    </row>
    <row r="3673" spans="1:17" hidden="1" x14ac:dyDescent="0.25">
      <c r="A3673" s="14">
        <v>222771</v>
      </c>
      <c r="B3673" s="14" t="s">
        <v>5497</v>
      </c>
      <c r="C3673" s="14" t="s">
        <v>815</v>
      </c>
      <c r="D3673" s="14" t="s">
        <v>5498</v>
      </c>
      <c r="E3673" s="14" t="s">
        <v>439</v>
      </c>
      <c r="F3673" s="14">
        <v>772</v>
      </c>
      <c r="G3673" s="14" t="s">
        <v>439</v>
      </c>
      <c r="H3673" s="14">
        <v>0</v>
      </c>
      <c r="I3673" s="14" t="s">
        <v>439</v>
      </c>
      <c r="J3673" s="14" t="b">
        <v>0</v>
      </c>
      <c r="K3673" s="14">
        <v>0</v>
      </c>
      <c r="L3673" s="16">
        <v>41009.074884259258</v>
      </c>
      <c r="M3673" s="14" t="s">
        <v>6970</v>
      </c>
      <c r="N3673" s="14" t="s">
        <v>439</v>
      </c>
      <c r="O3673" s="14" t="s">
        <v>439</v>
      </c>
      <c r="P3673" s="14" t="s">
        <v>439</v>
      </c>
      <c r="Q3673" s="14" t="s">
        <v>819</v>
      </c>
    </row>
    <row r="3674" spans="1:17" hidden="1" x14ac:dyDescent="0.25">
      <c r="A3674" s="14">
        <v>223408</v>
      </c>
      <c r="B3674" s="14">
        <v>7459</v>
      </c>
      <c r="C3674" s="14" t="s">
        <v>815</v>
      </c>
      <c r="D3674" s="14" t="s">
        <v>5499</v>
      </c>
      <c r="E3674" s="14" t="s">
        <v>439</v>
      </c>
      <c r="F3674" s="14">
        <v>422</v>
      </c>
      <c r="G3674" s="14" t="s">
        <v>5500</v>
      </c>
      <c r="H3674" s="14">
        <v>0</v>
      </c>
      <c r="I3674" s="14" t="s">
        <v>439</v>
      </c>
      <c r="J3674" s="14" t="b">
        <v>0</v>
      </c>
      <c r="K3674" s="14">
        <v>0</v>
      </c>
      <c r="L3674" s="16">
        <v>41009.075069444443</v>
      </c>
      <c r="M3674" s="14" t="s">
        <v>6968</v>
      </c>
      <c r="N3674" s="14" t="s">
        <v>439</v>
      </c>
      <c r="O3674" s="14" t="s">
        <v>439</v>
      </c>
      <c r="P3674" s="14" t="s">
        <v>439</v>
      </c>
      <c r="Q3674" s="14" t="s">
        <v>819</v>
      </c>
    </row>
    <row r="3675" spans="1:17" hidden="1" x14ac:dyDescent="0.25">
      <c r="A3675" s="14">
        <v>223409</v>
      </c>
      <c r="B3675" s="14">
        <v>7460</v>
      </c>
      <c r="C3675" s="14" t="s">
        <v>815</v>
      </c>
      <c r="D3675" s="14" t="s">
        <v>5501</v>
      </c>
      <c r="E3675" s="14" t="s">
        <v>439</v>
      </c>
      <c r="F3675" s="14">
        <v>422</v>
      </c>
      <c r="G3675" s="14" t="s">
        <v>5500</v>
      </c>
      <c r="H3675" s="14">
        <v>0</v>
      </c>
      <c r="I3675" s="14" t="s">
        <v>439</v>
      </c>
      <c r="J3675" s="14" t="b">
        <v>0</v>
      </c>
      <c r="K3675" s="14">
        <v>0</v>
      </c>
      <c r="L3675" s="16">
        <v>41009.075069444443</v>
      </c>
      <c r="M3675" s="14" t="s">
        <v>6968</v>
      </c>
      <c r="N3675" s="14" t="s">
        <v>439</v>
      </c>
      <c r="O3675" s="14" t="s">
        <v>439</v>
      </c>
      <c r="P3675" s="14" t="s">
        <v>439</v>
      </c>
      <c r="Q3675" s="14" t="s">
        <v>819</v>
      </c>
    </row>
    <row r="3676" spans="1:17" hidden="1" x14ac:dyDescent="0.25">
      <c r="A3676" s="14">
        <v>223410</v>
      </c>
      <c r="B3676" s="14">
        <v>7461</v>
      </c>
      <c r="C3676" s="14" t="s">
        <v>815</v>
      </c>
      <c r="D3676" s="14" t="s">
        <v>5502</v>
      </c>
      <c r="E3676" s="14" t="s">
        <v>439</v>
      </c>
      <c r="F3676" s="14">
        <v>422</v>
      </c>
      <c r="G3676" s="14" t="s">
        <v>5500</v>
      </c>
      <c r="H3676" s="14">
        <v>0</v>
      </c>
      <c r="I3676" s="14" t="s">
        <v>439</v>
      </c>
      <c r="J3676" s="14" t="b">
        <v>0</v>
      </c>
      <c r="K3676" s="14">
        <v>0</v>
      </c>
      <c r="L3676" s="16">
        <v>41009.07508101852</v>
      </c>
      <c r="M3676" s="14" t="s">
        <v>6968</v>
      </c>
      <c r="N3676" s="14" t="s">
        <v>439</v>
      </c>
      <c r="O3676" s="14" t="s">
        <v>439</v>
      </c>
      <c r="P3676" s="14" t="s">
        <v>439</v>
      </c>
      <c r="Q3676" s="14" t="s">
        <v>819</v>
      </c>
    </row>
    <row r="3677" spans="1:17" hidden="1" x14ac:dyDescent="0.25">
      <c r="A3677" s="14">
        <v>223411</v>
      </c>
      <c r="B3677" s="14">
        <v>7462</v>
      </c>
      <c r="C3677" s="14" t="s">
        <v>815</v>
      </c>
      <c r="D3677" s="14" t="s">
        <v>5503</v>
      </c>
      <c r="E3677" s="14" t="s">
        <v>439</v>
      </c>
      <c r="F3677" s="14">
        <v>422</v>
      </c>
      <c r="G3677" s="14" t="s">
        <v>5500</v>
      </c>
      <c r="H3677" s="14">
        <v>0</v>
      </c>
      <c r="I3677" s="14" t="s">
        <v>439</v>
      </c>
      <c r="J3677" s="14" t="b">
        <v>0</v>
      </c>
      <c r="K3677" s="14">
        <v>0</v>
      </c>
      <c r="L3677" s="16">
        <v>41009.07508101852</v>
      </c>
      <c r="M3677" s="14" t="s">
        <v>6968</v>
      </c>
      <c r="N3677" s="14" t="s">
        <v>439</v>
      </c>
      <c r="O3677" s="14" t="s">
        <v>439</v>
      </c>
      <c r="P3677" s="14" t="s">
        <v>439</v>
      </c>
      <c r="Q3677" s="14" t="s">
        <v>819</v>
      </c>
    </row>
    <row r="3678" spans="1:17" hidden="1" x14ac:dyDescent="0.25">
      <c r="A3678" s="14">
        <v>223412</v>
      </c>
      <c r="B3678" s="14">
        <v>7463</v>
      </c>
      <c r="C3678" s="14" t="s">
        <v>815</v>
      </c>
      <c r="D3678" s="14" t="s">
        <v>5504</v>
      </c>
      <c r="E3678" s="14" t="s">
        <v>439</v>
      </c>
      <c r="F3678" s="14">
        <v>422</v>
      </c>
      <c r="G3678" s="14" t="s">
        <v>5500</v>
      </c>
      <c r="H3678" s="14">
        <v>0</v>
      </c>
      <c r="I3678" s="14" t="s">
        <v>439</v>
      </c>
      <c r="J3678" s="14" t="b">
        <v>0</v>
      </c>
      <c r="K3678" s="14">
        <v>0</v>
      </c>
      <c r="L3678" s="16">
        <v>41009.07508101852</v>
      </c>
      <c r="M3678" s="14" t="s">
        <v>6968</v>
      </c>
      <c r="N3678" s="14" t="s">
        <v>439</v>
      </c>
      <c r="O3678" s="14" t="s">
        <v>439</v>
      </c>
      <c r="P3678" s="14" t="s">
        <v>439</v>
      </c>
      <c r="Q3678" s="14" t="s">
        <v>819</v>
      </c>
    </row>
    <row r="3679" spans="1:17" hidden="1" x14ac:dyDescent="0.25">
      <c r="A3679" s="14">
        <v>223413</v>
      </c>
      <c r="B3679" s="14">
        <v>7501</v>
      </c>
      <c r="C3679" s="14" t="s">
        <v>815</v>
      </c>
      <c r="D3679" s="14" t="s">
        <v>5505</v>
      </c>
      <c r="E3679" s="14" t="s">
        <v>439</v>
      </c>
      <c r="F3679" s="14">
        <v>422</v>
      </c>
      <c r="G3679" s="14" t="s">
        <v>5500</v>
      </c>
      <c r="H3679" s="14">
        <v>0</v>
      </c>
      <c r="I3679" s="14" t="s">
        <v>439</v>
      </c>
      <c r="J3679" s="14" t="b">
        <v>0</v>
      </c>
      <c r="K3679" s="14">
        <v>0</v>
      </c>
      <c r="L3679" s="16">
        <v>41009.07508101852</v>
      </c>
      <c r="M3679" s="14" t="s">
        <v>6968</v>
      </c>
      <c r="N3679" s="14" t="s">
        <v>439</v>
      </c>
      <c r="O3679" s="14" t="s">
        <v>439</v>
      </c>
      <c r="P3679" s="14" t="s">
        <v>439</v>
      </c>
      <c r="Q3679" s="14" t="s">
        <v>819</v>
      </c>
    </row>
    <row r="3680" spans="1:17" hidden="1" x14ac:dyDescent="0.25">
      <c r="A3680" s="14">
        <v>223414</v>
      </c>
      <c r="B3680" s="14">
        <v>7502</v>
      </c>
      <c r="C3680" s="14" t="s">
        <v>815</v>
      </c>
      <c r="D3680" s="14" t="s">
        <v>5506</v>
      </c>
      <c r="E3680" s="14" t="s">
        <v>439</v>
      </c>
      <c r="F3680" s="14">
        <v>422</v>
      </c>
      <c r="G3680" s="14" t="s">
        <v>5500</v>
      </c>
      <c r="H3680" s="14">
        <v>0</v>
      </c>
      <c r="I3680" s="14" t="s">
        <v>439</v>
      </c>
      <c r="J3680" s="14" t="b">
        <v>0</v>
      </c>
      <c r="K3680" s="14">
        <v>0</v>
      </c>
      <c r="L3680" s="16">
        <v>41009.07508101852</v>
      </c>
      <c r="M3680" s="14" t="s">
        <v>6968</v>
      </c>
      <c r="N3680" s="14" t="s">
        <v>439</v>
      </c>
      <c r="O3680" s="14" t="s">
        <v>439</v>
      </c>
      <c r="P3680" s="14" t="s">
        <v>439</v>
      </c>
      <c r="Q3680" s="14" t="s">
        <v>819</v>
      </c>
    </row>
    <row r="3681" spans="1:17" hidden="1" x14ac:dyDescent="0.25">
      <c r="A3681" s="14">
        <v>223415</v>
      </c>
      <c r="B3681" s="14">
        <v>7506</v>
      </c>
      <c r="C3681" s="14" t="s">
        <v>815</v>
      </c>
      <c r="D3681" s="14" t="s">
        <v>5507</v>
      </c>
      <c r="E3681" s="14" t="s">
        <v>439</v>
      </c>
      <c r="F3681" s="14">
        <v>422</v>
      </c>
      <c r="G3681" s="14" t="s">
        <v>5500</v>
      </c>
      <c r="H3681" s="14">
        <v>0</v>
      </c>
      <c r="I3681" s="14" t="s">
        <v>439</v>
      </c>
      <c r="J3681" s="14" t="b">
        <v>0</v>
      </c>
      <c r="K3681" s="14">
        <v>0</v>
      </c>
      <c r="L3681" s="16">
        <v>41009.07508101852</v>
      </c>
      <c r="M3681" s="14" t="s">
        <v>6968</v>
      </c>
      <c r="N3681" s="14" t="s">
        <v>439</v>
      </c>
      <c r="O3681" s="14" t="s">
        <v>439</v>
      </c>
      <c r="P3681" s="14" t="s">
        <v>439</v>
      </c>
      <c r="Q3681" s="14" t="s">
        <v>819</v>
      </c>
    </row>
    <row r="3682" spans="1:17" hidden="1" x14ac:dyDescent="0.25">
      <c r="A3682" s="14">
        <v>223416</v>
      </c>
      <c r="B3682" s="14">
        <v>7507</v>
      </c>
      <c r="C3682" s="14" t="s">
        <v>815</v>
      </c>
      <c r="D3682" s="14" t="s">
        <v>5508</v>
      </c>
      <c r="E3682" s="14" t="s">
        <v>439</v>
      </c>
      <c r="F3682" s="14">
        <v>422</v>
      </c>
      <c r="G3682" s="14" t="s">
        <v>5500</v>
      </c>
      <c r="H3682" s="14">
        <v>0</v>
      </c>
      <c r="I3682" s="14" t="s">
        <v>439</v>
      </c>
      <c r="J3682" s="14" t="b">
        <v>0</v>
      </c>
      <c r="K3682" s="14">
        <v>0</v>
      </c>
      <c r="L3682" s="16">
        <v>41009.07508101852</v>
      </c>
      <c r="M3682" s="14" t="s">
        <v>6968</v>
      </c>
      <c r="N3682" s="14" t="s">
        <v>439</v>
      </c>
      <c r="O3682" s="14" t="s">
        <v>439</v>
      </c>
      <c r="P3682" s="14" t="s">
        <v>439</v>
      </c>
      <c r="Q3682" s="14" t="s">
        <v>819</v>
      </c>
    </row>
    <row r="3683" spans="1:17" hidden="1" x14ac:dyDescent="0.25">
      <c r="A3683" s="14">
        <v>223417</v>
      </c>
      <c r="B3683" s="14">
        <v>7504</v>
      </c>
      <c r="C3683" s="14" t="s">
        <v>815</v>
      </c>
      <c r="D3683" s="14" t="s">
        <v>5509</v>
      </c>
      <c r="E3683" s="14" t="s">
        <v>439</v>
      </c>
      <c r="F3683" s="14">
        <v>422</v>
      </c>
      <c r="G3683" s="14" t="s">
        <v>5500</v>
      </c>
      <c r="H3683" s="14">
        <v>0</v>
      </c>
      <c r="I3683" s="14" t="s">
        <v>439</v>
      </c>
      <c r="J3683" s="14" t="b">
        <v>0</v>
      </c>
      <c r="K3683" s="14">
        <v>0</v>
      </c>
      <c r="L3683" s="16">
        <v>41009.075092592589</v>
      </c>
      <c r="M3683" s="14" t="s">
        <v>6968</v>
      </c>
      <c r="N3683" s="14" t="s">
        <v>439</v>
      </c>
      <c r="O3683" s="14" t="s">
        <v>439</v>
      </c>
      <c r="P3683" s="14" t="s">
        <v>439</v>
      </c>
      <c r="Q3683" s="14" t="s">
        <v>819</v>
      </c>
    </row>
    <row r="3684" spans="1:17" hidden="1" x14ac:dyDescent="0.25">
      <c r="A3684" s="14">
        <v>224704</v>
      </c>
      <c r="B3684" s="14" t="s">
        <v>5510</v>
      </c>
      <c r="C3684" s="14" t="s">
        <v>815</v>
      </c>
      <c r="D3684" s="14" t="s">
        <v>5511</v>
      </c>
      <c r="E3684" s="14" t="s">
        <v>439</v>
      </c>
      <c r="F3684" s="14">
        <v>1007</v>
      </c>
      <c r="G3684" s="14" t="s">
        <v>439</v>
      </c>
      <c r="H3684" s="14">
        <v>0</v>
      </c>
      <c r="I3684" s="14">
        <v>43200</v>
      </c>
      <c r="J3684" s="14" t="b">
        <v>0</v>
      </c>
      <c r="K3684" s="14">
        <v>0</v>
      </c>
      <c r="L3684" s="16">
        <v>41009.075104166666</v>
      </c>
      <c r="M3684" s="14" t="s">
        <v>6971</v>
      </c>
      <c r="N3684" s="14" t="s">
        <v>439</v>
      </c>
      <c r="O3684" s="14" t="s">
        <v>439</v>
      </c>
      <c r="P3684" s="14" t="s">
        <v>439</v>
      </c>
      <c r="Q3684" s="14" t="s">
        <v>819</v>
      </c>
    </row>
    <row r="3685" spans="1:17" hidden="1" x14ac:dyDescent="0.25">
      <c r="A3685" s="14">
        <v>224705</v>
      </c>
      <c r="B3685" s="14" t="s">
        <v>5512</v>
      </c>
      <c r="C3685" s="14" t="s">
        <v>815</v>
      </c>
      <c r="D3685" s="14" t="s">
        <v>5513</v>
      </c>
      <c r="E3685" s="14" t="s">
        <v>439</v>
      </c>
      <c r="F3685" s="14">
        <v>1007</v>
      </c>
      <c r="G3685" s="14" t="s">
        <v>439</v>
      </c>
      <c r="H3685" s="14">
        <v>0</v>
      </c>
      <c r="I3685" s="14">
        <v>43200</v>
      </c>
      <c r="J3685" s="14" t="b">
        <v>0</v>
      </c>
      <c r="K3685" s="14">
        <v>0</v>
      </c>
      <c r="L3685" s="16">
        <v>41009.075104166666</v>
      </c>
      <c r="M3685" s="14" t="s">
        <v>6971</v>
      </c>
      <c r="N3685" s="14" t="s">
        <v>439</v>
      </c>
      <c r="O3685" s="14" t="s">
        <v>439</v>
      </c>
      <c r="P3685" s="14" t="s">
        <v>439</v>
      </c>
      <c r="Q3685" s="14" t="s">
        <v>819</v>
      </c>
    </row>
    <row r="3686" spans="1:17" hidden="1" x14ac:dyDescent="0.25">
      <c r="A3686" s="14">
        <v>226744</v>
      </c>
      <c r="B3686" s="14" t="s">
        <v>5514</v>
      </c>
      <c r="C3686" s="14" t="s">
        <v>815</v>
      </c>
      <c r="D3686" s="14" t="s">
        <v>5515</v>
      </c>
      <c r="E3686" s="14" t="s">
        <v>439</v>
      </c>
      <c r="F3686" s="14">
        <v>772</v>
      </c>
      <c r="G3686" s="14" t="s">
        <v>439</v>
      </c>
      <c r="H3686" s="14">
        <v>0</v>
      </c>
      <c r="I3686" s="14" t="s">
        <v>439</v>
      </c>
      <c r="J3686" s="14" t="b">
        <v>0</v>
      </c>
      <c r="K3686" s="14">
        <v>0</v>
      </c>
      <c r="L3686" s="16">
        <v>41009.075115740743</v>
      </c>
      <c r="M3686" s="14" t="s">
        <v>6970</v>
      </c>
      <c r="N3686" s="14" t="s">
        <v>439</v>
      </c>
      <c r="O3686" s="14" t="s">
        <v>439</v>
      </c>
      <c r="P3686" s="14" t="s">
        <v>439</v>
      </c>
      <c r="Q3686" s="14" t="s">
        <v>819</v>
      </c>
    </row>
    <row r="3687" spans="1:17" hidden="1" x14ac:dyDescent="0.25">
      <c r="A3687" s="14">
        <v>226749</v>
      </c>
      <c r="B3687" s="14" t="s">
        <v>5516</v>
      </c>
      <c r="C3687" s="14" t="s">
        <v>815</v>
      </c>
      <c r="D3687" s="14" t="s">
        <v>5517</v>
      </c>
      <c r="E3687" s="14" t="s">
        <v>439</v>
      </c>
      <c r="F3687" s="14">
        <v>772</v>
      </c>
      <c r="G3687" s="14" t="s">
        <v>439</v>
      </c>
      <c r="H3687" s="14">
        <v>0</v>
      </c>
      <c r="I3687" s="14" t="s">
        <v>439</v>
      </c>
      <c r="J3687" s="14" t="b">
        <v>0</v>
      </c>
      <c r="K3687" s="14">
        <v>0</v>
      </c>
      <c r="L3687" s="16">
        <v>41009.075127314813</v>
      </c>
      <c r="M3687" s="14" t="s">
        <v>6970</v>
      </c>
      <c r="N3687" s="14" t="s">
        <v>439</v>
      </c>
      <c r="O3687" s="14" t="s">
        <v>439</v>
      </c>
      <c r="P3687" s="14" t="s">
        <v>439</v>
      </c>
      <c r="Q3687" s="14" t="s">
        <v>819</v>
      </c>
    </row>
    <row r="3688" spans="1:17" hidden="1" x14ac:dyDescent="0.25">
      <c r="A3688" s="14">
        <v>226756</v>
      </c>
      <c r="B3688" s="14" t="s">
        <v>5518</v>
      </c>
      <c r="C3688" s="14" t="s">
        <v>815</v>
      </c>
      <c r="D3688" s="14" t="s">
        <v>5519</v>
      </c>
      <c r="E3688" s="14" t="s">
        <v>439</v>
      </c>
      <c r="F3688" s="14">
        <v>772</v>
      </c>
      <c r="G3688" s="14" t="s">
        <v>439</v>
      </c>
      <c r="H3688" s="14">
        <v>0</v>
      </c>
      <c r="I3688" s="14" t="s">
        <v>439</v>
      </c>
      <c r="J3688" s="14" t="b">
        <v>0</v>
      </c>
      <c r="K3688" s="14">
        <v>0</v>
      </c>
      <c r="L3688" s="16">
        <v>41009.075127314813</v>
      </c>
      <c r="M3688" s="14" t="s">
        <v>6970</v>
      </c>
      <c r="N3688" s="14" t="s">
        <v>439</v>
      </c>
      <c r="O3688" s="14" t="s">
        <v>439</v>
      </c>
      <c r="P3688" s="14" t="s">
        <v>439</v>
      </c>
      <c r="Q3688" s="14" t="s">
        <v>819</v>
      </c>
    </row>
    <row r="3689" spans="1:17" hidden="1" x14ac:dyDescent="0.25">
      <c r="A3689" s="14">
        <v>226758</v>
      </c>
      <c r="B3689" s="14" t="s">
        <v>5520</v>
      </c>
      <c r="C3689" s="14" t="s">
        <v>815</v>
      </c>
      <c r="D3689" s="14" t="s">
        <v>5521</v>
      </c>
      <c r="E3689" s="14" t="s">
        <v>439</v>
      </c>
      <c r="F3689" s="14">
        <v>772</v>
      </c>
      <c r="G3689" s="14" t="s">
        <v>439</v>
      </c>
      <c r="H3689" s="14">
        <v>0</v>
      </c>
      <c r="I3689" s="14" t="s">
        <v>439</v>
      </c>
      <c r="J3689" s="14" t="b">
        <v>0</v>
      </c>
      <c r="K3689" s="14">
        <v>0</v>
      </c>
      <c r="L3689" s="16">
        <v>41009.075127314813</v>
      </c>
      <c r="M3689" s="14" t="s">
        <v>6970</v>
      </c>
      <c r="N3689" s="14" t="s">
        <v>439</v>
      </c>
      <c r="O3689" s="14" t="s">
        <v>439</v>
      </c>
      <c r="P3689" s="14" t="s">
        <v>439</v>
      </c>
      <c r="Q3689" s="14" t="s">
        <v>819</v>
      </c>
    </row>
    <row r="3690" spans="1:17" hidden="1" x14ac:dyDescent="0.25">
      <c r="A3690" s="14">
        <v>226759</v>
      </c>
      <c r="B3690" s="14" t="s">
        <v>5522</v>
      </c>
      <c r="C3690" s="14" t="s">
        <v>815</v>
      </c>
      <c r="D3690" s="14" t="s">
        <v>5523</v>
      </c>
      <c r="E3690" s="14" t="s">
        <v>439</v>
      </c>
      <c r="F3690" s="14">
        <v>772</v>
      </c>
      <c r="G3690" s="14" t="s">
        <v>439</v>
      </c>
      <c r="H3690" s="14">
        <v>0</v>
      </c>
      <c r="I3690" s="14" t="s">
        <v>439</v>
      </c>
      <c r="J3690" s="14" t="b">
        <v>0</v>
      </c>
      <c r="K3690" s="14">
        <v>0</v>
      </c>
      <c r="L3690" s="16">
        <v>41009.075127314813</v>
      </c>
      <c r="M3690" s="14" t="s">
        <v>6970</v>
      </c>
      <c r="N3690" s="14" t="s">
        <v>439</v>
      </c>
      <c r="O3690" s="14" t="s">
        <v>439</v>
      </c>
      <c r="P3690" s="14" t="s">
        <v>439</v>
      </c>
      <c r="Q3690" s="14" t="s">
        <v>819</v>
      </c>
    </row>
    <row r="3691" spans="1:17" hidden="1" x14ac:dyDescent="0.25">
      <c r="A3691" s="14">
        <v>226762</v>
      </c>
      <c r="B3691" s="14" t="s">
        <v>5524</v>
      </c>
      <c r="C3691" s="14" t="s">
        <v>815</v>
      </c>
      <c r="D3691" s="14" t="s">
        <v>5525</v>
      </c>
      <c r="E3691" s="14" t="s">
        <v>439</v>
      </c>
      <c r="F3691" s="14">
        <v>772</v>
      </c>
      <c r="G3691" s="14" t="s">
        <v>439</v>
      </c>
      <c r="H3691" s="14">
        <v>0</v>
      </c>
      <c r="I3691" s="14" t="s">
        <v>439</v>
      </c>
      <c r="J3691" s="14" t="b">
        <v>0</v>
      </c>
      <c r="K3691" s="14">
        <v>0</v>
      </c>
      <c r="L3691" s="16">
        <v>41009.075138888889</v>
      </c>
      <c r="M3691" s="14" t="s">
        <v>6970</v>
      </c>
      <c r="N3691" s="14" t="s">
        <v>439</v>
      </c>
      <c r="O3691" s="14" t="s">
        <v>439</v>
      </c>
      <c r="P3691" s="14" t="s">
        <v>439</v>
      </c>
      <c r="Q3691" s="14" t="s">
        <v>819</v>
      </c>
    </row>
    <row r="3692" spans="1:17" hidden="1" x14ac:dyDescent="0.25">
      <c r="A3692" s="14">
        <v>226778</v>
      </c>
      <c r="B3692" s="14" t="s">
        <v>5526</v>
      </c>
      <c r="C3692" s="14" t="s">
        <v>815</v>
      </c>
      <c r="D3692" s="14" t="s">
        <v>5527</v>
      </c>
      <c r="E3692" s="14" t="s">
        <v>439</v>
      </c>
      <c r="F3692" s="14">
        <v>772</v>
      </c>
      <c r="G3692" s="14" t="s">
        <v>439</v>
      </c>
      <c r="H3692" s="14">
        <v>0</v>
      </c>
      <c r="I3692" s="14" t="s">
        <v>439</v>
      </c>
      <c r="J3692" s="14" t="b">
        <v>0</v>
      </c>
      <c r="K3692" s="14">
        <v>0</v>
      </c>
      <c r="L3692" s="16">
        <v>41009.075138888889</v>
      </c>
      <c r="M3692" s="14" t="s">
        <v>6970</v>
      </c>
      <c r="N3692" s="14" t="s">
        <v>439</v>
      </c>
      <c r="O3692" s="14" t="s">
        <v>439</v>
      </c>
      <c r="P3692" s="14" t="s">
        <v>439</v>
      </c>
      <c r="Q3692" s="14" t="s">
        <v>819</v>
      </c>
    </row>
    <row r="3693" spans="1:17" hidden="1" x14ac:dyDescent="0.25">
      <c r="A3693" s="14">
        <v>226779</v>
      </c>
      <c r="B3693" s="14" t="s">
        <v>5528</v>
      </c>
      <c r="C3693" s="14" t="s">
        <v>815</v>
      </c>
      <c r="D3693" s="14" t="s">
        <v>5529</v>
      </c>
      <c r="E3693" s="14" t="s">
        <v>439</v>
      </c>
      <c r="F3693" s="14">
        <v>772</v>
      </c>
      <c r="G3693" s="14" t="s">
        <v>439</v>
      </c>
      <c r="H3693" s="14">
        <v>0</v>
      </c>
      <c r="I3693" s="14" t="s">
        <v>439</v>
      </c>
      <c r="J3693" s="14" t="b">
        <v>0</v>
      </c>
      <c r="K3693" s="14">
        <v>0</v>
      </c>
      <c r="L3693" s="16">
        <v>41009.075138888889</v>
      </c>
      <c r="M3693" s="14" t="s">
        <v>6970</v>
      </c>
      <c r="N3693" s="14" t="s">
        <v>439</v>
      </c>
      <c r="O3693" s="14" t="s">
        <v>439</v>
      </c>
      <c r="P3693" s="14" t="s">
        <v>439</v>
      </c>
      <c r="Q3693" s="14" t="s">
        <v>819</v>
      </c>
    </row>
    <row r="3694" spans="1:17" hidden="1" x14ac:dyDescent="0.25">
      <c r="A3694" s="14">
        <v>226781</v>
      </c>
      <c r="B3694" s="14" t="s">
        <v>5530</v>
      </c>
      <c r="C3694" s="14" t="s">
        <v>815</v>
      </c>
      <c r="D3694" s="14" t="s">
        <v>5531</v>
      </c>
      <c r="E3694" s="14" t="s">
        <v>439</v>
      </c>
      <c r="F3694" s="14">
        <v>772</v>
      </c>
      <c r="G3694" s="14" t="s">
        <v>439</v>
      </c>
      <c r="H3694" s="14">
        <v>0</v>
      </c>
      <c r="I3694" s="14" t="s">
        <v>439</v>
      </c>
      <c r="J3694" s="14" t="b">
        <v>0</v>
      </c>
      <c r="K3694" s="14">
        <v>0</v>
      </c>
      <c r="L3694" s="16">
        <v>41009.075138888889</v>
      </c>
      <c r="M3694" s="14" t="s">
        <v>6970</v>
      </c>
      <c r="N3694" s="14" t="s">
        <v>439</v>
      </c>
      <c r="O3694" s="14" t="s">
        <v>439</v>
      </c>
      <c r="P3694" s="14" t="s">
        <v>439</v>
      </c>
      <c r="Q3694" s="14" t="s">
        <v>819</v>
      </c>
    </row>
    <row r="3695" spans="1:17" hidden="1" x14ac:dyDescent="0.25">
      <c r="A3695" s="14">
        <v>226783</v>
      </c>
      <c r="B3695" s="14" t="s">
        <v>5532</v>
      </c>
      <c r="C3695" s="14" t="s">
        <v>815</v>
      </c>
      <c r="D3695" s="14" t="s">
        <v>5533</v>
      </c>
      <c r="E3695" s="14" t="s">
        <v>439</v>
      </c>
      <c r="F3695" s="14">
        <v>772</v>
      </c>
      <c r="G3695" s="14" t="s">
        <v>439</v>
      </c>
      <c r="H3695" s="14">
        <v>0</v>
      </c>
      <c r="I3695" s="14" t="s">
        <v>439</v>
      </c>
      <c r="J3695" s="14" t="b">
        <v>0</v>
      </c>
      <c r="K3695" s="14">
        <v>0</v>
      </c>
      <c r="L3695" s="16">
        <v>41009.075138888889</v>
      </c>
      <c r="M3695" s="14" t="s">
        <v>6970</v>
      </c>
      <c r="N3695" s="14" t="s">
        <v>439</v>
      </c>
      <c r="O3695" s="14" t="s">
        <v>439</v>
      </c>
      <c r="P3695" s="14" t="s">
        <v>439</v>
      </c>
      <c r="Q3695" s="14" t="s">
        <v>819</v>
      </c>
    </row>
    <row r="3696" spans="1:17" hidden="1" x14ac:dyDescent="0.25">
      <c r="A3696" s="14">
        <v>226785</v>
      </c>
      <c r="B3696" s="14" t="s">
        <v>5534</v>
      </c>
      <c r="C3696" s="14" t="s">
        <v>815</v>
      </c>
      <c r="D3696" s="14" t="s">
        <v>5535</v>
      </c>
      <c r="E3696" s="14" t="s">
        <v>439</v>
      </c>
      <c r="F3696" s="14">
        <v>772</v>
      </c>
      <c r="G3696" s="14" t="s">
        <v>439</v>
      </c>
      <c r="H3696" s="14">
        <v>0</v>
      </c>
      <c r="I3696" s="14" t="s">
        <v>439</v>
      </c>
      <c r="J3696" s="14" t="b">
        <v>0</v>
      </c>
      <c r="K3696" s="14">
        <v>0</v>
      </c>
      <c r="L3696" s="16">
        <v>41009.075138888889</v>
      </c>
      <c r="M3696" s="14" t="s">
        <v>6970</v>
      </c>
      <c r="N3696" s="14" t="s">
        <v>439</v>
      </c>
      <c r="O3696" s="14" t="s">
        <v>439</v>
      </c>
      <c r="P3696" s="14" t="s">
        <v>439</v>
      </c>
      <c r="Q3696" s="14" t="s">
        <v>819</v>
      </c>
    </row>
    <row r="3697" spans="1:17" hidden="1" x14ac:dyDescent="0.25">
      <c r="A3697" s="14">
        <v>226786</v>
      </c>
      <c r="B3697" s="14" t="s">
        <v>5536</v>
      </c>
      <c r="C3697" s="14" t="s">
        <v>815</v>
      </c>
      <c r="D3697" s="14" t="s">
        <v>5537</v>
      </c>
      <c r="E3697" s="14" t="s">
        <v>439</v>
      </c>
      <c r="F3697" s="14">
        <v>772</v>
      </c>
      <c r="G3697" s="14" t="s">
        <v>439</v>
      </c>
      <c r="H3697" s="14">
        <v>0</v>
      </c>
      <c r="I3697" s="14" t="s">
        <v>439</v>
      </c>
      <c r="J3697" s="14" t="b">
        <v>0</v>
      </c>
      <c r="K3697" s="14">
        <v>0</v>
      </c>
      <c r="L3697" s="16">
        <v>41009.075150462966</v>
      </c>
      <c r="M3697" s="14" t="s">
        <v>6970</v>
      </c>
      <c r="N3697" s="14" t="s">
        <v>439</v>
      </c>
      <c r="O3697" s="14" t="s">
        <v>439</v>
      </c>
      <c r="P3697" s="14" t="s">
        <v>439</v>
      </c>
      <c r="Q3697" s="14" t="s">
        <v>819</v>
      </c>
    </row>
    <row r="3698" spans="1:17" hidden="1" x14ac:dyDescent="0.25">
      <c r="A3698" s="14">
        <v>226788</v>
      </c>
      <c r="B3698" s="14" t="s">
        <v>5538</v>
      </c>
      <c r="C3698" s="14" t="s">
        <v>815</v>
      </c>
      <c r="D3698" s="14" t="s">
        <v>5539</v>
      </c>
      <c r="E3698" s="14" t="s">
        <v>439</v>
      </c>
      <c r="F3698" s="14">
        <v>772</v>
      </c>
      <c r="G3698" s="14" t="s">
        <v>439</v>
      </c>
      <c r="H3698" s="14">
        <v>0</v>
      </c>
      <c r="I3698" s="14" t="s">
        <v>439</v>
      </c>
      <c r="J3698" s="14" t="b">
        <v>0</v>
      </c>
      <c r="K3698" s="14">
        <v>0</v>
      </c>
      <c r="L3698" s="16">
        <v>41009.075150462966</v>
      </c>
      <c r="M3698" s="14" t="s">
        <v>6970</v>
      </c>
      <c r="N3698" s="14" t="s">
        <v>439</v>
      </c>
      <c r="O3698" s="14" t="s">
        <v>439</v>
      </c>
      <c r="P3698" s="14" t="s">
        <v>439</v>
      </c>
      <c r="Q3698" s="14" t="s">
        <v>819</v>
      </c>
    </row>
    <row r="3699" spans="1:17" hidden="1" x14ac:dyDescent="0.25">
      <c r="A3699" s="14">
        <v>226792</v>
      </c>
      <c r="B3699" s="14" t="s">
        <v>5540</v>
      </c>
      <c r="C3699" s="14" t="s">
        <v>815</v>
      </c>
      <c r="D3699" s="14" t="s">
        <v>5541</v>
      </c>
      <c r="E3699" s="14" t="s">
        <v>439</v>
      </c>
      <c r="F3699" s="14">
        <v>772</v>
      </c>
      <c r="G3699" s="14" t="s">
        <v>439</v>
      </c>
      <c r="H3699" s="14">
        <v>0</v>
      </c>
      <c r="I3699" s="14" t="s">
        <v>439</v>
      </c>
      <c r="J3699" s="14" t="b">
        <v>0</v>
      </c>
      <c r="K3699" s="14">
        <v>0</v>
      </c>
      <c r="L3699" s="16">
        <v>41009.075150462966</v>
      </c>
      <c r="M3699" s="14" t="s">
        <v>6970</v>
      </c>
      <c r="N3699" s="14" t="s">
        <v>439</v>
      </c>
      <c r="O3699" s="14" t="s">
        <v>439</v>
      </c>
      <c r="P3699" s="14" t="s">
        <v>439</v>
      </c>
      <c r="Q3699" s="14" t="s">
        <v>819</v>
      </c>
    </row>
    <row r="3700" spans="1:17" hidden="1" x14ac:dyDescent="0.25">
      <c r="A3700" s="14">
        <v>226796</v>
      </c>
      <c r="B3700" s="14" t="s">
        <v>5542</v>
      </c>
      <c r="C3700" s="14" t="s">
        <v>815</v>
      </c>
      <c r="D3700" s="14" t="s">
        <v>5543</v>
      </c>
      <c r="E3700" s="14" t="s">
        <v>439</v>
      </c>
      <c r="F3700" s="14">
        <v>772</v>
      </c>
      <c r="G3700" s="14" t="s">
        <v>439</v>
      </c>
      <c r="H3700" s="14">
        <v>0</v>
      </c>
      <c r="I3700" s="14" t="s">
        <v>439</v>
      </c>
      <c r="J3700" s="14" t="b">
        <v>0</v>
      </c>
      <c r="K3700" s="14">
        <v>0</v>
      </c>
      <c r="L3700" s="16">
        <v>41009.075150462966</v>
      </c>
      <c r="M3700" s="14" t="s">
        <v>6970</v>
      </c>
      <c r="N3700" s="14" t="s">
        <v>439</v>
      </c>
      <c r="O3700" s="14" t="s">
        <v>439</v>
      </c>
      <c r="P3700" s="14" t="s">
        <v>439</v>
      </c>
      <c r="Q3700" s="14" t="s">
        <v>819</v>
      </c>
    </row>
    <row r="3701" spans="1:17" hidden="1" x14ac:dyDescent="0.25">
      <c r="A3701" s="14">
        <v>226797</v>
      </c>
      <c r="B3701" s="14" t="s">
        <v>5544</v>
      </c>
      <c r="C3701" s="14" t="s">
        <v>815</v>
      </c>
      <c r="D3701" s="14" t="s">
        <v>5545</v>
      </c>
      <c r="E3701" s="14" t="s">
        <v>439</v>
      </c>
      <c r="F3701" s="14">
        <v>772</v>
      </c>
      <c r="G3701" s="14" t="s">
        <v>439</v>
      </c>
      <c r="H3701" s="14">
        <v>0</v>
      </c>
      <c r="I3701" s="14" t="s">
        <v>439</v>
      </c>
      <c r="J3701" s="14" t="b">
        <v>0</v>
      </c>
      <c r="K3701" s="14">
        <v>0</v>
      </c>
      <c r="L3701" s="16">
        <v>41009.075150462966</v>
      </c>
      <c r="M3701" s="14" t="s">
        <v>6970</v>
      </c>
      <c r="N3701" s="14" t="s">
        <v>439</v>
      </c>
      <c r="O3701" s="14" t="s">
        <v>439</v>
      </c>
      <c r="P3701" s="14" t="s">
        <v>439</v>
      </c>
      <c r="Q3701" s="14" t="s">
        <v>819</v>
      </c>
    </row>
    <row r="3702" spans="1:17" hidden="1" x14ac:dyDescent="0.25">
      <c r="A3702" s="14">
        <v>226805</v>
      </c>
      <c r="B3702" s="14" t="s">
        <v>5546</v>
      </c>
      <c r="C3702" s="14" t="s">
        <v>815</v>
      </c>
      <c r="D3702" s="14" t="s">
        <v>5547</v>
      </c>
      <c r="E3702" s="14" t="s">
        <v>439</v>
      </c>
      <c r="F3702" s="14">
        <v>772</v>
      </c>
      <c r="G3702" s="14" t="s">
        <v>439</v>
      </c>
      <c r="H3702" s="14">
        <v>0</v>
      </c>
      <c r="I3702" s="14" t="s">
        <v>439</v>
      </c>
      <c r="J3702" s="14" t="b">
        <v>0</v>
      </c>
      <c r="K3702" s="14">
        <v>0</v>
      </c>
      <c r="L3702" s="16">
        <v>41009.075162037036</v>
      </c>
      <c r="M3702" s="14" t="s">
        <v>6970</v>
      </c>
      <c r="N3702" s="14" t="s">
        <v>439</v>
      </c>
      <c r="O3702" s="14" t="s">
        <v>439</v>
      </c>
      <c r="P3702" s="14" t="s">
        <v>439</v>
      </c>
      <c r="Q3702" s="14" t="s">
        <v>819</v>
      </c>
    </row>
    <row r="3703" spans="1:17" hidden="1" x14ac:dyDescent="0.25">
      <c r="A3703" s="14">
        <v>226806</v>
      </c>
      <c r="B3703" s="14" t="s">
        <v>5548</v>
      </c>
      <c r="C3703" s="14" t="s">
        <v>815</v>
      </c>
      <c r="D3703" s="14" t="s">
        <v>5549</v>
      </c>
      <c r="E3703" s="14" t="s">
        <v>439</v>
      </c>
      <c r="F3703" s="14">
        <v>772</v>
      </c>
      <c r="G3703" s="14" t="s">
        <v>439</v>
      </c>
      <c r="H3703" s="14">
        <v>0</v>
      </c>
      <c r="I3703" s="14" t="s">
        <v>439</v>
      </c>
      <c r="J3703" s="14" t="b">
        <v>0</v>
      </c>
      <c r="K3703" s="14">
        <v>0</v>
      </c>
      <c r="L3703" s="16">
        <v>41009.075162037036</v>
      </c>
      <c r="M3703" s="14" t="s">
        <v>6970</v>
      </c>
      <c r="N3703" s="14" t="s">
        <v>439</v>
      </c>
      <c r="O3703" s="14" t="s">
        <v>439</v>
      </c>
      <c r="P3703" s="14" t="s">
        <v>439</v>
      </c>
      <c r="Q3703" s="14" t="s">
        <v>819</v>
      </c>
    </row>
    <row r="3704" spans="1:17" hidden="1" x14ac:dyDescent="0.25">
      <c r="A3704" s="14">
        <v>226807</v>
      </c>
      <c r="B3704" s="14" t="s">
        <v>5550</v>
      </c>
      <c r="C3704" s="14" t="s">
        <v>815</v>
      </c>
      <c r="D3704" s="14" t="s">
        <v>5551</v>
      </c>
      <c r="E3704" s="14" t="s">
        <v>439</v>
      </c>
      <c r="F3704" s="14">
        <v>772</v>
      </c>
      <c r="G3704" s="14" t="s">
        <v>439</v>
      </c>
      <c r="H3704" s="14">
        <v>0</v>
      </c>
      <c r="I3704" s="14" t="s">
        <v>439</v>
      </c>
      <c r="J3704" s="14" t="b">
        <v>0</v>
      </c>
      <c r="K3704" s="14">
        <v>0</v>
      </c>
      <c r="L3704" s="16">
        <v>41009.075162037036</v>
      </c>
      <c r="M3704" s="14" t="s">
        <v>6970</v>
      </c>
      <c r="N3704" s="14" t="s">
        <v>439</v>
      </c>
      <c r="O3704" s="14" t="s">
        <v>439</v>
      </c>
      <c r="P3704" s="14" t="s">
        <v>439</v>
      </c>
      <c r="Q3704" s="14" t="s">
        <v>819</v>
      </c>
    </row>
    <row r="3705" spans="1:17" hidden="1" x14ac:dyDescent="0.25">
      <c r="A3705" s="14">
        <v>226808</v>
      </c>
      <c r="B3705" s="14" t="s">
        <v>5552</v>
      </c>
      <c r="C3705" s="14" t="s">
        <v>815</v>
      </c>
      <c r="D3705" s="14" t="s">
        <v>5553</v>
      </c>
      <c r="E3705" s="14" t="s">
        <v>439</v>
      </c>
      <c r="F3705" s="14">
        <v>772</v>
      </c>
      <c r="G3705" s="14" t="s">
        <v>439</v>
      </c>
      <c r="H3705" s="14">
        <v>0</v>
      </c>
      <c r="I3705" s="14" t="s">
        <v>439</v>
      </c>
      <c r="J3705" s="14" t="b">
        <v>0</v>
      </c>
      <c r="K3705" s="14">
        <v>0</v>
      </c>
      <c r="L3705" s="16">
        <v>41009.075162037036</v>
      </c>
      <c r="M3705" s="14" t="s">
        <v>6970</v>
      </c>
      <c r="N3705" s="14" t="s">
        <v>439</v>
      </c>
      <c r="O3705" s="14" t="s">
        <v>439</v>
      </c>
      <c r="P3705" s="14" t="s">
        <v>439</v>
      </c>
      <c r="Q3705" s="14" t="s">
        <v>819</v>
      </c>
    </row>
    <row r="3706" spans="1:17" hidden="1" x14ac:dyDescent="0.25">
      <c r="A3706" s="14">
        <v>226816</v>
      </c>
      <c r="B3706" s="14" t="s">
        <v>5554</v>
      </c>
      <c r="C3706" s="14" t="s">
        <v>815</v>
      </c>
      <c r="D3706" s="14" t="s">
        <v>5555</v>
      </c>
      <c r="E3706" s="14" t="s">
        <v>439</v>
      </c>
      <c r="F3706" s="14">
        <v>772</v>
      </c>
      <c r="G3706" s="14" t="s">
        <v>439</v>
      </c>
      <c r="H3706" s="14">
        <v>0</v>
      </c>
      <c r="I3706" s="14" t="s">
        <v>439</v>
      </c>
      <c r="J3706" s="14" t="b">
        <v>0</v>
      </c>
      <c r="K3706" s="14">
        <v>0</v>
      </c>
      <c r="L3706" s="16">
        <v>41009.075162037036</v>
      </c>
      <c r="M3706" s="14" t="s">
        <v>6970</v>
      </c>
      <c r="N3706" s="14" t="s">
        <v>439</v>
      </c>
      <c r="O3706" s="14" t="s">
        <v>439</v>
      </c>
      <c r="P3706" s="14" t="s">
        <v>439</v>
      </c>
      <c r="Q3706" s="14" t="s">
        <v>819</v>
      </c>
    </row>
    <row r="3707" spans="1:17" hidden="1" x14ac:dyDescent="0.25">
      <c r="A3707" s="14">
        <v>226817</v>
      </c>
      <c r="B3707" s="14" t="s">
        <v>5556</v>
      </c>
      <c r="C3707" s="14" t="s">
        <v>815</v>
      </c>
      <c r="D3707" s="14" t="s">
        <v>5557</v>
      </c>
      <c r="E3707" s="14" t="s">
        <v>439</v>
      </c>
      <c r="F3707" s="14">
        <v>772</v>
      </c>
      <c r="G3707" s="14" t="s">
        <v>439</v>
      </c>
      <c r="H3707" s="14">
        <v>0</v>
      </c>
      <c r="I3707" s="14" t="s">
        <v>439</v>
      </c>
      <c r="J3707" s="14" t="b">
        <v>0</v>
      </c>
      <c r="K3707" s="14">
        <v>0</v>
      </c>
      <c r="L3707" s="16">
        <v>41009.075162037036</v>
      </c>
      <c r="M3707" s="14" t="s">
        <v>6970</v>
      </c>
      <c r="N3707" s="14" t="s">
        <v>439</v>
      </c>
      <c r="O3707" s="14" t="s">
        <v>439</v>
      </c>
      <c r="P3707" s="14" t="s">
        <v>439</v>
      </c>
      <c r="Q3707" s="14" t="s">
        <v>819</v>
      </c>
    </row>
    <row r="3708" spans="1:17" hidden="1" x14ac:dyDescent="0.25">
      <c r="A3708" s="14">
        <v>226954</v>
      </c>
      <c r="B3708" s="14" t="s">
        <v>5558</v>
      </c>
      <c r="C3708" s="14" t="s">
        <v>815</v>
      </c>
      <c r="D3708" s="14" t="s">
        <v>5559</v>
      </c>
      <c r="E3708" s="14" t="s">
        <v>439</v>
      </c>
      <c r="F3708" s="14">
        <v>772</v>
      </c>
      <c r="G3708" s="14" t="s">
        <v>439</v>
      </c>
      <c r="H3708" s="14">
        <v>0</v>
      </c>
      <c r="I3708" s="14" t="s">
        <v>439</v>
      </c>
      <c r="J3708" s="14" t="b">
        <v>0</v>
      </c>
      <c r="K3708" s="14">
        <v>0</v>
      </c>
      <c r="L3708" s="16">
        <v>41009.075173611112</v>
      </c>
      <c r="M3708" s="14" t="s">
        <v>6970</v>
      </c>
      <c r="N3708" s="14" t="s">
        <v>439</v>
      </c>
      <c r="O3708" s="14" t="s">
        <v>439</v>
      </c>
      <c r="P3708" s="14" t="s">
        <v>439</v>
      </c>
      <c r="Q3708" s="14" t="s">
        <v>819</v>
      </c>
    </row>
    <row r="3709" spans="1:17" hidden="1" x14ac:dyDescent="0.25">
      <c r="A3709" s="14">
        <v>228051</v>
      </c>
      <c r="B3709" s="14" t="s">
        <v>5560</v>
      </c>
      <c r="C3709" s="14" t="s">
        <v>815</v>
      </c>
      <c r="D3709" s="14" t="s">
        <v>5561</v>
      </c>
      <c r="E3709" s="14" t="s">
        <v>439</v>
      </c>
      <c r="F3709" s="14">
        <v>772</v>
      </c>
      <c r="G3709" s="14" t="s">
        <v>439</v>
      </c>
      <c r="H3709" s="14">
        <v>0</v>
      </c>
      <c r="I3709" s="14" t="s">
        <v>439</v>
      </c>
      <c r="J3709" s="14" t="b">
        <v>0</v>
      </c>
      <c r="K3709" s="14">
        <v>0</v>
      </c>
      <c r="L3709" s="16">
        <v>41009.075173611112</v>
      </c>
      <c r="M3709" s="14" t="s">
        <v>6970</v>
      </c>
      <c r="N3709" s="14" t="s">
        <v>439</v>
      </c>
      <c r="O3709" s="14" t="s">
        <v>439</v>
      </c>
      <c r="P3709" s="14" t="s">
        <v>439</v>
      </c>
      <c r="Q3709" s="14" t="s">
        <v>819</v>
      </c>
    </row>
    <row r="3710" spans="1:17" hidden="1" x14ac:dyDescent="0.25">
      <c r="A3710" s="14">
        <v>228052</v>
      </c>
      <c r="B3710" s="14" t="s">
        <v>5562</v>
      </c>
      <c r="C3710" s="14" t="s">
        <v>815</v>
      </c>
      <c r="D3710" s="14" t="s">
        <v>5563</v>
      </c>
      <c r="E3710" s="14" t="s">
        <v>439</v>
      </c>
      <c r="F3710" s="14">
        <v>772</v>
      </c>
      <c r="G3710" s="14" t="s">
        <v>439</v>
      </c>
      <c r="H3710" s="14">
        <v>0</v>
      </c>
      <c r="I3710" s="14" t="s">
        <v>439</v>
      </c>
      <c r="J3710" s="14" t="b">
        <v>0</v>
      </c>
      <c r="K3710" s="14">
        <v>0</v>
      </c>
      <c r="L3710" s="16">
        <v>41009.075173611112</v>
      </c>
      <c r="M3710" s="14" t="s">
        <v>6970</v>
      </c>
      <c r="N3710" s="14" t="s">
        <v>439</v>
      </c>
      <c r="O3710" s="14" t="s">
        <v>439</v>
      </c>
      <c r="P3710" s="14" t="s">
        <v>439</v>
      </c>
      <c r="Q3710" s="14" t="s">
        <v>819</v>
      </c>
    </row>
    <row r="3711" spans="1:17" hidden="1" x14ac:dyDescent="0.25">
      <c r="A3711" s="14">
        <v>228154</v>
      </c>
      <c r="B3711" s="14" t="s">
        <v>5564</v>
      </c>
      <c r="C3711" s="14" t="s">
        <v>815</v>
      </c>
      <c r="D3711" s="14" t="s">
        <v>5565</v>
      </c>
      <c r="E3711" s="14" t="s">
        <v>439</v>
      </c>
      <c r="F3711" s="14">
        <v>772</v>
      </c>
      <c r="G3711" s="14" t="s">
        <v>439</v>
      </c>
      <c r="H3711" s="14">
        <v>0</v>
      </c>
      <c r="I3711" s="14" t="s">
        <v>439</v>
      </c>
      <c r="J3711" s="14" t="b">
        <v>0</v>
      </c>
      <c r="K3711" s="14">
        <v>0</v>
      </c>
      <c r="L3711" s="16">
        <v>41009.075185185182</v>
      </c>
      <c r="M3711" s="14" t="s">
        <v>6970</v>
      </c>
      <c r="N3711" s="14" t="s">
        <v>439</v>
      </c>
      <c r="O3711" s="14" t="s">
        <v>439</v>
      </c>
      <c r="P3711" s="14" t="s">
        <v>439</v>
      </c>
      <c r="Q3711" s="14" t="s">
        <v>819</v>
      </c>
    </row>
    <row r="3712" spans="1:17" hidden="1" x14ac:dyDescent="0.25">
      <c r="A3712" s="14">
        <v>228155</v>
      </c>
      <c r="B3712" s="14" t="s">
        <v>5566</v>
      </c>
      <c r="C3712" s="14" t="s">
        <v>815</v>
      </c>
      <c r="D3712" s="14" t="s">
        <v>5567</v>
      </c>
      <c r="E3712" s="14" t="s">
        <v>439</v>
      </c>
      <c r="F3712" s="14">
        <v>772</v>
      </c>
      <c r="G3712" s="14" t="s">
        <v>439</v>
      </c>
      <c r="H3712" s="14">
        <v>0</v>
      </c>
      <c r="I3712" s="14" t="s">
        <v>439</v>
      </c>
      <c r="J3712" s="14" t="b">
        <v>0</v>
      </c>
      <c r="K3712" s="14">
        <v>0</v>
      </c>
      <c r="L3712" s="16">
        <v>41009.075185185182</v>
      </c>
      <c r="M3712" s="14" t="s">
        <v>6970</v>
      </c>
      <c r="N3712" s="14" t="s">
        <v>439</v>
      </c>
      <c r="O3712" s="14" t="s">
        <v>439</v>
      </c>
      <c r="P3712" s="14" t="s">
        <v>439</v>
      </c>
      <c r="Q3712" s="14" t="s">
        <v>819</v>
      </c>
    </row>
    <row r="3713" spans="1:17" hidden="1" x14ac:dyDescent="0.25">
      <c r="A3713" s="14">
        <v>228368</v>
      </c>
      <c r="B3713" s="14" t="s">
        <v>5568</v>
      </c>
      <c r="C3713" s="14" t="s">
        <v>815</v>
      </c>
      <c r="D3713" s="14" t="s">
        <v>5569</v>
      </c>
      <c r="E3713" s="14" t="s">
        <v>439</v>
      </c>
      <c r="F3713" s="14">
        <v>772</v>
      </c>
      <c r="G3713" s="14" t="s">
        <v>439</v>
      </c>
      <c r="H3713" s="14">
        <v>0</v>
      </c>
      <c r="I3713" s="14" t="s">
        <v>439</v>
      </c>
      <c r="J3713" s="14" t="b">
        <v>0</v>
      </c>
      <c r="K3713" s="14">
        <v>0</v>
      </c>
      <c r="L3713" s="16">
        <v>41009.075185185182</v>
      </c>
      <c r="M3713" s="14" t="s">
        <v>6970</v>
      </c>
      <c r="N3713" s="14" t="s">
        <v>439</v>
      </c>
      <c r="O3713" s="14" t="s">
        <v>439</v>
      </c>
      <c r="P3713" s="14" t="s">
        <v>439</v>
      </c>
      <c r="Q3713" s="14" t="s">
        <v>819</v>
      </c>
    </row>
    <row r="3714" spans="1:17" hidden="1" x14ac:dyDescent="0.25">
      <c r="A3714" s="14">
        <v>228380</v>
      </c>
      <c r="B3714" s="14" t="s">
        <v>5570</v>
      </c>
      <c r="C3714" s="14" t="s">
        <v>815</v>
      </c>
      <c r="D3714" s="14" t="s">
        <v>5571</v>
      </c>
      <c r="E3714" s="14" t="s">
        <v>439</v>
      </c>
      <c r="F3714" s="14">
        <v>772</v>
      </c>
      <c r="G3714" s="14" t="s">
        <v>439</v>
      </c>
      <c r="H3714" s="14">
        <v>0</v>
      </c>
      <c r="I3714" s="14" t="s">
        <v>439</v>
      </c>
      <c r="J3714" s="14" t="b">
        <v>0</v>
      </c>
      <c r="K3714" s="14">
        <v>0</v>
      </c>
      <c r="L3714" s="16">
        <v>41009.075185185182</v>
      </c>
      <c r="M3714" s="14" t="s">
        <v>6970</v>
      </c>
      <c r="N3714" s="14" t="s">
        <v>439</v>
      </c>
      <c r="O3714" s="14" t="s">
        <v>439</v>
      </c>
      <c r="P3714" s="14" t="s">
        <v>439</v>
      </c>
      <c r="Q3714" s="14" t="s">
        <v>819</v>
      </c>
    </row>
    <row r="3715" spans="1:17" x14ac:dyDescent="0.25">
      <c r="A3715" s="14">
        <v>228391</v>
      </c>
      <c r="B3715" s="14">
        <v>4732</v>
      </c>
      <c r="C3715" s="14" t="s">
        <v>815</v>
      </c>
      <c r="D3715" s="14" t="s">
        <v>5572</v>
      </c>
      <c r="E3715" s="14" t="s">
        <v>439</v>
      </c>
      <c r="F3715" s="14">
        <v>39</v>
      </c>
      <c r="G3715" s="14" t="s">
        <v>817</v>
      </c>
      <c r="H3715" s="14">
        <v>0</v>
      </c>
      <c r="I3715" s="14">
        <v>129600</v>
      </c>
      <c r="J3715" s="14" t="b">
        <v>0</v>
      </c>
      <c r="K3715" s="14">
        <v>0</v>
      </c>
      <c r="L3715" s="16">
        <v>41009.075196759259</v>
      </c>
      <c r="M3715" s="14" t="s">
        <v>818</v>
      </c>
      <c r="N3715" s="14" t="s">
        <v>439</v>
      </c>
      <c r="O3715" s="14" t="s">
        <v>439</v>
      </c>
      <c r="P3715" s="14" t="s">
        <v>439</v>
      </c>
      <c r="Q3715" s="14" t="s">
        <v>819</v>
      </c>
    </row>
    <row r="3716" spans="1:17" x14ac:dyDescent="0.25">
      <c r="A3716" s="14">
        <v>228392</v>
      </c>
      <c r="B3716" s="14">
        <v>4676</v>
      </c>
      <c r="C3716" s="14" t="s">
        <v>815</v>
      </c>
      <c r="D3716" s="14" t="s">
        <v>5573</v>
      </c>
      <c r="E3716" s="14" t="s">
        <v>439</v>
      </c>
      <c r="F3716" s="14">
        <v>39</v>
      </c>
      <c r="G3716" s="14" t="s">
        <v>817</v>
      </c>
      <c r="H3716" s="14">
        <v>0</v>
      </c>
      <c r="I3716" s="14">
        <v>129600</v>
      </c>
      <c r="J3716" s="14" t="b">
        <v>0</v>
      </c>
      <c r="K3716" s="14">
        <v>0</v>
      </c>
      <c r="L3716" s="16">
        <v>41009.075196759259</v>
      </c>
      <c r="M3716" s="14" t="s">
        <v>818</v>
      </c>
      <c r="N3716" s="14" t="s">
        <v>439</v>
      </c>
      <c r="O3716" s="14" t="s">
        <v>439</v>
      </c>
      <c r="P3716" s="14" t="s">
        <v>439</v>
      </c>
      <c r="Q3716" s="14" t="s">
        <v>819</v>
      </c>
    </row>
    <row r="3717" spans="1:17" x14ac:dyDescent="0.25">
      <c r="A3717" s="14">
        <v>228393</v>
      </c>
      <c r="B3717" s="14">
        <v>4678</v>
      </c>
      <c r="C3717" s="14" t="s">
        <v>815</v>
      </c>
      <c r="D3717" s="14" t="s">
        <v>5574</v>
      </c>
      <c r="E3717" s="14" t="s">
        <v>439</v>
      </c>
      <c r="F3717" s="14">
        <v>39</v>
      </c>
      <c r="G3717" s="14" t="s">
        <v>817</v>
      </c>
      <c r="H3717" s="14">
        <v>0</v>
      </c>
      <c r="I3717" s="14">
        <v>129600</v>
      </c>
      <c r="J3717" s="14" t="b">
        <v>0</v>
      </c>
      <c r="K3717" s="14">
        <v>0</v>
      </c>
      <c r="L3717" s="16">
        <v>41009.075196759259</v>
      </c>
      <c r="M3717" s="14" t="s">
        <v>818</v>
      </c>
      <c r="N3717" s="14" t="s">
        <v>439</v>
      </c>
      <c r="O3717" s="14" t="s">
        <v>439</v>
      </c>
      <c r="P3717" s="14" t="s">
        <v>439</v>
      </c>
      <c r="Q3717" s="14" t="s">
        <v>819</v>
      </c>
    </row>
    <row r="3718" spans="1:17" x14ac:dyDescent="0.25">
      <c r="A3718" s="14">
        <v>228394</v>
      </c>
      <c r="B3718" s="14">
        <v>4681</v>
      </c>
      <c r="C3718" s="14" t="s">
        <v>815</v>
      </c>
      <c r="D3718" s="14" t="s">
        <v>5575</v>
      </c>
      <c r="E3718" s="14" t="s">
        <v>439</v>
      </c>
      <c r="F3718" s="14">
        <v>39</v>
      </c>
      <c r="G3718" s="14" t="s">
        <v>817</v>
      </c>
      <c r="H3718" s="14">
        <v>0</v>
      </c>
      <c r="I3718" s="14">
        <v>129600</v>
      </c>
      <c r="J3718" s="14" t="b">
        <v>0</v>
      </c>
      <c r="K3718" s="14">
        <v>0</v>
      </c>
      <c r="L3718" s="16">
        <v>41009.075196759259</v>
      </c>
      <c r="M3718" s="14" t="s">
        <v>818</v>
      </c>
      <c r="N3718" s="14" t="s">
        <v>439</v>
      </c>
      <c r="O3718" s="14" t="s">
        <v>439</v>
      </c>
      <c r="P3718" s="14" t="s">
        <v>439</v>
      </c>
      <c r="Q3718" s="14" t="s">
        <v>819</v>
      </c>
    </row>
    <row r="3719" spans="1:17" x14ac:dyDescent="0.25">
      <c r="A3719" s="14">
        <v>228395</v>
      </c>
      <c r="B3719" s="14">
        <v>4679</v>
      </c>
      <c r="C3719" s="14" t="s">
        <v>815</v>
      </c>
      <c r="D3719" s="14" t="s">
        <v>5576</v>
      </c>
      <c r="E3719" s="14" t="s">
        <v>439</v>
      </c>
      <c r="F3719" s="14">
        <v>39</v>
      </c>
      <c r="G3719" s="14" t="s">
        <v>817</v>
      </c>
      <c r="H3719" s="14">
        <v>0</v>
      </c>
      <c r="I3719" s="14">
        <v>129600</v>
      </c>
      <c r="J3719" s="14" t="b">
        <v>0</v>
      </c>
      <c r="K3719" s="14">
        <v>0</v>
      </c>
      <c r="L3719" s="16">
        <v>41009.075196759259</v>
      </c>
      <c r="M3719" s="14" t="s">
        <v>818</v>
      </c>
      <c r="N3719" s="14" t="s">
        <v>439</v>
      </c>
      <c r="O3719" s="14" t="s">
        <v>439</v>
      </c>
      <c r="P3719" s="14" t="s">
        <v>439</v>
      </c>
      <c r="Q3719" s="14" t="s">
        <v>819</v>
      </c>
    </row>
    <row r="3720" spans="1:17" x14ac:dyDescent="0.25">
      <c r="A3720" s="14">
        <v>228396</v>
      </c>
      <c r="B3720" s="14">
        <v>4677</v>
      </c>
      <c r="C3720" s="14" t="s">
        <v>815</v>
      </c>
      <c r="D3720" s="14" t="s">
        <v>5577</v>
      </c>
      <c r="E3720" s="14" t="s">
        <v>439</v>
      </c>
      <c r="F3720" s="14">
        <v>39</v>
      </c>
      <c r="G3720" s="14" t="s">
        <v>817</v>
      </c>
      <c r="H3720" s="14">
        <v>0</v>
      </c>
      <c r="I3720" s="14">
        <v>129600</v>
      </c>
      <c r="J3720" s="14" t="b">
        <v>0</v>
      </c>
      <c r="K3720" s="14">
        <v>0</v>
      </c>
      <c r="L3720" s="16">
        <v>41009.075196759259</v>
      </c>
      <c r="M3720" s="14" t="s">
        <v>818</v>
      </c>
      <c r="N3720" s="14" t="s">
        <v>439</v>
      </c>
      <c r="O3720" s="14" t="s">
        <v>439</v>
      </c>
      <c r="P3720" s="14" t="s">
        <v>439</v>
      </c>
      <c r="Q3720" s="14" t="s">
        <v>819</v>
      </c>
    </row>
    <row r="3721" spans="1:17" x14ac:dyDescent="0.25">
      <c r="A3721" s="14">
        <v>228397</v>
      </c>
      <c r="B3721" s="14">
        <v>4680</v>
      </c>
      <c r="C3721" s="14" t="s">
        <v>815</v>
      </c>
      <c r="D3721" s="14" t="s">
        <v>5578</v>
      </c>
      <c r="E3721" s="14" t="s">
        <v>439</v>
      </c>
      <c r="F3721" s="14">
        <v>39</v>
      </c>
      <c r="G3721" s="14" t="s">
        <v>817</v>
      </c>
      <c r="H3721" s="14">
        <v>0</v>
      </c>
      <c r="I3721" s="14">
        <v>129600</v>
      </c>
      <c r="J3721" s="14" t="b">
        <v>0</v>
      </c>
      <c r="K3721" s="14">
        <v>0</v>
      </c>
      <c r="L3721" s="16">
        <v>41009.075208333335</v>
      </c>
      <c r="M3721" s="14" t="s">
        <v>818</v>
      </c>
      <c r="N3721" s="14" t="s">
        <v>439</v>
      </c>
      <c r="O3721" s="14" t="s">
        <v>439</v>
      </c>
      <c r="P3721" s="14" t="s">
        <v>439</v>
      </c>
      <c r="Q3721" s="14" t="s">
        <v>819</v>
      </c>
    </row>
    <row r="3722" spans="1:17" x14ac:dyDescent="0.25">
      <c r="A3722" s="14">
        <v>228398</v>
      </c>
      <c r="B3722" s="14">
        <v>4689</v>
      </c>
      <c r="C3722" s="14" t="s">
        <v>815</v>
      </c>
      <c r="D3722" s="14" t="s">
        <v>5759</v>
      </c>
      <c r="E3722" s="14" t="s">
        <v>439</v>
      </c>
      <c r="F3722" s="14">
        <v>39</v>
      </c>
      <c r="G3722" s="14" t="s">
        <v>817</v>
      </c>
      <c r="H3722" s="14">
        <v>0</v>
      </c>
      <c r="I3722" s="14">
        <v>129600</v>
      </c>
      <c r="J3722" s="14" t="b">
        <v>0</v>
      </c>
      <c r="K3722" s="14">
        <v>0</v>
      </c>
      <c r="L3722" s="16">
        <v>41009.075208333335</v>
      </c>
      <c r="M3722" s="14" t="s">
        <v>818</v>
      </c>
      <c r="N3722" s="14" t="s">
        <v>439</v>
      </c>
      <c r="O3722" s="14" t="s">
        <v>439</v>
      </c>
      <c r="P3722" s="14" t="s">
        <v>439</v>
      </c>
      <c r="Q3722" s="14" t="s">
        <v>819</v>
      </c>
    </row>
    <row r="3723" spans="1:17" x14ac:dyDescent="0.25">
      <c r="A3723" s="14">
        <v>228399</v>
      </c>
      <c r="B3723" s="14">
        <v>4686</v>
      </c>
      <c r="C3723" s="14" t="s">
        <v>815</v>
      </c>
      <c r="D3723" s="14" t="s">
        <v>5760</v>
      </c>
      <c r="E3723" s="14" t="s">
        <v>439</v>
      </c>
      <c r="F3723" s="14">
        <v>39</v>
      </c>
      <c r="G3723" s="14" t="s">
        <v>817</v>
      </c>
      <c r="H3723" s="14">
        <v>0</v>
      </c>
      <c r="I3723" s="14">
        <v>129600</v>
      </c>
      <c r="J3723" s="14" t="b">
        <v>0</v>
      </c>
      <c r="K3723" s="14">
        <v>0</v>
      </c>
      <c r="L3723" s="16">
        <v>41009.075208333335</v>
      </c>
      <c r="M3723" s="14" t="s">
        <v>818</v>
      </c>
      <c r="N3723" s="14" t="s">
        <v>439</v>
      </c>
      <c r="O3723" s="14" t="s">
        <v>439</v>
      </c>
      <c r="P3723" s="14" t="s">
        <v>439</v>
      </c>
      <c r="Q3723" s="14" t="s">
        <v>819</v>
      </c>
    </row>
    <row r="3724" spans="1:17" x14ac:dyDescent="0.25">
      <c r="A3724" s="14">
        <v>228400</v>
      </c>
      <c r="B3724" s="14">
        <v>4682</v>
      </c>
      <c r="C3724" s="14" t="s">
        <v>815</v>
      </c>
      <c r="D3724" s="14" t="s">
        <v>5761</v>
      </c>
      <c r="E3724" s="14" t="s">
        <v>439</v>
      </c>
      <c r="F3724" s="14">
        <v>39</v>
      </c>
      <c r="G3724" s="14" t="s">
        <v>817</v>
      </c>
      <c r="H3724" s="14">
        <v>0</v>
      </c>
      <c r="I3724" s="14">
        <v>129600</v>
      </c>
      <c r="J3724" s="14" t="b">
        <v>0</v>
      </c>
      <c r="K3724" s="14">
        <v>0</v>
      </c>
      <c r="L3724" s="16">
        <v>41009.075208333335</v>
      </c>
      <c r="M3724" s="14" t="s">
        <v>818</v>
      </c>
      <c r="N3724" s="14" t="s">
        <v>439</v>
      </c>
      <c r="O3724" s="14" t="s">
        <v>439</v>
      </c>
      <c r="P3724" s="14" t="s">
        <v>439</v>
      </c>
      <c r="Q3724" s="14" t="s">
        <v>819</v>
      </c>
    </row>
    <row r="3725" spans="1:17" x14ac:dyDescent="0.25">
      <c r="A3725" s="14">
        <v>228401</v>
      </c>
      <c r="B3725" s="14">
        <v>4684</v>
      </c>
      <c r="C3725" s="14" t="s">
        <v>815</v>
      </c>
      <c r="D3725" s="14" t="s">
        <v>5762</v>
      </c>
      <c r="E3725" s="14" t="s">
        <v>439</v>
      </c>
      <c r="F3725" s="14">
        <v>39</v>
      </c>
      <c r="G3725" s="14" t="s">
        <v>817</v>
      </c>
      <c r="H3725" s="14">
        <v>0</v>
      </c>
      <c r="I3725" s="14">
        <v>129600</v>
      </c>
      <c r="J3725" s="14" t="b">
        <v>0</v>
      </c>
      <c r="K3725" s="14">
        <v>0</v>
      </c>
      <c r="L3725" s="16">
        <v>41009.075208333335</v>
      </c>
      <c r="M3725" s="14" t="s">
        <v>818</v>
      </c>
      <c r="N3725" s="14" t="s">
        <v>439</v>
      </c>
      <c r="O3725" s="14" t="s">
        <v>439</v>
      </c>
      <c r="P3725" s="14" t="s">
        <v>439</v>
      </c>
      <c r="Q3725" s="14" t="s">
        <v>819</v>
      </c>
    </row>
    <row r="3726" spans="1:17" x14ac:dyDescent="0.25">
      <c r="A3726" s="14">
        <v>228402</v>
      </c>
      <c r="B3726" s="14">
        <v>4687</v>
      </c>
      <c r="C3726" s="14" t="s">
        <v>815</v>
      </c>
      <c r="D3726" s="14" t="s">
        <v>5763</v>
      </c>
      <c r="E3726" s="14" t="s">
        <v>439</v>
      </c>
      <c r="F3726" s="14">
        <v>39</v>
      </c>
      <c r="G3726" s="14" t="s">
        <v>817</v>
      </c>
      <c r="H3726" s="14">
        <v>0</v>
      </c>
      <c r="I3726" s="14">
        <v>129600</v>
      </c>
      <c r="J3726" s="14" t="b">
        <v>0</v>
      </c>
      <c r="K3726" s="14">
        <v>0</v>
      </c>
      <c r="L3726" s="16">
        <v>41009.075208333335</v>
      </c>
      <c r="M3726" s="14" t="s">
        <v>818</v>
      </c>
      <c r="N3726" s="14" t="s">
        <v>439</v>
      </c>
      <c r="O3726" s="14" t="s">
        <v>439</v>
      </c>
      <c r="P3726" s="14" t="s">
        <v>439</v>
      </c>
      <c r="Q3726" s="14" t="s">
        <v>819</v>
      </c>
    </row>
    <row r="3727" spans="1:17" x14ac:dyDescent="0.25">
      <c r="A3727" s="14">
        <v>228403</v>
      </c>
      <c r="B3727" s="14">
        <v>4683</v>
      </c>
      <c r="C3727" s="14" t="s">
        <v>815</v>
      </c>
      <c r="D3727" s="14" t="s">
        <v>5764</v>
      </c>
      <c r="E3727" s="14" t="s">
        <v>439</v>
      </c>
      <c r="F3727" s="14">
        <v>39</v>
      </c>
      <c r="G3727" s="14" t="s">
        <v>817</v>
      </c>
      <c r="H3727" s="14">
        <v>0</v>
      </c>
      <c r="I3727" s="14">
        <v>129600</v>
      </c>
      <c r="J3727" s="14" t="b">
        <v>0</v>
      </c>
      <c r="K3727" s="14">
        <v>0</v>
      </c>
      <c r="L3727" s="16">
        <v>41009.075208333335</v>
      </c>
      <c r="M3727" s="14" t="s">
        <v>818</v>
      </c>
      <c r="N3727" s="14" t="s">
        <v>439</v>
      </c>
      <c r="O3727" s="14" t="s">
        <v>439</v>
      </c>
      <c r="P3727" s="14" t="s">
        <v>439</v>
      </c>
      <c r="Q3727" s="17" t="s">
        <v>819</v>
      </c>
    </row>
    <row r="3728" spans="1:17" x14ac:dyDescent="0.25">
      <c r="A3728" s="14">
        <v>228404</v>
      </c>
      <c r="B3728" s="14">
        <v>4688</v>
      </c>
      <c r="C3728" s="14" t="s">
        <v>815</v>
      </c>
      <c r="D3728" s="14" t="s">
        <v>5765</v>
      </c>
      <c r="E3728" s="14" t="s">
        <v>439</v>
      </c>
      <c r="F3728" s="14">
        <v>39</v>
      </c>
      <c r="G3728" s="14" t="s">
        <v>817</v>
      </c>
      <c r="H3728" s="14">
        <v>0</v>
      </c>
      <c r="I3728" s="14">
        <v>129600</v>
      </c>
      <c r="J3728" s="14" t="b">
        <v>0</v>
      </c>
      <c r="K3728" s="14">
        <v>0</v>
      </c>
      <c r="L3728" s="16">
        <v>41009.075219907405</v>
      </c>
      <c r="M3728" s="14" t="s">
        <v>818</v>
      </c>
      <c r="N3728" s="14" t="s">
        <v>439</v>
      </c>
      <c r="O3728" s="14" t="s">
        <v>439</v>
      </c>
      <c r="P3728" s="14" t="s">
        <v>439</v>
      </c>
      <c r="Q3728" s="17" t="s">
        <v>819</v>
      </c>
    </row>
    <row r="3729" spans="1:17" x14ac:dyDescent="0.25">
      <c r="A3729" s="14">
        <v>228405</v>
      </c>
      <c r="B3729" s="14">
        <v>4685</v>
      </c>
      <c r="C3729" s="14" t="s">
        <v>815</v>
      </c>
      <c r="D3729" s="14" t="s">
        <v>5766</v>
      </c>
      <c r="E3729" s="14" t="s">
        <v>439</v>
      </c>
      <c r="F3729" s="14">
        <v>39</v>
      </c>
      <c r="G3729" s="14" t="s">
        <v>817</v>
      </c>
      <c r="H3729" s="14">
        <v>0</v>
      </c>
      <c r="I3729" s="14">
        <v>129600</v>
      </c>
      <c r="J3729" s="14" t="b">
        <v>0</v>
      </c>
      <c r="K3729" s="14">
        <v>0</v>
      </c>
      <c r="L3729" s="16">
        <v>41009.075219907405</v>
      </c>
      <c r="M3729" s="14" t="s">
        <v>818</v>
      </c>
      <c r="N3729" s="14" t="s">
        <v>439</v>
      </c>
      <c r="O3729" s="14" t="s">
        <v>439</v>
      </c>
      <c r="P3729" s="14" t="s">
        <v>439</v>
      </c>
      <c r="Q3729" s="17" t="s">
        <v>819</v>
      </c>
    </row>
    <row r="3730" spans="1:17" x14ac:dyDescent="0.25">
      <c r="A3730" s="14">
        <v>228406</v>
      </c>
      <c r="B3730" s="14">
        <v>4690</v>
      </c>
      <c r="C3730" s="14" t="s">
        <v>815</v>
      </c>
      <c r="D3730" s="14" t="s">
        <v>5579</v>
      </c>
      <c r="E3730" s="14" t="s">
        <v>439</v>
      </c>
      <c r="F3730" s="14">
        <v>39</v>
      </c>
      <c r="G3730" s="14" t="s">
        <v>817</v>
      </c>
      <c r="H3730" s="14">
        <v>0</v>
      </c>
      <c r="I3730" s="14">
        <v>129600</v>
      </c>
      <c r="J3730" s="14" t="b">
        <v>0</v>
      </c>
      <c r="K3730" s="14">
        <v>0</v>
      </c>
      <c r="L3730" s="16">
        <v>41009.075219907405</v>
      </c>
      <c r="M3730" s="14" t="s">
        <v>818</v>
      </c>
      <c r="N3730" s="14" t="s">
        <v>439</v>
      </c>
      <c r="O3730" s="14" t="s">
        <v>439</v>
      </c>
      <c r="P3730" s="14" t="s">
        <v>439</v>
      </c>
      <c r="Q3730" s="14" t="s">
        <v>819</v>
      </c>
    </row>
    <row r="3731" spans="1:17" x14ac:dyDescent="0.25">
      <c r="A3731" s="14">
        <v>228407</v>
      </c>
      <c r="B3731" s="14">
        <v>4692</v>
      </c>
      <c r="C3731" s="14" t="s">
        <v>815</v>
      </c>
      <c r="D3731" s="14" t="s">
        <v>5580</v>
      </c>
      <c r="E3731" s="14" t="s">
        <v>439</v>
      </c>
      <c r="F3731" s="14">
        <v>39</v>
      </c>
      <c r="G3731" s="14" t="s">
        <v>817</v>
      </c>
      <c r="H3731" s="14">
        <v>0</v>
      </c>
      <c r="I3731" s="14">
        <v>129600</v>
      </c>
      <c r="J3731" s="14" t="b">
        <v>0</v>
      </c>
      <c r="K3731" s="14">
        <v>0</v>
      </c>
      <c r="L3731" s="16">
        <v>41009.075219907405</v>
      </c>
      <c r="M3731" s="14" t="s">
        <v>818</v>
      </c>
      <c r="N3731" s="14" t="s">
        <v>439</v>
      </c>
      <c r="O3731" s="14" t="s">
        <v>439</v>
      </c>
      <c r="P3731" s="14" t="s">
        <v>439</v>
      </c>
      <c r="Q3731" s="14" t="s">
        <v>819</v>
      </c>
    </row>
    <row r="3732" spans="1:17" x14ac:dyDescent="0.25">
      <c r="A3732" s="14">
        <v>228408</v>
      </c>
      <c r="B3732" s="14">
        <v>4694</v>
      </c>
      <c r="C3732" s="14" t="s">
        <v>815</v>
      </c>
      <c r="D3732" s="14" t="s">
        <v>5581</v>
      </c>
      <c r="E3732" s="14" t="s">
        <v>439</v>
      </c>
      <c r="F3732" s="14">
        <v>39</v>
      </c>
      <c r="G3732" s="14" t="s">
        <v>817</v>
      </c>
      <c r="H3732" s="14">
        <v>0</v>
      </c>
      <c r="I3732" s="14">
        <v>129600</v>
      </c>
      <c r="J3732" s="14" t="b">
        <v>0</v>
      </c>
      <c r="K3732" s="14">
        <v>0</v>
      </c>
      <c r="L3732" s="16">
        <v>41009.075219907405</v>
      </c>
      <c r="M3732" s="14" t="s">
        <v>818</v>
      </c>
      <c r="N3732" s="14" t="s">
        <v>439</v>
      </c>
      <c r="O3732" s="14" t="s">
        <v>439</v>
      </c>
      <c r="P3732" s="14" t="s">
        <v>439</v>
      </c>
      <c r="Q3732" s="14" t="s">
        <v>819</v>
      </c>
    </row>
    <row r="3733" spans="1:17" x14ac:dyDescent="0.25">
      <c r="A3733" s="14">
        <v>228409</v>
      </c>
      <c r="B3733" s="14">
        <v>4693</v>
      </c>
      <c r="C3733" s="14" t="s">
        <v>815</v>
      </c>
      <c r="D3733" s="14" t="s">
        <v>5582</v>
      </c>
      <c r="E3733" s="14" t="s">
        <v>439</v>
      </c>
      <c r="F3733" s="14">
        <v>39</v>
      </c>
      <c r="G3733" s="14" t="s">
        <v>817</v>
      </c>
      <c r="H3733" s="14">
        <v>0</v>
      </c>
      <c r="I3733" s="14">
        <v>129600</v>
      </c>
      <c r="J3733" s="14" t="b">
        <v>0</v>
      </c>
      <c r="K3733" s="14">
        <v>0</v>
      </c>
      <c r="L3733" s="16">
        <v>41009.075219907405</v>
      </c>
      <c r="M3733" s="14" t="s">
        <v>818</v>
      </c>
      <c r="N3733" s="14" t="s">
        <v>439</v>
      </c>
      <c r="O3733" s="14" t="s">
        <v>439</v>
      </c>
      <c r="P3733" s="14" t="s">
        <v>439</v>
      </c>
      <c r="Q3733" s="14" t="s">
        <v>819</v>
      </c>
    </row>
    <row r="3734" spans="1:17" x14ac:dyDescent="0.25">
      <c r="A3734" s="14">
        <v>228411</v>
      </c>
      <c r="B3734" s="14">
        <v>4691</v>
      </c>
      <c r="C3734" s="14" t="s">
        <v>815</v>
      </c>
      <c r="D3734" s="14" t="s">
        <v>5583</v>
      </c>
      <c r="E3734" s="14" t="s">
        <v>439</v>
      </c>
      <c r="F3734" s="14">
        <v>39</v>
      </c>
      <c r="G3734" s="14" t="s">
        <v>817</v>
      </c>
      <c r="H3734" s="14">
        <v>0</v>
      </c>
      <c r="I3734" s="14">
        <v>129600</v>
      </c>
      <c r="J3734" s="14" t="b">
        <v>0</v>
      </c>
      <c r="K3734" s="14">
        <v>0</v>
      </c>
      <c r="L3734" s="16">
        <v>41009.075219907405</v>
      </c>
      <c r="M3734" s="14" t="s">
        <v>818</v>
      </c>
      <c r="N3734" s="14" t="s">
        <v>439</v>
      </c>
      <c r="O3734" s="14" t="s">
        <v>439</v>
      </c>
      <c r="P3734" s="14" t="s">
        <v>439</v>
      </c>
      <c r="Q3734" s="14" t="s">
        <v>819</v>
      </c>
    </row>
    <row r="3735" spans="1:17" x14ac:dyDescent="0.25">
      <c r="A3735" s="14">
        <v>228412</v>
      </c>
      <c r="B3735" s="14">
        <v>4695</v>
      </c>
      <c r="C3735" s="14" t="s">
        <v>815</v>
      </c>
      <c r="D3735" s="14" t="s">
        <v>5584</v>
      </c>
      <c r="E3735" s="14" t="s">
        <v>439</v>
      </c>
      <c r="F3735" s="14">
        <v>39</v>
      </c>
      <c r="G3735" s="14" t="s">
        <v>817</v>
      </c>
      <c r="H3735" s="14">
        <v>0</v>
      </c>
      <c r="I3735" s="14">
        <v>129600</v>
      </c>
      <c r="J3735" s="14" t="b">
        <v>0</v>
      </c>
      <c r="K3735" s="14">
        <v>0</v>
      </c>
      <c r="L3735" s="16">
        <v>41009.075231481482</v>
      </c>
      <c r="M3735" s="14" t="s">
        <v>818</v>
      </c>
      <c r="N3735" s="14" t="s">
        <v>439</v>
      </c>
      <c r="O3735" s="14" t="s">
        <v>439</v>
      </c>
      <c r="P3735" s="14" t="s">
        <v>439</v>
      </c>
      <c r="Q3735" s="14" t="s">
        <v>819</v>
      </c>
    </row>
    <row r="3736" spans="1:17" x14ac:dyDescent="0.25">
      <c r="A3736" s="14">
        <v>228414</v>
      </c>
      <c r="B3736" s="14">
        <v>4703</v>
      </c>
      <c r="C3736" s="14" t="s">
        <v>815</v>
      </c>
      <c r="D3736" s="14" t="s">
        <v>5767</v>
      </c>
      <c r="E3736" s="14" t="s">
        <v>439</v>
      </c>
      <c r="F3736" s="14">
        <v>39</v>
      </c>
      <c r="G3736" s="14" t="s">
        <v>817</v>
      </c>
      <c r="H3736" s="14">
        <v>0</v>
      </c>
      <c r="I3736" s="14">
        <v>129600</v>
      </c>
      <c r="J3736" s="14" t="b">
        <v>0</v>
      </c>
      <c r="K3736" s="14">
        <v>0</v>
      </c>
      <c r="L3736" s="16">
        <v>41009.075231481482</v>
      </c>
      <c r="M3736" s="14" t="s">
        <v>818</v>
      </c>
      <c r="N3736" s="14" t="s">
        <v>439</v>
      </c>
      <c r="O3736" s="14" t="s">
        <v>439</v>
      </c>
      <c r="P3736" s="14" t="s">
        <v>439</v>
      </c>
      <c r="Q3736" s="14" t="s">
        <v>819</v>
      </c>
    </row>
    <row r="3737" spans="1:17" x14ac:dyDescent="0.25">
      <c r="A3737" s="14">
        <v>228415</v>
      </c>
      <c r="B3737" s="14">
        <v>4699</v>
      </c>
      <c r="C3737" s="14" t="s">
        <v>815</v>
      </c>
      <c r="D3737" s="14" t="s">
        <v>5585</v>
      </c>
      <c r="E3737" s="14" t="s">
        <v>439</v>
      </c>
      <c r="F3737" s="14">
        <v>39</v>
      </c>
      <c r="G3737" s="14" t="s">
        <v>817</v>
      </c>
      <c r="H3737" s="14">
        <v>0</v>
      </c>
      <c r="I3737" s="14">
        <v>129600</v>
      </c>
      <c r="J3737" s="14" t="b">
        <v>0</v>
      </c>
      <c r="K3737" s="14">
        <v>0</v>
      </c>
      <c r="L3737" s="16">
        <v>41009.075231481482</v>
      </c>
      <c r="M3737" s="14" t="s">
        <v>818</v>
      </c>
      <c r="N3737" s="14" t="s">
        <v>439</v>
      </c>
      <c r="O3737" s="14" t="s">
        <v>439</v>
      </c>
      <c r="P3737" s="14" t="s">
        <v>439</v>
      </c>
      <c r="Q3737" s="14" t="s">
        <v>819</v>
      </c>
    </row>
    <row r="3738" spans="1:17" x14ac:dyDescent="0.25">
      <c r="A3738" s="14">
        <v>228416</v>
      </c>
      <c r="B3738" s="14">
        <v>4704</v>
      </c>
      <c r="C3738" s="14" t="s">
        <v>815</v>
      </c>
      <c r="D3738" s="14" t="s">
        <v>5586</v>
      </c>
      <c r="E3738" s="14" t="s">
        <v>439</v>
      </c>
      <c r="F3738" s="14">
        <v>39</v>
      </c>
      <c r="G3738" s="14" t="s">
        <v>817</v>
      </c>
      <c r="H3738" s="14">
        <v>0</v>
      </c>
      <c r="I3738" s="14">
        <v>129600</v>
      </c>
      <c r="J3738" s="14" t="b">
        <v>0</v>
      </c>
      <c r="K3738" s="14">
        <v>0</v>
      </c>
      <c r="L3738" s="16">
        <v>41009.075231481482</v>
      </c>
      <c r="M3738" s="14" t="s">
        <v>818</v>
      </c>
      <c r="N3738" s="14" t="s">
        <v>439</v>
      </c>
      <c r="O3738" s="14" t="s">
        <v>439</v>
      </c>
      <c r="P3738" s="14" t="s">
        <v>439</v>
      </c>
      <c r="Q3738" s="14" t="s">
        <v>819</v>
      </c>
    </row>
    <row r="3739" spans="1:17" x14ac:dyDescent="0.25">
      <c r="A3739" s="14">
        <v>228417</v>
      </c>
      <c r="B3739" s="14">
        <v>4696</v>
      </c>
      <c r="C3739" s="14" t="s">
        <v>815</v>
      </c>
      <c r="D3739" s="14" t="s">
        <v>5768</v>
      </c>
      <c r="E3739" s="14" t="s">
        <v>439</v>
      </c>
      <c r="F3739" s="14">
        <v>39</v>
      </c>
      <c r="G3739" s="14" t="s">
        <v>817</v>
      </c>
      <c r="H3739" s="14">
        <v>0</v>
      </c>
      <c r="I3739" s="14">
        <v>129600</v>
      </c>
      <c r="J3739" s="14" t="b">
        <v>0</v>
      </c>
      <c r="K3739" s="14">
        <v>0</v>
      </c>
      <c r="L3739" s="16">
        <v>41009.075231481482</v>
      </c>
      <c r="M3739" s="14" t="s">
        <v>818</v>
      </c>
      <c r="N3739" s="14" t="s">
        <v>439</v>
      </c>
      <c r="O3739" s="14" t="s">
        <v>439</v>
      </c>
      <c r="P3739" s="14" t="s">
        <v>439</v>
      </c>
      <c r="Q3739" s="17" t="s">
        <v>819</v>
      </c>
    </row>
    <row r="3740" spans="1:17" x14ac:dyDescent="0.25">
      <c r="A3740" s="14">
        <v>228418</v>
      </c>
      <c r="B3740" s="14">
        <v>4700</v>
      </c>
      <c r="C3740" s="14" t="s">
        <v>815</v>
      </c>
      <c r="D3740" s="14" t="s">
        <v>5587</v>
      </c>
      <c r="E3740" s="14" t="s">
        <v>439</v>
      </c>
      <c r="F3740" s="14">
        <v>39</v>
      </c>
      <c r="G3740" s="14" t="s">
        <v>817</v>
      </c>
      <c r="H3740" s="14">
        <v>0</v>
      </c>
      <c r="I3740" s="14">
        <v>129600</v>
      </c>
      <c r="J3740" s="14" t="b">
        <v>0</v>
      </c>
      <c r="K3740" s="14">
        <v>0</v>
      </c>
      <c r="L3740" s="16">
        <v>41009.075231481482</v>
      </c>
      <c r="M3740" s="14" t="s">
        <v>818</v>
      </c>
      <c r="N3740" s="14" t="s">
        <v>439</v>
      </c>
      <c r="O3740" s="14" t="s">
        <v>439</v>
      </c>
      <c r="P3740" s="14" t="s">
        <v>439</v>
      </c>
      <c r="Q3740" s="14" t="s">
        <v>819</v>
      </c>
    </row>
    <row r="3741" spans="1:17" x14ac:dyDescent="0.25">
      <c r="A3741" s="14">
        <v>228419</v>
      </c>
      <c r="B3741" s="14">
        <v>4697</v>
      </c>
      <c r="C3741" s="14" t="s">
        <v>815</v>
      </c>
      <c r="D3741" s="14" t="s">
        <v>5588</v>
      </c>
      <c r="E3741" s="14" t="s">
        <v>439</v>
      </c>
      <c r="F3741" s="14">
        <v>39</v>
      </c>
      <c r="G3741" s="14" t="s">
        <v>817</v>
      </c>
      <c r="H3741" s="14">
        <v>0</v>
      </c>
      <c r="I3741" s="14">
        <v>129600</v>
      </c>
      <c r="J3741" s="14" t="b">
        <v>0</v>
      </c>
      <c r="K3741" s="14">
        <v>0</v>
      </c>
      <c r="L3741" s="16">
        <v>41009.075231481482</v>
      </c>
      <c r="M3741" s="14" t="s">
        <v>818</v>
      </c>
      <c r="N3741" s="14" t="s">
        <v>439</v>
      </c>
      <c r="O3741" s="14" t="s">
        <v>439</v>
      </c>
      <c r="P3741" s="14" t="s">
        <v>439</v>
      </c>
      <c r="Q3741" s="14" t="s">
        <v>819</v>
      </c>
    </row>
    <row r="3742" spans="1:17" x14ac:dyDescent="0.25">
      <c r="A3742" s="14">
        <v>228420</v>
      </c>
      <c r="B3742" s="14">
        <v>4698</v>
      </c>
      <c r="C3742" s="14" t="s">
        <v>815</v>
      </c>
      <c r="D3742" s="14" t="s">
        <v>5589</v>
      </c>
      <c r="E3742" s="14" t="s">
        <v>439</v>
      </c>
      <c r="F3742" s="14">
        <v>39</v>
      </c>
      <c r="G3742" s="14" t="s">
        <v>817</v>
      </c>
      <c r="H3742" s="14">
        <v>0</v>
      </c>
      <c r="I3742" s="14">
        <v>129600</v>
      </c>
      <c r="J3742" s="14" t="b">
        <v>0</v>
      </c>
      <c r="K3742" s="14">
        <v>0</v>
      </c>
      <c r="L3742" s="16">
        <v>41009.075243055559</v>
      </c>
      <c r="M3742" s="14" t="s">
        <v>818</v>
      </c>
      <c r="N3742" s="14" t="s">
        <v>439</v>
      </c>
      <c r="O3742" s="14" t="s">
        <v>439</v>
      </c>
      <c r="P3742" s="14" t="s">
        <v>439</v>
      </c>
      <c r="Q3742" s="14" t="s">
        <v>819</v>
      </c>
    </row>
    <row r="3743" spans="1:17" x14ac:dyDescent="0.25">
      <c r="A3743" s="14">
        <v>228421</v>
      </c>
      <c r="B3743" s="14">
        <v>4702</v>
      </c>
      <c r="C3743" s="14" t="s">
        <v>815</v>
      </c>
      <c r="D3743" s="14" t="s">
        <v>5590</v>
      </c>
      <c r="E3743" s="14" t="s">
        <v>439</v>
      </c>
      <c r="F3743" s="14">
        <v>39</v>
      </c>
      <c r="G3743" s="14" t="s">
        <v>817</v>
      </c>
      <c r="H3743" s="14">
        <v>0</v>
      </c>
      <c r="I3743" s="14">
        <v>129600</v>
      </c>
      <c r="J3743" s="14" t="b">
        <v>0</v>
      </c>
      <c r="K3743" s="14">
        <v>0</v>
      </c>
      <c r="L3743" s="16">
        <v>41009.075243055559</v>
      </c>
      <c r="M3743" s="14" t="s">
        <v>818</v>
      </c>
      <c r="N3743" s="14" t="s">
        <v>439</v>
      </c>
      <c r="O3743" s="14" t="s">
        <v>439</v>
      </c>
      <c r="P3743" s="14" t="s">
        <v>439</v>
      </c>
      <c r="Q3743" s="14" t="s">
        <v>819</v>
      </c>
    </row>
    <row r="3744" spans="1:17" x14ac:dyDescent="0.25">
      <c r="A3744" s="14">
        <v>228422</v>
      </c>
      <c r="B3744" s="14">
        <v>4701</v>
      </c>
      <c r="C3744" s="14" t="s">
        <v>815</v>
      </c>
      <c r="D3744" s="14" t="s">
        <v>5591</v>
      </c>
      <c r="E3744" s="14" t="s">
        <v>439</v>
      </c>
      <c r="F3744" s="14">
        <v>39</v>
      </c>
      <c r="G3744" s="14" t="s">
        <v>817</v>
      </c>
      <c r="H3744" s="14">
        <v>0</v>
      </c>
      <c r="I3744" s="14">
        <v>129600</v>
      </c>
      <c r="J3744" s="14" t="b">
        <v>0</v>
      </c>
      <c r="K3744" s="14">
        <v>0</v>
      </c>
      <c r="L3744" s="16">
        <v>41009.075243055559</v>
      </c>
      <c r="M3744" s="14" t="s">
        <v>818</v>
      </c>
      <c r="N3744" s="14" t="s">
        <v>439</v>
      </c>
      <c r="O3744" s="14" t="s">
        <v>439</v>
      </c>
      <c r="P3744" s="14" t="s">
        <v>439</v>
      </c>
      <c r="Q3744" s="14" t="s">
        <v>819</v>
      </c>
    </row>
    <row r="3745" spans="1:17" x14ac:dyDescent="0.25">
      <c r="A3745" s="14">
        <v>228423</v>
      </c>
      <c r="B3745" s="14">
        <v>4725</v>
      </c>
      <c r="C3745" s="14" t="s">
        <v>815</v>
      </c>
      <c r="D3745" s="14" t="s">
        <v>5592</v>
      </c>
      <c r="E3745" s="14" t="s">
        <v>439</v>
      </c>
      <c r="F3745" s="14">
        <v>39</v>
      </c>
      <c r="G3745" s="14" t="s">
        <v>817</v>
      </c>
      <c r="H3745" s="14">
        <v>0</v>
      </c>
      <c r="I3745" s="14">
        <v>129600</v>
      </c>
      <c r="J3745" s="14" t="b">
        <v>0</v>
      </c>
      <c r="K3745" s="14">
        <v>0</v>
      </c>
      <c r="L3745" s="16">
        <v>41009.075243055559</v>
      </c>
      <c r="M3745" s="14" t="s">
        <v>818</v>
      </c>
      <c r="N3745" s="14" t="s">
        <v>439</v>
      </c>
      <c r="O3745" s="14" t="s">
        <v>439</v>
      </c>
      <c r="P3745" s="14" t="s">
        <v>439</v>
      </c>
      <c r="Q3745" s="14" t="s">
        <v>819</v>
      </c>
    </row>
    <row r="3746" spans="1:17" x14ac:dyDescent="0.25">
      <c r="A3746" s="14">
        <v>228425</v>
      </c>
      <c r="B3746" s="14">
        <v>4726</v>
      </c>
      <c r="C3746" s="14" t="s">
        <v>815</v>
      </c>
      <c r="D3746" s="14" t="s">
        <v>5593</v>
      </c>
      <c r="E3746" s="14" t="s">
        <v>439</v>
      </c>
      <c r="F3746" s="14">
        <v>39</v>
      </c>
      <c r="G3746" s="14" t="s">
        <v>817</v>
      </c>
      <c r="H3746" s="14">
        <v>0</v>
      </c>
      <c r="I3746" s="14">
        <v>129600</v>
      </c>
      <c r="J3746" s="14" t="b">
        <v>0</v>
      </c>
      <c r="K3746" s="14">
        <v>0</v>
      </c>
      <c r="L3746" s="16">
        <v>41009.075243055559</v>
      </c>
      <c r="M3746" s="14" t="s">
        <v>818</v>
      </c>
      <c r="N3746" s="14" t="s">
        <v>439</v>
      </c>
      <c r="O3746" s="14" t="s">
        <v>439</v>
      </c>
      <c r="P3746" s="14" t="s">
        <v>439</v>
      </c>
      <c r="Q3746" s="14" t="s">
        <v>819</v>
      </c>
    </row>
    <row r="3747" spans="1:17" x14ac:dyDescent="0.25">
      <c r="A3747" s="14">
        <v>228426</v>
      </c>
      <c r="B3747" s="14">
        <v>4728</v>
      </c>
      <c r="C3747" s="14" t="s">
        <v>815</v>
      </c>
      <c r="D3747" s="14" t="s">
        <v>5594</v>
      </c>
      <c r="E3747" s="14" t="s">
        <v>439</v>
      </c>
      <c r="F3747" s="14">
        <v>39</v>
      </c>
      <c r="G3747" s="14" t="s">
        <v>817</v>
      </c>
      <c r="H3747" s="14">
        <v>0</v>
      </c>
      <c r="I3747" s="14">
        <v>129600</v>
      </c>
      <c r="J3747" s="14" t="b">
        <v>0</v>
      </c>
      <c r="K3747" s="14">
        <v>0</v>
      </c>
      <c r="L3747" s="16">
        <v>41009.075243055559</v>
      </c>
      <c r="M3747" s="14" t="s">
        <v>818</v>
      </c>
      <c r="N3747" s="14" t="s">
        <v>439</v>
      </c>
      <c r="O3747" s="14" t="s">
        <v>439</v>
      </c>
      <c r="P3747" s="14" t="s">
        <v>439</v>
      </c>
      <c r="Q3747" s="14" t="s">
        <v>819</v>
      </c>
    </row>
    <row r="3748" spans="1:17" x14ac:dyDescent="0.25">
      <c r="A3748" s="14">
        <v>228427</v>
      </c>
      <c r="B3748" s="14">
        <v>4739</v>
      </c>
      <c r="C3748" s="14" t="s">
        <v>815</v>
      </c>
      <c r="D3748" s="14" t="s">
        <v>5595</v>
      </c>
      <c r="E3748" s="14" t="s">
        <v>439</v>
      </c>
      <c r="F3748" s="14">
        <v>39</v>
      </c>
      <c r="G3748" s="14" t="s">
        <v>817</v>
      </c>
      <c r="H3748" s="14">
        <v>0</v>
      </c>
      <c r="I3748" s="14">
        <v>129600</v>
      </c>
      <c r="J3748" s="14" t="b">
        <v>0</v>
      </c>
      <c r="K3748" s="14">
        <v>0</v>
      </c>
      <c r="L3748" s="16">
        <v>41009.075254629628</v>
      </c>
      <c r="M3748" s="14" t="s">
        <v>818</v>
      </c>
      <c r="N3748" s="14" t="s">
        <v>439</v>
      </c>
      <c r="O3748" s="14" t="s">
        <v>439</v>
      </c>
      <c r="P3748" s="14" t="s">
        <v>439</v>
      </c>
      <c r="Q3748" s="14" t="s">
        <v>819</v>
      </c>
    </row>
    <row r="3749" spans="1:17" x14ac:dyDescent="0.25">
      <c r="A3749" s="14">
        <v>228428</v>
      </c>
      <c r="B3749" s="14">
        <v>4727</v>
      </c>
      <c r="C3749" s="14" t="s">
        <v>815</v>
      </c>
      <c r="D3749" s="14" t="s">
        <v>5596</v>
      </c>
      <c r="E3749" s="14" t="s">
        <v>439</v>
      </c>
      <c r="F3749" s="14">
        <v>39</v>
      </c>
      <c r="G3749" s="14" t="s">
        <v>817</v>
      </c>
      <c r="H3749" s="14">
        <v>0</v>
      </c>
      <c r="I3749" s="14">
        <v>129600</v>
      </c>
      <c r="J3749" s="14" t="b">
        <v>0</v>
      </c>
      <c r="K3749" s="14">
        <v>0</v>
      </c>
      <c r="L3749" s="16">
        <v>41009.075254629628</v>
      </c>
      <c r="M3749" s="14" t="s">
        <v>818</v>
      </c>
      <c r="N3749" s="14" t="s">
        <v>439</v>
      </c>
      <c r="O3749" s="14" t="s">
        <v>439</v>
      </c>
      <c r="P3749" s="14" t="s">
        <v>439</v>
      </c>
      <c r="Q3749" s="14" t="s">
        <v>819</v>
      </c>
    </row>
    <row r="3750" spans="1:17" x14ac:dyDescent="0.25">
      <c r="A3750" s="14">
        <v>228429</v>
      </c>
      <c r="B3750" s="14">
        <v>4729</v>
      </c>
      <c r="C3750" s="14" t="s">
        <v>815</v>
      </c>
      <c r="D3750" s="14" t="s">
        <v>5597</v>
      </c>
      <c r="E3750" s="14" t="s">
        <v>439</v>
      </c>
      <c r="F3750" s="14">
        <v>39</v>
      </c>
      <c r="G3750" s="14" t="s">
        <v>817</v>
      </c>
      <c r="H3750" s="14">
        <v>0</v>
      </c>
      <c r="I3750" s="14">
        <v>129600</v>
      </c>
      <c r="J3750" s="14" t="b">
        <v>0</v>
      </c>
      <c r="K3750" s="14">
        <v>0</v>
      </c>
      <c r="L3750" s="16">
        <v>41009.075254629628</v>
      </c>
      <c r="M3750" s="14" t="s">
        <v>818</v>
      </c>
      <c r="N3750" s="14" t="s">
        <v>439</v>
      </c>
      <c r="O3750" s="14" t="s">
        <v>439</v>
      </c>
      <c r="P3750" s="14" t="s">
        <v>439</v>
      </c>
      <c r="Q3750" s="14" t="s">
        <v>819</v>
      </c>
    </row>
    <row r="3751" spans="1:17" x14ac:dyDescent="0.25">
      <c r="A3751" s="14">
        <v>228430</v>
      </c>
      <c r="B3751" s="14">
        <v>4731</v>
      </c>
      <c r="C3751" s="14" t="s">
        <v>815</v>
      </c>
      <c r="D3751" s="14" t="s">
        <v>5598</v>
      </c>
      <c r="E3751" s="14" t="s">
        <v>439</v>
      </c>
      <c r="F3751" s="14">
        <v>39</v>
      </c>
      <c r="G3751" s="14" t="s">
        <v>817</v>
      </c>
      <c r="H3751" s="14">
        <v>0</v>
      </c>
      <c r="I3751" s="14">
        <v>129600</v>
      </c>
      <c r="J3751" s="14" t="b">
        <v>0</v>
      </c>
      <c r="K3751" s="14">
        <v>0</v>
      </c>
      <c r="L3751" s="16">
        <v>41009.075254629628</v>
      </c>
      <c r="M3751" s="14" t="s">
        <v>818</v>
      </c>
      <c r="N3751" s="14" t="s">
        <v>439</v>
      </c>
      <c r="O3751" s="14" t="s">
        <v>439</v>
      </c>
      <c r="P3751" s="14" t="s">
        <v>439</v>
      </c>
      <c r="Q3751" s="14" t="s">
        <v>819</v>
      </c>
    </row>
    <row r="3752" spans="1:17" x14ac:dyDescent="0.25">
      <c r="A3752" s="14">
        <v>228431</v>
      </c>
      <c r="B3752" s="14">
        <v>4730</v>
      </c>
      <c r="C3752" s="14" t="s">
        <v>815</v>
      </c>
      <c r="D3752" s="14" t="s">
        <v>5599</v>
      </c>
      <c r="E3752" s="14" t="s">
        <v>439</v>
      </c>
      <c r="F3752" s="14">
        <v>39</v>
      </c>
      <c r="G3752" s="14" t="s">
        <v>817</v>
      </c>
      <c r="H3752" s="14">
        <v>0</v>
      </c>
      <c r="I3752" s="14">
        <v>129600</v>
      </c>
      <c r="J3752" s="14" t="b">
        <v>0</v>
      </c>
      <c r="K3752" s="14">
        <v>0</v>
      </c>
      <c r="L3752" s="16">
        <v>41009.075254629628</v>
      </c>
      <c r="M3752" s="14" t="s">
        <v>818</v>
      </c>
      <c r="N3752" s="14" t="s">
        <v>439</v>
      </c>
      <c r="O3752" s="14" t="s">
        <v>439</v>
      </c>
      <c r="P3752" s="14" t="s">
        <v>439</v>
      </c>
      <c r="Q3752" s="14" t="s">
        <v>819</v>
      </c>
    </row>
    <row r="3753" spans="1:17" x14ac:dyDescent="0.25">
      <c r="A3753" s="14">
        <v>228434</v>
      </c>
      <c r="B3753" s="14">
        <v>4744</v>
      </c>
      <c r="C3753" s="14" t="s">
        <v>815</v>
      </c>
      <c r="D3753" s="14" t="s">
        <v>5600</v>
      </c>
      <c r="E3753" s="14" t="s">
        <v>439</v>
      </c>
      <c r="F3753" s="14">
        <v>39</v>
      </c>
      <c r="G3753" s="14" t="s">
        <v>817</v>
      </c>
      <c r="H3753" s="14">
        <v>0</v>
      </c>
      <c r="I3753" s="14">
        <v>129600</v>
      </c>
      <c r="J3753" s="14" t="b">
        <v>0</v>
      </c>
      <c r="K3753" s="14">
        <v>0</v>
      </c>
      <c r="L3753" s="16">
        <v>41009.075254629628</v>
      </c>
      <c r="M3753" s="14" t="s">
        <v>818</v>
      </c>
      <c r="N3753" s="14" t="s">
        <v>439</v>
      </c>
      <c r="O3753" s="14" t="s">
        <v>439</v>
      </c>
      <c r="P3753" s="14" t="s">
        <v>439</v>
      </c>
      <c r="Q3753" s="14" t="s">
        <v>819</v>
      </c>
    </row>
    <row r="3754" spans="1:17" x14ac:dyDescent="0.25">
      <c r="A3754" s="14">
        <v>228435</v>
      </c>
      <c r="B3754" s="14">
        <v>4733</v>
      </c>
      <c r="C3754" s="14" t="s">
        <v>815</v>
      </c>
      <c r="D3754" s="14" t="s">
        <v>5601</v>
      </c>
      <c r="E3754" s="14" t="s">
        <v>439</v>
      </c>
      <c r="F3754" s="14">
        <v>39</v>
      </c>
      <c r="G3754" s="14" t="s">
        <v>817</v>
      </c>
      <c r="H3754" s="14">
        <v>0</v>
      </c>
      <c r="I3754" s="14">
        <v>129600</v>
      </c>
      <c r="J3754" s="14" t="b">
        <v>0</v>
      </c>
      <c r="K3754" s="14">
        <v>0</v>
      </c>
      <c r="L3754" s="16">
        <v>41009.075266203705</v>
      </c>
      <c r="M3754" s="14" t="s">
        <v>818</v>
      </c>
      <c r="N3754" s="14" t="s">
        <v>439</v>
      </c>
      <c r="O3754" s="14" t="s">
        <v>439</v>
      </c>
      <c r="P3754" s="14" t="s">
        <v>439</v>
      </c>
      <c r="Q3754" s="14" t="s">
        <v>819</v>
      </c>
    </row>
    <row r="3755" spans="1:17" x14ac:dyDescent="0.25">
      <c r="A3755" s="14">
        <v>228436</v>
      </c>
      <c r="B3755" s="14">
        <v>4734</v>
      </c>
      <c r="C3755" s="14" t="s">
        <v>815</v>
      </c>
      <c r="D3755" s="14" t="s">
        <v>5602</v>
      </c>
      <c r="E3755" s="14" t="s">
        <v>439</v>
      </c>
      <c r="F3755" s="14">
        <v>39</v>
      </c>
      <c r="G3755" s="14" t="s">
        <v>817</v>
      </c>
      <c r="H3755" s="14">
        <v>0</v>
      </c>
      <c r="I3755" s="14">
        <v>129600</v>
      </c>
      <c r="J3755" s="14" t="b">
        <v>0</v>
      </c>
      <c r="K3755" s="14">
        <v>0</v>
      </c>
      <c r="L3755" s="16">
        <v>41009.075266203705</v>
      </c>
      <c r="M3755" s="14" t="s">
        <v>818</v>
      </c>
      <c r="N3755" s="14" t="s">
        <v>439</v>
      </c>
      <c r="O3755" s="14" t="s">
        <v>439</v>
      </c>
      <c r="P3755" s="14" t="s">
        <v>439</v>
      </c>
      <c r="Q3755" s="14" t="s">
        <v>819</v>
      </c>
    </row>
    <row r="3756" spans="1:17" x14ac:dyDescent="0.25">
      <c r="A3756" s="14">
        <v>228437</v>
      </c>
      <c r="B3756" s="14">
        <v>4738</v>
      </c>
      <c r="C3756" s="14" t="s">
        <v>815</v>
      </c>
      <c r="D3756" s="14" t="s">
        <v>5603</v>
      </c>
      <c r="E3756" s="14" t="s">
        <v>439</v>
      </c>
      <c r="F3756" s="14">
        <v>39</v>
      </c>
      <c r="G3756" s="14" t="s">
        <v>817</v>
      </c>
      <c r="H3756" s="14">
        <v>0</v>
      </c>
      <c r="I3756" s="14">
        <v>129600</v>
      </c>
      <c r="J3756" s="14" t="b">
        <v>0</v>
      </c>
      <c r="K3756" s="14">
        <v>0</v>
      </c>
      <c r="L3756" s="16">
        <v>41009.075266203705</v>
      </c>
      <c r="M3756" s="14" t="s">
        <v>818</v>
      </c>
      <c r="N3756" s="14" t="s">
        <v>439</v>
      </c>
      <c r="O3756" s="14" t="s">
        <v>439</v>
      </c>
      <c r="P3756" s="14" t="s">
        <v>439</v>
      </c>
      <c r="Q3756" s="14" t="s">
        <v>819</v>
      </c>
    </row>
    <row r="3757" spans="1:17" x14ac:dyDescent="0.25">
      <c r="A3757" s="14">
        <v>228438</v>
      </c>
      <c r="B3757" s="14">
        <v>4736</v>
      </c>
      <c r="C3757" s="14" t="s">
        <v>815</v>
      </c>
      <c r="D3757" s="14" t="s">
        <v>5604</v>
      </c>
      <c r="E3757" s="14" t="s">
        <v>439</v>
      </c>
      <c r="F3757" s="14">
        <v>39</v>
      </c>
      <c r="G3757" s="14" t="s">
        <v>817</v>
      </c>
      <c r="H3757" s="14">
        <v>0</v>
      </c>
      <c r="I3757" s="14">
        <v>129600</v>
      </c>
      <c r="J3757" s="14" t="b">
        <v>0</v>
      </c>
      <c r="K3757" s="14">
        <v>0</v>
      </c>
      <c r="L3757" s="16">
        <v>41009.075266203705</v>
      </c>
      <c r="M3757" s="14" t="s">
        <v>818</v>
      </c>
      <c r="N3757" s="14" t="s">
        <v>439</v>
      </c>
      <c r="O3757" s="14" t="s">
        <v>439</v>
      </c>
      <c r="P3757" s="14" t="s">
        <v>439</v>
      </c>
      <c r="Q3757" s="14" t="s">
        <v>819</v>
      </c>
    </row>
    <row r="3758" spans="1:17" x14ac:dyDescent="0.25">
      <c r="A3758" s="14">
        <v>228439</v>
      </c>
      <c r="B3758" s="14">
        <v>4735</v>
      </c>
      <c r="C3758" s="14" t="s">
        <v>815</v>
      </c>
      <c r="D3758" s="14" t="s">
        <v>5605</v>
      </c>
      <c r="E3758" s="14" t="s">
        <v>439</v>
      </c>
      <c r="F3758" s="14">
        <v>39</v>
      </c>
      <c r="G3758" s="14" t="s">
        <v>817</v>
      </c>
      <c r="H3758" s="14">
        <v>0</v>
      </c>
      <c r="I3758" s="14">
        <v>129600</v>
      </c>
      <c r="J3758" s="14" t="b">
        <v>0</v>
      </c>
      <c r="K3758" s="14">
        <v>0</v>
      </c>
      <c r="L3758" s="16">
        <v>41009.075266203705</v>
      </c>
      <c r="M3758" s="14" t="s">
        <v>818</v>
      </c>
      <c r="N3758" s="14" t="s">
        <v>439</v>
      </c>
      <c r="O3758" s="14" t="s">
        <v>439</v>
      </c>
      <c r="P3758" s="14" t="s">
        <v>439</v>
      </c>
      <c r="Q3758" s="14" t="s">
        <v>819</v>
      </c>
    </row>
    <row r="3759" spans="1:17" x14ac:dyDescent="0.25">
      <c r="A3759" s="14">
        <v>228440</v>
      </c>
      <c r="B3759" s="14">
        <v>4737</v>
      </c>
      <c r="C3759" s="14" t="s">
        <v>815</v>
      </c>
      <c r="D3759" s="14" t="s">
        <v>5606</v>
      </c>
      <c r="E3759" s="14" t="s">
        <v>439</v>
      </c>
      <c r="F3759" s="14">
        <v>39</v>
      </c>
      <c r="G3759" s="14" t="s">
        <v>817</v>
      </c>
      <c r="H3759" s="14">
        <v>0</v>
      </c>
      <c r="I3759" s="14">
        <v>129600</v>
      </c>
      <c r="J3759" s="14" t="b">
        <v>0</v>
      </c>
      <c r="K3759" s="14">
        <v>0</v>
      </c>
      <c r="L3759" s="16">
        <v>41009.075266203705</v>
      </c>
      <c r="M3759" s="14" t="s">
        <v>818</v>
      </c>
      <c r="N3759" s="14" t="s">
        <v>439</v>
      </c>
      <c r="O3759" s="14" t="s">
        <v>439</v>
      </c>
      <c r="P3759" s="14" t="s">
        <v>439</v>
      </c>
      <c r="Q3759" s="14" t="s">
        <v>819</v>
      </c>
    </row>
    <row r="3760" spans="1:17" x14ac:dyDescent="0.25">
      <c r="A3760" s="14">
        <v>228442</v>
      </c>
      <c r="B3760" s="14">
        <v>4742</v>
      </c>
      <c r="C3760" s="14" t="s">
        <v>815</v>
      </c>
      <c r="D3760" s="14" t="s">
        <v>5769</v>
      </c>
      <c r="E3760" s="14" t="s">
        <v>439</v>
      </c>
      <c r="F3760" s="14">
        <v>39</v>
      </c>
      <c r="G3760" s="14" t="s">
        <v>817</v>
      </c>
      <c r="H3760" s="14">
        <v>0</v>
      </c>
      <c r="I3760" s="14">
        <v>129600</v>
      </c>
      <c r="J3760" s="14" t="b">
        <v>0</v>
      </c>
      <c r="K3760" s="14">
        <v>0</v>
      </c>
      <c r="L3760" s="16">
        <v>41009.075266203705</v>
      </c>
      <c r="M3760" s="14" t="s">
        <v>818</v>
      </c>
      <c r="N3760" s="14" t="s">
        <v>439</v>
      </c>
      <c r="O3760" s="14" t="s">
        <v>439</v>
      </c>
      <c r="P3760" s="14" t="s">
        <v>439</v>
      </c>
      <c r="Q3760" s="14" t="s">
        <v>819</v>
      </c>
    </row>
    <row r="3761" spans="1:17" x14ac:dyDescent="0.25">
      <c r="A3761" s="14">
        <v>228443</v>
      </c>
      <c r="B3761" s="14">
        <v>4741</v>
      </c>
      <c r="C3761" s="14" t="s">
        <v>815</v>
      </c>
      <c r="D3761" s="14" t="s">
        <v>5770</v>
      </c>
      <c r="E3761" s="14" t="s">
        <v>439</v>
      </c>
      <c r="F3761" s="14">
        <v>39</v>
      </c>
      <c r="G3761" s="14" t="s">
        <v>817</v>
      </c>
      <c r="H3761" s="14">
        <v>0</v>
      </c>
      <c r="I3761" s="14">
        <v>129600</v>
      </c>
      <c r="J3761" s="14" t="b">
        <v>0</v>
      </c>
      <c r="K3761" s="14">
        <v>0</v>
      </c>
      <c r="L3761" s="16">
        <v>41009.075277777774</v>
      </c>
      <c r="M3761" s="14" t="s">
        <v>818</v>
      </c>
      <c r="N3761" s="14" t="s">
        <v>439</v>
      </c>
      <c r="O3761" s="14" t="s">
        <v>439</v>
      </c>
      <c r="P3761" s="14" t="s">
        <v>439</v>
      </c>
      <c r="Q3761" s="14" t="s">
        <v>819</v>
      </c>
    </row>
    <row r="3762" spans="1:17" x14ac:dyDescent="0.25">
      <c r="A3762" s="14">
        <v>228444</v>
      </c>
      <c r="B3762" s="14">
        <v>4743</v>
      </c>
      <c r="C3762" s="14" t="s">
        <v>815</v>
      </c>
      <c r="D3762" s="14" t="s">
        <v>5771</v>
      </c>
      <c r="E3762" s="14" t="s">
        <v>439</v>
      </c>
      <c r="F3762" s="14">
        <v>39</v>
      </c>
      <c r="G3762" s="14" t="s">
        <v>817</v>
      </c>
      <c r="H3762" s="14">
        <v>0</v>
      </c>
      <c r="I3762" s="14">
        <v>129600</v>
      </c>
      <c r="J3762" s="14" t="b">
        <v>0</v>
      </c>
      <c r="K3762" s="14">
        <v>0</v>
      </c>
      <c r="L3762" s="16">
        <v>41009.075277777774</v>
      </c>
      <c r="M3762" s="14" t="s">
        <v>818</v>
      </c>
      <c r="N3762" s="14" t="s">
        <v>439</v>
      </c>
      <c r="O3762" s="14" t="s">
        <v>439</v>
      </c>
      <c r="P3762" s="14" t="s">
        <v>439</v>
      </c>
      <c r="Q3762" s="17" t="s">
        <v>819</v>
      </c>
    </row>
    <row r="3763" spans="1:17" x14ac:dyDescent="0.25">
      <c r="A3763" s="14">
        <v>228445</v>
      </c>
      <c r="B3763" s="14">
        <v>4740</v>
      </c>
      <c r="C3763" s="14" t="s">
        <v>815</v>
      </c>
      <c r="D3763" s="14" t="s">
        <v>5772</v>
      </c>
      <c r="E3763" s="14" t="s">
        <v>439</v>
      </c>
      <c r="F3763" s="14">
        <v>39</v>
      </c>
      <c r="G3763" s="14" t="s">
        <v>817</v>
      </c>
      <c r="H3763" s="14">
        <v>0</v>
      </c>
      <c r="I3763" s="14">
        <v>129600</v>
      </c>
      <c r="J3763" s="14" t="b">
        <v>0</v>
      </c>
      <c r="K3763" s="14">
        <v>0</v>
      </c>
      <c r="L3763" s="16">
        <v>41009.075289351851</v>
      </c>
      <c r="M3763" s="14" t="s">
        <v>818</v>
      </c>
      <c r="N3763" s="14" t="s">
        <v>439</v>
      </c>
      <c r="O3763" s="14" t="s">
        <v>439</v>
      </c>
      <c r="P3763" s="14" t="s">
        <v>439</v>
      </c>
      <c r="Q3763" s="17" t="s">
        <v>819</v>
      </c>
    </row>
    <row r="3764" spans="1:17" x14ac:dyDescent="0.25">
      <c r="A3764" s="14">
        <v>228446</v>
      </c>
      <c r="B3764" s="14">
        <v>4750</v>
      </c>
      <c r="C3764" s="14" t="s">
        <v>815</v>
      </c>
      <c r="D3764" s="14" t="s">
        <v>5773</v>
      </c>
      <c r="E3764" s="14" t="s">
        <v>439</v>
      </c>
      <c r="F3764" s="14">
        <v>39</v>
      </c>
      <c r="G3764" s="14" t="s">
        <v>817</v>
      </c>
      <c r="H3764" s="14">
        <v>0</v>
      </c>
      <c r="I3764" s="14">
        <v>129600</v>
      </c>
      <c r="J3764" s="14" t="b">
        <v>0</v>
      </c>
      <c r="K3764" s="14">
        <v>0</v>
      </c>
      <c r="L3764" s="16">
        <v>41009.075289351851</v>
      </c>
      <c r="M3764" s="14" t="s">
        <v>818</v>
      </c>
      <c r="N3764" s="14" t="s">
        <v>439</v>
      </c>
      <c r="O3764" s="14" t="s">
        <v>439</v>
      </c>
      <c r="P3764" s="14" t="s">
        <v>439</v>
      </c>
      <c r="Q3764" s="17" t="s">
        <v>819</v>
      </c>
    </row>
    <row r="3765" spans="1:17" x14ac:dyDescent="0.25">
      <c r="A3765" s="14">
        <v>228447</v>
      </c>
      <c r="B3765" s="14">
        <v>4755</v>
      </c>
      <c r="C3765" s="14" t="s">
        <v>815</v>
      </c>
      <c r="D3765" s="14" t="s">
        <v>5607</v>
      </c>
      <c r="E3765" s="14" t="s">
        <v>439</v>
      </c>
      <c r="F3765" s="14">
        <v>39</v>
      </c>
      <c r="G3765" s="14" t="s">
        <v>817</v>
      </c>
      <c r="H3765" s="14">
        <v>0</v>
      </c>
      <c r="I3765" s="14">
        <v>129600</v>
      </c>
      <c r="J3765" s="14" t="b">
        <v>0</v>
      </c>
      <c r="K3765" s="14">
        <v>0</v>
      </c>
      <c r="L3765" s="16">
        <v>41009.075289351851</v>
      </c>
      <c r="M3765" s="14" t="s">
        <v>818</v>
      </c>
      <c r="N3765" s="14" t="s">
        <v>439</v>
      </c>
      <c r="O3765" s="14" t="s">
        <v>439</v>
      </c>
      <c r="P3765" s="14" t="s">
        <v>439</v>
      </c>
      <c r="Q3765" s="14" t="s">
        <v>819</v>
      </c>
    </row>
    <row r="3766" spans="1:17" x14ac:dyDescent="0.25">
      <c r="A3766" s="14">
        <v>228448</v>
      </c>
      <c r="B3766" s="14">
        <v>4748</v>
      </c>
      <c r="C3766" s="14" t="s">
        <v>815</v>
      </c>
      <c r="D3766" s="14" t="s">
        <v>5608</v>
      </c>
      <c r="E3766" s="14" t="s">
        <v>439</v>
      </c>
      <c r="F3766" s="14">
        <v>39</v>
      </c>
      <c r="G3766" s="14" t="s">
        <v>817</v>
      </c>
      <c r="H3766" s="14">
        <v>0</v>
      </c>
      <c r="I3766" s="14">
        <v>129600</v>
      </c>
      <c r="J3766" s="14" t="b">
        <v>0</v>
      </c>
      <c r="K3766" s="14">
        <v>0</v>
      </c>
      <c r="L3766" s="16">
        <v>41009.075289351851</v>
      </c>
      <c r="M3766" s="14" t="s">
        <v>818</v>
      </c>
      <c r="N3766" s="14" t="s">
        <v>439</v>
      </c>
      <c r="O3766" s="14" t="s">
        <v>439</v>
      </c>
      <c r="P3766" s="14" t="s">
        <v>439</v>
      </c>
      <c r="Q3766" s="14" t="s">
        <v>819</v>
      </c>
    </row>
    <row r="3767" spans="1:17" x14ac:dyDescent="0.25">
      <c r="A3767" s="14">
        <v>228449</v>
      </c>
      <c r="B3767" s="14">
        <v>4745</v>
      </c>
      <c r="C3767" s="14" t="s">
        <v>815</v>
      </c>
      <c r="D3767" s="14" t="s">
        <v>5609</v>
      </c>
      <c r="E3767" s="14" t="s">
        <v>439</v>
      </c>
      <c r="F3767" s="14">
        <v>39</v>
      </c>
      <c r="G3767" s="14" t="s">
        <v>817</v>
      </c>
      <c r="H3767" s="14">
        <v>0</v>
      </c>
      <c r="I3767" s="14">
        <v>129600</v>
      </c>
      <c r="J3767" s="14" t="b">
        <v>0</v>
      </c>
      <c r="K3767" s="14">
        <v>0</v>
      </c>
      <c r="L3767" s="16">
        <v>41009.075289351851</v>
      </c>
      <c r="M3767" s="14" t="s">
        <v>818</v>
      </c>
      <c r="N3767" s="14" t="s">
        <v>439</v>
      </c>
      <c r="O3767" s="14" t="s">
        <v>439</v>
      </c>
      <c r="P3767" s="14" t="s">
        <v>439</v>
      </c>
      <c r="Q3767" s="14" t="s">
        <v>819</v>
      </c>
    </row>
    <row r="3768" spans="1:17" x14ac:dyDescent="0.25">
      <c r="A3768" s="14">
        <v>228450</v>
      </c>
      <c r="B3768" s="14">
        <v>4747</v>
      </c>
      <c r="C3768" s="14" t="s">
        <v>815</v>
      </c>
      <c r="D3768" s="14" t="s">
        <v>5610</v>
      </c>
      <c r="E3768" s="14" t="s">
        <v>439</v>
      </c>
      <c r="F3768" s="14">
        <v>39</v>
      </c>
      <c r="G3768" s="14" t="s">
        <v>817</v>
      </c>
      <c r="H3768" s="14">
        <v>0</v>
      </c>
      <c r="I3768" s="14">
        <v>129600</v>
      </c>
      <c r="J3768" s="14" t="b">
        <v>0</v>
      </c>
      <c r="K3768" s="14">
        <v>0</v>
      </c>
      <c r="L3768" s="16">
        <v>41009.075300925928</v>
      </c>
      <c r="M3768" s="14" t="s">
        <v>818</v>
      </c>
      <c r="N3768" s="14" t="s">
        <v>439</v>
      </c>
      <c r="O3768" s="14" t="s">
        <v>439</v>
      </c>
      <c r="P3768" s="14" t="s">
        <v>439</v>
      </c>
      <c r="Q3768" s="14" t="s">
        <v>819</v>
      </c>
    </row>
    <row r="3769" spans="1:17" x14ac:dyDescent="0.25">
      <c r="A3769" s="14">
        <v>228452</v>
      </c>
      <c r="B3769" s="14">
        <v>4746</v>
      </c>
      <c r="C3769" s="14" t="s">
        <v>815</v>
      </c>
      <c r="D3769" s="14" t="s">
        <v>5611</v>
      </c>
      <c r="E3769" s="14" t="s">
        <v>439</v>
      </c>
      <c r="F3769" s="14">
        <v>39</v>
      </c>
      <c r="G3769" s="14" t="s">
        <v>817</v>
      </c>
      <c r="H3769" s="14">
        <v>0</v>
      </c>
      <c r="I3769" s="14">
        <v>129600</v>
      </c>
      <c r="J3769" s="14" t="b">
        <v>0</v>
      </c>
      <c r="K3769" s="14">
        <v>0</v>
      </c>
      <c r="L3769" s="16">
        <v>41009.075300925928</v>
      </c>
      <c r="M3769" s="14" t="s">
        <v>818</v>
      </c>
      <c r="N3769" s="14" t="s">
        <v>439</v>
      </c>
      <c r="O3769" s="14" t="s">
        <v>439</v>
      </c>
      <c r="P3769" s="14" t="s">
        <v>439</v>
      </c>
      <c r="Q3769" s="14" t="s">
        <v>819</v>
      </c>
    </row>
    <row r="3770" spans="1:17" x14ac:dyDescent="0.25">
      <c r="A3770" s="14">
        <v>228453</v>
      </c>
      <c r="B3770" s="14">
        <v>4754</v>
      </c>
      <c r="C3770" s="14" t="s">
        <v>815</v>
      </c>
      <c r="D3770" s="14" t="s">
        <v>5612</v>
      </c>
      <c r="E3770" s="14" t="s">
        <v>439</v>
      </c>
      <c r="F3770" s="14">
        <v>39</v>
      </c>
      <c r="G3770" s="14" t="s">
        <v>817</v>
      </c>
      <c r="H3770" s="14">
        <v>0</v>
      </c>
      <c r="I3770" s="14">
        <v>129600</v>
      </c>
      <c r="J3770" s="14" t="b">
        <v>0</v>
      </c>
      <c r="K3770" s="14">
        <v>0</v>
      </c>
      <c r="L3770" s="16">
        <v>41009.075300925928</v>
      </c>
      <c r="M3770" s="14" t="s">
        <v>818</v>
      </c>
      <c r="N3770" s="14" t="s">
        <v>439</v>
      </c>
      <c r="O3770" s="14" t="s">
        <v>439</v>
      </c>
      <c r="P3770" s="14" t="s">
        <v>439</v>
      </c>
      <c r="Q3770" s="14" t="s">
        <v>819</v>
      </c>
    </row>
    <row r="3771" spans="1:17" x14ac:dyDescent="0.25">
      <c r="A3771" s="14">
        <v>228454</v>
      </c>
      <c r="B3771" s="14">
        <v>4757</v>
      </c>
      <c r="C3771" s="14" t="s">
        <v>815</v>
      </c>
      <c r="D3771" s="14" t="s">
        <v>5613</v>
      </c>
      <c r="E3771" s="14" t="s">
        <v>439</v>
      </c>
      <c r="F3771" s="14">
        <v>39</v>
      </c>
      <c r="G3771" s="14" t="s">
        <v>817</v>
      </c>
      <c r="H3771" s="14">
        <v>0</v>
      </c>
      <c r="I3771" s="14">
        <v>129600</v>
      </c>
      <c r="J3771" s="14" t="b">
        <v>0</v>
      </c>
      <c r="K3771" s="14">
        <v>0</v>
      </c>
      <c r="L3771" s="16">
        <v>41009.075300925928</v>
      </c>
      <c r="M3771" s="14" t="s">
        <v>818</v>
      </c>
      <c r="N3771" s="14" t="s">
        <v>439</v>
      </c>
      <c r="O3771" s="14" t="s">
        <v>439</v>
      </c>
      <c r="P3771" s="14" t="s">
        <v>439</v>
      </c>
      <c r="Q3771" s="14" t="s">
        <v>819</v>
      </c>
    </row>
    <row r="3772" spans="1:17" x14ac:dyDescent="0.25">
      <c r="A3772" s="14">
        <v>228455</v>
      </c>
      <c r="B3772" s="14">
        <v>4749</v>
      </c>
      <c r="C3772" s="14" t="s">
        <v>815</v>
      </c>
      <c r="D3772" s="14" t="s">
        <v>5614</v>
      </c>
      <c r="E3772" s="14" t="s">
        <v>439</v>
      </c>
      <c r="F3772" s="14">
        <v>39</v>
      </c>
      <c r="G3772" s="14" t="s">
        <v>817</v>
      </c>
      <c r="H3772" s="14">
        <v>0</v>
      </c>
      <c r="I3772" s="14">
        <v>129600</v>
      </c>
      <c r="J3772" s="14" t="b">
        <v>0</v>
      </c>
      <c r="K3772" s="14">
        <v>0</v>
      </c>
      <c r="L3772" s="16">
        <v>41009.075300925928</v>
      </c>
      <c r="M3772" s="14" t="s">
        <v>818</v>
      </c>
      <c r="N3772" s="14" t="s">
        <v>439</v>
      </c>
      <c r="O3772" s="14" t="s">
        <v>439</v>
      </c>
      <c r="P3772" s="14" t="s">
        <v>439</v>
      </c>
      <c r="Q3772" s="14" t="s">
        <v>819</v>
      </c>
    </row>
    <row r="3773" spans="1:17" x14ac:dyDescent="0.25">
      <c r="A3773" s="14">
        <v>228456</v>
      </c>
      <c r="B3773" s="14">
        <v>4751</v>
      </c>
      <c r="C3773" s="14" t="s">
        <v>815</v>
      </c>
      <c r="D3773" s="14" t="s">
        <v>5615</v>
      </c>
      <c r="E3773" s="14" t="s">
        <v>439</v>
      </c>
      <c r="F3773" s="14">
        <v>39</v>
      </c>
      <c r="G3773" s="14" t="s">
        <v>817</v>
      </c>
      <c r="H3773" s="14">
        <v>0</v>
      </c>
      <c r="I3773" s="14">
        <v>129600</v>
      </c>
      <c r="J3773" s="14" t="b">
        <v>0</v>
      </c>
      <c r="K3773" s="14">
        <v>0</v>
      </c>
      <c r="L3773" s="16">
        <v>41009.075300925928</v>
      </c>
      <c r="M3773" s="14" t="s">
        <v>818</v>
      </c>
      <c r="N3773" s="14" t="s">
        <v>439</v>
      </c>
      <c r="O3773" s="14" t="s">
        <v>439</v>
      </c>
      <c r="P3773" s="14" t="s">
        <v>439</v>
      </c>
      <c r="Q3773" s="14" t="s">
        <v>819</v>
      </c>
    </row>
    <row r="3774" spans="1:17" x14ac:dyDescent="0.25">
      <c r="A3774" s="14">
        <v>228457</v>
      </c>
      <c r="B3774" s="14">
        <v>4752</v>
      </c>
      <c r="C3774" s="14" t="s">
        <v>815</v>
      </c>
      <c r="D3774" s="14" t="s">
        <v>5616</v>
      </c>
      <c r="E3774" s="14" t="s">
        <v>439</v>
      </c>
      <c r="F3774" s="14">
        <v>39</v>
      </c>
      <c r="G3774" s="14" t="s">
        <v>817</v>
      </c>
      <c r="H3774" s="14">
        <v>0</v>
      </c>
      <c r="I3774" s="14">
        <v>129600</v>
      </c>
      <c r="J3774" s="14" t="b">
        <v>0</v>
      </c>
      <c r="K3774" s="14">
        <v>0</v>
      </c>
      <c r="L3774" s="16">
        <v>41009.075312499997</v>
      </c>
      <c r="M3774" s="14" t="s">
        <v>818</v>
      </c>
      <c r="N3774" s="14" t="s">
        <v>439</v>
      </c>
      <c r="O3774" s="14" t="s">
        <v>439</v>
      </c>
      <c r="P3774" s="14" t="s">
        <v>439</v>
      </c>
      <c r="Q3774" s="14" t="s">
        <v>819</v>
      </c>
    </row>
    <row r="3775" spans="1:17" x14ac:dyDescent="0.25">
      <c r="A3775" s="14">
        <v>228458</v>
      </c>
      <c r="B3775" s="14">
        <v>4759</v>
      </c>
      <c r="C3775" s="14" t="s">
        <v>815</v>
      </c>
      <c r="D3775" s="14" t="s">
        <v>5617</v>
      </c>
      <c r="E3775" s="14" t="s">
        <v>439</v>
      </c>
      <c r="F3775" s="14">
        <v>39</v>
      </c>
      <c r="G3775" s="14" t="s">
        <v>817</v>
      </c>
      <c r="H3775" s="14">
        <v>0</v>
      </c>
      <c r="I3775" s="14">
        <v>129600</v>
      </c>
      <c r="J3775" s="14" t="b">
        <v>0</v>
      </c>
      <c r="K3775" s="14">
        <v>0</v>
      </c>
      <c r="L3775" s="16">
        <v>41009.075312499997</v>
      </c>
      <c r="M3775" s="14" t="s">
        <v>818</v>
      </c>
      <c r="N3775" s="14" t="s">
        <v>439</v>
      </c>
      <c r="O3775" s="14" t="s">
        <v>439</v>
      </c>
      <c r="P3775" s="14" t="s">
        <v>439</v>
      </c>
      <c r="Q3775" s="14" t="s">
        <v>819</v>
      </c>
    </row>
    <row r="3776" spans="1:17" x14ac:dyDescent="0.25">
      <c r="A3776" s="14">
        <v>228460</v>
      </c>
      <c r="B3776" s="14">
        <v>4753</v>
      </c>
      <c r="C3776" s="14" t="s">
        <v>815</v>
      </c>
      <c r="D3776" s="14" t="s">
        <v>5618</v>
      </c>
      <c r="E3776" s="14" t="s">
        <v>439</v>
      </c>
      <c r="F3776" s="14">
        <v>39</v>
      </c>
      <c r="G3776" s="14" t="s">
        <v>817</v>
      </c>
      <c r="H3776" s="14">
        <v>0</v>
      </c>
      <c r="I3776" s="14">
        <v>129600</v>
      </c>
      <c r="J3776" s="14" t="b">
        <v>0</v>
      </c>
      <c r="K3776" s="14">
        <v>0</v>
      </c>
      <c r="L3776" s="16">
        <v>41009.075312499997</v>
      </c>
      <c r="M3776" s="14" t="s">
        <v>818</v>
      </c>
      <c r="N3776" s="14" t="s">
        <v>439</v>
      </c>
      <c r="O3776" s="14" t="s">
        <v>439</v>
      </c>
      <c r="P3776" s="14" t="s">
        <v>439</v>
      </c>
      <c r="Q3776" s="14" t="s">
        <v>819</v>
      </c>
    </row>
    <row r="3777" spans="1:17" x14ac:dyDescent="0.25">
      <c r="A3777" s="14">
        <v>228461</v>
      </c>
      <c r="B3777" s="14">
        <v>4761</v>
      </c>
      <c r="C3777" s="14" t="s">
        <v>815</v>
      </c>
      <c r="D3777" s="14" t="s">
        <v>5619</v>
      </c>
      <c r="E3777" s="14" t="s">
        <v>439</v>
      </c>
      <c r="F3777" s="14">
        <v>39</v>
      </c>
      <c r="G3777" s="14" t="s">
        <v>817</v>
      </c>
      <c r="H3777" s="14">
        <v>0</v>
      </c>
      <c r="I3777" s="14">
        <v>129600</v>
      </c>
      <c r="J3777" s="14" t="b">
        <v>0</v>
      </c>
      <c r="K3777" s="14">
        <v>0</v>
      </c>
      <c r="L3777" s="16">
        <v>41009.075312499997</v>
      </c>
      <c r="M3777" s="14" t="s">
        <v>818</v>
      </c>
      <c r="N3777" s="14" t="s">
        <v>439</v>
      </c>
      <c r="O3777" s="14" t="s">
        <v>439</v>
      </c>
      <c r="P3777" s="14" t="s">
        <v>439</v>
      </c>
      <c r="Q3777" s="14" t="s">
        <v>819</v>
      </c>
    </row>
    <row r="3778" spans="1:17" x14ac:dyDescent="0.25">
      <c r="A3778" s="14">
        <v>228462</v>
      </c>
      <c r="B3778" s="14">
        <v>4758</v>
      </c>
      <c r="C3778" s="14" t="s">
        <v>815</v>
      </c>
      <c r="D3778" s="14" t="s">
        <v>5620</v>
      </c>
      <c r="E3778" s="14" t="s">
        <v>439</v>
      </c>
      <c r="F3778" s="14">
        <v>39</v>
      </c>
      <c r="G3778" s="14" t="s">
        <v>817</v>
      </c>
      <c r="H3778" s="14">
        <v>0</v>
      </c>
      <c r="I3778" s="14">
        <v>129600</v>
      </c>
      <c r="J3778" s="14" t="b">
        <v>0</v>
      </c>
      <c r="K3778" s="14">
        <v>0</v>
      </c>
      <c r="L3778" s="16">
        <v>41009.075312499997</v>
      </c>
      <c r="M3778" s="14" t="s">
        <v>818</v>
      </c>
      <c r="N3778" s="14" t="s">
        <v>439</v>
      </c>
      <c r="O3778" s="14" t="s">
        <v>439</v>
      </c>
      <c r="P3778" s="14" t="s">
        <v>439</v>
      </c>
      <c r="Q3778" s="14" t="s">
        <v>819</v>
      </c>
    </row>
    <row r="3779" spans="1:17" x14ac:dyDescent="0.25">
      <c r="A3779" s="14">
        <v>228463</v>
      </c>
      <c r="B3779" s="14">
        <v>4756</v>
      </c>
      <c r="C3779" s="14" t="s">
        <v>815</v>
      </c>
      <c r="D3779" s="14" t="s">
        <v>5621</v>
      </c>
      <c r="E3779" s="14" t="s">
        <v>439</v>
      </c>
      <c r="F3779" s="14">
        <v>39</v>
      </c>
      <c r="G3779" s="14" t="s">
        <v>817</v>
      </c>
      <c r="H3779" s="14">
        <v>0</v>
      </c>
      <c r="I3779" s="14">
        <v>129600</v>
      </c>
      <c r="J3779" s="14" t="b">
        <v>0</v>
      </c>
      <c r="K3779" s="14">
        <v>0</v>
      </c>
      <c r="L3779" s="16">
        <v>41009.075312499997</v>
      </c>
      <c r="M3779" s="14" t="s">
        <v>818</v>
      </c>
      <c r="N3779" s="14" t="s">
        <v>439</v>
      </c>
      <c r="O3779" s="14" t="s">
        <v>439</v>
      </c>
      <c r="P3779" s="14" t="s">
        <v>439</v>
      </c>
      <c r="Q3779" s="14" t="s">
        <v>819</v>
      </c>
    </row>
    <row r="3780" spans="1:17" x14ac:dyDescent="0.25">
      <c r="A3780" s="14">
        <v>228464</v>
      </c>
      <c r="B3780" s="14">
        <v>4763</v>
      </c>
      <c r="C3780" s="14" t="s">
        <v>815</v>
      </c>
      <c r="D3780" s="14" t="s">
        <v>5774</v>
      </c>
      <c r="E3780" s="14" t="s">
        <v>439</v>
      </c>
      <c r="F3780" s="14">
        <v>39</v>
      </c>
      <c r="G3780" s="14" t="s">
        <v>817</v>
      </c>
      <c r="H3780" s="14">
        <v>0</v>
      </c>
      <c r="I3780" s="14">
        <v>129600</v>
      </c>
      <c r="J3780" s="14" t="b">
        <v>0</v>
      </c>
      <c r="K3780" s="14">
        <v>0</v>
      </c>
      <c r="L3780" s="16">
        <v>41009.075324074074</v>
      </c>
      <c r="M3780" s="14" t="s">
        <v>818</v>
      </c>
      <c r="N3780" s="14" t="s">
        <v>439</v>
      </c>
      <c r="O3780" s="14" t="s">
        <v>439</v>
      </c>
      <c r="P3780" s="14" t="s">
        <v>439</v>
      </c>
      <c r="Q3780" s="14" t="s">
        <v>819</v>
      </c>
    </row>
    <row r="3781" spans="1:17" x14ac:dyDescent="0.25">
      <c r="A3781" s="14">
        <v>228465</v>
      </c>
      <c r="B3781" s="14">
        <v>4764</v>
      </c>
      <c r="C3781" s="14" t="s">
        <v>815</v>
      </c>
      <c r="D3781" s="14" t="s">
        <v>5775</v>
      </c>
      <c r="E3781" s="14" t="s">
        <v>439</v>
      </c>
      <c r="F3781" s="14">
        <v>39</v>
      </c>
      <c r="G3781" s="14" t="s">
        <v>817</v>
      </c>
      <c r="H3781" s="14">
        <v>0</v>
      </c>
      <c r="I3781" s="14">
        <v>129600</v>
      </c>
      <c r="J3781" s="14" t="b">
        <v>0</v>
      </c>
      <c r="K3781" s="14">
        <v>0</v>
      </c>
      <c r="L3781" s="16">
        <v>41009.075324074074</v>
      </c>
      <c r="M3781" s="14" t="s">
        <v>818</v>
      </c>
      <c r="N3781" s="14" t="s">
        <v>439</v>
      </c>
      <c r="O3781" s="14" t="s">
        <v>439</v>
      </c>
      <c r="P3781" s="14" t="s">
        <v>439</v>
      </c>
      <c r="Q3781" s="17" t="s">
        <v>819</v>
      </c>
    </row>
    <row r="3782" spans="1:17" x14ac:dyDescent="0.25">
      <c r="A3782" s="14">
        <v>228466</v>
      </c>
      <c r="B3782" s="14">
        <v>4760</v>
      </c>
      <c r="C3782" s="14" t="s">
        <v>815</v>
      </c>
      <c r="D3782" s="14" t="s">
        <v>5776</v>
      </c>
      <c r="E3782" s="14" t="s">
        <v>439</v>
      </c>
      <c r="F3782" s="14">
        <v>39</v>
      </c>
      <c r="G3782" s="14" t="s">
        <v>817</v>
      </c>
      <c r="H3782" s="14">
        <v>0</v>
      </c>
      <c r="I3782" s="14">
        <v>129600</v>
      </c>
      <c r="J3782" s="14" t="b">
        <v>0</v>
      </c>
      <c r="K3782" s="14">
        <v>0</v>
      </c>
      <c r="L3782" s="16">
        <v>41009.075324074074</v>
      </c>
      <c r="M3782" s="14" t="s">
        <v>818</v>
      </c>
      <c r="N3782" s="14" t="s">
        <v>439</v>
      </c>
      <c r="O3782" s="14" t="s">
        <v>439</v>
      </c>
      <c r="P3782" s="14" t="s">
        <v>439</v>
      </c>
      <c r="Q3782" s="17" t="s">
        <v>819</v>
      </c>
    </row>
    <row r="3783" spans="1:17" x14ac:dyDescent="0.25">
      <c r="A3783" s="14">
        <v>228467</v>
      </c>
      <c r="B3783" s="14">
        <v>4762</v>
      </c>
      <c r="C3783" s="14" t="s">
        <v>815</v>
      </c>
      <c r="D3783" s="14" t="s">
        <v>5777</v>
      </c>
      <c r="E3783" s="14" t="s">
        <v>439</v>
      </c>
      <c r="F3783" s="14">
        <v>39</v>
      </c>
      <c r="G3783" s="14" t="s">
        <v>817</v>
      </c>
      <c r="H3783" s="14">
        <v>0</v>
      </c>
      <c r="I3783" s="14">
        <v>129600</v>
      </c>
      <c r="J3783" s="14" t="b">
        <v>0</v>
      </c>
      <c r="K3783" s="14">
        <v>0</v>
      </c>
      <c r="L3783" s="16">
        <v>41009.075324074074</v>
      </c>
      <c r="M3783" s="14" t="s">
        <v>818</v>
      </c>
      <c r="N3783" s="14" t="s">
        <v>439</v>
      </c>
      <c r="O3783" s="14" t="s">
        <v>439</v>
      </c>
      <c r="P3783" s="14" t="s">
        <v>439</v>
      </c>
      <c r="Q3783" s="17" t="s">
        <v>819</v>
      </c>
    </row>
    <row r="3784" spans="1:17" x14ac:dyDescent="0.25">
      <c r="A3784" s="14">
        <v>228468</v>
      </c>
      <c r="B3784" s="14">
        <v>4771</v>
      </c>
      <c r="C3784" s="14" t="s">
        <v>815</v>
      </c>
      <c r="D3784" s="14" t="s">
        <v>5622</v>
      </c>
      <c r="E3784" s="14" t="s">
        <v>439</v>
      </c>
      <c r="F3784" s="14">
        <v>39</v>
      </c>
      <c r="G3784" s="14" t="s">
        <v>817</v>
      </c>
      <c r="H3784" s="14">
        <v>0</v>
      </c>
      <c r="I3784" s="14">
        <v>129600</v>
      </c>
      <c r="J3784" s="14" t="b">
        <v>0</v>
      </c>
      <c r="K3784" s="14">
        <v>0</v>
      </c>
      <c r="L3784" s="16">
        <v>41009.075324074074</v>
      </c>
      <c r="M3784" s="14" t="s">
        <v>818</v>
      </c>
      <c r="N3784" s="14" t="s">
        <v>439</v>
      </c>
      <c r="O3784" s="14" t="s">
        <v>439</v>
      </c>
      <c r="P3784" s="14" t="s">
        <v>439</v>
      </c>
      <c r="Q3784" s="14" t="s">
        <v>819</v>
      </c>
    </row>
    <row r="3785" spans="1:17" x14ac:dyDescent="0.25">
      <c r="A3785" s="14">
        <v>228469</v>
      </c>
      <c r="B3785" s="14">
        <v>4765</v>
      </c>
      <c r="C3785" s="14" t="s">
        <v>815</v>
      </c>
      <c r="D3785" s="14" t="s">
        <v>5623</v>
      </c>
      <c r="E3785" s="14" t="s">
        <v>439</v>
      </c>
      <c r="F3785" s="14">
        <v>39</v>
      </c>
      <c r="G3785" s="14" t="s">
        <v>817</v>
      </c>
      <c r="H3785" s="14">
        <v>0</v>
      </c>
      <c r="I3785" s="14">
        <v>129600</v>
      </c>
      <c r="J3785" s="14" t="b">
        <v>0</v>
      </c>
      <c r="K3785" s="14">
        <v>0</v>
      </c>
      <c r="L3785" s="16">
        <v>41009.075324074074</v>
      </c>
      <c r="M3785" s="14" t="s">
        <v>818</v>
      </c>
      <c r="N3785" s="14" t="s">
        <v>439</v>
      </c>
      <c r="O3785" s="14" t="s">
        <v>439</v>
      </c>
      <c r="P3785" s="14" t="s">
        <v>439</v>
      </c>
      <c r="Q3785" s="14" t="s">
        <v>819</v>
      </c>
    </row>
    <row r="3786" spans="1:17" x14ac:dyDescent="0.25">
      <c r="A3786" s="14">
        <v>228470</v>
      </c>
      <c r="B3786" s="14">
        <v>4766</v>
      </c>
      <c r="C3786" s="14" t="s">
        <v>815</v>
      </c>
      <c r="D3786" s="14" t="s">
        <v>5624</v>
      </c>
      <c r="E3786" s="14" t="s">
        <v>439</v>
      </c>
      <c r="F3786" s="14">
        <v>39</v>
      </c>
      <c r="G3786" s="14" t="s">
        <v>817</v>
      </c>
      <c r="H3786" s="14">
        <v>0</v>
      </c>
      <c r="I3786" s="14">
        <v>129600</v>
      </c>
      <c r="J3786" s="14" t="b">
        <v>0</v>
      </c>
      <c r="K3786" s="14">
        <v>0</v>
      </c>
      <c r="L3786" s="16">
        <v>41009.075335648151</v>
      </c>
      <c r="M3786" s="14" t="s">
        <v>818</v>
      </c>
      <c r="N3786" s="14" t="s">
        <v>439</v>
      </c>
      <c r="O3786" s="14" t="s">
        <v>439</v>
      </c>
      <c r="P3786" s="14" t="s">
        <v>439</v>
      </c>
      <c r="Q3786" s="14" t="s">
        <v>819</v>
      </c>
    </row>
    <row r="3787" spans="1:17" x14ac:dyDescent="0.25">
      <c r="A3787" s="14">
        <v>228472</v>
      </c>
      <c r="B3787" s="14">
        <v>4768</v>
      </c>
      <c r="C3787" s="14" t="s">
        <v>815</v>
      </c>
      <c r="D3787" s="14" t="s">
        <v>5625</v>
      </c>
      <c r="E3787" s="14" t="s">
        <v>439</v>
      </c>
      <c r="F3787" s="14">
        <v>39</v>
      </c>
      <c r="G3787" s="14" t="s">
        <v>817</v>
      </c>
      <c r="H3787" s="14">
        <v>0</v>
      </c>
      <c r="I3787" s="14">
        <v>129600</v>
      </c>
      <c r="J3787" s="14" t="b">
        <v>0</v>
      </c>
      <c r="K3787" s="14">
        <v>0</v>
      </c>
      <c r="L3787" s="16">
        <v>41009.075335648151</v>
      </c>
      <c r="M3787" s="14" t="s">
        <v>818</v>
      </c>
      <c r="N3787" s="14" t="s">
        <v>439</v>
      </c>
      <c r="O3787" s="14" t="s">
        <v>439</v>
      </c>
      <c r="P3787" s="14" t="s">
        <v>439</v>
      </c>
      <c r="Q3787" s="14" t="s">
        <v>819</v>
      </c>
    </row>
    <row r="3788" spans="1:17" x14ac:dyDescent="0.25">
      <c r="A3788" s="14">
        <v>228473</v>
      </c>
      <c r="B3788" s="14">
        <v>4767</v>
      </c>
      <c r="C3788" s="14" t="s">
        <v>815</v>
      </c>
      <c r="D3788" s="14" t="s">
        <v>5626</v>
      </c>
      <c r="E3788" s="14" t="s">
        <v>439</v>
      </c>
      <c r="F3788" s="14">
        <v>39</v>
      </c>
      <c r="G3788" s="14" t="s">
        <v>817</v>
      </c>
      <c r="H3788" s="14">
        <v>0</v>
      </c>
      <c r="I3788" s="14">
        <v>129600</v>
      </c>
      <c r="J3788" s="14" t="b">
        <v>0</v>
      </c>
      <c r="K3788" s="14">
        <v>0</v>
      </c>
      <c r="L3788" s="16">
        <v>41009.075335648151</v>
      </c>
      <c r="M3788" s="14" t="s">
        <v>818</v>
      </c>
      <c r="N3788" s="14" t="s">
        <v>439</v>
      </c>
      <c r="O3788" s="14" t="s">
        <v>439</v>
      </c>
      <c r="P3788" s="14" t="s">
        <v>439</v>
      </c>
      <c r="Q3788" s="14" t="s">
        <v>819</v>
      </c>
    </row>
    <row r="3789" spans="1:17" x14ac:dyDescent="0.25">
      <c r="A3789" s="14">
        <v>228474</v>
      </c>
      <c r="B3789" s="14">
        <v>4769</v>
      </c>
      <c r="C3789" s="14" t="s">
        <v>815</v>
      </c>
      <c r="D3789" s="14" t="s">
        <v>5778</v>
      </c>
      <c r="E3789" s="14" t="s">
        <v>439</v>
      </c>
      <c r="F3789" s="14">
        <v>39</v>
      </c>
      <c r="G3789" s="14" t="s">
        <v>817</v>
      </c>
      <c r="H3789" s="14">
        <v>0</v>
      </c>
      <c r="I3789" s="14">
        <v>129600</v>
      </c>
      <c r="J3789" s="14" t="b">
        <v>0</v>
      </c>
      <c r="K3789" s="14">
        <v>0</v>
      </c>
      <c r="L3789" s="16">
        <v>41009.075335648151</v>
      </c>
      <c r="M3789" s="14" t="s">
        <v>818</v>
      </c>
      <c r="N3789" s="14" t="s">
        <v>439</v>
      </c>
      <c r="O3789" s="14" t="s">
        <v>439</v>
      </c>
      <c r="P3789" s="14" t="s">
        <v>439</v>
      </c>
      <c r="Q3789" s="17" t="s">
        <v>819</v>
      </c>
    </row>
    <row r="3790" spans="1:17" x14ac:dyDescent="0.25">
      <c r="A3790" s="14">
        <v>228475</v>
      </c>
      <c r="B3790" s="14">
        <v>4770</v>
      </c>
      <c r="C3790" s="14" t="s">
        <v>815</v>
      </c>
      <c r="D3790" s="14" t="s">
        <v>5779</v>
      </c>
      <c r="E3790" s="14" t="s">
        <v>439</v>
      </c>
      <c r="F3790" s="14">
        <v>39</v>
      </c>
      <c r="G3790" s="14" t="s">
        <v>817</v>
      </c>
      <c r="H3790" s="14">
        <v>0</v>
      </c>
      <c r="I3790" s="14">
        <v>129600</v>
      </c>
      <c r="J3790" s="14" t="b">
        <v>0</v>
      </c>
      <c r="K3790" s="14">
        <v>0</v>
      </c>
      <c r="L3790" s="16">
        <v>41009.075335648151</v>
      </c>
      <c r="M3790" s="14" t="s">
        <v>818</v>
      </c>
      <c r="N3790" s="14" t="s">
        <v>439</v>
      </c>
      <c r="O3790" s="14" t="s">
        <v>439</v>
      </c>
      <c r="P3790" s="14" t="s">
        <v>439</v>
      </c>
      <c r="Q3790" s="14" t="s">
        <v>819</v>
      </c>
    </row>
    <row r="3791" spans="1:17" x14ac:dyDescent="0.25">
      <c r="A3791" s="14">
        <v>228476</v>
      </c>
      <c r="B3791" s="14">
        <v>4775</v>
      </c>
      <c r="C3791" s="14" t="s">
        <v>815</v>
      </c>
      <c r="D3791" s="14" t="s">
        <v>5627</v>
      </c>
      <c r="E3791" s="14" t="s">
        <v>439</v>
      </c>
      <c r="F3791" s="14">
        <v>39</v>
      </c>
      <c r="G3791" s="14" t="s">
        <v>817</v>
      </c>
      <c r="H3791" s="14">
        <v>0</v>
      </c>
      <c r="I3791" s="14">
        <v>129600</v>
      </c>
      <c r="J3791" s="14" t="b">
        <v>0</v>
      </c>
      <c r="K3791" s="14">
        <v>0</v>
      </c>
      <c r="L3791" s="16">
        <v>41009.075335648151</v>
      </c>
      <c r="M3791" s="14" t="s">
        <v>818</v>
      </c>
      <c r="N3791" s="14" t="s">
        <v>439</v>
      </c>
      <c r="O3791" s="14" t="s">
        <v>439</v>
      </c>
      <c r="P3791" s="14" t="s">
        <v>439</v>
      </c>
      <c r="Q3791" s="14" t="s">
        <v>819</v>
      </c>
    </row>
    <row r="3792" spans="1:17" x14ac:dyDescent="0.25">
      <c r="A3792" s="14">
        <v>228477</v>
      </c>
      <c r="B3792" s="14">
        <v>4774</v>
      </c>
      <c r="C3792" s="14" t="s">
        <v>815</v>
      </c>
      <c r="D3792" s="14" t="s">
        <v>5628</v>
      </c>
      <c r="E3792" s="14" t="s">
        <v>439</v>
      </c>
      <c r="F3792" s="14">
        <v>39</v>
      </c>
      <c r="G3792" s="14" t="s">
        <v>817</v>
      </c>
      <c r="H3792" s="14">
        <v>0</v>
      </c>
      <c r="I3792" s="14">
        <v>129600</v>
      </c>
      <c r="J3792" s="14" t="b">
        <v>0</v>
      </c>
      <c r="K3792" s="14">
        <v>0</v>
      </c>
      <c r="L3792" s="16">
        <v>41009.075335648151</v>
      </c>
      <c r="M3792" s="14" t="s">
        <v>818</v>
      </c>
      <c r="N3792" s="14" t="s">
        <v>439</v>
      </c>
      <c r="O3792" s="14" t="s">
        <v>439</v>
      </c>
      <c r="P3792" s="14" t="s">
        <v>439</v>
      </c>
      <c r="Q3792" s="14" t="s">
        <v>819</v>
      </c>
    </row>
    <row r="3793" spans="1:17" x14ac:dyDescent="0.25">
      <c r="A3793" s="14">
        <v>228478</v>
      </c>
      <c r="B3793" s="14">
        <v>4779</v>
      </c>
      <c r="C3793" s="14" t="s">
        <v>815</v>
      </c>
      <c r="D3793" s="14" t="s">
        <v>5780</v>
      </c>
      <c r="E3793" s="14" t="s">
        <v>439</v>
      </c>
      <c r="F3793" s="14">
        <v>39</v>
      </c>
      <c r="G3793" s="14" t="s">
        <v>817</v>
      </c>
      <c r="H3793" s="14">
        <v>0</v>
      </c>
      <c r="I3793" s="14">
        <v>129600</v>
      </c>
      <c r="J3793" s="14" t="b">
        <v>0</v>
      </c>
      <c r="K3793" s="14">
        <v>0</v>
      </c>
      <c r="L3793" s="16">
        <v>41009.07534722222</v>
      </c>
      <c r="M3793" s="14" t="s">
        <v>818</v>
      </c>
      <c r="N3793" s="14" t="s">
        <v>439</v>
      </c>
      <c r="O3793" s="14" t="s">
        <v>439</v>
      </c>
      <c r="P3793" s="14" t="s">
        <v>439</v>
      </c>
      <c r="Q3793" s="17" t="s">
        <v>819</v>
      </c>
    </row>
    <row r="3794" spans="1:17" x14ac:dyDescent="0.25">
      <c r="A3794" s="14">
        <v>228479</v>
      </c>
      <c r="B3794" s="14">
        <v>4772</v>
      </c>
      <c r="C3794" s="14" t="s">
        <v>815</v>
      </c>
      <c r="D3794" s="14" t="s">
        <v>5629</v>
      </c>
      <c r="E3794" s="14" t="s">
        <v>439</v>
      </c>
      <c r="F3794" s="14">
        <v>39</v>
      </c>
      <c r="G3794" s="14" t="s">
        <v>817</v>
      </c>
      <c r="H3794" s="14">
        <v>0</v>
      </c>
      <c r="I3794" s="14">
        <v>129600</v>
      </c>
      <c r="J3794" s="14" t="b">
        <v>0</v>
      </c>
      <c r="K3794" s="14">
        <v>0</v>
      </c>
      <c r="L3794" s="16">
        <v>41009.07534722222</v>
      </c>
      <c r="M3794" s="14" t="s">
        <v>818</v>
      </c>
      <c r="N3794" s="14" t="s">
        <v>439</v>
      </c>
      <c r="O3794" s="14" t="s">
        <v>439</v>
      </c>
      <c r="P3794" s="14" t="s">
        <v>439</v>
      </c>
      <c r="Q3794" s="14" t="s">
        <v>819</v>
      </c>
    </row>
    <row r="3795" spans="1:17" x14ac:dyDescent="0.25">
      <c r="A3795" s="14">
        <v>228480</v>
      </c>
      <c r="B3795" s="14">
        <v>4773</v>
      </c>
      <c r="C3795" s="14" t="s">
        <v>815</v>
      </c>
      <c r="D3795" s="14" t="s">
        <v>5630</v>
      </c>
      <c r="E3795" s="14" t="s">
        <v>439</v>
      </c>
      <c r="F3795" s="14">
        <v>39</v>
      </c>
      <c r="G3795" s="14" t="s">
        <v>817</v>
      </c>
      <c r="H3795" s="14">
        <v>0</v>
      </c>
      <c r="I3795" s="14">
        <v>129600</v>
      </c>
      <c r="J3795" s="14" t="b">
        <v>0</v>
      </c>
      <c r="K3795" s="14">
        <v>0</v>
      </c>
      <c r="L3795" s="16">
        <v>41009.07534722222</v>
      </c>
      <c r="M3795" s="14" t="s">
        <v>818</v>
      </c>
      <c r="N3795" s="14" t="s">
        <v>439</v>
      </c>
      <c r="O3795" s="14" t="s">
        <v>439</v>
      </c>
      <c r="P3795" s="14" t="s">
        <v>439</v>
      </c>
      <c r="Q3795" s="14" t="s">
        <v>819</v>
      </c>
    </row>
    <row r="3796" spans="1:17" x14ac:dyDescent="0.25">
      <c r="A3796" s="14">
        <v>228482</v>
      </c>
      <c r="B3796" s="14">
        <v>4777</v>
      </c>
      <c r="C3796" s="14" t="s">
        <v>815</v>
      </c>
      <c r="D3796" s="14" t="s">
        <v>5631</v>
      </c>
      <c r="E3796" s="14" t="s">
        <v>439</v>
      </c>
      <c r="F3796" s="14">
        <v>39</v>
      </c>
      <c r="G3796" s="14" t="s">
        <v>817</v>
      </c>
      <c r="H3796" s="14">
        <v>0</v>
      </c>
      <c r="I3796" s="14">
        <v>129600</v>
      </c>
      <c r="J3796" s="14" t="b">
        <v>0</v>
      </c>
      <c r="K3796" s="14">
        <v>0</v>
      </c>
      <c r="L3796" s="16">
        <v>41009.07534722222</v>
      </c>
      <c r="M3796" s="14" t="s">
        <v>818</v>
      </c>
      <c r="N3796" s="14" t="s">
        <v>439</v>
      </c>
      <c r="O3796" s="14" t="s">
        <v>439</v>
      </c>
      <c r="P3796" s="14" t="s">
        <v>439</v>
      </c>
      <c r="Q3796" s="14" t="s">
        <v>819</v>
      </c>
    </row>
    <row r="3797" spans="1:17" x14ac:dyDescent="0.25">
      <c r="A3797" s="14">
        <v>228483</v>
      </c>
      <c r="B3797" s="14">
        <v>4778</v>
      </c>
      <c r="C3797" s="14" t="s">
        <v>815</v>
      </c>
      <c r="D3797" s="14" t="s">
        <v>5632</v>
      </c>
      <c r="E3797" s="14" t="s">
        <v>439</v>
      </c>
      <c r="F3797" s="14">
        <v>39</v>
      </c>
      <c r="G3797" s="14" t="s">
        <v>817</v>
      </c>
      <c r="H3797" s="14">
        <v>0</v>
      </c>
      <c r="I3797" s="14">
        <v>129600</v>
      </c>
      <c r="J3797" s="14" t="b">
        <v>0</v>
      </c>
      <c r="K3797" s="14">
        <v>0</v>
      </c>
      <c r="L3797" s="16">
        <v>41009.07534722222</v>
      </c>
      <c r="M3797" s="14" t="s">
        <v>818</v>
      </c>
      <c r="N3797" s="14" t="s">
        <v>439</v>
      </c>
      <c r="O3797" s="14" t="s">
        <v>439</v>
      </c>
      <c r="P3797" s="14" t="s">
        <v>439</v>
      </c>
      <c r="Q3797" s="14" t="s">
        <v>819</v>
      </c>
    </row>
    <row r="3798" spans="1:17" x14ac:dyDescent="0.25">
      <c r="A3798" s="14">
        <v>228484</v>
      </c>
      <c r="B3798" s="14">
        <v>4776</v>
      </c>
      <c r="C3798" s="14" t="s">
        <v>815</v>
      </c>
      <c r="D3798" s="14" t="s">
        <v>5633</v>
      </c>
      <c r="E3798" s="14" t="s">
        <v>439</v>
      </c>
      <c r="F3798" s="14">
        <v>39</v>
      </c>
      <c r="G3798" s="14" t="s">
        <v>817</v>
      </c>
      <c r="H3798" s="14">
        <v>0</v>
      </c>
      <c r="I3798" s="14">
        <v>129600</v>
      </c>
      <c r="J3798" s="14" t="b">
        <v>0</v>
      </c>
      <c r="K3798" s="14">
        <v>0</v>
      </c>
      <c r="L3798" s="16">
        <v>41009.07534722222</v>
      </c>
      <c r="M3798" s="14" t="s">
        <v>818</v>
      </c>
      <c r="N3798" s="14" t="s">
        <v>439</v>
      </c>
      <c r="O3798" s="14" t="s">
        <v>439</v>
      </c>
      <c r="P3798" s="14" t="s">
        <v>439</v>
      </c>
      <c r="Q3798" s="14" t="s">
        <v>819</v>
      </c>
    </row>
    <row r="3799" spans="1:17" x14ac:dyDescent="0.25">
      <c r="A3799" s="14">
        <v>228485</v>
      </c>
      <c r="B3799" s="14">
        <v>4780</v>
      </c>
      <c r="C3799" s="14" t="s">
        <v>815</v>
      </c>
      <c r="D3799" s="14" t="s">
        <v>5634</v>
      </c>
      <c r="E3799" s="14" t="s">
        <v>439</v>
      </c>
      <c r="F3799" s="14">
        <v>39</v>
      </c>
      <c r="G3799" s="14" t="s">
        <v>817</v>
      </c>
      <c r="H3799" s="14">
        <v>0</v>
      </c>
      <c r="I3799" s="14">
        <v>129600</v>
      </c>
      <c r="J3799" s="14" t="b">
        <v>0</v>
      </c>
      <c r="K3799" s="14">
        <v>0</v>
      </c>
      <c r="L3799" s="16">
        <v>41009.07534722222</v>
      </c>
      <c r="M3799" s="14" t="s">
        <v>818</v>
      </c>
      <c r="N3799" s="14" t="s">
        <v>439</v>
      </c>
      <c r="O3799" s="14" t="s">
        <v>439</v>
      </c>
      <c r="P3799" s="14" t="s">
        <v>439</v>
      </c>
      <c r="Q3799" s="14" t="s">
        <v>819</v>
      </c>
    </row>
    <row r="3800" spans="1:17" x14ac:dyDescent="0.25">
      <c r="A3800" s="14">
        <v>228486</v>
      </c>
      <c r="B3800" s="14">
        <v>4781</v>
      </c>
      <c r="C3800" s="14" t="s">
        <v>815</v>
      </c>
      <c r="D3800" s="14" t="s">
        <v>5635</v>
      </c>
      <c r="E3800" s="14" t="s">
        <v>439</v>
      </c>
      <c r="F3800" s="14">
        <v>39</v>
      </c>
      <c r="G3800" s="14" t="s">
        <v>817</v>
      </c>
      <c r="H3800" s="14">
        <v>0</v>
      </c>
      <c r="I3800" s="14">
        <v>129600</v>
      </c>
      <c r="J3800" s="14" t="b">
        <v>0</v>
      </c>
      <c r="K3800" s="14">
        <v>0</v>
      </c>
      <c r="L3800" s="16">
        <v>41009.075358796297</v>
      </c>
      <c r="M3800" s="14" t="s">
        <v>818</v>
      </c>
      <c r="N3800" s="14" t="s">
        <v>439</v>
      </c>
      <c r="O3800" s="14" t="s">
        <v>439</v>
      </c>
      <c r="P3800" s="14" t="s">
        <v>439</v>
      </c>
      <c r="Q3800" s="14" t="s">
        <v>819</v>
      </c>
    </row>
    <row r="3801" spans="1:17" x14ac:dyDescent="0.25">
      <c r="A3801" s="14">
        <v>228487</v>
      </c>
      <c r="B3801" s="14">
        <v>4789</v>
      </c>
      <c r="C3801" s="14" t="s">
        <v>815</v>
      </c>
      <c r="D3801" s="14" t="s">
        <v>5781</v>
      </c>
      <c r="E3801" s="14" t="s">
        <v>439</v>
      </c>
      <c r="F3801" s="14">
        <v>39</v>
      </c>
      <c r="G3801" s="14" t="s">
        <v>817</v>
      </c>
      <c r="H3801" s="14">
        <v>0</v>
      </c>
      <c r="I3801" s="14">
        <v>129600</v>
      </c>
      <c r="J3801" s="14" t="b">
        <v>0</v>
      </c>
      <c r="K3801" s="14">
        <v>0</v>
      </c>
      <c r="L3801" s="16">
        <v>41009.075358796297</v>
      </c>
      <c r="M3801" s="14" t="s">
        <v>818</v>
      </c>
      <c r="N3801" s="14" t="s">
        <v>439</v>
      </c>
      <c r="O3801" s="14" t="s">
        <v>439</v>
      </c>
      <c r="P3801" s="14" t="s">
        <v>439</v>
      </c>
      <c r="Q3801" s="17" t="s">
        <v>819</v>
      </c>
    </row>
    <row r="3802" spans="1:17" x14ac:dyDescent="0.25">
      <c r="A3802" s="14">
        <v>228488</v>
      </c>
      <c r="B3802" s="14">
        <v>4785</v>
      </c>
      <c r="C3802" s="14" t="s">
        <v>815</v>
      </c>
      <c r="D3802" s="14" t="s">
        <v>5636</v>
      </c>
      <c r="E3802" s="14" t="s">
        <v>439</v>
      </c>
      <c r="F3802" s="14">
        <v>39</v>
      </c>
      <c r="G3802" s="14" t="s">
        <v>817</v>
      </c>
      <c r="H3802" s="14">
        <v>0</v>
      </c>
      <c r="I3802" s="14">
        <v>129600</v>
      </c>
      <c r="J3802" s="14" t="b">
        <v>0</v>
      </c>
      <c r="K3802" s="14">
        <v>0</v>
      </c>
      <c r="L3802" s="16">
        <v>41009.075358796297</v>
      </c>
      <c r="M3802" s="14" t="s">
        <v>818</v>
      </c>
      <c r="N3802" s="14" t="s">
        <v>439</v>
      </c>
      <c r="O3802" s="14" t="s">
        <v>439</v>
      </c>
      <c r="P3802" s="14" t="s">
        <v>439</v>
      </c>
      <c r="Q3802" s="14" t="s">
        <v>819</v>
      </c>
    </row>
    <row r="3803" spans="1:17" x14ac:dyDescent="0.25">
      <c r="A3803" s="14">
        <v>228489</v>
      </c>
      <c r="B3803" s="14">
        <v>4793</v>
      </c>
      <c r="C3803" s="14" t="s">
        <v>815</v>
      </c>
      <c r="D3803" s="14" t="s">
        <v>5637</v>
      </c>
      <c r="E3803" s="14" t="s">
        <v>439</v>
      </c>
      <c r="F3803" s="14">
        <v>39</v>
      </c>
      <c r="G3803" s="14" t="s">
        <v>817</v>
      </c>
      <c r="H3803" s="14">
        <v>0</v>
      </c>
      <c r="I3803" s="14">
        <v>129600</v>
      </c>
      <c r="J3803" s="14" t="b">
        <v>0</v>
      </c>
      <c r="K3803" s="14">
        <v>0</v>
      </c>
      <c r="L3803" s="16">
        <v>41009.075358796297</v>
      </c>
      <c r="M3803" s="14" t="s">
        <v>818</v>
      </c>
      <c r="N3803" s="14" t="s">
        <v>439</v>
      </c>
      <c r="O3803" s="14" t="s">
        <v>439</v>
      </c>
      <c r="P3803" s="14" t="s">
        <v>439</v>
      </c>
      <c r="Q3803" s="14" t="s">
        <v>819</v>
      </c>
    </row>
    <row r="3804" spans="1:17" x14ac:dyDescent="0.25">
      <c r="A3804" s="14">
        <v>228490</v>
      </c>
      <c r="B3804" s="14">
        <v>4782</v>
      </c>
      <c r="C3804" s="14" t="s">
        <v>815</v>
      </c>
      <c r="D3804" s="14" t="s">
        <v>5638</v>
      </c>
      <c r="E3804" s="14" t="s">
        <v>439</v>
      </c>
      <c r="F3804" s="14">
        <v>39</v>
      </c>
      <c r="G3804" s="14" t="s">
        <v>817</v>
      </c>
      <c r="H3804" s="14">
        <v>0</v>
      </c>
      <c r="I3804" s="14">
        <v>129600</v>
      </c>
      <c r="J3804" s="14" t="b">
        <v>0</v>
      </c>
      <c r="K3804" s="14">
        <v>0</v>
      </c>
      <c r="L3804" s="16">
        <v>41009.075358796297</v>
      </c>
      <c r="M3804" s="14" t="s">
        <v>818</v>
      </c>
      <c r="N3804" s="14" t="s">
        <v>439</v>
      </c>
      <c r="O3804" s="14" t="s">
        <v>439</v>
      </c>
      <c r="P3804" s="14" t="s">
        <v>439</v>
      </c>
      <c r="Q3804" s="14" t="s">
        <v>819</v>
      </c>
    </row>
    <row r="3805" spans="1:17" x14ac:dyDescent="0.25">
      <c r="A3805" s="14">
        <v>228492</v>
      </c>
      <c r="B3805" s="14">
        <v>4784</v>
      </c>
      <c r="C3805" s="14" t="s">
        <v>815</v>
      </c>
      <c r="D3805" s="14" t="s">
        <v>5639</v>
      </c>
      <c r="E3805" s="14" t="s">
        <v>439</v>
      </c>
      <c r="F3805" s="14">
        <v>39</v>
      </c>
      <c r="G3805" s="14" t="s">
        <v>817</v>
      </c>
      <c r="H3805" s="14">
        <v>0</v>
      </c>
      <c r="I3805" s="14">
        <v>129600</v>
      </c>
      <c r="J3805" s="14" t="b">
        <v>0</v>
      </c>
      <c r="K3805" s="14">
        <v>0</v>
      </c>
      <c r="L3805" s="16">
        <v>41009.075358796297</v>
      </c>
      <c r="M3805" s="14" t="s">
        <v>818</v>
      </c>
      <c r="N3805" s="14" t="s">
        <v>439</v>
      </c>
      <c r="O3805" s="14" t="s">
        <v>439</v>
      </c>
      <c r="P3805" s="14" t="s">
        <v>439</v>
      </c>
      <c r="Q3805" s="14" t="s">
        <v>819</v>
      </c>
    </row>
    <row r="3806" spans="1:17" x14ac:dyDescent="0.25">
      <c r="A3806" s="14">
        <v>228493</v>
      </c>
      <c r="B3806" s="14">
        <v>4783</v>
      </c>
      <c r="C3806" s="14" t="s">
        <v>815</v>
      </c>
      <c r="D3806" s="14" t="s">
        <v>5640</v>
      </c>
      <c r="E3806" s="14" t="s">
        <v>439</v>
      </c>
      <c r="F3806" s="14">
        <v>39</v>
      </c>
      <c r="G3806" s="14" t="s">
        <v>817</v>
      </c>
      <c r="H3806" s="14">
        <v>0</v>
      </c>
      <c r="I3806" s="14">
        <v>129600</v>
      </c>
      <c r="J3806" s="14" t="b">
        <v>0</v>
      </c>
      <c r="K3806" s="14">
        <v>0</v>
      </c>
      <c r="L3806" s="16">
        <v>41009.075358796297</v>
      </c>
      <c r="M3806" s="14" t="s">
        <v>818</v>
      </c>
      <c r="N3806" s="14" t="s">
        <v>439</v>
      </c>
      <c r="O3806" s="14" t="s">
        <v>439</v>
      </c>
      <c r="P3806" s="14" t="s">
        <v>439</v>
      </c>
      <c r="Q3806" s="14" t="s">
        <v>819</v>
      </c>
    </row>
    <row r="3807" spans="1:17" x14ac:dyDescent="0.25">
      <c r="A3807" s="14">
        <v>228494</v>
      </c>
      <c r="B3807" s="14">
        <v>4786</v>
      </c>
      <c r="C3807" s="14" t="s">
        <v>815</v>
      </c>
      <c r="D3807" s="14" t="s">
        <v>5641</v>
      </c>
      <c r="E3807" s="14" t="s">
        <v>439</v>
      </c>
      <c r="F3807" s="14">
        <v>39</v>
      </c>
      <c r="G3807" s="14" t="s">
        <v>817</v>
      </c>
      <c r="H3807" s="14">
        <v>0</v>
      </c>
      <c r="I3807" s="14">
        <v>129600</v>
      </c>
      <c r="J3807" s="14" t="b">
        <v>0</v>
      </c>
      <c r="K3807" s="14">
        <v>0</v>
      </c>
      <c r="L3807" s="16">
        <v>41009.075370370374</v>
      </c>
      <c r="M3807" s="14" t="s">
        <v>818</v>
      </c>
      <c r="N3807" s="14" t="s">
        <v>439</v>
      </c>
      <c r="O3807" s="14" t="s">
        <v>439</v>
      </c>
      <c r="P3807" s="14" t="s">
        <v>439</v>
      </c>
      <c r="Q3807" s="14" t="s">
        <v>819</v>
      </c>
    </row>
    <row r="3808" spans="1:17" x14ac:dyDescent="0.25">
      <c r="A3808" s="14">
        <v>228495</v>
      </c>
      <c r="B3808" s="14">
        <v>4788</v>
      </c>
      <c r="C3808" s="14" t="s">
        <v>815</v>
      </c>
      <c r="D3808" s="14" t="s">
        <v>5642</v>
      </c>
      <c r="E3808" s="14" t="s">
        <v>439</v>
      </c>
      <c r="F3808" s="14">
        <v>39</v>
      </c>
      <c r="G3808" s="14" t="s">
        <v>817</v>
      </c>
      <c r="H3808" s="14">
        <v>0</v>
      </c>
      <c r="I3808" s="14">
        <v>129600</v>
      </c>
      <c r="J3808" s="14" t="b">
        <v>0</v>
      </c>
      <c r="K3808" s="14">
        <v>0</v>
      </c>
      <c r="L3808" s="16">
        <v>41009.075370370374</v>
      </c>
      <c r="M3808" s="14" t="s">
        <v>818</v>
      </c>
      <c r="N3808" s="14" t="s">
        <v>439</v>
      </c>
      <c r="O3808" s="14" t="s">
        <v>439</v>
      </c>
      <c r="P3808" s="14" t="s">
        <v>439</v>
      </c>
      <c r="Q3808" s="14" t="s">
        <v>819</v>
      </c>
    </row>
    <row r="3809" spans="1:17" x14ac:dyDescent="0.25">
      <c r="A3809" s="14">
        <v>228496</v>
      </c>
      <c r="B3809" s="14">
        <v>4790</v>
      </c>
      <c r="C3809" s="14" t="s">
        <v>815</v>
      </c>
      <c r="D3809" s="14" t="s">
        <v>5643</v>
      </c>
      <c r="E3809" s="14" t="s">
        <v>439</v>
      </c>
      <c r="F3809" s="14">
        <v>39</v>
      </c>
      <c r="G3809" s="14" t="s">
        <v>817</v>
      </c>
      <c r="H3809" s="14">
        <v>0</v>
      </c>
      <c r="I3809" s="14">
        <v>129600</v>
      </c>
      <c r="J3809" s="14" t="b">
        <v>0</v>
      </c>
      <c r="K3809" s="14">
        <v>0</v>
      </c>
      <c r="L3809" s="16">
        <v>41009.075370370374</v>
      </c>
      <c r="M3809" s="14" t="s">
        <v>818</v>
      </c>
      <c r="N3809" s="14" t="s">
        <v>439</v>
      </c>
      <c r="O3809" s="14" t="s">
        <v>439</v>
      </c>
      <c r="P3809" s="14" t="s">
        <v>439</v>
      </c>
      <c r="Q3809" s="14" t="s">
        <v>819</v>
      </c>
    </row>
    <row r="3810" spans="1:17" x14ac:dyDescent="0.25">
      <c r="A3810" s="14">
        <v>228497</v>
      </c>
      <c r="B3810" s="14">
        <v>4787</v>
      </c>
      <c r="C3810" s="14" t="s">
        <v>815</v>
      </c>
      <c r="D3810" s="14" t="s">
        <v>5644</v>
      </c>
      <c r="E3810" s="14" t="s">
        <v>439</v>
      </c>
      <c r="F3810" s="14">
        <v>39</v>
      </c>
      <c r="G3810" s="14" t="s">
        <v>817</v>
      </c>
      <c r="H3810" s="14">
        <v>0</v>
      </c>
      <c r="I3810" s="14">
        <v>129600</v>
      </c>
      <c r="J3810" s="14" t="b">
        <v>0</v>
      </c>
      <c r="K3810" s="14">
        <v>0</v>
      </c>
      <c r="L3810" s="16">
        <v>41009.075370370374</v>
      </c>
      <c r="M3810" s="14" t="s">
        <v>818</v>
      </c>
      <c r="N3810" s="14" t="s">
        <v>439</v>
      </c>
      <c r="O3810" s="14" t="s">
        <v>439</v>
      </c>
      <c r="P3810" s="14" t="s">
        <v>439</v>
      </c>
      <c r="Q3810" s="14" t="s">
        <v>819</v>
      </c>
    </row>
    <row r="3811" spans="1:17" x14ac:dyDescent="0.25">
      <c r="A3811" s="14">
        <v>228498</v>
      </c>
      <c r="B3811" s="14">
        <v>4791</v>
      </c>
      <c r="C3811" s="14" t="s">
        <v>815</v>
      </c>
      <c r="D3811" s="14" t="s">
        <v>5645</v>
      </c>
      <c r="E3811" s="14" t="s">
        <v>439</v>
      </c>
      <c r="F3811" s="14">
        <v>39</v>
      </c>
      <c r="G3811" s="14" t="s">
        <v>817</v>
      </c>
      <c r="H3811" s="14">
        <v>0</v>
      </c>
      <c r="I3811" s="14">
        <v>129600</v>
      </c>
      <c r="J3811" s="14" t="b">
        <v>0</v>
      </c>
      <c r="K3811" s="14">
        <v>0</v>
      </c>
      <c r="L3811" s="16">
        <v>41009.075370370374</v>
      </c>
      <c r="M3811" s="14" t="s">
        <v>818</v>
      </c>
      <c r="N3811" s="14" t="s">
        <v>439</v>
      </c>
      <c r="O3811" s="14" t="s">
        <v>439</v>
      </c>
      <c r="P3811" s="14" t="s">
        <v>439</v>
      </c>
      <c r="Q3811" s="14" t="s">
        <v>819</v>
      </c>
    </row>
    <row r="3812" spans="1:17" x14ac:dyDescent="0.25">
      <c r="A3812" s="14">
        <v>228499</v>
      </c>
      <c r="B3812" s="14">
        <v>4795</v>
      </c>
      <c r="C3812" s="14" t="s">
        <v>815</v>
      </c>
      <c r="D3812" s="14" t="s">
        <v>5646</v>
      </c>
      <c r="E3812" s="14" t="s">
        <v>439</v>
      </c>
      <c r="F3812" s="14">
        <v>39</v>
      </c>
      <c r="G3812" s="14" t="s">
        <v>817</v>
      </c>
      <c r="H3812" s="14">
        <v>0</v>
      </c>
      <c r="I3812" s="14">
        <v>129600</v>
      </c>
      <c r="J3812" s="14" t="b">
        <v>0</v>
      </c>
      <c r="K3812" s="14">
        <v>0</v>
      </c>
      <c r="L3812" s="16">
        <v>41009.075370370374</v>
      </c>
      <c r="M3812" s="14" t="s">
        <v>818</v>
      </c>
      <c r="N3812" s="14" t="s">
        <v>439</v>
      </c>
      <c r="O3812" s="14" t="s">
        <v>439</v>
      </c>
      <c r="P3812" s="14" t="s">
        <v>439</v>
      </c>
      <c r="Q3812" s="14" t="s">
        <v>819</v>
      </c>
    </row>
    <row r="3813" spans="1:17" x14ac:dyDescent="0.25">
      <c r="A3813" s="14">
        <v>228500</v>
      </c>
      <c r="B3813" s="14">
        <v>4792</v>
      </c>
      <c r="C3813" s="14" t="s">
        <v>815</v>
      </c>
      <c r="D3813" s="14" t="s">
        <v>5647</v>
      </c>
      <c r="E3813" s="14" t="s">
        <v>439</v>
      </c>
      <c r="F3813" s="14">
        <v>39</v>
      </c>
      <c r="G3813" s="14" t="s">
        <v>817</v>
      </c>
      <c r="H3813" s="14">
        <v>0</v>
      </c>
      <c r="I3813" s="14">
        <v>129600</v>
      </c>
      <c r="J3813" s="14" t="b">
        <v>0</v>
      </c>
      <c r="K3813" s="14">
        <v>0</v>
      </c>
      <c r="L3813" s="16">
        <v>41009.075381944444</v>
      </c>
      <c r="M3813" s="14" t="s">
        <v>818</v>
      </c>
      <c r="N3813" s="14" t="s">
        <v>439</v>
      </c>
      <c r="O3813" s="14" t="s">
        <v>439</v>
      </c>
      <c r="P3813" s="14" t="s">
        <v>439</v>
      </c>
      <c r="Q3813" s="14" t="s">
        <v>819</v>
      </c>
    </row>
    <row r="3814" spans="1:17" x14ac:dyDescent="0.25">
      <c r="A3814" s="14">
        <v>228501</v>
      </c>
      <c r="B3814" s="14">
        <v>4794</v>
      </c>
      <c r="C3814" s="14" t="s">
        <v>815</v>
      </c>
      <c r="D3814" s="14" t="s">
        <v>5648</v>
      </c>
      <c r="E3814" s="14" t="s">
        <v>439</v>
      </c>
      <c r="F3814" s="14">
        <v>39</v>
      </c>
      <c r="G3814" s="14" t="s">
        <v>817</v>
      </c>
      <c r="H3814" s="14">
        <v>0</v>
      </c>
      <c r="I3814" s="14">
        <v>129600</v>
      </c>
      <c r="J3814" s="14" t="b">
        <v>0</v>
      </c>
      <c r="K3814" s="14">
        <v>0</v>
      </c>
      <c r="L3814" s="16">
        <v>41009.075381944444</v>
      </c>
      <c r="M3814" s="14" t="s">
        <v>818</v>
      </c>
      <c r="N3814" s="14" t="s">
        <v>439</v>
      </c>
      <c r="O3814" s="14" t="s">
        <v>439</v>
      </c>
      <c r="P3814" s="14" t="s">
        <v>439</v>
      </c>
      <c r="Q3814" s="14" t="s">
        <v>819</v>
      </c>
    </row>
    <row r="3815" spans="1:17" x14ac:dyDescent="0.25">
      <c r="A3815" s="14">
        <v>228502</v>
      </c>
      <c r="B3815" s="14">
        <v>4799</v>
      </c>
      <c r="C3815" s="14" t="s">
        <v>815</v>
      </c>
      <c r="D3815" s="14" t="s">
        <v>5649</v>
      </c>
      <c r="E3815" s="14" t="s">
        <v>439</v>
      </c>
      <c r="F3815" s="14">
        <v>39</v>
      </c>
      <c r="G3815" s="14" t="s">
        <v>817</v>
      </c>
      <c r="H3815" s="14">
        <v>0</v>
      </c>
      <c r="I3815" s="14">
        <v>129600</v>
      </c>
      <c r="J3815" s="14" t="b">
        <v>0</v>
      </c>
      <c r="K3815" s="14">
        <v>0</v>
      </c>
      <c r="L3815" s="16">
        <v>41009.075381944444</v>
      </c>
      <c r="M3815" s="14" t="s">
        <v>818</v>
      </c>
      <c r="N3815" s="14" t="s">
        <v>439</v>
      </c>
      <c r="O3815" s="14" t="s">
        <v>439</v>
      </c>
      <c r="P3815" s="14" t="s">
        <v>439</v>
      </c>
      <c r="Q3815" s="14" t="s">
        <v>819</v>
      </c>
    </row>
    <row r="3816" spans="1:17" x14ac:dyDescent="0.25">
      <c r="A3816" s="14">
        <v>228503</v>
      </c>
      <c r="B3816" s="14">
        <v>4800</v>
      </c>
      <c r="C3816" s="14" t="s">
        <v>815</v>
      </c>
      <c r="D3816" s="14" t="s">
        <v>5650</v>
      </c>
      <c r="E3816" s="14" t="s">
        <v>439</v>
      </c>
      <c r="F3816" s="14">
        <v>39</v>
      </c>
      <c r="G3816" s="14" t="s">
        <v>817</v>
      </c>
      <c r="H3816" s="14">
        <v>0</v>
      </c>
      <c r="I3816" s="14">
        <v>129600</v>
      </c>
      <c r="J3816" s="14" t="b">
        <v>0</v>
      </c>
      <c r="K3816" s="14">
        <v>0</v>
      </c>
      <c r="L3816" s="16">
        <v>41009.075381944444</v>
      </c>
      <c r="M3816" s="14" t="s">
        <v>818</v>
      </c>
      <c r="N3816" s="14" t="s">
        <v>439</v>
      </c>
      <c r="O3816" s="14" t="s">
        <v>439</v>
      </c>
      <c r="P3816" s="14" t="s">
        <v>439</v>
      </c>
      <c r="Q3816" s="14" t="s">
        <v>819</v>
      </c>
    </row>
    <row r="3817" spans="1:17" x14ac:dyDescent="0.25">
      <c r="A3817" s="14">
        <v>228504</v>
      </c>
      <c r="B3817" s="14">
        <v>4797</v>
      </c>
      <c r="C3817" s="14" t="s">
        <v>815</v>
      </c>
      <c r="D3817" s="14" t="s">
        <v>5782</v>
      </c>
      <c r="E3817" s="14" t="s">
        <v>439</v>
      </c>
      <c r="F3817" s="14">
        <v>39</v>
      </c>
      <c r="G3817" s="14" t="s">
        <v>817</v>
      </c>
      <c r="H3817" s="14">
        <v>0</v>
      </c>
      <c r="I3817" s="14">
        <v>129600</v>
      </c>
      <c r="J3817" s="14" t="b">
        <v>0</v>
      </c>
      <c r="K3817" s="14">
        <v>0</v>
      </c>
      <c r="L3817" s="16">
        <v>41009.075381944444</v>
      </c>
      <c r="M3817" s="14" t="s">
        <v>818</v>
      </c>
      <c r="N3817" s="14" t="s">
        <v>439</v>
      </c>
      <c r="O3817" s="14" t="s">
        <v>439</v>
      </c>
      <c r="P3817" s="14" t="s">
        <v>439</v>
      </c>
      <c r="Q3817" s="17" t="s">
        <v>819</v>
      </c>
    </row>
    <row r="3818" spans="1:17" x14ac:dyDescent="0.25">
      <c r="A3818" s="14">
        <v>228505</v>
      </c>
      <c r="B3818" s="14">
        <v>4798</v>
      </c>
      <c r="C3818" s="14" t="s">
        <v>815</v>
      </c>
      <c r="D3818" s="14" t="s">
        <v>5651</v>
      </c>
      <c r="E3818" s="14" t="s">
        <v>439</v>
      </c>
      <c r="F3818" s="14">
        <v>39</v>
      </c>
      <c r="G3818" s="14" t="s">
        <v>817</v>
      </c>
      <c r="H3818" s="14">
        <v>0</v>
      </c>
      <c r="I3818" s="14">
        <v>129600</v>
      </c>
      <c r="J3818" s="14" t="b">
        <v>0</v>
      </c>
      <c r="K3818" s="14">
        <v>0</v>
      </c>
      <c r="L3818" s="16">
        <v>41009.075381944444</v>
      </c>
      <c r="M3818" s="14" t="s">
        <v>818</v>
      </c>
      <c r="N3818" s="14" t="s">
        <v>439</v>
      </c>
      <c r="O3818" s="14" t="s">
        <v>439</v>
      </c>
      <c r="P3818" s="14" t="s">
        <v>439</v>
      </c>
      <c r="Q3818" s="14" t="s">
        <v>819</v>
      </c>
    </row>
    <row r="3819" spans="1:17" x14ac:dyDescent="0.25">
      <c r="A3819" s="14">
        <v>228506</v>
      </c>
      <c r="B3819" s="14">
        <v>4796</v>
      </c>
      <c r="C3819" s="14" t="s">
        <v>815</v>
      </c>
      <c r="D3819" s="14" t="s">
        <v>5652</v>
      </c>
      <c r="E3819" s="14" t="s">
        <v>439</v>
      </c>
      <c r="F3819" s="14">
        <v>39</v>
      </c>
      <c r="G3819" s="14" t="s">
        <v>817</v>
      </c>
      <c r="H3819" s="14">
        <v>0</v>
      </c>
      <c r="I3819" s="14">
        <v>129600</v>
      </c>
      <c r="J3819" s="14" t="b">
        <v>0</v>
      </c>
      <c r="K3819" s="14">
        <v>0</v>
      </c>
      <c r="L3819" s="16">
        <v>41009.075381944444</v>
      </c>
      <c r="M3819" s="14" t="s">
        <v>818</v>
      </c>
      <c r="N3819" s="14" t="s">
        <v>439</v>
      </c>
      <c r="O3819" s="14" t="s">
        <v>439</v>
      </c>
      <c r="P3819" s="14" t="s">
        <v>439</v>
      </c>
      <c r="Q3819" s="14" t="s">
        <v>819</v>
      </c>
    </row>
    <row r="3820" spans="1:17" x14ac:dyDescent="0.25">
      <c r="A3820" s="14">
        <v>228507</v>
      </c>
      <c r="B3820" s="14">
        <v>4813</v>
      </c>
      <c r="C3820" s="14" t="s">
        <v>815</v>
      </c>
      <c r="D3820" s="14" t="s">
        <v>5653</v>
      </c>
      <c r="E3820" s="14" t="s">
        <v>439</v>
      </c>
      <c r="F3820" s="14">
        <v>39</v>
      </c>
      <c r="G3820" s="14" t="s">
        <v>817</v>
      </c>
      <c r="H3820" s="14">
        <v>0</v>
      </c>
      <c r="I3820" s="14">
        <v>129600</v>
      </c>
      <c r="J3820" s="14" t="b">
        <v>0</v>
      </c>
      <c r="K3820" s="14">
        <v>0</v>
      </c>
      <c r="L3820" s="16">
        <v>41009.07539351852</v>
      </c>
      <c r="M3820" s="14" t="s">
        <v>818</v>
      </c>
      <c r="N3820" s="14" t="s">
        <v>439</v>
      </c>
      <c r="O3820" s="14" t="s">
        <v>439</v>
      </c>
      <c r="P3820" s="14" t="s">
        <v>439</v>
      </c>
      <c r="Q3820" s="14" t="s">
        <v>819</v>
      </c>
    </row>
    <row r="3821" spans="1:17" x14ac:dyDescent="0.25">
      <c r="A3821" s="14">
        <v>228508</v>
      </c>
      <c r="B3821" s="14">
        <v>4811</v>
      </c>
      <c r="C3821" s="14" t="s">
        <v>815</v>
      </c>
      <c r="D3821" s="14" t="s">
        <v>5654</v>
      </c>
      <c r="E3821" s="14" t="s">
        <v>439</v>
      </c>
      <c r="F3821" s="14">
        <v>39</v>
      </c>
      <c r="G3821" s="14" t="s">
        <v>817</v>
      </c>
      <c r="H3821" s="14">
        <v>0</v>
      </c>
      <c r="I3821" s="14">
        <v>129600</v>
      </c>
      <c r="J3821" s="14" t="b">
        <v>0</v>
      </c>
      <c r="K3821" s="14">
        <v>0</v>
      </c>
      <c r="L3821" s="16">
        <v>41009.07539351852</v>
      </c>
      <c r="M3821" s="14" t="s">
        <v>818</v>
      </c>
      <c r="N3821" s="14" t="s">
        <v>439</v>
      </c>
      <c r="O3821" s="14" t="s">
        <v>439</v>
      </c>
      <c r="P3821" s="14" t="s">
        <v>439</v>
      </c>
      <c r="Q3821" s="14" t="s">
        <v>819</v>
      </c>
    </row>
    <row r="3822" spans="1:17" x14ac:dyDescent="0.25">
      <c r="A3822" s="14">
        <v>228509</v>
      </c>
      <c r="B3822" s="14">
        <v>4807</v>
      </c>
      <c r="C3822" s="14" t="s">
        <v>815</v>
      </c>
      <c r="D3822" s="14" t="s">
        <v>5783</v>
      </c>
      <c r="E3822" s="14" t="s">
        <v>439</v>
      </c>
      <c r="F3822" s="14">
        <v>39</v>
      </c>
      <c r="G3822" s="14" t="s">
        <v>817</v>
      </c>
      <c r="H3822" s="14">
        <v>0</v>
      </c>
      <c r="I3822" s="14">
        <v>129600</v>
      </c>
      <c r="J3822" s="14" t="b">
        <v>0</v>
      </c>
      <c r="K3822" s="14">
        <v>0</v>
      </c>
      <c r="L3822" s="16">
        <v>41009.07539351852</v>
      </c>
      <c r="M3822" s="14" t="s">
        <v>818</v>
      </c>
      <c r="N3822" s="14" t="s">
        <v>439</v>
      </c>
      <c r="O3822" s="14" t="s">
        <v>439</v>
      </c>
      <c r="P3822" s="14" t="s">
        <v>439</v>
      </c>
      <c r="Q3822" s="17" t="s">
        <v>819</v>
      </c>
    </row>
    <row r="3823" spans="1:17" x14ac:dyDescent="0.25">
      <c r="A3823" s="14">
        <v>228510</v>
      </c>
      <c r="B3823" s="14">
        <v>4801</v>
      </c>
      <c r="C3823" s="14" t="s">
        <v>815</v>
      </c>
      <c r="D3823" s="14" t="s">
        <v>5784</v>
      </c>
      <c r="E3823" s="14" t="s">
        <v>439</v>
      </c>
      <c r="F3823" s="14">
        <v>39</v>
      </c>
      <c r="G3823" s="14" t="s">
        <v>817</v>
      </c>
      <c r="H3823" s="14">
        <v>0</v>
      </c>
      <c r="I3823" s="14">
        <v>129600</v>
      </c>
      <c r="J3823" s="14" t="b">
        <v>0</v>
      </c>
      <c r="K3823" s="14">
        <v>0</v>
      </c>
      <c r="L3823" s="16">
        <v>41009.07539351852</v>
      </c>
      <c r="M3823" s="14" t="s">
        <v>818</v>
      </c>
      <c r="N3823" s="14" t="s">
        <v>439</v>
      </c>
      <c r="O3823" s="14" t="s">
        <v>439</v>
      </c>
      <c r="P3823" s="14" t="s">
        <v>439</v>
      </c>
      <c r="Q3823" s="17" t="s">
        <v>819</v>
      </c>
    </row>
    <row r="3824" spans="1:17" x14ac:dyDescent="0.25">
      <c r="A3824" s="14">
        <v>228511</v>
      </c>
      <c r="B3824" s="14">
        <v>4802</v>
      </c>
      <c r="C3824" s="14" t="s">
        <v>815</v>
      </c>
      <c r="D3824" s="14" t="s">
        <v>5785</v>
      </c>
      <c r="E3824" s="14" t="s">
        <v>439</v>
      </c>
      <c r="F3824" s="14">
        <v>39</v>
      </c>
      <c r="G3824" s="14" t="s">
        <v>817</v>
      </c>
      <c r="H3824" s="14">
        <v>0</v>
      </c>
      <c r="I3824" s="14">
        <v>129600</v>
      </c>
      <c r="J3824" s="14" t="b">
        <v>0</v>
      </c>
      <c r="K3824" s="14">
        <v>0</v>
      </c>
      <c r="L3824" s="16">
        <v>41009.07539351852</v>
      </c>
      <c r="M3824" s="14" t="s">
        <v>818</v>
      </c>
      <c r="N3824" s="14" t="s">
        <v>439</v>
      </c>
      <c r="O3824" s="14" t="s">
        <v>439</v>
      </c>
      <c r="P3824" s="14" t="s">
        <v>439</v>
      </c>
      <c r="Q3824" s="17" t="s">
        <v>819</v>
      </c>
    </row>
    <row r="3825" spans="1:17" x14ac:dyDescent="0.25">
      <c r="A3825" s="14">
        <v>228512</v>
      </c>
      <c r="B3825" s="14">
        <v>4803</v>
      </c>
      <c r="C3825" s="14" t="s">
        <v>815</v>
      </c>
      <c r="D3825" s="14" t="s">
        <v>5655</v>
      </c>
      <c r="E3825" s="14" t="s">
        <v>439</v>
      </c>
      <c r="F3825" s="14">
        <v>39</v>
      </c>
      <c r="G3825" s="14" t="s">
        <v>817</v>
      </c>
      <c r="H3825" s="14">
        <v>0</v>
      </c>
      <c r="I3825" s="14">
        <v>129600</v>
      </c>
      <c r="J3825" s="14" t="b">
        <v>0</v>
      </c>
      <c r="K3825" s="14">
        <v>0</v>
      </c>
      <c r="L3825" s="16">
        <v>41009.07539351852</v>
      </c>
      <c r="M3825" s="14" t="s">
        <v>818</v>
      </c>
      <c r="N3825" s="14" t="s">
        <v>439</v>
      </c>
      <c r="O3825" s="14" t="s">
        <v>439</v>
      </c>
      <c r="P3825" s="14" t="s">
        <v>439</v>
      </c>
      <c r="Q3825" s="14" t="s">
        <v>819</v>
      </c>
    </row>
    <row r="3826" spans="1:17" x14ac:dyDescent="0.25">
      <c r="A3826" s="14">
        <v>228513</v>
      </c>
      <c r="B3826" s="14">
        <v>4805</v>
      </c>
      <c r="C3826" s="14" t="s">
        <v>815</v>
      </c>
      <c r="D3826" s="14" t="s">
        <v>5656</v>
      </c>
      <c r="E3826" s="14" t="s">
        <v>439</v>
      </c>
      <c r="F3826" s="14">
        <v>39</v>
      </c>
      <c r="G3826" s="14" t="s">
        <v>817</v>
      </c>
      <c r="H3826" s="14">
        <v>0</v>
      </c>
      <c r="I3826" s="14">
        <v>129600</v>
      </c>
      <c r="J3826" s="14" t="b">
        <v>0</v>
      </c>
      <c r="K3826" s="14">
        <v>0</v>
      </c>
      <c r="L3826" s="16">
        <v>41009.07540509259</v>
      </c>
      <c r="M3826" s="14" t="s">
        <v>818</v>
      </c>
      <c r="N3826" s="14" t="s">
        <v>439</v>
      </c>
      <c r="O3826" s="14" t="s">
        <v>439</v>
      </c>
      <c r="P3826" s="14" t="s">
        <v>439</v>
      </c>
      <c r="Q3826" s="14" t="s">
        <v>819</v>
      </c>
    </row>
    <row r="3827" spans="1:17" x14ac:dyDescent="0.25">
      <c r="A3827" s="14">
        <v>228514</v>
      </c>
      <c r="B3827" s="14">
        <v>4804</v>
      </c>
      <c r="C3827" s="14" t="s">
        <v>815</v>
      </c>
      <c r="D3827" s="14" t="s">
        <v>5657</v>
      </c>
      <c r="E3827" s="14" t="s">
        <v>439</v>
      </c>
      <c r="F3827" s="14">
        <v>39</v>
      </c>
      <c r="G3827" s="14" t="s">
        <v>817</v>
      </c>
      <c r="H3827" s="14">
        <v>0</v>
      </c>
      <c r="I3827" s="14">
        <v>129600</v>
      </c>
      <c r="J3827" s="14" t="b">
        <v>0</v>
      </c>
      <c r="K3827" s="14">
        <v>0</v>
      </c>
      <c r="L3827" s="16">
        <v>41009.07540509259</v>
      </c>
      <c r="M3827" s="14" t="s">
        <v>818</v>
      </c>
      <c r="N3827" s="14" t="s">
        <v>439</v>
      </c>
      <c r="O3827" s="14" t="s">
        <v>439</v>
      </c>
      <c r="P3827" s="14" t="s">
        <v>439</v>
      </c>
      <c r="Q3827" s="14" t="s">
        <v>819</v>
      </c>
    </row>
    <row r="3828" spans="1:17" x14ac:dyDescent="0.25">
      <c r="A3828" s="14">
        <v>228515</v>
      </c>
      <c r="B3828" s="14">
        <v>4808</v>
      </c>
      <c r="C3828" s="14" t="s">
        <v>815</v>
      </c>
      <c r="D3828" s="14" t="s">
        <v>5658</v>
      </c>
      <c r="E3828" s="14" t="s">
        <v>439</v>
      </c>
      <c r="F3828" s="14">
        <v>39</v>
      </c>
      <c r="G3828" s="14" t="s">
        <v>817</v>
      </c>
      <c r="H3828" s="14">
        <v>0</v>
      </c>
      <c r="I3828" s="14">
        <v>129600</v>
      </c>
      <c r="J3828" s="14" t="b">
        <v>0</v>
      </c>
      <c r="K3828" s="14">
        <v>0</v>
      </c>
      <c r="L3828" s="16">
        <v>41009.07540509259</v>
      </c>
      <c r="M3828" s="14" t="s">
        <v>818</v>
      </c>
      <c r="N3828" s="14" t="s">
        <v>439</v>
      </c>
      <c r="O3828" s="14" t="s">
        <v>439</v>
      </c>
      <c r="P3828" s="14" t="s">
        <v>439</v>
      </c>
      <c r="Q3828" s="14" t="s">
        <v>819</v>
      </c>
    </row>
    <row r="3829" spans="1:17" x14ac:dyDescent="0.25">
      <c r="A3829" s="14">
        <v>228516</v>
      </c>
      <c r="B3829" s="14">
        <v>4806</v>
      </c>
      <c r="C3829" s="14" t="s">
        <v>815</v>
      </c>
      <c r="D3829" s="14" t="s">
        <v>5659</v>
      </c>
      <c r="E3829" s="14" t="s">
        <v>439</v>
      </c>
      <c r="F3829" s="14">
        <v>39</v>
      </c>
      <c r="G3829" s="14" t="s">
        <v>817</v>
      </c>
      <c r="H3829" s="14">
        <v>0</v>
      </c>
      <c r="I3829" s="14">
        <v>129600</v>
      </c>
      <c r="J3829" s="14" t="b">
        <v>0</v>
      </c>
      <c r="K3829" s="14">
        <v>0</v>
      </c>
      <c r="L3829" s="16">
        <v>41009.07540509259</v>
      </c>
      <c r="M3829" s="14" t="s">
        <v>818</v>
      </c>
      <c r="N3829" s="14" t="s">
        <v>439</v>
      </c>
      <c r="O3829" s="14" t="s">
        <v>439</v>
      </c>
      <c r="P3829" s="14" t="s">
        <v>439</v>
      </c>
      <c r="Q3829" s="14" t="s">
        <v>819</v>
      </c>
    </row>
    <row r="3830" spans="1:17" x14ac:dyDescent="0.25">
      <c r="A3830" s="14">
        <v>228517</v>
      </c>
      <c r="B3830" s="14">
        <v>4818</v>
      </c>
      <c r="C3830" s="14" t="s">
        <v>815</v>
      </c>
      <c r="D3830" s="14" t="s">
        <v>5660</v>
      </c>
      <c r="E3830" s="14" t="s">
        <v>439</v>
      </c>
      <c r="F3830" s="14">
        <v>39</v>
      </c>
      <c r="G3830" s="14" t="s">
        <v>817</v>
      </c>
      <c r="H3830" s="14">
        <v>0</v>
      </c>
      <c r="I3830" s="14">
        <v>129600</v>
      </c>
      <c r="J3830" s="14" t="b">
        <v>0</v>
      </c>
      <c r="K3830" s="14">
        <v>0</v>
      </c>
      <c r="L3830" s="16">
        <v>41009.07540509259</v>
      </c>
      <c r="M3830" s="14" t="s">
        <v>818</v>
      </c>
      <c r="N3830" s="14" t="s">
        <v>439</v>
      </c>
      <c r="O3830" s="14" t="s">
        <v>439</v>
      </c>
      <c r="P3830" s="14" t="s">
        <v>439</v>
      </c>
      <c r="Q3830" s="14" t="s">
        <v>819</v>
      </c>
    </row>
    <row r="3831" spans="1:17" x14ac:dyDescent="0.25">
      <c r="A3831" s="14">
        <v>228518</v>
      </c>
      <c r="B3831" s="14">
        <v>4809</v>
      </c>
      <c r="C3831" s="14" t="s">
        <v>815</v>
      </c>
      <c r="D3831" s="14" t="s">
        <v>5661</v>
      </c>
      <c r="E3831" s="14" t="s">
        <v>439</v>
      </c>
      <c r="F3831" s="14">
        <v>39</v>
      </c>
      <c r="G3831" s="14" t="s">
        <v>817</v>
      </c>
      <c r="H3831" s="14">
        <v>0</v>
      </c>
      <c r="I3831" s="14">
        <v>129600</v>
      </c>
      <c r="J3831" s="14" t="b">
        <v>0</v>
      </c>
      <c r="K3831" s="14">
        <v>0</v>
      </c>
      <c r="L3831" s="16">
        <v>41009.07540509259</v>
      </c>
      <c r="M3831" s="14" t="s">
        <v>818</v>
      </c>
      <c r="N3831" s="14" t="s">
        <v>439</v>
      </c>
      <c r="O3831" s="14" t="s">
        <v>439</v>
      </c>
      <c r="P3831" s="14" t="s">
        <v>439</v>
      </c>
      <c r="Q3831" s="14" t="s">
        <v>819</v>
      </c>
    </row>
    <row r="3832" spans="1:17" x14ac:dyDescent="0.25">
      <c r="A3832" s="14">
        <v>228519</v>
      </c>
      <c r="B3832" s="14">
        <v>4817</v>
      </c>
      <c r="C3832" s="14" t="s">
        <v>815</v>
      </c>
      <c r="D3832" s="14" t="s">
        <v>5662</v>
      </c>
      <c r="E3832" s="14" t="s">
        <v>439</v>
      </c>
      <c r="F3832" s="14">
        <v>39</v>
      </c>
      <c r="G3832" s="14" t="s">
        <v>817</v>
      </c>
      <c r="H3832" s="14">
        <v>0</v>
      </c>
      <c r="I3832" s="14">
        <v>129600</v>
      </c>
      <c r="J3832" s="14" t="b">
        <v>0</v>
      </c>
      <c r="K3832" s="14">
        <v>0</v>
      </c>
      <c r="L3832" s="16">
        <v>41009.07540509259</v>
      </c>
      <c r="M3832" s="14" t="s">
        <v>818</v>
      </c>
      <c r="N3832" s="14" t="s">
        <v>439</v>
      </c>
      <c r="O3832" s="14" t="s">
        <v>439</v>
      </c>
      <c r="P3832" s="14" t="s">
        <v>439</v>
      </c>
      <c r="Q3832" s="14" t="s">
        <v>819</v>
      </c>
    </row>
    <row r="3833" spans="1:17" x14ac:dyDescent="0.25">
      <c r="A3833" s="14">
        <v>228520</v>
      </c>
      <c r="B3833" s="14">
        <v>4810</v>
      </c>
      <c r="C3833" s="14" t="s">
        <v>815</v>
      </c>
      <c r="D3833" s="14" t="s">
        <v>5663</v>
      </c>
      <c r="E3833" s="14" t="s">
        <v>439</v>
      </c>
      <c r="F3833" s="14">
        <v>39</v>
      </c>
      <c r="G3833" s="14" t="s">
        <v>817</v>
      </c>
      <c r="H3833" s="14">
        <v>0</v>
      </c>
      <c r="I3833" s="14">
        <v>129600</v>
      </c>
      <c r="J3833" s="14" t="b">
        <v>0</v>
      </c>
      <c r="K3833" s="14">
        <v>0</v>
      </c>
      <c r="L3833" s="16">
        <v>41009.075416666667</v>
      </c>
      <c r="M3833" s="14" t="s">
        <v>818</v>
      </c>
      <c r="N3833" s="14" t="s">
        <v>439</v>
      </c>
      <c r="O3833" s="14" t="s">
        <v>439</v>
      </c>
      <c r="P3833" s="14" t="s">
        <v>439</v>
      </c>
      <c r="Q3833" s="14" t="s">
        <v>819</v>
      </c>
    </row>
    <row r="3834" spans="1:17" x14ac:dyDescent="0.25">
      <c r="A3834" s="14">
        <v>228521</v>
      </c>
      <c r="B3834" s="14">
        <v>4815</v>
      </c>
      <c r="C3834" s="14" t="s">
        <v>815</v>
      </c>
      <c r="D3834" s="14" t="s">
        <v>5664</v>
      </c>
      <c r="E3834" s="14" t="s">
        <v>439</v>
      </c>
      <c r="F3834" s="14">
        <v>39</v>
      </c>
      <c r="G3834" s="14" t="s">
        <v>817</v>
      </c>
      <c r="H3834" s="14">
        <v>0</v>
      </c>
      <c r="I3834" s="14">
        <v>129600</v>
      </c>
      <c r="J3834" s="14" t="b">
        <v>0</v>
      </c>
      <c r="K3834" s="14">
        <v>0</v>
      </c>
      <c r="L3834" s="16">
        <v>41009.075416666667</v>
      </c>
      <c r="M3834" s="14" t="s">
        <v>818</v>
      </c>
      <c r="N3834" s="14" t="s">
        <v>439</v>
      </c>
      <c r="O3834" s="14" t="s">
        <v>439</v>
      </c>
      <c r="P3834" s="14" t="s">
        <v>439</v>
      </c>
      <c r="Q3834" s="14" t="s">
        <v>819</v>
      </c>
    </row>
    <row r="3835" spans="1:17" x14ac:dyDescent="0.25">
      <c r="A3835" s="14">
        <v>228522</v>
      </c>
      <c r="B3835" s="14">
        <v>4812</v>
      </c>
      <c r="C3835" s="14" t="s">
        <v>815</v>
      </c>
      <c r="D3835" s="14" t="s">
        <v>5665</v>
      </c>
      <c r="E3835" s="14" t="s">
        <v>439</v>
      </c>
      <c r="F3835" s="14">
        <v>39</v>
      </c>
      <c r="G3835" s="14" t="s">
        <v>817</v>
      </c>
      <c r="H3835" s="14">
        <v>0</v>
      </c>
      <c r="I3835" s="14">
        <v>129600</v>
      </c>
      <c r="J3835" s="14" t="b">
        <v>0</v>
      </c>
      <c r="K3835" s="14">
        <v>0</v>
      </c>
      <c r="L3835" s="16">
        <v>41009.075416666667</v>
      </c>
      <c r="M3835" s="14" t="s">
        <v>818</v>
      </c>
      <c r="N3835" s="14" t="s">
        <v>439</v>
      </c>
      <c r="O3835" s="14" t="s">
        <v>439</v>
      </c>
      <c r="P3835" s="14" t="s">
        <v>439</v>
      </c>
      <c r="Q3835" s="14" t="s">
        <v>819</v>
      </c>
    </row>
    <row r="3836" spans="1:17" x14ac:dyDescent="0.25">
      <c r="A3836" s="14">
        <v>228523</v>
      </c>
      <c r="B3836" s="14">
        <v>4816</v>
      </c>
      <c r="C3836" s="14" t="s">
        <v>815</v>
      </c>
      <c r="D3836" s="14" t="s">
        <v>5666</v>
      </c>
      <c r="E3836" s="14" t="s">
        <v>439</v>
      </c>
      <c r="F3836" s="14">
        <v>39</v>
      </c>
      <c r="G3836" s="14" t="s">
        <v>817</v>
      </c>
      <c r="H3836" s="14">
        <v>0</v>
      </c>
      <c r="I3836" s="14">
        <v>129600</v>
      </c>
      <c r="J3836" s="14" t="b">
        <v>0</v>
      </c>
      <c r="K3836" s="14">
        <v>0</v>
      </c>
      <c r="L3836" s="16">
        <v>41009.075416666667</v>
      </c>
      <c r="M3836" s="14" t="s">
        <v>818</v>
      </c>
      <c r="N3836" s="14" t="s">
        <v>439</v>
      </c>
      <c r="O3836" s="14" t="s">
        <v>439</v>
      </c>
      <c r="P3836" s="14" t="s">
        <v>439</v>
      </c>
      <c r="Q3836" s="14" t="s">
        <v>819</v>
      </c>
    </row>
    <row r="3837" spans="1:17" x14ac:dyDescent="0.25">
      <c r="A3837" s="14">
        <v>228524</v>
      </c>
      <c r="B3837" s="14">
        <v>4814</v>
      </c>
      <c r="C3837" s="14" t="s">
        <v>815</v>
      </c>
      <c r="D3837" s="14" t="s">
        <v>5667</v>
      </c>
      <c r="E3837" s="17" t="s">
        <v>439</v>
      </c>
      <c r="F3837" s="17">
        <v>39</v>
      </c>
      <c r="G3837" s="17" t="s">
        <v>817</v>
      </c>
      <c r="H3837" s="17">
        <v>0</v>
      </c>
      <c r="I3837" s="17">
        <v>129600</v>
      </c>
      <c r="J3837" s="17" t="b">
        <v>0</v>
      </c>
      <c r="K3837" s="17">
        <v>0</v>
      </c>
      <c r="L3837" s="18">
        <v>41009.075416666667</v>
      </c>
      <c r="M3837" s="17" t="s">
        <v>818</v>
      </c>
      <c r="N3837" s="17" t="s">
        <v>439</v>
      </c>
      <c r="O3837" s="17" t="s">
        <v>439</v>
      </c>
      <c r="P3837" s="17" t="s">
        <v>439</v>
      </c>
      <c r="Q3837" s="17" t="s">
        <v>819</v>
      </c>
    </row>
    <row r="3838" spans="1:17" x14ac:dyDescent="0.25">
      <c r="A3838" s="17">
        <v>228525</v>
      </c>
      <c r="B3838" s="17">
        <v>4819</v>
      </c>
      <c r="C3838" s="17" t="s">
        <v>815</v>
      </c>
      <c r="D3838" s="17" t="s">
        <v>5668</v>
      </c>
      <c r="E3838" s="17" t="s">
        <v>439</v>
      </c>
      <c r="F3838" s="17">
        <v>39</v>
      </c>
      <c r="G3838" s="17" t="s">
        <v>817</v>
      </c>
      <c r="H3838" s="17">
        <v>0</v>
      </c>
      <c r="I3838" s="17">
        <v>129600</v>
      </c>
      <c r="J3838" s="17" t="b">
        <v>0</v>
      </c>
      <c r="K3838" s="17">
        <v>0</v>
      </c>
      <c r="L3838" s="18">
        <v>41009.075416666667</v>
      </c>
      <c r="M3838" s="17" t="s">
        <v>818</v>
      </c>
      <c r="N3838" s="17" t="s">
        <v>439</v>
      </c>
      <c r="O3838" s="17" t="s">
        <v>439</v>
      </c>
      <c r="P3838" s="17" t="s">
        <v>439</v>
      </c>
      <c r="Q3838" s="17" t="s">
        <v>819</v>
      </c>
    </row>
    <row r="3839" spans="1:17" x14ac:dyDescent="0.25">
      <c r="A3839" s="17">
        <v>228526</v>
      </c>
      <c r="B3839" s="17">
        <v>4820</v>
      </c>
      <c r="C3839" s="17" t="s">
        <v>815</v>
      </c>
      <c r="D3839" s="17" t="s">
        <v>5669</v>
      </c>
      <c r="E3839" s="17" t="s">
        <v>439</v>
      </c>
      <c r="F3839" s="17">
        <v>39</v>
      </c>
      <c r="G3839" s="17" t="s">
        <v>817</v>
      </c>
      <c r="H3839" s="17">
        <v>0</v>
      </c>
      <c r="I3839" s="17">
        <v>129600</v>
      </c>
      <c r="J3839" s="17" t="b">
        <v>0</v>
      </c>
      <c r="K3839" s="17">
        <v>0</v>
      </c>
      <c r="L3839" s="18">
        <v>41009.075416666667</v>
      </c>
      <c r="M3839" s="17" t="s">
        <v>818</v>
      </c>
      <c r="N3839" s="17" t="s">
        <v>439</v>
      </c>
      <c r="O3839" s="17" t="s">
        <v>439</v>
      </c>
      <c r="P3839" s="17" t="s">
        <v>439</v>
      </c>
      <c r="Q3839" s="17" t="s">
        <v>819</v>
      </c>
    </row>
    <row r="3840" spans="1:17" x14ac:dyDescent="0.25">
      <c r="A3840" s="17">
        <v>228527</v>
      </c>
      <c r="B3840" s="17">
        <v>4821</v>
      </c>
      <c r="C3840" s="17" t="s">
        <v>815</v>
      </c>
      <c r="D3840" s="17" t="s">
        <v>816</v>
      </c>
      <c r="E3840" s="17" t="s">
        <v>439</v>
      </c>
      <c r="F3840" s="17">
        <v>39</v>
      </c>
      <c r="G3840" s="17" t="s">
        <v>817</v>
      </c>
      <c r="H3840" s="17">
        <v>0</v>
      </c>
      <c r="I3840" s="17">
        <v>129600</v>
      </c>
      <c r="J3840" s="17" t="b">
        <v>0</v>
      </c>
      <c r="K3840" s="17">
        <v>0</v>
      </c>
      <c r="L3840" s="18">
        <v>41009.075428240743</v>
      </c>
      <c r="M3840" s="17" t="s">
        <v>818</v>
      </c>
      <c r="N3840" s="17" t="s">
        <v>439</v>
      </c>
      <c r="O3840" s="17" t="s">
        <v>439</v>
      </c>
      <c r="P3840" s="17" t="s">
        <v>439</v>
      </c>
      <c r="Q3840" s="17" t="s">
        <v>819</v>
      </c>
    </row>
    <row r="3841" spans="1:17" x14ac:dyDescent="0.25">
      <c r="A3841" s="17">
        <v>228528</v>
      </c>
      <c r="B3841" s="17">
        <v>4824</v>
      </c>
      <c r="C3841" s="17" t="s">
        <v>815</v>
      </c>
      <c r="D3841" s="17" t="s">
        <v>820</v>
      </c>
      <c r="E3841" s="17" t="s">
        <v>439</v>
      </c>
      <c r="F3841" s="17">
        <v>39</v>
      </c>
      <c r="G3841" s="17" t="s">
        <v>817</v>
      </c>
      <c r="H3841" s="17">
        <v>0</v>
      </c>
      <c r="I3841" s="17">
        <v>129600</v>
      </c>
      <c r="J3841" s="17" t="b">
        <v>0</v>
      </c>
      <c r="K3841" s="17">
        <v>0</v>
      </c>
      <c r="L3841" s="18">
        <v>41009.075428240743</v>
      </c>
      <c r="M3841" s="17" t="s">
        <v>818</v>
      </c>
      <c r="N3841" s="17" t="s">
        <v>439</v>
      </c>
      <c r="O3841" s="17" t="s">
        <v>439</v>
      </c>
      <c r="P3841" s="17" t="s">
        <v>439</v>
      </c>
      <c r="Q3841" s="17" t="s">
        <v>819</v>
      </c>
    </row>
    <row r="3842" spans="1:17" x14ac:dyDescent="0.25">
      <c r="A3842" s="17">
        <v>228529</v>
      </c>
      <c r="B3842" s="17">
        <v>4823</v>
      </c>
      <c r="C3842" s="17" t="s">
        <v>815</v>
      </c>
      <c r="D3842" s="17" t="s">
        <v>821</v>
      </c>
      <c r="E3842" s="17" t="s">
        <v>439</v>
      </c>
      <c r="F3842" s="17">
        <v>39</v>
      </c>
      <c r="G3842" s="17" t="s">
        <v>817</v>
      </c>
      <c r="H3842" s="17">
        <v>0</v>
      </c>
      <c r="I3842" s="17">
        <v>129600</v>
      </c>
      <c r="J3842" s="17" t="b">
        <v>0</v>
      </c>
      <c r="K3842" s="17">
        <v>0</v>
      </c>
      <c r="L3842" s="18">
        <v>41009.075428240743</v>
      </c>
      <c r="M3842" s="17" t="s">
        <v>818</v>
      </c>
      <c r="N3842" s="17" t="s">
        <v>439</v>
      </c>
      <c r="O3842" s="17" t="s">
        <v>439</v>
      </c>
      <c r="P3842" s="17" t="s">
        <v>439</v>
      </c>
      <c r="Q3842" s="17" t="s">
        <v>819</v>
      </c>
    </row>
    <row r="3843" spans="1:17" x14ac:dyDescent="0.25">
      <c r="A3843" s="17">
        <v>228530</v>
      </c>
      <c r="B3843" s="17">
        <v>4825</v>
      </c>
      <c r="C3843" s="17" t="s">
        <v>815</v>
      </c>
      <c r="D3843" s="17" t="s">
        <v>822</v>
      </c>
      <c r="E3843" s="17" t="s">
        <v>439</v>
      </c>
      <c r="F3843" s="17">
        <v>39</v>
      </c>
      <c r="G3843" s="17" t="s">
        <v>817</v>
      </c>
      <c r="H3843" s="17">
        <v>0</v>
      </c>
      <c r="I3843" s="17">
        <v>129600</v>
      </c>
      <c r="J3843" s="17" t="b">
        <v>0</v>
      </c>
      <c r="K3843" s="17">
        <v>0</v>
      </c>
      <c r="L3843" s="18">
        <v>41009.075428240743</v>
      </c>
      <c r="M3843" s="17" t="s">
        <v>818</v>
      </c>
      <c r="N3843" s="17" t="s">
        <v>439</v>
      </c>
      <c r="O3843" s="17" t="s">
        <v>439</v>
      </c>
      <c r="P3843" s="17" t="s">
        <v>439</v>
      </c>
      <c r="Q3843" s="17" t="s">
        <v>819</v>
      </c>
    </row>
    <row r="3844" spans="1:17" x14ac:dyDescent="0.25">
      <c r="A3844" s="17">
        <v>228531</v>
      </c>
      <c r="B3844" s="17">
        <v>4827</v>
      </c>
      <c r="C3844" s="17" t="s">
        <v>815</v>
      </c>
      <c r="D3844" s="17" t="s">
        <v>823</v>
      </c>
      <c r="E3844" s="17" t="s">
        <v>439</v>
      </c>
      <c r="F3844" s="17">
        <v>39</v>
      </c>
      <c r="G3844" s="17" t="s">
        <v>817</v>
      </c>
      <c r="H3844" s="17">
        <v>0</v>
      </c>
      <c r="I3844" s="17">
        <v>129600</v>
      </c>
      <c r="J3844" s="17" t="b">
        <v>0</v>
      </c>
      <c r="K3844" s="17">
        <v>0</v>
      </c>
      <c r="L3844" s="18">
        <v>41009.075428240743</v>
      </c>
      <c r="M3844" s="17" t="s">
        <v>818</v>
      </c>
      <c r="N3844" s="17" t="s">
        <v>439</v>
      </c>
      <c r="O3844" s="17" t="s">
        <v>439</v>
      </c>
      <c r="P3844" s="17" t="s">
        <v>439</v>
      </c>
      <c r="Q3844" s="17" t="s">
        <v>819</v>
      </c>
    </row>
    <row r="3845" spans="1:17" x14ac:dyDescent="0.25">
      <c r="A3845" s="17">
        <v>228532</v>
      </c>
      <c r="B3845" s="17">
        <v>4822</v>
      </c>
      <c r="C3845" s="17" t="s">
        <v>815</v>
      </c>
      <c r="D3845" s="17" t="s">
        <v>824</v>
      </c>
      <c r="E3845" s="17" t="s">
        <v>439</v>
      </c>
      <c r="F3845" s="17">
        <v>39</v>
      </c>
      <c r="G3845" s="17" t="s">
        <v>817</v>
      </c>
      <c r="H3845" s="17">
        <v>0</v>
      </c>
      <c r="I3845" s="17">
        <v>129600</v>
      </c>
      <c r="J3845" s="17" t="b">
        <v>0</v>
      </c>
      <c r="K3845" s="17">
        <v>0</v>
      </c>
      <c r="L3845" s="18">
        <v>41009.075428240743</v>
      </c>
      <c r="M3845" s="17" t="s">
        <v>818</v>
      </c>
      <c r="N3845" s="17" t="s">
        <v>439</v>
      </c>
      <c r="O3845" s="17" t="s">
        <v>439</v>
      </c>
      <c r="P3845" s="17" t="s">
        <v>439</v>
      </c>
      <c r="Q3845" s="17" t="s">
        <v>819</v>
      </c>
    </row>
    <row r="3846" spans="1:17" x14ac:dyDescent="0.25">
      <c r="A3846" s="17">
        <v>228533</v>
      </c>
      <c r="B3846" s="17">
        <v>4839</v>
      </c>
      <c r="C3846" s="17" t="s">
        <v>815</v>
      </c>
      <c r="D3846" s="17" t="s">
        <v>825</v>
      </c>
      <c r="E3846" s="17" t="s">
        <v>439</v>
      </c>
      <c r="F3846" s="17">
        <v>39</v>
      </c>
      <c r="G3846" s="17" t="s">
        <v>817</v>
      </c>
      <c r="H3846" s="17">
        <v>0</v>
      </c>
      <c r="I3846" s="17">
        <v>129600</v>
      </c>
      <c r="J3846" s="17" t="b">
        <v>0</v>
      </c>
      <c r="K3846" s="17">
        <v>0</v>
      </c>
      <c r="L3846" s="18">
        <v>41009.075428240743</v>
      </c>
      <c r="M3846" s="17" t="s">
        <v>818</v>
      </c>
      <c r="N3846" s="17" t="s">
        <v>439</v>
      </c>
      <c r="O3846" s="17" t="s">
        <v>439</v>
      </c>
      <c r="P3846" s="17" t="s">
        <v>439</v>
      </c>
      <c r="Q3846" s="17" t="s">
        <v>819</v>
      </c>
    </row>
    <row r="3847" spans="1:17" x14ac:dyDescent="0.25">
      <c r="A3847" s="17">
        <v>228534</v>
      </c>
      <c r="B3847" s="17">
        <v>4837</v>
      </c>
      <c r="C3847" s="17" t="s">
        <v>815</v>
      </c>
      <c r="D3847" s="17" t="s">
        <v>826</v>
      </c>
      <c r="E3847" s="17" t="s">
        <v>439</v>
      </c>
      <c r="F3847" s="17">
        <v>39</v>
      </c>
      <c r="G3847" s="17" t="s">
        <v>817</v>
      </c>
      <c r="H3847" s="17">
        <v>0</v>
      </c>
      <c r="I3847" s="17">
        <v>129600</v>
      </c>
      <c r="J3847" s="17" t="b">
        <v>0</v>
      </c>
      <c r="K3847" s="17">
        <v>0</v>
      </c>
      <c r="L3847" s="18">
        <v>41009.075439814813</v>
      </c>
      <c r="M3847" s="17" t="s">
        <v>818</v>
      </c>
      <c r="N3847" s="17" t="s">
        <v>439</v>
      </c>
      <c r="O3847" s="17" t="s">
        <v>439</v>
      </c>
      <c r="P3847" s="17" t="s">
        <v>439</v>
      </c>
      <c r="Q3847" s="17" t="s">
        <v>819</v>
      </c>
    </row>
    <row r="3848" spans="1:17" x14ac:dyDescent="0.25">
      <c r="A3848" s="17">
        <v>228535</v>
      </c>
      <c r="B3848" s="17">
        <v>4830</v>
      </c>
      <c r="C3848" s="17" t="s">
        <v>815</v>
      </c>
      <c r="D3848" s="17" t="s">
        <v>5786</v>
      </c>
      <c r="E3848" s="17" t="s">
        <v>439</v>
      </c>
      <c r="F3848" s="17">
        <v>39</v>
      </c>
      <c r="G3848" s="17" t="s">
        <v>817</v>
      </c>
      <c r="H3848" s="17">
        <v>0</v>
      </c>
      <c r="I3848" s="17">
        <v>129600</v>
      </c>
      <c r="J3848" s="17" t="b">
        <v>0</v>
      </c>
      <c r="K3848" s="18">
        <v>0</v>
      </c>
      <c r="L3848" s="18">
        <v>41009.075439814813</v>
      </c>
      <c r="M3848" s="17" t="s">
        <v>818</v>
      </c>
      <c r="N3848" s="17" t="s">
        <v>439</v>
      </c>
      <c r="O3848" s="17" t="s">
        <v>439</v>
      </c>
      <c r="P3848" s="17" t="s">
        <v>439</v>
      </c>
      <c r="Q3848" s="17" t="s">
        <v>819</v>
      </c>
    </row>
    <row r="3849" spans="1:17" x14ac:dyDescent="0.25">
      <c r="A3849" s="17">
        <v>228536</v>
      </c>
      <c r="B3849" s="17">
        <v>4826</v>
      </c>
      <c r="C3849" s="17" t="s">
        <v>815</v>
      </c>
      <c r="D3849" s="17" t="s">
        <v>5787</v>
      </c>
      <c r="E3849" s="17" t="s">
        <v>439</v>
      </c>
      <c r="F3849" s="17">
        <v>39</v>
      </c>
      <c r="G3849" s="17" t="s">
        <v>817</v>
      </c>
      <c r="H3849" s="17">
        <v>0</v>
      </c>
      <c r="I3849" s="17">
        <v>129600</v>
      </c>
      <c r="J3849" s="17" t="b">
        <v>0</v>
      </c>
      <c r="K3849" s="18">
        <v>0</v>
      </c>
      <c r="L3849" s="18">
        <v>41009.075439814813</v>
      </c>
      <c r="M3849" s="17" t="s">
        <v>818</v>
      </c>
      <c r="N3849" s="17" t="s">
        <v>439</v>
      </c>
      <c r="O3849" s="17" t="s">
        <v>439</v>
      </c>
      <c r="P3849" s="17" t="s">
        <v>439</v>
      </c>
      <c r="Q3849" s="17" t="s">
        <v>819</v>
      </c>
    </row>
    <row r="3850" spans="1:17" x14ac:dyDescent="0.25">
      <c r="A3850" s="17">
        <v>228537</v>
      </c>
      <c r="B3850" s="17">
        <v>4828</v>
      </c>
      <c r="C3850" s="17" t="s">
        <v>815</v>
      </c>
      <c r="D3850" s="17" t="s">
        <v>5788</v>
      </c>
      <c r="E3850" s="17" t="s">
        <v>439</v>
      </c>
      <c r="F3850" s="17">
        <v>39</v>
      </c>
      <c r="G3850" s="17" t="s">
        <v>817</v>
      </c>
      <c r="H3850" s="17">
        <v>0</v>
      </c>
      <c r="I3850" s="17">
        <v>129600</v>
      </c>
      <c r="J3850" s="17" t="b">
        <v>0</v>
      </c>
      <c r="K3850" s="18">
        <v>0</v>
      </c>
      <c r="L3850" s="18">
        <v>41009.075439814813</v>
      </c>
      <c r="M3850" s="17" t="s">
        <v>818</v>
      </c>
      <c r="N3850" s="17" t="s">
        <v>439</v>
      </c>
      <c r="O3850" s="17" t="s">
        <v>439</v>
      </c>
      <c r="P3850" s="17" t="s">
        <v>439</v>
      </c>
      <c r="Q3850" s="17" t="s">
        <v>819</v>
      </c>
    </row>
    <row r="3851" spans="1:17" x14ac:dyDescent="0.25">
      <c r="A3851" s="17">
        <v>228538</v>
      </c>
      <c r="B3851" s="17">
        <v>4829</v>
      </c>
      <c r="C3851" s="17" t="s">
        <v>815</v>
      </c>
      <c r="D3851" s="17" t="s">
        <v>827</v>
      </c>
      <c r="E3851" s="17" t="s">
        <v>439</v>
      </c>
      <c r="F3851" s="17">
        <v>39</v>
      </c>
      <c r="G3851" s="17" t="s">
        <v>817</v>
      </c>
      <c r="H3851" s="17">
        <v>0</v>
      </c>
      <c r="I3851" s="17">
        <v>129600</v>
      </c>
      <c r="J3851" s="17" t="b">
        <v>0</v>
      </c>
      <c r="K3851" s="17">
        <v>0</v>
      </c>
      <c r="L3851" s="18">
        <v>41009.075439814813</v>
      </c>
      <c r="M3851" s="17" t="s">
        <v>818</v>
      </c>
      <c r="N3851" s="17" t="s">
        <v>439</v>
      </c>
      <c r="O3851" s="17" t="s">
        <v>439</v>
      </c>
      <c r="P3851" s="17" t="s">
        <v>439</v>
      </c>
      <c r="Q3851" s="17" t="s">
        <v>819</v>
      </c>
    </row>
    <row r="3852" spans="1:17" x14ac:dyDescent="0.25">
      <c r="A3852" s="17">
        <v>228539</v>
      </c>
      <c r="B3852" s="17">
        <v>4831</v>
      </c>
      <c r="C3852" s="17" t="s">
        <v>815</v>
      </c>
      <c r="D3852" s="17" t="s">
        <v>828</v>
      </c>
      <c r="E3852" s="17" t="s">
        <v>439</v>
      </c>
      <c r="F3852" s="17">
        <v>39</v>
      </c>
      <c r="G3852" s="17" t="s">
        <v>817</v>
      </c>
      <c r="H3852" s="17">
        <v>0</v>
      </c>
      <c r="I3852" s="17">
        <v>129600</v>
      </c>
      <c r="J3852" s="17" t="b">
        <v>0</v>
      </c>
      <c r="K3852" s="17">
        <v>0</v>
      </c>
      <c r="L3852" s="18">
        <v>41009.075439814813</v>
      </c>
      <c r="M3852" s="17" t="s">
        <v>818</v>
      </c>
      <c r="N3852" s="17" t="s">
        <v>439</v>
      </c>
      <c r="O3852" s="17" t="s">
        <v>439</v>
      </c>
      <c r="P3852" s="17" t="s">
        <v>439</v>
      </c>
      <c r="Q3852" s="17" t="s">
        <v>819</v>
      </c>
    </row>
    <row r="3853" spans="1:17" x14ac:dyDescent="0.25">
      <c r="A3853" s="17">
        <v>228540</v>
      </c>
      <c r="B3853" s="17">
        <v>4836</v>
      </c>
      <c r="C3853" s="17" t="s">
        <v>815</v>
      </c>
      <c r="D3853" s="17" t="s">
        <v>829</v>
      </c>
      <c r="E3853" s="17" t="s">
        <v>439</v>
      </c>
      <c r="F3853" s="17">
        <v>39</v>
      </c>
      <c r="G3853" s="17" t="s">
        <v>817</v>
      </c>
      <c r="H3853" s="17">
        <v>0</v>
      </c>
      <c r="I3853" s="17">
        <v>129600</v>
      </c>
      <c r="J3853" s="17" t="b">
        <v>0</v>
      </c>
      <c r="K3853" s="17">
        <v>0</v>
      </c>
      <c r="L3853" s="18">
        <v>41009.07545138889</v>
      </c>
      <c r="M3853" s="17" t="s">
        <v>818</v>
      </c>
      <c r="N3853" s="17" t="s">
        <v>439</v>
      </c>
      <c r="O3853" s="17" t="s">
        <v>439</v>
      </c>
      <c r="P3853" s="17" t="s">
        <v>439</v>
      </c>
      <c r="Q3853" s="17" t="s">
        <v>819</v>
      </c>
    </row>
    <row r="3854" spans="1:17" x14ac:dyDescent="0.25">
      <c r="A3854" s="17">
        <v>228541</v>
      </c>
      <c r="B3854" s="17">
        <v>4833</v>
      </c>
      <c r="C3854" s="17" t="s">
        <v>815</v>
      </c>
      <c r="D3854" s="17" t="s">
        <v>5789</v>
      </c>
      <c r="E3854" s="17" t="s">
        <v>439</v>
      </c>
      <c r="F3854" s="17">
        <v>39</v>
      </c>
      <c r="G3854" s="17" t="s">
        <v>817</v>
      </c>
      <c r="H3854" s="17">
        <v>0</v>
      </c>
      <c r="I3854" s="17">
        <v>129600</v>
      </c>
      <c r="J3854" s="17" t="b">
        <v>0</v>
      </c>
      <c r="K3854" s="18">
        <v>0</v>
      </c>
      <c r="L3854" s="18">
        <v>41009.07545138889</v>
      </c>
      <c r="M3854" s="17" t="s">
        <v>818</v>
      </c>
      <c r="N3854" s="17" t="s">
        <v>439</v>
      </c>
      <c r="O3854" s="17" t="s">
        <v>439</v>
      </c>
      <c r="P3854" s="17" t="s">
        <v>439</v>
      </c>
      <c r="Q3854" s="17" t="s">
        <v>819</v>
      </c>
    </row>
    <row r="3855" spans="1:17" x14ac:dyDescent="0.25">
      <c r="A3855" s="17">
        <v>228542</v>
      </c>
      <c r="B3855" s="17">
        <v>4832</v>
      </c>
      <c r="C3855" s="17" t="s">
        <v>815</v>
      </c>
      <c r="D3855" s="17" t="s">
        <v>830</v>
      </c>
      <c r="E3855" s="17" t="s">
        <v>439</v>
      </c>
      <c r="F3855" s="17">
        <v>39</v>
      </c>
      <c r="G3855" s="17" t="s">
        <v>817</v>
      </c>
      <c r="H3855" s="17">
        <v>0</v>
      </c>
      <c r="I3855" s="17">
        <v>129600</v>
      </c>
      <c r="J3855" s="17" t="b">
        <v>0</v>
      </c>
      <c r="K3855" s="17">
        <v>0</v>
      </c>
      <c r="L3855" s="18">
        <v>41009.07545138889</v>
      </c>
      <c r="M3855" s="17" t="s">
        <v>818</v>
      </c>
      <c r="N3855" s="17" t="s">
        <v>439</v>
      </c>
      <c r="O3855" s="17" t="s">
        <v>439</v>
      </c>
      <c r="P3855" s="17" t="s">
        <v>439</v>
      </c>
      <c r="Q3855" s="17" t="s">
        <v>819</v>
      </c>
    </row>
    <row r="3856" spans="1:17" x14ac:dyDescent="0.25">
      <c r="A3856" s="17">
        <v>228543</v>
      </c>
      <c r="B3856" s="17">
        <v>4834</v>
      </c>
      <c r="C3856" s="17" t="s">
        <v>815</v>
      </c>
      <c r="D3856" s="17" t="s">
        <v>831</v>
      </c>
      <c r="E3856" s="17" t="s">
        <v>439</v>
      </c>
      <c r="F3856" s="17">
        <v>39</v>
      </c>
      <c r="G3856" s="17" t="s">
        <v>817</v>
      </c>
      <c r="H3856" s="17">
        <v>0</v>
      </c>
      <c r="I3856" s="17">
        <v>129600</v>
      </c>
      <c r="J3856" s="17" t="b">
        <v>0</v>
      </c>
      <c r="K3856" s="17">
        <v>0</v>
      </c>
      <c r="L3856" s="18">
        <v>41009.07545138889</v>
      </c>
      <c r="M3856" s="17" t="s">
        <v>818</v>
      </c>
      <c r="N3856" s="17" t="s">
        <v>439</v>
      </c>
      <c r="O3856" s="17" t="s">
        <v>439</v>
      </c>
      <c r="P3856" s="17" t="s">
        <v>439</v>
      </c>
      <c r="Q3856" s="17" t="s">
        <v>819</v>
      </c>
    </row>
    <row r="3857" spans="1:17" x14ac:dyDescent="0.25">
      <c r="A3857" s="17">
        <v>228544</v>
      </c>
      <c r="B3857" s="17">
        <v>4835</v>
      </c>
      <c r="C3857" s="17" t="s">
        <v>815</v>
      </c>
      <c r="D3857" s="17" t="s">
        <v>832</v>
      </c>
      <c r="E3857" s="17" t="s">
        <v>439</v>
      </c>
      <c r="F3857" s="17">
        <v>39</v>
      </c>
      <c r="G3857" s="17" t="s">
        <v>817</v>
      </c>
      <c r="H3857" s="17">
        <v>0</v>
      </c>
      <c r="I3857" s="17">
        <v>129600</v>
      </c>
      <c r="J3857" s="17" t="b">
        <v>0</v>
      </c>
      <c r="K3857" s="17">
        <v>0</v>
      </c>
      <c r="L3857" s="18">
        <v>41009.07545138889</v>
      </c>
      <c r="M3857" s="17" t="s">
        <v>818</v>
      </c>
      <c r="N3857" s="17" t="s">
        <v>439</v>
      </c>
      <c r="O3857" s="17" t="s">
        <v>439</v>
      </c>
      <c r="P3857" s="17" t="s">
        <v>439</v>
      </c>
      <c r="Q3857" s="17" t="s">
        <v>819</v>
      </c>
    </row>
    <row r="3858" spans="1:17" x14ac:dyDescent="0.25">
      <c r="A3858" s="17">
        <v>228545</v>
      </c>
      <c r="B3858" s="17">
        <v>4838</v>
      </c>
      <c r="C3858" s="17" t="s">
        <v>815</v>
      </c>
      <c r="D3858" s="17" t="s">
        <v>833</v>
      </c>
      <c r="E3858" s="17" t="s">
        <v>439</v>
      </c>
      <c r="F3858" s="17">
        <v>39</v>
      </c>
      <c r="G3858" s="17" t="s">
        <v>817</v>
      </c>
      <c r="H3858" s="17">
        <v>0</v>
      </c>
      <c r="I3858" s="17">
        <v>129600</v>
      </c>
      <c r="J3858" s="17" t="b">
        <v>0</v>
      </c>
      <c r="K3858" s="17">
        <v>0</v>
      </c>
      <c r="L3858" s="18">
        <v>41009.07545138889</v>
      </c>
      <c r="M3858" s="17" t="s">
        <v>818</v>
      </c>
      <c r="N3858" s="17" t="s">
        <v>439</v>
      </c>
      <c r="O3858" s="17" t="s">
        <v>439</v>
      </c>
      <c r="P3858" s="17" t="s">
        <v>439</v>
      </c>
      <c r="Q3858" s="17" t="s">
        <v>819</v>
      </c>
    </row>
    <row r="3859" spans="1:17" x14ac:dyDescent="0.25">
      <c r="A3859" s="17">
        <v>228546</v>
      </c>
      <c r="B3859" s="17">
        <v>4840</v>
      </c>
      <c r="C3859" s="17" t="s">
        <v>815</v>
      </c>
      <c r="D3859" s="17" t="s">
        <v>5790</v>
      </c>
      <c r="E3859" s="17" t="s">
        <v>439</v>
      </c>
      <c r="F3859" s="17">
        <v>39</v>
      </c>
      <c r="G3859" s="17" t="s">
        <v>817</v>
      </c>
      <c r="H3859" s="17">
        <v>0</v>
      </c>
      <c r="I3859" s="17">
        <v>129600</v>
      </c>
      <c r="J3859" s="17" t="b">
        <v>0</v>
      </c>
      <c r="K3859" s="18">
        <v>0</v>
      </c>
      <c r="L3859" s="18">
        <v>41009.07545138889</v>
      </c>
      <c r="M3859" s="17" t="s">
        <v>818</v>
      </c>
      <c r="N3859" s="17" t="s">
        <v>439</v>
      </c>
      <c r="O3859" s="17" t="s">
        <v>439</v>
      </c>
      <c r="P3859" s="17" t="s">
        <v>439</v>
      </c>
      <c r="Q3859" s="17" t="s">
        <v>819</v>
      </c>
    </row>
    <row r="3860" spans="1:17" x14ac:dyDescent="0.25">
      <c r="A3860" s="17">
        <v>228547</v>
      </c>
      <c r="B3860" s="17">
        <v>4848</v>
      </c>
      <c r="C3860" s="17" t="s">
        <v>815</v>
      </c>
      <c r="D3860" s="17" t="s">
        <v>834</v>
      </c>
      <c r="E3860" s="17" t="s">
        <v>439</v>
      </c>
      <c r="F3860" s="17">
        <v>39</v>
      </c>
      <c r="G3860" s="17" t="s">
        <v>817</v>
      </c>
      <c r="H3860" s="17">
        <v>0</v>
      </c>
      <c r="I3860" s="17">
        <v>129600</v>
      </c>
      <c r="J3860" s="17" t="b">
        <v>0</v>
      </c>
      <c r="K3860" s="17">
        <v>0</v>
      </c>
      <c r="L3860" s="18">
        <v>41009.075462962966</v>
      </c>
      <c r="M3860" s="17" t="s">
        <v>818</v>
      </c>
      <c r="N3860" s="17" t="s">
        <v>439</v>
      </c>
      <c r="O3860" s="17" t="s">
        <v>439</v>
      </c>
      <c r="P3860" s="17" t="s">
        <v>439</v>
      </c>
      <c r="Q3860" s="17" t="s">
        <v>819</v>
      </c>
    </row>
    <row r="3861" spans="1:17" x14ac:dyDescent="0.25">
      <c r="A3861" s="17">
        <v>228548</v>
      </c>
      <c r="B3861" s="17">
        <v>4841</v>
      </c>
      <c r="C3861" s="17" t="s">
        <v>815</v>
      </c>
      <c r="D3861" s="17" t="s">
        <v>835</v>
      </c>
      <c r="E3861" s="17" t="s">
        <v>439</v>
      </c>
      <c r="F3861" s="17">
        <v>39</v>
      </c>
      <c r="G3861" s="17" t="s">
        <v>817</v>
      </c>
      <c r="H3861" s="17">
        <v>0</v>
      </c>
      <c r="I3861" s="17">
        <v>129600</v>
      </c>
      <c r="J3861" s="17" t="b">
        <v>0</v>
      </c>
      <c r="K3861" s="17">
        <v>0</v>
      </c>
      <c r="L3861" s="18">
        <v>41009.075462962966</v>
      </c>
      <c r="M3861" s="17" t="s">
        <v>818</v>
      </c>
      <c r="N3861" s="17" t="s">
        <v>439</v>
      </c>
      <c r="O3861" s="17" t="s">
        <v>439</v>
      </c>
      <c r="P3861" s="17" t="s">
        <v>439</v>
      </c>
      <c r="Q3861" s="17" t="s">
        <v>819</v>
      </c>
    </row>
    <row r="3862" spans="1:17" x14ac:dyDescent="0.25">
      <c r="A3862" s="17">
        <v>228549</v>
      </c>
      <c r="B3862" s="17">
        <v>4843</v>
      </c>
      <c r="C3862" s="17" t="s">
        <v>815</v>
      </c>
      <c r="D3862" s="17" t="s">
        <v>836</v>
      </c>
      <c r="E3862" s="17" t="s">
        <v>439</v>
      </c>
      <c r="F3862" s="17">
        <v>39</v>
      </c>
      <c r="G3862" s="17" t="s">
        <v>817</v>
      </c>
      <c r="H3862" s="17">
        <v>0</v>
      </c>
      <c r="I3862" s="17">
        <v>129600</v>
      </c>
      <c r="J3862" s="17" t="b">
        <v>0</v>
      </c>
      <c r="K3862" s="17">
        <v>0</v>
      </c>
      <c r="L3862" s="18">
        <v>41009.075462962966</v>
      </c>
      <c r="M3862" s="17" t="s">
        <v>818</v>
      </c>
      <c r="N3862" s="17" t="s">
        <v>439</v>
      </c>
      <c r="O3862" s="17" t="s">
        <v>439</v>
      </c>
      <c r="P3862" s="17" t="s">
        <v>439</v>
      </c>
      <c r="Q3862" s="17" t="s">
        <v>819</v>
      </c>
    </row>
    <row r="3863" spans="1:17" x14ac:dyDescent="0.25">
      <c r="A3863" s="17">
        <v>228550</v>
      </c>
      <c r="B3863" s="17">
        <v>4858</v>
      </c>
      <c r="C3863" s="17" t="s">
        <v>815</v>
      </c>
      <c r="D3863" s="17" t="s">
        <v>837</v>
      </c>
      <c r="E3863" s="17" t="s">
        <v>439</v>
      </c>
      <c r="F3863" s="17">
        <v>39</v>
      </c>
      <c r="G3863" s="17" t="s">
        <v>817</v>
      </c>
      <c r="H3863" s="17">
        <v>0</v>
      </c>
      <c r="I3863" s="17">
        <v>129600</v>
      </c>
      <c r="J3863" s="17" t="b">
        <v>0</v>
      </c>
      <c r="K3863" s="17">
        <v>0</v>
      </c>
      <c r="L3863" s="18">
        <v>41009.075462962966</v>
      </c>
      <c r="M3863" s="17" t="s">
        <v>818</v>
      </c>
      <c r="N3863" s="17" t="s">
        <v>439</v>
      </c>
      <c r="O3863" s="17" t="s">
        <v>439</v>
      </c>
      <c r="P3863" s="17" t="s">
        <v>439</v>
      </c>
      <c r="Q3863" s="17" t="s">
        <v>819</v>
      </c>
    </row>
    <row r="3864" spans="1:17" x14ac:dyDescent="0.25">
      <c r="A3864" s="17">
        <v>228551</v>
      </c>
      <c r="B3864" s="17">
        <v>4844</v>
      </c>
      <c r="C3864" s="17" t="s">
        <v>815</v>
      </c>
      <c r="D3864" s="17" t="s">
        <v>838</v>
      </c>
      <c r="E3864" s="17" t="s">
        <v>439</v>
      </c>
      <c r="F3864" s="17">
        <v>39</v>
      </c>
      <c r="G3864" s="17" t="s">
        <v>817</v>
      </c>
      <c r="H3864" s="17">
        <v>0</v>
      </c>
      <c r="I3864" s="17">
        <v>129600</v>
      </c>
      <c r="J3864" s="17" t="b">
        <v>0</v>
      </c>
      <c r="K3864" s="17">
        <v>0</v>
      </c>
      <c r="L3864" s="18">
        <v>41009.075462962966</v>
      </c>
      <c r="M3864" s="17" t="s">
        <v>818</v>
      </c>
      <c r="N3864" s="17" t="s">
        <v>439</v>
      </c>
      <c r="O3864" s="17" t="s">
        <v>439</v>
      </c>
      <c r="P3864" s="17" t="s">
        <v>439</v>
      </c>
      <c r="Q3864" s="17" t="s">
        <v>819</v>
      </c>
    </row>
    <row r="3865" spans="1:17" x14ac:dyDescent="0.25">
      <c r="A3865" s="17">
        <v>228552</v>
      </c>
      <c r="B3865" s="17">
        <v>4842</v>
      </c>
      <c r="C3865" s="17" t="s">
        <v>815</v>
      </c>
      <c r="D3865" s="17" t="s">
        <v>839</v>
      </c>
      <c r="E3865" s="17" t="s">
        <v>439</v>
      </c>
      <c r="F3865" s="17">
        <v>39</v>
      </c>
      <c r="G3865" s="17" t="s">
        <v>817</v>
      </c>
      <c r="H3865" s="17">
        <v>0</v>
      </c>
      <c r="I3865" s="17">
        <v>129600</v>
      </c>
      <c r="J3865" s="17" t="b">
        <v>0</v>
      </c>
      <c r="K3865" s="17">
        <v>0</v>
      </c>
      <c r="L3865" s="18">
        <v>41009.075462962966</v>
      </c>
      <c r="M3865" s="17" t="s">
        <v>818</v>
      </c>
      <c r="N3865" s="17" t="s">
        <v>439</v>
      </c>
      <c r="O3865" s="17" t="s">
        <v>439</v>
      </c>
      <c r="P3865" s="17" t="s">
        <v>439</v>
      </c>
      <c r="Q3865" s="17" t="s">
        <v>819</v>
      </c>
    </row>
    <row r="3866" spans="1:17" x14ac:dyDescent="0.25">
      <c r="A3866" s="17">
        <v>228553</v>
      </c>
      <c r="B3866" s="17">
        <v>4846</v>
      </c>
      <c r="C3866" s="17" t="s">
        <v>815</v>
      </c>
      <c r="D3866" s="17" t="s">
        <v>840</v>
      </c>
      <c r="E3866" s="17" t="s">
        <v>439</v>
      </c>
      <c r="F3866" s="17">
        <v>39</v>
      </c>
      <c r="G3866" s="17" t="s">
        <v>817</v>
      </c>
      <c r="H3866" s="17">
        <v>0</v>
      </c>
      <c r="I3866" s="17">
        <v>129600</v>
      </c>
      <c r="J3866" s="17" t="b">
        <v>0</v>
      </c>
      <c r="K3866" s="17">
        <v>0</v>
      </c>
      <c r="L3866" s="18">
        <v>41009.075462962966</v>
      </c>
      <c r="M3866" s="17" t="s">
        <v>818</v>
      </c>
      <c r="N3866" s="17" t="s">
        <v>439</v>
      </c>
      <c r="O3866" s="17" t="s">
        <v>439</v>
      </c>
      <c r="P3866" s="17" t="s">
        <v>439</v>
      </c>
      <c r="Q3866" s="17" t="s">
        <v>819</v>
      </c>
    </row>
    <row r="3867" spans="1:17" x14ac:dyDescent="0.25">
      <c r="A3867" s="17">
        <v>228554</v>
      </c>
      <c r="B3867" s="17">
        <v>4847</v>
      </c>
      <c r="C3867" s="17" t="s">
        <v>815</v>
      </c>
      <c r="D3867" s="17" t="s">
        <v>841</v>
      </c>
      <c r="E3867" s="17" t="s">
        <v>439</v>
      </c>
      <c r="F3867" s="17">
        <v>39</v>
      </c>
      <c r="G3867" s="17" t="s">
        <v>817</v>
      </c>
      <c r="H3867" s="17">
        <v>0</v>
      </c>
      <c r="I3867" s="17">
        <v>129600</v>
      </c>
      <c r="J3867" s="17" t="b">
        <v>0</v>
      </c>
      <c r="K3867" s="17">
        <v>0</v>
      </c>
      <c r="L3867" s="18">
        <v>41009.075474537036</v>
      </c>
      <c r="M3867" s="17" t="s">
        <v>818</v>
      </c>
      <c r="N3867" s="17" t="s">
        <v>439</v>
      </c>
      <c r="O3867" s="17" t="s">
        <v>439</v>
      </c>
      <c r="P3867" s="17" t="s">
        <v>439</v>
      </c>
      <c r="Q3867" s="17" t="s">
        <v>819</v>
      </c>
    </row>
    <row r="3868" spans="1:17" x14ac:dyDescent="0.25">
      <c r="A3868" s="17">
        <v>228555</v>
      </c>
      <c r="B3868" s="17">
        <v>4845</v>
      </c>
      <c r="C3868" s="17" t="s">
        <v>815</v>
      </c>
      <c r="D3868" s="17" t="s">
        <v>5791</v>
      </c>
      <c r="E3868" s="17" t="s">
        <v>439</v>
      </c>
      <c r="F3868" s="17">
        <v>39</v>
      </c>
      <c r="G3868" s="17" t="s">
        <v>817</v>
      </c>
      <c r="H3868" s="17">
        <v>0</v>
      </c>
      <c r="I3868" s="17">
        <v>129600</v>
      </c>
      <c r="J3868" s="17" t="b">
        <v>0</v>
      </c>
      <c r="K3868" s="18">
        <v>0</v>
      </c>
      <c r="L3868" s="18">
        <v>41009.075474537036</v>
      </c>
      <c r="M3868" s="17" t="s">
        <v>818</v>
      </c>
      <c r="N3868" s="17" t="s">
        <v>439</v>
      </c>
      <c r="O3868" s="17" t="s">
        <v>439</v>
      </c>
      <c r="P3868" s="17" t="s">
        <v>439</v>
      </c>
      <c r="Q3868" s="17" t="s">
        <v>819</v>
      </c>
    </row>
    <row r="3869" spans="1:17" x14ac:dyDescent="0.25">
      <c r="A3869" s="17">
        <v>228556</v>
      </c>
      <c r="B3869" s="17">
        <v>4851</v>
      </c>
      <c r="C3869" s="17" t="s">
        <v>815</v>
      </c>
      <c r="D3869" s="17" t="s">
        <v>5792</v>
      </c>
      <c r="E3869" s="17" t="s">
        <v>439</v>
      </c>
      <c r="F3869" s="17">
        <v>39</v>
      </c>
      <c r="G3869" s="17" t="s">
        <v>817</v>
      </c>
      <c r="H3869" s="17">
        <v>0</v>
      </c>
      <c r="I3869" s="17">
        <v>129600</v>
      </c>
      <c r="J3869" s="17" t="b">
        <v>0</v>
      </c>
      <c r="K3869" s="18">
        <v>0</v>
      </c>
      <c r="L3869" s="18">
        <v>41009.075474537036</v>
      </c>
      <c r="M3869" s="17" t="s">
        <v>818</v>
      </c>
      <c r="N3869" s="17" t="s">
        <v>439</v>
      </c>
      <c r="O3869" s="17" t="s">
        <v>439</v>
      </c>
      <c r="P3869" s="17" t="s">
        <v>439</v>
      </c>
      <c r="Q3869" s="17" t="s">
        <v>819</v>
      </c>
    </row>
    <row r="3870" spans="1:17" x14ac:dyDescent="0.25">
      <c r="A3870" s="17">
        <v>228557</v>
      </c>
      <c r="B3870" s="17">
        <v>4850</v>
      </c>
      <c r="C3870" s="17" t="s">
        <v>815</v>
      </c>
      <c r="D3870" s="17" t="s">
        <v>5793</v>
      </c>
      <c r="E3870" s="17" t="s">
        <v>439</v>
      </c>
      <c r="F3870" s="17">
        <v>39</v>
      </c>
      <c r="G3870" s="17" t="s">
        <v>817</v>
      </c>
      <c r="H3870" s="17">
        <v>0</v>
      </c>
      <c r="I3870" s="17">
        <v>129600</v>
      </c>
      <c r="J3870" s="17" t="b">
        <v>0</v>
      </c>
      <c r="K3870" s="18">
        <v>0</v>
      </c>
      <c r="L3870" s="18">
        <v>41009.075474537036</v>
      </c>
      <c r="M3870" s="17" t="s">
        <v>818</v>
      </c>
      <c r="N3870" s="17" t="s">
        <v>439</v>
      </c>
      <c r="O3870" s="17" t="s">
        <v>439</v>
      </c>
      <c r="P3870" s="17" t="s">
        <v>439</v>
      </c>
      <c r="Q3870" s="17" t="s">
        <v>819</v>
      </c>
    </row>
    <row r="3871" spans="1:17" x14ac:dyDescent="0.25">
      <c r="A3871" s="17">
        <v>228558</v>
      </c>
      <c r="B3871" s="17">
        <v>4852</v>
      </c>
      <c r="C3871" s="17" t="s">
        <v>815</v>
      </c>
      <c r="D3871" s="17" t="s">
        <v>5794</v>
      </c>
      <c r="E3871" s="17" t="s">
        <v>439</v>
      </c>
      <c r="F3871" s="17">
        <v>39</v>
      </c>
      <c r="G3871" s="17" t="s">
        <v>817</v>
      </c>
      <c r="H3871" s="17">
        <v>0</v>
      </c>
      <c r="I3871" s="17">
        <v>129600</v>
      </c>
      <c r="J3871" s="17" t="b">
        <v>0</v>
      </c>
      <c r="K3871" s="18">
        <v>0</v>
      </c>
      <c r="L3871" s="18">
        <v>41009.075474537036</v>
      </c>
      <c r="M3871" s="17" t="s">
        <v>818</v>
      </c>
      <c r="N3871" s="17" t="s">
        <v>439</v>
      </c>
      <c r="O3871" s="17" t="s">
        <v>439</v>
      </c>
      <c r="P3871" s="17" t="s">
        <v>439</v>
      </c>
      <c r="Q3871" s="17" t="s">
        <v>819</v>
      </c>
    </row>
    <row r="3872" spans="1:17" x14ac:dyDescent="0.25">
      <c r="A3872" s="17">
        <v>228559</v>
      </c>
      <c r="B3872" s="17">
        <v>4849</v>
      </c>
      <c r="C3872" s="17" t="s">
        <v>815</v>
      </c>
      <c r="D3872" s="17" t="s">
        <v>5795</v>
      </c>
      <c r="E3872" s="17" t="s">
        <v>439</v>
      </c>
      <c r="F3872" s="17">
        <v>39</v>
      </c>
      <c r="G3872" s="17" t="s">
        <v>817</v>
      </c>
      <c r="H3872" s="17">
        <v>0</v>
      </c>
      <c r="I3872" s="17">
        <v>129600</v>
      </c>
      <c r="J3872" s="17" t="b">
        <v>0</v>
      </c>
      <c r="K3872" s="18">
        <v>0</v>
      </c>
      <c r="L3872" s="18">
        <v>41009.075474537036</v>
      </c>
      <c r="M3872" s="17" t="s">
        <v>818</v>
      </c>
      <c r="N3872" s="17" t="s">
        <v>439</v>
      </c>
      <c r="O3872" s="17" t="s">
        <v>439</v>
      </c>
      <c r="P3872" s="17" t="s">
        <v>439</v>
      </c>
      <c r="Q3872" s="17" t="s">
        <v>819</v>
      </c>
    </row>
    <row r="3873" spans="1:17" x14ac:dyDescent="0.25">
      <c r="A3873" s="17">
        <v>228560</v>
      </c>
      <c r="B3873" s="17">
        <v>4855</v>
      </c>
      <c r="C3873" s="17" t="s">
        <v>815</v>
      </c>
      <c r="D3873" s="17" t="s">
        <v>5796</v>
      </c>
      <c r="E3873" s="17" t="s">
        <v>439</v>
      </c>
      <c r="F3873" s="17">
        <v>39</v>
      </c>
      <c r="G3873" s="17" t="s">
        <v>817</v>
      </c>
      <c r="H3873" s="17">
        <v>0</v>
      </c>
      <c r="I3873" s="17">
        <v>129600</v>
      </c>
      <c r="J3873" s="17" t="b">
        <v>0</v>
      </c>
      <c r="K3873" s="18">
        <v>0</v>
      </c>
      <c r="L3873" s="18">
        <v>41009.075474537036</v>
      </c>
      <c r="M3873" s="17" t="s">
        <v>818</v>
      </c>
      <c r="N3873" s="17" t="s">
        <v>439</v>
      </c>
      <c r="O3873" s="17" t="s">
        <v>439</v>
      </c>
      <c r="P3873" s="17" t="s">
        <v>439</v>
      </c>
      <c r="Q3873" s="17" t="s">
        <v>819</v>
      </c>
    </row>
    <row r="3874" spans="1:17" x14ac:dyDescent="0.25">
      <c r="A3874" s="17">
        <v>228561</v>
      </c>
      <c r="B3874" s="17">
        <v>4853</v>
      </c>
      <c r="C3874" s="17" t="s">
        <v>815</v>
      </c>
      <c r="D3874" s="17" t="s">
        <v>5797</v>
      </c>
      <c r="E3874" s="17" t="s">
        <v>439</v>
      </c>
      <c r="F3874" s="17">
        <v>39</v>
      </c>
      <c r="G3874" s="17" t="s">
        <v>817</v>
      </c>
      <c r="H3874" s="17">
        <v>0</v>
      </c>
      <c r="I3874" s="17">
        <v>129600</v>
      </c>
      <c r="J3874" s="17" t="b">
        <v>0</v>
      </c>
      <c r="K3874" s="18">
        <v>0</v>
      </c>
      <c r="L3874" s="18">
        <v>41009.075486111113</v>
      </c>
      <c r="M3874" s="17" t="s">
        <v>818</v>
      </c>
      <c r="N3874" s="17" t="s">
        <v>439</v>
      </c>
      <c r="O3874" s="17" t="s">
        <v>439</v>
      </c>
      <c r="P3874" s="17" t="s">
        <v>439</v>
      </c>
      <c r="Q3874" s="17" t="s">
        <v>819</v>
      </c>
    </row>
    <row r="3875" spans="1:17" x14ac:dyDescent="0.25">
      <c r="A3875" s="17">
        <v>228562</v>
      </c>
      <c r="B3875" s="17">
        <v>4856</v>
      </c>
      <c r="C3875" s="17" t="s">
        <v>815</v>
      </c>
      <c r="D3875" s="17" t="s">
        <v>842</v>
      </c>
      <c r="E3875" s="17" t="s">
        <v>439</v>
      </c>
      <c r="F3875" s="17">
        <v>39</v>
      </c>
      <c r="G3875" s="17" t="s">
        <v>817</v>
      </c>
      <c r="H3875" s="17">
        <v>0</v>
      </c>
      <c r="I3875" s="17">
        <v>129600</v>
      </c>
      <c r="J3875" s="17" t="b">
        <v>0</v>
      </c>
      <c r="K3875" s="17">
        <v>0</v>
      </c>
      <c r="L3875" s="18">
        <v>41009.075486111113</v>
      </c>
      <c r="M3875" s="17" t="s">
        <v>818</v>
      </c>
      <c r="N3875" s="17" t="s">
        <v>439</v>
      </c>
      <c r="O3875" s="17" t="s">
        <v>439</v>
      </c>
      <c r="P3875" s="17" t="s">
        <v>439</v>
      </c>
      <c r="Q3875" s="17" t="s">
        <v>819</v>
      </c>
    </row>
    <row r="3876" spans="1:17" x14ac:dyDescent="0.25">
      <c r="A3876" s="17">
        <v>228563</v>
      </c>
      <c r="B3876" s="17">
        <v>4854</v>
      </c>
      <c r="C3876" s="17" t="s">
        <v>815</v>
      </c>
      <c r="D3876" s="17" t="s">
        <v>843</v>
      </c>
      <c r="E3876" s="17" t="s">
        <v>439</v>
      </c>
      <c r="F3876" s="17">
        <v>39</v>
      </c>
      <c r="G3876" s="17" t="s">
        <v>817</v>
      </c>
      <c r="H3876" s="17">
        <v>0</v>
      </c>
      <c r="I3876" s="17">
        <v>129600</v>
      </c>
      <c r="J3876" s="17" t="b">
        <v>0</v>
      </c>
      <c r="K3876" s="17">
        <v>0</v>
      </c>
      <c r="L3876" s="18">
        <v>41009.075486111113</v>
      </c>
      <c r="M3876" s="17" t="s">
        <v>818</v>
      </c>
      <c r="N3876" s="17" t="s">
        <v>439</v>
      </c>
      <c r="O3876" s="17" t="s">
        <v>439</v>
      </c>
      <c r="P3876" s="17" t="s">
        <v>439</v>
      </c>
      <c r="Q3876" s="17" t="s">
        <v>819</v>
      </c>
    </row>
    <row r="3877" spans="1:17" x14ac:dyDescent="0.25">
      <c r="A3877" s="17">
        <v>228564</v>
      </c>
      <c r="B3877" s="17">
        <v>4857</v>
      </c>
      <c r="C3877" s="17" t="s">
        <v>815</v>
      </c>
      <c r="D3877" s="17" t="s">
        <v>5798</v>
      </c>
      <c r="E3877" s="17" t="s">
        <v>439</v>
      </c>
      <c r="F3877" s="17">
        <v>39</v>
      </c>
      <c r="G3877" s="17" t="s">
        <v>817</v>
      </c>
      <c r="H3877" s="17">
        <v>0</v>
      </c>
      <c r="I3877" s="17">
        <v>129600</v>
      </c>
      <c r="J3877" s="17" t="b">
        <v>0</v>
      </c>
      <c r="K3877" s="18">
        <v>0</v>
      </c>
      <c r="L3877" s="18">
        <v>41009.075486111113</v>
      </c>
      <c r="M3877" s="17" t="s">
        <v>818</v>
      </c>
      <c r="N3877" s="17" t="s">
        <v>439</v>
      </c>
      <c r="O3877" s="17" t="s">
        <v>439</v>
      </c>
      <c r="P3877" s="17" t="s">
        <v>439</v>
      </c>
      <c r="Q3877" s="17" t="s">
        <v>819</v>
      </c>
    </row>
    <row r="3878" spans="1:17" x14ac:dyDescent="0.25">
      <c r="A3878" s="17">
        <v>228565</v>
      </c>
      <c r="B3878" s="17">
        <v>4859</v>
      </c>
      <c r="C3878" s="17" t="s">
        <v>815</v>
      </c>
      <c r="D3878" s="17" t="s">
        <v>5799</v>
      </c>
      <c r="E3878" s="17" t="s">
        <v>439</v>
      </c>
      <c r="F3878" s="17">
        <v>39</v>
      </c>
      <c r="G3878" s="17" t="s">
        <v>817</v>
      </c>
      <c r="H3878" s="17">
        <v>0</v>
      </c>
      <c r="I3878" s="17">
        <v>129600</v>
      </c>
      <c r="J3878" s="17" t="b">
        <v>0</v>
      </c>
      <c r="K3878" s="18">
        <v>0</v>
      </c>
      <c r="L3878" s="18">
        <v>41009.075486111113</v>
      </c>
      <c r="M3878" s="17" t="s">
        <v>818</v>
      </c>
      <c r="N3878" s="17" t="s">
        <v>439</v>
      </c>
      <c r="O3878" s="17" t="s">
        <v>439</v>
      </c>
      <c r="P3878" s="17" t="s">
        <v>439</v>
      </c>
      <c r="Q3878" s="17" t="s">
        <v>819</v>
      </c>
    </row>
    <row r="3879" spans="1:17" x14ac:dyDescent="0.25">
      <c r="A3879" s="17">
        <v>228566</v>
      </c>
      <c r="B3879" s="17">
        <v>4860</v>
      </c>
      <c r="C3879" s="17" t="s">
        <v>815</v>
      </c>
      <c r="D3879" s="17" t="s">
        <v>844</v>
      </c>
      <c r="E3879" s="17" t="s">
        <v>439</v>
      </c>
      <c r="F3879" s="17">
        <v>39</v>
      </c>
      <c r="G3879" s="17" t="s">
        <v>817</v>
      </c>
      <c r="H3879" s="17">
        <v>0</v>
      </c>
      <c r="I3879" s="17">
        <v>129600</v>
      </c>
      <c r="J3879" s="17" t="b">
        <v>0</v>
      </c>
      <c r="K3879" s="17">
        <v>0</v>
      </c>
      <c r="L3879" s="18">
        <v>41009.075486111113</v>
      </c>
      <c r="M3879" s="17" t="s">
        <v>818</v>
      </c>
      <c r="N3879" s="17" t="s">
        <v>439</v>
      </c>
      <c r="O3879" s="17" t="s">
        <v>439</v>
      </c>
      <c r="P3879" s="17" t="s">
        <v>439</v>
      </c>
      <c r="Q3879" s="17" t="s">
        <v>819</v>
      </c>
    </row>
    <row r="3880" spans="1:17" x14ac:dyDescent="0.25">
      <c r="A3880" s="17">
        <v>228567</v>
      </c>
      <c r="B3880" s="17">
        <v>4706</v>
      </c>
      <c r="C3880" s="17" t="s">
        <v>815</v>
      </c>
      <c r="D3880" s="17" t="s">
        <v>845</v>
      </c>
      <c r="E3880" s="17" t="s">
        <v>439</v>
      </c>
      <c r="F3880" s="17">
        <v>39</v>
      </c>
      <c r="G3880" s="17" t="s">
        <v>817</v>
      </c>
      <c r="H3880" s="17">
        <v>0</v>
      </c>
      <c r="I3880" s="17">
        <v>129600</v>
      </c>
      <c r="J3880" s="17" t="b">
        <v>0</v>
      </c>
      <c r="K3880" s="17">
        <v>0</v>
      </c>
      <c r="L3880" s="18">
        <v>41009.075497685182</v>
      </c>
      <c r="M3880" s="17" t="s">
        <v>818</v>
      </c>
      <c r="N3880" s="17" t="s">
        <v>439</v>
      </c>
      <c r="O3880" s="17" t="s">
        <v>439</v>
      </c>
      <c r="P3880" s="17" t="s">
        <v>439</v>
      </c>
      <c r="Q3880" s="17" t="s">
        <v>819</v>
      </c>
    </row>
    <row r="3881" spans="1:17" x14ac:dyDescent="0.25">
      <c r="A3881" s="17">
        <v>228568</v>
      </c>
      <c r="B3881" s="17">
        <v>4712</v>
      </c>
      <c r="C3881" s="17" t="s">
        <v>815</v>
      </c>
      <c r="D3881" s="17" t="s">
        <v>846</v>
      </c>
      <c r="E3881" s="17" t="s">
        <v>439</v>
      </c>
      <c r="F3881" s="17">
        <v>39</v>
      </c>
      <c r="G3881" s="17" t="s">
        <v>817</v>
      </c>
      <c r="H3881" s="17">
        <v>0</v>
      </c>
      <c r="I3881" s="17">
        <v>129600</v>
      </c>
      <c r="J3881" s="17" t="b">
        <v>0</v>
      </c>
      <c r="K3881" s="17">
        <v>0</v>
      </c>
      <c r="L3881" s="18">
        <v>41009.075497685182</v>
      </c>
      <c r="M3881" s="17" t="s">
        <v>818</v>
      </c>
      <c r="N3881" s="17" t="s">
        <v>439</v>
      </c>
      <c r="O3881" s="17" t="s">
        <v>439</v>
      </c>
      <c r="P3881" s="17" t="s">
        <v>439</v>
      </c>
      <c r="Q3881" s="17" t="s">
        <v>819</v>
      </c>
    </row>
    <row r="3882" spans="1:17" x14ac:dyDescent="0.25">
      <c r="A3882" s="17">
        <v>228569</v>
      </c>
      <c r="B3882" s="17">
        <v>4710</v>
      </c>
      <c r="C3882" s="17" t="s">
        <v>815</v>
      </c>
      <c r="D3882" s="17" t="s">
        <v>847</v>
      </c>
      <c r="E3882" s="17" t="s">
        <v>439</v>
      </c>
      <c r="F3882" s="17">
        <v>39</v>
      </c>
      <c r="G3882" s="17" t="s">
        <v>817</v>
      </c>
      <c r="H3882" s="17">
        <v>0</v>
      </c>
      <c r="I3882" s="17">
        <v>129600</v>
      </c>
      <c r="J3882" s="17" t="b">
        <v>0</v>
      </c>
      <c r="K3882" s="17">
        <v>0</v>
      </c>
      <c r="L3882" s="18">
        <v>41009.075497685182</v>
      </c>
      <c r="M3882" s="17" t="s">
        <v>818</v>
      </c>
      <c r="N3882" s="17" t="s">
        <v>439</v>
      </c>
      <c r="O3882" s="17" t="s">
        <v>439</v>
      </c>
      <c r="P3882" s="17" t="s">
        <v>439</v>
      </c>
      <c r="Q3882" s="17" t="s">
        <v>819</v>
      </c>
    </row>
    <row r="3883" spans="1:17" x14ac:dyDescent="0.25">
      <c r="A3883" s="17">
        <v>228570</v>
      </c>
      <c r="B3883" s="17">
        <v>4718</v>
      </c>
      <c r="C3883" s="17" t="s">
        <v>815</v>
      </c>
      <c r="D3883" s="17" t="s">
        <v>848</v>
      </c>
      <c r="E3883" s="17" t="s">
        <v>439</v>
      </c>
      <c r="F3883" s="17">
        <v>39</v>
      </c>
      <c r="G3883" s="17" t="s">
        <v>817</v>
      </c>
      <c r="H3883" s="17">
        <v>0</v>
      </c>
      <c r="I3883" s="17">
        <v>129600</v>
      </c>
      <c r="J3883" s="17" t="b">
        <v>0</v>
      </c>
      <c r="K3883" s="17">
        <v>0</v>
      </c>
      <c r="L3883" s="18">
        <v>41009.075497685182</v>
      </c>
      <c r="M3883" s="17" t="s">
        <v>818</v>
      </c>
      <c r="N3883" s="17" t="s">
        <v>439</v>
      </c>
      <c r="O3883" s="17" t="s">
        <v>439</v>
      </c>
      <c r="P3883" s="17" t="s">
        <v>439</v>
      </c>
      <c r="Q3883" s="17" t="s">
        <v>819</v>
      </c>
    </row>
    <row r="3884" spans="1:17" x14ac:dyDescent="0.25">
      <c r="A3884" s="17">
        <v>228571</v>
      </c>
      <c r="B3884" s="17">
        <v>4716</v>
      </c>
      <c r="C3884" s="17" t="s">
        <v>815</v>
      </c>
      <c r="D3884" s="17" t="s">
        <v>5800</v>
      </c>
      <c r="E3884" s="17" t="s">
        <v>439</v>
      </c>
      <c r="F3884" s="17">
        <v>39</v>
      </c>
      <c r="G3884" s="17" t="s">
        <v>817</v>
      </c>
      <c r="H3884" s="17">
        <v>0</v>
      </c>
      <c r="I3884" s="17">
        <v>129600</v>
      </c>
      <c r="J3884" s="17" t="b">
        <v>0</v>
      </c>
      <c r="K3884" s="18">
        <v>0</v>
      </c>
      <c r="L3884" s="18">
        <v>41009.075497685182</v>
      </c>
      <c r="M3884" s="17" t="s">
        <v>818</v>
      </c>
      <c r="N3884" s="17" t="s">
        <v>439</v>
      </c>
      <c r="O3884" s="17" t="s">
        <v>439</v>
      </c>
      <c r="P3884" s="17" t="s">
        <v>439</v>
      </c>
      <c r="Q3884" s="17" t="s">
        <v>819</v>
      </c>
    </row>
    <row r="3885" spans="1:17" x14ac:dyDescent="0.25">
      <c r="A3885" s="17">
        <v>228572</v>
      </c>
      <c r="B3885" s="17">
        <v>4707</v>
      </c>
      <c r="C3885" s="17" t="s">
        <v>815</v>
      </c>
      <c r="D3885" s="17" t="s">
        <v>5801</v>
      </c>
      <c r="E3885" s="17" t="s">
        <v>439</v>
      </c>
      <c r="F3885" s="17">
        <v>39</v>
      </c>
      <c r="G3885" s="17" t="s">
        <v>817</v>
      </c>
      <c r="H3885" s="17">
        <v>0</v>
      </c>
      <c r="I3885" s="17">
        <v>129600</v>
      </c>
      <c r="J3885" s="17" t="b">
        <v>0</v>
      </c>
      <c r="K3885" s="18">
        <v>0</v>
      </c>
      <c r="L3885" s="18">
        <v>41009.075497685182</v>
      </c>
      <c r="M3885" s="17" t="s">
        <v>818</v>
      </c>
      <c r="N3885" s="17" t="s">
        <v>439</v>
      </c>
      <c r="O3885" s="17" t="s">
        <v>439</v>
      </c>
      <c r="P3885" s="17" t="s">
        <v>439</v>
      </c>
      <c r="Q3885" s="17" t="s">
        <v>819</v>
      </c>
    </row>
    <row r="3886" spans="1:17" x14ac:dyDescent="0.25">
      <c r="A3886" s="17">
        <v>228573</v>
      </c>
      <c r="B3886" s="17">
        <v>4708</v>
      </c>
      <c r="C3886" s="17" t="s">
        <v>815</v>
      </c>
      <c r="D3886" s="17" t="s">
        <v>849</v>
      </c>
      <c r="E3886" s="17" t="s">
        <v>439</v>
      </c>
      <c r="F3886" s="17">
        <v>39</v>
      </c>
      <c r="G3886" s="17" t="s">
        <v>817</v>
      </c>
      <c r="H3886" s="17">
        <v>0</v>
      </c>
      <c r="I3886" s="17">
        <v>129600</v>
      </c>
      <c r="J3886" s="17" t="b">
        <v>0</v>
      </c>
      <c r="K3886" s="17">
        <v>0</v>
      </c>
      <c r="L3886" s="18">
        <v>41009.075509259259</v>
      </c>
      <c r="M3886" s="17" t="s">
        <v>818</v>
      </c>
      <c r="N3886" s="17" t="s">
        <v>439</v>
      </c>
      <c r="O3886" s="17" t="s">
        <v>439</v>
      </c>
      <c r="P3886" s="17" t="s">
        <v>439</v>
      </c>
      <c r="Q3886" s="17" t="s">
        <v>819</v>
      </c>
    </row>
    <row r="3887" spans="1:17" x14ac:dyDescent="0.25">
      <c r="A3887" s="17">
        <v>228574</v>
      </c>
      <c r="B3887" s="17">
        <v>4709</v>
      </c>
      <c r="C3887" s="17" t="s">
        <v>815</v>
      </c>
      <c r="D3887" s="17" t="s">
        <v>850</v>
      </c>
      <c r="E3887" s="17" t="s">
        <v>439</v>
      </c>
      <c r="F3887" s="17">
        <v>39</v>
      </c>
      <c r="G3887" s="17" t="s">
        <v>817</v>
      </c>
      <c r="H3887" s="17">
        <v>0</v>
      </c>
      <c r="I3887" s="17">
        <v>129600</v>
      </c>
      <c r="J3887" s="17" t="b">
        <v>0</v>
      </c>
      <c r="K3887" s="17">
        <v>0</v>
      </c>
      <c r="L3887" s="18">
        <v>41009.075509259259</v>
      </c>
      <c r="M3887" s="17" t="s">
        <v>818</v>
      </c>
      <c r="N3887" s="17" t="s">
        <v>439</v>
      </c>
      <c r="O3887" s="17" t="s">
        <v>439</v>
      </c>
      <c r="P3887" s="17" t="s">
        <v>439</v>
      </c>
      <c r="Q3887" s="17" t="s">
        <v>819</v>
      </c>
    </row>
    <row r="3888" spans="1:17" x14ac:dyDescent="0.25">
      <c r="A3888" s="17">
        <v>228575</v>
      </c>
      <c r="B3888" s="17">
        <v>4711</v>
      </c>
      <c r="C3888" s="17" t="s">
        <v>815</v>
      </c>
      <c r="D3888" s="17" t="s">
        <v>851</v>
      </c>
      <c r="E3888" s="17" t="s">
        <v>439</v>
      </c>
      <c r="F3888" s="17">
        <v>39</v>
      </c>
      <c r="G3888" s="17" t="s">
        <v>817</v>
      </c>
      <c r="H3888" s="17">
        <v>0</v>
      </c>
      <c r="I3888" s="17">
        <v>129600</v>
      </c>
      <c r="J3888" s="17" t="b">
        <v>0</v>
      </c>
      <c r="K3888" s="17">
        <v>0</v>
      </c>
      <c r="L3888" s="18">
        <v>41009.075509259259</v>
      </c>
      <c r="M3888" s="17" t="s">
        <v>818</v>
      </c>
      <c r="N3888" s="17" t="s">
        <v>439</v>
      </c>
      <c r="O3888" s="17" t="s">
        <v>439</v>
      </c>
      <c r="P3888" s="17" t="s">
        <v>439</v>
      </c>
      <c r="Q3888" s="17" t="s">
        <v>819</v>
      </c>
    </row>
    <row r="3889" spans="1:17" x14ac:dyDescent="0.25">
      <c r="A3889" s="17">
        <v>228576</v>
      </c>
      <c r="B3889" s="17">
        <v>4713</v>
      </c>
      <c r="C3889" s="17" t="s">
        <v>815</v>
      </c>
      <c r="D3889" s="17" t="s">
        <v>5802</v>
      </c>
      <c r="E3889" s="17" t="s">
        <v>439</v>
      </c>
      <c r="F3889" s="17">
        <v>39</v>
      </c>
      <c r="G3889" s="17" t="s">
        <v>817</v>
      </c>
      <c r="H3889" s="17">
        <v>0</v>
      </c>
      <c r="I3889" s="17">
        <v>129600</v>
      </c>
      <c r="J3889" s="17" t="b">
        <v>0</v>
      </c>
      <c r="K3889" s="18">
        <v>0</v>
      </c>
      <c r="L3889" s="18">
        <v>41009.075509259259</v>
      </c>
      <c r="M3889" s="17" t="s">
        <v>818</v>
      </c>
      <c r="N3889" s="17" t="s">
        <v>439</v>
      </c>
      <c r="O3889" s="17" t="s">
        <v>439</v>
      </c>
      <c r="P3889" s="17" t="s">
        <v>439</v>
      </c>
      <c r="Q3889" s="17" t="s">
        <v>819</v>
      </c>
    </row>
    <row r="3890" spans="1:17" x14ac:dyDescent="0.25">
      <c r="A3890" s="17">
        <v>228577</v>
      </c>
      <c r="B3890" s="17">
        <v>4715</v>
      </c>
      <c r="C3890" s="17" t="s">
        <v>815</v>
      </c>
      <c r="D3890" s="17" t="s">
        <v>852</v>
      </c>
      <c r="E3890" s="17" t="s">
        <v>439</v>
      </c>
      <c r="F3890" s="17">
        <v>39</v>
      </c>
      <c r="G3890" s="17" t="s">
        <v>817</v>
      </c>
      <c r="H3890" s="17">
        <v>0</v>
      </c>
      <c r="I3890" s="17">
        <v>129600</v>
      </c>
      <c r="J3890" s="17" t="b">
        <v>0</v>
      </c>
      <c r="K3890" s="17">
        <v>0</v>
      </c>
      <c r="L3890" s="18">
        <v>41009.075509259259</v>
      </c>
      <c r="M3890" s="17" t="s">
        <v>818</v>
      </c>
      <c r="N3890" s="17" t="s">
        <v>439</v>
      </c>
      <c r="O3890" s="17" t="s">
        <v>439</v>
      </c>
      <c r="P3890" s="17" t="s">
        <v>439</v>
      </c>
      <c r="Q3890" s="17" t="s">
        <v>819</v>
      </c>
    </row>
    <row r="3891" spans="1:17" x14ac:dyDescent="0.25">
      <c r="A3891" s="17">
        <v>228578</v>
      </c>
      <c r="B3891" s="17">
        <v>4719</v>
      </c>
      <c r="C3891" s="17" t="s">
        <v>815</v>
      </c>
      <c r="D3891" s="17" t="s">
        <v>853</v>
      </c>
      <c r="E3891" s="17" t="s">
        <v>439</v>
      </c>
      <c r="F3891" s="17">
        <v>39</v>
      </c>
      <c r="G3891" s="17" t="s">
        <v>817</v>
      </c>
      <c r="H3891" s="17">
        <v>0</v>
      </c>
      <c r="I3891" s="17">
        <v>129600</v>
      </c>
      <c r="J3891" s="17" t="b">
        <v>0</v>
      </c>
      <c r="K3891" s="17">
        <v>0</v>
      </c>
      <c r="L3891" s="18">
        <v>41009.075509259259</v>
      </c>
      <c r="M3891" s="17" t="s">
        <v>818</v>
      </c>
      <c r="N3891" s="17" t="s">
        <v>439</v>
      </c>
      <c r="O3891" s="17" t="s">
        <v>439</v>
      </c>
      <c r="P3891" s="17" t="s">
        <v>439</v>
      </c>
      <c r="Q3891" s="17" t="s">
        <v>819</v>
      </c>
    </row>
    <row r="3892" spans="1:17" x14ac:dyDescent="0.25">
      <c r="A3892" s="17">
        <v>228579</v>
      </c>
      <c r="B3892" s="17">
        <v>4714</v>
      </c>
      <c r="C3892" s="17" t="s">
        <v>815</v>
      </c>
      <c r="D3892" s="17" t="s">
        <v>854</v>
      </c>
      <c r="E3892" s="17" t="s">
        <v>439</v>
      </c>
      <c r="F3892" s="17">
        <v>39</v>
      </c>
      <c r="G3892" s="17" t="s">
        <v>817</v>
      </c>
      <c r="H3892" s="17">
        <v>0</v>
      </c>
      <c r="I3892" s="17">
        <v>129600</v>
      </c>
      <c r="J3892" s="17" t="b">
        <v>0</v>
      </c>
      <c r="K3892" s="17">
        <v>0</v>
      </c>
      <c r="L3892" s="18">
        <v>41009.075509259259</v>
      </c>
      <c r="M3892" s="17" t="s">
        <v>818</v>
      </c>
      <c r="N3892" s="17" t="s">
        <v>439</v>
      </c>
      <c r="O3892" s="17" t="s">
        <v>439</v>
      </c>
      <c r="P3892" s="17" t="s">
        <v>439</v>
      </c>
      <c r="Q3892" s="17" t="s">
        <v>819</v>
      </c>
    </row>
    <row r="3893" spans="1:17" x14ac:dyDescent="0.25">
      <c r="A3893" s="17">
        <v>228580</v>
      </c>
      <c r="B3893" s="17">
        <v>4723</v>
      </c>
      <c r="C3893" s="17" t="s">
        <v>815</v>
      </c>
      <c r="D3893" s="17" t="s">
        <v>855</v>
      </c>
      <c r="E3893" s="17" t="s">
        <v>439</v>
      </c>
      <c r="F3893" s="17">
        <v>39</v>
      </c>
      <c r="G3893" s="17" t="s">
        <v>817</v>
      </c>
      <c r="H3893" s="17">
        <v>0</v>
      </c>
      <c r="I3893" s="17">
        <v>129600</v>
      </c>
      <c r="J3893" s="17" t="b">
        <v>0</v>
      </c>
      <c r="K3893" s="17">
        <v>0</v>
      </c>
      <c r="L3893" s="18">
        <v>41009.075520833336</v>
      </c>
      <c r="M3893" s="17" t="s">
        <v>818</v>
      </c>
      <c r="N3893" s="17" t="s">
        <v>439</v>
      </c>
      <c r="O3893" s="17" t="s">
        <v>439</v>
      </c>
      <c r="P3893" s="17" t="s">
        <v>439</v>
      </c>
      <c r="Q3893" s="17" t="s">
        <v>819</v>
      </c>
    </row>
    <row r="3894" spans="1:17" x14ac:dyDescent="0.25">
      <c r="A3894" s="17">
        <v>228581</v>
      </c>
      <c r="B3894" s="17">
        <v>4717</v>
      </c>
      <c r="C3894" s="17" t="s">
        <v>815</v>
      </c>
      <c r="D3894" s="17" t="s">
        <v>856</v>
      </c>
      <c r="E3894" s="17" t="s">
        <v>439</v>
      </c>
      <c r="F3894" s="17">
        <v>39</v>
      </c>
      <c r="G3894" s="17" t="s">
        <v>817</v>
      </c>
      <c r="H3894" s="17">
        <v>0</v>
      </c>
      <c r="I3894" s="17">
        <v>129600</v>
      </c>
      <c r="J3894" s="17" t="b">
        <v>0</v>
      </c>
      <c r="K3894" s="17">
        <v>0</v>
      </c>
      <c r="L3894" s="18">
        <v>41009.075520833336</v>
      </c>
      <c r="M3894" s="17" t="s">
        <v>818</v>
      </c>
      <c r="N3894" s="17" t="s">
        <v>439</v>
      </c>
      <c r="O3894" s="17" t="s">
        <v>439</v>
      </c>
      <c r="P3894" s="17" t="s">
        <v>439</v>
      </c>
      <c r="Q3894" s="17" t="s">
        <v>819</v>
      </c>
    </row>
    <row r="3895" spans="1:17" x14ac:dyDescent="0.25">
      <c r="A3895" s="17">
        <v>228582</v>
      </c>
      <c r="B3895" s="17">
        <v>4721</v>
      </c>
      <c r="C3895" s="17" t="s">
        <v>815</v>
      </c>
      <c r="D3895" s="17" t="s">
        <v>857</v>
      </c>
      <c r="E3895" s="17" t="s">
        <v>439</v>
      </c>
      <c r="F3895" s="17">
        <v>39</v>
      </c>
      <c r="G3895" s="17" t="s">
        <v>817</v>
      </c>
      <c r="H3895" s="17">
        <v>0</v>
      </c>
      <c r="I3895" s="17">
        <v>129600</v>
      </c>
      <c r="J3895" s="17" t="b">
        <v>0</v>
      </c>
      <c r="K3895" s="17">
        <v>0</v>
      </c>
      <c r="L3895" s="18">
        <v>41009.075520833336</v>
      </c>
      <c r="M3895" s="17" t="s">
        <v>818</v>
      </c>
      <c r="N3895" s="17" t="s">
        <v>439</v>
      </c>
      <c r="O3895" s="17" t="s">
        <v>439</v>
      </c>
      <c r="P3895" s="17" t="s">
        <v>439</v>
      </c>
      <c r="Q3895" s="17" t="s">
        <v>819</v>
      </c>
    </row>
    <row r="3896" spans="1:17" x14ac:dyDescent="0.25">
      <c r="A3896" s="17">
        <v>228583</v>
      </c>
      <c r="B3896" s="17">
        <v>4722</v>
      </c>
      <c r="C3896" s="17" t="s">
        <v>815</v>
      </c>
      <c r="D3896" s="17" t="s">
        <v>858</v>
      </c>
      <c r="E3896" s="17" t="s">
        <v>439</v>
      </c>
      <c r="F3896" s="17">
        <v>39</v>
      </c>
      <c r="G3896" s="17" t="s">
        <v>817</v>
      </c>
      <c r="H3896" s="17">
        <v>0</v>
      </c>
      <c r="I3896" s="17">
        <v>129600</v>
      </c>
      <c r="J3896" s="17" t="b">
        <v>0</v>
      </c>
      <c r="K3896" s="17">
        <v>0</v>
      </c>
      <c r="L3896" s="18">
        <v>41009.075520833336</v>
      </c>
      <c r="M3896" s="17" t="s">
        <v>818</v>
      </c>
      <c r="N3896" s="17" t="s">
        <v>439</v>
      </c>
      <c r="O3896" s="17" t="s">
        <v>439</v>
      </c>
      <c r="P3896" s="17" t="s">
        <v>439</v>
      </c>
      <c r="Q3896" s="17" t="s">
        <v>819</v>
      </c>
    </row>
    <row r="3897" spans="1:17" x14ac:dyDescent="0.25">
      <c r="A3897" s="17">
        <v>228584</v>
      </c>
      <c r="B3897" s="17">
        <v>4724</v>
      </c>
      <c r="C3897" s="17" t="s">
        <v>815</v>
      </c>
      <c r="D3897" s="17" t="s">
        <v>859</v>
      </c>
      <c r="E3897" s="17" t="s">
        <v>439</v>
      </c>
      <c r="F3897" s="17">
        <v>39</v>
      </c>
      <c r="G3897" s="17" t="s">
        <v>817</v>
      </c>
      <c r="H3897" s="17">
        <v>0</v>
      </c>
      <c r="I3897" s="17">
        <v>129600</v>
      </c>
      <c r="J3897" s="17" t="b">
        <v>0</v>
      </c>
      <c r="K3897" s="17">
        <v>0</v>
      </c>
      <c r="L3897" s="18">
        <v>41009.075520833336</v>
      </c>
      <c r="M3897" s="17" t="s">
        <v>818</v>
      </c>
      <c r="N3897" s="17" t="s">
        <v>439</v>
      </c>
      <c r="O3897" s="17" t="s">
        <v>439</v>
      </c>
      <c r="P3897" s="17" t="s">
        <v>439</v>
      </c>
      <c r="Q3897" s="17" t="s">
        <v>819</v>
      </c>
    </row>
    <row r="3898" spans="1:17" x14ac:dyDescent="0.25">
      <c r="A3898" s="17">
        <v>228585</v>
      </c>
      <c r="B3898" s="17">
        <v>4720</v>
      </c>
      <c r="C3898" s="17" t="s">
        <v>815</v>
      </c>
      <c r="D3898" s="17" t="s">
        <v>860</v>
      </c>
      <c r="E3898" s="17" t="s">
        <v>439</v>
      </c>
      <c r="F3898" s="17">
        <v>39</v>
      </c>
      <c r="G3898" s="17" t="s">
        <v>817</v>
      </c>
      <c r="H3898" s="17">
        <v>0</v>
      </c>
      <c r="I3898" s="17">
        <v>129600</v>
      </c>
      <c r="J3898" s="17" t="b">
        <v>0</v>
      </c>
      <c r="K3898" s="17">
        <v>0</v>
      </c>
      <c r="L3898" s="18">
        <v>41009.075520833336</v>
      </c>
      <c r="M3898" s="17" t="s">
        <v>818</v>
      </c>
      <c r="N3898" s="17" t="s">
        <v>439</v>
      </c>
      <c r="O3898" s="17" t="s">
        <v>439</v>
      </c>
      <c r="P3898" s="17" t="s">
        <v>439</v>
      </c>
      <c r="Q3898" s="17" t="s">
        <v>819</v>
      </c>
    </row>
    <row r="3899" spans="1:17" x14ac:dyDescent="0.25">
      <c r="A3899" s="17">
        <v>228586</v>
      </c>
      <c r="B3899" s="17">
        <v>5101</v>
      </c>
      <c r="C3899" s="17" t="s">
        <v>815</v>
      </c>
      <c r="D3899" s="17" t="s">
        <v>861</v>
      </c>
      <c r="E3899" s="17" t="s">
        <v>439</v>
      </c>
      <c r="F3899" s="17">
        <v>39</v>
      </c>
      <c r="G3899" s="17" t="s">
        <v>862</v>
      </c>
      <c r="H3899" s="17">
        <v>0</v>
      </c>
      <c r="I3899" s="17">
        <v>43200</v>
      </c>
      <c r="J3899" s="17" t="b">
        <v>0</v>
      </c>
      <c r="K3899" s="17">
        <v>0</v>
      </c>
      <c r="L3899" s="18">
        <v>41009.075520833336</v>
      </c>
      <c r="M3899" s="17" t="s">
        <v>818</v>
      </c>
      <c r="N3899" s="17" t="s">
        <v>439</v>
      </c>
      <c r="O3899" s="17" t="s">
        <v>439</v>
      </c>
      <c r="P3899" s="17" t="s">
        <v>439</v>
      </c>
      <c r="Q3899" s="17" t="s">
        <v>819</v>
      </c>
    </row>
    <row r="3900" spans="1:17" x14ac:dyDescent="0.25">
      <c r="A3900" s="17">
        <v>228587</v>
      </c>
      <c r="B3900" s="17">
        <v>5100</v>
      </c>
      <c r="C3900" s="17" t="s">
        <v>815</v>
      </c>
      <c r="D3900" s="17" t="s">
        <v>863</v>
      </c>
      <c r="E3900" s="17" t="s">
        <v>439</v>
      </c>
      <c r="F3900" s="17">
        <v>39</v>
      </c>
      <c r="G3900" s="17" t="s">
        <v>862</v>
      </c>
      <c r="H3900" s="17">
        <v>0</v>
      </c>
      <c r="I3900" s="17">
        <v>43200</v>
      </c>
      <c r="J3900" s="17" t="b">
        <v>0</v>
      </c>
      <c r="K3900" s="17">
        <v>0</v>
      </c>
      <c r="L3900" s="18">
        <v>41009.075532407405</v>
      </c>
      <c r="M3900" s="17" t="s">
        <v>818</v>
      </c>
      <c r="N3900" s="17" t="s">
        <v>439</v>
      </c>
      <c r="O3900" s="17" t="s">
        <v>439</v>
      </c>
      <c r="P3900" s="17" t="s">
        <v>439</v>
      </c>
      <c r="Q3900" s="17" t="s">
        <v>819</v>
      </c>
    </row>
    <row r="3901" spans="1:17" x14ac:dyDescent="0.25">
      <c r="A3901" s="17">
        <v>228588</v>
      </c>
      <c r="B3901" s="17">
        <v>5098</v>
      </c>
      <c r="C3901" s="17" t="s">
        <v>815</v>
      </c>
      <c r="D3901" s="17" t="s">
        <v>864</v>
      </c>
      <c r="E3901" s="17" t="s">
        <v>439</v>
      </c>
      <c r="F3901" s="17">
        <v>39</v>
      </c>
      <c r="G3901" s="17" t="s">
        <v>862</v>
      </c>
      <c r="H3901" s="17">
        <v>0</v>
      </c>
      <c r="I3901" s="17">
        <v>43200</v>
      </c>
      <c r="J3901" s="17" t="b">
        <v>0</v>
      </c>
      <c r="K3901" s="17">
        <v>0</v>
      </c>
      <c r="L3901" s="18">
        <v>41009.075532407405</v>
      </c>
      <c r="M3901" s="17" t="s">
        <v>818</v>
      </c>
      <c r="N3901" s="17" t="s">
        <v>439</v>
      </c>
      <c r="O3901" s="17" t="s">
        <v>439</v>
      </c>
      <c r="P3901" s="17" t="s">
        <v>439</v>
      </c>
      <c r="Q3901" s="17" t="s">
        <v>819</v>
      </c>
    </row>
    <row r="3902" spans="1:17" x14ac:dyDescent="0.25">
      <c r="A3902" s="17">
        <v>228589</v>
      </c>
      <c r="B3902" s="17">
        <v>5099</v>
      </c>
      <c r="C3902" s="17" t="s">
        <v>815</v>
      </c>
      <c r="D3902" s="17" t="s">
        <v>865</v>
      </c>
      <c r="E3902" s="17" t="s">
        <v>439</v>
      </c>
      <c r="F3902" s="17">
        <v>39</v>
      </c>
      <c r="G3902" s="17" t="s">
        <v>862</v>
      </c>
      <c r="H3902" s="17">
        <v>0</v>
      </c>
      <c r="I3902" s="17">
        <v>43200</v>
      </c>
      <c r="J3902" s="17" t="b">
        <v>0</v>
      </c>
      <c r="K3902" s="17">
        <v>0</v>
      </c>
      <c r="L3902" s="18">
        <v>41009.075532407405</v>
      </c>
      <c r="M3902" s="17" t="s">
        <v>818</v>
      </c>
      <c r="N3902" s="17" t="s">
        <v>439</v>
      </c>
      <c r="O3902" s="17" t="s">
        <v>439</v>
      </c>
      <c r="P3902" s="17" t="s">
        <v>439</v>
      </c>
      <c r="Q3902" s="17" t="s">
        <v>819</v>
      </c>
    </row>
    <row r="3903" spans="1:17" x14ac:dyDescent="0.25">
      <c r="A3903" s="17">
        <v>228590</v>
      </c>
      <c r="B3903" s="17">
        <v>5102</v>
      </c>
      <c r="C3903" s="17" t="s">
        <v>815</v>
      </c>
      <c r="D3903" s="17" t="s">
        <v>866</v>
      </c>
      <c r="E3903" s="17" t="s">
        <v>439</v>
      </c>
      <c r="F3903" s="17">
        <v>39</v>
      </c>
      <c r="G3903" s="17" t="s">
        <v>862</v>
      </c>
      <c r="H3903" s="17">
        <v>0</v>
      </c>
      <c r="I3903" s="17">
        <v>43200</v>
      </c>
      <c r="J3903" s="17" t="b">
        <v>0</v>
      </c>
      <c r="K3903" s="17">
        <v>0</v>
      </c>
      <c r="L3903" s="18">
        <v>41009.075532407405</v>
      </c>
      <c r="M3903" s="17" t="s">
        <v>818</v>
      </c>
      <c r="N3903" s="17" t="s">
        <v>439</v>
      </c>
      <c r="O3903" s="17" t="s">
        <v>439</v>
      </c>
      <c r="P3903" s="17" t="s">
        <v>439</v>
      </c>
      <c r="Q3903" s="17" t="s">
        <v>819</v>
      </c>
    </row>
    <row r="3904" spans="1:17" x14ac:dyDescent="0.25">
      <c r="A3904" s="17">
        <v>228591</v>
      </c>
      <c r="B3904" s="17">
        <v>5097</v>
      </c>
      <c r="C3904" s="17" t="s">
        <v>815</v>
      </c>
      <c r="D3904" s="17" t="s">
        <v>867</v>
      </c>
      <c r="E3904" s="17" t="s">
        <v>439</v>
      </c>
      <c r="F3904" s="17">
        <v>39</v>
      </c>
      <c r="G3904" s="17" t="s">
        <v>862</v>
      </c>
      <c r="H3904" s="17">
        <v>0</v>
      </c>
      <c r="I3904" s="17">
        <v>43200</v>
      </c>
      <c r="J3904" s="17" t="b">
        <v>0</v>
      </c>
      <c r="K3904" s="17">
        <v>0</v>
      </c>
      <c r="L3904" s="18">
        <v>41009.075532407405</v>
      </c>
      <c r="M3904" s="17" t="s">
        <v>818</v>
      </c>
      <c r="N3904" s="17" t="s">
        <v>439</v>
      </c>
      <c r="O3904" s="17" t="s">
        <v>439</v>
      </c>
      <c r="P3904" s="17" t="s">
        <v>439</v>
      </c>
      <c r="Q3904" s="17" t="s">
        <v>819</v>
      </c>
    </row>
    <row r="3905" spans="1:17" x14ac:dyDescent="0.25">
      <c r="A3905" s="17">
        <v>228592</v>
      </c>
      <c r="B3905" s="17">
        <v>3657</v>
      </c>
      <c r="C3905" s="17" t="s">
        <v>815</v>
      </c>
      <c r="D3905" s="17" t="s">
        <v>5803</v>
      </c>
      <c r="E3905" s="17" t="s">
        <v>439</v>
      </c>
      <c r="F3905" s="17">
        <v>39</v>
      </c>
      <c r="G3905" s="17" t="s">
        <v>862</v>
      </c>
      <c r="H3905" s="17">
        <v>0</v>
      </c>
      <c r="I3905" s="17">
        <v>43200</v>
      </c>
      <c r="J3905" s="17" t="b">
        <v>0</v>
      </c>
      <c r="K3905" s="18">
        <v>0</v>
      </c>
      <c r="L3905" s="18">
        <v>41009.075532407405</v>
      </c>
      <c r="M3905" s="17" t="s">
        <v>818</v>
      </c>
      <c r="N3905" s="17" t="s">
        <v>439</v>
      </c>
      <c r="O3905" s="17" t="s">
        <v>439</v>
      </c>
      <c r="P3905" s="17" t="s">
        <v>439</v>
      </c>
      <c r="Q3905" s="17" t="s">
        <v>819</v>
      </c>
    </row>
    <row r="3906" spans="1:17" x14ac:dyDescent="0.25">
      <c r="A3906" s="17">
        <v>228593</v>
      </c>
      <c r="B3906" s="17">
        <v>5202</v>
      </c>
      <c r="C3906" s="17" t="s">
        <v>815</v>
      </c>
      <c r="D3906" s="17" t="s">
        <v>868</v>
      </c>
      <c r="E3906" s="17" t="s">
        <v>439</v>
      </c>
      <c r="F3906" s="17">
        <v>39</v>
      </c>
      <c r="G3906" s="17" t="s">
        <v>862</v>
      </c>
      <c r="H3906" s="17">
        <v>0</v>
      </c>
      <c r="I3906" s="17">
        <v>43200</v>
      </c>
      <c r="J3906" s="17" t="b">
        <v>0</v>
      </c>
      <c r="K3906" s="17">
        <v>0</v>
      </c>
      <c r="L3906" s="18">
        <v>41009.075543981482</v>
      </c>
      <c r="M3906" s="17" t="s">
        <v>818</v>
      </c>
      <c r="N3906" s="17" t="s">
        <v>439</v>
      </c>
      <c r="O3906" s="17" t="s">
        <v>439</v>
      </c>
      <c r="P3906" s="17" t="s">
        <v>439</v>
      </c>
      <c r="Q3906" s="17" t="s">
        <v>819</v>
      </c>
    </row>
    <row r="3907" spans="1:17" x14ac:dyDescent="0.25">
      <c r="A3907" s="17">
        <v>228594</v>
      </c>
      <c r="B3907" s="17">
        <v>5204</v>
      </c>
      <c r="C3907" s="17" t="s">
        <v>815</v>
      </c>
      <c r="D3907" s="17" t="s">
        <v>869</v>
      </c>
      <c r="E3907" s="17" t="s">
        <v>439</v>
      </c>
      <c r="F3907" s="17">
        <v>39</v>
      </c>
      <c r="G3907" s="17" t="s">
        <v>862</v>
      </c>
      <c r="H3907" s="17">
        <v>0</v>
      </c>
      <c r="I3907" s="17">
        <v>43200</v>
      </c>
      <c r="J3907" s="17" t="b">
        <v>0</v>
      </c>
      <c r="K3907" s="17">
        <v>0</v>
      </c>
      <c r="L3907" s="18">
        <v>41009.075543981482</v>
      </c>
      <c r="M3907" s="17" t="s">
        <v>818</v>
      </c>
      <c r="N3907" s="17" t="s">
        <v>439</v>
      </c>
      <c r="O3907" s="17" t="s">
        <v>439</v>
      </c>
      <c r="P3907" s="17" t="s">
        <v>439</v>
      </c>
      <c r="Q3907" s="17" t="s">
        <v>819</v>
      </c>
    </row>
    <row r="3908" spans="1:17" x14ac:dyDescent="0.25">
      <c r="A3908" s="17">
        <v>228595</v>
      </c>
      <c r="B3908" s="17">
        <v>5203</v>
      </c>
      <c r="C3908" s="17" t="s">
        <v>815</v>
      </c>
      <c r="D3908" s="17" t="s">
        <v>870</v>
      </c>
      <c r="E3908" s="17" t="s">
        <v>439</v>
      </c>
      <c r="F3908" s="17">
        <v>39</v>
      </c>
      <c r="G3908" s="17" t="s">
        <v>862</v>
      </c>
      <c r="H3908" s="17">
        <v>0</v>
      </c>
      <c r="I3908" s="17">
        <v>43200</v>
      </c>
      <c r="J3908" s="17" t="b">
        <v>0</v>
      </c>
      <c r="K3908" s="17">
        <v>0</v>
      </c>
      <c r="L3908" s="18">
        <v>41009.075543981482</v>
      </c>
      <c r="M3908" s="17" t="s">
        <v>818</v>
      </c>
      <c r="N3908" s="17" t="s">
        <v>439</v>
      </c>
      <c r="O3908" s="17" t="s">
        <v>439</v>
      </c>
      <c r="P3908" s="17" t="s">
        <v>439</v>
      </c>
      <c r="Q3908" s="17" t="s">
        <v>819</v>
      </c>
    </row>
    <row r="3909" spans="1:17" x14ac:dyDescent="0.25">
      <c r="A3909" s="17">
        <v>228596</v>
      </c>
      <c r="B3909" s="17">
        <v>5201</v>
      </c>
      <c r="C3909" s="17" t="s">
        <v>815</v>
      </c>
      <c r="D3909" s="17" t="s">
        <v>871</v>
      </c>
      <c r="E3909" s="17" t="s">
        <v>439</v>
      </c>
      <c r="F3909" s="17">
        <v>39</v>
      </c>
      <c r="G3909" s="17" t="s">
        <v>862</v>
      </c>
      <c r="H3909" s="17">
        <v>0</v>
      </c>
      <c r="I3909" s="17">
        <v>43200</v>
      </c>
      <c r="J3909" s="17" t="b">
        <v>0</v>
      </c>
      <c r="K3909" s="17">
        <v>0</v>
      </c>
      <c r="L3909" s="18">
        <v>41009.075543981482</v>
      </c>
      <c r="M3909" s="17" t="s">
        <v>818</v>
      </c>
      <c r="N3909" s="17" t="s">
        <v>439</v>
      </c>
      <c r="O3909" s="17" t="s">
        <v>439</v>
      </c>
      <c r="P3909" s="17" t="s">
        <v>439</v>
      </c>
      <c r="Q3909" s="17" t="s">
        <v>819</v>
      </c>
    </row>
    <row r="3910" spans="1:17" x14ac:dyDescent="0.25">
      <c r="A3910" s="17">
        <v>228597</v>
      </c>
      <c r="B3910" s="17">
        <v>5200</v>
      </c>
      <c r="C3910" s="17" t="s">
        <v>815</v>
      </c>
      <c r="D3910" s="17" t="s">
        <v>872</v>
      </c>
      <c r="E3910" s="17" t="s">
        <v>439</v>
      </c>
      <c r="F3910" s="17">
        <v>39</v>
      </c>
      <c r="G3910" s="17" t="s">
        <v>862</v>
      </c>
      <c r="H3910" s="17">
        <v>0</v>
      </c>
      <c r="I3910" s="17">
        <v>43200</v>
      </c>
      <c r="J3910" s="17" t="b">
        <v>0</v>
      </c>
      <c r="K3910" s="17">
        <v>0</v>
      </c>
      <c r="L3910" s="18">
        <v>41009.075543981482</v>
      </c>
      <c r="M3910" s="17" t="s">
        <v>818</v>
      </c>
      <c r="N3910" s="17" t="s">
        <v>439</v>
      </c>
      <c r="O3910" s="17" t="s">
        <v>439</v>
      </c>
      <c r="P3910" s="17" t="s">
        <v>439</v>
      </c>
      <c r="Q3910" s="17" t="s">
        <v>819</v>
      </c>
    </row>
    <row r="3911" spans="1:17" x14ac:dyDescent="0.25">
      <c r="A3911" s="17">
        <v>228598</v>
      </c>
      <c r="B3911" s="17">
        <v>5199</v>
      </c>
      <c r="C3911" s="17" t="s">
        <v>815</v>
      </c>
      <c r="D3911" s="17" t="s">
        <v>873</v>
      </c>
      <c r="E3911" s="17" t="s">
        <v>439</v>
      </c>
      <c r="F3911" s="17">
        <v>39</v>
      </c>
      <c r="G3911" s="17" t="s">
        <v>862</v>
      </c>
      <c r="H3911" s="17">
        <v>0</v>
      </c>
      <c r="I3911" s="17">
        <v>43200</v>
      </c>
      <c r="J3911" s="17" t="b">
        <v>0</v>
      </c>
      <c r="K3911" s="17">
        <v>0</v>
      </c>
      <c r="L3911" s="18">
        <v>41009.075543981482</v>
      </c>
      <c r="M3911" s="17" t="s">
        <v>818</v>
      </c>
      <c r="N3911" s="17" t="s">
        <v>439</v>
      </c>
      <c r="O3911" s="17" t="s">
        <v>439</v>
      </c>
      <c r="P3911" s="17" t="s">
        <v>439</v>
      </c>
      <c r="Q3911" s="17" t="s">
        <v>819</v>
      </c>
    </row>
    <row r="3912" spans="1:17" x14ac:dyDescent="0.25">
      <c r="A3912" s="17">
        <v>228599</v>
      </c>
      <c r="B3912" s="17">
        <v>5198</v>
      </c>
      <c r="C3912" s="17" t="s">
        <v>815</v>
      </c>
      <c r="D3912" s="17" t="s">
        <v>874</v>
      </c>
      <c r="E3912" s="17" t="s">
        <v>439</v>
      </c>
      <c r="F3912" s="17">
        <v>39</v>
      </c>
      <c r="G3912" s="17" t="s">
        <v>862</v>
      </c>
      <c r="H3912" s="17">
        <v>0</v>
      </c>
      <c r="I3912" s="17">
        <v>43200</v>
      </c>
      <c r="J3912" s="17" t="b">
        <v>0</v>
      </c>
      <c r="K3912" s="17">
        <v>0</v>
      </c>
      <c r="L3912" s="18">
        <v>41009.075555555559</v>
      </c>
      <c r="M3912" s="17" t="s">
        <v>818</v>
      </c>
      <c r="N3912" s="17" t="s">
        <v>439</v>
      </c>
      <c r="O3912" s="17" t="s">
        <v>439</v>
      </c>
      <c r="P3912" s="17" t="s">
        <v>439</v>
      </c>
      <c r="Q3912" s="17" t="s">
        <v>819</v>
      </c>
    </row>
    <row r="3913" spans="1:17" x14ac:dyDescent="0.25">
      <c r="A3913" s="17">
        <v>228600</v>
      </c>
      <c r="B3913" s="17">
        <v>5205</v>
      </c>
      <c r="C3913" s="17" t="s">
        <v>815</v>
      </c>
      <c r="D3913" s="17" t="s">
        <v>875</v>
      </c>
      <c r="E3913" s="17" t="s">
        <v>439</v>
      </c>
      <c r="F3913" s="17">
        <v>39</v>
      </c>
      <c r="G3913" s="17" t="s">
        <v>862</v>
      </c>
      <c r="H3913" s="17">
        <v>0</v>
      </c>
      <c r="I3913" s="17">
        <v>43200</v>
      </c>
      <c r="J3913" s="17" t="b">
        <v>0</v>
      </c>
      <c r="K3913" s="17">
        <v>0</v>
      </c>
      <c r="L3913" s="18">
        <v>41009.075555555559</v>
      </c>
      <c r="M3913" s="17" t="s">
        <v>818</v>
      </c>
      <c r="N3913" s="17" t="s">
        <v>439</v>
      </c>
      <c r="O3913" s="17" t="s">
        <v>439</v>
      </c>
      <c r="P3913" s="17" t="s">
        <v>439</v>
      </c>
      <c r="Q3913" s="17" t="s">
        <v>819</v>
      </c>
    </row>
    <row r="3914" spans="1:17" x14ac:dyDescent="0.25">
      <c r="A3914" s="17">
        <v>228601</v>
      </c>
      <c r="B3914" s="17">
        <v>5207</v>
      </c>
      <c r="C3914" s="17" t="s">
        <v>815</v>
      </c>
      <c r="D3914" s="17" t="s">
        <v>876</v>
      </c>
      <c r="E3914" s="17" t="s">
        <v>439</v>
      </c>
      <c r="F3914" s="17">
        <v>39</v>
      </c>
      <c r="G3914" s="17" t="s">
        <v>862</v>
      </c>
      <c r="H3914" s="17">
        <v>0</v>
      </c>
      <c r="I3914" s="17">
        <v>43200</v>
      </c>
      <c r="J3914" s="17" t="b">
        <v>0</v>
      </c>
      <c r="K3914" s="17">
        <v>0</v>
      </c>
      <c r="L3914" s="18">
        <v>41009.075555555559</v>
      </c>
      <c r="M3914" s="17" t="s">
        <v>818</v>
      </c>
      <c r="N3914" s="17" t="s">
        <v>439</v>
      </c>
      <c r="O3914" s="17" t="s">
        <v>439</v>
      </c>
      <c r="P3914" s="17" t="s">
        <v>439</v>
      </c>
      <c r="Q3914" s="17" t="s">
        <v>819</v>
      </c>
    </row>
    <row r="3915" spans="1:17" x14ac:dyDescent="0.25">
      <c r="A3915" s="17">
        <v>228602</v>
      </c>
      <c r="B3915" s="17">
        <v>5206</v>
      </c>
      <c r="C3915" s="17" t="s">
        <v>815</v>
      </c>
      <c r="D3915" s="17" t="s">
        <v>877</v>
      </c>
      <c r="E3915" s="17" t="s">
        <v>439</v>
      </c>
      <c r="F3915" s="17">
        <v>39</v>
      </c>
      <c r="G3915" s="17" t="s">
        <v>862</v>
      </c>
      <c r="H3915" s="17">
        <v>0</v>
      </c>
      <c r="I3915" s="17">
        <v>43200</v>
      </c>
      <c r="J3915" s="17" t="b">
        <v>0</v>
      </c>
      <c r="K3915" s="17">
        <v>0</v>
      </c>
      <c r="L3915" s="18">
        <v>41009.075555555559</v>
      </c>
      <c r="M3915" s="17" t="s">
        <v>818</v>
      </c>
      <c r="N3915" s="17" t="s">
        <v>439</v>
      </c>
      <c r="O3915" s="17" t="s">
        <v>439</v>
      </c>
      <c r="P3915" s="17" t="s">
        <v>439</v>
      </c>
      <c r="Q3915" s="17" t="s">
        <v>819</v>
      </c>
    </row>
    <row r="3916" spans="1:17" x14ac:dyDescent="0.25">
      <c r="A3916" s="17">
        <v>228603</v>
      </c>
      <c r="B3916" s="17">
        <v>3213</v>
      </c>
      <c r="C3916" s="17" t="s">
        <v>815</v>
      </c>
      <c r="D3916" s="17" t="s">
        <v>878</v>
      </c>
      <c r="E3916" s="17" t="s">
        <v>439</v>
      </c>
      <c r="F3916" s="17">
        <v>39</v>
      </c>
      <c r="G3916" s="17" t="s">
        <v>879</v>
      </c>
      <c r="H3916" s="17">
        <v>0</v>
      </c>
      <c r="I3916" s="17">
        <v>43200</v>
      </c>
      <c r="J3916" s="17" t="b">
        <v>0</v>
      </c>
      <c r="K3916" s="17">
        <v>0</v>
      </c>
      <c r="L3916" s="18">
        <v>41009.075555555559</v>
      </c>
      <c r="M3916" s="17" t="s">
        <v>818</v>
      </c>
      <c r="N3916" s="17" t="s">
        <v>439</v>
      </c>
      <c r="O3916" s="17" t="s">
        <v>439</v>
      </c>
      <c r="P3916" s="17" t="s">
        <v>439</v>
      </c>
      <c r="Q3916" s="17" t="s">
        <v>819</v>
      </c>
    </row>
    <row r="3917" spans="1:17" x14ac:dyDescent="0.25">
      <c r="A3917" s="17">
        <v>228604</v>
      </c>
      <c r="B3917" s="17">
        <v>3225</v>
      </c>
      <c r="C3917" s="17" t="s">
        <v>815</v>
      </c>
      <c r="D3917" s="17" t="s">
        <v>880</v>
      </c>
      <c r="E3917" s="17" t="s">
        <v>439</v>
      </c>
      <c r="F3917" s="17">
        <v>39</v>
      </c>
      <c r="G3917" s="17" t="s">
        <v>879</v>
      </c>
      <c r="H3917" s="17">
        <v>0</v>
      </c>
      <c r="I3917" s="17">
        <v>43200</v>
      </c>
      <c r="J3917" s="17" t="b">
        <v>0</v>
      </c>
      <c r="K3917" s="17">
        <v>0</v>
      </c>
      <c r="L3917" s="18">
        <v>41009.075555555559</v>
      </c>
      <c r="M3917" s="17" t="s">
        <v>818</v>
      </c>
      <c r="N3917" s="17" t="s">
        <v>439</v>
      </c>
      <c r="O3917" s="17" t="s">
        <v>439</v>
      </c>
      <c r="P3917" s="17" t="s">
        <v>439</v>
      </c>
      <c r="Q3917" s="17" t="s">
        <v>819</v>
      </c>
    </row>
    <row r="3918" spans="1:17" x14ac:dyDescent="0.25">
      <c r="A3918" s="17">
        <v>228605</v>
      </c>
      <c r="B3918" s="17">
        <v>5185</v>
      </c>
      <c r="C3918" s="17" t="s">
        <v>815</v>
      </c>
      <c r="D3918" s="17" t="s">
        <v>881</v>
      </c>
      <c r="E3918" s="17" t="s">
        <v>439</v>
      </c>
      <c r="F3918" s="17">
        <v>39</v>
      </c>
      <c r="G3918" s="17" t="s">
        <v>879</v>
      </c>
      <c r="H3918" s="17">
        <v>0</v>
      </c>
      <c r="I3918" s="17">
        <v>25920</v>
      </c>
      <c r="J3918" s="17" t="b">
        <v>0</v>
      </c>
      <c r="K3918" s="17">
        <v>0</v>
      </c>
      <c r="L3918" s="18">
        <v>41009.075555555559</v>
      </c>
      <c r="M3918" s="17" t="s">
        <v>818</v>
      </c>
      <c r="N3918" s="17" t="s">
        <v>439</v>
      </c>
      <c r="O3918" s="17" t="s">
        <v>439</v>
      </c>
      <c r="P3918" s="17" t="s">
        <v>439</v>
      </c>
      <c r="Q3918" s="17" t="s">
        <v>819</v>
      </c>
    </row>
    <row r="3919" spans="1:17" x14ac:dyDescent="0.25">
      <c r="A3919" s="17">
        <v>228606</v>
      </c>
      <c r="B3919" s="17">
        <v>5184</v>
      </c>
      <c r="C3919" s="17" t="s">
        <v>815</v>
      </c>
      <c r="D3919" s="17" t="s">
        <v>882</v>
      </c>
      <c r="E3919" s="17" t="s">
        <v>439</v>
      </c>
      <c r="F3919" s="17">
        <v>39</v>
      </c>
      <c r="G3919" s="17" t="s">
        <v>879</v>
      </c>
      <c r="H3919" s="17">
        <v>0</v>
      </c>
      <c r="I3919" s="17">
        <v>25920</v>
      </c>
      <c r="J3919" s="17" t="b">
        <v>0</v>
      </c>
      <c r="K3919" s="17">
        <v>0</v>
      </c>
      <c r="L3919" s="18">
        <v>41009.075567129628</v>
      </c>
      <c r="M3919" s="17" t="s">
        <v>818</v>
      </c>
      <c r="N3919" s="17" t="s">
        <v>439</v>
      </c>
      <c r="O3919" s="17" t="s">
        <v>439</v>
      </c>
      <c r="P3919" s="17" t="s">
        <v>439</v>
      </c>
      <c r="Q3919" s="17" t="s">
        <v>819</v>
      </c>
    </row>
    <row r="3920" spans="1:17" x14ac:dyDescent="0.25">
      <c r="A3920" s="17">
        <v>228607</v>
      </c>
      <c r="B3920" s="17">
        <v>5416</v>
      </c>
      <c r="C3920" s="17" t="s">
        <v>815</v>
      </c>
      <c r="D3920" s="17" t="s">
        <v>883</v>
      </c>
      <c r="E3920" s="17" t="s">
        <v>439</v>
      </c>
      <c r="F3920" s="17">
        <v>39</v>
      </c>
      <c r="G3920" s="17" t="s">
        <v>884</v>
      </c>
      <c r="H3920" s="17">
        <v>0</v>
      </c>
      <c r="I3920" s="17">
        <v>43200</v>
      </c>
      <c r="J3920" s="17" t="b">
        <v>0</v>
      </c>
      <c r="K3920" s="17">
        <v>0</v>
      </c>
      <c r="L3920" s="18">
        <v>41009.075567129628</v>
      </c>
      <c r="M3920" s="17" t="s">
        <v>818</v>
      </c>
      <c r="N3920" s="17" t="s">
        <v>439</v>
      </c>
      <c r="O3920" s="17" t="s">
        <v>439</v>
      </c>
      <c r="P3920" s="17" t="s">
        <v>439</v>
      </c>
      <c r="Q3920" s="17" t="s">
        <v>819</v>
      </c>
    </row>
    <row r="3921" spans="1:17" x14ac:dyDescent="0.25">
      <c r="A3921" s="17">
        <v>228608</v>
      </c>
      <c r="B3921" s="17">
        <v>5158</v>
      </c>
      <c r="C3921" s="17" t="s">
        <v>815</v>
      </c>
      <c r="D3921" s="17" t="s">
        <v>885</v>
      </c>
      <c r="E3921" s="17" t="s">
        <v>439</v>
      </c>
      <c r="F3921" s="17">
        <v>39</v>
      </c>
      <c r="G3921" s="17" t="s">
        <v>884</v>
      </c>
      <c r="H3921" s="17">
        <v>0</v>
      </c>
      <c r="I3921" s="17">
        <v>129600</v>
      </c>
      <c r="J3921" s="17" t="b">
        <v>0</v>
      </c>
      <c r="K3921" s="17">
        <v>0</v>
      </c>
      <c r="L3921" s="18">
        <v>41009.075567129628</v>
      </c>
      <c r="M3921" s="17" t="s">
        <v>818</v>
      </c>
      <c r="N3921" s="17" t="s">
        <v>439</v>
      </c>
      <c r="O3921" s="17" t="s">
        <v>439</v>
      </c>
      <c r="P3921" s="17" t="s">
        <v>439</v>
      </c>
      <c r="Q3921" s="17" t="s">
        <v>819</v>
      </c>
    </row>
    <row r="3922" spans="1:17" x14ac:dyDescent="0.25">
      <c r="A3922" s="17">
        <v>228609</v>
      </c>
      <c r="B3922" s="17">
        <v>5163</v>
      </c>
      <c r="C3922" s="17" t="s">
        <v>815</v>
      </c>
      <c r="D3922" s="17" t="s">
        <v>886</v>
      </c>
      <c r="E3922" s="17" t="s">
        <v>439</v>
      </c>
      <c r="F3922" s="17">
        <v>39</v>
      </c>
      <c r="G3922" s="17" t="s">
        <v>884</v>
      </c>
      <c r="H3922" s="17">
        <v>0</v>
      </c>
      <c r="I3922" s="17">
        <v>129600</v>
      </c>
      <c r="J3922" s="17" t="b">
        <v>0</v>
      </c>
      <c r="K3922" s="17">
        <v>0</v>
      </c>
      <c r="L3922" s="18">
        <v>41009.075567129628</v>
      </c>
      <c r="M3922" s="17" t="s">
        <v>818</v>
      </c>
      <c r="N3922" s="17" t="s">
        <v>439</v>
      </c>
      <c r="O3922" s="17" t="s">
        <v>439</v>
      </c>
      <c r="P3922" s="17" t="s">
        <v>439</v>
      </c>
      <c r="Q3922" s="17" t="s">
        <v>819</v>
      </c>
    </row>
    <row r="3923" spans="1:17" x14ac:dyDescent="0.25">
      <c r="A3923" s="17">
        <v>228610</v>
      </c>
      <c r="B3923" s="17">
        <v>5162</v>
      </c>
      <c r="C3923" s="17" t="s">
        <v>815</v>
      </c>
      <c r="D3923" s="17" t="s">
        <v>887</v>
      </c>
      <c r="E3923" s="17" t="s">
        <v>439</v>
      </c>
      <c r="F3923" s="17">
        <v>39</v>
      </c>
      <c r="G3923" s="17" t="s">
        <v>884</v>
      </c>
      <c r="H3923" s="17">
        <v>0</v>
      </c>
      <c r="I3923" s="17">
        <v>129600</v>
      </c>
      <c r="J3923" s="17" t="b">
        <v>0</v>
      </c>
      <c r="K3923" s="17">
        <v>0</v>
      </c>
      <c r="L3923" s="18">
        <v>41009.075567129628</v>
      </c>
      <c r="M3923" s="17" t="s">
        <v>818</v>
      </c>
      <c r="N3923" s="17" t="s">
        <v>439</v>
      </c>
      <c r="O3923" s="17" t="s">
        <v>439</v>
      </c>
      <c r="P3923" s="17" t="s">
        <v>439</v>
      </c>
      <c r="Q3923" s="17" t="s">
        <v>819</v>
      </c>
    </row>
    <row r="3924" spans="1:17" x14ac:dyDescent="0.25">
      <c r="A3924" s="17">
        <v>228611</v>
      </c>
      <c r="B3924" s="17">
        <v>5165</v>
      </c>
      <c r="C3924" s="17" t="s">
        <v>815</v>
      </c>
      <c r="D3924" s="17" t="s">
        <v>888</v>
      </c>
      <c r="E3924" s="17" t="s">
        <v>439</v>
      </c>
      <c r="F3924" s="17">
        <v>39</v>
      </c>
      <c r="G3924" s="17" t="s">
        <v>884</v>
      </c>
      <c r="H3924" s="17">
        <v>0</v>
      </c>
      <c r="I3924" s="17">
        <v>129600</v>
      </c>
      <c r="J3924" s="17" t="b">
        <v>0</v>
      </c>
      <c r="K3924" s="17">
        <v>0</v>
      </c>
      <c r="L3924" s="18">
        <v>41009.075567129628</v>
      </c>
      <c r="M3924" s="17" t="s">
        <v>818</v>
      </c>
      <c r="N3924" s="17" t="s">
        <v>439</v>
      </c>
      <c r="O3924" s="17" t="s">
        <v>439</v>
      </c>
      <c r="P3924" s="17" t="s">
        <v>439</v>
      </c>
      <c r="Q3924" s="17" t="s">
        <v>819</v>
      </c>
    </row>
    <row r="3925" spans="1:17" x14ac:dyDescent="0.25">
      <c r="A3925" s="17">
        <v>228612</v>
      </c>
      <c r="B3925" s="17">
        <v>5161</v>
      </c>
      <c r="C3925" s="17" t="s">
        <v>815</v>
      </c>
      <c r="D3925" s="17" t="s">
        <v>889</v>
      </c>
      <c r="E3925" s="17" t="s">
        <v>439</v>
      </c>
      <c r="F3925" s="17">
        <v>39</v>
      </c>
      <c r="G3925" s="17" t="s">
        <v>884</v>
      </c>
      <c r="H3925" s="17">
        <v>0</v>
      </c>
      <c r="I3925" s="17">
        <v>129600</v>
      </c>
      <c r="J3925" s="17" t="b">
        <v>0</v>
      </c>
      <c r="K3925" s="17">
        <v>0</v>
      </c>
      <c r="L3925" s="18">
        <v>41009.075567129628</v>
      </c>
      <c r="M3925" s="17" t="s">
        <v>818</v>
      </c>
      <c r="N3925" s="17" t="s">
        <v>439</v>
      </c>
      <c r="O3925" s="17" t="s">
        <v>439</v>
      </c>
      <c r="P3925" s="17" t="s">
        <v>439</v>
      </c>
      <c r="Q3925" s="17" t="s">
        <v>819</v>
      </c>
    </row>
    <row r="3926" spans="1:17" x14ac:dyDescent="0.25">
      <c r="A3926" s="17">
        <v>228613</v>
      </c>
      <c r="B3926" s="17">
        <v>5164</v>
      </c>
      <c r="C3926" s="17" t="s">
        <v>815</v>
      </c>
      <c r="D3926" s="17" t="s">
        <v>890</v>
      </c>
      <c r="E3926" s="17" t="s">
        <v>439</v>
      </c>
      <c r="F3926" s="17">
        <v>39</v>
      </c>
      <c r="G3926" s="17" t="s">
        <v>884</v>
      </c>
      <c r="H3926" s="17">
        <v>0</v>
      </c>
      <c r="I3926" s="17">
        <v>129600</v>
      </c>
      <c r="J3926" s="17" t="b">
        <v>0</v>
      </c>
      <c r="K3926" s="17">
        <v>0</v>
      </c>
      <c r="L3926" s="18">
        <v>41009.075578703705</v>
      </c>
      <c r="M3926" s="17" t="s">
        <v>818</v>
      </c>
      <c r="N3926" s="17" t="s">
        <v>439</v>
      </c>
      <c r="O3926" s="17" t="s">
        <v>439</v>
      </c>
      <c r="P3926" s="17" t="s">
        <v>439</v>
      </c>
      <c r="Q3926" s="17" t="s">
        <v>819</v>
      </c>
    </row>
    <row r="3927" spans="1:17" x14ac:dyDescent="0.25">
      <c r="A3927" s="17">
        <v>228614</v>
      </c>
      <c r="B3927" s="17">
        <v>5160</v>
      </c>
      <c r="C3927" s="17" t="s">
        <v>815</v>
      </c>
      <c r="D3927" s="17" t="s">
        <v>891</v>
      </c>
      <c r="E3927" s="17" t="s">
        <v>439</v>
      </c>
      <c r="F3927" s="17">
        <v>39</v>
      </c>
      <c r="G3927" s="17" t="s">
        <v>884</v>
      </c>
      <c r="H3927" s="17">
        <v>0</v>
      </c>
      <c r="I3927" s="17">
        <v>129600</v>
      </c>
      <c r="J3927" s="17" t="b">
        <v>0</v>
      </c>
      <c r="K3927" s="17">
        <v>0</v>
      </c>
      <c r="L3927" s="18">
        <v>41009.075578703705</v>
      </c>
      <c r="M3927" s="17" t="s">
        <v>818</v>
      </c>
      <c r="N3927" s="17" t="s">
        <v>439</v>
      </c>
      <c r="O3927" s="17" t="s">
        <v>439</v>
      </c>
      <c r="P3927" s="17" t="s">
        <v>439</v>
      </c>
      <c r="Q3927" s="17" t="s">
        <v>819</v>
      </c>
    </row>
    <row r="3928" spans="1:17" x14ac:dyDescent="0.25">
      <c r="A3928" s="17">
        <v>228615</v>
      </c>
      <c r="B3928" s="17">
        <v>5168</v>
      </c>
      <c r="C3928" s="17" t="s">
        <v>815</v>
      </c>
      <c r="D3928" s="17" t="s">
        <v>892</v>
      </c>
      <c r="E3928" s="17" t="s">
        <v>439</v>
      </c>
      <c r="F3928" s="17">
        <v>39</v>
      </c>
      <c r="G3928" s="17" t="s">
        <v>884</v>
      </c>
      <c r="H3928" s="17">
        <v>0</v>
      </c>
      <c r="I3928" s="17">
        <v>129600</v>
      </c>
      <c r="J3928" s="17" t="b">
        <v>0</v>
      </c>
      <c r="K3928" s="17">
        <v>0</v>
      </c>
      <c r="L3928" s="18">
        <v>41009.075578703705</v>
      </c>
      <c r="M3928" s="17" t="s">
        <v>818</v>
      </c>
      <c r="N3928" s="17" t="s">
        <v>439</v>
      </c>
      <c r="O3928" s="17" t="s">
        <v>439</v>
      </c>
      <c r="P3928" s="17" t="s">
        <v>439</v>
      </c>
      <c r="Q3928" s="17" t="s">
        <v>819</v>
      </c>
    </row>
    <row r="3929" spans="1:17" x14ac:dyDescent="0.25">
      <c r="A3929" s="17">
        <v>228616</v>
      </c>
      <c r="B3929" s="17">
        <v>5169</v>
      </c>
      <c r="C3929" s="17" t="s">
        <v>815</v>
      </c>
      <c r="D3929" s="17" t="s">
        <v>893</v>
      </c>
      <c r="E3929" s="17" t="s">
        <v>439</v>
      </c>
      <c r="F3929" s="17">
        <v>39</v>
      </c>
      <c r="G3929" s="17" t="s">
        <v>884</v>
      </c>
      <c r="H3929" s="17">
        <v>0</v>
      </c>
      <c r="I3929" s="17">
        <v>129600</v>
      </c>
      <c r="J3929" s="17" t="b">
        <v>0</v>
      </c>
      <c r="K3929" s="17">
        <v>0</v>
      </c>
      <c r="L3929" s="18">
        <v>41009.075578703705</v>
      </c>
      <c r="M3929" s="17" t="s">
        <v>818</v>
      </c>
      <c r="N3929" s="17" t="s">
        <v>439</v>
      </c>
      <c r="O3929" s="17" t="s">
        <v>439</v>
      </c>
      <c r="P3929" s="17" t="s">
        <v>439</v>
      </c>
      <c r="Q3929" s="17" t="s">
        <v>819</v>
      </c>
    </row>
    <row r="3930" spans="1:17" x14ac:dyDescent="0.25">
      <c r="A3930" s="17">
        <v>228617</v>
      </c>
      <c r="B3930" s="17">
        <v>5181</v>
      </c>
      <c r="C3930" s="17" t="s">
        <v>815</v>
      </c>
      <c r="D3930" s="17" t="s">
        <v>894</v>
      </c>
      <c r="E3930" s="17" t="s">
        <v>439</v>
      </c>
      <c r="F3930" s="17">
        <v>39</v>
      </c>
      <c r="G3930" s="17" t="s">
        <v>884</v>
      </c>
      <c r="H3930" s="17">
        <v>0</v>
      </c>
      <c r="I3930" s="17">
        <v>129600</v>
      </c>
      <c r="J3930" s="17" t="b">
        <v>0</v>
      </c>
      <c r="K3930" s="17">
        <v>0</v>
      </c>
      <c r="L3930" s="18">
        <v>41009.075578703705</v>
      </c>
      <c r="M3930" s="17" t="s">
        <v>818</v>
      </c>
      <c r="N3930" s="17" t="s">
        <v>439</v>
      </c>
      <c r="O3930" s="17" t="s">
        <v>439</v>
      </c>
      <c r="P3930" s="17" t="s">
        <v>439</v>
      </c>
      <c r="Q3930" s="17" t="s">
        <v>819</v>
      </c>
    </row>
    <row r="3931" spans="1:17" x14ac:dyDescent="0.25">
      <c r="A3931" s="17">
        <v>228618</v>
      </c>
      <c r="B3931" s="17">
        <v>5159</v>
      </c>
      <c r="C3931" s="17" t="s">
        <v>815</v>
      </c>
      <c r="D3931" s="17" t="s">
        <v>895</v>
      </c>
      <c r="E3931" s="17" t="s">
        <v>439</v>
      </c>
      <c r="F3931" s="17">
        <v>39</v>
      </c>
      <c r="G3931" s="17" t="s">
        <v>884</v>
      </c>
      <c r="H3931" s="17">
        <v>0</v>
      </c>
      <c r="I3931" s="17">
        <v>129600</v>
      </c>
      <c r="J3931" s="17" t="b">
        <v>0</v>
      </c>
      <c r="K3931" s="17">
        <v>0</v>
      </c>
      <c r="L3931" s="18">
        <v>41009.075578703705</v>
      </c>
      <c r="M3931" s="17" t="s">
        <v>818</v>
      </c>
      <c r="N3931" s="17" t="s">
        <v>439</v>
      </c>
      <c r="O3931" s="17" t="s">
        <v>439</v>
      </c>
      <c r="P3931" s="17" t="s">
        <v>439</v>
      </c>
      <c r="Q3931" s="17" t="s">
        <v>819</v>
      </c>
    </row>
    <row r="3932" spans="1:17" x14ac:dyDescent="0.25">
      <c r="A3932" s="17">
        <v>228619</v>
      </c>
      <c r="B3932" s="17">
        <v>5087</v>
      </c>
      <c r="C3932" s="17" t="s">
        <v>815</v>
      </c>
      <c r="D3932" s="17" t="s">
        <v>896</v>
      </c>
      <c r="E3932" s="17" t="s">
        <v>439</v>
      </c>
      <c r="F3932" s="17">
        <v>39</v>
      </c>
      <c r="G3932" s="17" t="s">
        <v>884</v>
      </c>
      <c r="H3932" s="17">
        <v>0</v>
      </c>
      <c r="I3932" s="17">
        <v>129600</v>
      </c>
      <c r="J3932" s="17" t="b">
        <v>0</v>
      </c>
      <c r="K3932" s="17">
        <v>0</v>
      </c>
      <c r="L3932" s="18">
        <v>41009.075578703705</v>
      </c>
      <c r="M3932" s="17" t="s">
        <v>818</v>
      </c>
      <c r="N3932" s="17" t="s">
        <v>439</v>
      </c>
      <c r="O3932" s="17" t="s">
        <v>439</v>
      </c>
      <c r="P3932" s="17" t="s">
        <v>439</v>
      </c>
      <c r="Q3932" s="17" t="s">
        <v>819</v>
      </c>
    </row>
    <row r="3933" spans="1:17" x14ac:dyDescent="0.25">
      <c r="A3933" s="17">
        <v>228620</v>
      </c>
      <c r="B3933" s="17">
        <v>5088</v>
      </c>
      <c r="C3933" s="17" t="s">
        <v>815</v>
      </c>
      <c r="D3933" s="17" t="s">
        <v>897</v>
      </c>
      <c r="E3933" s="17" t="s">
        <v>439</v>
      </c>
      <c r="F3933" s="17">
        <v>39</v>
      </c>
      <c r="G3933" s="17" t="s">
        <v>884</v>
      </c>
      <c r="H3933" s="17">
        <v>0</v>
      </c>
      <c r="I3933" s="17">
        <v>129600</v>
      </c>
      <c r="J3933" s="17" t="b">
        <v>0</v>
      </c>
      <c r="K3933" s="17">
        <v>0</v>
      </c>
      <c r="L3933" s="18">
        <v>41009.075590277775</v>
      </c>
      <c r="M3933" s="17" t="s">
        <v>818</v>
      </c>
      <c r="N3933" s="17" t="s">
        <v>439</v>
      </c>
      <c r="O3933" s="17" t="s">
        <v>439</v>
      </c>
      <c r="P3933" s="17" t="s">
        <v>439</v>
      </c>
      <c r="Q3933" s="17" t="s">
        <v>819</v>
      </c>
    </row>
    <row r="3934" spans="1:17" x14ac:dyDescent="0.25">
      <c r="A3934" s="17">
        <v>228621</v>
      </c>
      <c r="B3934" s="17">
        <v>5089</v>
      </c>
      <c r="C3934" s="17" t="s">
        <v>815</v>
      </c>
      <c r="D3934" s="17" t="s">
        <v>898</v>
      </c>
      <c r="E3934" s="17" t="s">
        <v>439</v>
      </c>
      <c r="F3934" s="17">
        <v>39</v>
      </c>
      <c r="G3934" s="17" t="s">
        <v>884</v>
      </c>
      <c r="H3934" s="17">
        <v>0</v>
      </c>
      <c r="I3934" s="17">
        <v>129600</v>
      </c>
      <c r="J3934" s="17" t="b">
        <v>0</v>
      </c>
      <c r="K3934" s="17">
        <v>0</v>
      </c>
      <c r="L3934" s="18">
        <v>41009.075590277775</v>
      </c>
      <c r="M3934" s="17" t="s">
        <v>818</v>
      </c>
      <c r="N3934" s="17" t="s">
        <v>439</v>
      </c>
      <c r="O3934" s="17" t="s">
        <v>439</v>
      </c>
      <c r="P3934" s="17" t="s">
        <v>439</v>
      </c>
      <c r="Q3934" s="17" t="s">
        <v>819</v>
      </c>
    </row>
    <row r="3935" spans="1:17" x14ac:dyDescent="0.25">
      <c r="A3935" s="17">
        <v>228622</v>
      </c>
      <c r="B3935" s="17">
        <v>5182</v>
      </c>
      <c r="C3935" s="17" t="s">
        <v>815</v>
      </c>
      <c r="D3935" s="17" t="s">
        <v>899</v>
      </c>
      <c r="E3935" s="17" t="s">
        <v>439</v>
      </c>
      <c r="F3935" s="17">
        <v>39</v>
      </c>
      <c r="G3935" s="17" t="s">
        <v>884</v>
      </c>
      <c r="H3935" s="17">
        <v>0</v>
      </c>
      <c r="I3935" s="17">
        <v>129600</v>
      </c>
      <c r="J3935" s="17" t="b">
        <v>0</v>
      </c>
      <c r="K3935" s="17">
        <v>0</v>
      </c>
      <c r="L3935" s="18">
        <v>41009.075590277775</v>
      </c>
      <c r="M3935" s="17" t="s">
        <v>818</v>
      </c>
      <c r="N3935" s="17" t="s">
        <v>439</v>
      </c>
      <c r="O3935" s="17" t="s">
        <v>439</v>
      </c>
      <c r="P3935" s="17" t="s">
        <v>439</v>
      </c>
      <c r="Q3935" s="17" t="s">
        <v>819</v>
      </c>
    </row>
    <row r="3936" spans="1:17" x14ac:dyDescent="0.25">
      <c r="A3936" s="17">
        <v>228623</v>
      </c>
      <c r="B3936" s="17">
        <v>5167</v>
      </c>
      <c r="C3936" s="17" t="s">
        <v>815</v>
      </c>
      <c r="D3936" s="17" t="s">
        <v>900</v>
      </c>
      <c r="E3936" s="17" t="s">
        <v>439</v>
      </c>
      <c r="F3936" s="17">
        <v>39</v>
      </c>
      <c r="G3936" s="17" t="s">
        <v>884</v>
      </c>
      <c r="H3936" s="17">
        <v>0</v>
      </c>
      <c r="I3936" s="17">
        <v>129600</v>
      </c>
      <c r="J3936" s="17" t="b">
        <v>0</v>
      </c>
      <c r="K3936" s="17">
        <v>0</v>
      </c>
      <c r="L3936" s="18">
        <v>41009.075590277775</v>
      </c>
      <c r="M3936" s="17" t="s">
        <v>818</v>
      </c>
      <c r="N3936" s="17" t="s">
        <v>439</v>
      </c>
      <c r="O3936" s="17" t="s">
        <v>439</v>
      </c>
      <c r="P3936" s="17" t="s">
        <v>439</v>
      </c>
      <c r="Q3936" s="17" t="s">
        <v>819</v>
      </c>
    </row>
    <row r="3937" spans="1:17" x14ac:dyDescent="0.25">
      <c r="A3937" s="17">
        <v>228624</v>
      </c>
      <c r="B3937" s="17">
        <v>5166</v>
      </c>
      <c r="C3937" s="17" t="s">
        <v>815</v>
      </c>
      <c r="D3937" s="17" t="s">
        <v>901</v>
      </c>
      <c r="E3937" s="17" t="s">
        <v>439</v>
      </c>
      <c r="F3937" s="17">
        <v>39</v>
      </c>
      <c r="G3937" s="17" t="s">
        <v>884</v>
      </c>
      <c r="H3937" s="17">
        <v>0</v>
      </c>
      <c r="I3937" s="17">
        <v>129600</v>
      </c>
      <c r="J3937" s="17" t="b">
        <v>0</v>
      </c>
      <c r="K3937" s="17">
        <v>0</v>
      </c>
      <c r="L3937" s="18">
        <v>41009.075590277775</v>
      </c>
      <c r="M3937" s="17" t="s">
        <v>818</v>
      </c>
      <c r="N3937" s="17" t="s">
        <v>439</v>
      </c>
      <c r="O3937" s="17" t="s">
        <v>439</v>
      </c>
      <c r="P3937" s="17" t="s">
        <v>439</v>
      </c>
      <c r="Q3937" s="17" t="s">
        <v>819</v>
      </c>
    </row>
    <row r="3938" spans="1:17" x14ac:dyDescent="0.25">
      <c r="A3938" s="17">
        <v>228625</v>
      </c>
      <c r="B3938" s="17">
        <v>5180</v>
      </c>
      <c r="C3938" s="17" t="s">
        <v>815</v>
      </c>
      <c r="D3938" s="17" t="s">
        <v>902</v>
      </c>
      <c r="E3938" s="17" t="s">
        <v>439</v>
      </c>
      <c r="F3938" s="17">
        <v>39</v>
      </c>
      <c r="G3938" s="17" t="s">
        <v>884</v>
      </c>
      <c r="H3938" s="17">
        <v>0</v>
      </c>
      <c r="I3938" s="17">
        <v>129600</v>
      </c>
      <c r="J3938" s="17" t="b">
        <v>0</v>
      </c>
      <c r="K3938" s="17">
        <v>0</v>
      </c>
      <c r="L3938" s="18">
        <v>41009.075590277775</v>
      </c>
      <c r="M3938" s="17" t="s">
        <v>818</v>
      </c>
      <c r="N3938" s="17" t="s">
        <v>439</v>
      </c>
      <c r="O3938" s="17" t="s">
        <v>439</v>
      </c>
      <c r="P3938" s="17" t="s">
        <v>439</v>
      </c>
      <c r="Q3938" s="17" t="s">
        <v>819</v>
      </c>
    </row>
    <row r="3939" spans="1:17" x14ac:dyDescent="0.25">
      <c r="A3939" s="17">
        <v>228626</v>
      </c>
      <c r="B3939" s="17">
        <v>5103</v>
      </c>
      <c r="C3939" s="17" t="s">
        <v>815</v>
      </c>
      <c r="D3939" s="17" t="s">
        <v>903</v>
      </c>
      <c r="E3939" s="17" t="s">
        <v>439</v>
      </c>
      <c r="F3939" s="17">
        <v>39</v>
      </c>
      <c r="G3939" s="17" t="s">
        <v>884</v>
      </c>
      <c r="H3939" s="17">
        <v>0</v>
      </c>
      <c r="I3939" s="17">
        <v>43200</v>
      </c>
      <c r="J3939" s="17" t="b">
        <v>0</v>
      </c>
      <c r="K3939" s="17">
        <v>0</v>
      </c>
      <c r="L3939" s="18">
        <v>41009.075590277775</v>
      </c>
      <c r="M3939" s="17" t="s">
        <v>818</v>
      </c>
      <c r="N3939" s="17" t="s">
        <v>439</v>
      </c>
      <c r="O3939" s="17" t="s">
        <v>439</v>
      </c>
      <c r="P3939" s="17" t="s">
        <v>439</v>
      </c>
      <c r="Q3939" s="17" t="s">
        <v>819</v>
      </c>
    </row>
    <row r="3940" spans="1:17" x14ac:dyDescent="0.25">
      <c r="A3940" s="17">
        <v>228627</v>
      </c>
      <c r="B3940" s="17">
        <v>5112</v>
      </c>
      <c r="C3940" s="17" t="s">
        <v>815</v>
      </c>
      <c r="D3940" s="17" t="s">
        <v>904</v>
      </c>
      <c r="E3940" s="17" t="s">
        <v>439</v>
      </c>
      <c r="F3940" s="17">
        <v>39</v>
      </c>
      <c r="G3940" s="17" t="s">
        <v>884</v>
      </c>
      <c r="H3940" s="17">
        <v>0</v>
      </c>
      <c r="I3940" s="17">
        <v>43200</v>
      </c>
      <c r="J3940" s="17" t="b">
        <v>0</v>
      </c>
      <c r="K3940" s="17">
        <v>0</v>
      </c>
      <c r="L3940" s="18">
        <v>41009.075601851851</v>
      </c>
      <c r="M3940" s="17" t="s">
        <v>818</v>
      </c>
      <c r="N3940" s="17" t="s">
        <v>439</v>
      </c>
      <c r="O3940" s="17" t="s">
        <v>439</v>
      </c>
      <c r="P3940" s="17" t="s">
        <v>439</v>
      </c>
      <c r="Q3940" s="17" t="s">
        <v>819</v>
      </c>
    </row>
    <row r="3941" spans="1:17" x14ac:dyDescent="0.25">
      <c r="A3941" s="17">
        <v>228628</v>
      </c>
      <c r="B3941" s="17">
        <v>5109</v>
      </c>
      <c r="C3941" s="17" t="s">
        <v>815</v>
      </c>
      <c r="D3941" s="17" t="s">
        <v>905</v>
      </c>
      <c r="E3941" s="17" t="s">
        <v>439</v>
      </c>
      <c r="F3941" s="17">
        <v>39</v>
      </c>
      <c r="G3941" s="17" t="s">
        <v>884</v>
      </c>
      <c r="H3941" s="17">
        <v>0</v>
      </c>
      <c r="I3941" s="17">
        <v>43200</v>
      </c>
      <c r="J3941" s="17" t="b">
        <v>0</v>
      </c>
      <c r="K3941" s="17">
        <v>0</v>
      </c>
      <c r="L3941" s="18">
        <v>41009.075601851851</v>
      </c>
      <c r="M3941" s="17" t="s">
        <v>818</v>
      </c>
      <c r="N3941" s="17" t="s">
        <v>439</v>
      </c>
      <c r="O3941" s="17" t="s">
        <v>439</v>
      </c>
      <c r="P3941" s="17" t="s">
        <v>439</v>
      </c>
      <c r="Q3941" s="17" t="s">
        <v>819</v>
      </c>
    </row>
    <row r="3942" spans="1:17" x14ac:dyDescent="0.25">
      <c r="A3942" s="17">
        <v>228629</v>
      </c>
      <c r="B3942" s="17">
        <v>5105</v>
      </c>
      <c r="C3942" s="17" t="s">
        <v>815</v>
      </c>
      <c r="D3942" s="17" t="s">
        <v>906</v>
      </c>
      <c r="E3942" s="17" t="s">
        <v>439</v>
      </c>
      <c r="F3942" s="17">
        <v>39</v>
      </c>
      <c r="G3942" s="17" t="s">
        <v>884</v>
      </c>
      <c r="H3942" s="17">
        <v>0</v>
      </c>
      <c r="I3942" s="17">
        <v>43200</v>
      </c>
      <c r="J3942" s="17" t="b">
        <v>0</v>
      </c>
      <c r="K3942" s="17">
        <v>0</v>
      </c>
      <c r="L3942" s="18">
        <v>41009.075601851851</v>
      </c>
      <c r="M3942" s="17" t="s">
        <v>818</v>
      </c>
      <c r="N3942" s="17" t="s">
        <v>439</v>
      </c>
      <c r="O3942" s="17" t="s">
        <v>439</v>
      </c>
      <c r="P3942" s="17" t="s">
        <v>439</v>
      </c>
      <c r="Q3942" s="17" t="s">
        <v>819</v>
      </c>
    </row>
    <row r="3943" spans="1:17" x14ac:dyDescent="0.25">
      <c r="A3943" s="17">
        <v>228630</v>
      </c>
      <c r="B3943" s="17">
        <v>5113</v>
      </c>
      <c r="C3943" s="17" t="s">
        <v>815</v>
      </c>
      <c r="D3943" s="17" t="s">
        <v>907</v>
      </c>
      <c r="E3943" s="17" t="s">
        <v>439</v>
      </c>
      <c r="F3943" s="17">
        <v>39</v>
      </c>
      <c r="G3943" s="17" t="s">
        <v>884</v>
      </c>
      <c r="H3943" s="17">
        <v>0</v>
      </c>
      <c r="I3943" s="17">
        <v>43200</v>
      </c>
      <c r="J3943" s="17" t="b">
        <v>0</v>
      </c>
      <c r="K3943" s="17">
        <v>0</v>
      </c>
      <c r="L3943" s="18">
        <v>41009.075601851851</v>
      </c>
      <c r="M3943" s="17" t="s">
        <v>818</v>
      </c>
      <c r="N3943" s="17" t="s">
        <v>439</v>
      </c>
      <c r="O3943" s="17" t="s">
        <v>439</v>
      </c>
      <c r="P3943" s="17" t="s">
        <v>439</v>
      </c>
      <c r="Q3943" s="17" t="s">
        <v>819</v>
      </c>
    </row>
    <row r="3944" spans="1:17" x14ac:dyDescent="0.25">
      <c r="A3944" s="17">
        <v>228631</v>
      </c>
      <c r="B3944" s="17">
        <v>5104</v>
      </c>
      <c r="C3944" s="17" t="s">
        <v>815</v>
      </c>
      <c r="D3944" s="17" t="s">
        <v>908</v>
      </c>
      <c r="E3944" s="17" t="s">
        <v>439</v>
      </c>
      <c r="F3944" s="17">
        <v>39</v>
      </c>
      <c r="G3944" s="17" t="s">
        <v>884</v>
      </c>
      <c r="H3944" s="17">
        <v>0</v>
      </c>
      <c r="I3944" s="17">
        <v>43200</v>
      </c>
      <c r="J3944" s="17" t="b">
        <v>0</v>
      </c>
      <c r="K3944" s="17">
        <v>0</v>
      </c>
      <c r="L3944" s="18">
        <v>41009.075601851851</v>
      </c>
      <c r="M3944" s="17" t="s">
        <v>818</v>
      </c>
      <c r="N3944" s="17" t="s">
        <v>439</v>
      </c>
      <c r="O3944" s="17" t="s">
        <v>439</v>
      </c>
      <c r="P3944" s="17" t="s">
        <v>439</v>
      </c>
      <c r="Q3944" s="17" t="s">
        <v>819</v>
      </c>
    </row>
    <row r="3945" spans="1:17" x14ac:dyDescent="0.25">
      <c r="A3945" s="17">
        <v>228632</v>
      </c>
      <c r="B3945" s="17">
        <v>5106</v>
      </c>
      <c r="C3945" s="17" t="s">
        <v>815</v>
      </c>
      <c r="D3945" s="17" t="s">
        <v>909</v>
      </c>
      <c r="E3945" s="17" t="s">
        <v>439</v>
      </c>
      <c r="F3945" s="17">
        <v>39</v>
      </c>
      <c r="G3945" s="17" t="s">
        <v>884</v>
      </c>
      <c r="H3945" s="17">
        <v>0</v>
      </c>
      <c r="I3945" s="17">
        <v>43200</v>
      </c>
      <c r="J3945" s="17" t="b">
        <v>0</v>
      </c>
      <c r="K3945" s="17">
        <v>0</v>
      </c>
      <c r="L3945" s="18">
        <v>41009.075601851851</v>
      </c>
      <c r="M3945" s="17" t="s">
        <v>818</v>
      </c>
      <c r="N3945" s="17" t="s">
        <v>439</v>
      </c>
      <c r="O3945" s="17" t="s">
        <v>439</v>
      </c>
      <c r="P3945" s="17" t="s">
        <v>439</v>
      </c>
      <c r="Q3945" s="17" t="s">
        <v>819</v>
      </c>
    </row>
    <row r="3946" spans="1:17" x14ac:dyDescent="0.25">
      <c r="A3946" s="17">
        <v>228633</v>
      </c>
      <c r="B3946" s="17">
        <v>5107</v>
      </c>
      <c r="C3946" s="17" t="s">
        <v>815</v>
      </c>
      <c r="D3946" s="17" t="s">
        <v>910</v>
      </c>
      <c r="E3946" s="17" t="s">
        <v>439</v>
      </c>
      <c r="F3946" s="17">
        <v>39</v>
      </c>
      <c r="G3946" s="17" t="s">
        <v>884</v>
      </c>
      <c r="H3946" s="17">
        <v>0</v>
      </c>
      <c r="I3946" s="17">
        <v>43200</v>
      </c>
      <c r="J3946" s="17" t="b">
        <v>0</v>
      </c>
      <c r="K3946" s="17">
        <v>0</v>
      </c>
      <c r="L3946" s="18">
        <v>41009.075613425928</v>
      </c>
      <c r="M3946" s="17" t="s">
        <v>818</v>
      </c>
      <c r="N3946" s="17" t="s">
        <v>439</v>
      </c>
      <c r="O3946" s="17" t="s">
        <v>439</v>
      </c>
      <c r="P3946" s="17" t="s">
        <v>439</v>
      </c>
      <c r="Q3946" s="17" t="s">
        <v>819</v>
      </c>
    </row>
    <row r="3947" spans="1:17" x14ac:dyDescent="0.25">
      <c r="A3947" s="17">
        <v>228634</v>
      </c>
      <c r="B3947" s="17">
        <v>5111</v>
      </c>
      <c r="C3947" s="17" t="s">
        <v>815</v>
      </c>
      <c r="D3947" s="17" t="s">
        <v>911</v>
      </c>
      <c r="E3947" s="17" t="s">
        <v>439</v>
      </c>
      <c r="F3947" s="17">
        <v>39</v>
      </c>
      <c r="G3947" s="17" t="s">
        <v>884</v>
      </c>
      <c r="H3947" s="17">
        <v>0</v>
      </c>
      <c r="I3947" s="17">
        <v>43200</v>
      </c>
      <c r="J3947" s="17" t="b">
        <v>0</v>
      </c>
      <c r="K3947" s="17">
        <v>0</v>
      </c>
      <c r="L3947" s="18">
        <v>41009.075613425928</v>
      </c>
      <c r="M3947" s="17" t="s">
        <v>818</v>
      </c>
      <c r="N3947" s="17" t="s">
        <v>439</v>
      </c>
      <c r="O3947" s="17" t="s">
        <v>439</v>
      </c>
      <c r="P3947" s="17" t="s">
        <v>439</v>
      </c>
      <c r="Q3947" s="17" t="s">
        <v>819</v>
      </c>
    </row>
    <row r="3948" spans="1:17" x14ac:dyDescent="0.25">
      <c r="A3948" s="17">
        <v>228635</v>
      </c>
      <c r="B3948" s="17">
        <v>5108</v>
      </c>
      <c r="C3948" s="17" t="s">
        <v>815</v>
      </c>
      <c r="D3948" s="17" t="s">
        <v>912</v>
      </c>
      <c r="E3948" s="17" t="s">
        <v>439</v>
      </c>
      <c r="F3948" s="17">
        <v>39</v>
      </c>
      <c r="G3948" s="17" t="s">
        <v>884</v>
      </c>
      <c r="H3948" s="17">
        <v>0</v>
      </c>
      <c r="I3948" s="17">
        <v>43200</v>
      </c>
      <c r="J3948" s="17" t="b">
        <v>0</v>
      </c>
      <c r="K3948" s="17">
        <v>0</v>
      </c>
      <c r="L3948" s="18">
        <v>41009.075613425928</v>
      </c>
      <c r="M3948" s="17" t="s">
        <v>818</v>
      </c>
      <c r="N3948" s="17" t="s">
        <v>439</v>
      </c>
      <c r="O3948" s="17" t="s">
        <v>439</v>
      </c>
      <c r="P3948" s="17" t="s">
        <v>439</v>
      </c>
      <c r="Q3948" s="17" t="s">
        <v>819</v>
      </c>
    </row>
    <row r="3949" spans="1:17" x14ac:dyDescent="0.25">
      <c r="A3949" s="17">
        <v>228636</v>
      </c>
      <c r="B3949" s="17">
        <v>5114</v>
      </c>
      <c r="C3949" s="17" t="s">
        <v>815</v>
      </c>
      <c r="D3949" s="17" t="s">
        <v>913</v>
      </c>
      <c r="E3949" s="17" t="s">
        <v>439</v>
      </c>
      <c r="F3949" s="17">
        <v>39</v>
      </c>
      <c r="G3949" s="17" t="s">
        <v>884</v>
      </c>
      <c r="H3949" s="17">
        <v>0</v>
      </c>
      <c r="I3949" s="17">
        <v>43200</v>
      </c>
      <c r="J3949" s="17" t="b">
        <v>0</v>
      </c>
      <c r="K3949" s="17">
        <v>0</v>
      </c>
      <c r="L3949" s="18">
        <v>41009.075613425928</v>
      </c>
      <c r="M3949" s="17" t="s">
        <v>818</v>
      </c>
      <c r="N3949" s="17" t="s">
        <v>439</v>
      </c>
      <c r="O3949" s="17" t="s">
        <v>439</v>
      </c>
      <c r="P3949" s="17" t="s">
        <v>439</v>
      </c>
      <c r="Q3949" s="17" t="s">
        <v>819</v>
      </c>
    </row>
    <row r="3950" spans="1:17" x14ac:dyDescent="0.25">
      <c r="A3950" s="17">
        <v>228637</v>
      </c>
      <c r="B3950" s="17">
        <v>5110</v>
      </c>
      <c r="C3950" s="17" t="s">
        <v>815</v>
      </c>
      <c r="D3950" s="17" t="s">
        <v>914</v>
      </c>
      <c r="E3950" s="17" t="s">
        <v>439</v>
      </c>
      <c r="F3950" s="17">
        <v>39</v>
      </c>
      <c r="G3950" s="17" t="s">
        <v>884</v>
      </c>
      <c r="H3950" s="17">
        <v>0</v>
      </c>
      <c r="I3950" s="17">
        <v>43200</v>
      </c>
      <c r="J3950" s="17" t="b">
        <v>0</v>
      </c>
      <c r="K3950" s="17">
        <v>0</v>
      </c>
      <c r="L3950" s="18">
        <v>41009.075613425928</v>
      </c>
      <c r="M3950" s="17" t="s">
        <v>818</v>
      </c>
      <c r="N3950" s="17" t="s">
        <v>439</v>
      </c>
      <c r="O3950" s="17" t="s">
        <v>439</v>
      </c>
      <c r="P3950" s="17" t="s">
        <v>439</v>
      </c>
      <c r="Q3950" s="17" t="s">
        <v>819</v>
      </c>
    </row>
    <row r="3951" spans="1:17" x14ac:dyDescent="0.25">
      <c r="A3951" s="17">
        <v>228638</v>
      </c>
      <c r="B3951" s="17">
        <v>5372</v>
      </c>
      <c r="C3951" s="17" t="s">
        <v>815</v>
      </c>
      <c r="D3951" s="17" t="s">
        <v>915</v>
      </c>
      <c r="E3951" s="17" t="s">
        <v>439</v>
      </c>
      <c r="F3951" s="17">
        <v>39</v>
      </c>
      <c r="G3951" s="17" t="s">
        <v>884</v>
      </c>
      <c r="H3951" s="17">
        <v>0</v>
      </c>
      <c r="I3951" s="17">
        <v>43200</v>
      </c>
      <c r="J3951" s="17" t="b">
        <v>0</v>
      </c>
      <c r="K3951" s="17">
        <v>0</v>
      </c>
      <c r="L3951" s="18">
        <v>41009.075613425928</v>
      </c>
      <c r="M3951" s="17" t="s">
        <v>818</v>
      </c>
      <c r="N3951" s="17" t="s">
        <v>439</v>
      </c>
      <c r="O3951" s="17" t="s">
        <v>439</v>
      </c>
      <c r="P3951" s="17" t="s">
        <v>439</v>
      </c>
      <c r="Q3951" s="17" t="s">
        <v>819</v>
      </c>
    </row>
    <row r="3952" spans="1:17" x14ac:dyDescent="0.25">
      <c r="A3952" s="17">
        <v>228639</v>
      </c>
      <c r="B3952" s="17">
        <v>5178</v>
      </c>
      <c r="C3952" s="17" t="s">
        <v>815</v>
      </c>
      <c r="D3952" s="17" t="s">
        <v>916</v>
      </c>
      <c r="E3952" s="17" t="s">
        <v>439</v>
      </c>
      <c r="F3952" s="17">
        <v>39</v>
      </c>
      <c r="G3952" s="17" t="s">
        <v>884</v>
      </c>
      <c r="H3952" s="17">
        <v>0</v>
      </c>
      <c r="I3952" s="17">
        <v>43200</v>
      </c>
      <c r="J3952" s="17" t="b">
        <v>0</v>
      </c>
      <c r="K3952" s="17">
        <v>0</v>
      </c>
      <c r="L3952" s="18">
        <v>41009.075613425928</v>
      </c>
      <c r="M3952" s="17" t="s">
        <v>818</v>
      </c>
      <c r="N3952" s="17" t="s">
        <v>439</v>
      </c>
      <c r="O3952" s="17" t="s">
        <v>439</v>
      </c>
      <c r="P3952" s="17" t="s">
        <v>439</v>
      </c>
      <c r="Q3952" s="17" t="s">
        <v>819</v>
      </c>
    </row>
    <row r="3953" spans="1:17" x14ac:dyDescent="0.25">
      <c r="A3953" s="17">
        <v>228640</v>
      </c>
      <c r="B3953" s="17">
        <v>5179</v>
      </c>
      <c r="C3953" s="17" t="s">
        <v>815</v>
      </c>
      <c r="D3953" s="17" t="s">
        <v>917</v>
      </c>
      <c r="E3953" s="17" t="s">
        <v>439</v>
      </c>
      <c r="F3953" s="17">
        <v>39</v>
      </c>
      <c r="G3953" s="17" t="s">
        <v>884</v>
      </c>
      <c r="H3953" s="17">
        <v>0</v>
      </c>
      <c r="I3953" s="17">
        <v>43200</v>
      </c>
      <c r="J3953" s="17" t="b">
        <v>0</v>
      </c>
      <c r="K3953" s="17">
        <v>0</v>
      </c>
      <c r="L3953" s="18">
        <v>41009.075624999998</v>
      </c>
      <c r="M3953" s="17" t="s">
        <v>818</v>
      </c>
      <c r="N3953" s="17" t="s">
        <v>439</v>
      </c>
      <c r="O3953" s="17" t="s">
        <v>439</v>
      </c>
      <c r="P3953" s="17" t="s">
        <v>439</v>
      </c>
      <c r="Q3953" s="17" t="s">
        <v>819</v>
      </c>
    </row>
    <row r="3954" spans="1:17" x14ac:dyDescent="0.25">
      <c r="A3954" s="17">
        <v>228641</v>
      </c>
      <c r="B3954" s="17">
        <v>5146</v>
      </c>
      <c r="C3954" s="17" t="s">
        <v>815</v>
      </c>
      <c r="D3954" s="17" t="s">
        <v>918</v>
      </c>
      <c r="E3954" s="17" t="s">
        <v>439</v>
      </c>
      <c r="F3954" s="17">
        <v>39</v>
      </c>
      <c r="G3954" s="17" t="s">
        <v>884</v>
      </c>
      <c r="H3954" s="17">
        <v>0</v>
      </c>
      <c r="I3954" s="17">
        <v>43200</v>
      </c>
      <c r="J3954" s="17" t="b">
        <v>0</v>
      </c>
      <c r="K3954" s="17">
        <v>0</v>
      </c>
      <c r="L3954" s="18">
        <v>41009.075624999998</v>
      </c>
      <c r="M3954" s="17" t="s">
        <v>818</v>
      </c>
      <c r="N3954" s="17" t="s">
        <v>439</v>
      </c>
      <c r="O3954" s="17" t="s">
        <v>439</v>
      </c>
      <c r="P3954" s="17" t="s">
        <v>439</v>
      </c>
      <c r="Q3954" s="17" t="s">
        <v>819</v>
      </c>
    </row>
    <row r="3955" spans="1:17" x14ac:dyDescent="0.25">
      <c r="A3955" s="17">
        <v>228642</v>
      </c>
      <c r="B3955" s="17">
        <v>5142</v>
      </c>
      <c r="C3955" s="17" t="s">
        <v>815</v>
      </c>
      <c r="D3955" s="17" t="s">
        <v>919</v>
      </c>
      <c r="E3955" s="17" t="s">
        <v>439</v>
      </c>
      <c r="F3955" s="17">
        <v>39</v>
      </c>
      <c r="G3955" s="17" t="s">
        <v>884</v>
      </c>
      <c r="H3955" s="17">
        <v>0</v>
      </c>
      <c r="I3955" s="17">
        <v>43200</v>
      </c>
      <c r="J3955" s="17" t="b">
        <v>0</v>
      </c>
      <c r="K3955" s="17">
        <v>0</v>
      </c>
      <c r="L3955" s="18">
        <v>41009.075624999998</v>
      </c>
      <c r="M3955" s="17" t="s">
        <v>818</v>
      </c>
      <c r="N3955" s="17" t="s">
        <v>439</v>
      </c>
      <c r="O3955" s="17" t="s">
        <v>439</v>
      </c>
      <c r="P3955" s="17" t="s">
        <v>439</v>
      </c>
      <c r="Q3955" s="17" t="s">
        <v>819</v>
      </c>
    </row>
    <row r="3956" spans="1:17" x14ac:dyDescent="0.25">
      <c r="A3956" s="17">
        <v>228643</v>
      </c>
      <c r="B3956" s="17">
        <v>5139</v>
      </c>
      <c r="C3956" s="17" t="s">
        <v>815</v>
      </c>
      <c r="D3956" s="17" t="s">
        <v>920</v>
      </c>
      <c r="E3956" s="17" t="s">
        <v>439</v>
      </c>
      <c r="F3956" s="17">
        <v>39</v>
      </c>
      <c r="G3956" s="17" t="s">
        <v>884</v>
      </c>
      <c r="H3956" s="17">
        <v>0</v>
      </c>
      <c r="I3956" s="17">
        <v>43200</v>
      </c>
      <c r="J3956" s="17" t="b">
        <v>0</v>
      </c>
      <c r="K3956" s="17">
        <v>0</v>
      </c>
      <c r="L3956" s="18">
        <v>41009.075624999998</v>
      </c>
      <c r="M3956" s="17" t="s">
        <v>818</v>
      </c>
      <c r="N3956" s="17" t="s">
        <v>439</v>
      </c>
      <c r="O3956" s="17" t="s">
        <v>439</v>
      </c>
      <c r="P3956" s="17" t="s">
        <v>439</v>
      </c>
      <c r="Q3956" s="17" t="s">
        <v>819</v>
      </c>
    </row>
    <row r="3957" spans="1:17" x14ac:dyDescent="0.25">
      <c r="A3957" s="17">
        <v>228644</v>
      </c>
      <c r="B3957" s="17">
        <v>5138</v>
      </c>
      <c r="C3957" s="17" t="s">
        <v>815</v>
      </c>
      <c r="D3957" s="17" t="s">
        <v>921</v>
      </c>
      <c r="E3957" s="17" t="s">
        <v>439</v>
      </c>
      <c r="F3957" s="17">
        <v>39</v>
      </c>
      <c r="G3957" s="17" t="s">
        <v>884</v>
      </c>
      <c r="H3957" s="17">
        <v>0</v>
      </c>
      <c r="I3957" s="17">
        <v>43200</v>
      </c>
      <c r="J3957" s="17" t="b">
        <v>0</v>
      </c>
      <c r="K3957" s="17">
        <v>0</v>
      </c>
      <c r="L3957" s="18">
        <v>41009.075624999998</v>
      </c>
      <c r="M3957" s="17" t="s">
        <v>818</v>
      </c>
      <c r="N3957" s="17" t="s">
        <v>439</v>
      </c>
      <c r="O3957" s="17" t="s">
        <v>439</v>
      </c>
      <c r="P3957" s="17" t="s">
        <v>439</v>
      </c>
      <c r="Q3957" s="17" t="s">
        <v>819</v>
      </c>
    </row>
    <row r="3958" spans="1:17" x14ac:dyDescent="0.25">
      <c r="A3958" s="17">
        <v>228645</v>
      </c>
      <c r="B3958" s="17">
        <v>5137</v>
      </c>
      <c r="C3958" s="17" t="s">
        <v>815</v>
      </c>
      <c r="D3958" s="17" t="s">
        <v>922</v>
      </c>
      <c r="E3958" s="17" t="s">
        <v>439</v>
      </c>
      <c r="F3958" s="17">
        <v>39</v>
      </c>
      <c r="G3958" s="17" t="s">
        <v>884</v>
      </c>
      <c r="H3958" s="17">
        <v>0</v>
      </c>
      <c r="I3958" s="17">
        <v>43200</v>
      </c>
      <c r="J3958" s="17" t="b">
        <v>0</v>
      </c>
      <c r="K3958" s="17">
        <v>0</v>
      </c>
      <c r="L3958" s="18">
        <v>41009.075624999998</v>
      </c>
      <c r="M3958" s="17" t="s">
        <v>818</v>
      </c>
      <c r="N3958" s="17" t="s">
        <v>439</v>
      </c>
      <c r="O3958" s="17" t="s">
        <v>439</v>
      </c>
      <c r="P3958" s="17" t="s">
        <v>439</v>
      </c>
      <c r="Q3958" s="17" t="s">
        <v>819</v>
      </c>
    </row>
    <row r="3959" spans="1:17" x14ac:dyDescent="0.25">
      <c r="A3959" s="17">
        <v>228646</v>
      </c>
      <c r="B3959" s="17">
        <v>5150</v>
      </c>
      <c r="C3959" s="17" t="s">
        <v>815</v>
      </c>
      <c r="D3959" s="17" t="s">
        <v>923</v>
      </c>
      <c r="E3959" s="17" t="s">
        <v>439</v>
      </c>
      <c r="F3959" s="17">
        <v>39</v>
      </c>
      <c r="G3959" s="17" t="s">
        <v>884</v>
      </c>
      <c r="H3959" s="17">
        <v>0</v>
      </c>
      <c r="I3959" s="17">
        <v>43200</v>
      </c>
      <c r="J3959" s="17" t="b">
        <v>0</v>
      </c>
      <c r="K3959" s="17">
        <v>0</v>
      </c>
      <c r="L3959" s="18">
        <v>41009.075636574074</v>
      </c>
      <c r="M3959" s="17" t="s">
        <v>818</v>
      </c>
      <c r="N3959" s="17" t="s">
        <v>439</v>
      </c>
      <c r="O3959" s="17" t="s">
        <v>439</v>
      </c>
      <c r="P3959" s="17" t="s">
        <v>439</v>
      </c>
      <c r="Q3959" s="17" t="s">
        <v>819</v>
      </c>
    </row>
    <row r="3960" spans="1:17" x14ac:dyDescent="0.25">
      <c r="A3960" s="17">
        <v>228647</v>
      </c>
      <c r="B3960" s="17">
        <v>5140</v>
      </c>
      <c r="C3960" s="17" t="s">
        <v>815</v>
      </c>
      <c r="D3960" s="17" t="s">
        <v>924</v>
      </c>
      <c r="E3960" s="17" t="s">
        <v>439</v>
      </c>
      <c r="F3960" s="17">
        <v>39</v>
      </c>
      <c r="G3960" s="17" t="s">
        <v>884</v>
      </c>
      <c r="H3960" s="17">
        <v>0</v>
      </c>
      <c r="I3960" s="17">
        <v>43200</v>
      </c>
      <c r="J3960" s="17" t="b">
        <v>0</v>
      </c>
      <c r="K3960" s="17">
        <v>0</v>
      </c>
      <c r="L3960" s="18">
        <v>41009.075636574074</v>
      </c>
      <c r="M3960" s="17" t="s">
        <v>818</v>
      </c>
      <c r="N3960" s="17" t="s">
        <v>439</v>
      </c>
      <c r="O3960" s="17" t="s">
        <v>439</v>
      </c>
      <c r="P3960" s="17" t="s">
        <v>439</v>
      </c>
      <c r="Q3960" s="17" t="s">
        <v>819</v>
      </c>
    </row>
    <row r="3961" spans="1:17" x14ac:dyDescent="0.25">
      <c r="A3961" s="17">
        <v>228648</v>
      </c>
      <c r="B3961" s="17">
        <v>5143</v>
      </c>
      <c r="C3961" s="17" t="s">
        <v>815</v>
      </c>
      <c r="D3961" s="17" t="s">
        <v>925</v>
      </c>
      <c r="E3961" s="17" t="s">
        <v>439</v>
      </c>
      <c r="F3961" s="17">
        <v>39</v>
      </c>
      <c r="G3961" s="17" t="s">
        <v>884</v>
      </c>
      <c r="H3961" s="17">
        <v>0</v>
      </c>
      <c r="I3961" s="17">
        <v>43200</v>
      </c>
      <c r="J3961" s="17" t="b">
        <v>0</v>
      </c>
      <c r="K3961" s="17">
        <v>0</v>
      </c>
      <c r="L3961" s="18">
        <v>41009.075636574074</v>
      </c>
      <c r="M3961" s="17" t="s">
        <v>818</v>
      </c>
      <c r="N3961" s="17" t="s">
        <v>439</v>
      </c>
      <c r="O3961" s="17" t="s">
        <v>439</v>
      </c>
      <c r="P3961" s="17" t="s">
        <v>439</v>
      </c>
      <c r="Q3961" s="17" t="s">
        <v>819</v>
      </c>
    </row>
    <row r="3962" spans="1:17" x14ac:dyDescent="0.25">
      <c r="A3962" s="17">
        <v>228649</v>
      </c>
      <c r="B3962" s="17">
        <v>5141</v>
      </c>
      <c r="C3962" s="17" t="s">
        <v>815</v>
      </c>
      <c r="D3962" s="17" t="s">
        <v>926</v>
      </c>
      <c r="E3962" s="17" t="s">
        <v>439</v>
      </c>
      <c r="F3962" s="17">
        <v>39</v>
      </c>
      <c r="G3962" s="17" t="s">
        <v>884</v>
      </c>
      <c r="H3962" s="17">
        <v>0</v>
      </c>
      <c r="I3962" s="17">
        <v>43200</v>
      </c>
      <c r="J3962" s="17" t="b">
        <v>0</v>
      </c>
      <c r="K3962" s="17">
        <v>0</v>
      </c>
      <c r="L3962" s="18">
        <v>41009.075636574074</v>
      </c>
      <c r="M3962" s="17" t="s">
        <v>818</v>
      </c>
      <c r="N3962" s="17" t="s">
        <v>439</v>
      </c>
      <c r="O3962" s="17" t="s">
        <v>439</v>
      </c>
      <c r="P3962" s="17" t="s">
        <v>439</v>
      </c>
      <c r="Q3962" s="17" t="s">
        <v>819</v>
      </c>
    </row>
    <row r="3963" spans="1:17" x14ac:dyDescent="0.25">
      <c r="A3963" s="17">
        <v>228650</v>
      </c>
      <c r="B3963" s="17">
        <v>5136</v>
      </c>
      <c r="C3963" s="17" t="s">
        <v>815</v>
      </c>
      <c r="D3963" s="17" t="s">
        <v>927</v>
      </c>
      <c r="E3963" s="17" t="s">
        <v>439</v>
      </c>
      <c r="F3963" s="17">
        <v>39</v>
      </c>
      <c r="G3963" s="17" t="s">
        <v>884</v>
      </c>
      <c r="H3963" s="17">
        <v>0</v>
      </c>
      <c r="I3963" s="17">
        <v>43200</v>
      </c>
      <c r="J3963" s="17" t="b">
        <v>0</v>
      </c>
      <c r="K3963" s="17">
        <v>0</v>
      </c>
      <c r="L3963" s="18">
        <v>41009.075636574074</v>
      </c>
      <c r="M3963" s="17" t="s">
        <v>818</v>
      </c>
      <c r="N3963" s="17" t="s">
        <v>439</v>
      </c>
      <c r="O3963" s="17" t="s">
        <v>439</v>
      </c>
      <c r="P3963" s="17" t="s">
        <v>439</v>
      </c>
      <c r="Q3963" s="17" t="s">
        <v>819</v>
      </c>
    </row>
    <row r="3964" spans="1:17" x14ac:dyDescent="0.25">
      <c r="A3964" s="17">
        <v>228651</v>
      </c>
      <c r="B3964" s="17">
        <v>5145</v>
      </c>
      <c r="C3964" s="17" t="s">
        <v>815</v>
      </c>
      <c r="D3964" s="17" t="s">
        <v>928</v>
      </c>
      <c r="E3964" s="17" t="s">
        <v>439</v>
      </c>
      <c r="F3964" s="17">
        <v>39</v>
      </c>
      <c r="G3964" s="17" t="s">
        <v>884</v>
      </c>
      <c r="H3964" s="17">
        <v>0</v>
      </c>
      <c r="I3964" s="17">
        <v>43200</v>
      </c>
      <c r="J3964" s="17" t="b">
        <v>0</v>
      </c>
      <c r="K3964" s="17">
        <v>0</v>
      </c>
      <c r="L3964" s="18">
        <v>41009.075636574074</v>
      </c>
      <c r="M3964" s="17" t="s">
        <v>818</v>
      </c>
      <c r="N3964" s="17" t="s">
        <v>439</v>
      </c>
      <c r="O3964" s="17" t="s">
        <v>439</v>
      </c>
      <c r="P3964" s="17" t="s">
        <v>439</v>
      </c>
      <c r="Q3964" s="17" t="s">
        <v>819</v>
      </c>
    </row>
    <row r="3965" spans="1:17" x14ac:dyDescent="0.25">
      <c r="A3965" s="17">
        <v>228652</v>
      </c>
      <c r="B3965" s="17">
        <v>5144</v>
      </c>
      <c r="C3965" s="17" t="s">
        <v>815</v>
      </c>
      <c r="D3965" s="17" t="s">
        <v>929</v>
      </c>
      <c r="E3965" s="17" t="s">
        <v>439</v>
      </c>
      <c r="F3965" s="17">
        <v>39</v>
      </c>
      <c r="G3965" s="17" t="s">
        <v>884</v>
      </c>
      <c r="H3965" s="17">
        <v>0</v>
      </c>
      <c r="I3965" s="17">
        <v>43200</v>
      </c>
      <c r="J3965" s="17" t="b">
        <v>0</v>
      </c>
      <c r="K3965" s="17">
        <v>0</v>
      </c>
      <c r="L3965" s="18">
        <v>41009.075636574074</v>
      </c>
      <c r="M3965" s="17" t="s">
        <v>818</v>
      </c>
      <c r="N3965" s="17" t="s">
        <v>439</v>
      </c>
      <c r="O3965" s="17" t="s">
        <v>439</v>
      </c>
      <c r="P3965" s="17" t="s">
        <v>439</v>
      </c>
      <c r="Q3965" s="17" t="s">
        <v>819</v>
      </c>
    </row>
    <row r="3966" spans="1:17" x14ac:dyDescent="0.25">
      <c r="A3966" s="17">
        <v>228653</v>
      </c>
      <c r="B3966" s="17">
        <v>5197</v>
      </c>
      <c r="C3966" s="17" t="s">
        <v>815</v>
      </c>
      <c r="D3966" s="17" t="s">
        <v>930</v>
      </c>
      <c r="E3966" s="17" t="s">
        <v>439</v>
      </c>
      <c r="F3966" s="17">
        <v>39</v>
      </c>
      <c r="G3966" s="17" t="s">
        <v>884</v>
      </c>
      <c r="H3966" s="17">
        <v>0</v>
      </c>
      <c r="I3966" s="17">
        <v>43200</v>
      </c>
      <c r="J3966" s="17" t="b">
        <v>0</v>
      </c>
      <c r="K3966" s="17">
        <v>0</v>
      </c>
      <c r="L3966" s="18">
        <v>41009.075648148151</v>
      </c>
      <c r="M3966" s="17" t="s">
        <v>818</v>
      </c>
      <c r="N3966" s="17" t="s">
        <v>439</v>
      </c>
      <c r="O3966" s="17" t="s">
        <v>439</v>
      </c>
      <c r="P3966" s="17" t="s">
        <v>439</v>
      </c>
      <c r="Q3966" s="17" t="s">
        <v>819</v>
      </c>
    </row>
    <row r="3967" spans="1:17" x14ac:dyDescent="0.25">
      <c r="A3967" s="17">
        <v>228654</v>
      </c>
      <c r="B3967" s="17">
        <v>5195</v>
      </c>
      <c r="C3967" s="17" t="s">
        <v>815</v>
      </c>
      <c r="D3967" s="17" t="s">
        <v>931</v>
      </c>
      <c r="E3967" s="17" t="s">
        <v>439</v>
      </c>
      <c r="F3967" s="17">
        <v>39</v>
      </c>
      <c r="G3967" s="17" t="s">
        <v>884</v>
      </c>
      <c r="H3967" s="17">
        <v>0</v>
      </c>
      <c r="I3967" s="17">
        <v>43200</v>
      </c>
      <c r="J3967" s="17" t="b">
        <v>0</v>
      </c>
      <c r="K3967" s="17">
        <v>0</v>
      </c>
      <c r="L3967" s="18">
        <v>41009.075648148151</v>
      </c>
      <c r="M3967" s="17" t="s">
        <v>818</v>
      </c>
      <c r="N3967" s="17" t="s">
        <v>439</v>
      </c>
      <c r="O3967" s="17" t="s">
        <v>439</v>
      </c>
      <c r="P3967" s="17" t="s">
        <v>439</v>
      </c>
      <c r="Q3967" s="17" t="s">
        <v>819</v>
      </c>
    </row>
    <row r="3968" spans="1:17" x14ac:dyDescent="0.25">
      <c r="A3968" s="17">
        <v>228655</v>
      </c>
      <c r="B3968" s="17">
        <v>5194</v>
      </c>
      <c r="C3968" s="17" t="s">
        <v>815</v>
      </c>
      <c r="D3968" s="17" t="s">
        <v>932</v>
      </c>
      <c r="E3968" s="17" t="s">
        <v>439</v>
      </c>
      <c r="F3968" s="17">
        <v>39</v>
      </c>
      <c r="G3968" s="17" t="s">
        <v>884</v>
      </c>
      <c r="H3968" s="17">
        <v>0</v>
      </c>
      <c r="I3968" s="17">
        <v>43200</v>
      </c>
      <c r="J3968" s="17" t="b">
        <v>0</v>
      </c>
      <c r="K3968" s="17">
        <v>0</v>
      </c>
      <c r="L3968" s="18">
        <v>41009.075659722221</v>
      </c>
      <c r="M3968" s="17" t="s">
        <v>818</v>
      </c>
      <c r="N3968" s="17" t="s">
        <v>439</v>
      </c>
      <c r="O3968" s="17" t="s">
        <v>439</v>
      </c>
      <c r="P3968" s="17" t="s">
        <v>439</v>
      </c>
      <c r="Q3968" s="17" t="s">
        <v>819</v>
      </c>
    </row>
    <row r="3969" spans="1:17" x14ac:dyDescent="0.25">
      <c r="A3969" s="17">
        <v>228656</v>
      </c>
      <c r="B3969" s="17">
        <v>5193</v>
      </c>
      <c r="C3969" s="17" t="s">
        <v>815</v>
      </c>
      <c r="D3969" s="17" t="s">
        <v>933</v>
      </c>
      <c r="E3969" s="17" t="s">
        <v>439</v>
      </c>
      <c r="F3969" s="17">
        <v>39</v>
      </c>
      <c r="G3969" s="17" t="s">
        <v>884</v>
      </c>
      <c r="H3969" s="17">
        <v>0</v>
      </c>
      <c r="I3969" s="17">
        <v>43200</v>
      </c>
      <c r="J3969" s="17" t="b">
        <v>0</v>
      </c>
      <c r="K3969" s="17">
        <v>0</v>
      </c>
      <c r="L3969" s="18">
        <v>41009.075659722221</v>
      </c>
      <c r="M3969" s="17" t="s">
        <v>818</v>
      </c>
      <c r="N3969" s="17" t="s">
        <v>439</v>
      </c>
      <c r="O3969" s="17" t="s">
        <v>439</v>
      </c>
      <c r="P3969" s="17" t="s">
        <v>439</v>
      </c>
      <c r="Q3969" s="17" t="s">
        <v>819</v>
      </c>
    </row>
    <row r="3970" spans="1:17" x14ac:dyDescent="0.25">
      <c r="A3970" s="17">
        <v>228657</v>
      </c>
      <c r="B3970" s="17">
        <v>5196</v>
      </c>
      <c r="C3970" s="17" t="s">
        <v>815</v>
      </c>
      <c r="D3970" s="17" t="s">
        <v>934</v>
      </c>
      <c r="E3970" s="17" t="s">
        <v>439</v>
      </c>
      <c r="F3970" s="17">
        <v>39</v>
      </c>
      <c r="G3970" s="17" t="s">
        <v>884</v>
      </c>
      <c r="H3970" s="17">
        <v>0</v>
      </c>
      <c r="I3970" s="17">
        <v>43200</v>
      </c>
      <c r="J3970" s="17" t="b">
        <v>0</v>
      </c>
      <c r="K3970" s="17">
        <v>0</v>
      </c>
      <c r="L3970" s="18">
        <v>41009.075659722221</v>
      </c>
      <c r="M3970" s="17" t="s">
        <v>818</v>
      </c>
      <c r="N3970" s="17" t="s">
        <v>439</v>
      </c>
      <c r="O3970" s="17" t="s">
        <v>439</v>
      </c>
      <c r="P3970" s="17" t="s">
        <v>439</v>
      </c>
      <c r="Q3970" s="17" t="s">
        <v>819</v>
      </c>
    </row>
    <row r="3971" spans="1:17" x14ac:dyDescent="0.25">
      <c r="A3971" s="17">
        <v>228658</v>
      </c>
      <c r="B3971" s="17">
        <v>5152</v>
      </c>
      <c r="C3971" s="17" t="s">
        <v>815</v>
      </c>
      <c r="D3971" s="17" t="s">
        <v>935</v>
      </c>
      <c r="E3971" s="17" t="s">
        <v>439</v>
      </c>
      <c r="F3971" s="17">
        <v>39</v>
      </c>
      <c r="G3971" s="17" t="s">
        <v>884</v>
      </c>
      <c r="H3971" s="17">
        <v>0</v>
      </c>
      <c r="I3971" s="17">
        <v>43200</v>
      </c>
      <c r="J3971" s="17" t="b">
        <v>0</v>
      </c>
      <c r="K3971" s="17">
        <v>0</v>
      </c>
      <c r="L3971" s="18">
        <v>41009.075659722221</v>
      </c>
      <c r="M3971" s="17" t="s">
        <v>818</v>
      </c>
      <c r="N3971" s="17" t="s">
        <v>439</v>
      </c>
      <c r="O3971" s="17" t="s">
        <v>439</v>
      </c>
      <c r="P3971" s="17" t="s">
        <v>439</v>
      </c>
      <c r="Q3971" s="17" t="s">
        <v>819</v>
      </c>
    </row>
    <row r="3972" spans="1:17" x14ac:dyDescent="0.25">
      <c r="A3972" s="17">
        <v>228659</v>
      </c>
      <c r="B3972" s="17">
        <v>5148</v>
      </c>
      <c r="C3972" s="17" t="s">
        <v>815</v>
      </c>
      <c r="D3972" s="17" t="s">
        <v>936</v>
      </c>
      <c r="E3972" s="17" t="s">
        <v>439</v>
      </c>
      <c r="F3972" s="17">
        <v>39</v>
      </c>
      <c r="G3972" s="17" t="s">
        <v>884</v>
      </c>
      <c r="H3972" s="17">
        <v>0</v>
      </c>
      <c r="I3972" s="17">
        <v>43200</v>
      </c>
      <c r="J3972" s="17" t="b">
        <v>0</v>
      </c>
      <c r="K3972" s="17">
        <v>0</v>
      </c>
      <c r="L3972" s="18">
        <v>41009.075659722221</v>
      </c>
      <c r="M3972" s="17" t="s">
        <v>818</v>
      </c>
      <c r="N3972" s="17" t="s">
        <v>439</v>
      </c>
      <c r="O3972" s="17" t="s">
        <v>439</v>
      </c>
      <c r="P3972" s="17" t="s">
        <v>439</v>
      </c>
      <c r="Q3972" s="17" t="s">
        <v>819</v>
      </c>
    </row>
    <row r="3973" spans="1:17" x14ac:dyDescent="0.25">
      <c r="A3973" s="17">
        <v>228660</v>
      </c>
      <c r="B3973" s="17">
        <v>5151</v>
      </c>
      <c r="C3973" s="17" t="s">
        <v>815</v>
      </c>
      <c r="D3973" s="17" t="s">
        <v>937</v>
      </c>
      <c r="E3973" s="17" t="s">
        <v>439</v>
      </c>
      <c r="F3973" s="17">
        <v>39</v>
      </c>
      <c r="G3973" s="17" t="s">
        <v>884</v>
      </c>
      <c r="H3973" s="17">
        <v>0</v>
      </c>
      <c r="I3973" s="17">
        <v>43200</v>
      </c>
      <c r="J3973" s="17" t="b">
        <v>0</v>
      </c>
      <c r="K3973" s="17">
        <v>0</v>
      </c>
      <c r="L3973" s="18">
        <v>41009.075671296298</v>
      </c>
      <c r="M3973" s="17" t="s">
        <v>818</v>
      </c>
      <c r="N3973" s="17" t="s">
        <v>439</v>
      </c>
      <c r="O3973" s="17" t="s">
        <v>439</v>
      </c>
      <c r="P3973" s="17" t="s">
        <v>439</v>
      </c>
      <c r="Q3973" s="17" t="s">
        <v>819</v>
      </c>
    </row>
    <row r="3974" spans="1:17" x14ac:dyDescent="0.25">
      <c r="A3974" s="17">
        <v>228661</v>
      </c>
      <c r="B3974" s="17">
        <v>5149</v>
      </c>
      <c r="C3974" s="17" t="s">
        <v>815</v>
      </c>
      <c r="D3974" s="17" t="s">
        <v>938</v>
      </c>
      <c r="E3974" s="17" t="s">
        <v>439</v>
      </c>
      <c r="F3974" s="17">
        <v>39</v>
      </c>
      <c r="G3974" s="17" t="s">
        <v>884</v>
      </c>
      <c r="H3974" s="17">
        <v>0</v>
      </c>
      <c r="I3974" s="17">
        <v>43200</v>
      </c>
      <c r="J3974" s="17" t="b">
        <v>0</v>
      </c>
      <c r="K3974" s="17">
        <v>0</v>
      </c>
      <c r="L3974" s="18">
        <v>41009.075671296298</v>
      </c>
      <c r="M3974" s="17" t="s">
        <v>818</v>
      </c>
      <c r="N3974" s="17" t="s">
        <v>439</v>
      </c>
      <c r="O3974" s="17" t="s">
        <v>439</v>
      </c>
      <c r="P3974" s="17" t="s">
        <v>439</v>
      </c>
      <c r="Q3974" s="17" t="s">
        <v>819</v>
      </c>
    </row>
    <row r="3975" spans="1:17" x14ac:dyDescent="0.25">
      <c r="A3975" s="17">
        <v>228662</v>
      </c>
      <c r="B3975" s="17">
        <v>5147</v>
      </c>
      <c r="C3975" s="17" t="s">
        <v>815</v>
      </c>
      <c r="D3975" s="17" t="s">
        <v>939</v>
      </c>
      <c r="E3975" s="17" t="s">
        <v>439</v>
      </c>
      <c r="F3975" s="17">
        <v>39</v>
      </c>
      <c r="G3975" s="17" t="s">
        <v>884</v>
      </c>
      <c r="H3975" s="17">
        <v>0</v>
      </c>
      <c r="I3975" s="17">
        <v>43200</v>
      </c>
      <c r="J3975" s="17" t="b">
        <v>0</v>
      </c>
      <c r="K3975" s="17">
        <v>0</v>
      </c>
      <c r="L3975" s="18">
        <v>41009.075671296298</v>
      </c>
      <c r="M3975" s="17" t="s">
        <v>818</v>
      </c>
      <c r="N3975" s="17" t="s">
        <v>439</v>
      </c>
      <c r="O3975" s="17" t="s">
        <v>439</v>
      </c>
      <c r="P3975" s="17" t="s">
        <v>439</v>
      </c>
      <c r="Q3975" s="17" t="s">
        <v>819</v>
      </c>
    </row>
    <row r="3976" spans="1:17" x14ac:dyDescent="0.25">
      <c r="A3976" s="17">
        <v>228663</v>
      </c>
      <c r="B3976" s="17">
        <v>3184</v>
      </c>
      <c r="C3976" s="17" t="s">
        <v>815</v>
      </c>
      <c r="D3976" s="17" t="s">
        <v>5804</v>
      </c>
      <c r="E3976" s="17" t="s">
        <v>439</v>
      </c>
      <c r="F3976" s="17">
        <v>39</v>
      </c>
      <c r="G3976" s="17" t="s">
        <v>884</v>
      </c>
      <c r="H3976" s="17">
        <v>0</v>
      </c>
      <c r="I3976" s="17">
        <v>43200</v>
      </c>
      <c r="J3976" s="17" t="b">
        <v>0</v>
      </c>
      <c r="K3976" s="18">
        <v>0</v>
      </c>
      <c r="L3976" s="18">
        <v>41009.075671296298</v>
      </c>
      <c r="M3976" s="17" t="s">
        <v>818</v>
      </c>
      <c r="N3976" s="17" t="s">
        <v>439</v>
      </c>
      <c r="O3976" s="17" t="s">
        <v>439</v>
      </c>
      <c r="P3976" s="17" t="s">
        <v>439</v>
      </c>
      <c r="Q3976" s="17" t="s">
        <v>819</v>
      </c>
    </row>
    <row r="3977" spans="1:17" x14ac:dyDescent="0.25">
      <c r="A3977" s="17">
        <v>228664</v>
      </c>
      <c r="B3977" s="17">
        <v>3185</v>
      </c>
      <c r="C3977" s="17" t="s">
        <v>815</v>
      </c>
      <c r="D3977" s="17" t="s">
        <v>940</v>
      </c>
      <c r="E3977" s="17" t="s">
        <v>439</v>
      </c>
      <c r="F3977" s="17">
        <v>39</v>
      </c>
      <c r="G3977" s="17" t="s">
        <v>884</v>
      </c>
      <c r="H3977" s="17">
        <v>0</v>
      </c>
      <c r="I3977" s="17">
        <v>43200</v>
      </c>
      <c r="J3977" s="17" t="b">
        <v>0</v>
      </c>
      <c r="K3977" s="17">
        <v>0</v>
      </c>
      <c r="L3977" s="18">
        <v>41009.075671296298</v>
      </c>
      <c r="M3977" s="17" t="s">
        <v>818</v>
      </c>
      <c r="N3977" s="17" t="s">
        <v>439</v>
      </c>
      <c r="O3977" s="17" t="s">
        <v>439</v>
      </c>
      <c r="P3977" s="17" t="s">
        <v>439</v>
      </c>
      <c r="Q3977" s="17" t="s">
        <v>819</v>
      </c>
    </row>
    <row r="3978" spans="1:17" x14ac:dyDescent="0.25">
      <c r="A3978" s="17">
        <v>228665</v>
      </c>
      <c r="B3978" s="17">
        <v>3186</v>
      </c>
      <c r="C3978" s="17" t="s">
        <v>815</v>
      </c>
      <c r="D3978" s="17" t="s">
        <v>941</v>
      </c>
      <c r="E3978" s="17" t="s">
        <v>439</v>
      </c>
      <c r="F3978" s="17">
        <v>39</v>
      </c>
      <c r="G3978" s="17" t="s">
        <v>884</v>
      </c>
      <c r="H3978" s="17">
        <v>0</v>
      </c>
      <c r="I3978" s="17">
        <v>43200</v>
      </c>
      <c r="J3978" s="17" t="b">
        <v>0</v>
      </c>
      <c r="K3978" s="17">
        <v>0</v>
      </c>
      <c r="L3978" s="18">
        <v>41009.075671296298</v>
      </c>
      <c r="M3978" s="17" t="s">
        <v>818</v>
      </c>
      <c r="N3978" s="17" t="s">
        <v>439</v>
      </c>
      <c r="O3978" s="17" t="s">
        <v>439</v>
      </c>
      <c r="P3978" s="17" t="s">
        <v>439</v>
      </c>
      <c r="Q3978" s="17" t="s">
        <v>819</v>
      </c>
    </row>
    <row r="3979" spans="1:17" x14ac:dyDescent="0.25">
      <c r="A3979" s="17">
        <v>228666</v>
      </c>
      <c r="B3979" s="17">
        <v>3187</v>
      </c>
      <c r="C3979" s="17" t="s">
        <v>815</v>
      </c>
      <c r="D3979" s="17" t="s">
        <v>942</v>
      </c>
      <c r="E3979" s="17" t="s">
        <v>439</v>
      </c>
      <c r="F3979" s="17">
        <v>39</v>
      </c>
      <c r="G3979" s="17" t="s">
        <v>884</v>
      </c>
      <c r="H3979" s="17">
        <v>0</v>
      </c>
      <c r="I3979" s="17">
        <v>43200</v>
      </c>
      <c r="J3979" s="17" t="b">
        <v>0</v>
      </c>
      <c r="K3979" s="17">
        <v>0</v>
      </c>
      <c r="L3979" s="18">
        <v>41009.075671296298</v>
      </c>
      <c r="M3979" s="17" t="s">
        <v>818</v>
      </c>
      <c r="N3979" s="17" t="s">
        <v>439</v>
      </c>
      <c r="O3979" s="17" t="s">
        <v>439</v>
      </c>
      <c r="P3979" s="17" t="s">
        <v>439</v>
      </c>
      <c r="Q3979" s="17" t="s">
        <v>819</v>
      </c>
    </row>
    <row r="3980" spans="1:17" x14ac:dyDescent="0.25">
      <c r="A3980" s="17">
        <v>228667</v>
      </c>
      <c r="B3980" s="17">
        <v>3189</v>
      </c>
      <c r="C3980" s="17" t="s">
        <v>815</v>
      </c>
      <c r="D3980" s="17" t="s">
        <v>943</v>
      </c>
      <c r="E3980" s="17" t="s">
        <v>439</v>
      </c>
      <c r="F3980" s="17">
        <v>39</v>
      </c>
      <c r="G3980" s="17" t="s">
        <v>884</v>
      </c>
      <c r="H3980" s="17">
        <v>0</v>
      </c>
      <c r="I3980" s="17">
        <v>43200</v>
      </c>
      <c r="J3980" s="17" t="b">
        <v>0</v>
      </c>
      <c r="K3980" s="17">
        <v>0</v>
      </c>
      <c r="L3980" s="18">
        <v>41009.075682870367</v>
      </c>
      <c r="M3980" s="17" t="s">
        <v>818</v>
      </c>
      <c r="N3980" s="17" t="s">
        <v>439</v>
      </c>
      <c r="O3980" s="17" t="s">
        <v>439</v>
      </c>
      <c r="P3980" s="17" t="s">
        <v>439</v>
      </c>
      <c r="Q3980" s="17" t="s">
        <v>819</v>
      </c>
    </row>
    <row r="3981" spans="1:17" x14ac:dyDescent="0.25">
      <c r="A3981" s="17">
        <v>228668</v>
      </c>
      <c r="B3981" s="17">
        <v>3190</v>
      </c>
      <c r="C3981" s="17" t="s">
        <v>815</v>
      </c>
      <c r="D3981" s="17" t="s">
        <v>944</v>
      </c>
      <c r="E3981" s="17" t="s">
        <v>439</v>
      </c>
      <c r="F3981" s="17">
        <v>39</v>
      </c>
      <c r="G3981" s="17" t="s">
        <v>884</v>
      </c>
      <c r="H3981" s="17">
        <v>0</v>
      </c>
      <c r="I3981" s="17">
        <v>43200</v>
      </c>
      <c r="J3981" s="17" t="b">
        <v>0</v>
      </c>
      <c r="K3981" s="17">
        <v>0</v>
      </c>
      <c r="L3981" s="18">
        <v>41009.075682870367</v>
      </c>
      <c r="M3981" s="17" t="s">
        <v>818</v>
      </c>
      <c r="N3981" s="17" t="s">
        <v>439</v>
      </c>
      <c r="O3981" s="17" t="s">
        <v>439</v>
      </c>
      <c r="P3981" s="17" t="s">
        <v>439</v>
      </c>
      <c r="Q3981" s="17" t="s">
        <v>819</v>
      </c>
    </row>
    <row r="3982" spans="1:17" x14ac:dyDescent="0.25">
      <c r="A3982" s="17">
        <v>228669</v>
      </c>
      <c r="B3982" s="17">
        <v>5092</v>
      </c>
      <c r="C3982" s="17" t="s">
        <v>815</v>
      </c>
      <c r="D3982" s="17" t="s">
        <v>945</v>
      </c>
      <c r="E3982" s="17" t="s">
        <v>439</v>
      </c>
      <c r="F3982" s="17">
        <v>39</v>
      </c>
      <c r="G3982" s="17" t="s">
        <v>884</v>
      </c>
      <c r="H3982" s="17">
        <v>0</v>
      </c>
      <c r="I3982" s="17">
        <v>43200</v>
      </c>
      <c r="J3982" s="17" t="b">
        <v>0</v>
      </c>
      <c r="K3982" s="17">
        <v>0</v>
      </c>
      <c r="L3982" s="18">
        <v>41009.075682870367</v>
      </c>
      <c r="M3982" s="17" t="s">
        <v>818</v>
      </c>
      <c r="N3982" s="17" t="s">
        <v>439</v>
      </c>
      <c r="O3982" s="17" t="s">
        <v>439</v>
      </c>
      <c r="P3982" s="17" t="s">
        <v>439</v>
      </c>
      <c r="Q3982" s="17" t="s">
        <v>819</v>
      </c>
    </row>
    <row r="3983" spans="1:17" x14ac:dyDescent="0.25">
      <c r="A3983" s="17">
        <v>228670</v>
      </c>
      <c r="B3983" s="17">
        <v>5095</v>
      </c>
      <c r="C3983" s="17" t="s">
        <v>815</v>
      </c>
      <c r="D3983" s="17" t="s">
        <v>946</v>
      </c>
      <c r="E3983" s="17" t="s">
        <v>439</v>
      </c>
      <c r="F3983" s="17">
        <v>39</v>
      </c>
      <c r="G3983" s="17" t="s">
        <v>884</v>
      </c>
      <c r="H3983" s="17">
        <v>0</v>
      </c>
      <c r="I3983" s="17">
        <v>43200</v>
      </c>
      <c r="J3983" s="17" t="b">
        <v>0</v>
      </c>
      <c r="K3983" s="17">
        <v>0</v>
      </c>
      <c r="L3983" s="18">
        <v>41009.075682870367</v>
      </c>
      <c r="M3983" s="17" t="s">
        <v>818</v>
      </c>
      <c r="N3983" s="17" t="s">
        <v>439</v>
      </c>
      <c r="O3983" s="17" t="s">
        <v>439</v>
      </c>
      <c r="P3983" s="17" t="s">
        <v>439</v>
      </c>
      <c r="Q3983" s="17" t="s">
        <v>819</v>
      </c>
    </row>
    <row r="3984" spans="1:17" x14ac:dyDescent="0.25">
      <c r="A3984" s="17">
        <v>228671</v>
      </c>
      <c r="B3984" s="17">
        <v>5094</v>
      </c>
      <c r="C3984" s="17" t="s">
        <v>815</v>
      </c>
      <c r="D3984" s="17" t="s">
        <v>947</v>
      </c>
      <c r="E3984" s="17" t="s">
        <v>439</v>
      </c>
      <c r="F3984" s="17">
        <v>39</v>
      </c>
      <c r="G3984" s="17" t="s">
        <v>884</v>
      </c>
      <c r="H3984" s="17">
        <v>0</v>
      </c>
      <c r="I3984" s="17">
        <v>43200</v>
      </c>
      <c r="J3984" s="17" t="b">
        <v>0</v>
      </c>
      <c r="K3984" s="17">
        <v>0</v>
      </c>
      <c r="L3984" s="18">
        <v>41009.075682870367</v>
      </c>
      <c r="M3984" s="17" t="s">
        <v>818</v>
      </c>
      <c r="N3984" s="17" t="s">
        <v>439</v>
      </c>
      <c r="O3984" s="17" t="s">
        <v>439</v>
      </c>
      <c r="P3984" s="17" t="s">
        <v>439</v>
      </c>
      <c r="Q3984" s="17" t="s">
        <v>819</v>
      </c>
    </row>
    <row r="3985" spans="1:17" x14ac:dyDescent="0.25">
      <c r="A3985" s="17">
        <v>228672</v>
      </c>
      <c r="B3985" s="17">
        <v>5096</v>
      </c>
      <c r="C3985" s="17" t="s">
        <v>815</v>
      </c>
      <c r="D3985" s="17" t="s">
        <v>948</v>
      </c>
      <c r="E3985" s="17" t="s">
        <v>439</v>
      </c>
      <c r="F3985" s="17">
        <v>39</v>
      </c>
      <c r="G3985" s="17" t="s">
        <v>884</v>
      </c>
      <c r="H3985" s="17">
        <v>0</v>
      </c>
      <c r="I3985" s="17">
        <v>43200</v>
      </c>
      <c r="J3985" s="17" t="b">
        <v>0</v>
      </c>
      <c r="K3985" s="17">
        <v>0</v>
      </c>
      <c r="L3985" s="18">
        <v>41009.075682870367</v>
      </c>
      <c r="M3985" s="17" t="s">
        <v>818</v>
      </c>
      <c r="N3985" s="17" t="s">
        <v>439</v>
      </c>
      <c r="O3985" s="17" t="s">
        <v>439</v>
      </c>
      <c r="P3985" s="17" t="s">
        <v>439</v>
      </c>
      <c r="Q3985" s="17" t="s">
        <v>819</v>
      </c>
    </row>
    <row r="3986" spans="1:17" x14ac:dyDescent="0.25">
      <c r="A3986" s="17">
        <v>228673</v>
      </c>
      <c r="B3986" s="17">
        <v>5093</v>
      </c>
      <c r="C3986" s="17" t="s">
        <v>815</v>
      </c>
      <c r="D3986" s="17" t="s">
        <v>949</v>
      </c>
      <c r="E3986" s="17" t="s">
        <v>439</v>
      </c>
      <c r="F3986" s="17">
        <v>39</v>
      </c>
      <c r="G3986" s="17" t="s">
        <v>884</v>
      </c>
      <c r="H3986" s="17">
        <v>0</v>
      </c>
      <c r="I3986" s="17">
        <v>43200</v>
      </c>
      <c r="J3986" s="17" t="b">
        <v>0</v>
      </c>
      <c r="K3986" s="17">
        <v>0</v>
      </c>
      <c r="L3986" s="18">
        <v>41009.075682870367</v>
      </c>
      <c r="M3986" s="17" t="s">
        <v>818</v>
      </c>
      <c r="N3986" s="17" t="s">
        <v>439</v>
      </c>
      <c r="O3986" s="17" t="s">
        <v>439</v>
      </c>
      <c r="P3986" s="17" t="s">
        <v>439</v>
      </c>
      <c r="Q3986" s="17" t="s">
        <v>819</v>
      </c>
    </row>
    <row r="3987" spans="1:17" x14ac:dyDescent="0.25">
      <c r="A3987" s="17">
        <v>228674</v>
      </c>
      <c r="B3987" s="17">
        <v>5183</v>
      </c>
      <c r="C3987" s="17" t="s">
        <v>815</v>
      </c>
      <c r="D3987" s="17" t="s">
        <v>950</v>
      </c>
      <c r="E3987" s="17" t="s">
        <v>439</v>
      </c>
      <c r="F3987" s="17">
        <v>39</v>
      </c>
      <c r="G3987" s="17" t="s">
        <v>884</v>
      </c>
      <c r="H3987" s="17">
        <v>0</v>
      </c>
      <c r="I3987" s="17">
        <v>43200</v>
      </c>
      <c r="J3987" s="17" t="b">
        <v>0</v>
      </c>
      <c r="K3987" s="17">
        <v>0</v>
      </c>
      <c r="L3987" s="18">
        <v>41009.075694444444</v>
      </c>
      <c r="M3987" s="17" t="s">
        <v>818</v>
      </c>
      <c r="N3987" s="17" t="s">
        <v>439</v>
      </c>
      <c r="O3987" s="17" t="s">
        <v>439</v>
      </c>
      <c r="P3987" s="17" t="s">
        <v>439</v>
      </c>
      <c r="Q3987" s="17" t="s">
        <v>819</v>
      </c>
    </row>
    <row r="3988" spans="1:17" x14ac:dyDescent="0.25">
      <c r="A3988" s="17">
        <v>228675</v>
      </c>
      <c r="B3988" s="17">
        <v>5176</v>
      </c>
      <c r="C3988" s="17" t="s">
        <v>815</v>
      </c>
      <c r="D3988" s="17" t="s">
        <v>951</v>
      </c>
      <c r="E3988" s="17" t="s">
        <v>439</v>
      </c>
      <c r="F3988" s="17">
        <v>39</v>
      </c>
      <c r="G3988" s="17" t="s">
        <v>884</v>
      </c>
      <c r="H3988" s="17">
        <v>0</v>
      </c>
      <c r="I3988" s="17">
        <v>43200</v>
      </c>
      <c r="J3988" s="17" t="b">
        <v>0</v>
      </c>
      <c r="K3988" s="17">
        <v>0</v>
      </c>
      <c r="L3988" s="18">
        <v>41009.075694444444</v>
      </c>
      <c r="M3988" s="17" t="s">
        <v>818</v>
      </c>
      <c r="N3988" s="17" t="s">
        <v>439</v>
      </c>
      <c r="O3988" s="17" t="s">
        <v>439</v>
      </c>
      <c r="P3988" s="17" t="s">
        <v>439</v>
      </c>
      <c r="Q3988" s="17" t="s">
        <v>819</v>
      </c>
    </row>
    <row r="3989" spans="1:17" x14ac:dyDescent="0.25">
      <c r="A3989" s="17">
        <v>228676</v>
      </c>
      <c r="B3989" s="17">
        <v>5172</v>
      </c>
      <c r="C3989" s="17" t="s">
        <v>815</v>
      </c>
      <c r="D3989" s="17" t="s">
        <v>952</v>
      </c>
      <c r="E3989" s="17" t="s">
        <v>439</v>
      </c>
      <c r="F3989" s="17">
        <v>39</v>
      </c>
      <c r="G3989" s="17" t="s">
        <v>884</v>
      </c>
      <c r="H3989" s="17">
        <v>0</v>
      </c>
      <c r="I3989" s="17">
        <v>43200</v>
      </c>
      <c r="J3989" s="17" t="b">
        <v>0</v>
      </c>
      <c r="K3989" s="17">
        <v>0</v>
      </c>
      <c r="L3989" s="18">
        <v>41009.075694444444</v>
      </c>
      <c r="M3989" s="17" t="s">
        <v>818</v>
      </c>
      <c r="N3989" s="17" t="s">
        <v>439</v>
      </c>
      <c r="O3989" s="17" t="s">
        <v>439</v>
      </c>
      <c r="P3989" s="17" t="s">
        <v>439</v>
      </c>
      <c r="Q3989" s="17" t="s">
        <v>819</v>
      </c>
    </row>
    <row r="3990" spans="1:17" x14ac:dyDescent="0.25">
      <c r="A3990" s="17">
        <v>228677</v>
      </c>
      <c r="B3990" s="17">
        <v>5177</v>
      </c>
      <c r="C3990" s="17" t="s">
        <v>815</v>
      </c>
      <c r="D3990" s="17" t="s">
        <v>953</v>
      </c>
      <c r="E3990" s="17" t="s">
        <v>439</v>
      </c>
      <c r="F3990" s="17">
        <v>39</v>
      </c>
      <c r="G3990" s="17" t="s">
        <v>884</v>
      </c>
      <c r="H3990" s="17">
        <v>0</v>
      </c>
      <c r="I3990" s="17">
        <v>43200</v>
      </c>
      <c r="J3990" s="17" t="b">
        <v>0</v>
      </c>
      <c r="K3990" s="17">
        <v>0</v>
      </c>
      <c r="L3990" s="18">
        <v>41009.075694444444</v>
      </c>
      <c r="M3990" s="17" t="s">
        <v>818</v>
      </c>
      <c r="N3990" s="17" t="s">
        <v>439</v>
      </c>
      <c r="O3990" s="17" t="s">
        <v>439</v>
      </c>
      <c r="P3990" s="17" t="s">
        <v>439</v>
      </c>
      <c r="Q3990" s="17" t="s">
        <v>819</v>
      </c>
    </row>
    <row r="3991" spans="1:17" x14ac:dyDescent="0.25">
      <c r="A3991" s="17">
        <v>228678</v>
      </c>
      <c r="B3991" s="17">
        <v>5173</v>
      </c>
      <c r="C3991" s="17" t="s">
        <v>815</v>
      </c>
      <c r="D3991" s="17" t="s">
        <v>954</v>
      </c>
      <c r="E3991" s="17" t="s">
        <v>439</v>
      </c>
      <c r="F3991" s="17">
        <v>39</v>
      </c>
      <c r="G3991" s="17" t="s">
        <v>884</v>
      </c>
      <c r="H3991" s="17">
        <v>0</v>
      </c>
      <c r="I3991" s="17">
        <v>43200</v>
      </c>
      <c r="J3991" s="17" t="b">
        <v>0</v>
      </c>
      <c r="K3991" s="17">
        <v>0</v>
      </c>
      <c r="L3991" s="18">
        <v>41009.075694444444</v>
      </c>
      <c r="M3991" s="17" t="s">
        <v>818</v>
      </c>
      <c r="N3991" s="17" t="s">
        <v>439</v>
      </c>
      <c r="O3991" s="17" t="s">
        <v>439</v>
      </c>
      <c r="P3991" s="17" t="s">
        <v>439</v>
      </c>
      <c r="Q3991" s="17" t="s">
        <v>819</v>
      </c>
    </row>
    <row r="3992" spans="1:17" x14ac:dyDescent="0.25">
      <c r="A3992" s="17">
        <v>228679</v>
      </c>
      <c r="B3992" s="17">
        <v>5174</v>
      </c>
      <c r="C3992" s="17" t="s">
        <v>815</v>
      </c>
      <c r="D3992" s="17" t="s">
        <v>955</v>
      </c>
      <c r="E3992" s="17" t="s">
        <v>439</v>
      </c>
      <c r="F3992" s="17">
        <v>39</v>
      </c>
      <c r="G3992" s="17" t="s">
        <v>884</v>
      </c>
      <c r="H3992" s="17">
        <v>0</v>
      </c>
      <c r="I3992" s="17">
        <v>43200</v>
      </c>
      <c r="J3992" s="17" t="b">
        <v>0</v>
      </c>
      <c r="K3992" s="17">
        <v>0</v>
      </c>
      <c r="L3992" s="18">
        <v>41009.075694444444</v>
      </c>
      <c r="M3992" s="17" t="s">
        <v>818</v>
      </c>
      <c r="N3992" s="17" t="s">
        <v>439</v>
      </c>
      <c r="O3992" s="17" t="s">
        <v>439</v>
      </c>
      <c r="P3992" s="17" t="s">
        <v>439</v>
      </c>
      <c r="Q3992" s="17" t="s">
        <v>819</v>
      </c>
    </row>
    <row r="3993" spans="1:17" x14ac:dyDescent="0.25">
      <c r="A3993" s="17">
        <v>228680</v>
      </c>
      <c r="B3993" s="17">
        <v>5171</v>
      </c>
      <c r="C3993" s="17" t="s">
        <v>815</v>
      </c>
      <c r="D3993" s="17" t="s">
        <v>956</v>
      </c>
      <c r="E3993" s="17" t="s">
        <v>439</v>
      </c>
      <c r="F3993" s="17">
        <v>39</v>
      </c>
      <c r="G3993" s="17" t="s">
        <v>884</v>
      </c>
      <c r="H3993" s="17">
        <v>0</v>
      </c>
      <c r="I3993" s="17">
        <v>43200</v>
      </c>
      <c r="J3993" s="17" t="b">
        <v>0</v>
      </c>
      <c r="K3993" s="17">
        <v>0</v>
      </c>
      <c r="L3993" s="18">
        <v>41009.075706018521</v>
      </c>
      <c r="M3993" s="17" t="s">
        <v>818</v>
      </c>
      <c r="N3993" s="17" t="s">
        <v>439</v>
      </c>
      <c r="O3993" s="17" t="s">
        <v>439</v>
      </c>
      <c r="P3993" s="17" t="s">
        <v>439</v>
      </c>
      <c r="Q3993" s="17" t="s">
        <v>819</v>
      </c>
    </row>
    <row r="3994" spans="1:17" x14ac:dyDescent="0.25">
      <c r="A3994" s="17">
        <v>228681</v>
      </c>
      <c r="B3994" s="17">
        <v>5175</v>
      </c>
      <c r="C3994" s="17" t="s">
        <v>815</v>
      </c>
      <c r="D3994" s="17" t="s">
        <v>957</v>
      </c>
      <c r="E3994" s="17" t="s">
        <v>439</v>
      </c>
      <c r="F3994" s="17">
        <v>39</v>
      </c>
      <c r="G3994" s="17" t="s">
        <v>884</v>
      </c>
      <c r="H3994" s="17">
        <v>0</v>
      </c>
      <c r="I3994" s="17">
        <v>43200</v>
      </c>
      <c r="J3994" s="17" t="b">
        <v>0</v>
      </c>
      <c r="K3994" s="17">
        <v>0</v>
      </c>
      <c r="L3994" s="18">
        <v>41009.075706018521</v>
      </c>
      <c r="M3994" s="17" t="s">
        <v>818</v>
      </c>
      <c r="N3994" s="17" t="s">
        <v>439</v>
      </c>
      <c r="O3994" s="17" t="s">
        <v>439</v>
      </c>
      <c r="P3994" s="17" t="s">
        <v>439</v>
      </c>
      <c r="Q3994" s="17" t="s">
        <v>819</v>
      </c>
    </row>
    <row r="3995" spans="1:17" x14ac:dyDescent="0.25">
      <c r="A3995" s="17">
        <v>228682</v>
      </c>
      <c r="B3995" s="17">
        <v>5417</v>
      </c>
      <c r="C3995" s="17" t="s">
        <v>815</v>
      </c>
      <c r="D3995" s="17" t="s">
        <v>958</v>
      </c>
      <c r="E3995" s="17" t="s">
        <v>439</v>
      </c>
      <c r="F3995" s="17">
        <v>39</v>
      </c>
      <c r="G3995" s="17" t="s">
        <v>884</v>
      </c>
      <c r="H3995" s="17">
        <v>0</v>
      </c>
      <c r="I3995" s="17">
        <v>43200</v>
      </c>
      <c r="J3995" s="17" t="b">
        <v>0</v>
      </c>
      <c r="K3995" s="17">
        <v>0</v>
      </c>
      <c r="L3995" s="18">
        <v>41009.075706018521</v>
      </c>
      <c r="M3995" s="17" t="s">
        <v>818</v>
      </c>
      <c r="N3995" s="17" t="s">
        <v>439</v>
      </c>
      <c r="O3995" s="17" t="s">
        <v>439</v>
      </c>
      <c r="P3995" s="17" t="s">
        <v>439</v>
      </c>
      <c r="Q3995" s="17" t="s">
        <v>819</v>
      </c>
    </row>
    <row r="3996" spans="1:17" x14ac:dyDescent="0.25">
      <c r="A3996" s="17">
        <v>228683</v>
      </c>
      <c r="B3996" s="17">
        <v>5422</v>
      </c>
      <c r="C3996" s="17" t="s">
        <v>815</v>
      </c>
      <c r="D3996" s="17" t="s">
        <v>959</v>
      </c>
      <c r="E3996" s="17" t="s">
        <v>439</v>
      </c>
      <c r="F3996" s="17">
        <v>39</v>
      </c>
      <c r="G3996" s="17" t="s">
        <v>884</v>
      </c>
      <c r="H3996" s="17">
        <v>0</v>
      </c>
      <c r="I3996" s="17">
        <v>43200</v>
      </c>
      <c r="J3996" s="17" t="b">
        <v>0</v>
      </c>
      <c r="K3996" s="17">
        <v>0</v>
      </c>
      <c r="L3996" s="18">
        <v>41009.075706018521</v>
      </c>
      <c r="M3996" s="17" t="s">
        <v>818</v>
      </c>
      <c r="N3996" s="17" t="s">
        <v>439</v>
      </c>
      <c r="O3996" s="17" t="s">
        <v>439</v>
      </c>
      <c r="P3996" s="17" t="s">
        <v>439</v>
      </c>
      <c r="Q3996" s="17" t="s">
        <v>819</v>
      </c>
    </row>
    <row r="3997" spans="1:17" x14ac:dyDescent="0.25">
      <c r="A3997" s="17">
        <v>228684</v>
      </c>
      <c r="B3997" s="17">
        <v>5418</v>
      </c>
      <c r="C3997" s="17" t="s">
        <v>815</v>
      </c>
      <c r="D3997" s="17" t="s">
        <v>960</v>
      </c>
      <c r="E3997" s="17" t="s">
        <v>439</v>
      </c>
      <c r="F3997" s="17">
        <v>39</v>
      </c>
      <c r="G3997" s="17" t="s">
        <v>884</v>
      </c>
      <c r="H3997" s="17">
        <v>0</v>
      </c>
      <c r="I3997" s="17">
        <v>43200</v>
      </c>
      <c r="J3997" s="17" t="b">
        <v>0</v>
      </c>
      <c r="K3997" s="17">
        <v>0</v>
      </c>
      <c r="L3997" s="18">
        <v>41009.075706018521</v>
      </c>
      <c r="M3997" s="17" t="s">
        <v>818</v>
      </c>
      <c r="N3997" s="17" t="s">
        <v>439</v>
      </c>
      <c r="O3997" s="17" t="s">
        <v>439</v>
      </c>
      <c r="P3997" s="17" t="s">
        <v>439</v>
      </c>
      <c r="Q3997" s="17" t="s">
        <v>819</v>
      </c>
    </row>
    <row r="3998" spans="1:17" x14ac:dyDescent="0.25">
      <c r="A3998" s="17">
        <v>228685</v>
      </c>
      <c r="B3998" s="17">
        <v>5421</v>
      </c>
      <c r="C3998" s="17" t="s">
        <v>815</v>
      </c>
      <c r="D3998" s="17" t="s">
        <v>961</v>
      </c>
      <c r="E3998" s="17" t="s">
        <v>439</v>
      </c>
      <c r="F3998" s="17">
        <v>39</v>
      </c>
      <c r="G3998" s="17" t="s">
        <v>884</v>
      </c>
      <c r="H3998" s="17">
        <v>0</v>
      </c>
      <c r="I3998" s="17">
        <v>43200</v>
      </c>
      <c r="J3998" s="17" t="b">
        <v>0</v>
      </c>
      <c r="K3998" s="17">
        <v>0</v>
      </c>
      <c r="L3998" s="18">
        <v>41009.075706018521</v>
      </c>
      <c r="M3998" s="17" t="s">
        <v>818</v>
      </c>
      <c r="N3998" s="17" t="s">
        <v>439</v>
      </c>
      <c r="O3998" s="17" t="s">
        <v>439</v>
      </c>
      <c r="P3998" s="17" t="s">
        <v>439</v>
      </c>
      <c r="Q3998" s="17" t="s">
        <v>819</v>
      </c>
    </row>
    <row r="3999" spans="1:17" x14ac:dyDescent="0.25">
      <c r="A3999" s="17">
        <v>228686</v>
      </c>
      <c r="B3999" s="17">
        <v>5424</v>
      </c>
      <c r="C3999" s="17" t="s">
        <v>815</v>
      </c>
      <c r="D3999" s="17" t="s">
        <v>962</v>
      </c>
      <c r="E3999" s="17" t="s">
        <v>439</v>
      </c>
      <c r="F3999" s="17">
        <v>39</v>
      </c>
      <c r="G3999" s="17" t="s">
        <v>884</v>
      </c>
      <c r="H3999" s="17">
        <v>0</v>
      </c>
      <c r="I3999" s="17">
        <v>43200</v>
      </c>
      <c r="J3999" s="17" t="b">
        <v>0</v>
      </c>
      <c r="K3999" s="17">
        <v>0</v>
      </c>
      <c r="L3999" s="18">
        <v>41009.075706018521</v>
      </c>
      <c r="M3999" s="17" t="s">
        <v>818</v>
      </c>
      <c r="N3999" s="17" t="s">
        <v>439</v>
      </c>
      <c r="O3999" s="17" t="s">
        <v>439</v>
      </c>
      <c r="P3999" s="17" t="s">
        <v>439</v>
      </c>
      <c r="Q3999" s="17" t="s">
        <v>819</v>
      </c>
    </row>
    <row r="4000" spans="1:17" x14ac:dyDescent="0.25">
      <c r="A4000" s="17">
        <v>228687</v>
      </c>
      <c r="B4000" s="17">
        <v>5419</v>
      </c>
      <c r="C4000" s="17" t="s">
        <v>815</v>
      </c>
      <c r="D4000" s="17" t="s">
        <v>963</v>
      </c>
      <c r="E4000" s="17" t="s">
        <v>439</v>
      </c>
      <c r="F4000" s="17">
        <v>39</v>
      </c>
      <c r="G4000" s="17" t="s">
        <v>884</v>
      </c>
      <c r="H4000" s="17">
        <v>0</v>
      </c>
      <c r="I4000" s="17">
        <v>43200</v>
      </c>
      <c r="J4000" s="17" t="b">
        <v>0</v>
      </c>
      <c r="K4000" s="17">
        <v>0</v>
      </c>
      <c r="L4000" s="18">
        <v>41009.07571759259</v>
      </c>
      <c r="M4000" s="17" t="s">
        <v>818</v>
      </c>
      <c r="N4000" s="17" t="s">
        <v>439</v>
      </c>
      <c r="O4000" s="17" t="s">
        <v>439</v>
      </c>
      <c r="P4000" s="17" t="s">
        <v>439</v>
      </c>
      <c r="Q4000" s="17" t="s">
        <v>819</v>
      </c>
    </row>
    <row r="4001" spans="1:17" x14ac:dyDescent="0.25">
      <c r="A4001" s="17">
        <v>228688</v>
      </c>
      <c r="B4001" s="17">
        <v>5423</v>
      </c>
      <c r="C4001" s="17" t="s">
        <v>815</v>
      </c>
      <c r="D4001" s="17" t="s">
        <v>964</v>
      </c>
      <c r="E4001" s="17" t="s">
        <v>439</v>
      </c>
      <c r="F4001" s="17">
        <v>39</v>
      </c>
      <c r="G4001" s="17" t="s">
        <v>884</v>
      </c>
      <c r="H4001" s="17">
        <v>0</v>
      </c>
      <c r="I4001" s="17">
        <v>43200</v>
      </c>
      <c r="J4001" s="17" t="b">
        <v>0</v>
      </c>
      <c r="K4001" s="17">
        <v>0</v>
      </c>
      <c r="L4001" s="18">
        <v>41009.07571759259</v>
      </c>
      <c r="M4001" s="17" t="s">
        <v>818</v>
      </c>
      <c r="N4001" s="17" t="s">
        <v>439</v>
      </c>
      <c r="O4001" s="17" t="s">
        <v>439</v>
      </c>
      <c r="P4001" s="17" t="s">
        <v>439</v>
      </c>
      <c r="Q4001" s="17" t="s">
        <v>819</v>
      </c>
    </row>
    <row r="4002" spans="1:17" x14ac:dyDescent="0.25">
      <c r="A4002" s="17">
        <v>228689</v>
      </c>
      <c r="B4002" s="17">
        <v>5420</v>
      </c>
      <c r="C4002" s="17" t="s">
        <v>815</v>
      </c>
      <c r="D4002" s="17" t="s">
        <v>965</v>
      </c>
      <c r="E4002" s="17" t="s">
        <v>439</v>
      </c>
      <c r="F4002" s="17">
        <v>39</v>
      </c>
      <c r="G4002" s="17" t="s">
        <v>884</v>
      </c>
      <c r="H4002" s="17">
        <v>0</v>
      </c>
      <c r="I4002" s="17">
        <v>43200</v>
      </c>
      <c r="J4002" s="17" t="b">
        <v>0</v>
      </c>
      <c r="K4002" s="17">
        <v>0</v>
      </c>
      <c r="L4002" s="18">
        <v>41009.07571759259</v>
      </c>
      <c r="M4002" s="17" t="s">
        <v>818</v>
      </c>
      <c r="N4002" s="17" t="s">
        <v>439</v>
      </c>
      <c r="O4002" s="17" t="s">
        <v>439</v>
      </c>
      <c r="P4002" s="17" t="s">
        <v>439</v>
      </c>
      <c r="Q4002" s="17" t="s">
        <v>819</v>
      </c>
    </row>
    <row r="4003" spans="1:17" x14ac:dyDescent="0.25">
      <c r="A4003" s="17">
        <v>228690</v>
      </c>
      <c r="B4003" s="17">
        <v>5187</v>
      </c>
      <c r="C4003" s="17" t="s">
        <v>815</v>
      </c>
      <c r="D4003" s="17" t="s">
        <v>966</v>
      </c>
      <c r="E4003" s="17" t="s">
        <v>439</v>
      </c>
      <c r="F4003" s="17">
        <v>39</v>
      </c>
      <c r="G4003" s="17" t="s">
        <v>884</v>
      </c>
      <c r="H4003" s="17">
        <v>0</v>
      </c>
      <c r="I4003" s="17">
        <v>43200</v>
      </c>
      <c r="J4003" s="17" t="b">
        <v>0</v>
      </c>
      <c r="K4003" s="17">
        <v>0</v>
      </c>
      <c r="L4003" s="18">
        <v>41009.07571759259</v>
      </c>
      <c r="M4003" s="17" t="s">
        <v>818</v>
      </c>
      <c r="N4003" s="17" t="s">
        <v>439</v>
      </c>
      <c r="O4003" s="17" t="s">
        <v>439</v>
      </c>
      <c r="P4003" s="17" t="s">
        <v>439</v>
      </c>
      <c r="Q4003" s="17" t="s">
        <v>819</v>
      </c>
    </row>
    <row r="4004" spans="1:17" x14ac:dyDescent="0.25">
      <c r="A4004" s="17">
        <v>228691</v>
      </c>
      <c r="B4004" s="17">
        <v>5208</v>
      </c>
      <c r="C4004" s="17" t="s">
        <v>815</v>
      </c>
      <c r="D4004" s="17" t="s">
        <v>967</v>
      </c>
      <c r="E4004" s="17" t="s">
        <v>439</v>
      </c>
      <c r="F4004" s="17">
        <v>39</v>
      </c>
      <c r="G4004" s="17" t="s">
        <v>884</v>
      </c>
      <c r="H4004" s="17">
        <v>0</v>
      </c>
      <c r="I4004" s="17">
        <v>43200</v>
      </c>
      <c r="J4004" s="17" t="b">
        <v>0</v>
      </c>
      <c r="K4004" s="17">
        <v>0</v>
      </c>
      <c r="L4004" s="18">
        <v>41009.07571759259</v>
      </c>
      <c r="M4004" s="17" t="s">
        <v>818</v>
      </c>
      <c r="N4004" s="17" t="s">
        <v>439</v>
      </c>
      <c r="O4004" s="17" t="s">
        <v>439</v>
      </c>
      <c r="P4004" s="17" t="s">
        <v>439</v>
      </c>
      <c r="Q4004" s="17" t="s">
        <v>819</v>
      </c>
    </row>
    <row r="4005" spans="1:17" x14ac:dyDescent="0.25">
      <c r="A4005" s="17">
        <v>228692</v>
      </c>
      <c r="B4005" s="17">
        <v>5190</v>
      </c>
      <c r="C4005" s="17" t="s">
        <v>815</v>
      </c>
      <c r="D4005" s="17" t="s">
        <v>968</v>
      </c>
      <c r="E4005" s="17" t="s">
        <v>439</v>
      </c>
      <c r="F4005" s="17">
        <v>39</v>
      </c>
      <c r="G4005" s="17" t="s">
        <v>884</v>
      </c>
      <c r="H4005" s="17">
        <v>0</v>
      </c>
      <c r="I4005" s="17">
        <v>43200</v>
      </c>
      <c r="J4005" s="17" t="b">
        <v>0</v>
      </c>
      <c r="K4005" s="17">
        <v>0</v>
      </c>
      <c r="L4005" s="18">
        <v>41009.07571759259</v>
      </c>
      <c r="M4005" s="17" t="s">
        <v>818</v>
      </c>
      <c r="N4005" s="17" t="s">
        <v>439</v>
      </c>
      <c r="O4005" s="17" t="s">
        <v>439</v>
      </c>
      <c r="P4005" s="17" t="s">
        <v>439</v>
      </c>
      <c r="Q4005" s="17" t="s">
        <v>819</v>
      </c>
    </row>
    <row r="4006" spans="1:17" x14ac:dyDescent="0.25">
      <c r="A4006" s="17">
        <v>228693</v>
      </c>
      <c r="B4006" s="17">
        <v>5191</v>
      </c>
      <c r="C4006" s="17" t="s">
        <v>815</v>
      </c>
      <c r="D4006" s="17" t="s">
        <v>969</v>
      </c>
      <c r="E4006" s="17" t="s">
        <v>439</v>
      </c>
      <c r="F4006" s="17">
        <v>39</v>
      </c>
      <c r="G4006" s="17" t="s">
        <v>884</v>
      </c>
      <c r="H4006" s="17">
        <v>0</v>
      </c>
      <c r="I4006" s="17">
        <v>43200</v>
      </c>
      <c r="J4006" s="17" t="b">
        <v>0</v>
      </c>
      <c r="K4006" s="17">
        <v>0</v>
      </c>
      <c r="L4006" s="18">
        <v>41009.07571759259</v>
      </c>
      <c r="M4006" s="17" t="s">
        <v>818</v>
      </c>
      <c r="N4006" s="17" t="s">
        <v>439</v>
      </c>
      <c r="O4006" s="17" t="s">
        <v>439</v>
      </c>
      <c r="P4006" s="17" t="s">
        <v>439</v>
      </c>
      <c r="Q4006" s="17" t="s">
        <v>819</v>
      </c>
    </row>
    <row r="4007" spans="1:17" x14ac:dyDescent="0.25">
      <c r="A4007" s="17">
        <v>228694</v>
      </c>
      <c r="B4007" s="17">
        <v>5189</v>
      </c>
      <c r="C4007" s="17" t="s">
        <v>815</v>
      </c>
      <c r="D4007" s="17" t="s">
        <v>970</v>
      </c>
      <c r="E4007" s="17" t="s">
        <v>439</v>
      </c>
      <c r="F4007" s="17">
        <v>39</v>
      </c>
      <c r="G4007" s="17" t="s">
        <v>884</v>
      </c>
      <c r="H4007" s="17">
        <v>0</v>
      </c>
      <c r="I4007" s="17">
        <v>43200</v>
      </c>
      <c r="J4007" s="17" t="b">
        <v>0</v>
      </c>
      <c r="K4007" s="17">
        <v>0</v>
      </c>
      <c r="L4007" s="18">
        <v>41009.075729166667</v>
      </c>
      <c r="M4007" s="17" t="s">
        <v>818</v>
      </c>
      <c r="N4007" s="17" t="s">
        <v>439</v>
      </c>
      <c r="O4007" s="17" t="s">
        <v>439</v>
      </c>
      <c r="P4007" s="17" t="s">
        <v>439</v>
      </c>
      <c r="Q4007" s="17" t="s">
        <v>819</v>
      </c>
    </row>
    <row r="4008" spans="1:17" x14ac:dyDescent="0.25">
      <c r="A4008" s="17">
        <v>228695</v>
      </c>
      <c r="B4008" s="17">
        <v>5188</v>
      </c>
      <c r="C4008" s="17" t="s">
        <v>815</v>
      </c>
      <c r="D4008" s="17" t="s">
        <v>971</v>
      </c>
      <c r="E4008" s="17" t="s">
        <v>439</v>
      </c>
      <c r="F4008" s="17">
        <v>39</v>
      </c>
      <c r="G4008" s="17" t="s">
        <v>884</v>
      </c>
      <c r="H4008" s="17">
        <v>0</v>
      </c>
      <c r="I4008" s="17">
        <v>43200</v>
      </c>
      <c r="J4008" s="17" t="b">
        <v>0</v>
      </c>
      <c r="K4008" s="17">
        <v>0</v>
      </c>
      <c r="L4008" s="18">
        <v>41009.075729166667</v>
      </c>
      <c r="M4008" s="17" t="s">
        <v>818</v>
      </c>
      <c r="N4008" s="17" t="s">
        <v>439</v>
      </c>
      <c r="O4008" s="17" t="s">
        <v>439</v>
      </c>
      <c r="P4008" s="17" t="s">
        <v>439</v>
      </c>
      <c r="Q4008" s="17" t="s">
        <v>819</v>
      </c>
    </row>
    <row r="4009" spans="1:17" x14ac:dyDescent="0.25">
      <c r="A4009" s="17">
        <v>228696</v>
      </c>
      <c r="B4009" s="17">
        <v>5399</v>
      </c>
      <c r="C4009" s="17" t="s">
        <v>815</v>
      </c>
      <c r="D4009" s="17" t="s">
        <v>972</v>
      </c>
      <c r="E4009" s="17" t="s">
        <v>439</v>
      </c>
      <c r="F4009" s="17">
        <v>39</v>
      </c>
      <c r="G4009" s="17" t="s">
        <v>884</v>
      </c>
      <c r="H4009" s="17">
        <v>0</v>
      </c>
      <c r="I4009" s="17">
        <v>43200</v>
      </c>
      <c r="J4009" s="17" t="b">
        <v>0</v>
      </c>
      <c r="K4009" s="17">
        <v>0</v>
      </c>
      <c r="L4009" s="18">
        <v>41009.075729166667</v>
      </c>
      <c r="M4009" s="17" t="s">
        <v>818</v>
      </c>
      <c r="N4009" s="17" t="s">
        <v>439</v>
      </c>
      <c r="O4009" s="17" t="s">
        <v>439</v>
      </c>
      <c r="P4009" s="17" t="s">
        <v>439</v>
      </c>
      <c r="Q4009" s="17" t="s">
        <v>819</v>
      </c>
    </row>
    <row r="4010" spans="1:17" x14ac:dyDescent="0.25">
      <c r="A4010" s="17">
        <v>228697</v>
      </c>
      <c r="B4010" s="17">
        <v>5402</v>
      </c>
      <c r="C4010" s="17" t="s">
        <v>815</v>
      </c>
      <c r="D4010" s="17" t="s">
        <v>973</v>
      </c>
      <c r="E4010" s="17" t="s">
        <v>439</v>
      </c>
      <c r="F4010" s="17">
        <v>39</v>
      </c>
      <c r="G4010" s="17" t="s">
        <v>884</v>
      </c>
      <c r="H4010" s="17">
        <v>0</v>
      </c>
      <c r="I4010" s="17">
        <v>43200</v>
      </c>
      <c r="J4010" s="17" t="b">
        <v>0</v>
      </c>
      <c r="K4010" s="17">
        <v>0</v>
      </c>
      <c r="L4010" s="18">
        <v>41009.075729166667</v>
      </c>
      <c r="M4010" s="17" t="s">
        <v>818</v>
      </c>
      <c r="N4010" s="17" t="s">
        <v>439</v>
      </c>
      <c r="O4010" s="17" t="s">
        <v>439</v>
      </c>
      <c r="P4010" s="17" t="s">
        <v>439</v>
      </c>
      <c r="Q4010" s="17" t="s">
        <v>819</v>
      </c>
    </row>
    <row r="4011" spans="1:17" x14ac:dyDescent="0.25">
      <c r="A4011" s="17">
        <v>228698</v>
      </c>
      <c r="B4011" s="17">
        <v>5408</v>
      </c>
      <c r="C4011" s="17" t="s">
        <v>815</v>
      </c>
      <c r="D4011" s="17" t="s">
        <v>974</v>
      </c>
      <c r="E4011" s="17" t="s">
        <v>439</v>
      </c>
      <c r="F4011" s="17">
        <v>39</v>
      </c>
      <c r="G4011" s="17" t="s">
        <v>884</v>
      </c>
      <c r="H4011" s="17">
        <v>0</v>
      </c>
      <c r="I4011" s="17">
        <v>43200</v>
      </c>
      <c r="J4011" s="17" t="b">
        <v>0</v>
      </c>
      <c r="K4011" s="17">
        <v>0</v>
      </c>
      <c r="L4011" s="18">
        <v>41009.075729166667</v>
      </c>
      <c r="M4011" s="17" t="s">
        <v>818</v>
      </c>
      <c r="N4011" s="17" t="s">
        <v>439</v>
      </c>
      <c r="O4011" s="17" t="s">
        <v>439</v>
      </c>
      <c r="P4011" s="17" t="s">
        <v>439</v>
      </c>
      <c r="Q4011" s="17" t="s">
        <v>819</v>
      </c>
    </row>
    <row r="4012" spans="1:17" x14ac:dyDescent="0.25">
      <c r="A4012" s="17">
        <v>228699</v>
      </c>
      <c r="B4012" s="17">
        <v>5448</v>
      </c>
      <c r="C4012" s="17" t="s">
        <v>815</v>
      </c>
      <c r="D4012" s="17" t="s">
        <v>975</v>
      </c>
      <c r="E4012" s="17" t="s">
        <v>439</v>
      </c>
      <c r="F4012" s="17">
        <v>39</v>
      </c>
      <c r="G4012" s="17" t="s">
        <v>884</v>
      </c>
      <c r="H4012" s="17">
        <v>0</v>
      </c>
      <c r="I4012" s="17">
        <v>43200</v>
      </c>
      <c r="J4012" s="17" t="b">
        <v>0</v>
      </c>
      <c r="K4012" s="17">
        <v>0</v>
      </c>
      <c r="L4012" s="18">
        <v>41009.075729166667</v>
      </c>
      <c r="M4012" s="17" t="s">
        <v>818</v>
      </c>
      <c r="N4012" s="17" t="s">
        <v>439</v>
      </c>
      <c r="O4012" s="17" t="s">
        <v>439</v>
      </c>
      <c r="P4012" s="17" t="s">
        <v>439</v>
      </c>
      <c r="Q4012" s="17" t="s">
        <v>819</v>
      </c>
    </row>
    <row r="4013" spans="1:17" x14ac:dyDescent="0.25">
      <c r="A4013" s="17">
        <v>228700</v>
      </c>
      <c r="B4013" s="17">
        <v>5452</v>
      </c>
      <c r="C4013" s="17" t="s">
        <v>815</v>
      </c>
      <c r="D4013" s="17" t="s">
        <v>976</v>
      </c>
      <c r="E4013" s="17" t="s">
        <v>439</v>
      </c>
      <c r="F4013" s="17">
        <v>39</v>
      </c>
      <c r="G4013" s="17" t="s">
        <v>884</v>
      </c>
      <c r="H4013" s="17">
        <v>0</v>
      </c>
      <c r="I4013" s="17">
        <v>43200</v>
      </c>
      <c r="J4013" s="17" t="b">
        <v>0</v>
      </c>
      <c r="K4013" s="17">
        <v>0</v>
      </c>
      <c r="L4013" s="18">
        <v>41009.075729166667</v>
      </c>
      <c r="M4013" s="17" t="s">
        <v>818</v>
      </c>
      <c r="N4013" s="17" t="s">
        <v>439</v>
      </c>
      <c r="O4013" s="17" t="s">
        <v>439</v>
      </c>
      <c r="P4013" s="17" t="s">
        <v>439</v>
      </c>
      <c r="Q4013" s="17" t="s">
        <v>819</v>
      </c>
    </row>
    <row r="4014" spans="1:17" x14ac:dyDescent="0.25">
      <c r="A4014" s="17">
        <v>228701</v>
      </c>
      <c r="B4014" s="17">
        <v>5453</v>
      </c>
      <c r="C4014" s="17" t="s">
        <v>815</v>
      </c>
      <c r="D4014" s="17" t="s">
        <v>977</v>
      </c>
      <c r="E4014" s="17" t="s">
        <v>439</v>
      </c>
      <c r="F4014" s="17">
        <v>39</v>
      </c>
      <c r="G4014" s="17" t="s">
        <v>884</v>
      </c>
      <c r="H4014" s="17">
        <v>0</v>
      </c>
      <c r="I4014" s="17">
        <v>43200</v>
      </c>
      <c r="J4014" s="17" t="b">
        <v>0</v>
      </c>
      <c r="K4014" s="17">
        <v>0</v>
      </c>
      <c r="L4014" s="18">
        <v>41009.075740740744</v>
      </c>
      <c r="M4014" s="17" t="s">
        <v>818</v>
      </c>
      <c r="N4014" s="17" t="s">
        <v>439</v>
      </c>
      <c r="O4014" s="17" t="s">
        <v>439</v>
      </c>
      <c r="P4014" s="17" t="s">
        <v>439</v>
      </c>
      <c r="Q4014" s="17" t="s">
        <v>819</v>
      </c>
    </row>
    <row r="4015" spans="1:17" x14ac:dyDescent="0.25">
      <c r="A4015" s="17">
        <v>228702</v>
      </c>
      <c r="B4015" s="17">
        <v>5454</v>
      </c>
      <c r="C4015" s="17" t="s">
        <v>815</v>
      </c>
      <c r="D4015" s="17" t="s">
        <v>978</v>
      </c>
      <c r="E4015" s="17" t="s">
        <v>439</v>
      </c>
      <c r="F4015" s="17">
        <v>39</v>
      </c>
      <c r="G4015" s="17" t="s">
        <v>884</v>
      </c>
      <c r="H4015" s="17">
        <v>0</v>
      </c>
      <c r="I4015" s="17">
        <v>43200</v>
      </c>
      <c r="J4015" s="17" t="b">
        <v>0</v>
      </c>
      <c r="K4015" s="17">
        <v>0</v>
      </c>
      <c r="L4015" s="18">
        <v>41009.075740740744</v>
      </c>
      <c r="M4015" s="17" t="s">
        <v>818</v>
      </c>
      <c r="N4015" s="17" t="s">
        <v>439</v>
      </c>
      <c r="O4015" s="17" t="s">
        <v>439</v>
      </c>
      <c r="P4015" s="17" t="s">
        <v>439</v>
      </c>
      <c r="Q4015" s="17" t="s">
        <v>819</v>
      </c>
    </row>
    <row r="4016" spans="1:17" x14ac:dyDescent="0.25">
      <c r="A4016" s="17">
        <v>228703</v>
      </c>
      <c r="B4016" s="17">
        <v>5405</v>
      </c>
      <c r="C4016" s="17" t="s">
        <v>815</v>
      </c>
      <c r="D4016" s="17" t="s">
        <v>979</v>
      </c>
      <c r="E4016" s="17" t="s">
        <v>439</v>
      </c>
      <c r="F4016" s="17">
        <v>39</v>
      </c>
      <c r="G4016" s="17" t="s">
        <v>884</v>
      </c>
      <c r="H4016" s="17">
        <v>0</v>
      </c>
      <c r="I4016" s="17">
        <v>43200</v>
      </c>
      <c r="J4016" s="17" t="b">
        <v>0</v>
      </c>
      <c r="K4016" s="17">
        <v>0</v>
      </c>
      <c r="L4016" s="18">
        <v>41009.075740740744</v>
      </c>
      <c r="M4016" s="17" t="s">
        <v>818</v>
      </c>
      <c r="N4016" s="17" t="s">
        <v>439</v>
      </c>
      <c r="O4016" s="17" t="s">
        <v>439</v>
      </c>
      <c r="P4016" s="17" t="s">
        <v>439</v>
      </c>
      <c r="Q4016" s="17" t="s">
        <v>819</v>
      </c>
    </row>
    <row r="4017" spans="1:17" x14ac:dyDescent="0.25">
      <c r="A4017" s="17">
        <v>228704</v>
      </c>
      <c r="B4017" s="17">
        <v>5412</v>
      </c>
      <c r="C4017" s="17" t="s">
        <v>815</v>
      </c>
      <c r="D4017" s="17" t="s">
        <v>980</v>
      </c>
      <c r="E4017" s="17" t="s">
        <v>439</v>
      </c>
      <c r="F4017" s="17">
        <v>39</v>
      </c>
      <c r="G4017" s="17" t="s">
        <v>884</v>
      </c>
      <c r="H4017" s="17">
        <v>0</v>
      </c>
      <c r="I4017" s="17">
        <v>43200</v>
      </c>
      <c r="J4017" s="17" t="b">
        <v>0</v>
      </c>
      <c r="K4017" s="17">
        <v>0</v>
      </c>
      <c r="L4017" s="18">
        <v>41009.075740740744</v>
      </c>
      <c r="M4017" s="17" t="s">
        <v>818</v>
      </c>
      <c r="N4017" s="17" t="s">
        <v>439</v>
      </c>
      <c r="O4017" s="17" t="s">
        <v>439</v>
      </c>
      <c r="P4017" s="17" t="s">
        <v>439</v>
      </c>
      <c r="Q4017" s="17" t="s">
        <v>819</v>
      </c>
    </row>
    <row r="4018" spans="1:17" x14ac:dyDescent="0.25">
      <c r="A4018" s="17">
        <v>228705</v>
      </c>
      <c r="B4018" s="17">
        <v>5403</v>
      </c>
      <c r="C4018" s="17" t="s">
        <v>815</v>
      </c>
      <c r="D4018" s="17" t="s">
        <v>981</v>
      </c>
      <c r="E4018" s="17" t="s">
        <v>439</v>
      </c>
      <c r="F4018" s="17">
        <v>39</v>
      </c>
      <c r="G4018" s="17" t="s">
        <v>884</v>
      </c>
      <c r="H4018" s="17">
        <v>0</v>
      </c>
      <c r="I4018" s="17">
        <v>43200</v>
      </c>
      <c r="J4018" s="17" t="b">
        <v>0</v>
      </c>
      <c r="K4018" s="17">
        <v>0</v>
      </c>
      <c r="L4018" s="18">
        <v>41009.075740740744</v>
      </c>
      <c r="M4018" s="17" t="s">
        <v>818</v>
      </c>
      <c r="N4018" s="17" t="s">
        <v>439</v>
      </c>
      <c r="O4018" s="17" t="s">
        <v>439</v>
      </c>
      <c r="P4018" s="17" t="s">
        <v>439</v>
      </c>
      <c r="Q4018" s="17" t="s">
        <v>819</v>
      </c>
    </row>
    <row r="4019" spans="1:17" x14ac:dyDescent="0.25">
      <c r="A4019" s="17">
        <v>228706</v>
      </c>
      <c r="B4019" s="17">
        <v>5435</v>
      </c>
      <c r="C4019" s="17" t="s">
        <v>815</v>
      </c>
      <c r="D4019" s="17" t="s">
        <v>982</v>
      </c>
      <c r="E4019" s="17" t="s">
        <v>439</v>
      </c>
      <c r="F4019" s="17">
        <v>39</v>
      </c>
      <c r="G4019" s="17" t="s">
        <v>884</v>
      </c>
      <c r="H4019" s="17">
        <v>0</v>
      </c>
      <c r="I4019" s="17">
        <v>43200</v>
      </c>
      <c r="J4019" s="17" t="b">
        <v>0</v>
      </c>
      <c r="K4019" s="17">
        <v>0</v>
      </c>
      <c r="L4019" s="18">
        <v>41009.075740740744</v>
      </c>
      <c r="M4019" s="17" t="s">
        <v>818</v>
      </c>
      <c r="N4019" s="17" t="s">
        <v>439</v>
      </c>
      <c r="O4019" s="17" t="s">
        <v>439</v>
      </c>
      <c r="P4019" s="17" t="s">
        <v>439</v>
      </c>
      <c r="Q4019" s="17" t="s">
        <v>819</v>
      </c>
    </row>
    <row r="4020" spans="1:17" x14ac:dyDescent="0.25">
      <c r="A4020" s="17">
        <v>228707</v>
      </c>
      <c r="B4020" s="17">
        <v>5404</v>
      </c>
      <c r="C4020" s="17" t="s">
        <v>815</v>
      </c>
      <c r="D4020" s="17" t="s">
        <v>983</v>
      </c>
      <c r="E4020" s="17" t="s">
        <v>439</v>
      </c>
      <c r="F4020" s="17">
        <v>39</v>
      </c>
      <c r="G4020" s="17" t="s">
        <v>884</v>
      </c>
      <c r="H4020" s="17">
        <v>0</v>
      </c>
      <c r="I4020" s="17">
        <v>43200</v>
      </c>
      <c r="J4020" s="17" t="b">
        <v>0</v>
      </c>
      <c r="K4020" s="17">
        <v>0</v>
      </c>
      <c r="L4020" s="18">
        <v>41009.075752314813</v>
      </c>
      <c r="M4020" s="17" t="s">
        <v>818</v>
      </c>
      <c r="N4020" s="17" t="s">
        <v>439</v>
      </c>
      <c r="O4020" s="17" t="s">
        <v>439</v>
      </c>
      <c r="P4020" s="17" t="s">
        <v>439</v>
      </c>
      <c r="Q4020" s="17" t="s">
        <v>819</v>
      </c>
    </row>
    <row r="4021" spans="1:17" x14ac:dyDescent="0.25">
      <c r="A4021" s="17">
        <v>228708</v>
      </c>
      <c r="B4021" s="17">
        <v>5406</v>
      </c>
      <c r="C4021" s="17" t="s">
        <v>815</v>
      </c>
      <c r="D4021" s="17" t="s">
        <v>984</v>
      </c>
      <c r="E4021" s="17" t="s">
        <v>439</v>
      </c>
      <c r="F4021" s="17">
        <v>39</v>
      </c>
      <c r="G4021" s="17" t="s">
        <v>884</v>
      </c>
      <c r="H4021" s="17">
        <v>0</v>
      </c>
      <c r="I4021" s="17">
        <v>43200</v>
      </c>
      <c r="J4021" s="17" t="b">
        <v>0</v>
      </c>
      <c r="K4021" s="17">
        <v>0</v>
      </c>
      <c r="L4021" s="18">
        <v>41009.075752314813</v>
      </c>
      <c r="M4021" s="17" t="s">
        <v>818</v>
      </c>
      <c r="N4021" s="17" t="s">
        <v>439</v>
      </c>
      <c r="O4021" s="17" t="s">
        <v>439</v>
      </c>
      <c r="P4021" s="17" t="s">
        <v>439</v>
      </c>
      <c r="Q4021" s="17" t="s">
        <v>819</v>
      </c>
    </row>
    <row r="4022" spans="1:17" x14ac:dyDescent="0.25">
      <c r="A4022" s="17">
        <v>228709</v>
      </c>
      <c r="B4022" s="17">
        <v>5411</v>
      </c>
      <c r="C4022" s="17" t="s">
        <v>815</v>
      </c>
      <c r="D4022" s="17" t="s">
        <v>985</v>
      </c>
      <c r="E4022" s="17" t="s">
        <v>439</v>
      </c>
      <c r="F4022" s="17">
        <v>39</v>
      </c>
      <c r="G4022" s="17" t="s">
        <v>884</v>
      </c>
      <c r="H4022" s="17">
        <v>0</v>
      </c>
      <c r="I4022" s="17">
        <v>43200</v>
      </c>
      <c r="J4022" s="17" t="b">
        <v>0</v>
      </c>
      <c r="K4022" s="17">
        <v>0</v>
      </c>
      <c r="L4022" s="18">
        <v>41009.075752314813</v>
      </c>
      <c r="M4022" s="17" t="s">
        <v>818</v>
      </c>
      <c r="N4022" s="17" t="s">
        <v>439</v>
      </c>
      <c r="O4022" s="17" t="s">
        <v>439</v>
      </c>
      <c r="P4022" s="17" t="s">
        <v>439</v>
      </c>
      <c r="Q4022" s="17" t="s">
        <v>819</v>
      </c>
    </row>
    <row r="4023" spans="1:17" x14ac:dyDescent="0.25">
      <c r="A4023" s="17">
        <v>228710</v>
      </c>
      <c r="B4023" s="17">
        <v>5409</v>
      </c>
      <c r="C4023" s="17" t="s">
        <v>815</v>
      </c>
      <c r="D4023" s="17" t="s">
        <v>986</v>
      </c>
      <c r="E4023" s="17" t="s">
        <v>439</v>
      </c>
      <c r="F4023" s="17">
        <v>39</v>
      </c>
      <c r="G4023" s="17" t="s">
        <v>884</v>
      </c>
      <c r="H4023" s="17">
        <v>0</v>
      </c>
      <c r="I4023" s="17">
        <v>43200</v>
      </c>
      <c r="J4023" s="17" t="b">
        <v>0</v>
      </c>
      <c r="K4023" s="17">
        <v>0</v>
      </c>
      <c r="L4023" s="18">
        <v>41009.075752314813</v>
      </c>
      <c r="M4023" s="17" t="s">
        <v>818</v>
      </c>
      <c r="N4023" s="17" t="s">
        <v>439</v>
      </c>
      <c r="O4023" s="17" t="s">
        <v>439</v>
      </c>
      <c r="P4023" s="17" t="s">
        <v>439</v>
      </c>
      <c r="Q4023" s="17" t="s">
        <v>819</v>
      </c>
    </row>
    <row r="4024" spans="1:17" x14ac:dyDescent="0.25">
      <c r="A4024" s="17">
        <v>228711</v>
      </c>
      <c r="B4024" s="17">
        <v>5413</v>
      </c>
      <c r="C4024" s="17" t="s">
        <v>815</v>
      </c>
      <c r="D4024" s="17" t="s">
        <v>987</v>
      </c>
      <c r="E4024" s="17" t="s">
        <v>439</v>
      </c>
      <c r="F4024" s="17">
        <v>39</v>
      </c>
      <c r="G4024" s="17" t="s">
        <v>884</v>
      </c>
      <c r="H4024" s="17">
        <v>0</v>
      </c>
      <c r="I4024" s="17">
        <v>43200</v>
      </c>
      <c r="J4024" s="17" t="b">
        <v>0</v>
      </c>
      <c r="K4024" s="17">
        <v>0</v>
      </c>
      <c r="L4024" s="18">
        <v>41009.075752314813</v>
      </c>
      <c r="M4024" s="17" t="s">
        <v>818</v>
      </c>
      <c r="N4024" s="17" t="s">
        <v>439</v>
      </c>
      <c r="O4024" s="17" t="s">
        <v>439</v>
      </c>
      <c r="P4024" s="17" t="s">
        <v>439</v>
      </c>
      <c r="Q4024" s="17" t="s">
        <v>819</v>
      </c>
    </row>
    <row r="4025" spans="1:17" x14ac:dyDescent="0.25">
      <c r="A4025" s="17">
        <v>228712</v>
      </c>
      <c r="B4025" s="17">
        <v>5414</v>
      </c>
      <c r="C4025" s="17" t="s">
        <v>815</v>
      </c>
      <c r="D4025" s="17" t="s">
        <v>988</v>
      </c>
      <c r="E4025" s="17" t="s">
        <v>439</v>
      </c>
      <c r="F4025" s="17">
        <v>39</v>
      </c>
      <c r="G4025" s="17" t="s">
        <v>884</v>
      </c>
      <c r="H4025" s="17">
        <v>0</v>
      </c>
      <c r="I4025" s="17">
        <v>43200</v>
      </c>
      <c r="J4025" s="17" t="b">
        <v>0</v>
      </c>
      <c r="K4025" s="17">
        <v>0</v>
      </c>
      <c r="L4025" s="18">
        <v>41009.075752314813</v>
      </c>
      <c r="M4025" s="17" t="s">
        <v>818</v>
      </c>
      <c r="N4025" s="17" t="s">
        <v>439</v>
      </c>
      <c r="O4025" s="17" t="s">
        <v>439</v>
      </c>
      <c r="P4025" s="17" t="s">
        <v>439</v>
      </c>
      <c r="Q4025" s="17" t="s">
        <v>819</v>
      </c>
    </row>
    <row r="4026" spans="1:17" x14ac:dyDescent="0.25">
      <c r="A4026" s="17">
        <v>228713</v>
      </c>
      <c r="B4026" s="17">
        <v>5437</v>
      </c>
      <c r="C4026" s="17" t="s">
        <v>815</v>
      </c>
      <c r="D4026" s="17" t="s">
        <v>989</v>
      </c>
      <c r="E4026" s="17" t="s">
        <v>439</v>
      </c>
      <c r="F4026" s="17">
        <v>39</v>
      </c>
      <c r="G4026" s="17" t="s">
        <v>884</v>
      </c>
      <c r="H4026" s="17">
        <v>0</v>
      </c>
      <c r="I4026" s="17">
        <v>43200</v>
      </c>
      <c r="J4026" s="17" t="b">
        <v>0</v>
      </c>
      <c r="K4026" s="17">
        <v>0</v>
      </c>
      <c r="L4026" s="18">
        <v>41009.075752314813</v>
      </c>
      <c r="M4026" s="17" t="s">
        <v>818</v>
      </c>
      <c r="N4026" s="17" t="s">
        <v>439</v>
      </c>
      <c r="O4026" s="17" t="s">
        <v>439</v>
      </c>
      <c r="P4026" s="17" t="s">
        <v>439</v>
      </c>
      <c r="Q4026" s="17" t="s">
        <v>819</v>
      </c>
    </row>
    <row r="4027" spans="1:17" x14ac:dyDescent="0.25">
      <c r="A4027" s="17">
        <v>228714</v>
      </c>
      <c r="B4027" s="17">
        <v>5407</v>
      </c>
      <c r="C4027" s="17" t="s">
        <v>815</v>
      </c>
      <c r="D4027" s="17" t="s">
        <v>990</v>
      </c>
      <c r="E4027" s="17" t="s">
        <v>439</v>
      </c>
      <c r="F4027" s="17">
        <v>39</v>
      </c>
      <c r="G4027" s="17" t="s">
        <v>884</v>
      </c>
      <c r="H4027" s="17">
        <v>0</v>
      </c>
      <c r="I4027" s="17">
        <v>43200</v>
      </c>
      <c r="J4027" s="17" t="b">
        <v>0</v>
      </c>
      <c r="K4027" s="17">
        <v>0</v>
      </c>
      <c r="L4027" s="18">
        <v>41009.07576388889</v>
      </c>
      <c r="M4027" s="17" t="s">
        <v>818</v>
      </c>
      <c r="N4027" s="17" t="s">
        <v>439</v>
      </c>
      <c r="O4027" s="17" t="s">
        <v>439</v>
      </c>
      <c r="P4027" s="17" t="s">
        <v>439</v>
      </c>
      <c r="Q4027" s="17" t="s">
        <v>819</v>
      </c>
    </row>
    <row r="4028" spans="1:17" x14ac:dyDescent="0.25">
      <c r="A4028" s="17">
        <v>228715</v>
      </c>
      <c r="B4028" s="17">
        <v>5415</v>
      </c>
      <c r="C4028" s="17" t="s">
        <v>815</v>
      </c>
      <c r="D4028" s="17" t="s">
        <v>991</v>
      </c>
      <c r="E4028" s="17" t="s">
        <v>439</v>
      </c>
      <c r="F4028" s="17">
        <v>39</v>
      </c>
      <c r="G4028" s="17" t="s">
        <v>884</v>
      </c>
      <c r="H4028" s="17">
        <v>0</v>
      </c>
      <c r="I4028" s="17">
        <v>43200</v>
      </c>
      <c r="J4028" s="17" t="b">
        <v>0</v>
      </c>
      <c r="K4028" s="17">
        <v>0</v>
      </c>
      <c r="L4028" s="18">
        <v>41009.07576388889</v>
      </c>
      <c r="M4028" s="17" t="s">
        <v>818</v>
      </c>
      <c r="N4028" s="17" t="s">
        <v>439</v>
      </c>
      <c r="O4028" s="17" t="s">
        <v>439</v>
      </c>
      <c r="P4028" s="17" t="s">
        <v>439</v>
      </c>
      <c r="Q4028" s="17" t="s">
        <v>819</v>
      </c>
    </row>
    <row r="4029" spans="1:17" x14ac:dyDescent="0.25">
      <c r="A4029" s="17">
        <v>228716</v>
      </c>
      <c r="B4029" s="17">
        <v>5410</v>
      </c>
      <c r="C4029" s="17" t="s">
        <v>815</v>
      </c>
      <c r="D4029" s="17" t="s">
        <v>992</v>
      </c>
      <c r="E4029" s="17" t="s">
        <v>439</v>
      </c>
      <c r="F4029" s="17">
        <v>39</v>
      </c>
      <c r="G4029" s="17" t="s">
        <v>884</v>
      </c>
      <c r="H4029" s="17">
        <v>0</v>
      </c>
      <c r="I4029" s="17">
        <v>43200</v>
      </c>
      <c r="J4029" s="17" t="b">
        <v>0</v>
      </c>
      <c r="K4029" s="17">
        <v>0</v>
      </c>
      <c r="L4029" s="18">
        <v>41009.07576388889</v>
      </c>
      <c r="M4029" s="17" t="s">
        <v>818</v>
      </c>
      <c r="N4029" s="17" t="s">
        <v>439</v>
      </c>
      <c r="O4029" s="17" t="s">
        <v>439</v>
      </c>
      <c r="P4029" s="17" t="s">
        <v>439</v>
      </c>
      <c r="Q4029" s="17" t="s">
        <v>819</v>
      </c>
    </row>
    <row r="4030" spans="1:17" x14ac:dyDescent="0.25">
      <c r="A4030" s="17">
        <v>228717</v>
      </c>
      <c r="B4030" s="17">
        <v>5436</v>
      </c>
      <c r="C4030" s="17" t="s">
        <v>815</v>
      </c>
      <c r="D4030" s="17" t="s">
        <v>993</v>
      </c>
      <c r="E4030" s="17" t="s">
        <v>439</v>
      </c>
      <c r="F4030" s="17">
        <v>39</v>
      </c>
      <c r="G4030" s="17" t="s">
        <v>884</v>
      </c>
      <c r="H4030" s="17">
        <v>0</v>
      </c>
      <c r="I4030" s="17">
        <v>43200</v>
      </c>
      <c r="J4030" s="17" t="b">
        <v>0</v>
      </c>
      <c r="K4030" s="17">
        <v>0</v>
      </c>
      <c r="L4030" s="18">
        <v>41009.07576388889</v>
      </c>
      <c r="M4030" s="17" t="s">
        <v>818</v>
      </c>
      <c r="N4030" s="17" t="s">
        <v>439</v>
      </c>
      <c r="O4030" s="17" t="s">
        <v>439</v>
      </c>
      <c r="P4030" s="17" t="s">
        <v>439</v>
      </c>
      <c r="Q4030" s="17" t="s">
        <v>819</v>
      </c>
    </row>
    <row r="4031" spans="1:17" x14ac:dyDescent="0.25">
      <c r="A4031" s="17">
        <v>228718</v>
      </c>
      <c r="B4031" s="17">
        <v>5438</v>
      </c>
      <c r="C4031" s="17" t="s">
        <v>815</v>
      </c>
      <c r="D4031" s="17" t="s">
        <v>994</v>
      </c>
      <c r="E4031" s="17" t="s">
        <v>439</v>
      </c>
      <c r="F4031" s="17">
        <v>39</v>
      </c>
      <c r="G4031" s="17" t="s">
        <v>884</v>
      </c>
      <c r="H4031" s="17">
        <v>0</v>
      </c>
      <c r="I4031" s="17">
        <v>43200</v>
      </c>
      <c r="J4031" s="17" t="b">
        <v>0</v>
      </c>
      <c r="K4031" s="17">
        <v>0</v>
      </c>
      <c r="L4031" s="18">
        <v>41009.07576388889</v>
      </c>
      <c r="M4031" s="17" t="s">
        <v>818</v>
      </c>
      <c r="N4031" s="17" t="s">
        <v>439</v>
      </c>
      <c r="O4031" s="17" t="s">
        <v>439</v>
      </c>
      <c r="P4031" s="17" t="s">
        <v>439</v>
      </c>
      <c r="Q4031" s="17" t="s">
        <v>819</v>
      </c>
    </row>
    <row r="4032" spans="1:17" x14ac:dyDescent="0.25">
      <c r="A4032" s="17">
        <v>228719</v>
      </c>
      <c r="B4032" s="17">
        <v>5449</v>
      </c>
      <c r="C4032" s="17" t="s">
        <v>815</v>
      </c>
      <c r="D4032" s="17" t="s">
        <v>995</v>
      </c>
      <c r="E4032" s="17" t="s">
        <v>439</v>
      </c>
      <c r="F4032" s="17">
        <v>39</v>
      </c>
      <c r="G4032" s="17" t="s">
        <v>884</v>
      </c>
      <c r="H4032" s="17">
        <v>0</v>
      </c>
      <c r="I4032" s="17">
        <v>43200</v>
      </c>
      <c r="J4032" s="17" t="b">
        <v>0</v>
      </c>
      <c r="K4032" s="17">
        <v>0</v>
      </c>
      <c r="L4032" s="18">
        <v>41009.07576388889</v>
      </c>
      <c r="M4032" s="17" t="s">
        <v>818</v>
      </c>
      <c r="N4032" s="17" t="s">
        <v>439</v>
      </c>
      <c r="O4032" s="17" t="s">
        <v>439</v>
      </c>
      <c r="P4032" s="17" t="s">
        <v>439</v>
      </c>
      <c r="Q4032" s="17" t="s">
        <v>819</v>
      </c>
    </row>
    <row r="4033" spans="1:17" x14ac:dyDescent="0.25">
      <c r="A4033" s="17">
        <v>228720</v>
      </c>
      <c r="B4033" s="17">
        <v>5441</v>
      </c>
      <c r="C4033" s="17" t="s">
        <v>815</v>
      </c>
      <c r="D4033" s="17" t="s">
        <v>996</v>
      </c>
      <c r="E4033" s="17" t="s">
        <v>439</v>
      </c>
      <c r="F4033" s="17">
        <v>39</v>
      </c>
      <c r="G4033" s="17" t="s">
        <v>884</v>
      </c>
      <c r="H4033" s="17">
        <v>0</v>
      </c>
      <c r="I4033" s="17">
        <v>43200</v>
      </c>
      <c r="J4033" s="17" t="b">
        <v>0</v>
      </c>
      <c r="K4033" s="17">
        <v>0</v>
      </c>
      <c r="L4033" s="18">
        <v>41009.07576388889</v>
      </c>
      <c r="M4033" s="17" t="s">
        <v>818</v>
      </c>
      <c r="N4033" s="17" t="s">
        <v>439</v>
      </c>
      <c r="O4033" s="17" t="s">
        <v>439</v>
      </c>
      <c r="P4033" s="17" t="s">
        <v>439</v>
      </c>
      <c r="Q4033" s="17" t="s">
        <v>819</v>
      </c>
    </row>
    <row r="4034" spans="1:17" x14ac:dyDescent="0.25">
      <c r="A4034" s="17">
        <v>228721</v>
      </c>
      <c r="B4034" s="17">
        <v>5442</v>
      </c>
      <c r="C4034" s="17" t="s">
        <v>815</v>
      </c>
      <c r="D4034" s="17" t="s">
        <v>997</v>
      </c>
      <c r="E4034" s="17" t="s">
        <v>439</v>
      </c>
      <c r="F4034" s="17">
        <v>39</v>
      </c>
      <c r="G4034" s="17" t="s">
        <v>884</v>
      </c>
      <c r="H4034" s="17">
        <v>0</v>
      </c>
      <c r="I4034" s="17">
        <v>43200</v>
      </c>
      <c r="J4034" s="17" t="b">
        <v>0</v>
      </c>
      <c r="K4034" s="17">
        <v>0</v>
      </c>
      <c r="L4034" s="18">
        <v>41009.075775462959</v>
      </c>
      <c r="M4034" s="17" t="s">
        <v>818</v>
      </c>
      <c r="N4034" s="17" t="s">
        <v>439</v>
      </c>
      <c r="O4034" s="17" t="s">
        <v>439</v>
      </c>
      <c r="P4034" s="17" t="s">
        <v>439</v>
      </c>
      <c r="Q4034" s="17" t="s">
        <v>819</v>
      </c>
    </row>
    <row r="4035" spans="1:17" x14ac:dyDescent="0.25">
      <c r="A4035" s="17">
        <v>228722</v>
      </c>
      <c r="B4035" s="17">
        <v>5439</v>
      </c>
      <c r="C4035" s="17" t="s">
        <v>815</v>
      </c>
      <c r="D4035" s="17" t="s">
        <v>998</v>
      </c>
      <c r="E4035" s="17" t="s">
        <v>439</v>
      </c>
      <c r="F4035" s="17">
        <v>39</v>
      </c>
      <c r="G4035" s="17" t="s">
        <v>884</v>
      </c>
      <c r="H4035" s="17">
        <v>0</v>
      </c>
      <c r="I4035" s="17">
        <v>43200</v>
      </c>
      <c r="J4035" s="17" t="b">
        <v>0</v>
      </c>
      <c r="K4035" s="17">
        <v>0</v>
      </c>
      <c r="L4035" s="18">
        <v>41009.075775462959</v>
      </c>
      <c r="M4035" s="17" t="s">
        <v>818</v>
      </c>
      <c r="N4035" s="17" t="s">
        <v>439</v>
      </c>
      <c r="O4035" s="17" t="s">
        <v>439</v>
      </c>
      <c r="P4035" s="17" t="s">
        <v>439</v>
      </c>
      <c r="Q4035" s="17" t="s">
        <v>819</v>
      </c>
    </row>
    <row r="4036" spans="1:17" x14ac:dyDescent="0.25">
      <c r="A4036" s="17">
        <v>228723</v>
      </c>
      <c r="B4036" s="17">
        <v>5446</v>
      </c>
      <c r="C4036" s="17" t="s">
        <v>815</v>
      </c>
      <c r="D4036" s="17" t="s">
        <v>999</v>
      </c>
      <c r="E4036" s="17" t="s">
        <v>439</v>
      </c>
      <c r="F4036" s="17">
        <v>39</v>
      </c>
      <c r="G4036" s="17" t="s">
        <v>884</v>
      </c>
      <c r="H4036" s="17">
        <v>0</v>
      </c>
      <c r="I4036" s="17">
        <v>43200</v>
      </c>
      <c r="J4036" s="17" t="b">
        <v>0</v>
      </c>
      <c r="K4036" s="17">
        <v>0</v>
      </c>
      <c r="L4036" s="18">
        <v>41009.075775462959</v>
      </c>
      <c r="M4036" s="17" t="s">
        <v>818</v>
      </c>
      <c r="N4036" s="17" t="s">
        <v>439</v>
      </c>
      <c r="O4036" s="17" t="s">
        <v>439</v>
      </c>
      <c r="P4036" s="17" t="s">
        <v>439</v>
      </c>
      <c r="Q4036" s="17" t="s">
        <v>819</v>
      </c>
    </row>
    <row r="4037" spans="1:17" x14ac:dyDescent="0.25">
      <c r="A4037" s="17">
        <v>228724</v>
      </c>
      <c r="B4037" s="17">
        <v>5440</v>
      </c>
      <c r="C4037" s="17" t="s">
        <v>815</v>
      </c>
      <c r="D4037" s="17" t="s">
        <v>1000</v>
      </c>
      <c r="E4037" s="17" t="s">
        <v>439</v>
      </c>
      <c r="F4037" s="17">
        <v>39</v>
      </c>
      <c r="G4037" s="17" t="s">
        <v>884</v>
      </c>
      <c r="H4037" s="17">
        <v>0</v>
      </c>
      <c r="I4037" s="17">
        <v>43200</v>
      </c>
      <c r="J4037" s="17" t="b">
        <v>0</v>
      </c>
      <c r="K4037" s="17">
        <v>0</v>
      </c>
      <c r="L4037" s="18">
        <v>41009.075775462959</v>
      </c>
      <c r="M4037" s="17" t="s">
        <v>818</v>
      </c>
      <c r="N4037" s="17" t="s">
        <v>439</v>
      </c>
      <c r="O4037" s="17" t="s">
        <v>439</v>
      </c>
      <c r="P4037" s="17" t="s">
        <v>439</v>
      </c>
      <c r="Q4037" s="17" t="s">
        <v>819</v>
      </c>
    </row>
    <row r="4038" spans="1:17" x14ac:dyDescent="0.25">
      <c r="A4038" s="17">
        <v>228725</v>
      </c>
      <c r="B4038" s="17">
        <v>5443</v>
      </c>
      <c r="C4038" s="17" t="s">
        <v>815</v>
      </c>
      <c r="D4038" s="17" t="s">
        <v>1001</v>
      </c>
      <c r="E4038" s="17" t="s">
        <v>439</v>
      </c>
      <c r="F4038" s="17">
        <v>39</v>
      </c>
      <c r="G4038" s="17" t="s">
        <v>884</v>
      </c>
      <c r="H4038" s="17">
        <v>0</v>
      </c>
      <c r="I4038" s="17">
        <v>43200</v>
      </c>
      <c r="J4038" s="17" t="b">
        <v>0</v>
      </c>
      <c r="K4038" s="17">
        <v>0</v>
      </c>
      <c r="L4038" s="18">
        <v>41009.075775462959</v>
      </c>
      <c r="M4038" s="17" t="s">
        <v>818</v>
      </c>
      <c r="N4038" s="17" t="s">
        <v>439</v>
      </c>
      <c r="O4038" s="17" t="s">
        <v>439</v>
      </c>
      <c r="P4038" s="17" t="s">
        <v>439</v>
      </c>
      <c r="Q4038" s="17" t="s">
        <v>819</v>
      </c>
    </row>
    <row r="4039" spans="1:17" x14ac:dyDescent="0.25">
      <c r="A4039" s="17">
        <v>228726</v>
      </c>
      <c r="B4039" s="17">
        <v>5444</v>
      </c>
      <c r="C4039" s="17" t="s">
        <v>815</v>
      </c>
      <c r="D4039" s="17" t="s">
        <v>1002</v>
      </c>
      <c r="E4039" s="17" t="s">
        <v>439</v>
      </c>
      <c r="F4039" s="17">
        <v>39</v>
      </c>
      <c r="G4039" s="17" t="s">
        <v>884</v>
      </c>
      <c r="H4039" s="17">
        <v>0</v>
      </c>
      <c r="I4039" s="17">
        <v>43200</v>
      </c>
      <c r="J4039" s="17" t="b">
        <v>0</v>
      </c>
      <c r="K4039" s="17">
        <v>0</v>
      </c>
      <c r="L4039" s="18">
        <v>41009.075775462959</v>
      </c>
      <c r="M4039" s="17" t="s">
        <v>818</v>
      </c>
      <c r="N4039" s="17" t="s">
        <v>439</v>
      </c>
      <c r="O4039" s="17" t="s">
        <v>439</v>
      </c>
      <c r="P4039" s="17" t="s">
        <v>439</v>
      </c>
      <c r="Q4039" s="17" t="s">
        <v>819</v>
      </c>
    </row>
    <row r="4040" spans="1:17" x14ac:dyDescent="0.25">
      <c r="A4040" s="17">
        <v>228727</v>
      </c>
      <c r="B4040" s="17">
        <v>5447</v>
      </c>
      <c r="C4040" s="17" t="s">
        <v>815</v>
      </c>
      <c r="D4040" s="17" t="s">
        <v>1003</v>
      </c>
      <c r="E4040" s="17" t="s">
        <v>439</v>
      </c>
      <c r="F4040" s="17">
        <v>39</v>
      </c>
      <c r="G4040" s="17" t="s">
        <v>884</v>
      </c>
      <c r="H4040" s="17">
        <v>0</v>
      </c>
      <c r="I4040" s="17">
        <v>43200</v>
      </c>
      <c r="J4040" s="17" t="b">
        <v>0</v>
      </c>
      <c r="K4040" s="17">
        <v>0</v>
      </c>
      <c r="L4040" s="18">
        <v>41009.075787037036</v>
      </c>
      <c r="M4040" s="17" t="s">
        <v>818</v>
      </c>
      <c r="N4040" s="17" t="s">
        <v>439</v>
      </c>
      <c r="O4040" s="17" t="s">
        <v>439</v>
      </c>
      <c r="P4040" s="17" t="s">
        <v>439</v>
      </c>
      <c r="Q4040" s="17" t="s">
        <v>819</v>
      </c>
    </row>
    <row r="4041" spans="1:17" x14ac:dyDescent="0.25">
      <c r="A4041" s="17">
        <v>228728</v>
      </c>
      <c r="B4041" s="17">
        <v>5445</v>
      </c>
      <c r="C4041" s="17" t="s">
        <v>815</v>
      </c>
      <c r="D4041" s="17" t="s">
        <v>1004</v>
      </c>
      <c r="E4041" s="17" t="s">
        <v>439</v>
      </c>
      <c r="F4041" s="17">
        <v>39</v>
      </c>
      <c r="G4041" s="17" t="s">
        <v>884</v>
      </c>
      <c r="H4041" s="17">
        <v>0</v>
      </c>
      <c r="I4041" s="17">
        <v>43200</v>
      </c>
      <c r="J4041" s="17" t="b">
        <v>0</v>
      </c>
      <c r="K4041" s="17">
        <v>0</v>
      </c>
      <c r="L4041" s="18">
        <v>41009.075787037036</v>
      </c>
      <c r="M4041" s="17" t="s">
        <v>818</v>
      </c>
      <c r="N4041" s="17" t="s">
        <v>439</v>
      </c>
      <c r="O4041" s="17" t="s">
        <v>439</v>
      </c>
      <c r="P4041" s="17" t="s">
        <v>439</v>
      </c>
      <c r="Q4041" s="17" t="s">
        <v>819</v>
      </c>
    </row>
    <row r="4042" spans="1:17" x14ac:dyDescent="0.25">
      <c r="A4042" s="17">
        <v>228729</v>
      </c>
      <c r="B4042" s="17">
        <v>5450</v>
      </c>
      <c r="C4042" s="17" t="s">
        <v>815</v>
      </c>
      <c r="D4042" s="17" t="s">
        <v>1005</v>
      </c>
      <c r="E4042" s="17" t="s">
        <v>439</v>
      </c>
      <c r="F4042" s="17">
        <v>39</v>
      </c>
      <c r="G4042" s="17" t="s">
        <v>884</v>
      </c>
      <c r="H4042" s="17">
        <v>0</v>
      </c>
      <c r="I4042" s="17">
        <v>43200</v>
      </c>
      <c r="J4042" s="17" t="b">
        <v>0</v>
      </c>
      <c r="K4042" s="17">
        <v>0</v>
      </c>
      <c r="L4042" s="18">
        <v>41009.075787037036</v>
      </c>
      <c r="M4042" s="17" t="s">
        <v>818</v>
      </c>
      <c r="N4042" s="17" t="s">
        <v>439</v>
      </c>
      <c r="O4042" s="17" t="s">
        <v>439</v>
      </c>
      <c r="P4042" s="17" t="s">
        <v>439</v>
      </c>
      <c r="Q4042" s="17" t="s">
        <v>819</v>
      </c>
    </row>
    <row r="4043" spans="1:17" x14ac:dyDescent="0.25">
      <c r="A4043" s="17">
        <v>228730</v>
      </c>
      <c r="B4043" s="17">
        <v>5451</v>
      </c>
      <c r="C4043" s="17" t="s">
        <v>815</v>
      </c>
      <c r="D4043" s="17" t="s">
        <v>1006</v>
      </c>
      <c r="E4043" s="17" t="s">
        <v>439</v>
      </c>
      <c r="F4043" s="17">
        <v>39</v>
      </c>
      <c r="G4043" s="17" t="s">
        <v>884</v>
      </c>
      <c r="H4043" s="17">
        <v>0</v>
      </c>
      <c r="I4043" s="17">
        <v>43200</v>
      </c>
      <c r="J4043" s="17" t="b">
        <v>0</v>
      </c>
      <c r="K4043" s="17">
        <v>0</v>
      </c>
      <c r="L4043" s="18">
        <v>41009.075787037036</v>
      </c>
      <c r="M4043" s="17" t="s">
        <v>818</v>
      </c>
      <c r="N4043" s="17" t="s">
        <v>439</v>
      </c>
      <c r="O4043" s="17" t="s">
        <v>439</v>
      </c>
      <c r="P4043" s="17" t="s">
        <v>439</v>
      </c>
      <c r="Q4043" s="17" t="s">
        <v>819</v>
      </c>
    </row>
    <row r="4044" spans="1:17" x14ac:dyDescent="0.25">
      <c r="A4044" s="17">
        <v>228731</v>
      </c>
      <c r="B4044" s="17">
        <v>5400</v>
      </c>
      <c r="C4044" s="17" t="s">
        <v>815</v>
      </c>
      <c r="D4044" s="17" t="s">
        <v>1007</v>
      </c>
      <c r="E4044" s="17" t="s">
        <v>439</v>
      </c>
      <c r="F4044" s="17">
        <v>39</v>
      </c>
      <c r="G4044" s="17" t="s">
        <v>884</v>
      </c>
      <c r="H4044" s="17">
        <v>0</v>
      </c>
      <c r="I4044" s="17">
        <v>43200</v>
      </c>
      <c r="J4044" s="17" t="b">
        <v>0</v>
      </c>
      <c r="K4044" s="17">
        <v>0</v>
      </c>
      <c r="L4044" s="18">
        <v>41009.075787037036</v>
      </c>
      <c r="M4044" s="17" t="s">
        <v>818</v>
      </c>
      <c r="N4044" s="17" t="s">
        <v>439</v>
      </c>
      <c r="O4044" s="17" t="s">
        <v>439</v>
      </c>
      <c r="P4044" s="17" t="s">
        <v>439</v>
      </c>
      <c r="Q4044" s="17" t="s">
        <v>819</v>
      </c>
    </row>
    <row r="4045" spans="1:17" x14ac:dyDescent="0.25">
      <c r="A4045" s="17">
        <v>228732</v>
      </c>
      <c r="B4045" s="17">
        <v>5455</v>
      </c>
      <c r="C4045" s="17" t="s">
        <v>815</v>
      </c>
      <c r="D4045" s="17" t="s">
        <v>1008</v>
      </c>
      <c r="E4045" s="17" t="s">
        <v>439</v>
      </c>
      <c r="F4045" s="17">
        <v>39</v>
      </c>
      <c r="G4045" s="17" t="s">
        <v>884</v>
      </c>
      <c r="H4045" s="17">
        <v>0</v>
      </c>
      <c r="I4045" s="17">
        <v>43200</v>
      </c>
      <c r="J4045" s="17" t="b">
        <v>0</v>
      </c>
      <c r="K4045" s="17">
        <v>0</v>
      </c>
      <c r="L4045" s="18">
        <v>41009.075787037036</v>
      </c>
      <c r="M4045" s="17" t="s">
        <v>818</v>
      </c>
      <c r="N4045" s="17" t="s">
        <v>439</v>
      </c>
      <c r="O4045" s="17" t="s">
        <v>439</v>
      </c>
      <c r="P4045" s="17" t="s">
        <v>439</v>
      </c>
      <c r="Q4045" s="17" t="s">
        <v>819</v>
      </c>
    </row>
    <row r="4046" spans="1:17" x14ac:dyDescent="0.25">
      <c r="A4046" s="17">
        <v>228733</v>
      </c>
      <c r="B4046" s="17">
        <v>5401</v>
      </c>
      <c r="C4046" s="17" t="s">
        <v>815</v>
      </c>
      <c r="D4046" s="17" t="s">
        <v>1009</v>
      </c>
      <c r="E4046" s="17" t="s">
        <v>439</v>
      </c>
      <c r="F4046" s="17">
        <v>39</v>
      </c>
      <c r="G4046" s="17" t="s">
        <v>884</v>
      </c>
      <c r="H4046" s="17">
        <v>0</v>
      </c>
      <c r="I4046" s="17">
        <v>43200</v>
      </c>
      <c r="J4046" s="17" t="b">
        <v>0</v>
      </c>
      <c r="K4046" s="17">
        <v>0</v>
      </c>
      <c r="L4046" s="18">
        <v>41009.075787037036</v>
      </c>
      <c r="M4046" s="17" t="s">
        <v>818</v>
      </c>
      <c r="N4046" s="17" t="s">
        <v>439</v>
      </c>
      <c r="O4046" s="17" t="s">
        <v>439</v>
      </c>
      <c r="P4046" s="17" t="s">
        <v>439</v>
      </c>
      <c r="Q4046" s="17" t="s">
        <v>819</v>
      </c>
    </row>
    <row r="4047" spans="1:17" x14ac:dyDescent="0.25">
      <c r="A4047" s="17">
        <v>228734</v>
      </c>
      <c r="B4047" s="17">
        <v>5091</v>
      </c>
      <c r="C4047" s="17" t="s">
        <v>815</v>
      </c>
      <c r="D4047" s="17" t="s">
        <v>1010</v>
      </c>
      <c r="E4047" s="17" t="s">
        <v>439</v>
      </c>
      <c r="F4047" s="17">
        <v>39</v>
      </c>
      <c r="G4047" s="17" t="s">
        <v>884</v>
      </c>
      <c r="H4047" s="17">
        <v>0</v>
      </c>
      <c r="I4047" s="17">
        <v>43200</v>
      </c>
      <c r="J4047" s="17" t="b">
        <v>0</v>
      </c>
      <c r="K4047" s="17">
        <v>0</v>
      </c>
      <c r="L4047" s="18">
        <v>41009.075798611113</v>
      </c>
      <c r="M4047" s="17" t="s">
        <v>818</v>
      </c>
      <c r="N4047" s="17" t="s">
        <v>439</v>
      </c>
      <c r="O4047" s="17" t="s">
        <v>439</v>
      </c>
      <c r="P4047" s="17" t="s">
        <v>439</v>
      </c>
      <c r="Q4047" s="17" t="s">
        <v>819</v>
      </c>
    </row>
    <row r="4048" spans="1:17" hidden="1" x14ac:dyDescent="0.25">
      <c r="A4048">
        <v>228789</v>
      </c>
      <c r="B4048" t="s">
        <v>1011</v>
      </c>
      <c r="C4048" t="s">
        <v>815</v>
      </c>
      <c r="D4048" t="s">
        <v>6958</v>
      </c>
      <c r="E4048" t="s">
        <v>439</v>
      </c>
      <c r="F4048">
        <v>1007</v>
      </c>
      <c r="G4048" t="s">
        <v>439</v>
      </c>
      <c r="H4048">
        <v>0</v>
      </c>
      <c r="I4048">
        <v>43200</v>
      </c>
      <c r="J4048" t="b">
        <v>0</v>
      </c>
      <c r="K4048">
        <v>0</v>
      </c>
      <c r="L4048" s="15">
        <v>41009.075798611113</v>
      </c>
      <c r="M4048" s="14" t="s">
        <v>6971</v>
      </c>
      <c r="N4048" t="s">
        <v>439</v>
      </c>
      <c r="O4048" t="s">
        <v>439</v>
      </c>
      <c r="P4048" t="s">
        <v>439</v>
      </c>
      <c r="Q4048" t="s">
        <v>819</v>
      </c>
    </row>
    <row r="4049" spans="1:17" hidden="1" x14ac:dyDescent="0.25">
      <c r="A4049">
        <v>228790</v>
      </c>
      <c r="B4049" t="s">
        <v>1012</v>
      </c>
      <c r="C4049" t="s">
        <v>815</v>
      </c>
      <c r="D4049" t="s">
        <v>6959</v>
      </c>
      <c r="E4049" t="s">
        <v>439</v>
      </c>
      <c r="F4049">
        <v>1007</v>
      </c>
      <c r="G4049" t="s">
        <v>439</v>
      </c>
      <c r="H4049">
        <v>0</v>
      </c>
      <c r="I4049">
        <v>43200</v>
      </c>
      <c r="J4049" t="b">
        <v>0</v>
      </c>
      <c r="K4049">
        <v>0</v>
      </c>
      <c r="L4049" s="15">
        <v>41009.075798611113</v>
      </c>
      <c r="M4049" s="14" t="s">
        <v>6971</v>
      </c>
      <c r="N4049" t="s">
        <v>439</v>
      </c>
      <c r="O4049" t="s">
        <v>439</v>
      </c>
      <c r="P4049" t="s">
        <v>439</v>
      </c>
      <c r="Q4049" t="s">
        <v>819</v>
      </c>
    </row>
    <row r="4050" spans="1:17" hidden="1" x14ac:dyDescent="0.25">
      <c r="A4050">
        <v>228791</v>
      </c>
      <c r="B4050" t="s">
        <v>1013</v>
      </c>
      <c r="C4050" t="s">
        <v>815</v>
      </c>
      <c r="D4050" t="s">
        <v>1014</v>
      </c>
      <c r="E4050" t="s">
        <v>439</v>
      </c>
      <c r="F4050">
        <v>1007</v>
      </c>
      <c r="G4050" t="s">
        <v>439</v>
      </c>
      <c r="H4050">
        <v>0</v>
      </c>
      <c r="I4050">
        <v>43200</v>
      </c>
      <c r="J4050" t="b">
        <v>0</v>
      </c>
      <c r="K4050">
        <v>0</v>
      </c>
      <c r="L4050" s="15">
        <v>41009.075798611113</v>
      </c>
      <c r="M4050" s="14" t="s">
        <v>6971</v>
      </c>
      <c r="N4050" t="s">
        <v>439</v>
      </c>
      <c r="O4050" t="s">
        <v>439</v>
      </c>
      <c r="P4050" t="s">
        <v>439</v>
      </c>
      <c r="Q4050" t="s">
        <v>819</v>
      </c>
    </row>
    <row r="4051" spans="1:17" hidden="1" x14ac:dyDescent="0.25">
      <c r="A4051">
        <v>228792</v>
      </c>
      <c r="B4051" t="s">
        <v>1015</v>
      </c>
      <c r="C4051" t="s">
        <v>815</v>
      </c>
      <c r="D4051" t="s">
        <v>1016</v>
      </c>
      <c r="E4051" t="s">
        <v>439</v>
      </c>
      <c r="F4051">
        <v>1007</v>
      </c>
      <c r="G4051" t="s">
        <v>439</v>
      </c>
      <c r="H4051">
        <v>0</v>
      </c>
      <c r="I4051">
        <v>43200</v>
      </c>
      <c r="J4051" t="b">
        <v>0</v>
      </c>
      <c r="K4051">
        <v>0</v>
      </c>
      <c r="L4051" s="15">
        <v>41009.075798611113</v>
      </c>
      <c r="M4051" s="14" t="s">
        <v>6971</v>
      </c>
      <c r="N4051" t="s">
        <v>439</v>
      </c>
      <c r="O4051" t="s">
        <v>439</v>
      </c>
      <c r="P4051" t="s">
        <v>439</v>
      </c>
      <c r="Q4051" t="s">
        <v>819</v>
      </c>
    </row>
    <row r="4052" spans="1:17" hidden="1" x14ac:dyDescent="0.25">
      <c r="A4052">
        <v>229791</v>
      </c>
      <c r="B4052" t="s">
        <v>1017</v>
      </c>
      <c r="C4052" t="s">
        <v>815</v>
      </c>
      <c r="D4052" t="s">
        <v>1018</v>
      </c>
      <c r="E4052" t="s">
        <v>439</v>
      </c>
      <c r="F4052">
        <v>772</v>
      </c>
      <c r="G4052" t="s">
        <v>439</v>
      </c>
      <c r="H4052">
        <v>0</v>
      </c>
      <c r="I4052" t="s">
        <v>439</v>
      </c>
      <c r="J4052" t="b">
        <v>0</v>
      </c>
      <c r="K4052">
        <v>0</v>
      </c>
      <c r="L4052" s="15">
        <v>41009.075810185182</v>
      </c>
      <c r="M4052" s="14" t="s">
        <v>6970</v>
      </c>
      <c r="N4052" t="s">
        <v>439</v>
      </c>
      <c r="O4052" t="s">
        <v>439</v>
      </c>
      <c r="P4052" t="s">
        <v>439</v>
      </c>
      <c r="Q4052" t="s">
        <v>819</v>
      </c>
    </row>
    <row r="4053" spans="1:17" hidden="1" x14ac:dyDescent="0.25">
      <c r="A4053">
        <v>229792</v>
      </c>
      <c r="B4053" t="s">
        <v>1019</v>
      </c>
      <c r="C4053" t="s">
        <v>815</v>
      </c>
      <c r="D4053" t="s">
        <v>1020</v>
      </c>
      <c r="E4053" t="s">
        <v>439</v>
      </c>
      <c r="F4053">
        <v>772</v>
      </c>
      <c r="G4053" t="s">
        <v>439</v>
      </c>
      <c r="H4053">
        <v>0</v>
      </c>
      <c r="I4053" t="s">
        <v>439</v>
      </c>
      <c r="J4053" t="b">
        <v>0</v>
      </c>
      <c r="K4053">
        <v>0</v>
      </c>
      <c r="L4053" s="15">
        <v>41009.075821759259</v>
      </c>
      <c r="M4053" s="14" t="s">
        <v>6970</v>
      </c>
      <c r="N4053" t="s">
        <v>439</v>
      </c>
      <c r="O4053" t="s">
        <v>439</v>
      </c>
      <c r="P4053" t="s">
        <v>439</v>
      </c>
      <c r="Q4053" t="s">
        <v>819</v>
      </c>
    </row>
    <row r="4054" spans="1:17" hidden="1" x14ac:dyDescent="0.25">
      <c r="A4054">
        <v>229931</v>
      </c>
      <c r="B4054">
        <v>10632</v>
      </c>
      <c r="C4054" t="s">
        <v>815</v>
      </c>
      <c r="D4054" t="s">
        <v>6790</v>
      </c>
      <c r="E4054" t="s">
        <v>439</v>
      </c>
      <c r="F4054">
        <v>517</v>
      </c>
      <c r="G4054" t="s">
        <v>439</v>
      </c>
      <c r="H4054">
        <v>0</v>
      </c>
      <c r="I4054">
        <v>0</v>
      </c>
      <c r="J4054" t="b">
        <v>0</v>
      </c>
      <c r="K4054">
        <v>0</v>
      </c>
      <c r="L4054" s="15">
        <v>41009.075833333336</v>
      </c>
      <c r="M4054" s="14" t="s">
        <v>6969</v>
      </c>
      <c r="N4054" t="s">
        <v>439</v>
      </c>
      <c r="O4054" t="s">
        <v>439</v>
      </c>
      <c r="P4054" t="s">
        <v>439</v>
      </c>
      <c r="Q4054" t="s">
        <v>819</v>
      </c>
    </row>
    <row r="4055" spans="1:17" hidden="1" x14ac:dyDescent="0.25">
      <c r="A4055">
        <v>230362</v>
      </c>
      <c r="B4055" t="s">
        <v>1021</v>
      </c>
      <c r="C4055" t="s">
        <v>815</v>
      </c>
      <c r="D4055" t="s">
        <v>1022</v>
      </c>
      <c r="E4055" t="s">
        <v>439</v>
      </c>
      <c r="F4055">
        <v>772</v>
      </c>
      <c r="G4055" t="s">
        <v>439</v>
      </c>
      <c r="H4055">
        <v>0</v>
      </c>
      <c r="I4055" t="s">
        <v>439</v>
      </c>
      <c r="J4055" t="b">
        <v>0</v>
      </c>
      <c r="K4055">
        <v>0</v>
      </c>
      <c r="L4055" s="15">
        <v>41009.075844907406</v>
      </c>
      <c r="M4055" s="14" t="s">
        <v>6970</v>
      </c>
      <c r="N4055" t="s">
        <v>439</v>
      </c>
      <c r="O4055" t="s">
        <v>439</v>
      </c>
      <c r="P4055" t="s">
        <v>439</v>
      </c>
      <c r="Q4055" t="s">
        <v>819</v>
      </c>
    </row>
    <row r="4056" spans="1:17" hidden="1" x14ac:dyDescent="0.25">
      <c r="A4056">
        <v>230363</v>
      </c>
      <c r="B4056" t="s">
        <v>1023</v>
      </c>
      <c r="C4056" t="s">
        <v>815</v>
      </c>
      <c r="D4056" t="s">
        <v>1024</v>
      </c>
      <c r="E4056" t="s">
        <v>439</v>
      </c>
      <c r="F4056">
        <v>772</v>
      </c>
      <c r="G4056" t="s">
        <v>439</v>
      </c>
      <c r="H4056">
        <v>0</v>
      </c>
      <c r="I4056" t="s">
        <v>439</v>
      </c>
      <c r="J4056" t="b">
        <v>0</v>
      </c>
      <c r="K4056">
        <v>0</v>
      </c>
      <c r="L4056" s="15">
        <v>41009.075844907406</v>
      </c>
      <c r="M4056" s="14" t="s">
        <v>6970</v>
      </c>
      <c r="N4056" t="s">
        <v>439</v>
      </c>
      <c r="O4056" t="s">
        <v>439</v>
      </c>
      <c r="P4056" t="s">
        <v>439</v>
      </c>
      <c r="Q4056" t="s">
        <v>819</v>
      </c>
    </row>
    <row r="4057" spans="1:17" hidden="1" x14ac:dyDescent="0.25">
      <c r="A4057">
        <v>230364</v>
      </c>
      <c r="B4057" t="s">
        <v>1025</v>
      </c>
      <c r="C4057" t="s">
        <v>815</v>
      </c>
      <c r="D4057" t="s">
        <v>1026</v>
      </c>
      <c r="E4057" t="s">
        <v>439</v>
      </c>
      <c r="F4057">
        <v>772</v>
      </c>
      <c r="G4057" t="s">
        <v>439</v>
      </c>
      <c r="H4057">
        <v>0</v>
      </c>
      <c r="I4057" t="s">
        <v>439</v>
      </c>
      <c r="J4057" t="b">
        <v>0</v>
      </c>
      <c r="K4057">
        <v>0</v>
      </c>
      <c r="L4057" s="15">
        <v>41009.075844907406</v>
      </c>
      <c r="M4057" s="14" t="s">
        <v>6970</v>
      </c>
      <c r="N4057" t="s">
        <v>439</v>
      </c>
      <c r="O4057" t="s">
        <v>439</v>
      </c>
      <c r="P4057" t="s">
        <v>439</v>
      </c>
      <c r="Q4057" t="s">
        <v>819</v>
      </c>
    </row>
    <row r="4058" spans="1:17" hidden="1" x14ac:dyDescent="0.25">
      <c r="A4058">
        <v>232872</v>
      </c>
      <c r="B4058" t="s">
        <v>1027</v>
      </c>
      <c r="C4058" t="s">
        <v>815</v>
      </c>
      <c r="D4058" t="s">
        <v>1028</v>
      </c>
      <c r="E4058" t="s">
        <v>439</v>
      </c>
      <c r="F4058">
        <v>772</v>
      </c>
      <c r="G4058" t="s">
        <v>439</v>
      </c>
      <c r="H4058">
        <v>0</v>
      </c>
      <c r="I4058" t="s">
        <v>439</v>
      </c>
      <c r="J4058" t="b">
        <v>0</v>
      </c>
      <c r="K4058">
        <v>0</v>
      </c>
      <c r="L4058" s="15">
        <v>41009.076099537036</v>
      </c>
      <c r="M4058" s="14" t="s">
        <v>6970</v>
      </c>
      <c r="N4058" t="s">
        <v>439</v>
      </c>
      <c r="O4058" t="s">
        <v>439</v>
      </c>
      <c r="P4058" t="s">
        <v>439</v>
      </c>
      <c r="Q4058" t="s">
        <v>819</v>
      </c>
    </row>
    <row r="4059" spans="1:17" hidden="1" x14ac:dyDescent="0.25">
      <c r="A4059">
        <v>232873</v>
      </c>
      <c r="B4059" t="s">
        <v>1029</v>
      </c>
      <c r="C4059" t="s">
        <v>815</v>
      </c>
      <c r="D4059" t="s">
        <v>1030</v>
      </c>
      <c r="E4059" t="s">
        <v>439</v>
      </c>
      <c r="F4059">
        <v>772</v>
      </c>
      <c r="G4059" t="s">
        <v>439</v>
      </c>
      <c r="H4059">
        <v>0</v>
      </c>
      <c r="I4059" t="s">
        <v>439</v>
      </c>
      <c r="J4059" t="b">
        <v>0</v>
      </c>
      <c r="K4059">
        <v>0</v>
      </c>
      <c r="L4059" s="15">
        <v>41009.076099537036</v>
      </c>
      <c r="M4059" s="14" t="s">
        <v>6970</v>
      </c>
      <c r="N4059" t="s">
        <v>439</v>
      </c>
      <c r="O4059" t="s">
        <v>439</v>
      </c>
      <c r="P4059" t="s">
        <v>439</v>
      </c>
      <c r="Q4059" t="s">
        <v>819</v>
      </c>
    </row>
    <row r="4060" spans="1:17" hidden="1" x14ac:dyDescent="0.25">
      <c r="A4060">
        <v>233867</v>
      </c>
      <c r="B4060" t="s">
        <v>1031</v>
      </c>
      <c r="C4060" t="s">
        <v>815</v>
      </c>
      <c r="D4060" t="s">
        <v>1032</v>
      </c>
      <c r="E4060" t="s">
        <v>439</v>
      </c>
      <c r="F4060">
        <v>772</v>
      </c>
      <c r="G4060" t="s">
        <v>439</v>
      </c>
      <c r="H4060">
        <v>0</v>
      </c>
      <c r="I4060" t="s">
        <v>439</v>
      </c>
      <c r="J4060" t="b">
        <v>0</v>
      </c>
      <c r="K4060">
        <v>0</v>
      </c>
      <c r="L4060" s="15">
        <v>41009.076122685183</v>
      </c>
      <c r="M4060" s="14" t="s">
        <v>6970</v>
      </c>
      <c r="N4060" t="s">
        <v>439</v>
      </c>
      <c r="O4060" t="s">
        <v>439</v>
      </c>
      <c r="P4060" t="s">
        <v>439</v>
      </c>
      <c r="Q4060" t="s">
        <v>819</v>
      </c>
    </row>
    <row r="4061" spans="1:17" hidden="1" x14ac:dyDescent="0.25">
      <c r="A4061">
        <v>235336</v>
      </c>
      <c r="B4061">
        <v>12357</v>
      </c>
      <c r="C4061" t="s">
        <v>815</v>
      </c>
      <c r="D4061" t="s">
        <v>6791</v>
      </c>
      <c r="E4061" t="s">
        <v>439</v>
      </c>
      <c r="F4061">
        <v>517</v>
      </c>
      <c r="G4061" t="s">
        <v>439</v>
      </c>
      <c r="H4061">
        <v>0</v>
      </c>
      <c r="I4061">
        <v>0</v>
      </c>
      <c r="J4061" t="b">
        <v>0</v>
      </c>
      <c r="K4061">
        <v>0</v>
      </c>
      <c r="L4061" s="15">
        <v>41009.076122685183</v>
      </c>
      <c r="M4061" s="14" t="s">
        <v>6969</v>
      </c>
      <c r="N4061" t="s">
        <v>439</v>
      </c>
      <c r="O4061" t="s">
        <v>439</v>
      </c>
      <c r="P4061" t="s">
        <v>439</v>
      </c>
      <c r="Q4061" t="s">
        <v>819</v>
      </c>
    </row>
    <row r="4062" spans="1:17" hidden="1" x14ac:dyDescent="0.25">
      <c r="A4062">
        <v>235337</v>
      </c>
      <c r="B4062">
        <v>12358</v>
      </c>
      <c r="C4062" t="s">
        <v>815</v>
      </c>
      <c r="D4062" t="s">
        <v>6792</v>
      </c>
      <c r="E4062" t="s">
        <v>439</v>
      </c>
      <c r="F4062">
        <v>517</v>
      </c>
      <c r="G4062" t="s">
        <v>439</v>
      </c>
      <c r="H4062">
        <v>0</v>
      </c>
      <c r="I4062">
        <v>0</v>
      </c>
      <c r="J4062" t="b">
        <v>0</v>
      </c>
      <c r="K4062">
        <v>0</v>
      </c>
      <c r="L4062" s="15">
        <v>41009.07613425926</v>
      </c>
      <c r="M4062" s="14" t="s">
        <v>6969</v>
      </c>
      <c r="N4062" t="s">
        <v>439</v>
      </c>
      <c r="O4062" t="s">
        <v>439</v>
      </c>
      <c r="P4062" t="s">
        <v>439</v>
      </c>
      <c r="Q4062" t="s">
        <v>819</v>
      </c>
    </row>
    <row r="4063" spans="1:17" hidden="1" x14ac:dyDescent="0.25">
      <c r="A4063">
        <v>235338</v>
      </c>
      <c r="B4063">
        <v>12359</v>
      </c>
      <c r="C4063" t="s">
        <v>815</v>
      </c>
      <c r="D4063" t="s">
        <v>6793</v>
      </c>
      <c r="E4063" t="s">
        <v>439</v>
      </c>
      <c r="F4063">
        <v>517</v>
      </c>
      <c r="G4063" t="s">
        <v>439</v>
      </c>
      <c r="H4063">
        <v>0</v>
      </c>
      <c r="I4063">
        <v>0</v>
      </c>
      <c r="J4063" t="b">
        <v>0</v>
      </c>
      <c r="K4063">
        <v>0</v>
      </c>
      <c r="L4063" s="15">
        <v>41009.07613425926</v>
      </c>
      <c r="M4063" s="14" t="s">
        <v>6969</v>
      </c>
      <c r="N4063" t="s">
        <v>439</v>
      </c>
      <c r="O4063" t="s">
        <v>439</v>
      </c>
      <c r="P4063" t="s">
        <v>439</v>
      </c>
      <c r="Q4063" t="s">
        <v>819</v>
      </c>
    </row>
    <row r="4064" spans="1:17" hidden="1" x14ac:dyDescent="0.25">
      <c r="A4064">
        <v>235723</v>
      </c>
      <c r="B4064">
        <v>10339</v>
      </c>
      <c r="C4064" t="s">
        <v>815</v>
      </c>
      <c r="D4064" t="s">
        <v>6794</v>
      </c>
      <c r="E4064" t="s">
        <v>439</v>
      </c>
      <c r="F4064">
        <v>517</v>
      </c>
      <c r="G4064" t="s">
        <v>439</v>
      </c>
      <c r="H4064">
        <v>0</v>
      </c>
      <c r="I4064">
        <v>0</v>
      </c>
      <c r="J4064" t="b">
        <v>0</v>
      </c>
      <c r="K4064">
        <v>0</v>
      </c>
      <c r="L4064" s="15">
        <v>41009.07613425926</v>
      </c>
      <c r="M4064" s="14" t="s">
        <v>6969</v>
      </c>
      <c r="N4064" t="s">
        <v>439</v>
      </c>
      <c r="O4064" t="s">
        <v>439</v>
      </c>
      <c r="P4064" t="s">
        <v>439</v>
      </c>
      <c r="Q4064" t="s">
        <v>819</v>
      </c>
    </row>
    <row r="4065" spans="1:17" hidden="1" x14ac:dyDescent="0.25">
      <c r="A4065">
        <v>235952</v>
      </c>
      <c r="B4065" t="s">
        <v>1033</v>
      </c>
      <c r="C4065" t="s">
        <v>815</v>
      </c>
      <c r="D4065" t="s">
        <v>1034</v>
      </c>
      <c r="E4065" t="s">
        <v>439</v>
      </c>
      <c r="F4065">
        <v>772</v>
      </c>
      <c r="G4065" t="s">
        <v>439</v>
      </c>
      <c r="H4065">
        <v>0</v>
      </c>
      <c r="I4065" t="s">
        <v>439</v>
      </c>
      <c r="J4065" t="b">
        <v>0</v>
      </c>
      <c r="K4065">
        <v>0</v>
      </c>
      <c r="L4065" s="15">
        <v>41009.076145833336</v>
      </c>
      <c r="M4065" s="14" t="s">
        <v>6970</v>
      </c>
      <c r="N4065" t="s">
        <v>439</v>
      </c>
      <c r="O4065" t="s">
        <v>439</v>
      </c>
      <c r="P4065" t="s">
        <v>439</v>
      </c>
      <c r="Q4065" t="s">
        <v>819</v>
      </c>
    </row>
    <row r="4066" spans="1:17" hidden="1" x14ac:dyDescent="0.25">
      <c r="A4066">
        <v>236057</v>
      </c>
      <c r="B4066" t="s">
        <v>1035</v>
      </c>
      <c r="C4066" t="s">
        <v>815</v>
      </c>
      <c r="D4066" t="s">
        <v>1036</v>
      </c>
      <c r="E4066" t="s">
        <v>439</v>
      </c>
      <c r="F4066">
        <v>772</v>
      </c>
      <c r="G4066" t="s">
        <v>439</v>
      </c>
      <c r="H4066">
        <v>0</v>
      </c>
      <c r="I4066" t="s">
        <v>439</v>
      </c>
      <c r="J4066" t="b">
        <v>0</v>
      </c>
      <c r="K4066">
        <v>0</v>
      </c>
      <c r="L4066" s="15">
        <v>41009.076145833336</v>
      </c>
      <c r="M4066" s="14" t="s">
        <v>6970</v>
      </c>
      <c r="N4066" t="s">
        <v>439</v>
      </c>
      <c r="O4066" t="s">
        <v>439</v>
      </c>
      <c r="P4066" t="s">
        <v>439</v>
      </c>
      <c r="Q4066" t="s">
        <v>819</v>
      </c>
    </row>
    <row r="4067" spans="1:17" hidden="1" x14ac:dyDescent="0.25">
      <c r="A4067">
        <v>237332</v>
      </c>
      <c r="B4067" t="s">
        <v>1037</v>
      </c>
      <c r="C4067" t="s">
        <v>815</v>
      </c>
      <c r="D4067" t="s">
        <v>1038</v>
      </c>
      <c r="E4067" t="s">
        <v>439</v>
      </c>
      <c r="F4067">
        <v>772</v>
      </c>
      <c r="G4067" t="s">
        <v>439</v>
      </c>
      <c r="H4067">
        <v>0</v>
      </c>
      <c r="I4067" t="s">
        <v>439</v>
      </c>
      <c r="J4067" t="b">
        <v>0</v>
      </c>
      <c r="K4067">
        <v>0</v>
      </c>
      <c r="L4067" s="15">
        <v>41009.076168981483</v>
      </c>
      <c r="M4067" s="14" t="s">
        <v>6970</v>
      </c>
      <c r="N4067" t="s">
        <v>439</v>
      </c>
      <c r="O4067" t="s">
        <v>439</v>
      </c>
      <c r="P4067" t="s">
        <v>439</v>
      </c>
      <c r="Q4067" t="s">
        <v>819</v>
      </c>
    </row>
    <row r="4068" spans="1:17" hidden="1" x14ac:dyDescent="0.25">
      <c r="A4068">
        <v>237416</v>
      </c>
      <c r="B4068" t="s">
        <v>1039</v>
      </c>
      <c r="C4068" t="s">
        <v>815</v>
      </c>
      <c r="D4068" t="s">
        <v>1040</v>
      </c>
      <c r="E4068" t="s">
        <v>439</v>
      </c>
      <c r="F4068">
        <v>1106</v>
      </c>
      <c r="G4068" t="s">
        <v>439</v>
      </c>
      <c r="H4068">
        <v>0</v>
      </c>
      <c r="I4068">
        <v>129600</v>
      </c>
      <c r="J4068" t="b">
        <v>0</v>
      </c>
      <c r="K4068">
        <v>0</v>
      </c>
      <c r="L4068" s="15">
        <v>41010.806875000002</v>
      </c>
      <c r="M4068" s="14" t="s">
        <v>6973</v>
      </c>
      <c r="N4068" t="s">
        <v>439</v>
      </c>
      <c r="O4068" t="s">
        <v>439</v>
      </c>
      <c r="P4068" t="s">
        <v>439</v>
      </c>
      <c r="Q4068" t="s">
        <v>819</v>
      </c>
    </row>
    <row r="4069" spans="1:17" hidden="1" x14ac:dyDescent="0.25">
      <c r="A4069">
        <v>237417</v>
      </c>
      <c r="B4069" t="s">
        <v>1041</v>
      </c>
      <c r="C4069" t="s">
        <v>815</v>
      </c>
      <c r="D4069" t="s">
        <v>1042</v>
      </c>
      <c r="E4069" t="s">
        <v>439</v>
      </c>
      <c r="F4069">
        <v>1106</v>
      </c>
      <c r="G4069" t="s">
        <v>439</v>
      </c>
      <c r="H4069">
        <v>0</v>
      </c>
      <c r="I4069">
        <v>129600</v>
      </c>
      <c r="J4069" t="b">
        <v>0</v>
      </c>
      <c r="K4069">
        <v>0</v>
      </c>
      <c r="L4069" s="15">
        <v>41010.806863425925</v>
      </c>
      <c r="M4069" s="14" t="s">
        <v>6973</v>
      </c>
      <c r="N4069" t="s">
        <v>439</v>
      </c>
      <c r="O4069" t="s">
        <v>439</v>
      </c>
      <c r="P4069" t="s">
        <v>439</v>
      </c>
      <c r="Q4069" t="s">
        <v>819</v>
      </c>
    </row>
    <row r="4070" spans="1:17" hidden="1" x14ac:dyDescent="0.25">
      <c r="A4070">
        <v>237504</v>
      </c>
      <c r="B4070" t="s">
        <v>1043</v>
      </c>
      <c r="C4070" t="s">
        <v>815</v>
      </c>
      <c r="D4070" t="s">
        <v>1044</v>
      </c>
      <c r="E4070" t="s">
        <v>439</v>
      </c>
      <c r="F4070">
        <v>772</v>
      </c>
      <c r="G4070" t="s">
        <v>439</v>
      </c>
      <c r="H4070">
        <v>0</v>
      </c>
      <c r="I4070" t="s">
        <v>439</v>
      </c>
      <c r="J4070" t="b">
        <v>0</v>
      </c>
      <c r="K4070">
        <v>0</v>
      </c>
      <c r="L4070" s="15">
        <v>41009.076180555552</v>
      </c>
      <c r="M4070" s="14" t="s">
        <v>6970</v>
      </c>
      <c r="N4070" t="s">
        <v>439</v>
      </c>
      <c r="O4070" t="s">
        <v>439</v>
      </c>
      <c r="P4070" t="s">
        <v>439</v>
      </c>
      <c r="Q4070" t="s">
        <v>819</v>
      </c>
    </row>
    <row r="4071" spans="1:17" hidden="1" x14ac:dyDescent="0.25">
      <c r="A4071">
        <v>237505</v>
      </c>
      <c r="B4071" t="s">
        <v>1045</v>
      </c>
      <c r="C4071" t="s">
        <v>815</v>
      </c>
      <c r="D4071" t="s">
        <v>1046</v>
      </c>
      <c r="E4071" t="s">
        <v>439</v>
      </c>
      <c r="F4071">
        <v>772</v>
      </c>
      <c r="G4071" t="s">
        <v>439</v>
      </c>
      <c r="H4071">
        <v>0</v>
      </c>
      <c r="I4071" t="s">
        <v>439</v>
      </c>
      <c r="J4071" t="b">
        <v>0</v>
      </c>
      <c r="K4071">
        <v>0</v>
      </c>
      <c r="L4071" s="15">
        <v>41009.076180555552</v>
      </c>
      <c r="M4071" s="14" t="s">
        <v>6970</v>
      </c>
      <c r="N4071" t="s">
        <v>439</v>
      </c>
      <c r="O4071" t="s">
        <v>439</v>
      </c>
      <c r="P4071" t="s">
        <v>439</v>
      </c>
      <c r="Q4071" t="s">
        <v>819</v>
      </c>
    </row>
    <row r="4072" spans="1:17" hidden="1" x14ac:dyDescent="0.25">
      <c r="A4072">
        <v>237506</v>
      </c>
      <c r="B4072" t="s">
        <v>1047</v>
      </c>
      <c r="C4072" t="s">
        <v>815</v>
      </c>
      <c r="D4072" t="s">
        <v>1048</v>
      </c>
      <c r="E4072" t="s">
        <v>439</v>
      </c>
      <c r="F4072">
        <v>772</v>
      </c>
      <c r="G4072" t="s">
        <v>439</v>
      </c>
      <c r="H4072">
        <v>0</v>
      </c>
      <c r="I4072" t="s">
        <v>439</v>
      </c>
      <c r="J4072" t="b">
        <v>0</v>
      </c>
      <c r="K4072">
        <v>0</v>
      </c>
      <c r="L4072" s="15">
        <v>41009.076180555552</v>
      </c>
      <c r="M4072" s="14" t="s">
        <v>6970</v>
      </c>
      <c r="N4072" t="s">
        <v>439</v>
      </c>
      <c r="O4072" t="s">
        <v>439</v>
      </c>
      <c r="P4072" t="s">
        <v>439</v>
      </c>
      <c r="Q4072" t="s">
        <v>819</v>
      </c>
    </row>
    <row r="4073" spans="1:17" hidden="1" x14ac:dyDescent="0.25">
      <c r="A4073">
        <v>237507</v>
      </c>
      <c r="B4073" t="s">
        <v>1049</v>
      </c>
      <c r="C4073" t="s">
        <v>815</v>
      </c>
      <c r="D4073" t="s">
        <v>1050</v>
      </c>
      <c r="E4073" t="s">
        <v>439</v>
      </c>
      <c r="F4073">
        <v>772</v>
      </c>
      <c r="G4073" t="s">
        <v>439</v>
      </c>
      <c r="H4073">
        <v>0</v>
      </c>
      <c r="I4073" t="s">
        <v>439</v>
      </c>
      <c r="J4073" t="b">
        <v>0</v>
      </c>
      <c r="K4073">
        <v>0</v>
      </c>
      <c r="L4073" s="15">
        <v>41009.076180555552</v>
      </c>
      <c r="M4073" s="14" t="s">
        <v>6970</v>
      </c>
      <c r="N4073" t="s">
        <v>439</v>
      </c>
      <c r="O4073" t="s">
        <v>439</v>
      </c>
      <c r="P4073" t="s">
        <v>439</v>
      </c>
      <c r="Q4073" t="s">
        <v>819</v>
      </c>
    </row>
    <row r="4074" spans="1:17" hidden="1" x14ac:dyDescent="0.25">
      <c r="A4074">
        <v>237508</v>
      </c>
      <c r="B4074" t="s">
        <v>1051</v>
      </c>
      <c r="C4074" t="s">
        <v>815</v>
      </c>
      <c r="D4074" t="s">
        <v>1052</v>
      </c>
      <c r="E4074" t="s">
        <v>439</v>
      </c>
      <c r="F4074">
        <v>772</v>
      </c>
      <c r="G4074" t="s">
        <v>439</v>
      </c>
      <c r="H4074">
        <v>0</v>
      </c>
      <c r="I4074" t="s">
        <v>439</v>
      </c>
      <c r="J4074" t="b">
        <v>0</v>
      </c>
      <c r="K4074">
        <v>0</v>
      </c>
      <c r="L4074" s="15">
        <v>41009.076180555552</v>
      </c>
      <c r="M4074" s="14" t="s">
        <v>6970</v>
      </c>
      <c r="N4074" t="s">
        <v>439</v>
      </c>
      <c r="O4074" t="s">
        <v>439</v>
      </c>
      <c r="P4074" t="s">
        <v>439</v>
      </c>
      <c r="Q4074" t="s">
        <v>819</v>
      </c>
    </row>
    <row r="4075" spans="1:17" hidden="1" x14ac:dyDescent="0.25">
      <c r="A4075">
        <v>237509</v>
      </c>
      <c r="B4075" t="s">
        <v>1053</v>
      </c>
      <c r="C4075" t="s">
        <v>815</v>
      </c>
      <c r="D4075" t="s">
        <v>1054</v>
      </c>
      <c r="E4075" t="s">
        <v>439</v>
      </c>
      <c r="F4075">
        <v>772</v>
      </c>
      <c r="G4075" t="s">
        <v>439</v>
      </c>
      <c r="H4075">
        <v>0</v>
      </c>
      <c r="I4075" t="s">
        <v>439</v>
      </c>
      <c r="J4075" t="b">
        <v>0</v>
      </c>
      <c r="K4075">
        <v>0</v>
      </c>
      <c r="L4075" s="15">
        <v>41009.076180555552</v>
      </c>
      <c r="M4075" s="14" t="s">
        <v>6970</v>
      </c>
      <c r="N4075" t="s">
        <v>439</v>
      </c>
      <c r="O4075" t="s">
        <v>439</v>
      </c>
      <c r="P4075" t="s">
        <v>439</v>
      </c>
      <c r="Q4075" t="s">
        <v>819</v>
      </c>
    </row>
    <row r="4076" spans="1:17" hidden="1" x14ac:dyDescent="0.25">
      <c r="A4076">
        <v>237510</v>
      </c>
      <c r="B4076" t="s">
        <v>1055</v>
      </c>
      <c r="C4076" t="s">
        <v>815</v>
      </c>
      <c r="D4076" t="s">
        <v>1056</v>
      </c>
      <c r="E4076" t="s">
        <v>439</v>
      </c>
      <c r="F4076">
        <v>772</v>
      </c>
      <c r="G4076" t="s">
        <v>439</v>
      </c>
      <c r="H4076">
        <v>0</v>
      </c>
      <c r="I4076" t="s">
        <v>439</v>
      </c>
      <c r="J4076" t="b">
        <v>0</v>
      </c>
      <c r="K4076">
        <v>0</v>
      </c>
      <c r="L4076" s="15">
        <v>41009.076192129629</v>
      </c>
      <c r="M4076" s="14" t="s">
        <v>6970</v>
      </c>
      <c r="N4076" t="s">
        <v>439</v>
      </c>
      <c r="O4076" t="s">
        <v>439</v>
      </c>
      <c r="P4076" t="s">
        <v>439</v>
      </c>
      <c r="Q4076" t="s">
        <v>819</v>
      </c>
    </row>
    <row r="4077" spans="1:17" hidden="1" x14ac:dyDescent="0.25">
      <c r="A4077">
        <v>237511</v>
      </c>
      <c r="B4077" t="s">
        <v>1057</v>
      </c>
      <c r="C4077" t="s">
        <v>815</v>
      </c>
      <c r="D4077" t="s">
        <v>1058</v>
      </c>
      <c r="E4077" t="s">
        <v>439</v>
      </c>
      <c r="F4077">
        <v>772</v>
      </c>
      <c r="G4077" t="s">
        <v>439</v>
      </c>
      <c r="H4077">
        <v>0</v>
      </c>
      <c r="I4077" t="s">
        <v>439</v>
      </c>
      <c r="J4077" t="b">
        <v>0</v>
      </c>
      <c r="K4077">
        <v>0</v>
      </c>
      <c r="L4077" s="15">
        <v>41009.076192129629</v>
      </c>
      <c r="M4077" s="14" t="s">
        <v>6970</v>
      </c>
      <c r="N4077" t="s">
        <v>439</v>
      </c>
      <c r="O4077" t="s">
        <v>439</v>
      </c>
      <c r="P4077" t="s">
        <v>439</v>
      </c>
      <c r="Q4077" t="s">
        <v>819</v>
      </c>
    </row>
    <row r="4078" spans="1:17" x14ac:dyDescent="0.25">
      <c r="A4078" s="17">
        <v>237722</v>
      </c>
      <c r="B4078" s="17">
        <v>5499</v>
      </c>
      <c r="C4078" s="17" t="s">
        <v>815</v>
      </c>
      <c r="D4078" s="17" t="s">
        <v>1059</v>
      </c>
      <c r="E4078" s="17" t="s">
        <v>439</v>
      </c>
      <c r="F4078" s="17">
        <v>39</v>
      </c>
      <c r="G4078" s="17" t="s">
        <v>1060</v>
      </c>
      <c r="H4078" s="17">
        <v>0</v>
      </c>
      <c r="I4078" s="17">
        <v>86400</v>
      </c>
      <c r="J4078" s="17" t="b">
        <v>0</v>
      </c>
      <c r="K4078" s="17">
        <v>0</v>
      </c>
      <c r="L4078" s="18">
        <v>41009.076192129629</v>
      </c>
      <c r="M4078" s="17" t="s">
        <v>818</v>
      </c>
      <c r="N4078" s="17" t="s">
        <v>439</v>
      </c>
      <c r="O4078" s="17" t="s">
        <v>439</v>
      </c>
      <c r="P4078" s="17" t="s">
        <v>439</v>
      </c>
      <c r="Q4078" s="17" t="s">
        <v>819</v>
      </c>
    </row>
    <row r="4079" spans="1:17" x14ac:dyDescent="0.25">
      <c r="A4079" s="17">
        <v>237723</v>
      </c>
      <c r="B4079" s="17">
        <v>5504</v>
      </c>
      <c r="C4079" s="17" t="s">
        <v>815</v>
      </c>
      <c r="D4079" s="17" t="s">
        <v>1061</v>
      </c>
      <c r="E4079" s="17" t="s">
        <v>439</v>
      </c>
      <c r="F4079" s="17">
        <v>39</v>
      </c>
      <c r="G4079" s="17" t="s">
        <v>1060</v>
      </c>
      <c r="H4079" s="17">
        <v>0</v>
      </c>
      <c r="I4079" s="17">
        <v>86400</v>
      </c>
      <c r="J4079" s="17" t="b">
        <v>0</v>
      </c>
      <c r="K4079" s="17">
        <v>0</v>
      </c>
      <c r="L4079" s="18">
        <v>41009.076192129629</v>
      </c>
      <c r="M4079" s="17" t="s">
        <v>818</v>
      </c>
      <c r="N4079" s="17" t="s">
        <v>439</v>
      </c>
      <c r="O4079" s="17" t="s">
        <v>439</v>
      </c>
      <c r="P4079" s="17" t="s">
        <v>439</v>
      </c>
      <c r="Q4079" s="17" t="s">
        <v>819</v>
      </c>
    </row>
    <row r="4080" spans="1:17" x14ac:dyDescent="0.25">
      <c r="A4080" s="17">
        <v>237724</v>
      </c>
      <c r="B4080" s="17">
        <v>5535</v>
      </c>
      <c r="C4080" s="17" t="s">
        <v>815</v>
      </c>
      <c r="D4080" s="17" t="s">
        <v>1062</v>
      </c>
      <c r="E4080" s="17" t="s">
        <v>439</v>
      </c>
      <c r="F4080" s="17">
        <v>39</v>
      </c>
      <c r="G4080" s="17" t="s">
        <v>1060</v>
      </c>
      <c r="H4080" s="17">
        <v>0</v>
      </c>
      <c r="I4080" s="17">
        <v>43200</v>
      </c>
      <c r="J4080" s="17" t="b">
        <v>0</v>
      </c>
      <c r="K4080" s="17">
        <v>0</v>
      </c>
      <c r="L4080" s="18">
        <v>41009.076192129629</v>
      </c>
      <c r="M4080" s="17" t="s">
        <v>818</v>
      </c>
      <c r="N4080" s="17" t="s">
        <v>439</v>
      </c>
      <c r="O4080" s="17" t="s">
        <v>439</v>
      </c>
      <c r="P4080" s="17" t="s">
        <v>439</v>
      </c>
      <c r="Q4080" s="17" t="s">
        <v>819</v>
      </c>
    </row>
    <row r="4081" spans="1:17" x14ac:dyDescent="0.25">
      <c r="A4081" s="17">
        <v>237725</v>
      </c>
      <c r="B4081" s="17">
        <v>5488</v>
      </c>
      <c r="C4081" s="17" t="s">
        <v>815</v>
      </c>
      <c r="D4081" s="17" t="s">
        <v>1063</v>
      </c>
      <c r="E4081" s="17" t="s">
        <v>439</v>
      </c>
      <c r="F4081" s="17">
        <v>39</v>
      </c>
      <c r="G4081" s="17" t="s">
        <v>1060</v>
      </c>
      <c r="H4081" s="17">
        <v>0</v>
      </c>
      <c r="I4081" s="17">
        <v>43200</v>
      </c>
      <c r="J4081" s="17" t="b">
        <v>0</v>
      </c>
      <c r="K4081" s="17">
        <v>0</v>
      </c>
      <c r="L4081" s="18">
        <v>41009.076192129629</v>
      </c>
      <c r="M4081" s="17" t="s">
        <v>818</v>
      </c>
      <c r="N4081" s="17" t="s">
        <v>439</v>
      </c>
      <c r="O4081" s="17" t="s">
        <v>439</v>
      </c>
      <c r="P4081" s="17" t="s">
        <v>439</v>
      </c>
      <c r="Q4081" s="17" t="s">
        <v>819</v>
      </c>
    </row>
    <row r="4082" spans="1:17" x14ac:dyDescent="0.25">
      <c r="A4082" s="17">
        <v>237726</v>
      </c>
      <c r="B4082" s="17">
        <v>5541</v>
      </c>
      <c r="C4082" s="17" t="s">
        <v>815</v>
      </c>
      <c r="D4082" s="17" t="s">
        <v>1064</v>
      </c>
      <c r="E4082" s="17" t="s">
        <v>439</v>
      </c>
      <c r="F4082" s="17">
        <v>39</v>
      </c>
      <c r="G4082" s="17" t="s">
        <v>1060</v>
      </c>
      <c r="H4082" s="17">
        <v>0</v>
      </c>
      <c r="I4082" s="17">
        <v>43200</v>
      </c>
      <c r="J4082" s="17" t="b">
        <v>0</v>
      </c>
      <c r="K4082" s="17">
        <v>0</v>
      </c>
      <c r="L4082" s="18">
        <v>41009.076203703706</v>
      </c>
      <c r="M4082" s="17" t="s">
        <v>818</v>
      </c>
      <c r="N4082" s="17" t="s">
        <v>439</v>
      </c>
      <c r="O4082" s="17" t="s">
        <v>439</v>
      </c>
      <c r="P4082" s="17" t="s">
        <v>439</v>
      </c>
      <c r="Q4082" s="17" t="s">
        <v>819</v>
      </c>
    </row>
    <row r="4083" spans="1:17" x14ac:dyDescent="0.25">
      <c r="A4083" s="17">
        <v>237727</v>
      </c>
      <c r="B4083" s="17">
        <v>5496</v>
      </c>
      <c r="C4083" s="17" t="s">
        <v>815</v>
      </c>
      <c r="D4083" s="17" t="s">
        <v>1065</v>
      </c>
      <c r="E4083" s="17" t="s">
        <v>439</v>
      </c>
      <c r="F4083" s="17">
        <v>39</v>
      </c>
      <c r="G4083" s="17" t="s">
        <v>1060</v>
      </c>
      <c r="H4083" s="17">
        <v>0</v>
      </c>
      <c r="I4083" s="17">
        <v>43200</v>
      </c>
      <c r="J4083" s="17" t="b">
        <v>0</v>
      </c>
      <c r="K4083" s="17">
        <v>0</v>
      </c>
      <c r="L4083" s="18">
        <v>41009.076203703706</v>
      </c>
      <c r="M4083" s="17" t="s">
        <v>818</v>
      </c>
      <c r="N4083" s="17" t="s">
        <v>439</v>
      </c>
      <c r="O4083" s="17" t="s">
        <v>439</v>
      </c>
      <c r="P4083" s="17" t="s">
        <v>439</v>
      </c>
      <c r="Q4083" s="17" t="s">
        <v>819</v>
      </c>
    </row>
    <row r="4084" spans="1:17" x14ac:dyDescent="0.25">
      <c r="A4084" s="17">
        <v>237728</v>
      </c>
      <c r="B4084" s="17">
        <v>5494</v>
      </c>
      <c r="C4084" s="17" t="s">
        <v>815</v>
      </c>
      <c r="D4084" s="17" t="s">
        <v>1066</v>
      </c>
      <c r="E4084" s="17" t="s">
        <v>439</v>
      </c>
      <c r="F4084" s="17">
        <v>39</v>
      </c>
      <c r="G4084" s="17" t="s">
        <v>1060</v>
      </c>
      <c r="H4084" s="17">
        <v>0</v>
      </c>
      <c r="I4084" s="17">
        <v>43200</v>
      </c>
      <c r="J4084" s="17" t="b">
        <v>0</v>
      </c>
      <c r="K4084" s="17">
        <v>0</v>
      </c>
      <c r="L4084" s="18">
        <v>41009.076203703706</v>
      </c>
      <c r="M4084" s="17" t="s">
        <v>818</v>
      </c>
      <c r="N4084" s="17" t="s">
        <v>439</v>
      </c>
      <c r="O4084" s="17" t="s">
        <v>439</v>
      </c>
      <c r="P4084" s="17" t="s">
        <v>439</v>
      </c>
      <c r="Q4084" s="17" t="s">
        <v>819</v>
      </c>
    </row>
    <row r="4085" spans="1:17" x14ac:dyDescent="0.25">
      <c r="A4085" s="17">
        <v>237729</v>
      </c>
      <c r="B4085" s="17">
        <v>5495</v>
      </c>
      <c r="C4085" s="17" t="s">
        <v>815</v>
      </c>
      <c r="D4085" s="17" t="s">
        <v>1067</v>
      </c>
      <c r="E4085" s="17" t="s">
        <v>439</v>
      </c>
      <c r="F4085" s="17">
        <v>39</v>
      </c>
      <c r="G4085" s="17" t="s">
        <v>1060</v>
      </c>
      <c r="H4085" s="17">
        <v>0</v>
      </c>
      <c r="I4085" s="17">
        <v>43200</v>
      </c>
      <c r="J4085" s="17" t="b">
        <v>0</v>
      </c>
      <c r="K4085" s="17">
        <v>0</v>
      </c>
      <c r="L4085" s="18">
        <v>41009.076203703706</v>
      </c>
      <c r="M4085" s="17" t="s">
        <v>818</v>
      </c>
      <c r="N4085" s="17" t="s">
        <v>439</v>
      </c>
      <c r="O4085" s="17" t="s">
        <v>439</v>
      </c>
      <c r="P4085" s="17" t="s">
        <v>439</v>
      </c>
      <c r="Q4085" s="17" t="s">
        <v>819</v>
      </c>
    </row>
    <row r="4086" spans="1:17" x14ac:dyDescent="0.25">
      <c r="A4086" s="17">
        <v>237730</v>
      </c>
      <c r="B4086" s="17">
        <v>5493</v>
      </c>
      <c r="C4086" s="17" t="s">
        <v>815</v>
      </c>
      <c r="D4086" s="17" t="s">
        <v>1068</v>
      </c>
      <c r="E4086" s="17" t="s">
        <v>439</v>
      </c>
      <c r="F4086" s="17">
        <v>39</v>
      </c>
      <c r="G4086" s="17" t="s">
        <v>1060</v>
      </c>
      <c r="H4086" s="17">
        <v>0</v>
      </c>
      <c r="I4086" s="17">
        <v>43200</v>
      </c>
      <c r="J4086" s="17" t="b">
        <v>0</v>
      </c>
      <c r="K4086" s="17">
        <v>0</v>
      </c>
      <c r="L4086" s="18">
        <v>41009.076215277775</v>
      </c>
      <c r="M4086" s="17" t="s">
        <v>818</v>
      </c>
      <c r="N4086" s="17" t="s">
        <v>439</v>
      </c>
      <c r="O4086" s="17" t="s">
        <v>439</v>
      </c>
      <c r="P4086" s="17" t="s">
        <v>439</v>
      </c>
      <c r="Q4086" s="17" t="s">
        <v>819</v>
      </c>
    </row>
    <row r="4087" spans="1:17" x14ac:dyDescent="0.25">
      <c r="A4087" s="17">
        <v>237731</v>
      </c>
      <c r="B4087" s="17">
        <v>5516</v>
      </c>
      <c r="C4087" s="17" t="s">
        <v>815</v>
      </c>
      <c r="D4087" s="17" t="s">
        <v>1069</v>
      </c>
      <c r="E4087" s="17" t="s">
        <v>439</v>
      </c>
      <c r="F4087" s="17">
        <v>39</v>
      </c>
      <c r="G4087" s="17" t="s">
        <v>1060</v>
      </c>
      <c r="H4087" s="17">
        <v>0</v>
      </c>
      <c r="I4087" s="17">
        <v>43200</v>
      </c>
      <c r="J4087" s="17" t="b">
        <v>0</v>
      </c>
      <c r="K4087" s="17">
        <v>0</v>
      </c>
      <c r="L4087" s="18">
        <v>41009.076215277775</v>
      </c>
      <c r="M4087" s="17" t="s">
        <v>818</v>
      </c>
      <c r="N4087" s="17" t="s">
        <v>439</v>
      </c>
      <c r="O4087" s="17" t="s">
        <v>439</v>
      </c>
      <c r="P4087" s="17" t="s">
        <v>439</v>
      </c>
      <c r="Q4087" s="17" t="s">
        <v>819</v>
      </c>
    </row>
    <row r="4088" spans="1:17" x14ac:dyDescent="0.25">
      <c r="A4088" s="17">
        <v>237732</v>
      </c>
      <c r="B4088" s="17">
        <v>5533</v>
      </c>
      <c r="C4088" s="17" t="s">
        <v>815</v>
      </c>
      <c r="D4088" s="17" t="s">
        <v>1070</v>
      </c>
      <c r="E4088" s="17" t="s">
        <v>439</v>
      </c>
      <c r="F4088" s="17">
        <v>39</v>
      </c>
      <c r="G4088" s="17" t="s">
        <v>1060</v>
      </c>
      <c r="H4088" s="17">
        <v>0</v>
      </c>
      <c r="I4088" s="17">
        <v>43200</v>
      </c>
      <c r="J4088" s="17" t="b">
        <v>0</v>
      </c>
      <c r="K4088" s="17">
        <v>0</v>
      </c>
      <c r="L4088" s="18">
        <v>41009.076215277775</v>
      </c>
      <c r="M4088" s="17" t="s">
        <v>818</v>
      </c>
      <c r="N4088" s="17" t="s">
        <v>439</v>
      </c>
      <c r="O4088" s="17" t="s">
        <v>439</v>
      </c>
      <c r="P4088" s="17" t="s">
        <v>439</v>
      </c>
      <c r="Q4088" s="17" t="s">
        <v>819</v>
      </c>
    </row>
    <row r="4089" spans="1:17" x14ac:dyDescent="0.25">
      <c r="A4089" s="17">
        <v>237733</v>
      </c>
      <c r="B4089" s="17">
        <v>5534</v>
      </c>
      <c r="C4089" s="17" t="s">
        <v>815</v>
      </c>
      <c r="D4089" s="17" t="s">
        <v>1071</v>
      </c>
      <c r="E4089" s="17" t="s">
        <v>439</v>
      </c>
      <c r="F4089" s="17">
        <v>39</v>
      </c>
      <c r="G4089" s="17" t="s">
        <v>1060</v>
      </c>
      <c r="H4089" s="17">
        <v>0</v>
      </c>
      <c r="I4089" s="17">
        <v>43200</v>
      </c>
      <c r="J4089" s="17" t="b">
        <v>0</v>
      </c>
      <c r="K4089" s="17">
        <v>0</v>
      </c>
      <c r="L4089" s="18">
        <v>41009.076215277775</v>
      </c>
      <c r="M4089" s="17" t="s">
        <v>818</v>
      </c>
      <c r="N4089" s="17" t="s">
        <v>439</v>
      </c>
      <c r="O4089" s="17" t="s">
        <v>439</v>
      </c>
      <c r="P4089" s="17" t="s">
        <v>439</v>
      </c>
      <c r="Q4089" s="17" t="s">
        <v>819</v>
      </c>
    </row>
    <row r="4090" spans="1:17" x14ac:dyDescent="0.25">
      <c r="A4090" s="17">
        <v>237734</v>
      </c>
      <c r="B4090" s="17">
        <v>5521</v>
      </c>
      <c r="C4090" s="17" t="s">
        <v>815</v>
      </c>
      <c r="D4090" s="17" t="s">
        <v>1072</v>
      </c>
      <c r="E4090" s="17" t="s">
        <v>439</v>
      </c>
      <c r="F4090" s="17">
        <v>39</v>
      </c>
      <c r="G4090" s="17" t="s">
        <v>1060</v>
      </c>
      <c r="H4090" s="17">
        <v>0</v>
      </c>
      <c r="I4090" s="17">
        <v>43200</v>
      </c>
      <c r="J4090" s="17" t="b">
        <v>0</v>
      </c>
      <c r="K4090" s="17">
        <v>0</v>
      </c>
      <c r="L4090" s="18">
        <v>41009.076215277775</v>
      </c>
      <c r="M4090" s="17" t="s">
        <v>818</v>
      </c>
      <c r="N4090" s="17" t="s">
        <v>439</v>
      </c>
      <c r="O4090" s="17" t="s">
        <v>439</v>
      </c>
      <c r="P4090" s="17" t="s">
        <v>439</v>
      </c>
      <c r="Q4090" s="17" t="s">
        <v>819</v>
      </c>
    </row>
    <row r="4091" spans="1:17" x14ac:dyDescent="0.25">
      <c r="A4091" s="17">
        <v>237735</v>
      </c>
      <c r="B4091" s="17">
        <v>5520</v>
      </c>
      <c r="C4091" s="17" t="s">
        <v>815</v>
      </c>
      <c r="D4091" s="17" t="s">
        <v>1073</v>
      </c>
      <c r="E4091" s="17" t="s">
        <v>439</v>
      </c>
      <c r="F4091" s="17">
        <v>39</v>
      </c>
      <c r="G4091" s="17" t="s">
        <v>1060</v>
      </c>
      <c r="H4091" s="17">
        <v>0</v>
      </c>
      <c r="I4091" s="17">
        <v>43200</v>
      </c>
      <c r="J4091" s="17" t="b">
        <v>0</v>
      </c>
      <c r="K4091" s="17">
        <v>0</v>
      </c>
      <c r="L4091" s="18">
        <v>41009.076226851852</v>
      </c>
      <c r="M4091" s="17" t="s">
        <v>818</v>
      </c>
      <c r="N4091" s="17" t="s">
        <v>439</v>
      </c>
      <c r="O4091" s="17" t="s">
        <v>439</v>
      </c>
      <c r="P4091" s="17" t="s">
        <v>439</v>
      </c>
      <c r="Q4091" s="17" t="s">
        <v>819</v>
      </c>
    </row>
    <row r="4092" spans="1:17" x14ac:dyDescent="0.25">
      <c r="A4092" s="17">
        <v>237736</v>
      </c>
      <c r="B4092" s="17">
        <v>5519</v>
      </c>
      <c r="C4092" s="17" t="s">
        <v>815</v>
      </c>
      <c r="D4092" s="17" t="s">
        <v>1074</v>
      </c>
      <c r="E4092" s="17" t="s">
        <v>439</v>
      </c>
      <c r="F4092" s="17">
        <v>39</v>
      </c>
      <c r="G4092" s="17" t="s">
        <v>1060</v>
      </c>
      <c r="H4092" s="17">
        <v>0</v>
      </c>
      <c r="I4092" s="17">
        <v>43200</v>
      </c>
      <c r="J4092" s="17" t="b">
        <v>0</v>
      </c>
      <c r="K4092" s="17">
        <v>0</v>
      </c>
      <c r="L4092" s="18">
        <v>41009.076226851852</v>
      </c>
      <c r="M4092" s="17" t="s">
        <v>818</v>
      </c>
      <c r="N4092" s="17" t="s">
        <v>439</v>
      </c>
      <c r="O4092" s="17" t="s">
        <v>439</v>
      </c>
      <c r="P4092" s="17" t="s">
        <v>439</v>
      </c>
      <c r="Q4092" s="17" t="s">
        <v>819</v>
      </c>
    </row>
    <row r="4093" spans="1:17" x14ac:dyDescent="0.25">
      <c r="A4093" s="17">
        <v>237737</v>
      </c>
      <c r="B4093" s="17">
        <v>5498</v>
      </c>
      <c r="C4093" s="17" t="s">
        <v>815</v>
      </c>
      <c r="D4093" s="17" t="s">
        <v>1075</v>
      </c>
      <c r="E4093" s="17" t="s">
        <v>439</v>
      </c>
      <c r="F4093" s="17">
        <v>39</v>
      </c>
      <c r="G4093" s="17" t="s">
        <v>1060</v>
      </c>
      <c r="H4093" s="17">
        <v>0</v>
      </c>
      <c r="I4093" s="17">
        <v>43200</v>
      </c>
      <c r="J4093" s="17" t="b">
        <v>0</v>
      </c>
      <c r="K4093" s="17">
        <v>0</v>
      </c>
      <c r="L4093" s="18">
        <v>41009.076226851852</v>
      </c>
      <c r="M4093" s="17" t="s">
        <v>818</v>
      </c>
      <c r="N4093" s="17" t="s">
        <v>439</v>
      </c>
      <c r="O4093" s="17" t="s">
        <v>439</v>
      </c>
      <c r="P4093" s="17" t="s">
        <v>439</v>
      </c>
      <c r="Q4093" s="17" t="s">
        <v>819</v>
      </c>
    </row>
    <row r="4094" spans="1:17" x14ac:dyDescent="0.25">
      <c r="A4094" s="17">
        <v>237738</v>
      </c>
      <c r="B4094" s="17">
        <v>5530</v>
      </c>
      <c r="C4094" s="17" t="s">
        <v>815</v>
      </c>
      <c r="D4094" s="17" t="s">
        <v>1076</v>
      </c>
      <c r="E4094" s="17" t="s">
        <v>439</v>
      </c>
      <c r="F4094" s="17">
        <v>39</v>
      </c>
      <c r="G4094" s="17" t="s">
        <v>1060</v>
      </c>
      <c r="H4094" s="17">
        <v>0</v>
      </c>
      <c r="I4094" s="17">
        <v>43200</v>
      </c>
      <c r="J4094" s="17" t="b">
        <v>0</v>
      </c>
      <c r="K4094" s="17">
        <v>0</v>
      </c>
      <c r="L4094" s="18">
        <v>41009.076226851852</v>
      </c>
      <c r="M4094" s="17" t="s">
        <v>818</v>
      </c>
      <c r="N4094" s="17" t="s">
        <v>439</v>
      </c>
      <c r="O4094" s="17" t="s">
        <v>439</v>
      </c>
      <c r="P4094" s="17" t="s">
        <v>439</v>
      </c>
      <c r="Q4094" s="17" t="s">
        <v>819</v>
      </c>
    </row>
    <row r="4095" spans="1:17" x14ac:dyDescent="0.25">
      <c r="A4095" s="17">
        <v>237739</v>
      </c>
      <c r="B4095" s="17">
        <v>5501</v>
      </c>
      <c r="C4095" s="17" t="s">
        <v>815</v>
      </c>
      <c r="D4095" s="17" t="s">
        <v>1077</v>
      </c>
      <c r="E4095" s="17" t="s">
        <v>439</v>
      </c>
      <c r="F4095" s="17">
        <v>39</v>
      </c>
      <c r="G4095" s="17" t="s">
        <v>1060</v>
      </c>
      <c r="H4095" s="17">
        <v>0</v>
      </c>
      <c r="I4095" s="17">
        <v>43200</v>
      </c>
      <c r="J4095" s="17" t="b">
        <v>0</v>
      </c>
      <c r="K4095" s="17">
        <v>0</v>
      </c>
      <c r="L4095" s="18">
        <v>41009.076238425929</v>
      </c>
      <c r="M4095" s="17" t="s">
        <v>818</v>
      </c>
      <c r="N4095" s="17" t="s">
        <v>439</v>
      </c>
      <c r="O4095" s="17" t="s">
        <v>439</v>
      </c>
      <c r="P4095" s="17" t="s">
        <v>439</v>
      </c>
      <c r="Q4095" s="17" t="s">
        <v>819</v>
      </c>
    </row>
    <row r="4096" spans="1:17" x14ac:dyDescent="0.25">
      <c r="A4096" s="17">
        <v>237740</v>
      </c>
      <c r="B4096" s="17">
        <v>5506</v>
      </c>
      <c r="C4096" s="17" t="s">
        <v>815</v>
      </c>
      <c r="D4096" s="17" t="s">
        <v>5805</v>
      </c>
      <c r="E4096" s="17" t="s">
        <v>439</v>
      </c>
      <c r="F4096" s="17">
        <v>39</v>
      </c>
      <c r="G4096" s="17" t="s">
        <v>1060</v>
      </c>
      <c r="H4096" s="17">
        <v>0</v>
      </c>
      <c r="I4096" s="17">
        <v>43200</v>
      </c>
      <c r="J4096" s="17" t="b">
        <v>0</v>
      </c>
      <c r="K4096" s="18">
        <v>0</v>
      </c>
      <c r="L4096" s="18">
        <v>41009.076238425929</v>
      </c>
      <c r="M4096" s="17" t="s">
        <v>818</v>
      </c>
      <c r="N4096" s="17" t="s">
        <v>439</v>
      </c>
      <c r="O4096" s="17" t="s">
        <v>439</v>
      </c>
      <c r="P4096" s="17" t="s">
        <v>439</v>
      </c>
      <c r="Q4096" s="17" t="s">
        <v>819</v>
      </c>
    </row>
    <row r="4097" spans="1:17" x14ac:dyDescent="0.25">
      <c r="A4097" s="17">
        <v>237741</v>
      </c>
      <c r="B4097" s="17">
        <v>5527</v>
      </c>
      <c r="C4097" s="17" t="s">
        <v>815</v>
      </c>
      <c r="D4097" s="17" t="s">
        <v>1078</v>
      </c>
      <c r="E4097" s="17" t="s">
        <v>439</v>
      </c>
      <c r="F4097" s="17">
        <v>39</v>
      </c>
      <c r="G4097" s="17" t="s">
        <v>1060</v>
      </c>
      <c r="H4097" s="17">
        <v>0</v>
      </c>
      <c r="I4097" s="17">
        <v>43200</v>
      </c>
      <c r="J4097" s="17" t="b">
        <v>0</v>
      </c>
      <c r="K4097" s="17">
        <v>0</v>
      </c>
      <c r="L4097" s="18">
        <v>41009.076238425929</v>
      </c>
      <c r="M4097" s="17" t="s">
        <v>818</v>
      </c>
      <c r="N4097" s="17" t="s">
        <v>439</v>
      </c>
      <c r="O4097" s="17" t="s">
        <v>439</v>
      </c>
      <c r="P4097" s="17" t="s">
        <v>439</v>
      </c>
      <c r="Q4097" s="17" t="s">
        <v>819</v>
      </c>
    </row>
    <row r="4098" spans="1:17" x14ac:dyDescent="0.25">
      <c r="A4098" s="17">
        <v>237742</v>
      </c>
      <c r="B4098" s="17">
        <v>5529</v>
      </c>
      <c r="C4098" s="17" t="s">
        <v>815</v>
      </c>
      <c r="D4098" s="17" t="s">
        <v>1079</v>
      </c>
      <c r="E4098" s="17" t="s">
        <v>439</v>
      </c>
      <c r="F4098" s="17">
        <v>39</v>
      </c>
      <c r="G4098" s="17" t="s">
        <v>1060</v>
      </c>
      <c r="H4098" s="17">
        <v>0</v>
      </c>
      <c r="I4098" s="17">
        <v>43200</v>
      </c>
      <c r="J4098" s="17" t="b">
        <v>0</v>
      </c>
      <c r="K4098" s="17">
        <v>0</v>
      </c>
      <c r="L4098" s="18">
        <v>41009.076238425929</v>
      </c>
      <c r="M4098" s="17" t="s">
        <v>818</v>
      </c>
      <c r="N4098" s="17" t="s">
        <v>439</v>
      </c>
      <c r="O4098" s="17" t="s">
        <v>439</v>
      </c>
      <c r="P4098" s="17" t="s">
        <v>439</v>
      </c>
      <c r="Q4098" s="17" t="s">
        <v>819</v>
      </c>
    </row>
    <row r="4099" spans="1:17" x14ac:dyDescent="0.25">
      <c r="A4099" s="17">
        <v>237743</v>
      </c>
      <c r="B4099" s="17">
        <v>5523</v>
      </c>
      <c r="C4099" s="17" t="s">
        <v>815</v>
      </c>
      <c r="D4099" s="17" t="s">
        <v>1080</v>
      </c>
      <c r="E4099" s="17" t="s">
        <v>439</v>
      </c>
      <c r="F4099" s="17">
        <v>39</v>
      </c>
      <c r="G4099" s="17" t="s">
        <v>1060</v>
      </c>
      <c r="H4099" s="17">
        <v>0</v>
      </c>
      <c r="I4099" s="17">
        <v>43200</v>
      </c>
      <c r="J4099" s="17" t="b">
        <v>0</v>
      </c>
      <c r="K4099" s="17">
        <v>0</v>
      </c>
      <c r="L4099" s="18">
        <v>41009.076238425929</v>
      </c>
      <c r="M4099" s="17" t="s">
        <v>818</v>
      </c>
      <c r="N4099" s="17" t="s">
        <v>439</v>
      </c>
      <c r="O4099" s="17" t="s">
        <v>439</v>
      </c>
      <c r="P4099" s="17" t="s">
        <v>439</v>
      </c>
      <c r="Q4099" s="17" t="s">
        <v>819</v>
      </c>
    </row>
    <row r="4100" spans="1:17" x14ac:dyDescent="0.25">
      <c r="A4100" s="17">
        <v>237744</v>
      </c>
      <c r="B4100" s="17">
        <v>5524</v>
      </c>
      <c r="C4100" s="17" t="s">
        <v>815</v>
      </c>
      <c r="D4100" s="17" t="s">
        <v>5806</v>
      </c>
      <c r="E4100" s="17" t="s">
        <v>439</v>
      </c>
      <c r="F4100" s="17">
        <v>39</v>
      </c>
      <c r="G4100" s="17" t="s">
        <v>1060</v>
      </c>
      <c r="H4100" s="17">
        <v>0</v>
      </c>
      <c r="I4100" s="17">
        <v>43200</v>
      </c>
      <c r="J4100" s="17" t="b">
        <v>0</v>
      </c>
      <c r="K4100" s="18">
        <v>0</v>
      </c>
      <c r="L4100" s="18">
        <v>41009.076249999998</v>
      </c>
      <c r="M4100" s="17" t="s">
        <v>818</v>
      </c>
      <c r="N4100" s="17" t="s">
        <v>439</v>
      </c>
      <c r="O4100" s="17" t="s">
        <v>439</v>
      </c>
      <c r="P4100" s="17" t="s">
        <v>439</v>
      </c>
      <c r="Q4100" s="17" t="s">
        <v>819</v>
      </c>
    </row>
    <row r="4101" spans="1:17" x14ac:dyDescent="0.25">
      <c r="A4101" s="17">
        <v>237745</v>
      </c>
      <c r="B4101" s="17">
        <v>5525</v>
      </c>
      <c r="C4101" s="17" t="s">
        <v>815</v>
      </c>
      <c r="D4101" s="17" t="s">
        <v>1081</v>
      </c>
      <c r="E4101" s="17" t="s">
        <v>439</v>
      </c>
      <c r="F4101" s="17">
        <v>39</v>
      </c>
      <c r="G4101" s="17" t="s">
        <v>1060</v>
      </c>
      <c r="H4101" s="17">
        <v>0</v>
      </c>
      <c r="I4101" s="17">
        <v>43200</v>
      </c>
      <c r="J4101" s="17" t="b">
        <v>0</v>
      </c>
      <c r="K4101" s="17">
        <v>0</v>
      </c>
      <c r="L4101" s="18">
        <v>41009.076249999998</v>
      </c>
      <c r="M4101" s="17" t="s">
        <v>818</v>
      </c>
      <c r="N4101" s="17" t="s">
        <v>439</v>
      </c>
      <c r="O4101" s="17" t="s">
        <v>439</v>
      </c>
      <c r="P4101" s="17" t="s">
        <v>439</v>
      </c>
      <c r="Q4101" s="17" t="s">
        <v>819</v>
      </c>
    </row>
    <row r="4102" spans="1:17" x14ac:dyDescent="0.25">
      <c r="A4102" s="17">
        <v>237746</v>
      </c>
      <c r="B4102" s="17">
        <v>5546</v>
      </c>
      <c r="C4102" s="17" t="s">
        <v>815</v>
      </c>
      <c r="D4102" s="17" t="s">
        <v>1082</v>
      </c>
      <c r="E4102" s="17" t="s">
        <v>439</v>
      </c>
      <c r="F4102" s="17">
        <v>39</v>
      </c>
      <c r="G4102" s="17" t="s">
        <v>1060</v>
      </c>
      <c r="H4102" s="17">
        <v>0</v>
      </c>
      <c r="I4102" s="17">
        <v>43200</v>
      </c>
      <c r="J4102" s="17" t="b">
        <v>0</v>
      </c>
      <c r="K4102" s="17">
        <v>0</v>
      </c>
      <c r="L4102" s="18">
        <v>41009.076249999998</v>
      </c>
      <c r="M4102" s="17" t="s">
        <v>818</v>
      </c>
      <c r="N4102" s="17" t="s">
        <v>439</v>
      </c>
      <c r="O4102" s="17" t="s">
        <v>439</v>
      </c>
      <c r="P4102" s="17" t="s">
        <v>439</v>
      </c>
      <c r="Q4102" s="17" t="s">
        <v>819</v>
      </c>
    </row>
    <row r="4103" spans="1:17" x14ac:dyDescent="0.25">
      <c r="A4103" s="17">
        <v>237747</v>
      </c>
      <c r="B4103" s="17">
        <v>5526</v>
      </c>
      <c r="C4103" s="17" t="s">
        <v>815</v>
      </c>
      <c r="D4103" s="17" t="s">
        <v>1083</v>
      </c>
      <c r="E4103" s="17" t="s">
        <v>439</v>
      </c>
      <c r="F4103" s="17">
        <v>39</v>
      </c>
      <c r="G4103" s="17" t="s">
        <v>1060</v>
      </c>
      <c r="H4103" s="17">
        <v>0</v>
      </c>
      <c r="I4103" s="17">
        <v>43200</v>
      </c>
      <c r="J4103" s="17" t="b">
        <v>0</v>
      </c>
      <c r="K4103" s="17">
        <v>0</v>
      </c>
      <c r="L4103" s="18">
        <v>41009.076261574075</v>
      </c>
      <c r="M4103" s="17" t="s">
        <v>818</v>
      </c>
      <c r="N4103" s="17" t="s">
        <v>439</v>
      </c>
      <c r="O4103" s="17" t="s">
        <v>439</v>
      </c>
      <c r="P4103" s="17" t="s">
        <v>439</v>
      </c>
      <c r="Q4103" s="17" t="s">
        <v>819</v>
      </c>
    </row>
    <row r="4104" spans="1:17" x14ac:dyDescent="0.25">
      <c r="A4104" s="17">
        <v>237748</v>
      </c>
      <c r="B4104" s="17">
        <v>5531</v>
      </c>
      <c r="C4104" s="17" t="s">
        <v>815</v>
      </c>
      <c r="D4104" s="17" t="s">
        <v>1084</v>
      </c>
      <c r="E4104" s="17" t="s">
        <v>439</v>
      </c>
      <c r="F4104" s="17">
        <v>39</v>
      </c>
      <c r="G4104" s="17" t="s">
        <v>1060</v>
      </c>
      <c r="H4104" s="17">
        <v>0</v>
      </c>
      <c r="I4104" s="17">
        <v>43200</v>
      </c>
      <c r="J4104" s="17" t="b">
        <v>0</v>
      </c>
      <c r="K4104" s="17">
        <v>0</v>
      </c>
      <c r="L4104" s="18">
        <v>41009.076261574075</v>
      </c>
      <c r="M4104" s="17" t="s">
        <v>818</v>
      </c>
      <c r="N4104" s="17" t="s">
        <v>439</v>
      </c>
      <c r="O4104" s="17" t="s">
        <v>439</v>
      </c>
      <c r="P4104" s="17" t="s">
        <v>439</v>
      </c>
      <c r="Q4104" s="17" t="s">
        <v>819</v>
      </c>
    </row>
    <row r="4105" spans="1:17" x14ac:dyDescent="0.25">
      <c r="A4105" s="17">
        <v>237749</v>
      </c>
      <c r="B4105" s="17">
        <v>5532</v>
      </c>
      <c r="C4105" s="17" t="s">
        <v>815</v>
      </c>
      <c r="D4105" s="17" t="s">
        <v>1085</v>
      </c>
      <c r="E4105" s="17" t="s">
        <v>439</v>
      </c>
      <c r="F4105" s="17">
        <v>39</v>
      </c>
      <c r="G4105" s="17" t="s">
        <v>1060</v>
      </c>
      <c r="H4105" s="17">
        <v>0</v>
      </c>
      <c r="I4105" s="17">
        <v>43200</v>
      </c>
      <c r="J4105" s="17" t="b">
        <v>0</v>
      </c>
      <c r="K4105" s="17">
        <v>0</v>
      </c>
      <c r="L4105" s="18">
        <v>41009.076261574075</v>
      </c>
      <c r="M4105" s="17" t="s">
        <v>818</v>
      </c>
      <c r="N4105" s="17" t="s">
        <v>439</v>
      </c>
      <c r="O4105" s="17" t="s">
        <v>439</v>
      </c>
      <c r="P4105" s="17" t="s">
        <v>439</v>
      </c>
      <c r="Q4105" s="17" t="s">
        <v>819</v>
      </c>
    </row>
    <row r="4106" spans="1:17" x14ac:dyDescent="0.25">
      <c r="A4106" s="17">
        <v>237750</v>
      </c>
      <c r="B4106" s="17">
        <v>5528</v>
      </c>
      <c r="C4106" s="17" t="s">
        <v>815</v>
      </c>
      <c r="D4106" s="17" t="s">
        <v>1086</v>
      </c>
      <c r="E4106" s="17" t="s">
        <v>439</v>
      </c>
      <c r="F4106" s="17">
        <v>39</v>
      </c>
      <c r="G4106" s="17" t="s">
        <v>1060</v>
      </c>
      <c r="H4106" s="17">
        <v>0</v>
      </c>
      <c r="I4106" s="17">
        <v>43200</v>
      </c>
      <c r="J4106" s="17" t="b">
        <v>0</v>
      </c>
      <c r="K4106" s="17">
        <v>0</v>
      </c>
      <c r="L4106" s="18">
        <v>41009.076261574075</v>
      </c>
      <c r="M4106" s="17" t="s">
        <v>818</v>
      </c>
      <c r="N4106" s="17" t="s">
        <v>439</v>
      </c>
      <c r="O4106" s="17" t="s">
        <v>439</v>
      </c>
      <c r="P4106" s="17" t="s">
        <v>439</v>
      </c>
      <c r="Q4106" s="17" t="s">
        <v>819</v>
      </c>
    </row>
    <row r="4107" spans="1:17" x14ac:dyDescent="0.25">
      <c r="A4107" s="17">
        <v>237751</v>
      </c>
      <c r="B4107" s="17">
        <v>5537</v>
      </c>
      <c r="C4107" s="17" t="s">
        <v>815</v>
      </c>
      <c r="D4107" s="17" t="s">
        <v>1087</v>
      </c>
      <c r="E4107" s="17" t="s">
        <v>439</v>
      </c>
      <c r="F4107" s="17">
        <v>39</v>
      </c>
      <c r="G4107" s="17" t="s">
        <v>1060</v>
      </c>
      <c r="H4107" s="17">
        <v>0</v>
      </c>
      <c r="I4107" s="17">
        <v>43200</v>
      </c>
      <c r="J4107" s="17" t="b">
        <v>0</v>
      </c>
      <c r="K4107" s="17">
        <v>0</v>
      </c>
      <c r="L4107" s="18">
        <v>41009.076261574075</v>
      </c>
      <c r="M4107" s="17" t="s">
        <v>818</v>
      </c>
      <c r="N4107" s="17" t="s">
        <v>439</v>
      </c>
      <c r="O4107" s="17" t="s">
        <v>439</v>
      </c>
      <c r="P4107" s="17" t="s">
        <v>439</v>
      </c>
      <c r="Q4107" s="17" t="s">
        <v>819</v>
      </c>
    </row>
    <row r="4108" spans="1:17" x14ac:dyDescent="0.25">
      <c r="A4108" s="17">
        <v>237752</v>
      </c>
      <c r="B4108" s="17">
        <v>5536</v>
      </c>
      <c r="C4108" s="17" t="s">
        <v>815</v>
      </c>
      <c r="D4108" s="17" t="s">
        <v>1088</v>
      </c>
      <c r="E4108" s="17" t="s">
        <v>439</v>
      </c>
      <c r="F4108" s="17">
        <v>39</v>
      </c>
      <c r="G4108" s="17" t="s">
        <v>1060</v>
      </c>
      <c r="H4108" s="17">
        <v>0</v>
      </c>
      <c r="I4108" s="17">
        <v>43200</v>
      </c>
      <c r="J4108" s="17" t="b">
        <v>0</v>
      </c>
      <c r="K4108" s="17">
        <v>0</v>
      </c>
      <c r="L4108" s="18">
        <v>41009.076261574075</v>
      </c>
      <c r="M4108" s="17" t="s">
        <v>818</v>
      </c>
      <c r="N4108" s="17" t="s">
        <v>439</v>
      </c>
      <c r="O4108" s="17" t="s">
        <v>439</v>
      </c>
      <c r="P4108" s="17" t="s">
        <v>439</v>
      </c>
      <c r="Q4108" s="17" t="s">
        <v>819</v>
      </c>
    </row>
    <row r="4109" spans="1:17" x14ac:dyDescent="0.25">
      <c r="A4109" s="17">
        <v>237753</v>
      </c>
      <c r="B4109" s="17">
        <v>5509</v>
      </c>
      <c r="C4109" s="17" t="s">
        <v>815</v>
      </c>
      <c r="D4109" s="17" t="s">
        <v>1089</v>
      </c>
      <c r="E4109" s="17" t="s">
        <v>439</v>
      </c>
      <c r="F4109" s="17">
        <v>39</v>
      </c>
      <c r="G4109" s="17" t="s">
        <v>1060</v>
      </c>
      <c r="H4109" s="17">
        <v>0</v>
      </c>
      <c r="I4109" s="17">
        <v>43200</v>
      </c>
      <c r="J4109" s="17" t="b">
        <v>0</v>
      </c>
      <c r="K4109" s="17">
        <v>0</v>
      </c>
      <c r="L4109" s="18">
        <v>41009.076261574075</v>
      </c>
      <c r="M4109" s="17" t="s">
        <v>818</v>
      </c>
      <c r="N4109" s="17" t="s">
        <v>439</v>
      </c>
      <c r="O4109" s="17" t="s">
        <v>439</v>
      </c>
      <c r="P4109" s="17" t="s">
        <v>439</v>
      </c>
      <c r="Q4109" s="17" t="s">
        <v>819</v>
      </c>
    </row>
    <row r="4110" spans="1:17" x14ac:dyDescent="0.25">
      <c r="A4110" s="17">
        <v>237754</v>
      </c>
      <c r="B4110" s="17">
        <v>5507</v>
      </c>
      <c r="C4110" s="17" t="s">
        <v>815</v>
      </c>
      <c r="D4110" s="17" t="s">
        <v>1090</v>
      </c>
      <c r="E4110" s="17" t="s">
        <v>439</v>
      </c>
      <c r="F4110" s="17">
        <v>39</v>
      </c>
      <c r="G4110" s="17" t="s">
        <v>1060</v>
      </c>
      <c r="H4110" s="17">
        <v>0</v>
      </c>
      <c r="I4110" s="17">
        <v>43200</v>
      </c>
      <c r="J4110" s="17" t="b">
        <v>0</v>
      </c>
      <c r="K4110" s="17">
        <v>0</v>
      </c>
      <c r="L4110" s="18">
        <v>41009.076273148145</v>
      </c>
      <c r="M4110" s="17" t="s">
        <v>818</v>
      </c>
      <c r="N4110" s="17" t="s">
        <v>439</v>
      </c>
      <c r="O4110" s="17" t="s">
        <v>439</v>
      </c>
      <c r="P4110" s="17" t="s">
        <v>439</v>
      </c>
      <c r="Q4110" s="17" t="s">
        <v>819</v>
      </c>
    </row>
    <row r="4111" spans="1:17" x14ac:dyDescent="0.25">
      <c r="A4111" s="17">
        <v>237755</v>
      </c>
      <c r="B4111" s="17">
        <v>5512</v>
      </c>
      <c r="C4111" s="17" t="s">
        <v>815</v>
      </c>
      <c r="D4111" s="17" t="s">
        <v>1091</v>
      </c>
      <c r="E4111" s="17" t="s">
        <v>439</v>
      </c>
      <c r="F4111" s="17">
        <v>39</v>
      </c>
      <c r="G4111" s="17" t="s">
        <v>1060</v>
      </c>
      <c r="H4111" s="17">
        <v>0</v>
      </c>
      <c r="I4111" s="17">
        <v>43200</v>
      </c>
      <c r="J4111" s="17" t="b">
        <v>0</v>
      </c>
      <c r="K4111" s="17">
        <v>0</v>
      </c>
      <c r="L4111" s="18">
        <v>41009.076273148145</v>
      </c>
      <c r="M4111" s="17" t="s">
        <v>818</v>
      </c>
      <c r="N4111" s="17" t="s">
        <v>439</v>
      </c>
      <c r="O4111" s="17" t="s">
        <v>439</v>
      </c>
      <c r="P4111" s="17" t="s">
        <v>439</v>
      </c>
      <c r="Q4111" s="17" t="s">
        <v>819</v>
      </c>
    </row>
    <row r="4112" spans="1:17" x14ac:dyDescent="0.25">
      <c r="A4112" s="17">
        <v>237756</v>
      </c>
      <c r="B4112" s="17">
        <v>5479</v>
      </c>
      <c r="C4112" s="17" t="s">
        <v>815</v>
      </c>
      <c r="D4112" s="17" t="s">
        <v>1092</v>
      </c>
      <c r="E4112" s="17" t="s">
        <v>439</v>
      </c>
      <c r="F4112" s="17">
        <v>39</v>
      </c>
      <c r="G4112" s="17" t="s">
        <v>1060</v>
      </c>
      <c r="H4112" s="17">
        <v>0</v>
      </c>
      <c r="I4112" s="17">
        <v>86400</v>
      </c>
      <c r="J4112" s="17" t="b">
        <v>0</v>
      </c>
      <c r="K4112" s="17">
        <v>0</v>
      </c>
      <c r="L4112" s="18">
        <v>41009.076273148145</v>
      </c>
      <c r="M4112" s="17" t="s">
        <v>818</v>
      </c>
      <c r="N4112" s="17" t="s">
        <v>439</v>
      </c>
      <c r="O4112" s="17" t="s">
        <v>439</v>
      </c>
      <c r="P4112" s="17" t="s">
        <v>439</v>
      </c>
      <c r="Q4112" s="17" t="s">
        <v>819</v>
      </c>
    </row>
    <row r="4113" spans="1:17" x14ac:dyDescent="0.25">
      <c r="A4113" s="17">
        <v>237757</v>
      </c>
      <c r="B4113" s="17">
        <v>5487</v>
      </c>
      <c r="C4113" s="17" t="s">
        <v>815</v>
      </c>
      <c r="D4113" s="17" t="s">
        <v>1093</v>
      </c>
      <c r="E4113" s="17" t="s">
        <v>439</v>
      </c>
      <c r="F4113" s="17">
        <v>39</v>
      </c>
      <c r="G4113" s="17" t="s">
        <v>1060</v>
      </c>
      <c r="H4113" s="17">
        <v>0</v>
      </c>
      <c r="I4113" s="17">
        <v>86400</v>
      </c>
      <c r="J4113" s="17" t="b">
        <v>0</v>
      </c>
      <c r="K4113" s="17">
        <v>0</v>
      </c>
      <c r="L4113" s="18">
        <v>41009.076273148145</v>
      </c>
      <c r="M4113" s="17" t="s">
        <v>818</v>
      </c>
      <c r="N4113" s="17" t="s">
        <v>439</v>
      </c>
      <c r="O4113" s="17" t="s">
        <v>439</v>
      </c>
      <c r="P4113" s="17" t="s">
        <v>439</v>
      </c>
      <c r="Q4113" s="17" t="s">
        <v>819</v>
      </c>
    </row>
    <row r="4114" spans="1:17" x14ac:dyDescent="0.25">
      <c r="A4114" s="17">
        <v>237758</v>
      </c>
      <c r="B4114" s="17">
        <v>5486</v>
      </c>
      <c r="C4114" s="17" t="s">
        <v>815</v>
      </c>
      <c r="D4114" s="17" t="s">
        <v>1094</v>
      </c>
      <c r="E4114" s="17" t="s">
        <v>439</v>
      </c>
      <c r="F4114" s="17">
        <v>39</v>
      </c>
      <c r="G4114" s="17" t="s">
        <v>1060</v>
      </c>
      <c r="H4114" s="17">
        <v>0</v>
      </c>
      <c r="I4114" s="17">
        <v>86400</v>
      </c>
      <c r="J4114" s="17" t="b">
        <v>0</v>
      </c>
      <c r="K4114" s="17">
        <v>0</v>
      </c>
      <c r="L4114" s="18">
        <v>41009.076273148145</v>
      </c>
      <c r="M4114" s="17" t="s">
        <v>818</v>
      </c>
      <c r="N4114" s="17" t="s">
        <v>439</v>
      </c>
      <c r="O4114" s="17" t="s">
        <v>439</v>
      </c>
      <c r="P4114" s="17" t="s">
        <v>439</v>
      </c>
      <c r="Q4114" s="17" t="s">
        <v>819</v>
      </c>
    </row>
    <row r="4115" spans="1:17" x14ac:dyDescent="0.25">
      <c r="A4115" s="17">
        <v>237759</v>
      </c>
      <c r="B4115" s="17">
        <v>5476</v>
      </c>
      <c r="C4115" s="17" t="s">
        <v>815</v>
      </c>
      <c r="D4115" s="17" t="s">
        <v>1095</v>
      </c>
      <c r="E4115" s="17" t="s">
        <v>439</v>
      </c>
      <c r="F4115" s="17">
        <v>39</v>
      </c>
      <c r="G4115" s="17" t="s">
        <v>1060</v>
      </c>
      <c r="H4115" s="17">
        <v>0</v>
      </c>
      <c r="I4115" s="17">
        <v>86400</v>
      </c>
      <c r="J4115" s="17" t="b">
        <v>0</v>
      </c>
      <c r="K4115" s="17">
        <v>0</v>
      </c>
      <c r="L4115" s="18">
        <v>41009.076273148145</v>
      </c>
      <c r="M4115" s="17" t="s">
        <v>818</v>
      </c>
      <c r="N4115" s="17" t="s">
        <v>439</v>
      </c>
      <c r="O4115" s="17" t="s">
        <v>439</v>
      </c>
      <c r="P4115" s="17" t="s">
        <v>439</v>
      </c>
      <c r="Q4115" s="17" t="s">
        <v>819</v>
      </c>
    </row>
    <row r="4116" spans="1:17" x14ac:dyDescent="0.25">
      <c r="A4116" s="17">
        <v>237760</v>
      </c>
      <c r="B4116" s="17">
        <v>5510</v>
      </c>
      <c r="C4116" s="17" t="s">
        <v>815</v>
      </c>
      <c r="D4116" s="17" t="s">
        <v>1096</v>
      </c>
      <c r="E4116" s="17" t="s">
        <v>439</v>
      </c>
      <c r="F4116" s="17">
        <v>39</v>
      </c>
      <c r="G4116" s="17" t="s">
        <v>1060</v>
      </c>
      <c r="H4116" s="17">
        <v>0</v>
      </c>
      <c r="I4116" s="17">
        <v>86400</v>
      </c>
      <c r="J4116" s="17" t="b">
        <v>0</v>
      </c>
      <c r="K4116" s="17">
        <v>0</v>
      </c>
      <c r="L4116" s="18">
        <v>41009.076284722221</v>
      </c>
      <c r="M4116" s="17" t="s">
        <v>818</v>
      </c>
      <c r="N4116" s="17" t="s">
        <v>439</v>
      </c>
      <c r="O4116" s="17" t="s">
        <v>439</v>
      </c>
      <c r="P4116" s="17" t="s">
        <v>439</v>
      </c>
      <c r="Q4116" s="17" t="s">
        <v>819</v>
      </c>
    </row>
    <row r="4117" spans="1:17" x14ac:dyDescent="0.25">
      <c r="A4117" s="17">
        <v>237761</v>
      </c>
      <c r="B4117" s="17">
        <v>5511</v>
      </c>
      <c r="C4117" s="17" t="s">
        <v>815</v>
      </c>
      <c r="D4117" s="17" t="s">
        <v>1097</v>
      </c>
      <c r="E4117" s="17" t="s">
        <v>439</v>
      </c>
      <c r="F4117" s="17">
        <v>39</v>
      </c>
      <c r="G4117" s="17" t="s">
        <v>1060</v>
      </c>
      <c r="H4117" s="17">
        <v>0</v>
      </c>
      <c r="I4117" s="17">
        <v>86400</v>
      </c>
      <c r="J4117" s="17" t="b">
        <v>0</v>
      </c>
      <c r="K4117" s="17">
        <v>0</v>
      </c>
      <c r="L4117" s="18">
        <v>41009.076284722221</v>
      </c>
      <c r="M4117" s="17" t="s">
        <v>818</v>
      </c>
      <c r="N4117" s="17" t="s">
        <v>439</v>
      </c>
      <c r="O4117" s="17" t="s">
        <v>439</v>
      </c>
      <c r="P4117" s="17" t="s">
        <v>439</v>
      </c>
      <c r="Q4117" s="17" t="s">
        <v>819</v>
      </c>
    </row>
    <row r="4118" spans="1:17" x14ac:dyDescent="0.25">
      <c r="A4118" s="17">
        <v>237762</v>
      </c>
      <c r="B4118" s="17">
        <v>5490</v>
      </c>
      <c r="C4118" s="17" t="s">
        <v>815</v>
      </c>
      <c r="D4118" s="17" t="s">
        <v>1098</v>
      </c>
      <c r="E4118" s="17" t="s">
        <v>439</v>
      </c>
      <c r="F4118" s="17">
        <v>39</v>
      </c>
      <c r="G4118" s="17" t="s">
        <v>1060</v>
      </c>
      <c r="H4118" s="17">
        <v>0</v>
      </c>
      <c r="I4118" s="17">
        <v>86400</v>
      </c>
      <c r="J4118" s="17" t="b">
        <v>0</v>
      </c>
      <c r="K4118" s="17">
        <v>0</v>
      </c>
      <c r="L4118" s="18">
        <v>41009.076284722221</v>
      </c>
      <c r="M4118" s="17" t="s">
        <v>818</v>
      </c>
      <c r="N4118" s="17" t="s">
        <v>439</v>
      </c>
      <c r="O4118" s="17" t="s">
        <v>439</v>
      </c>
      <c r="P4118" s="17" t="s">
        <v>439</v>
      </c>
      <c r="Q4118" s="17" t="s">
        <v>819</v>
      </c>
    </row>
    <row r="4119" spans="1:17" x14ac:dyDescent="0.25">
      <c r="A4119" s="17">
        <v>237763</v>
      </c>
      <c r="B4119" s="17">
        <v>5477</v>
      </c>
      <c r="C4119" s="17" t="s">
        <v>815</v>
      </c>
      <c r="D4119" s="17" t="s">
        <v>1099</v>
      </c>
      <c r="E4119" s="17" t="s">
        <v>439</v>
      </c>
      <c r="F4119" s="17">
        <v>39</v>
      </c>
      <c r="G4119" s="17" t="s">
        <v>1060</v>
      </c>
      <c r="H4119" s="17">
        <v>0</v>
      </c>
      <c r="I4119" s="17">
        <v>86400</v>
      </c>
      <c r="J4119" s="17" t="b">
        <v>0</v>
      </c>
      <c r="K4119" s="17">
        <v>0</v>
      </c>
      <c r="L4119" s="18">
        <v>41009.076284722221</v>
      </c>
      <c r="M4119" s="17" t="s">
        <v>818</v>
      </c>
      <c r="N4119" s="17" t="s">
        <v>439</v>
      </c>
      <c r="O4119" s="17" t="s">
        <v>439</v>
      </c>
      <c r="P4119" s="17" t="s">
        <v>439</v>
      </c>
      <c r="Q4119" s="17" t="s">
        <v>819</v>
      </c>
    </row>
    <row r="4120" spans="1:17" x14ac:dyDescent="0.25">
      <c r="A4120" s="17">
        <v>237764</v>
      </c>
      <c r="B4120" s="17">
        <v>5492</v>
      </c>
      <c r="C4120" s="17" t="s">
        <v>815</v>
      </c>
      <c r="D4120" s="17" t="s">
        <v>1100</v>
      </c>
      <c r="E4120" s="17" t="s">
        <v>439</v>
      </c>
      <c r="F4120" s="17">
        <v>39</v>
      </c>
      <c r="G4120" s="17" t="s">
        <v>1060</v>
      </c>
      <c r="H4120" s="17">
        <v>0</v>
      </c>
      <c r="I4120" s="17">
        <v>86400</v>
      </c>
      <c r="J4120" s="17" t="b">
        <v>0</v>
      </c>
      <c r="K4120" s="17">
        <v>0</v>
      </c>
      <c r="L4120" s="18">
        <v>41009.076284722221</v>
      </c>
      <c r="M4120" s="17" t="s">
        <v>818</v>
      </c>
      <c r="N4120" s="17" t="s">
        <v>439</v>
      </c>
      <c r="O4120" s="17" t="s">
        <v>439</v>
      </c>
      <c r="P4120" s="17" t="s">
        <v>439</v>
      </c>
      <c r="Q4120" s="17" t="s">
        <v>819</v>
      </c>
    </row>
    <row r="4121" spans="1:17" x14ac:dyDescent="0.25">
      <c r="A4121" s="17">
        <v>237765</v>
      </c>
      <c r="B4121" s="17">
        <v>5491</v>
      </c>
      <c r="C4121" s="17" t="s">
        <v>815</v>
      </c>
      <c r="D4121" s="17" t="s">
        <v>1101</v>
      </c>
      <c r="E4121" s="17" t="s">
        <v>439</v>
      </c>
      <c r="F4121" s="17">
        <v>39</v>
      </c>
      <c r="G4121" s="17" t="s">
        <v>1060</v>
      </c>
      <c r="H4121" s="17">
        <v>0</v>
      </c>
      <c r="I4121" s="17">
        <v>86400</v>
      </c>
      <c r="J4121" s="17" t="b">
        <v>0</v>
      </c>
      <c r="K4121" s="17">
        <v>0</v>
      </c>
      <c r="L4121" s="18">
        <v>41009.076284722221</v>
      </c>
      <c r="M4121" s="17" t="s">
        <v>818</v>
      </c>
      <c r="N4121" s="17" t="s">
        <v>439</v>
      </c>
      <c r="O4121" s="17" t="s">
        <v>439</v>
      </c>
      <c r="P4121" s="17" t="s">
        <v>439</v>
      </c>
      <c r="Q4121" s="17" t="s">
        <v>819</v>
      </c>
    </row>
    <row r="4122" spans="1:17" x14ac:dyDescent="0.25">
      <c r="A4122" s="17">
        <v>237766</v>
      </c>
      <c r="B4122" s="17">
        <v>5515</v>
      </c>
      <c r="C4122" s="17" t="s">
        <v>815</v>
      </c>
      <c r="D4122" s="17" t="s">
        <v>1102</v>
      </c>
      <c r="E4122" s="17" t="s">
        <v>439</v>
      </c>
      <c r="F4122" s="17">
        <v>39</v>
      </c>
      <c r="G4122" s="17" t="s">
        <v>1060</v>
      </c>
      <c r="H4122" s="17">
        <v>0</v>
      </c>
      <c r="I4122" s="17">
        <v>86400</v>
      </c>
      <c r="J4122" s="17" t="b">
        <v>0</v>
      </c>
      <c r="K4122" s="17">
        <v>0</v>
      </c>
      <c r="L4122" s="18">
        <v>41009.076296296298</v>
      </c>
      <c r="M4122" s="17" t="s">
        <v>818</v>
      </c>
      <c r="N4122" s="17" t="s">
        <v>439</v>
      </c>
      <c r="O4122" s="17" t="s">
        <v>439</v>
      </c>
      <c r="P4122" s="17" t="s">
        <v>439</v>
      </c>
      <c r="Q4122" s="17" t="s">
        <v>819</v>
      </c>
    </row>
    <row r="4123" spans="1:17" x14ac:dyDescent="0.25">
      <c r="A4123" s="17">
        <v>237767</v>
      </c>
      <c r="B4123" s="17">
        <v>5514</v>
      </c>
      <c r="C4123" s="17" t="s">
        <v>815</v>
      </c>
      <c r="D4123" s="17" t="s">
        <v>1103</v>
      </c>
      <c r="E4123" s="17" t="s">
        <v>439</v>
      </c>
      <c r="F4123" s="17">
        <v>39</v>
      </c>
      <c r="G4123" s="17" t="s">
        <v>1060</v>
      </c>
      <c r="H4123" s="17">
        <v>0</v>
      </c>
      <c r="I4123" s="17">
        <v>86400</v>
      </c>
      <c r="J4123" s="17" t="b">
        <v>0</v>
      </c>
      <c r="K4123" s="17">
        <v>0</v>
      </c>
      <c r="L4123" s="18">
        <v>41009.076296296298</v>
      </c>
      <c r="M4123" s="17" t="s">
        <v>818</v>
      </c>
      <c r="N4123" s="17" t="s">
        <v>439</v>
      </c>
      <c r="O4123" s="17" t="s">
        <v>439</v>
      </c>
      <c r="P4123" s="17" t="s">
        <v>439</v>
      </c>
      <c r="Q4123" s="17" t="s">
        <v>819</v>
      </c>
    </row>
    <row r="4124" spans="1:17" x14ac:dyDescent="0.25">
      <c r="A4124" s="17">
        <v>237768</v>
      </c>
      <c r="B4124" s="17">
        <v>5474</v>
      </c>
      <c r="C4124" s="17" t="s">
        <v>815</v>
      </c>
      <c r="D4124" s="17" t="s">
        <v>1104</v>
      </c>
      <c r="E4124" s="17" t="s">
        <v>439</v>
      </c>
      <c r="F4124" s="17">
        <v>39</v>
      </c>
      <c r="G4124" s="17" t="s">
        <v>1060</v>
      </c>
      <c r="H4124" s="17">
        <v>0</v>
      </c>
      <c r="I4124" s="17">
        <v>86400</v>
      </c>
      <c r="J4124" s="17" t="b">
        <v>0</v>
      </c>
      <c r="K4124" s="17">
        <v>0</v>
      </c>
      <c r="L4124" s="18">
        <v>41009.076296296298</v>
      </c>
      <c r="M4124" s="17" t="s">
        <v>818</v>
      </c>
      <c r="N4124" s="17" t="s">
        <v>439</v>
      </c>
      <c r="O4124" s="17" t="s">
        <v>439</v>
      </c>
      <c r="P4124" s="17" t="s">
        <v>439</v>
      </c>
      <c r="Q4124" s="17" t="s">
        <v>819</v>
      </c>
    </row>
    <row r="4125" spans="1:17" x14ac:dyDescent="0.25">
      <c r="A4125" s="17">
        <v>237769</v>
      </c>
      <c r="B4125" s="17">
        <v>5475</v>
      </c>
      <c r="C4125" s="17" t="s">
        <v>815</v>
      </c>
      <c r="D4125" s="17" t="s">
        <v>1105</v>
      </c>
      <c r="E4125" s="17" t="s">
        <v>439</v>
      </c>
      <c r="F4125" s="17">
        <v>39</v>
      </c>
      <c r="G4125" s="17" t="s">
        <v>1060</v>
      </c>
      <c r="H4125" s="17">
        <v>0</v>
      </c>
      <c r="I4125" s="17">
        <v>86400</v>
      </c>
      <c r="J4125" s="17" t="b">
        <v>0</v>
      </c>
      <c r="K4125" s="17">
        <v>0</v>
      </c>
      <c r="L4125" s="18">
        <v>41009.076296296298</v>
      </c>
      <c r="M4125" s="17" t="s">
        <v>818</v>
      </c>
      <c r="N4125" s="17" t="s">
        <v>439</v>
      </c>
      <c r="O4125" s="17" t="s">
        <v>439</v>
      </c>
      <c r="P4125" s="17" t="s">
        <v>439</v>
      </c>
      <c r="Q4125" s="17" t="s">
        <v>819</v>
      </c>
    </row>
    <row r="4126" spans="1:17" x14ac:dyDescent="0.25">
      <c r="A4126" s="17">
        <v>237770</v>
      </c>
      <c r="B4126" s="17">
        <v>5542</v>
      </c>
      <c r="C4126" s="17" t="s">
        <v>815</v>
      </c>
      <c r="D4126" s="17" t="s">
        <v>1106</v>
      </c>
      <c r="E4126" s="17" t="s">
        <v>439</v>
      </c>
      <c r="F4126" s="17">
        <v>39</v>
      </c>
      <c r="G4126" s="17" t="s">
        <v>1060</v>
      </c>
      <c r="H4126" s="17">
        <v>0</v>
      </c>
      <c r="I4126" s="17">
        <v>86400</v>
      </c>
      <c r="J4126" s="17" t="b">
        <v>0</v>
      </c>
      <c r="K4126" s="17">
        <v>0</v>
      </c>
      <c r="L4126" s="18">
        <v>41009.076296296298</v>
      </c>
      <c r="M4126" s="17" t="s">
        <v>818</v>
      </c>
      <c r="N4126" s="17" t="s">
        <v>439</v>
      </c>
      <c r="O4126" s="17" t="s">
        <v>439</v>
      </c>
      <c r="P4126" s="17" t="s">
        <v>439</v>
      </c>
      <c r="Q4126" s="17" t="s">
        <v>819</v>
      </c>
    </row>
    <row r="4127" spans="1:17" x14ac:dyDescent="0.25">
      <c r="A4127" s="17">
        <v>237771</v>
      </c>
      <c r="B4127" s="17">
        <v>5508</v>
      </c>
      <c r="C4127" s="17" t="s">
        <v>815</v>
      </c>
      <c r="D4127" s="17" t="s">
        <v>1107</v>
      </c>
      <c r="E4127" s="17" t="s">
        <v>439</v>
      </c>
      <c r="F4127" s="17">
        <v>39</v>
      </c>
      <c r="G4127" s="17" t="s">
        <v>1060</v>
      </c>
      <c r="H4127" s="17">
        <v>0</v>
      </c>
      <c r="I4127" s="17">
        <v>86400</v>
      </c>
      <c r="J4127" s="17" t="b">
        <v>0</v>
      </c>
      <c r="K4127" s="17">
        <v>0</v>
      </c>
      <c r="L4127" s="18">
        <v>41009.076296296298</v>
      </c>
      <c r="M4127" s="17" t="s">
        <v>818</v>
      </c>
      <c r="N4127" s="17" t="s">
        <v>439</v>
      </c>
      <c r="O4127" s="17" t="s">
        <v>439</v>
      </c>
      <c r="P4127" s="17" t="s">
        <v>439</v>
      </c>
      <c r="Q4127" s="17" t="s">
        <v>819</v>
      </c>
    </row>
    <row r="4128" spans="1:17" x14ac:dyDescent="0.25">
      <c r="A4128" s="17">
        <v>237772</v>
      </c>
      <c r="B4128" s="17">
        <v>5456</v>
      </c>
      <c r="C4128" s="17" t="s">
        <v>815</v>
      </c>
      <c r="D4128" s="17" t="s">
        <v>1108</v>
      </c>
      <c r="E4128" s="17" t="s">
        <v>439</v>
      </c>
      <c r="F4128" s="17">
        <v>39</v>
      </c>
      <c r="G4128" s="17" t="s">
        <v>1060</v>
      </c>
      <c r="H4128" s="17">
        <v>0</v>
      </c>
      <c r="I4128" s="17">
        <v>86400</v>
      </c>
      <c r="J4128" s="17" t="b">
        <v>0</v>
      </c>
      <c r="K4128" s="17">
        <v>0</v>
      </c>
      <c r="L4128" s="18">
        <v>41009.076296296298</v>
      </c>
      <c r="M4128" s="17" t="s">
        <v>818</v>
      </c>
      <c r="N4128" s="17" t="s">
        <v>439</v>
      </c>
      <c r="O4128" s="17" t="s">
        <v>439</v>
      </c>
      <c r="P4128" s="17" t="s">
        <v>439</v>
      </c>
      <c r="Q4128" s="17" t="s">
        <v>819</v>
      </c>
    </row>
    <row r="4129" spans="1:17" x14ac:dyDescent="0.25">
      <c r="A4129" s="17">
        <v>237773</v>
      </c>
      <c r="B4129" s="17">
        <v>5458</v>
      </c>
      <c r="C4129" s="17" t="s">
        <v>815</v>
      </c>
      <c r="D4129" s="17" t="s">
        <v>1109</v>
      </c>
      <c r="E4129" s="17" t="s">
        <v>439</v>
      </c>
      <c r="F4129" s="17">
        <v>39</v>
      </c>
      <c r="G4129" s="17" t="s">
        <v>1060</v>
      </c>
      <c r="H4129" s="17">
        <v>0</v>
      </c>
      <c r="I4129" s="17">
        <v>86400</v>
      </c>
      <c r="J4129" s="17" t="b">
        <v>0</v>
      </c>
      <c r="K4129" s="17">
        <v>0</v>
      </c>
      <c r="L4129" s="18">
        <v>41009.076307870368</v>
      </c>
      <c r="M4129" s="17" t="s">
        <v>818</v>
      </c>
      <c r="N4129" s="17" t="s">
        <v>439</v>
      </c>
      <c r="O4129" s="17" t="s">
        <v>439</v>
      </c>
      <c r="P4129" s="17" t="s">
        <v>439</v>
      </c>
      <c r="Q4129" s="17" t="s">
        <v>819</v>
      </c>
    </row>
    <row r="4130" spans="1:17" x14ac:dyDescent="0.25">
      <c r="A4130" s="17">
        <v>237774</v>
      </c>
      <c r="B4130" s="17">
        <v>5459</v>
      </c>
      <c r="C4130" s="17" t="s">
        <v>815</v>
      </c>
      <c r="D4130" s="17" t="s">
        <v>1110</v>
      </c>
      <c r="E4130" s="17" t="s">
        <v>439</v>
      </c>
      <c r="F4130" s="17">
        <v>39</v>
      </c>
      <c r="G4130" s="17" t="s">
        <v>1060</v>
      </c>
      <c r="H4130" s="17">
        <v>0</v>
      </c>
      <c r="I4130" s="17">
        <v>86400</v>
      </c>
      <c r="J4130" s="17" t="b">
        <v>0</v>
      </c>
      <c r="K4130" s="17">
        <v>0</v>
      </c>
      <c r="L4130" s="18">
        <v>41009.076307870368</v>
      </c>
      <c r="M4130" s="17" t="s">
        <v>818</v>
      </c>
      <c r="N4130" s="17" t="s">
        <v>439</v>
      </c>
      <c r="O4130" s="17" t="s">
        <v>439</v>
      </c>
      <c r="P4130" s="17" t="s">
        <v>439</v>
      </c>
      <c r="Q4130" s="17" t="s">
        <v>819</v>
      </c>
    </row>
    <row r="4131" spans="1:17" x14ac:dyDescent="0.25">
      <c r="A4131" s="17">
        <v>237775</v>
      </c>
      <c r="B4131" s="17">
        <v>5500</v>
      </c>
      <c r="C4131" s="17" t="s">
        <v>815</v>
      </c>
      <c r="D4131" s="17" t="s">
        <v>1111</v>
      </c>
      <c r="E4131" s="17" t="s">
        <v>439</v>
      </c>
      <c r="F4131" s="17">
        <v>39</v>
      </c>
      <c r="G4131" s="17" t="s">
        <v>1060</v>
      </c>
      <c r="H4131" s="17">
        <v>0</v>
      </c>
      <c r="I4131" s="17">
        <v>86400</v>
      </c>
      <c r="J4131" s="17" t="b">
        <v>0</v>
      </c>
      <c r="K4131" s="17">
        <v>0</v>
      </c>
      <c r="L4131" s="18">
        <v>41009.076307870368</v>
      </c>
      <c r="M4131" s="17" t="s">
        <v>818</v>
      </c>
      <c r="N4131" s="17" t="s">
        <v>439</v>
      </c>
      <c r="O4131" s="17" t="s">
        <v>439</v>
      </c>
      <c r="P4131" s="17" t="s">
        <v>439</v>
      </c>
      <c r="Q4131" s="17" t="s">
        <v>819</v>
      </c>
    </row>
    <row r="4132" spans="1:17" x14ac:dyDescent="0.25">
      <c r="A4132" s="17">
        <v>237776</v>
      </c>
      <c r="B4132" s="17">
        <v>5466</v>
      </c>
      <c r="C4132" s="17" t="s">
        <v>815</v>
      </c>
      <c r="D4132" s="17" t="s">
        <v>1112</v>
      </c>
      <c r="E4132" s="17" t="s">
        <v>439</v>
      </c>
      <c r="F4132" s="17">
        <v>39</v>
      </c>
      <c r="G4132" s="17" t="s">
        <v>1060</v>
      </c>
      <c r="H4132" s="17">
        <v>0</v>
      </c>
      <c r="I4132" s="17">
        <v>86400</v>
      </c>
      <c r="J4132" s="17" t="b">
        <v>0</v>
      </c>
      <c r="K4132" s="17">
        <v>0</v>
      </c>
      <c r="L4132" s="18">
        <v>41009.076307870368</v>
      </c>
      <c r="M4132" s="17" t="s">
        <v>818</v>
      </c>
      <c r="N4132" s="17" t="s">
        <v>439</v>
      </c>
      <c r="O4132" s="17" t="s">
        <v>439</v>
      </c>
      <c r="P4132" s="17" t="s">
        <v>439</v>
      </c>
      <c r="Q4132" s="17" t="s">
        <v>819</v>
      </c>
    </row>
    <row r="4133" spans="1:17" x14ac:dyDescent="0.25">
      <c r="A4133" s="17">
        <v>237777</v>
      </c>
      <c r="B4133" s="17">
        <v>5502</v>
      </c>
      <c r="C4133" s="17" t="s">
        <v>815</v>
      </c>
      <c r="D4133" s="17" t="s">
        <v>1113</v>
      </c>
      <c r="E4133" s="17" t="s">
        <v>439</v>
      </c>
      <c r="F4133" s="17">
        <v>39</v>
      </c>
      <c r="G4133" s="17" t="s">
        <v>1060</v>
      </c>
      <c r="H4133" s="17">
        <v>0</v>
      </c>
      <c r="I4133" s="17">
        <v>86400</v>
      </c>
      <c r="J4133" s="17" t="b">
        <v>0</v>
      </c>
      <c r="K4133" s="17">
        <v>0</v>
      </c>
      <c r="L4133" s="18">
        <v>41009.076307870368</v>
      </c>
      <c r="M4133" s="17" t="s">
        <v>818</v>
      </c>
      <c r="N4133" s="17" t="s">
        <v>439</v>
      </c>
      <c r="O4133" s="17" t="s">
        <v>439</v>
      </c>
      <c r="P4133" s="17" t="s">
        <v>439</v>
      </c>
      <c r="Q4133" s="17" t="s">
        <v>819</v>
      </c>
    </row>
    <row r="4134" spans="1:17" x14ac:dyDescent="0.25">
      <c r="A4134" s="17">
        <v>237778</v>
      </c>
      <c r="B4134" s="17">
        <v>5497</v>
      </c>
      <c r="C4134" s="17" t="s">
        <v>815</v>
      </c>
      <c r="D4134" s="17" t="s">
        <v>5807</v>
      </c>
      <c r="E4134" s="17" t="s">
        <v>439</v>
      </c>
      <c r="F4134" s="17">
        <v>39</v>
      </c>
      <c r="G4134" s="17" t="s">
        <v>1060</v>
      </c>
      <c r="H4134" s="17">
        <v>0</v>
      </c>
      <c r="I4134" s="17">
        <v>86400</v>
      </c>
      <c r="J4134" s="17" t="b">
        <v>0</v>
      </c>
      <c r="K4134" s="18">
        <v>0</v>
      </c>
      <c r="L4134" s="18">
        <v>41009.076307870368</v>
      </c>
      <c r="M4134" s="17" t="s">
        <v>818</v>
      </c>
      <c r="N4134" s="17" t="s">
        <v>439</v>
      </c>
      <c r="O4134" s="17" t="s">
        <v>439</v>
      </c>
      <c r="P4134" s="17" t="s">
        <v>439</v>
      </c>
      <c r="Q4134" s="17" t="s">
        <v>819</v>
      </c>
    </row>
    <row r="4135" spans="1:17" x14ac:dyDescent="0.25">
      <c r="A4135" s="17">
        <v>237779</v>
      </c>
      <c r="B4135" s="17">
        <v>5460</v>
      </c>
      <c r="C4135" s="17" t="s">
        <v>815</v>
      </c>
      <c r="D4135" s="17" t="s">
        <v>1114</v>
      </c>
      <c r="E4135" s="17" t="s">
        <v>439</v>
      </c>
      <c r="F4135" s="17">
        <v>39</v>
      </c>
      <c r="G4135" s="17" t="s">
        <v>1060</v>
      </c>
      <c r="H4135" s="17">
        <v>0</v>
      </c>
      <c r="I4135" s="17">
        <v>86400</v>
      </c>
      <c r="J4135" s="17" t="b">
        <v>0</v>
      </c>
      <c r="K4135" s="17">
        <v>0</v>
      </c>
      <c r="L4135" s="18">
        <v>41009.076307870368</v>
      </c>
      <c r="M4135" s="17" t="s">
        <v>818</v>
      </c>
      <c r="N4135" s="17" t="s">
        <v>439</v>
      </c>
      <c r="O4135" s="17" t="s">
        <v>439</v>
      </c>
      <c r="P4135" s="17" t="s">
        <v>439</v>
      </c>
      <c r="Q4135" s="17" t="s">
        <v>819</v>
      </c>
    </row>
    <row r="4136" spans="1:17" x14ac:dyDescent="0.25">
      <c r="A4136" s="17">
        <v>237780</v>
      </c>
      <c r="B4136" s="17">
        <v>5472</v>
      </c>
      <c r="C4136" s="17" t="s">
        <v>815</v>
      </c>
      <c r="D4136" s="17" t="s">
        <v>1115</v>
      </c>
      <c r="E4136" s="17" t="s">
        <v>439</v>
      </c>
      <c r="F4136" s="17">
        <v>39</v>
      </c>
      <c r="G4136" s="17" t="s">
        <v>1060</v>
      </c>
      <c r="H4136" s="17">
        <v>0</v>
      </c>
      <c r="I4136" s="17">
        <v>86400</v>
      </c>
      <c r="J4136" s="17" t="b">
        <v>0</v>
      </c>
      <c r="K4136" s="17">
        <v>0</v>
      </c>
      <c r="L4136" s="18">
        <v>41009.076319444444</v>
      </c>
      <c r="M4136" s="17" t="s">
        <v>818</v>
      </c>
      <c r="N4136" s="17" t="s">
        <v>439</v>
      </c>
      <c r="O4136" s="17" t="s">
        <v>439</v>
      </c>
      <c r="P4136" s="17" t="s">
        <v>439</v>
      </c>
      <c r="Q4136" s="17" t="s">
        <v>819</v>
      </c>
    </row>
    <row r="4137" spans="1:17" x14ac:dyDescent="0.25">
      <c r="A4137" s="17">
        <v>237781</v>
      </c>
      <c r="B4137" s="17">
        <v>5469</v>
      </c>
      <c r="C4137" s="17" t="s">
        <v>815</v>
      </c>
      <c r="D4137" s="17" t="s">
        <v>1116</v>
      </c>
      <c r="E4137" s="17" t="s">
        <v>439</v>
      </c>
      <c r="F4137" s="17">
        <v>39</v>
      </c>
      <c r="G4137" s="17" t="s">
        <v>1060</v>
      </c>
      <c r="H4137" s="17">
        <v>0</v>
      </c>
      <c r="I4137" s="17">
        <v>86400</v>
      </c>
      <c r="J4137" s="17" t="b">
        <v>0</v>
      </c>
      <c r="K4137" s="17">
        <v>0</v>
      </c>
      <c r="L4137" s="18">
        <v>41009.076319444444</v>
      </c>
      <c r="M4137" s="17" t="s">
        <v>818</v>
      </c>
      <c r="N4137" s="17" t="s">
        <v>439</v>
      </c>
      <c r="O4137" s="17" t="s">
        <v>439</v>
      </c>
      <c r="P4137" s="17" t="s">
        <v>439</v>
      </c>
      <c r="Q4137" s="17" t="s">
        <v>819</v>
      </c>
    </row>
    <row r="4138" spans="1:17" x14ac:dyDescent="0.25">
      <c r="A4138" s="17">
        <v>237782</v>
      </c>
      <c r="B4138" s="17">
        <v>5468</v>
      </c>
      <c r="C4138" s="17" t="s">
        <v>815</v>
      </c>
      <c r="D4138" s="17" t="s">
        <v>1117</v>
      </c>
      <c r="E4138" s="17" t="s">
        <v>439</v>
      </c>
      <c r="F4138" s="17">
        <v>39</v>
      </c>
      <c r="G4138" s="17" t="s">
        <v>1060</v>
      </c>
      <c r="H4138" s="17">
        <v>0</v>
      </c>
      <c r="I4138" s="17">
        <v>86400</v>
      </c>
      <c r="J4138" s="17" t="b">
        <v>0</v>
      </c>
      <c r="K4138" s="17">
        <v>0</v>
      </c>
      <c r="L4138" s="18">
        <v>41009.076319444444</v>
      </c>
      <c r="M4138" s="17" t="s">
        <v>818</v>
      </c>
      <c r="N4138" s="17" t="s">
        <v>439</v>
      </c>
      <c r="O4138" s="17" t="s">
        <v>439</v>
      </c>
      <c r="P4138" s="17" t="s">
        <v>439</v>
      </c>
      <c r="Q4138" s="17" t="s">
        <v>819</v>
      </c>
    </row>
    <row r="4139" spans="1:17" x14ac:dyDescent="0.25">
      <c r="A4139" s="17">
        <v>237783</v>
      </c>
      <c r="B4139" s="17">
        <v>5470</v>
      </c>
      <c r="C4139" s="17" t="s">
        <v>815</v>
      </c>
      <c r="D4139" s="17" t="s">
        <v>5808</v>
      </c>
      <c r="E4139" s="17" t="s">
        <v>439</v>
      </c>
      <c r="F4139" s="17">
        <v>39</v>
      </c>
      <c r="G4139" s="17" t="s">
        <v>1060</v>
      </c>
      <c r="H4139" s="17">
        <v>0</v>
      </c>
      <c r="I4139" s="17">
        <v>86400</v>
      </c>
      <c r="J4139" s="17" t="b">
        <v>0</v>
      </c>
      <c r="K4139" s="18">
        <v>0</v>
      </c>
      <c r="L4139" s="18">
        <v>41009.076319444444</v>
      </c>
      <c r="M4139" s="17" t="s">
        <v>818</v>
      </c>
      <c r="N4139" s="17" t="s">
        <v>439</v>
      </c>
      <c r="O4139" s="17" t="s">
        <v>439</v>
      </c>
      <c r="P4139" s="17" t="s">
        <v>439</v>
      </c>
      <c r="Q4139" s="17" t="s">
        <v>819</v>
      </c>
    </row>
    <row r="4140" spans="1:17" x14ac:dyDescent="0.25">
      <c r="A4140" s="17">
        <v>237784</v>
      </c>
      <c r="B4140" s="17">
        <v>5467</v>
      </c>
      <c r="C4140" s="17" t="s">
        <v>815</v>
      </c>
      <c r="D4140" s="17" t="s">
        <v>1118</v>
      </c>
      <c r="E4140" s="17" t="s">
        <v>439</v>
      </c>
      <c r="F4140" s="17">
        <v>39</v>
      </c>
      <c r="G4140" s="17" t="s">
        <v>1060</v>
      </c>
      <c r="H4140" s="17">
        <v>0</v>
      </c>
      <c r="I4140" s="17">
        <v>86400</v>
      </c>
      <c r="J4140" s="17" t="b">
        <v>0</v>
      </c>
      <c r="K4140" s="17">
        <v>0</v>
      </c>
      <c r="L4140" s="18">
        <v>41009.076319444444</v>
      </c>
      <c r="M4140" s="17" t="s">
        <v>818</v>
      </c>
      <c r="N4140" s="17" t="s">
        <v>439</v>
      </c>
      <c r="O4140" s="17" t="s">
        <v>439</v>
      </c>
      <c r="P4140" s="17" t="s">
        <v>439</v>
      </c>
      <c r="Q4140" s="17" t="s">
        <v>819</v>
      </c>
    </row>
    <row r="4141" spans="1:17" x14ac:dyDescent="0.25">
      <c r="A4141" s="17">
        <v>237785</v>
      </c>
      <c r="B4141" s="17">
        <v>5544</v>
      </c>
      <c r="C4141" s="17" t="s">
        <v>815</v>
      </c>
      <c r="D4141" s="17" t="s">
        <v>1119</v>
      </c>
      <c r="E4141" s="17" t="s">
        <v>439</v>
      </c>
      <c r="F4141" s="17">
        <v>39</v>
      </c>
      <c r="G4141" s="17" t="s">
        <v>1060</v>
      </c>
      <c r="H4141" s="17">
        <v>0</v>
      </c>
      <c r="I4141" s="17">
        <v>86400</v>
      </c>
      <c r="J4141" s="17" t="b">
        <v>0</v>
      </c>
      <c r="K4141" s="17">
        <v>0</v>
      </c>
      <c r="L4141" s="18">
        <v>41009.076331018521</v>
      </c>
      <c r="M4141" s="17" t="s">
        <v>818</v>
      </c>
      <c r="N4141" s="17" t="s">
        <v>439</v>
      </c>
      <c r="O4141" s="17" t="s">
        <v>439</v>
      </c>
      <c r="P4141" s="17" t="s">
        <v>439</v>
      </c>
      <c r="Q4141" s="17" t="s">
        <v>819</v>
      </c>
    </row>
    <row r="4142" spans="1:17" x14ac:dyDescent="0.25">
      <c r="A4142" s="17">
        <v>237786</v>
      </c>
      <c r="B4142" s="17">
        <v>5543</v>
      </c>
      <c r="C4142" s="17" t="s">
        <v>815</v>
      </c>
      <c r="D4142" s="17" t="s">
        <v>1120</v>
      </c>
      <c r="E4142" s="17" t="s">
        <v>439</v>
      </c>
      <c r="F4142" s="17">
        <v>39</v>
      </c>
      <c r="G4142" s="17" t="s">
        <v>1060</v>
      </c>
      <c r="H4142" s="17">
        <v>0</v>
      </c>
      <c r="I4142" s="17">
        <v>86400</v>
      </c>
      <c r="J4142" s="17" t="b">
        <v>0</v>
      </c>
      <c r="K4142" s="17">
        <v>0</v>
      </c>
      <c r="L4142" s="18">
        <v>41009.076331018521</v>
      </c>
      <c r="M4142" s="17" t="s">
        <v>818</v>
      </c>
      <c r="N4142" s="17" t="s">
        <v>439</v>
      </c>
      <c r="O4142" s="17" t="s">
        <v>439</v>
      </c>
      <c r="P4142" s="17" t="s">
        <v>439</v>
      </c>
      <c r="Q4142" s="17" t="s">
        <v>819</v>
      </c>
    </row>
    <row r="4143" spans="1:17" x14ac:dyDescent="0.25">
      <c r="A4143" s="17">
        <v>237787</v>
      </c>
      <c r="B4143" s="17">
        <v>5471</v>
      </c>
      <c r="C4143" s="17" t="s">
        <v>815</v>
      </c>
      <c r="D4143" s="17" t="s">
        <v>1121</v>
      </c>
      <c r="E4143" s="17" t="s">
        <v>439</v>
      </c>
      <c r="F4143" s="17">
        <v>39</v>
      </c>
      <c r="G4143" s="17" t="s">
        <v>1060</v>
      </c>
      <c r="H4143" s="17">
        <v>0</v>
      </c>
      <c r="I4143" s="17">
        <v>86400</v>
      </c>
      <c r="J4143" s="17" t="b">
        <v>0</v>
      </c>
      <c r="K4143" s="17">
        <v>0</v>
      </c>
      <c r="L4143" s="18">
        <v>41009.076331018521</v>
      </c>
      <c r="M4143" s="17" t="s">
        <v>818</v>
      </c>
      <c r="N4143" s="17" t="s">
        <v>439</v>
      </c>
      <c r="O4143" s="17" t="s">
        <v>439</v>
      </c>
      <c r="P4143" s="17" t="s">
        <v>439</v>
      </c>
      <c r="Q4143" s="17" t="s">
        <v>819</v>
      </c>
    </row>
    <row r="4144" spans="1:17" x14ac:dyDescent="0.25">
      <c r="A4144" s="17">
        <v>237788</v>
      </c>
      <c r="B4144" s="17">
        <v>5464</v>
      </c>
      <c r="C4144" s="17" t="s">
        <v>815</v>
      </c>
      <c r="D4144" s="17" t="s">
        <v>1122</v>
      </c>
      <c r="E4144" s="17" t="s">
        <v>439</v>
      </c>
      <c r="F4144" s="17">
        <v>39</v>
      </c>
      <c r="G4144" s="17" t="s">
        <v>1060</v>
      </c>
      <c r="H4144" s="17">
        <v>0</v>
      </c>
      <c r="I4144" s="17">
        <v>86400</v>
      </c>
      <c r="J4144" s="17" t="b">
        <v>0</v>
      </c>
      <c r="K4144" s="17">
        <v>0</v>
      </c>
      <c r="L4144" s="18">
        <v>41009.076331018521</v>
      </c>
      <c r="M4144" s="17" t="s">
        <v>818</v>
      </c>
      <c r="N4144" s="17" t="s">
        <v>439</v>
      </c>
      <c r="O4144" s="17" t="s">
        <v>439</v>
      </c>
      <c r="P4144" s="17" t="s">
        <v>439</v>
      </c>
      <c r="Q4144" s="17" t="s">
        <v>819</v>
      </c>
    </row>
    <row r="4145" spans="1:17" x14ac:dyDescent="0.25">
      <c r="A4145" s="17">
        <v>237789</v>
      </c>
      <c r="B4145" s="17">
        <v>5539</v>
      </c>
      <c r="C4145" s="17" t="s">
        <v>815</v>
      </c>
      <c r="D4145" s="17" t="s">
        <v>1123</v>
      </c>
      <c r="E4145" s="17" t="s">
        <v>439</v>
      </c>
      <c r="F4145" s="17">
        <v>39</v>
      </c>
      <c r="G4145" s="17" t="s">
        <v>1060</v>
      </c>
      <c r="H4145" s="17">
        <v>0</v>
      </c>
      <c r="I4145" s="17">
        <v>86400</v>
      </c>
      <c r="J4145" s="17" t="b">
        <v>0</v>
      </c>
      <c r="K4145" s="17">
        <v>0</v>
      </c>
      <c r="L4145" s="18">
        <v>41009.076331018521</v>
      </c>
      <c r="M4145" s="17" t="s">
        <v>818</v>
      </c>
      <c r="N4145" s="17" t="s">
        <v>439</v>
      </c>
      <c r="O4145" s="17" t="s">
        <v>439</v>
      </c>
      <c r="P4145" s="17" t="s">
        <v>439</v>
      </c>
      <c r="Q4145" s="17" t="s">
        <v>819</v>
      </c>
    </row>
    <row r="4146" spans="1:17" x14ac:dyDescent="0.25">
      <c r="A4146" s="17">
        <v>237790</v>
      </c>
      <c r="B4146" s="17">
        <v>5540</v>
      </c>
      <c r="C4146" s="17" t="s">
        <v>815</v>
      </c>
      <c r="D4146" s="17" t="s">
        <v>1124</v>
      </c>
      <c r="E4146" s="17" t="s">
        <v>439</v>
      </c>
      <c r="F4146" s="17">
        <v>39</v>
      </c>
      <c r="G4146" s="17" t="s">
        <v>1060</v>
      </c>
      <c r="H4146" s="17">
        <v>0</v>
      </c>
      <c r="I4146" s="17">
        <v>86400</v>
      </c>
      <c r="J4146" s="17" t="b">
        <v>0</v>
      </c>
      <c r="K4146" s="17">
        <v>0</v>
      </c>
      <c r="L4146" s="18">
        <v>41009.076342592591</v>
      </c>
      <c r="M4146" s="17" t="s">
        <v>818</v>
      </c>
      <c r="N4146" s="17" t="s">
        <v>439</v>
      </c>
      <c r="O4146" s="17" t="s">
        <v>439</v>
      </c>
      <c r="P4146" s="17" t="s">
        <v>439</v>
      </c>
      <c r="Q4146" s="17" t="s">
        <v>819</v>
      </c>
    </row>
    <row r="4147" spans="1:17" x14ac:dyDescent="0.25">
      <c r="A4147" s="17">
        <v>237791</v>
      </c>
      <c r="B4147" s="17">
        <v>5538</v>
      </c>
      <c r="C4147" s="17" t="s">
        <v>815</v>
      </c>
      <c r="D4147" s="17" t="s">
        <v>1125</v>
      </c>
      <c r="E4147" s="17" t="s">
        <v>439</v>
      </c>
      <c r="F4147" s="17">
        <v>39</v>
      </c>
      <c r="G4147" s="17" t="s">
        <v>1060</v>
      </c>
      <c r="H4147" s="17">
        <v>0</v>
      </c>
      <c r="I4147" s="17">
        <v>86400</v>
      </c>
      <c r="J4147" s="17" t="b">
        <v>0</v>
      </c>
      <c r="K4147" s="17">
        <v>0</v>
      </c>
      <c r="L4147" s="18">
        <v>41009.076342592591</v>
      </c>
      <c r="M4147" s="17" t="s">
        <v>818</v>
      </c>
      <c r="N4147" s="17" t="s">
        <v>439</v>
      </c>
      <c r="O4147" s="17" t="s">
        <v>439</v>
      </c>
      <c r="P4147" s="17" t="s">
        <v>439</v>
      </c>
      <c r="Q4147" s="17" t="s">
        <v>819</v>
      </c>
    </row>
    <row r="4148" spans="1:17" x14ac:dyDescent="0.25">
      <c r="A4148" s="17">
        <v>237792</v>
      </c>
      <c r="B4148" s="17">
        <v>5465</v>
      </c>
      <c r="C4148" s="17" t="s">
        <v>815</v>
      </c>
      <c r="D4148" s="17" t="s">
        <v>1126</v>
      </c>
      <c r="E4148" s="17" t="s">
        <v>439</v>
      </c>
      <c r="F4148" s="17">
        <v>39</v>
      </c>
      <c r="G4148" s="17" t="s">
        <v>1060</v>
      </c>
      <c r="H4148" s="17">
        <v>0</v>
      </c>
      <c r="I4148" s="17">
        <v>86400</v>
      </c>
      <c r="J4148" s="17" t="b">
        <v>0</v>
      </c>
      <c r="K4148" s="17">
        <v>0</v>
      </c>
      <c r="L4148" s="18">
        <v>41009.076342592591</v>
      </c>
      <c r="M4148" s="17" t="s">
        <v>818</v>
      </c>
      <c r="N4148" s="17" t="s">
        <v>439</v>
      </c>
      <c r="O4148" s="17" t="s">
        <v>439</v>
      </c>
      <c r="P4148" s="17" t="s">
        <v>439</v>
      </c>
      <c r="Q4148" s="17" t="s">
        <v>819</v>
      </c>
    </row>
    <row r="4149" spans="1:17" x14ac:dyDescent="0.25">
      <c r="A4149" s="17">
        <v>237793</v>
      </c>
      <c r="B4149" s="17">
        <v>5473</v>
      </c>
      <c r="C4149" s="17" t="s">
        <v>815</v>
      </c>
      <c r="D4149" s="17" t="s">
        <v>1127</v>
      </c>
      <c r="E4149" s="17" t="s">
        <v>439</v>
      </c>
      <c r="F4149" s="17">
        <v>39</v>
      </c>
      <c r="G4149" s="17" t="s">
        <v>1060</v>
      </c>
      <c r="H4149" s="17">
        <v>0</v>
      </c>
      <c r="I4149" s="17">
        <v>86400</v>
      </c>
      <c r="J4149" s="17" t="b">
        <v>0</v>
      </c>
      <c r="K4149" s="17">
        <v>0</v>
      </c>
      <c r="L4149" s="18">
        <v>41009.076342592591</v>
      </c>
      <c r="M4149" s="17" t="s">
        <v>818</v>
      </c>
      <c r="N4149" s="17" t="s">
        <v>439</v>
      </c>
      <c r="O4149" s="17" t="s">
        <v>439</v>
      </c>
      <c r="P4149" s="17" t="s">
        <v>439</v>
      </c>
      <c r="Q4149" s="17" t="s">
        <v>819</v>
      </c>
    </row>
    <row r="4150" spans="1:17" x14ac:dyDescent="0.25">
      <c r="A4150" s="17">
        <v>237794</v>
      </c>
      <c r="B4150" s="17">
        <v>5478</v>
      </c>
      <c r="C4150" s="17" t="s">
        <v>815</v>
      </c>
      <c r="D4150" s="17" t="s">
        <v>1128</v>
      </c>
      <c r="E4150" s="17" t="s">
        <v>439</v>
      </c>
      <c r="F4150" s="17">
        <v>39</v>
      </c>
      <c r="G4150" s="17" t="s">
        <v>1060</v>
      </c>
      <c r="H4150" s="17">
        <v>0</v>
      </c>
      <c r="I4150" s="17">
        <v>86400</v>
      </c>
      <c r="J4150" s="17" t="b">
        <v>0</v>
      </c>
      <c r="K4150" s="17">
        <v>0</v>
      </c>
      <c r="L4150" s="18">
        <v>41009.076342592591</v>
      </c>
      <c r="M4150" s="17" t="s">
        <v>818</v>
      </c>
      <c r="N4150" s="17" t="s">
        <v>439</v>
      </c>
      <c r="O4150" s="17" t="s">
        <v>439</v>
      </c>
      <c r="P4150" s="17" t="s">
        <v>439</v>
      </c>
      <c r="Q4150" s="17" t="s">
        <v>819</v>
      </c>
    </row>
    <row r="4151" spans="1:17" hidden="1" x14ac:dyDescent="0.25">
      <c r="A4151">
        <v>238015</v>
      </c>
      <c r="B4151" t="s">
        <v>1129</v>
      </c>
      <c r="C4151" t="s">
        <v>815</v>
      </c>
      <c r="D4151" t="s">
        <v>1130</v>
      </c>
      <c r="E4151" t="s">
        <v>439</v>
      </c>
      <c r="F4151">
        <v>772</v>
      </c>
      <c r="G4151" t="s">
        <v>439</v>
      </c>
      <c r="H4151">
        <v>0</v>
      </c>
      <c r="I4151" t="s">
        <v>439</v>
      </c>
      <c r="J4151" t="b">
        <v>0</v>
      </c>
      <c r="K4151">
        <v>0</v>
      </c>
      <c r="L4151" s="15">
        <v>41009.076423611114</v>
      </c>
      <c r="M4151" s="14" t="s">
        <v>6970</v>
      </c>
      <c r="N4151" t="s">
        <v>439</v>
      </c>
      <c r="O4151" t="s">
        <v>439</v>
      </c>
      <c r="P4151" t="s">
        <v>439</v>
      </c>
      <c r="Q4151" t="s">
        <v>819</v>
      </c>
    </row>
    <row r="4152" spans="1:17" hidden="1" x14ac:dyDescent="0.25">
      <c r="A4152">
        <v>239032</v>
      </c>
      <c r="B4152" t="s">
        <v>1131</v>
      </c>
      <c r="C4152" t="s">
        <v>815</v>
      </c>
      <c r="D4152" t="s">
        <v>1132</v>
      </c>
      <c r="E4152" t="s">
        <v>439</v>
      </c>
      <c r="F4152">
        <v>772</v>
      </c>
      <c r="G4152" t="s">
        <v>439</v>
      </c>
      <c r="H4152">
        <v>0</v>
      </c>
      <c r="I4152" t="s">
        <v>439</v>
      </c>
      <c r="J4152" t="b">
        <v>0</v>
      </c>
      <c r="K4152">
        <v>0</v>
      </c>
      <c r="L4152" s="15">
        <v>41009.076805555553</v>
      </c>
      <c r="M4152" s="14" t="s">
        <v>6970</v>
      </c>
      <c r="N4152" t="s">
        <v>439</v>
      </c>
      <c r="O4152" t="s">
        <v>439</v>
      </c>
      <c r="P4152" t="s">
        <v>439</v>
      </c>
      <c r="Q4152" t="s">
        <v>819</v>
      </c>
    </row>
    <row r="4153" spans="1:17" hidden="1" x14ac:dyDescent="0.25">
      <c r="A4153">
        <v>239372</v>
      </c>
      <c r="B4153" t="s">
        <v>1133</v>
      </c>
      <c r="C4153" t="s">
        <v>815</v>
      </c>
      <c r="D4153" t="s">
        <v>1134</v>
      </c>
      <c r="E4153" t="s">
        <v>439</v>
      </c>
      <c r="F4153">
        <v>772</v>
      </c>
      <c r="G4153" t="s">
        <v>439</v>
      </c>
      <c r="H4153">
        <v>0</v>
      </c>
      <c r="I4153" t="s">
        <v>439</v>
      </c>
      <c r="J4153" t="b">
        <v>0</v>
      </c>
      <c r="K4153">
        <v>0</v>
      </c>
      <c r="L4153" s="15">
        <v>41009.076817129629</v>
      </c>
      <c r="M4153" s="14" t="s">
        <v>6970</v>
      </c>
      <c r="N4153" t="s">
        <v>439</v>
      </c>
      <c r="O4153" t="s">
        <v>439</v>
      </c>
      <c r="P4153" t="s">
        <v>439</v>
      </c>
      <c r="Q4153" t="s">
        <v>819</v>
      </c>
    </row>
    <row r="4154" spans="1:17" hidden="1" x14ac:dyDescent="0.25">
      <c r="A4154">
        <v>239591</v>
      </c>
      <c r="B4154" t="s">
        <v>1135</v>
      </c>
      <c r="C4154" t="s">
        <v>815</v>
      </c>
      <c r="D4154" t="s">
        <v>1136</v>
      </c>
      <c r="E4154" t="s">
        <v>439</v>
      </c>
      <c r="F4154">
        <v>1007</v>
      </c>
      <c r="G4154" t="s">
        <v>1137</v>
      </c>
      <c r="H4154">
        <v>0</v>
      </c>
      <c r="I4154">
        <v>43200</v>
      </c>
      <c r="J4154" t="b">
        <v>0</v>
      </c>
      <c r="K4154">
        <v>0</v>
      </c>
      <c r="L4154" s="15">
        <v>41009.076817129629</v>
      </c>
      <c r="M4154" s="14" t="s">
        <v>6971</v>
      </c>
      <c r="N4154" t="s">
        <v>439</v>
      </c>
      <c r="O4154" t="s">
        <v>439</v>
      </c>
      <c r="P4154" t="s">
        <v>439</v>
      </c>
      <c r="Q4154" t="s">
        <v>819</v>
      </c>
    </row>
    <row r="4155" spans="1:17" hidden="1" x14ac:dyDescent="0.25">
      <c r="A4155">
        <v>239592</v>
      </c>
      <c r="B4155" t="s">
        <v>1138</v>
      </c>
      <c r="C4155" t="s">
        <v>815</v>
      </c>
      <c r="D4155" t="s">
        <v>1139</v>
      </c>
      <c r="E4155" t="s">
        <v>439</v>
      </c>
      <c r="F4155">
        <v>1007</v>
      </c>
      <c r="G4155" t="s">
        <v>1137</v>
      </c>
      <c r="H4155">
        <v>0</v>
      </c>
      <c r="I4155">
        <v>43200</v>
      </c>
      <c r="J4155" t="b">
        <v>0</v>
      </c>
      <c r="K4155">
        <v>0</v>
      </c>
      <c r="L4155" s="15">
        <v>41009.076817129629</v>
      </c>
      <c r="M4155" s="14" t="s">
        <v>6971</v>
      </c>
      <c r="N4155" t="s">
        <v>439</v>
      </c>
      <c r="O4155" t="s">
        <v>439</v>
      </c>
      <c r="P4155" t="s">
        <v>439</v>
      </c>
      <c r="Q4155" t="s">
        <v>819</v>
      </c>
    </row>
    <row r="4156" spans="1:17" hidden="1" x14ac:dyDescent="0.25">
      <c r="A4156">
        <v>239593</v>
      </c>
      <c r="B4156" t="s">
        <v>1140</v>
      </c>
      <c r="C4156" t="s">
        <v>815</v>
      </c>
      <c r="D4156" t="s">
        <v>1141</v>
      </c>
      <c r="E4156" t="s">
        <v>439</v>
      </c>
      <c r="F4156">
        <v>1007</v>
      </c>
      <c r="G4156" t="s">
        <v>1142</v>
      </c>
      <c r="H4156">
        <v>0</v>
      </c>
      <c r="I4156">
        <v>43200</v>
      </c>
      <c r="J4156" t="b">
        <v>0</v>
      </c>
      <c r="K4156">
        <v>0</v>
      </c>
      <c r="L4156" s="15">
        <v>41009.076817129629</v>
      </c>
      <c r="M4156" s="14" t="s">
        <v>6971</v>
      </c>
      <c r="N4156" t="s">
        <v>439</v>
      </c>
      <c r="O4156" t="s">
        <v>439</v>
      </c>
      <c r="P4156" t="s">
        <v>439</v>
      </c>
      <c r="Q4156" t="s">
        <v>819</v>
      </c>
    </row>
    <row r="4157" spans="1:17" hidden="1" x14ac:dyDescent="0.25">
      <c r="A4157">
        <v>239594</v>
      </c>
      <c r="B4157" t="s">
        <v>1143</v>
      </c>
      <c r="C4157" t="s">
        <v>815</v>
      </c>
      <c r="D4157" t="s">
        <v>1144</v>
      </c>
      <c r="E4157" t="s">
        <v>439</v>
      </c>
      <c r="F4157">
        <v>1007</v>
      </c>
      <c r="G4157" t="s">
        <v>1142</v>
      </c>
      <c r="H4157">
        <v>0</v>
      </c>
      <c r="I4157">
        <v>43200</v>
      </c>
      <c r="J4157" t="b">
        <v>0</v>
      </c>
      <c r="K4157">
        <v>0</v>
      </c>
      <c r="L4157" s="15">
        <v>41009.076828703706</v>
      </c>
      <c r="M4157" s="14" t="s">
        <v>6971</v>
      </c>
      <c r="N4157" t="s">
        <v>439</v>
      </c>
      <c r="O4157" t="s">
        <v>439</v>
      </c>
      <c r="P4157" t="s">
        <v>439</v>
      </c>
      <c r="Q4157" t="s">
        <v>819</v>
      </c>
    </row>
    <row r="4158" spans="1:17" hidden="1" x14ac:dyDescent="0.25">
      <c r="A4158">
        <v>246384</v>
      </c>
      <c r="B4158" t="s">
        <v>1145</v>
      </c>
      <c r="C4158" t="s">
        <v>815</v>
      </c>
      <c r="D4158" t="s">
        <v>1146</v>
      </c>
      <c r="E4158" t="s">
        <v>439</v>
      </c>
      <c r="F4158">
        <v>772</v>
      </c>
      <c r="G4158" t="s">
        <v>439</v>
      </c>
      <c r="H4158">
        <v>0</v>
      </c>
      <c r="I4158" t="s">
        <v>439</v>
      </c>
      <c r="J4158" t="b">
        <v>0</v>
      </c>
      <c r="K4158">
        <v>0</v>
      </c>
      <c r="L4158" s="15">
        <v>41009.637731481482</v>
      </c>
      <c r="M4158" s="14" t="s">
        <v>6970</v>
      </c>
      <c r="N4158" t="s">
        <v>439</v>
      </c>
      <c r="O4158" t="s">
        <v>439</v>
      </c>
      <c r="P4158" t="s">
        <v>439</v>
      </c>
      <c r="Q4158" t="s">
        <v>819</v>
      </c>
    </row>
    <row r="4159" spans="1:17" hidden="1" x14ac:dyDescent="0.25">
      <c r="A4159">
        <v>246404</v>
      </c>
      <c r="B4159" t="s">
        <v>1147</v>
      </c>
      <c r="C4159" t="s">
        <v>815</v>
      </c>
      <c r="D4159" t="s">
        <v>1148</v>
      </c>
      <c r="E4159" t="s">
        <v>439</v>
      </c>
      <c r="F4159">
        <v>772</v>
      </c>
      <c r="G4159" t="s">
        <v>439</v>
      </c>
      <c r="H4159">
        <v>0</v>
      </c>
      <c r="I4159" t="s">
        <v>439</v>
      </c>
      <c r="J4159" t="b">
        <v>0</v>
      </c>
      <c r="K4159">
        <v>0</v>
      </c>
      <c r="L4159" s="15">
        <v>41009.637731481482</v>
      </c>
      <c r="M4159" s="14" t="s">
        <v>6970</v>
      </c>
      <c r="N4159" t="s">
        <v>439</v>
      </c>
      <c r="O4159" t="s">
        <v>439</v>
      </c>
      <c r="P4159" t="s">
        <v>439</v>
      </c>
      <c r="Q4159" t="s">
        <v>819</v>
      </c>
    </row>
    <row r="4160" spans="1:17" hidden="1" x14ac:dyDescent="0.25">
      <c r="A4160">
        <v>246411</v>
      </c>
      <c r="B4160" t="s">
        <v>1149</v>
      </c>
      <c r="C4160" t="s">
        <v>815</v>
      </c>
      <c r="D4160" t="s">
        <v>1150</v>
      </c>
      <c r="E4160" t="s">
        <v>439</v>
      </c>
      <c r="F4160">
        <v>772</v>
      </c>
      <c r="G4160" t="s">
        <v>439</v>
      </c>
      <c r="H4160">
        <v>0</v>
      </c>
      <c r="I4160" t="s">
        <v>439</v>
      </c>
      <c r="J4160" t="b">
        <v>0</v>
      </c>
      <c r="K4160">
        <v>0</v>
      </c>
      <c r="L4160" s="15">
        <v>41009.637731481482</v>
      </c>
      <c r="M4160" s="14" t="s">
        <v>6970</v>
      </c>
      <c r="N4160" t="s">
        <v>439</v>
      </c>
      <c r="O4160" t="s">
        <v>439</v>
      </c>
      <c r="P4160" t="s">
        <v>439</v>
      </c>
      <c r="Q4160" t="s">
        <v>819</v>
      </c>
    </row>
    <row r="4161" spans="1:17" hidden="1" x14ac:dyDescent="0.25">
      <c r="A4161">
        <v>252195</v>
      </c>
      <c r="B4161" t="s">
        <v>1151</v>
      </c>
      <c r="C4161" t="s">
        <v>815</v>
      </c>
      <c r="D4161" t="s">
        <v>1152</v>
      </c>
      <c r="E4161" t="s">
        <v>439</v>
      </c>
      <c r="F4161">
        <v>772</v>
      </c>
      <c r="G4161" t="s">
        <v>439</v>
      </c>
      <c r="H4161">
        <v>0</v>
      </c>
      <c r="I4161" t="s">
        <v>439</v>
      </c>
      <c r="J4161" t="b">
        <v>0</v>
      </c>
      <c r="K4161">
        <v>0</v>
      </c>
      <c r="L4161" s="15">
        <v>41009.654537037037</v>
      </c>
      <c r="M4161" s="14" t="s">
        <v>6970</v>
      </c>
      <c r="N4161" t="s">
        <v>439</v>
      </c>
      <c r="O4161" t="s">
        <v>439</v>
      </c>
      <c r="P4161" t="s">
        <v>439</v>
      </c>
      <c r="Q4161" t="s">
        <v>819</v>
      </c>
    </row>
    <row r="4162" spans="1:17" hidden="1" x14ac:dyDescent="0.25">
      <c r="A4162">
        <v>263181</v>
      </c>
      <c r="B4162" t="s">
        <v>1153</v>
      </c>
      <c r="C4162" t="s">
        <v>815</v>
      </c>
      <c r="D4162" t="s">
        <v>6795</v>
      </c>
      <c r="E4162" t="s">
        <v>439</v>
      </c>
      <c r="F4162">
        <v>1106</v>
      </c>
      <c r="G4162" t="s">
        <v>1154</v>
      </c>
      <c r="H4162">
        <v>0</v>
      </c>
      <c r="I4162">
        <v>43200</v>
      </c>
      <c r="J4162" t="b">
        <v>0</v>
      </c>
      <c r="K4162">
        <v>0</v>
      </c>
      <c r="L4162" s="15">
        <v>41010.806898148148</v>
      </c>
      <c r="M4162" s="14" t="s">
        <v>6973</v>
      </c>
      <c r="N4162" t="s">
        <v>439</v>
      </c>
      <c r="O4162" t="s">
        <v>439</v>
      </c>
      <c r="P4162" t="s">
        <v>439</v>
      </c>
      <c r="Q4162" t="s">
        <v>819</v>
      </c>
    </row>
    <row r="4163" spans="1:17" hidden="1" x14ac:dyDescent="0.25">
      <c r="A4163">
        <v>263182</v>
      </c>
      <c r="B4163" t="s">
        <v>1155</v>
      </c>
      <c r="C4163" t="s">
        <v>815</v>
      </c>
      <c r="D4163" t="s">
        <v>6796</v>
      </c>
      <c r="E4163" t="s">
        <v>439</v>
      </c>
      <c r="F4163">
        <v>1106</v>
      </c>
      <c r="G4163" t="s">
        <v>1154</v>
      </c>
      <c r="H4163">
        <v>0</v>
      </c>
      <c r="I4163">
        <v>43200</v>
      </c>
      <c r="J4163" t="b">
        <v>0</v>
      </c>
      <c r="K4163">
        <v>0</v>
      </c>
      <c r="L4163" s="15">
        <v>41010.806898148148</v>
      </c>
      <c r="M4163" s="14" t="s">
        <v>6973</v>
      </c>
      <c r="N4163" t="s">
        <v>439</v>
      </c>
      <c r="O4163" t="s">
        <v>439</v>
      </c>
      <c r="P4163" t="s">
        <v>439</v>
      </c>
      <c r="Q4163" t="s">
        <v>819</v>
      </c>
    </row>
    <row r="4164" spans="1:17" hidden="1" x14ac:dyDescent="0.25">
      <c r="A4164">
        <v>263183</v>
      </c>
      <c r="B4164" t="s">
        <v>1156</v>
      </c>
      <c r="C4164" t="s">
        <v>815</v>
      </c>
      <c r="D4164" t="s">
        <v>6797</v>
      </c>
      <c r="E4164" t="s">
        <v>439</v>
      </c>
      <c r="F4164">
        <v>1106</v>
      </c>
      <c r="G4164" t="s">
        <v>1154</v>
      </c>
      <c r="H4164">
        <v>0</v>
      </c>
      <c r="I4164">
        <v>43200</v>
      </c>
      <c r="J4164" t="b">
        <v>0</v>
      </c>
      <c r="K4164">
        <v>0</v>
      </c>
      <c r="L4164" s="15">
        <v>41010.806898148148</v>
      </c>
      <c r="M4164" s="14" t="s">
        <v>6973</v>
      </c>
      <c r="N4164" t="s">
        <v>439</v>
      </c>
      <c r="O4164" t="s">
        <v>439</v>
      </c>
      <c r="P4164" t="s">
        <v>439</v>
      </c>
      <c r="Q4164" t="s">
        <v>819</v>
      </c>
    </row>
    <row r="4165" spans="1:17" hidden="1" x14ac:dyDescent="0.25">
      <c r="A4165">
        <v>263184</v>
      </c>
      <c r="B4165" t="s">
        <v>1157</v>
      </c>
      <c r="C4165" t="s">
        <v>815</v>
      </c>
      <c r="D4165" t="s">
        <v>6798</v>
      </c>
      <c r="E4165" t="s">
        <v>439</v>
      </c>
      <c r="F4165">
        <v>1106</v>
      </c>
      <c r="G4165" t="s">
        <v>1154</v>
      </c>
      <c r="H4165">
        <v>0</v>
      </c>
      <c r="I4165">
        <v>43200</v>
      </c>
      <c r="J4165" t="b">
        <v>0</v>
      </c>
      <c r="K4165">
        <v>0</v>
      </c>
      <c r="L4165" s="15">
        <v>41010.806898148148</v>
      </c>
      <c r="M4165" s="14" t="s">
        <v>6973</v>
      </c>
      <c r="N4165" t="s">
        <v>439</v>
      </c>
      <c r="O4165" t="s">
        <v>439</v>
      </c>
      <c r="P4165" t="s">
        <v>439</v>
      </c>
      <c r="Q4165" t="s">
        <v>819</v>
      </c>
    </row>
    <row r="4166" spans="1:17" hidden="1" x14ac:dyDescent="0.25">
      <c r="A4166">
        <v>263185</v>
      </c>
      <c r="B4166" t="s">
        <v>1158</v>
      </c>
      <c r="C4166" t="s">
        <v>815</v>
      </c>
      <c r="D4166" t="s">
        <v>6799</v>
      </c>
      <c r="E4166" t="s">
        <v>439</v>
      </c>
      <c r="F4166">
        <v>1106</v>
      </c>
      <c r="G4166" t="s">
        <v>1154</v>
      </c>
      <c r="H4166">
        <v>0</v>
      </c>
      <c r="I4166">
        <v>43200</v>
      </c>
      <c r="J4166" t="b">
        <v>0</v>
      </c>
      <c r="K4166">
        <v>0</v>
      </c>
      <c r="L4166" s="15">
        <v>41010.806898148148</v>
      </c>
      <c r="M4166" s="14" t="s">
        <v>6973</v>
      </c>
      <c r="N4166" t="s">
        <v>439</v>
      </c>
      <c r="O4166" t="s">
        <v>439</v>
      </c>
      <c r="P4166" t="s">
        <v>439</v>
      </c>
      <c r="Q4166" t="s">
        <v>819</v>
      </c>
    </row>
    <row r="4167" spans="1:17" hidden="1" x14ac:dyDescent="0.25">
      <c r="A4167">
        <v>263186</v>
      </c>
      <c r="B4167" t="s">
        <v>1159</v>
      </c>
      <c r="C4167" t="s">
        <v>815</v>
      </c>
      <c r="D4167" t="s">
        <v>6800</v>
      </c>
      <c r="E4167" t="s">
        <v>439</v>
      </c>
      <c r="F4167">
        <v>1106</v>
      </c>
      <c r="G4167" t="s">
        <v>1154</v>
      </c>
      <c r="H4167">
        <v>0</v>
      </c>
      <c r="I4167">
        <v>43200</v>
      </c>
      <c r="J4167" t="b">
        <v>0</v>
      </c>
      <c r="K4167">
        <v>0</v>
      </c>
      <c r="L4167" s="15">
        <v>41010.806898148148</v>
      </c>
      <c r="M4167" s="14" t="s">
        <v>6973</v>
      </c>
      <c r="N4167" t="s">
        <v>439</v>
      </c>
      <c r="O4167" t="s">
        <v>439</v>
      </c>
      <c r="P4167" t="s">
        <v>439</v>
      </c>
      <c r="Q4167" t="s">
        <v>819</v>
      </c>
    </row>
    <row r="4168" spans="1:17" hidden="1" x14ac:dyDescent="0.25">
      <c r="A4168">
        <v>263187</v>
      </c>
      <c r="B4168" t="s">
        <v>1160</v>
      </c>
      <c r="C4168" t="s">
        <v>815</v>
      </c>
      <c r="D4168" t="s">
        <v>6801</v>
      </c>
      <c r="E4168" t="s">
        <v>439</v>
      </c>
      <c r="F4168">
        <v>1106</v>
      </c>
      <c r="G4168" t="s">
        <v>1154</v>
      </c>
      <c r="H4168">
        <v>0</v>
      </c>
      <c r="I4168">
        <v>43200</v>
      </c>
      <c r="J4168" t="b">
        <v>0</v>
      </c>
      <c r="K4168">
        <v>0</v>
      </c>
      <c r="L4168" s="15">
        <v>41010.806909722225</v>
      </c>
      <c r="M4168" s="14" t="s">
        <v>6973</v>
      </c>
      <c r="N4168" t="s">
        <v>439</v>
      </c>
      <c r="O4168" t="s">
        <v>439</v>
      </c>
      <c r="P4168" t="s">
        <v>439</v>
      </c>
      <c r="Q4168" t="s">
        <v>819</v>
      </c>
    </row>
    <row r="4169" spans="1:17" hidden="1" x14ac:dyDescent="0.25">
      <c r="A4169">
        <v>263188</v>
      </c>
      <c r="B4169" t="s">
        <v>1161</v>
      </c>
      <c r="C4169" t="s">
        <v>815</v>
      </c>
      <c r="D4169" t="s">
        <v>6802</v>
      </c>
      <c r="E4169" t="s">
        <v>439</v>
      </c>
      <c r="F4169">
        <v>1106</v>
      </c>
      <c r="G4169" t="s">
        <v>1154</v>
      </c>
      <c r="H4169">
        <v>0</v>
      </c>
      <c r="I4169">
        <v>43200</v>
      </c>
      <c r="J4169" t="b">
        <v>0</v>
      </c>
      <c r="K4169">
        <v>0</v>
      </c>
      <c r="L4169" s="15">
        <v>41010.806909722225</v>
      </c>
      <c r="M4169" s="14" t="s">
        <v>6973</v>
      </c>
      <c r="N4169" t="s">
        <v>439</v>
      </c>
      <c r="O4169" t="s">
        <v>439</v>
      </c>
      <c r="P4169" t="s">
        <v>439</v>
      </c>
      <c r="Q4169" t="s">
        <v>819</v>
      </c>
    </row>
    <row r="4170" spans="1:17" hidden="1" x14ac:dyDescent="0.25">
      <c r="A4170">
        <v>263189</v>
      </c>
      <c r="B4170" t="s">
        <v>1162</v>
      </c>
      <c r="C4170" t="s">
        <v>815</v>
      </c>
      <c r="D4170" t="s">
        <v>6803</v>
      </c>
      <c r="E4170" t="s">
        <v>439</v>
      </c>
      <c r="F4170">
        <v>1106</v>
      </c>
      <c r="G4170" t="s">
        <v>1154</v>
      </c>
      <c r="H4170">
        <v>0</v>
      </c>
      <c r="I4170">
        <v>43200</v>
      </c>
      <c r="J4170" t="b">
        <v>0</v>
      </c>
      <c r="K4170">
        <v>0</v>
      </c>
      <c r="L4170" s="15">
        <v>41010.806909722225</v>
      </c>
      <c r="M4170" s="14" t="s">
        <v>6973</v>
      </c>
      <c r="N4170" t="s">
        <v>439</v>
      </c>
      <c r="O4170" t="s">
        <v>439</v>
      </c>
      <c r="P4170" t="s">
        <v>439</v>
      </c>
      <c r="Q4170" t="s">
        <v>819</v>
      </c>
    </row>
    <row r="4171" spans="1:17" hidden="1" x14ac:dyDescent="0.25">
      <c r="A4171">
        <v>263190</v>
      </c>
      <c r="B4171" t="s">
        <v>1163</v>
      </c>
      <c r="C4171" t="s">
        <v>815</v>
      </c>
      <c r="D4171" t="s">
        <v>6804</v>
      </c>
      <c r="E4171" t="s">
        <v>439</v>
      </c>
      <c r="F4171">
        <v>1106</v>
      </c>
      <c r="G4171" t="s">
        <v>1154</v>
      </c>
      <c r="H4171">
        <v>0</v>
      </c>
      <c r="I4171">
        <v>43200</v>
      </c>
      <c r="J4171" t="b">
        <v>0</v>
      </c>
      <c r="K4171">
        <v>0</v>
      </c>
      <c r="L4171" s="15">
        <v>41010.806909722225</v>
      </c>
      <c r="M4171" s="14" t="s">
        <v>6973</v>
      </c>
      <c r="N4171" t="s">
        <v>439</v>
      </c>
      <c r="O4171" t="s">
        <v>439</v>
      </c>
      <c r="P4171" t="s">
        <v>439</v>
      </c>
      <c r="Q4171" t="s">
        <v>819</v>
      </c>
    </row>
    <row r="4172" spans="1:17" hidden="1" x14ac:dyDescent="0.25">
      <c r="A4172">
        <v>263191</v>
      </c>
      <c r="B4172" t="s">
        <v>1164</v>
      </c>
      <c r="C4172" t="s">
        <v>815</v>
      </c>
      <c r="D4172" t="s">
        <v>6805</v>
      </c>
      <c r="E4172" t="s">
        <v>439</v>
      </c>
      <c r="F4172">
        <v>1106</v>
      </c>
      <c r="G4172" t="s">
        <v>1154</v>
      </c>
      <c r="H4172">
        <v>0</v>
      </c>
      <c r="I4172">
        <v>43200</v>
      </c>
      <c r="J4172" t="b">
        <v>0</v>
      </c>
      <c r="K4172">
        <v>0</v>
      </c>
      <c r="L4172" s="15">
        <v>41010.806909722225</v>
      </c>
      <c r="M4172" s="14" t="s">
        <v>6973</v>
      </c>
      <c r="N4172" t="s">
        <v>439</v>
      </c>
      <c r="O4172" t="s">
        <v>439</v>
      </c>
      <c r="P4172" t="s">
        <v>439</v>
      </c>
      <c r="Q4172" t="s">
        <v>819</v>
      </c>
    </row>
    <row r="4173" spans="1:17" hidden="1" x14ac:dyDescent="0.25">
      <c r="A4173">
        <v>263192</v>
      </c>
      <c r="B4173" t="s">
        <v>1165</v>
      </c>
      <c r="C4173" t="s">
        <v>815</v>
      </c>
      <c r="D4173" t="s">
        <v>6806</v>
      </c>
      <c r="E4173" t="s">
        <v>439</v>
      </c>
      <c r="F4173">
        <v>1106</v>
      </c>
      <c r="G4173" t="s">
        <v>1154</v>
      </c>
      <c r="H4173">
        <v>0</v>
      </c>
      <c r="I4173">
        <v>43200</v>
      </c>
      <c r="J4173" t="b">
        <v>0</v>
      </c>
      <c r="K4173">
        <v>0</v>
      </c>
      <c r="L4173" s="15">
        <v>41010.806909722225</v>
      </c>
      <c r="M4173" s="14" t="s">
        <v>6973</v>
      </c>
      <c r="N4173" t="s">
        <v>439</v>
      </c>
      <c r="O4173" t="s">
        <v>439</v>
      </c>
      <c r="P4173" t="s">
        <v>439</v>
      </c>
      <c r="Q4173" t="s">
        <v>819</v>
      </c>
    </row>
    <row r="4174" spans="1:17" hidden="1" x14ac:dyDescent="0.25">
      <c r="A4174">
        <v>263193</v>
      </c>
      <c r="B4174" t="s">
        <v>1166</v>
      </c>
      <c r="C4174" t="s">
        <v>815</v>
      </c>
      <c r="D4174" t="s">
        <v>6807</v>
      </c>
      <c r="E4174" t="s">
        <v>439</v>
      </c>
      <c r="F4174">
        <v>1106</v>
      </c>
      <c r="G4174" t="s">
        <v>1154</v>
      </c>
      <c r="H4174">
        <v>0</v>
      </c>
      <c r="I4174">
        <v>43200</v>
      </c>
      <c r="J4174" t="b">
        <v>0</v>
      </c>
      <c r="K4174">
        <v>0</v>
      </c>
      <c r="L4174" s="15">
        <v>41010.806921296295</v>
      </c>
      <c r="M4174" s="14" t="s">
        <v>6973</v>
      </c>
      <c r="N4174" t="s">
        <v>439</v>
      </c>
      <c r="O4174" t="s">
        <v>439</v>
      </c>
      <c r="P4174" t="s">
        <v>439</v>
      </c>
      <c r="Q4174" t="s">
        <v>819</v>
      </c>
    </row>
    <row r="4175" spans="1:17" hidden="1" x14ac:dyDescent="0.25">
      <c r="A4175">
        <v>263194</v>
      </c>
      <c r="B4175" t="s">
        <v>1167</v>
      </c>
      <c r="C4175" t="s">
        <v>815</v>
      </c>
      <c r="D4175" t="s">
        <v>6808</v>
      </c>
      <c r="E4175" t="s">
        <v>439</v>
      </c>
      <c r="F4175">
        <v>1106</v>
      </c>
      <c r="G4175" t="s">
        <v>1154</v>
      </c>
      <c r="H4175">
        <v>0</v>
      </c>
      <c r="I4175">
        <v>43200</v>
      </c>
      <c r="J4175" t="b">
        <v>0</v>
      </c>
      <c r="K4175">
        <v>0</v>
      </c>
      <c r="L4175" s="15">
        <v>41010.806921296295</v>
      </c>
      <c r="M4175" s="14" t="s">
        <v>6973</v>
      </c>
      <c r="N4175" t="s">
        <v>439</v>
      </c>
      <c r="O4175" t="s">
        <v>439</v>
      </c>
      <c r="P4175" t="s">
        <v>439</v>
      </c>
      <c r="Q4175" t="s">
        <v>819</v>
      </c>
    </row>
    <row r="4176" spans="1:17" hidden="1" x14ac:dyDescent="0.25">
      <c r="A4176">
        <v>263195</v>
      </c>
      <c r="B4176" t="s">
        <v>1168</v>
      </c>
      <c r="C4176" t="s">
        <v>815</v>
      </c>
      <c r="D4176" t="s">
        <v>6809</v>
      </c>
      <c r="E4176" t="s">
        <v>439</v>
      </c>
      <c r="F4176">
        <v>1106</v>
      </c>
      <c r="G4176" t="s">
        <v>1154</v>
      </c>
      <c r="H4176">
        <v>0</v>
      </c>
      <c r="I4176">
        <v>43200</v>
      </c>
      <c r="J4176" t="b">
        <v>0</v>
      </c>
      <c r="K4176">
        <v>0</v>
      </c>
      <c r="L4176" s="15">
        <v>41010.806921296295</v>
      </c>
      <c r="M4176" s="14" t="s">
        <v>6973</v>
      </c>
      <c r="N4176" t="s">
        <v>439</v>
      </c>
      <c r="O4176" t="s">
        <v>439</v>
      </c>
      <c r="P4176" t="s">
        <v>439</v>
      </c>
      <c r="Q4176" t="s">
        <v>819</v>
      </c>
    </row>
    <row r="4177" spans="1:17" hidden="1" x14ac:dyDescent="0.25">
      <c r="A4177">
        <v>263196</v>
      </c>
      <c r="B4177" t="s">
        <v>1169</v>
      </c>
      <c r="C4177" t="s">
        <v>815</v>
      </c>
      <c r="D4177" t="s">
        <v>6810</v>
      </c>
      <c r="E4177" t="s">
        <v>439</v>
      </c>
      <c r="F4177">
        <v>1106</v>
      </c>
      <c r="G4177" t="s">
        <v>1154</v>
      </c>
      <c r="H4177">
        <v>0</v>
      </c>
      <c r="I4177">
        <v>43200</v>
      </c>
      <c r="J4177" t="b">
        <v>0</v>
      </c>
      <c r="K4177">
        <v>0</v>
      </c>
      <c r="L4177" s="15">
        <v>41010.806921296295</v>
      </c>
      <c r="M4177" s="14" t="s">
        <v>6973</v>
      </c>
      <c r="N4177" t="s">
        <v>439</v>
      </c>
      <c r="O4177" t="s">
        <v>439</v>
      </c>
      <c r="P4177" t="s">
        <v>439</v>
      </c>
      <c r="Q4177" t="s">
        <v>819</v>
      </c>
    </row>
    <row r="4178" spans="1:17" hidden="1" x14ac:dyDescent="0.25">
      <c r="A4178">
        <v>263197</v>
      </c>
      <c r="B4178" t="s">
        <v>1170</v>
      </c>
      <c r="C4178" t="s">
        <v>815</v>
      </c>
      <c r="D4178" t="s">
        <v>6811</v>
      </c>
      <c r="E4178" t="s">
        <v>439</v>
      </c>
      <c r="F4178">
        <v>1106</v>
      </c>
      <c r="G4178" t="s">
        <v>1154</v>
      </c>
      <c r="H4178">
        <v>0</v>
      </c>
      <c r="I4178">
        <v>43200</v>
      </c>
      <c r="J4178" t="b">
        <v>0</v>
      </c>
      <c r="K4178">
        <v>0</v>
      </c>
      <c r="L4178" s="15">
        <v>41010.806921296295</v>
      </c>
      <c r="M4178" s="14" t="s">
        <v>6973</v>
      </c>
      <c r="N4178" t="s">
        <v>439</v>
      </c>
      <c r="O4178" t="s">
        <v>439</v>
      </c>
      <c r="P4178" t="s">
        <v>439</v>
      </c>
      <c r="Q4178" t="s">
        <v>819</v>
      </c>
    </row>
    <row r="4179" spans="1:17" hidden="1" x14ac:dyDescent="0.25">
      <c r="A4179">
        <v>263198</v>
      </c>
      <c r="B4179" t="s">
        <v>1171</v>
      </c>
      <c r="C4179" t="s">
        <v>815</v>
      </c>
      <c r="D4179" t="s">
        <v>6812</v>
      </c>
      <c r="E4179" t="s">
        <v>439</v>
      </c>
      <c r="F4179">
        <v>1106</v>
      </c>
      <c r="G4179" t="s">
        <v>1154</v>
      </c>
      <c r="H4179">
        <v>0</v>
      </c>
      <c r="I4179">
        <v>43200</v>
      </c>
      <c r="J4179" t="b">
        <v>0</v>
      </c>
      <c r="K4179">
        <v>0</v>
      </c>
      <c r="L4179" s="15">
        <v>41010.806932870371</v>
      </c>
      <c r="M4179" s="14" t="s">
        <v>6973</v>
      </c>
      <c r="N4179" t="s">
        <v>439</v>
      </c>
      <c r="O4179" t="s">
        <v>439</v>
      </c>
      <c r="P4179" t="s">
        <v>439</v>
      </c>
      <c r="Q4179" t="s">
        <v>819</v>
      </c>
    </row>
    <row r="4180" spans="1:17" hidden="1" x14ac:dyDescent="0.25">
      <c r="A4180">
        <v>263199</v>
      </c>
      <c r="B4180" t="s">
        <v>1172</v>
      </c>
      <c r="C4180" t="s">
        <v>815</v>
      </c>
      <c r="D4180" t="s">
        <v>6813</v>
      </c>
      <c r="E4180" t="s">
        <v>439</v>
      </c>
      <c r="F4180">
        <v>1106</v>
      </c>
      <c r="G4180" t="s">
        <v>1154</v>
      </c>
      <c r="H4180">
        <v>0</v>
      </c>
      <c r="I4180">
        <v>43200</v>
      </c>
      <c r="J4180" t="b">
        <v>0</v>
      </c>
      <c r="K4180">
        <v>0</v>
      </c>
      <c r="L4180" s="15">
        <v>41010.806932870371</v>
      </c>
      <c r="M4180" s="14" t="s">
        <v>6973</v>
      </c>
      <c r="N4180" t="s">
        <v>439</v>
      </c>
      <c r="O4180" t="s">
        <v>439</v>
      </c>
      <c r="P4180" t="s">
        <v>439</v>
      </c>
      <c r="Q4180" t="s">
        <v>819</v>
      </c>
    </row>
    <row r="4181" spans="1:17" hidden="1" x14ac:dyDescent="0.25">
      <c r="A4181">
        <v>263200</v>
      </c>
      <c r="B4181" t="s">
        <v>1173</v>
      </c>
      <c r="C4181" t="s">
        <v>815</v>
      </c>
      <c r="D4181" t="s">
        <v>6814</v>
      </c>
      <c r="E4181" t="s">
        <v>439</v>
      </c>
      <c r="F4181">
        <v>1106</v>
      </c>
      <c r="G4181" t="s">
        <v>1154</v>
      </c>
      <c r="H4181">
        <v>0</v>
      </c>
      <c r="I4181">
        <v>43200</v>
      </c>
      <c r="J4181" t="b">
        <v>0</v>
      </c>
      <c r="K4181">
        <v>0</v>
      </c>
      <c r="L4181" s="15">
        <v>41010.806932870371</v>
      </c>
      <c r="M4181" s="14" t="s">
        <v>6973</v>
      </c>
      <c r="N4181" t="s">
        <v>439</v>
      </c>
      <c r="O4181" t="s">
        <v>439</v>
      </c>
      <c r="P4181" t="s">
        <v>439</v>
      </c>
      <c r="Q4181" t="s">
        <v>819</v>
      </c>
    </row>
    <row r="4182" spans="1:17" hidden="1" x14ac:dyDescent="0.25">
      <c r="A4182">
        <v>263201</v>
      </c>
      <c r="B4182" t="s">
        <v>1174</v>
      </c>
      <c r="C4182" t="s">
        <v>815</v>
      </c>
      <c r="D4182" t="s">
        <v>6815</v>
      </c>
      <c r="E4182" t="s">
        <v>439</v>
      </c>
      <c r="F4182">
        <v>1106</v>
      </c>
      <c r="G4182" t="s">
        <v>1154</v>
      </c>
      <c r="H4182">
        <v>0</v>
      </c>
      <c r="I4182">
        <v>43200</v>
      </c>
      <c r="J4182" t="b">
        <v>0</v>
      </c>
      <c r="K4182">
        <v>0</v>
      </c>
      <c r="L4182" s="15">
        <v>41010.806932870371</v>
      </c>
      <c r="M4182" s="14" t="s">
        <v>6973</v>
      </c>
      <c r="N4182" t="s">
        <v>439</v>
      </c>
      <c r="O4182" t="s">
        <v>439</v>
      </c>
      <c r="P4182" t="s">
        <v>439</v>
      </c>
      <c r="Q4182" t="s">
        <v>819</v>
      </c>
    </row>
    <row r="4183" spans="1:17" hidden="1" x14ac:dyDescent="0.25">
      <c r="A4183">
        <v>263202</v>
      </c>
      <c r="B4183" t="s">
        <v>1175</v>
      </c>
      <c r="C4183" t="s">
        <v>815</v>
      </c>
      <c r="D4183" t="s">
        <v>6816</v>
      </c>
      <c r="E4183" t="s">
        <v>439</v>
      </c>
      <c r="F4183">
        <v>1106</v>
      </c>
      <c r="G4183" t="s">
        <v>1154</v>
      </c>
      <c r="H4183">
        <v>0</v>
      </c>
      <c r="I4183">
        <v>43200</v>
      </c>
      <c r="J4183" t="b">
        <v>0</v>
      </c>
      <c r="K4183">
        <v>0</v>
      </c>
      <c r="L4183" s="15">
        <v>41010.806886574072</v>
      </c>
      <c r="M4183" s="14" t="s">
        <v>6973</v>
      </c>
      <c r="N4183" t="s">
        <v>439</v>
      </c>
      <c r="O4183" t="s">
        <v>439</v>
      </c>
      <c r="P4183" t="s">
        <v>439</v>
      </c>
      <c r="Q4183" t="s">
        <v>819</v>
      </c>
    </row>
    <row r="4184" spans="1:17" hidden="1" x14ac:dyDescent="0.25">
      <c r="A4184">
        <v>263203</v>
      </c>
      <c r="B4184" t="s">
        <v>1176</v>
      </c>
      <c r="C4184" t="s">
        <v>815</v>
      </c>
      <c r="D4184" t="s">
        <v>6817</v>
      </c>
      <c r="E4184" t="s">
        <v>439</v>
      </c>
      <c r="F4184">
        <v>1106</v>
      </c>
      <c r="G4184" t="s">
        <v>1154</v>
      </c>
      <c r="H4184">
        <v>0</v>
      </c>
      <c r="I4184">
        <v>43200</v>
      </c>
      <c r="J4184" t="b">
        <v>0</v>
      </c>
      <c r="K4184">
        <v>0</v>
      </c>
      <c r="L4184" s="15">
        <v>41010.806944444441</v>
      </c>
      <c r="M4184" s="14" t="s">
        <v>6973</v>
      </c>
      <c r="N4184" t="s">
        <v>439</v>
      </c>
      <c r="O4184" t="s">
        <v>439</v>
      </c>
      <c r="P4184" t="s">
        <v>439</v>
      </c>
      <c r="Q4184" t="s">
        <v>819</v>
      </c>
    </row>
    <row r="4185" spans="1:17" hidden="1" x14ac:dyDescent="0.25">
      <c r="A4185">
        <v>263204</v>
      </c>
      <c r="B4185" t="s">
        <v>1177</v>
      </c>
      <c r="C4185" t="s">
        <v>815</v>
      </c>
      <c r="D4185" t="s">
        <v>6818</v>
      </c>
      <c r="E4185" t="s">
        <v>439</v>
      </c>
      <c r="F4185">
        <v>1106</v>
      </c>
      <c r="G4185" t="s">
        <v>1154</v>
      </c>
      <c r="H4185">
        <v>0</v>
      </c>
      <c r="I4185">
        <v>43200</v>
      </c>
      <c r="J4185" t="b">
        <v>0</v>
      </c>
      <c r="K4185">
        <v>0</v>
      </c>
      <c r="L4185" s="15">
        <v>41010.806944444441</v>
      </c>
      <c r="M4185" s="14" t="s">
        <v>6973</v>
      </c>
      <c r="N4185" t="s">
        <v>439</v>
      </c>
      <c r="O4185" t="s">
        <v>439</v>
      </c>
      <c r="P4185" t="s">
        <v>439</v>
      </c>
      <c r="Q4185" t="s">
        <v>819</v>
      </c>
    </row>
    <row r="4186" spans="1:17" hidden="1" x14ac:dyDescent="0.25">
      <c r="A4186">
        <v>263205</v>
      </c>
      <c r="B4186" t="s">
        <v>1178</v>
      </c>
      <c r="C4186" t="s">
        <v>815</v>
      </c>
      <c r="D4186" t="s">
        <v>6819</v>
      </c>
      <c r="E4186" t="s">
        <v>439</v>
      </c>
      <c r="F4186">
        <v>1106</v>
      </c>
      <c r="G4186" t="s">
        <v>1154</v>
      </c>
      <c r="H4186">
        <v>0</v>
      </c>
      <c r="I4186">
        <v>43200</v>
      </c>
      <c r="J4186" t="b">
        <v>0</v>
      </c>
      <c r="K4186">
        <v>0</v>
      </c>
      <c r="L4186" s="15">
        <v>41010.806944444441</v>
      </c>
      <c r="M4186" s="14" t="s">
        <v>6973</v>
      </c>
      <c r="N4186" t="s">
        <v>439</v>
      </c>
      <c r="O4186" t="s">
        <v>439</v>
      </c>
      <c r="P4186" t="s">
        <v>439</v>
      </c>
      <c r="Q4186" t="s">
        <v>819</v>
      </c>
    </row>
    <row r="4187" spans="1:17" hidden="1" x14ac:dyDescent="0.25">
      <c r="A4187">
        <v>263206</v>
      </c>
      <c r="B4187" t="s">
        <v>1179</v>
      </c>
      <c r="C4187" t="s">
        <v>815</v>
      </c>
      <c r="D4187" t="s">
        <v>6820</v>
      </c>
      <c r="E4187" t="s">
        <v>439</v>
      </c>
      <c r="F4187">
        <v>1106</v>
      </c>
      <c r="G4187" t="s">
        <v>1154</v>
      </c>
      <c r="H4187">
        <v>0</v>
      </c>
      <c r="I4187">
        <v>43200</v>
      </c>
      <c r="J4187" t="b">
        <v>0</v>
      </c>
      <c r="K4187">
        <v>0</v>
      </c>
      <c r="L4187" s="15">
        <v>41010.806944444441</v>
      </c>
      <c r="M4187" s="14" t="s">
        <v>6973</v>
      </c>
      <c r="N4187" t="s">
        <v>439</v>
      </c>
      <c r="O4187" t="s">
        <v>439</v>
      </c>
      <c r="P4187" t="s">
        <v>439</v>
      </c>
      <c r="Q4187" t="s">
        <v>819</v>
      </c>
    </row>
    <row r="4188" spans="1:17" hidden="1" x14ac:dyDescent="0.25">
      <c r="A4188">
        <v>263207</v>
      </c>
      <c r="B4188" t="s">
        <v>1180</v>
      </c>
      <c r="C4188" t="s">
        <v>815</v>
      </c>
      <c r="D4188" t="s">
        <v>6821</v>
      </c>
      <c r="E4188" t="s">
        <v>439</v>
      </c>
      <c r="F4188">
        <v>1106</v>
      </c>
      <c r="G4188" t="s">
        <v>1154</v>
      </c>
      <c r="H4188">
        <v>0</v>
      </c>
      <c r="I4188">
        <v>43200</v>
      </c>
      <c r="J4188" t="b">
        <v>0</v>
      </c>
      <c r="K4188">
        <v>0</v>
      </c>
      <c r="L4188" s="15">
        <v>41010.806944444441</v>
      </c>
      <c r="M4188" s="14" t="s">
        <v>6973</v>
      </c>
      <c r="N4188" t="s">
        <v>439</v>
      </c>
      <c r="O4188" t="s">
        <v>439</v>
      </c>
      <c r="P4188" t="s">
        <v>439</v>
      </c>
      <c r="Q4188" t="s">
        <v>819</v>
      </c>
    </row>
    <row r="4189" spans="1:17" hidden="1" x14ac:dyDescent="0.25">
      <c r="A4189">
        <v>263208</v>
      </c>
      <c r="B4189" t="s">
        <v>1181</v>
      </c>
      <c r="C4189" t="s">
        <v>815</v>
      </c>
      <c r="D4189" t="s">
        <v>6822</v>
      </c>
      <c r="E4189" t="s">
        <v>439</v>
      </c>
      <c r="F4189">
        <v>1106</v>
      </c>
      <c r="G4189" t="s">
        <v>1154</v>
      </c>
      <c r="H4189">
        <v>0</v>
      </c>
      <c r="I4189">
        <v>43200</v>
      </c>
      <c r="J4189" t="b">
        <v>0</v>
      </c>
      <c r="K4189">
        <v>0</v>
      </c>
      <c r="L4189" s="15">
        <v>41010.806944444441</v>
      </c>
      <c r="M4189" s="14" t="s">
        <v>6973</v>
      </c>
      <c r="N4189" t="s">
        <v>439</v>
      </c>
      <c r="O4189" t="s">
        <v>439</v>
      </c>
      <c r="P4189" t="s">
        <v>439</v>
      </c>
      <c r="Q4189" t="s">
        <v>819</v>
      </c>
    </row>
    <row r="4190" spans="1:17" hidden="1" x14ac:dyDescent="0.25">
      <c r="A4190">
        <v>263209</v>
      </c>
      <c r="B4190" t="s">
        <v>1182</v>
      </c>
      <c r="C4190" t="s">
        <v>815</v>
      </c>
      <c r="D4190" t="s">
        <v>6823</v>
      </c>
      <c r="E4190" t="s">
        <v>439</v>
      </c>
      <c r="F4190">
        <v>1106</v>
      </c>
      <c r="G4190" t="s">
        <v>1154</v>
      </c>
      <c r="H4190">
        <v>0</v>
      </c>
      <c r="I4190">
        <v>43200</v>
      </c>
      <c r="J4190" t="b">
        <v>0</v>
      </c>
      <c r="K4190">
        <v>0</v>
      </c>
      <c r="L4190" s="15">
        <v>41010.806956018518</v>
      </c>
      <c r="M4190" s="14" t="s">
        <v>6973</v>
      </c>
      <c r="N4190" t="s">
        <v>439</v>
      </c>
      <c r="O4190" t="s">
        <v>439</v>
      </c>
      <c r="P4190" t="s">
        <v>439</v>
      </c>
      <c r="Q4190" t="s">
        <v>819</v>
      </c>
    </row>
    <row r="4191" spans="1:17" hidden="1" x14ac:dyDescent="0.25">
      <c r="A4191">
        <v>263210</v>
      </c>
      <c r="B4191" t="s">
        <v>1183</v>
      </c>
      <c r="C4191" t="s">
        <v>815</v>
      </c>
      <c r="D4191" t="s">
        <v>6824</v>
      </c>
      <c r="E4191" t="s">
        <v>439</v>
      </c>
      <c r="F4191">
        <v>1106</v>
      </c>
      <c r="G4191" t="s">
        <v>1154</v>
      </c>
      <c r="H4191">
        <v>0</v>
      </c>
      <c r="I4191">
        <v>43200</v>
      </c>
      <c r="J4191" t="b">
        <v>0</v>
      </c>
      <c r="K4191">
        <v>0</v>
      </c>
      <c r="L4191" s="15">
        <v>41010.806956018518</v>
      </c>
      <c r="M4191" s="14" t="s">
        <v>6973</v>
      </c>
      <c r="N4191" t="s">
        <v>439</v>
      </c>
      <c r="O4191" t="s">
        <v>439</v>
      </c>
      <c r="P4191" t="s">
        <v>439</v>
      </c>
      <c r="Q4191" t="s">
        <v>819</v>
      </c>
    </row>
    <row r="4192" spans="1:17" hidden="1" x14ac:dyDescent="0.25">
      <c r="A4192">
        <v>263211</v>
      </c>
      <c r="B4192" t="s">
        <v>1184</v>
      </c>
      <c r="C4192" t="s">
        <v>815</v>
      </c>
      <c r="D4192" t="s">
        <v>6825</v>
      </c>
      <c r="E4192" t="s">
        <v>439</v>
      </c>
      <c r="F4192">
        <v>1106</v>
      </c>
      <c r="G4192" t="s">
        <v>1154</v>
      </c>
      <c r="H4192">
        <v>0</v>
      </c>
      <c r="I4192">
        <v>43200</v>
      </c>
      <c r="J4192" t="b">
        <v>0</v>
      </c>
      <c r="K4192">
        <v>0</v>
      </c>
      <c r="L4192" s="15">
        <v>41010.806956018518</v>
      </c>
      <c r="M4192" s="14" t="s">
        <v>6973</v>
      </c>
      <c r="N4192" t="s">
        <v>439</v>
      </c>
      <c r="O4192" t="s">
        <v>439</v>
      </c>
      <c r="P4192" t="s">
        <v>439</v>
      </c>
      <c r="Q4192" t="s">
        <v>819</v>
      </c>
    </row>
    <row r="4193" spans="1:17" hidden="1" x14ac:dyDescent="0.25">
      <c r="A4193">
        <v>263212</v>
      </c>
      <c r="B4193" t="s">
        <v>1185</v>
      </c>
      <c r="C4193" t="s">
        <v>815</v>
      </c>
      <c r="D4193" t="s">
        <v>6826</v>
      </c>
      <c r="E4193" t="s">
        <v>439</v>
      </c>
      <c r="F4193">
        <v>1106</v>
      </c>
      <c r="G4193" t="s">
        <v>1154</v>
      </c>
      <c r="H4193">
        <v>0</v>
      </c>
      <c r="I4193">
        <v>43200</v>
      </c>
      <c r="J4193" t="b">
        <v>0</v>
      </c>
      <c r="K4193">
        <v>0</v>
      </c>
      <c r="L4193" s="15">
        <v>41010.806956018518</v>
      </c>
      <c r="M4193" s="14" t="s">
        <v>6973</v>
      </c>
      <c r="N4193" t="s">
        <v>439</v>
      </c>
      <c r="O4193" t="s">
        <v>439</v>
      </c>
      <c r="P4193" t="s">
        <v>439</v>
      </c>
      <c r="Q4193" t="s">
        <v>819</v>
      </c>
    </row>
    <row r="4194" spans="1:17" hidden="1" x14ac:dyDescent="0.25">
      <c r="A4194">
        <v>263213</v>
      </c>
      <c r="B4194" t="s">
        <v>1186</v>
      </c>
      <c r="C4194" t="s">
        <v>815</v>
      </c>
      <c r="D4194" t="s">
        <v>6827</v>
      </c>
      <c r="E4194" t="s">
        <v>439</v>
      </c>
      <c r="F4194">
        <v>1106</v>
      </c>
      <c r="G4194" t="s">
        <v>1154</v>
      </c>
      <c r="H4194">
        <v>0</v>
      </c>
      <c r="I4194">
        <v>43200</v>
      </c>
      <c r="J4194" t="b">
        <v>0</v>
      </c>
      <c r="K4194">
        <v>0</v>
      </c>
      <c r="L4194" s="15">
        <v>41010.806956018518</v>
      </c>
      <c r="M4194" s="14" t="s">
        <v>6973</v>
      </c>
      <c r="N4194" t="s">
        <v>439</v>
      </c>
      <c r="O4194" t="s">
        <v>439</v>
      </c>
      <c r="P4194" t="s">
        <v>439</v>
      </c>
      <c r="Q4194" t="s">
        <v>819</v>
      </c>
    </row>
    <row r="4195" spans="1:17" hidden="1" x14ac:dyDescent="0.25">
      <c r="A4195">
        <v>263214</v>
      </c>
      <c r="B4195" t="s">
        <v>1187</v>
      </c>
      <c r="C4195" t="s">
        <v>815</v>
      </c>
      <c r="D4195" t="s">
        <v>6828</v>
      </c>
      <c r="E4195" t="s">
        <v>439</v>
      </c>
      <c r="F4195">
        <v>1106</v>
      </c>
      <c r="G4195" t="s">
        <v>1154</v>
      </c>
      <c r="H4195">
        <v>0</v>
      </c>
      <c r="I4195">
        <v>43200</v>
      </c>
      <c r="J4195" t="b">
        <v>0</v>
      </c>
      <c r="K4195">
        <v>0</v>
      </c>
      <c r="L4195" s="15">
        <v>41010.806967592594</v>
      </c>
      <c r="M4195" s="14" t="s">
        <v>6973</v>
      </c>
      <c r="N4195" t="s">
        <v>439</v>
      </c>
      <c r="O4195" t="s">
        <v>439</v>
      </c>
      <c r="P4195" t="s">
        <v>439</v>
      </c>
      <c r="Q4195" t="s">
        <v>819</v>
      </c>
    </row>
    <row r="4196" spans="1:17" hidden="1" x14ac:dyDescent="0.25">
      <c r="A4196">
        <v>263215</v>
      </c>
      <c r="B4196" t="s">
        <v>1188</v>
      </c>
      <c r="C4196" t="s">
        <v>815</v>
      </c>
      <c r="D4196" t="s">
        <v>6829</v>
      </c>
      <c r="E4196" t="s">
        <v>439</v>
      </c>
      <c r="F4196">
        <v>1106</v>
      </c>
      <c r="G4196" t="s">
        <v>1154</v>
      </c>
      <c r="H4196">
        <v>0</v>
      </c>
      <c r="I4196">
        <v>43200</v>
      </c>
      <c r="J4196" t="b">
        <v>0</v>
      </c>
      <c r="K4196">
        <v>0</v>
      </c>
      <c r="L4196" s="15">
        <v>41010.806967592594</v>
      </c>
      <c r="M4196" s="14" t="s">
        <v>6973</v>
      </c>
      <c r="N4196" t="s">
        <v>439</v>
      </c>
      <c r="O4196" t="s">
        <v>439</v>
      </c>
      <c r="P4196" t="s">
        <v>439</v>
      </c>
      <c r="Q4196" t="s">
        <v>819</v>
      </c>
    </row>
    <row r="4197" spans="1:17" hidden="1" x14ac:dyDescent="0.25">
      <c r="A4197">
        <v>263216</v>
      </c>
      <c r="B4197" t="s">
        <v>1189</v>
      </c>
      <c r="C4197" t="s">
        <v>815</v>
      </c>
      <c r="D4197" t="s">
        <v>6830</v>
      </c>
      <c r="E4197" t="s">
        <v>439</v>
      </c>
      <c r="F4197">
        <v>1106</v>
      </c>
      <c r="G4197" t="s">
        <v>1154</v>
      </c>
      <c r="H4197">
        <v>0</v>
      </c>
      <c r="I4197">
        <v>43200</v>
      </c>
      <c r="J4197" t="b">
        <v>0</v>
      </c>
      <c r="K4197">
        <v>0</v>
      </c>
      <c r="L4197" s="15">
        <v>41010.806967592594</v>
      </c>
      <c r="M4197" s="14" t="s">
        <v>6973</v>
      </c>
      <c r="N4197" t="s">
        <v>439</v>
      </c>
      <c r="O4197" t="s">
        <v>439</v>
      </c>
      <c r="P4197" t="s">
        <v>439</v>
      </c>
      <c r="Q4197" t="s">
        <v>819</v>
      </c>
    </row>
    <row r="4198" spans="1:17" hidden="1" x14ac:dyDescent="0.25">
      <c r="A4198">
        <v>263217</v>
      </c>
      <c r="B4198" t="s">
        <v>1190</v>
      </c>
      <c r="C4198" t="s">
        <v>815</v>
      </c>
      <c r="D4198" t="s">
        <v>6831</v>
      </c>
      <c r="E4198" t="s">
        <v>439</v>
      </c>
      <c r="F4198">
        <v>1106</v>
      </c>
      <c r="G4198" t="s">
        <v>1154</v>
      </c>
      <c r="H4198">
        <v>0</v>
      </c>
      <c r="I4198">
        <v>43200</v>
      </c>
      <c r="J4198" t="b">
        <v>0</v>
      </c>
      <c r="K4198">
        <v>0</v>
      </c>
      <c r="L4198" s="15">
        <v>41010.806967592594</v>
      </c>
      <c r="M4198" s="14" t="s">
        <v>6973</v>
      </c>
      <c r="N4198" t="s">
        <v>439</v>
      </c>
      <c r="O4198" t="s">
        <v>439</v>
      </c>
      <c r="P4198" t="s">
        <v>439</v>
      </c>
      <c r="Q4198" t="s">
        <v>819</v>
      </c>
    </row>
    <row r="4199" spans="1:17" hidden="1" x14ac:dyDescent="0.25">
      <c r="A4199">
        <v>263218</v>
      </c>
      <c r="B4199" t="s">
        <v>1191</v>
      </c>
      <c r="C4199" t="s">
        <v>815</v>
      </c>
      <c r="D4199" t="s">
        <v>6832</v>
      </c>
      <c r="E4199" t="s">
        <v>439</v>
      </c>
      <c r="F4199">
        <v>1106</v>
      </c>
      <c r="G4199" t="s">
        <v>1154</v>
      </c>
      <c r="H4199">
        <v>0</v>
      </c>
      <c r="I4199">
        <v>43200</v>
      </c>
      <c r="J4199" t="b">
        <v>0</v>
      </c>
      <c r="K4199">
        <v>0</v>
      </c>
      <c r="L4199" s="15">
        <v>41010.806967592594</v>
      </c>
      <c r="M4199" s="14" t="s">
        <v>6973</v>
      </c>
      <c r="N4199" t="s">
        <v>439</v>
      </c>
      <c r="O4199" t="s">
        <v>439</v>
      </c>
      <c r="P4199" t="s">
        <v>439</v>
      </c>
      <c r="Q4199" t="s">
        <v>819</v>
      </c>
    </row>
    <row r="4200" spans="1:17" hidden="1" x14ac:dyDescent="0.25">
      <c r="A4200">
        <v>263219</v>
      </c>
      <c r="B4200" t="s">
        <v>1192</v>
      </c>
      <c r="C4200" t="s">
        <v>815</v>
      </c>
      <c r="D4200" t="s">
        <v>6833</v>
      </c>
      <c r="E4200" t="s">
        <v>439</v>
      </c>
      <c r="F4200">
        <v>1106</v>
      </c>
      <c r="G4200" t="s">
        <v>1154</v>
      </c>
      <c r="H4200">
        <v>0</v>
      </c>
      <c r="I4200">
        <v>43200</v>
      </c>
      <c r="J4200" t="b">
        <v>0</v>
      </c>
      <c r="K4200">
        <v>0</v>
      </c>
      <c r="L4200" s="15">
        <v>41010.806967592594</v>
      </c>
      <c r="M4200" s="14" t="s">
        <v>6973</v>
      </c>
      <c r="N4200" t="s">
        <v>439</v>
      </c>
      <c r="O4200" t="s">
        <v>439</v>
      </c>
      <c r="P4200" t="s">
        <v>439</v>
      </c>
      <c r="Q4200" t="s">
        <v>819</v>
      </c>
    </row>
    <row r="4201" spans="1:17" hidden="1" x14ac:dyDescent="0.25">
      <c r="A4201">
        <v>263220</v>
      </c>
      <c r="B4201" t="s">
        <v>1193</v>
      </c>
      <c r="C4201" t="s">
        <v>815</v>
      </c>
      <c r="D4201" t="s">
        <v>6834</v>
      </c>
      <c r="E4201" t="s">
        <v>439</v>
      </c>
      <c r="F4201">
        <v>1106</v>
      </c>
      <c r="G4201" t="s">
        <v>1154</v>
      </c>
      <c r="H4201">
        <v>0</v>
      </c>
      <c r="I4201">
        <v>43200</v>
      </c>
      <c r="J4201" t="b">
        <v>0</v>
      </c>
      <c r="K4201">
        <v>0</v>
      </c>
      <c r="L4201" s="15">
        <v>41010.806979166664</v>
      </c>
      <c r="M4201" s="14" t="s">
        <v>6973</v>
      </c>
      <c r="N4201" t="s">
        <v>439</v>
      </c>
      <c r="O4201" t="s">
        <v>439</v>
      </c>
      <c r="P4201" t="s">
        <v>439</v>
      </c>
      <c r="Q4201" t="s">
        <v>819</v>
      </c>
    </row>
    <row r="4202" spans="1:17" hidden="1" x14ac:dyDescent="0.25">
      <c r="A4202">
        <v>263221</v>
      </c>
      <c r="B4202" t="s">
        <v>1194</v>
      </c>
      <c r="C4202" t="s">
        <v>815</v>
      </c>
      <c r="D4202" t="s">
        <v>6835</v>
      </c>
      <c r="E4202" t="s">
        <v>439</v>
      </c>
      <c r="F4202">
        <v>1106</v>
      </c>
      <c r="G4202" t="s">
        <v>1154</v>
      </c>
      <c r="H4202">
        <v>0</v>
      </c>
      <c r="I4202">
        <v>43200</v>
      </c>
      <c r="J4202" t="b">
        <v>0</v>
      </c>
      <c r="K4202">
        <v>0</v>
      </c>
      <c r="L4202" s="15">
        <v>41010.806979166664</v>
      </c>
      <c r="M4202" s="14" t="s">
        <v>6973</v>
      </c>
      <c r="N4202" t="s">
        <v>439</v>
      </c>
      <c r="O4202" t="s">
        <v>439</v>
      </c>
      <c r="P4202" t="s">
        <v>439</v>
      </c>
      <c r="Q4202" t="s">
        <v>819</v>
      </c>
    </row>
    <row r="4203" spans="1:17" hidden="1" x14ac:dyDescent="0.25">
      <c r="A4203">
        <v>263222</v>
      </c>
      <c r="B4203" t="s">
        <v>1195</v>
      </c>
      <c r="C4203" t="s">
        <v>815</v>
      </c>
      <c r="D4203" t="s">
        <v>6836</v>
      </c>
      <c r="E4203" t="s">
        <v>439</v>
      </c>
      <c r="F4203">
        <v>1106</v>
      </c>
      <c r="G4203" t="s">
        <v>1154</v>
      </c>
      <c r="H4203">
        <v>0</v>
      </c>
      <c r="I4203">
        <v>43200</v>
      </c>
      <c r="J4203" t="b">
        <v>0</v>
      </c>
      <c r="K4203">
        <v>0</v>
      </c>
      <c r="L4203" s="15">
        <v>41010.806979166664</v>
      </c>
      <c r="M4203" s="14" t="s">
        <v>6973</v>
      </c>
      <c r="N4203" t="s">
        <v>439</v>
      </c>
      <c r="O4203" t="s">
        <v>439</v>
      </c>
      <c r="P4203" t="s">
        <v>439</v>
      </c>
      <c r="Q4203" t="s">
        <v>819</v>
      </c>
    </row>
    <row r="4204" spans="1:17" hidden="1" x14ac:dyDescent="0.25">
      <c r="A4204">
        <v>263223</v>
      </c>
      <c r="B4204" t="s">
        <v>1196</v>
      </c>
      <c r="C4204" t="s">
        <v>815</v>
      </c>
      <c r="D4204" t="s">
        <v>6837</v>
      </c>
      <c r="E4204" t="s">
        <v>439</v>
      </c>
      <c r="F4204">
        <v>1106</v>
      </c>
      <c r="G4204" t="s">
        <v>1154</v>
      </c>
      <c r="H4204">
        <v>0</v>
      </c>
      <c r="I4204">
        <v>43200</v>
      </c>
      <c r="J4204" t="b">
        <v>0</v>
      </c>
      <c r="K4204">
        <v>0</v>
      </c>
      <c r="L4204" s="15">
        <v>41010.806886574072</v>
      </c>
      <c r="M4204" s="14" t="s">
        <v>6973</v>
      </c>
      <c r="N4204" t="s">
        <v>439</v>
      </c>
      <c r="O4204" t="s">
        <v>439</v>
      </c>
      <c r="P4204" t="s">
        <v>439</v>
      </c>
      <c r="Q4204" t="s">
        <v>819</v>
      </c>
    </row>
    <row r="4205" spans="1:17" hidden="1" x14ac:dyDescent="0.25">
      <c r="A4205">
        <v>263224</v>
      </c>
      <c r="B4205" t="s">
        <v>1197</v>
      </c>
      <c r="C4205" t="s">
        <v>815</v>
      </c>
      <c r="D4205" t="s">
        <v>6838</v>
      </c>
      <c r="E4205" t="s">
        <v>439</v>
      </c>
      <c r="F4205">
        <v>1106</v>
      </c>
      <c r="G4205" t="s">
        <v>1154</v>
      </c>
      <c r="H4205">
        <v>0</v>
      </c>
      <c r="I4205">
        <v>43200</v>
      </c>
      <c r="J4205" t="b">
        <v>0</v>
      </c>
      <c r="K4205">
        <v>0</v>
      </c>
      <c r="L4205" s="15">
        <v>41010.806979166664</v>
      </c>
      <c r="M4205" s="14" t="s">
        <v>6973</v>
      </c>
      <c r="N4205" t="s">
        <v>439</v>
      </c>
      <c r="O4205" t="s">
        <v>439</v>
      </c>
      <c r="P4205" t="s">
        <v>439</v>
      </c>
      <c r="Q4205" t="s">
        <v>819</v>
      </c>
    </row>
    <row r="4206" spans="1:17" hidden="1" x14ac:dyDescent="0.25">
      <c r="A4206">
        <v>263225</v>
      </c>
      <c r="B4206" t="s">
        <v>1198</v>
      </c>
      <c r="C4206" t="s">
        <v>815</v>
      </c>
      <c r="D4206" t="s">
        <v>6839</v>
      </c>
      <c r="E4206" t="s">
        <v>439</v>
      </c>
      <c r="F4206">
        <v>1106</v>
      </c>
      <c r="G4206" t="s">
        <v>1154</v>
      </c>
      <c r="H4206">
        <v>0</v>
      </c>
      <c r="I4206">
        <v>43200</v>
      </c>
      <c r="J4206" t="b">
        <v>0</v>
      </c>
      <c r="K4206">
        <v>0</v>
      </c>
      <c r="L4206" s="15">
        <v>41010.806979166664</v>
      </c>
      <c r="M4206" s="14" t="s">
        <v>6973</v>
      </c>
      <c r="N4206" t="s">
        <v>439</v>
      </c>
      <c r="O4206" t="s">
        <v>439</v>
      </c>
      <c r="P4206" t="s">
        <v>439</v>
      </c>
      <c r="Q4206" t="s">
        <v>819</v>
      </c>
    </row>
    <row r="4207" spans="1:17" hidden="1" x14ac:dyDescent="0.25">
      <c r="A4207">
        <v>263226</v>
      </c>
      <c r="B4207" t="s">
        <v>1199</v>
      </c>
      <c r="C4207" t="s">
        <v>815</v>
      </c>
      <c r="D4207" t="s">
        <v>6840</v>
      </c>
      <c r="E4207" t="s">
        <v>439</v>
      </c>
      <c r="F4207">
        <v>1106</v>
      </c>
      <c r="G4207" t="s">
        <v>1154</v>
      </c>
      <c r="H4207">
        <v>0</v>
      </c>
      <c r="I4207">
        <v>43200</v>
      </c>
      <c r="J4207" t="b">
        <v>0</v>
      </c>
      <c r="K4207">
        <v>0</v>
      </c>
      <c r="L4207" s="15">
        <v>41010.806979166664</v>
      </c>
      <c r="M4207" s="14" t="s">
        <v>6973</v>
      </c>
      <c r="N4207" t="s">
        <v>439</v>
      </c>
      <c r="O4207" t="s">
        <v>439</v>
      </c>
      <c r="P4207" t="s">
        <v>439</v>
      </c>
      <c r="Q4207" t="s">
        <v>819</v>
      </c>
    </row>
    <row r="4208" spans="1:17" hidden="1" x14ac:dyDescent="0.25">
      <c r="A4208">
        <v>263227</v>
      </c>
      <c r="B4208" t="s">
        <v>1200</v>
      </c>
      <c r="C4208" t="s">
        <v>815</v>
      </c>
      <c r="D4208" t="s">
        <v>6841</v>
      </c>
      <c r="E4208" t="s">
        <v>439</v>
      </c>
      <c r="F4208">
        <v>1106</v>
      </c>
      <c r="G4208" t="s">
        <v>1154</v>
      </c>
      <c r="H4208">
        <v>0</v>
      </c>
      <c r="I4208">
        <v>43200</v>
      </c>
      <c r="J4208" t="b">
        <v>0</v>
      </c>
      <c r="K4208">
        <v>0</v>
      </c>
      <c r="L4208" s="15">
        <v>41010.806990740741</v>
      </c>
      <c r="M4208" s="14" t="s">
        <v>6973</v>
      </c>
      <c r="N4208" t="s">
        <v>439</v>
      </c>
      <c r="O4208" t="s">
        <v>439</v>
      </c>
      <c r="P4208" t="s">
        <v>439</v>
      </c>
      <c r="Q4208" t="s">
        <v>819</v>
      </c>
    </row>
    <row r="4209" spans="1:17" hidden="1" x14ac:dyDescent="0.25">
      <c r="A4209">
        <v>263228</v>
      </c>
      <c r="B4209" t="s">
        <v>1201</v>
      </c>
      <c r="C4209" t="s">
        <v>815</v>
      </c>
      <c r="D4209" t="s">
        <v>6842</v>
      </c>
      <c r="E4209" t="s">
        <v>439</v>
      </c>
      <c r="F4209">
        <v>1106</v>
      </c>
      <c r="G4209" t="s">
        <v>1154</v>
      </c>
      <c r="H4209">
        <v>0</v>
      </c>
      <c r="I4209">
        <v>43200</v>
      </c>
      <c r="J4209" t="b">
        <v>0</v>
      </c>
      <c r="K4209">
        <v>0</v>
      </c>
      <c r="L4209" s="15">
        <v>41010.806990740741</v>
      </c>
      <c r="M4209" s="14" t="s">
        <v>6973</v>
      </c>
      <c r="N4209" t="s">
        <v>439</v>
      </c>
      <c r="O4209" t="s">
        <v>439</v>
      </c>
      <c r="P4209" t="s">
        <v>439</v>
      </c>
      <c r="Q4209" t="s">
        <v>819</v>
      </c>
    </row>
    <row r="4210" spans="1:17" hidden="1" x14ac:dyDescent="0.25">
      <c r="A4210">
        <v>263229</v>
      </c>
      <c r="B4210" t="s">
        <v>1202</v>
      </c>
      <c r="C4210" t="s">
        <v>815</v>
      </c>
      <c r="D4210" t="s">
        <v>6843</v>
      </c>
      <c r="E4210" t="s">
        <v>439</v>
      </c>
      <c r="F4210">
        <v>1106</v>
      </c>
      <c r="G4210" t="s">
        <v>1154</v>
      </c>
      <c r="H4210">
        <v>0</v>
      </c>
      <c r="I4210">
        <v>43200</v>
      </c>
      <c r="J4210" t="b">
        <v>0</v>
      </c>
      <c r="K4210">
        <v>0</v>
      </c>
      <c r="L4210" s="15">
        <v>41010.806990740741</v>
      </c>
      <c r="M4210" s="14" t="s">
        <v>6973</v>
      </c>
      <c r="N4210" t="s">
        <v>439</v>
      </c>
      <c r="O4210" t="s">
        <v>439</v>
      </c>
      <c r="P4210" t="s">
        <v>439</v>
      </c>
      <c r="Q4210" t="s">
        <v>819</v>
      </c>
    </row>
    <row r="4211" spans="1:17" hidden="1" x14ac:dyDescent="0.25">
      <c r="A4211">
        <v>263230</v>
      </c>
      <c r="B4211" t="s">
        <v>1203</v>
      </c>
      <c r="C4211" t="s">
        <v>815</v>
      </c>
      <c r="D4211" t="s">
        <v>6844</v>
      </c>
      <c r="E4211" t="s">
        <v>439</v>
      </c>
      <c r="F4211">
        <v>1106</v>
      </c>
      <c r="G4211" t="s">
        <v>1154</v>
      </c>
      <c r="H4211">
        <v>0</v>
      </c>
      <c r="I4211">
        <v>43200</v>
      </c>
      <c r="J4211" t="b">
        <v>0</v>
      </c>
      <c r="K4211">
        <v>0</v>
      </c>
      <c r="L4211" s="15">
        <v>41010.806990740741</v>
      </c>
      <c r="M4211" s="14" t="s">
        <v>6973</v>
      </c>
      <c r="N4211" t="s">
        <v>439</v>
      </c>
      <c r="O4211" t="s">
        <v>439</v>
      </c>
      <c r="P4211" t="s">
        <v>439</v>
      </c>
      <c r="Q4211" t="s">
        <v>819</v>
      </c>
    </row>
    <row r="4212" spans="1:17" hidden="1" x14ac:dyDescent="0.25">
      <c r="A4212">
        <v>263231</v>
      </c>
      <c r="B4212" t="s">
        <v>1204</v>
      </c>
      <c r="C4212" t="s">
        <v>815</v>
      </c>
      <c r="D4212" t="s">
        <v>6845</v>
      </c>
      <c r="E4212" t="s">
        <v>439</v>
      </c>
      <c r="F4212">
        <v>1106</v>
      </c>
      <c r="G4212" t="s">
        <v>1154</v>
      </c>
      <c r="H4212">
        <v>0</v>
      </c>
      <c r="I4212">
        <v>43200</v>
      </c>
      <c r="J4212" t="b">
        <v>0</v>
      </c>
      <c r="K4212">
        <v>0</v>
      </c>
      <c r="L4212" s="15">
        <v>41010.806990740741</v>
      </c>
      <c r="M4212" s="14" t="s">
        <v>6973</v>
      </c>
      <c r="N4212" t="s">
        <v>439</v>
      </c>
      <c r="O4212" t="s">
        <v>439</v>
      </c>
      <c r="P4212" t="s">
        <v>439</v>
      </c>
      <c r="Q4212" t="s">
        <v>819</v>
      </c>
    </row>
    <row r="4213" spans="1:17" hidden="1" x14ac:dyDescent="0.25">
      <c r="A4213">
        <v>263232</v>
      </c>
      <c r="B4213" t="s">
        <v>1205</v>
      </c>
      <c r="C4213" t="s">
        <v>815</v>
      </c>
      <c r="D4213" t="s">
        <v>6846</v>
      </c>
      <c r="E4213" t="s">
        <v>439</v>
      </c>
      <c r="F4213">
        <v>1106</v>
      </c>
      <c r="G4213" t="s">
        <v>1154</v>
      </c>
      <c r="H4213">
        <v>0</v>
      </c>
      <c r="I4213">
        <v>43200</v>
      </c>
      <c r="J4213" t="b">
        <v>0</v>
      </c>
      <c r="K4213">
        <v>0</v>
      </c>
      <c r="L4213" s="15">
        <v>41010.806990740741</v>
      </c>
      <c r="M4213" s="14" t="s">
        <v>6973</v>
      </c>
      <c r="N4213" t="s">
        <v>439</v>
      </c>
      <c r="O4213" t="s">
        <v>439</v>
      </c>
      <c r="P4213" t="s">
        <v>439</v>
      </c>
      <c r="Q4213" t="s">
        <v>819</v>
      </c>
    </row>
    <row r="4214" spans="1:17" hidden="1" x14ac:dyDescent="0.25">
      <c r="A4214">
        <v>263233</v>
      </c>
      <c r="B4214" t="s">
        <v>1206</v>
      </c>
      <c r="C4214" t="s">
        <v>815</v>
      </c>
      <c r="D4214" t="s">
        <v>6847</v>
      </c>
      <c r="E4214" t="s">
        <v>439</v>
      </c>
      <c r="F4214">
        <v>1106</v>
      </c>
      <c r="G4214" t="s">
        <v>1154</v>
      </c>
      <c r="H4214">
        <v>0</v>
      </c>
      <c r="I4214">
        <v>43200</v>
      </c>
      <c r="J4214" t="b">
        <v>0</v>
      </c>
      <c r="K4214">
        <v>0</v>
      </c>
      <c r="L4214" s="15">
        <v>41010.807002314818</v>
      </c>
      <c r="M4214" s="14" t="s">
        <v>6973</v>
      </c>
      <c r="N4214" t="s">
        <v>439</v>
      </c>
      <c r="O4214" t="s">
        <v>439</v>
      </c>
      <c r="P4214" t="s">
        <v>439</v>
      </c>
      <c r="Q4214" t="s">
        <v>819</v>
      </c>
    </row>
    <row r="4215" spans="1:17" hidden="1" x14ac:dyDescent="0.25">
      <c r="A4215">
        <v>263234</v>
      </c>
      <c r="B4215" t="s">
        <v>1207</v>
      </c>
      <c r="C4215" t="s">
        <v>815</v>
      </c>
      <c r="D4215" t="s">
        <v>6848</v>
      </c>
      <c r="E4215" t="s">
        <v>439</v>
      </c>
      <c r="F4215">
        <v>1106</v>
      </c>
      <c r="G4215" t="s">
        <v>1154</v>
      </c>
      <c r="H4215">
        <v>0</v>
      </c>
      <c r="I4215">
        <v>43200</v>
      </c>
      <c r="J4215" t="b">
        <v>0</v>
      </c>
      <c r="K4215">
        <v>0</v>
      </c>
      <c r="L4215" s="15">
        <v>41010.807002314818</v>
      </c>
      <c r="M4215" s="14" t="s">
        <v>6973</v>
      </c>
      <c r="N4215" t="s">
        <v>439</v>
      </c>
      <c r="O4215" t="s">
        <v>439</v>
      </c>
      <c r="P4215" t="s">
        <v>439</v>
      </c>
      <c r="Q4215" t="s">
        <v>819</v>
      </c>
    </row>
    <row r="4216" spans="1:17" hidden="1" x14ac:dyDescent="0.25">
      <c r="A4216">
        <v>263235</v>
      </c>
      <c r="B4216" t="s">
        <v>1208</v>
      </c>
      <c r="C4216" t="s">
        <v>815</v>
      </c>
      <c r="D4216" t="s">
        <v>6849</v>
      </c>
      <c r="E4216" t="s">
        <v>439</v>
      </c>
      <c r="F4216">
        <v>1106</v>
      </c>
      <c r="G4216" t="s">
        <v>1154</v>
      </c>
      <c r="H4216">
        <v>0</v>
      </c>
      <c r="I4216">
        <v>43200</v>
      </c>
      <c r="J4216" t="b">
        <v>0</v>
      </c>
      <c r="K4216">
        <v>0</v>
      </c>
      <c r="L4216" s="15">
        <v>41010.807002314818</v>
      </c>
      <c r="M4216" s="14" t="s">
        <v>6973</v>
      </c>
      <c r="N4216" t="s">
        <v>439</v>
      </c>
      <c r="O4216" t="s">
        <v>439</v>
      </c>
      <c r="P4216" t="s">
        <v>439</v>
      </c>
      <c r="Q4216" t="s">
        <v>819</v>
      </c>
    </row>
    <row r="4217" spans="1:17" hidden="1" x14ac:dyDescent="0.25">
      <c r="A4217">
        <v>263236</v>
      </c>
      <c r="B4217" t="s">
        <v>1209</v>
      </c>
      <c r="C4217" t="s">
        <v>815</v>
      </c>
      <c r="D4217" t="s">
        <v>6850</v>
      </c>
      <c r="E4217" t="s">
        <v>439</v>
      </c>
      <c r="F4217">
        <v>1106</v>
      </c>
      <c r="G4217" t="s">
        <v>1154</v>
      </c>
      <c r="H4217">
        <v>0</v>
      </c>
      <c r="I4217">
        <v>43200</v>
      </c>
      <c r="J4217" t="b">
        <v>0</v>
      </c>
      <c r="K4217">
        <v>0</v>
      </c>
      <c r="L4217" s="15">
        <v>41010.807013888887</v>
      </c>
      <c r="M4217" s="14" t="s">
        <v>6973</v>
      </c>
      <c r="N4217" t="s">
        <v>439</v>
      </c>
      <c r="O4217" t="s">
        <v>439</v>
      </c>
      <c r="P4217" t="s">
        <v>439</v>
      </c>
      <c r="Q4217" t="s">
        <v>819</v>
      </c>
    </row>
    <row r="4218" spans="1:17" hidden="1" x14ac:dyDescent="0.25">
      <c r="A4218">
        <v>263237</v>
      </c>
      <c r="B4218" t="s">
        <v>1210</v>
      </c>
      <c r="C4218" t="s">
        <v>815</v>
      </c>
      <c r="D4218" t="s">
        <v>6851</v>
      </c>
      <c r="E4218" t="s">
        <v>439</v>
      </c>
      <c r="F4218">
        <v>1106</v>
      </c>
      <c r="G4218" t="s">
        <v>1154</v>
      </c>
      <c r="H4218">
        <v>0</v>
      </c>
      <c r="I4218">
        <v>43200</v>
      </c>
      <c r="J4218" t="b">
        <v>0</v>
      </c>
      <c r="K4218">
        <v>0</v>
      </c>
      <c r="L4218" s="15">
        <v>41010.807013888887</v>
      </c>
      <c r="M4218" s="14" t="s">
        <v>6973</v>
      </c>
      <c r="N4218" t="s">
        <v>439</v>
      </c>
      <c r="O4218" t="s">
        <v>439</v>
      </c>
      <c r="P4218" t="s">
        <v>439</v>
      </c>
      <c r="Q4218" t="s">
        <v>819</v>
      </c>
    </row>
    <row r="4219" spans="1:17" hidden="1" x14ac:dyDescent="0.25">
      <c r="A4219">
        <v>263238</v>
      </c>
      <c r="B4219" t="s">
        <v>1211</v>
      </c>
      <c r="C4219" t="s">
        <v>815</v>
      </c>
      <c r="D4219" t="s">
        <v>6852</v>
      </c>
      <c r="E4219" t="s">
        <v>439</v>
      </c>
      <c r="F4219">
        <v>1106</v>
      </c>
      <c r="G4219" t="s">
        <v>1154</v>
      </c>
      <c r="H4219">
        <v>0</v>
      </c>
      <c r="I4219">
        <v>43200</v>
      </c>
      <c r="J4219" t="b">
        <v>0</v>
      </c>
      <c r="K4219">
        <v>0</v>
      </c>
      <c r="L4219" s="15">
        <v>41010.807013888887</v>
      </c>
      <c r="M4219" s="14" t="s">
        <v>6973</v>
      </c>
      <c r="N4219" t="s">
        <v>439</v>
      </c>
      <c r="O4219" t="s">
        <v>439</v>
      </c>
      <c r="P4219" t="s">
        <v>439</v>
      </c>
      <c r="Q4219" t="s">
        <v>819</v>
      </c>
    </row>
    <row r="4220" spans="1:17" hidden="1" x14ac:dyDescent="0.25">
      <c r="A4220">
        <v>263239</v>
      </c>
      <c r="B4220" t="s">
        <v>1212</v>
      </c>
      <c r="C4220" t="s">
        <v>815</v>
      </c>
      <c r="D4220" t="s">
        <v>6853</v>
      </c>
      <c r="E4220" t="s">
        <v>439</v>
      </c>
      <c r="F4220">
        <v>1106</v>
      </c>
      <c r="G4220" t="s">
        <v>1154</v>
      </c>
      <c r="H4220">
        <v>0</v>
      </c>
      <c r="I4220">
        <v>43200</v>
      </c>
      <c r="J4220" t="b">
        <v>0</v>
      </c>
      <c r="K4220">
        <v>0</v>
      </c>
      <c r="L4220" s="15">
        <v>41010.807025462964</v>
      </c>
      <c r="M4220" s="14" t="s">
        <v>6973</v>
      </c>
      <c r="N4220" t="s">
        <v>439</v>
      </c>
      <c r="O4220" t="s">
        <v>439</v>
      </c>
      <c r="P4220" t="s">
        <v>439</v>
      </c>
      <c r="Q4220" t="s">
        <v>819</v>
      </c>
    </row>
    <row r="4221" spans="1:17" hidden="1" x14ac:dyDescent="0.25">
      <c r="A4221">
        <v>263240</v>
      </c>
      <c r="B4221" t="s">
        <v>1213</v>
      </c>
      <c r="C4221" t="s">
        <v>815</v>
      </c>
      <c r="D4221" t="s">
        <v>6854</v>
      </c>
      <c r="E4221" t="s">
        <v>439</v>
      </c>
      <c r="F4221">
        <v>1106</v>
      </c>
      <c r="G4221" t="s">
        <v>1154</v>
      </c>
      <c r="H4221">
        <v>0</v>
      </c>
      <c r="I4221">
        <v>43200</v>
      </c>
      <c r="J4221" t="b">
        <v>0</v>
      </c>
      <c r="K4221">
        <v>0</v>
      </c>
      <c r="L4221" s="15">
        <v>41010.807025462964</v>
      </c>
      <c r="M4221" s="14" t="s">
        <v>6973</v>
      </c>
      <c r="N4221" t="s">
        <v>439</v>
      </c>
      <c r="O4221" t="s">
        <v>439</v>
      </c>
      <c r="P4221" t="s">
        <v>439</v>
      </c>
      <c r="Q4221" t="s">
        <v>819</v>
      </c>
    </row>
    <row r="4222" spans="1:17" hidden="1" x14ac:dyDescent="0.25">
      <c r="A4222">
        <v>263241</v>
      </c>
      <c r="B4222" t="s">
        <v>1214</v>
      </c>
      <c r="C4222" t="s">
        <v>815</v>
      </c>
      <c r="D4222" t="s">
        <v>6855</v>
      </c>
      <c r="E4222" t="s">
        <v>439</v>
      </c>
      <c r="F4222">
        <v>1106</v>
      </c>
      <c r="G4222" t="s">
        <v>1154</v>
      </c>
      <c r="H4222">
        <v>0</v>
      </c>
      <c r="I4222">
        <v>43200</v>
      </c>
      <c r="J4222" t="b">
        <v>0</v>
      </c>
      <c r="K4222">
        <v>0</v>
      </c>
      <c r="L4222" s="15">
        <v>41010.807025462964</v>
      </c>
      <c r="M4222" s="14" t="s">
        <v>6973</v>
      </c>
      <c r="N4222" t="s">
        <v>439</v>
      </c>
      <c r="O4222" t="s">
        <v>439</v>
      </c>
      <c r="P4222" t="s">
        <v>439</v>
      </c>
      <c r="Q4222" t="s">
        <v>819</v>
      </c>
    </row>
    <row r="4223" spans="1:17" hidden="1" x14ac:dyDescent="0.25">
      <c r="A4223">
        <v>263242</v>
      </c>
      <c r="B4223" t="s">
        <v>1215</v>
      </c>
      <c r="C4223" t="s">
        <v>815</v>
      </c>
      <c r="D4223" t="s">
        <v>6856</v>
      </c>
      <c r="E4223" t="s">
        <v>439</v>
      </c>
      <c r="F4223">
        <v>1106</v>
      </c>
      <c r="G4223" t="s">
        <v>1154</v>
      </c>
      <c r="H4223">
        <v>0</v>
      </c>
      <c r="I4223">
        <v>43200</v>
      </c>
      <c r="J4223" t="b">
        <v>0</v>
      </c>
      <c r="K4223">
        <v>0</v>
      </c>
      <c r="L4223" s="15">
        <v>41010.807025462964</v>
      </c>
      <c r="M4223" s="14" t="s">
        <v>6973</v>
      </c>
      <c r="N4223" t="s">
        <v>439</v>
      </c>
      <c r="O4223" t="s">
        <v>439</v>
      </c>
      <c r="P4223" t="s">
        <v>439</v>
      </c>
      <c r="Q4223" t="s">
        <v>819</v>
      </c>
    </row>
    <row r="4224" spans="1:17" hidden="1" x14ac:dyDescent="0.25">
      <c r="A4224">
        <v>263243</v>
      </c>
      <c r="B4224" t="s">
        <v>1216</v>
      </c>
      <c r="C4224" t="s">
        <v>815</v>
      </c>
      <c r="D4224" t="s">
        <v>6857</v>
      </c>
      <c r="E4224" t="s">
        <v>439</v>
      </c>
      <c r="F4224">
        <v>1106</v>
      </c>
      <c r="G4224" t="s">
        <v>1154</v>
      </c>
      <c r="H4224">
        <v>0</v>
      </c>
      <c r="I4224">
        <v>43200</v>
      </c>
      <c r="J4224" t="b">
        <v>0</v>
      </c>
      <c r="K4224">
        <v>0</v>
      </c>
      <c r="L4224" s="15">
        <v>41010.807025462964</v>
      </c>
      <c r="M4224" s="14" t="s">
        <v>6973</v>
      </c>
      <c r="N4224" t="s">
        <v>439</v>
      </c>
      <c r="O4224" t="s">
        <v>439</v>
      </c>
      <c r="P4224" t="s">
        <v>439</v>
      </c>
      <c r="Q4224" t="s">
        <v>819</v>
      </c>
    </row>
    <row r="4225" spans="1:17" hidden="1" x14ac:dyDescent="0.25">
      <c r="A4225">
        <v>263244</v>
      </c>
      <c r="B4225" t="s">
        <v>1217</v>
      </c>
      <c r="C4225" t="s">
        <v>815</v>
      </c>
      <c r="D4225" t="s">
        <v>6858</v>
      </c>
      <c r="E4225" t="s">
        <v>439</v>
      </c>
      <c r="F4225">
        <v>1106</v>
      </c>
      <c r="G4225" t="s">
        <v>1154</v>
      </c>
      <c r="H4225">
        <v>0</v>
      </c>
      <c r="I4225">
        <v>43200</v>
      </c>
      <c r="J4225" t="b">
        <v>0</v>
      </c>
      <c r="K4225">
        <v>0</v>
      </c>
      <c r="L4225" s="15">
        <v>41010.806886574072</v>
      </c>
      <c r="M4225" s="14" t="s">
        <v>6973</v>
      </c>
      <c r="N4225" t="s">
        <v>439</v>
      </c>
      <c r="O4225" t="s">
        <v>439</v>
      </c>
      <c r="P4225" t="s">
        <v>439</v>
      </c>
      <c r="Q4225" t="s">
        <v>819</v>
      </c>
    </row>
    <row r="4226" spans="1:17" hidden="1" x14ac:dyDescent="0.25">
      <c r="A4226">
        <v>263245</v>
      </c>
      <c r="B4226" t="s">
        <v>1218</v>
      </c>
      <c r="C4226" t="s">
        <v>815</v>
      </c>
      <c r="D4226" t="s">
        <v>6859</v>
      </c>
      <c r="E4226" t="s">
        <v>439</v>
      </c>
      <c r="F4226">
        <v>1106</v>
      </c>
      <c r="G4226" t="s">
        <v>1154</v>
      </c>
      <c r="H4226">
        <v>0</v>
      </c>
      <c r="I4226">
        <v>43200</v>
      </c>
      <c r="J4226" t="b">
        <v>0</v>
      </c>
      <c r="K4226">
        <v>0</v>
      </c>
      <c r="L4226" s="15">
        <v>41010.807037037041</v>
      </c>
      <c r="M4226" s="14" t="s">
        <v>6973</v>
      </c>
      <c r="N4226" t="s">
        <v>439</v>
      </c>
      <c r="O4226" t="s">
        <v>439</v>
      </c>
      <c r="P4226" t="s">
        <v>439</v>
      </c>
      <c r="Q4226" t="s">
        <v>819</v>
      </c>
    </row>
    <row r="4227" spans="1:17" hidden="1" x14ac:dyDescent="0.25">
      <c r="A4227">
        <v>263246</v>
      </c>
      <c r="B4227" t="s">
        <v>1219</v>
      </c>
      <c r="C4227" t="s">
        <v>815</v>
      </c>
      <c r="D4227" t="s">
        <v>6860</v>
      </c>
      <c r="E4227" t="s">
        <v>439</v>
      </c>
      <c r="F4227">
        <v>1106</v>
      </c>
      <c r="G4227" t="s">
        <v>1154</v>
      </c>
      <c r="H4227">
        <v>0</v>
      </c>
      <c r="I4227">
        <v>43200</v>
      </c>
      <c r="J4227" t="b">
        <v>0</v>
      </c>
      <c r="K4227">
        <v>0</v>
      </c>
      <c r="L4227" s="15">
        <v>41010.807037037041</v>
      </c>
      <c r="M4227" s="14" t="s">
        <v>6973</v>
      </c>
      <c r="N4227" t="s">
        <v>439</v>
      </c>
      <c r="O4227" t="s">
        <v>439</v>
      </c>
      <c r="P4227" t="s">
        <v>439</v>
      </c>
      <c r="Q4227" t="s">
        <v>819</v>
      </c>
    </row>
    <row r="4228" spans="1:17" hidden="1" x14ac:dyDescent="0.25">
      <c r="A4228">
        <v>263247</v>
      </c>
      <c r="B4228" t="s">
        <v>1220</v>
      </c>
      <c r="C4228" t="s">
        <v>815</v>
      </c>
      <c r="D4228" t="s">
        <v>6861</v>
      </c>
      <c r="E4228" t="s">
        <v>439</v>
      </c>
      <c r="F4228">
        <v>1106</v>
      </c>
      <c r="G4228" t="s">
        <v>1154</v>
      </c>
      <c r="H4228">
        <v>0</v>
      </c>
      <c r="I4228">
        <v>43200</v>
      </c>
      <c r="J4228" t="b">
        <v>0</v>
      </c>
      <c r="K4228">
        <v>0</v>
      </c>
      <c r="L4228" s="15">
        <v>41010.807037037041</v>
      </c>
      <c r="M4228" s="14" t="s">
        <v>6973</v>
      </c>
      <c r="N4228" t="s">
        <v>439</v>
      </c>
      <c r="O4228" t="s">
        <v>439</v>
      </c>
      <c r="P4228" t="s">
        <v>439</v>
      </c>
      <c r="Q4228" t="s">
        <v>819</v>
      </c>
    </row>
    <row r="4229" spans="1:17" hidden="1" x14ac:dyDescent="0.25">
      <c r="A4229">
        <v>263248</v>
      </c>
      <c r="B4229" t="s">
        <v>1221</v>
      </c>
      <c r="C4229" t="s">
        <v>815</v>
      </c>
      <c r="D4229" t="s">
        <v>6862</v>
      </c>
      <c r="E4229" t="s">
        <v>439</v>
      </c>
      <c r="F4229">
        <v>1106</v>
      </c>
      <c r="G4229" t="s">
        <v>1154</v>
      </c>
      <c r="H4229">
        <v>0</v>
      </c>
      <c r="I4229">
        <v>43200</v>
      </c>
      <c r="J4229" t="b">
        <v>0</v>
      </c>
      <c r="K4229">
        <v>0</v>
      </c>
      <c r="L4229" s="15">
        <v>41010.807037037041</v>
      </c>
      <c r="M4229" s="14" t="s">
        <v>6973</v>
      </c>
      <c r="N4229" t="s">
        <v>439</v>
      </c>
      <c r="O4229" t="s">
        <v>439</v>
      </c>
      <c r="P4229" t="s">
        <v>439</v>
      </c>
      <c r="Q4229" t="s">
        <v>819</v>
      </c>
    </row>
    <row r="4230" spans="1:17" hidden="1" x14ac:dyDescent="0.25">
      <c r="A4230">
        <v>263249</v>
      </c>
      <c r="B4230" t="s">
        <v>1222</v>
      </c>
      <c r="C4230" t="s">
        <v>815</v>
      </c>
      <c r="D4230" t="s">
        <v>6863</v>
      </c>
      <c r="E4230" t="s">
        <v>439</v>
      </c>
      <c r="F4230">
        <v>1106</v>
      </c>
      <c r="G4230" t="s">
        <v>1154</v>
      </c>
      <c r="H4230">
        <v>0</v>
      </c>
      <c r="I4230">
        <v>43200</v>
      </c>
      <c r="J4230" t="b">
        <v>0</v>
      </c>
      <c r="K4230">
        <v>0</v>
      </c>
      <c r="L4230" s="15">
        <v>41010.807037037041</v>
      </c>
      <c r="M4230" s="14" t="s">
        <v>6973</v>
      </c>
      <c r="N4230" t="s">
        <v>439</v>
      </c>
      <c r="O4230" t="s">
        <v>439</v>
      </c>
      <c r="P4230" t="s">
        <v>439</v>
      </c>
      <c r="Q4230" t="s">
        <v>819</v>
      </c>
    </row>
    <row r="4231" spans="1:17" hidden="1" x14ac:dyDescent="0.25">
      <c r="A4231">
        <v>263250</v>
      </c>
      <c r="B4231" t="s">
        <v>1223</v>
      </c>
      <c r="C4231" t="s">
        <v>815</v>
      </c>
      <c r="D4231" t="s">
        <v>6864</v>
      </c>
      <c r="E4231" t="s">
        <v>439</v>
      </c>
      <c r="F4231">
        <v>1106</v>
      </c>
      <c r="G4231" t="s">
        <v>1154</v>
      </c>
      <c r="H4231">
        <v>0</v>
      </c>
      <c r="I4231">
        <v>43200</v>
      </c>
      <c r="J4231" t="b">
        <v>0</v>
      </c>
      <c r="K4231">
        <v>0</v>
      </c>
      <c r="L4231" s="15">
        <v>41010.807037037041</v>
      </c>
      <c r="M4231" s="14" t="s">
        <v>6973</v>
      </c>
      <c r="N4231" t="s">
        <v>439</v>
      </c>
      <c r="O4231" t="s">
        <v>439</v>
      </c>
      <c r="P4231" t="s">
        <v>439</v>
      </c>
      <c r="Q4231" t="s">
        <v>819</v>
      </c>
    </row>
    <row r="4232" spans="1:17" hidden="1" x14ac:dyDescent="0.25">
      <c r="A4232">
        <v>263251</v>
      </c>
      <c r="B4232" t="s">
        <v>1224</v>
      </c>
      <c r="C4232" t="s">
        <v>815</v>
      </c>
      <c r="D4232" t="s">
        <v>6865</v>
      </c>
      <c r="E4232" t="s">
        <v>439</v>
      </c>
      <c r="F4232">
        <v>1106</v>
      </c>
      <c r="G4232" t="s">
        <v>1154</v>
      </c>
      <c r="H4232">
        <v>0</v>
      </c>
      <c r="I4232">
        <v>43200</v>
      </c>
      <c r="J4232" t="b">
        <v>0</v>
      </c>
      <c r="K4232">
        <v>0</v>
      </c>
      <c r="L4232" s="15">
        <v>41010.80704861111</v>
      </c>
      <c r="M4232" s="14" t="s">
        <v>6973</v>
      </c>
      <c r="N4232" t="s">
        <v>439</v>
      </c>
      <c r="O4232" t="s">
        <v>439</v>
      </c>
      <c r="P4232" t="s">
        <v>439</v>
      </c>
      <c r="Q4232" t="s">
        <v>819</v>
      </c>
    </row>
    <row r="4233" spans="1:17" hidden="1" x14ac:dyDescent="0.25">
      <c r="A4233">
        <v>263252</v>
      </c>
      <c r="B4233" t="s">
        <v>1225</v>
      </c>
      <c r="C4233" t="s">
        <v>815</v>
      </c>
      <c r="D4233" t="s">
        <v>6866</v>
      </c>
      <c r="E4233" t="s">
        <v>439</v>
      </c>
      <c r="F4233">
        <v>1106</v>
      </c>
      <c r="G4233" t="s">
        <v>1154</v>
      </c>
      <c r="H4233">
        <v>0</v>
      </c>
      <c r="I4233">
        <v>43200</v>
      </c>
      <c r="J4233" t="b">
        <v>0</v>
      </c>
      <c r="K4233">
        <v>0</v>
      </c>
      <c r="L4233" s="15">
        <v>41010.80704861111</v>
      </c>
      <c r="M4233" s="14" t="s">
        <v>6973</v>
      </c>
      <c r="N4233" t="s">
        <v>439</v>
      </c>
      <c r="O4233" t="s">
        <v>439</v>
      </c>
      <c r="P4233" t="s">
        <v>439</v>
      </c>
      <c r="Q4233" t="s">
        <v>819</v>
      </c>
    </row>
    <row r="4234" spans="1:17" hidden="1" x14ac:dyDescent="0.25">
      <c r="A4234">
        <v>263253</v>
      </c>
      <c r="B4234" t="s">
        <v>1226</v>
      </c>
      <c r="C4234" t="s">
        <v>815</v>
      </c>
      <c r="D4234" t="s">
        <v>6867</v>
      </c>
      <c r="E4234" t="s">
        <v>439</v>
      </c>
      <c r="F4234">
        <v>1106</v>
      </c>
      <c r="G4234" t="s">
        <v>1154</v>
      </c>
      <c r="H4234">
        <v>0</v>
      </c>
      <c r="I4234">
        <v>43200</v>
      </c>
      <c r="J4234" t="b">
        <v>0</v>
      </c>
      <c r="K4234">
        <v>0</v>
      </c>
      <c r="L4234" s="15">
        <v>41010.80704861111</v>
      </c>
      <c r="M4234" s="14" t="s">
        <v>6973</v>
      </c>
      <c r="N4234" t="s">
        <v>439</v>
      </c>
      <c r="O4234" t="s">
        <v>439</v>
      </c>
      <c r="P4234" t="s">
        <v>439</v>
      </c>
      <c r="Q4234" t="s">
        <v>819</v>
      </c>
    </row>
    <row r="4235" spans="1:17" hidden="1" x14ac:dyDescent="0.25">
      <c r="A4235">
        <v>263254</v>
      </c>
      <c r="B4235" t="s">
        <v>1227</v>
      </c>
      <c r="C4235" t="s">
        <v>815</v>
      </c>
      <c r="D4235" t="s">
        <v>6868</v>
      </c>
      <c r="E4235" t="s">
        <v>439</v>
      </c>
      <c r="F4235">
        <v>1106</v>
      </c>
      <c r="G4235" t="s">
        <v>1154</v>
      </c>
      <c r="H4235">
        <v>0</v>
      </c>
      <c r="I4235">
        <v>43200</v>
      </c>
      <c r="J4235" t="b">
        <v>0</v>
      </c>
      <c r="K4235">
        <v>0</v>
      </c>
      <c r="L4235" s="15">
        <v>41010.80704861111</v>
      </c>
      <c r="M4235" s="14" t="s">
        <v>6973</v>
      </c>
      <c r="N4235" t="s">
        <v>439</v>
      </c>
      <c r="O4235" t="s">
        <v>439</v>
      </c>
      <c r="P4235" t="s">
        <v>439</v>
      </c>
      <c r="Q4235" t="s">
        <v>819</v>
      </c>
    </row>
    <row r="4236" spans="1:17" hidden="1" x14ac:dyDescent="0.25">
      <c r="A4236">
        <v>263255</v>
      </c>
      <c r="B4236" t="s">
        <v>1228</v>
      </c>
      <c r="C4236" t="s">
        <v>815</v>
      </c>
      <c r="D4236" t="s">
        <v>6869</v>
      </c>
      <c r="E4236" t="s">
        <v>439</v>
      </c>
      <c r="F4236">
        <v>1106</v>
      </c>
      <c r="G4236" t="s">
        <v>1154</v>
      </c>
      <c r="H4236">
        <v>0</v>
      </c>
      <c r="I4236">
        <v>43200</v>
      </c>
      <c r="J4236" t="b">
        <v>0</v>
      </c>
      <c r="K4236">
        <v>0</v>
      </c>
      <c r="L4236" s="15">
        <v>41010.80704861111</v>
      </c>
      <c r="M4236" s="14" t="s">
        <v>6973</v>
      </c>
      <c r="N4236" t="s">
        <v>439</v>
      </c>
      <c r="O4236" t="s">
        <v>439</v>
      </c>
      <c r="P4236" t="s">
        <v>439</v>
      </c>
      <c r="Q4236" t="s">
        <v>819</v>
      </c>
    </row>
    <row r="4237" spans="1:17" hidden="1" x14ac:dyDescent="0.25">
      <c r="A4237">
        <v>263256</v>
      </c>
      <c r="B4237" t="s">
        <v>1229</v>
      </c>
      <c r="C4237" t="s">
        <v>815</v>
      </c>
      <c r="D4237" t="s">
        <v>6870</v>
      </c>
      <c r="E4237" t="s">
        <v>439</v>
      </c>
      <c r="F4237">
        <v>1106</v>
      </c>
      <c r="G4237" t="s">
        <v>1154</v>
      </c>
      <c r="H4237">
        <v>0</v>
      </c>
      <c r="I4237">
        <v>43200</v>
      </c>
      <c r="J4237" t="b">
        <v>0</v>
      </c>
      <c r="K4237">
        <v>0</v>
      </c>
      <c r="L4237" s="15">
        <v>41010.807060185187</v>
      </c>
      <c r="M4237" s="14" t="s">
        <v>6973</v>
      </c>
      <c r="N4237" t="s">
        <v>439</v>
      </c>
      <c r="O4237" t="s">
        <v>439</v>
      </c>
      <c r="P4237" t="s">
        <v>439</v>
      </c>
      <c r="Q4237" t="s">
        <v>819</v>
      </c>
    </row>
    <row r="4238" spans="1:17" hidden="1" x14ac:dyDescent="0.25">
      <c r="A4238">
        <v>263257</v>
      </c>
      <c r="B4238" t="s">
        <v>1230</v>
      </c>
      <c r="C4238" t="s">
        <v>815</v>
      </c>
      <c r="D4238" t="s">
        <v>6871</v>
      </c>
      <c r="E4238" t="s">
        <v>439</v>
      </c>
      <c r="F4238">
        <v>1106</v>
      </c>
      <c r="G4238" t="s">
        <v>1154</v>
      </c>
      <c r="H4238">
        <v>0</v>
      </c>
      <c r="I4238">
        <v>43200</v>
      </c>
      <c r="J4238" t="b">
        <v>0</v>
      </c>
      <c r="K4238">
        <v>0</v>
      </c>
      <c r="L4238" s="15">
        <v>41010.807060185187</v>
      </c>
      <c r="M4238" s="14" t="s">
        <v>6973</v>
      </c>
      <c r="N4238" t="s">
        <v>439</v>
      </c>
      <c r="O4238" t="s">
        <v>439</v>
      </c>
      <c r="P4238" t="s">
        <v>439</v>
      </c>
      <c r="Q4238" t="s">
        <v>819</v>
      </c>
    </row>
    <row r="4239" spans="1:17" hidden="1" x14ac:dyDescent="0.25">
      <c r="A4239">
        <v>263258</v>
      </c>
      <c r="B4239" t="s">
        <v>1231</v>
      </c>
      <c r="C4239" t="s">
        <v>815</v>
      </c>
      <c r="D4239" t="s">
        <v>6872</v>
      </c>
      <c r="E4239" t="s">
        <v>439</v>
      </c>
      <c r="F4239">
        <v>1106</v>
      </c>
      <c r="G4239" t="s">
        <v>1154</v>
      </c>
      <c r="H4239">
        <v>0</v>
      </c>
      <c r="I4239">
        <v>43200</v>
      </c>
      <c r="J4239" t="b">
        <v>0</v>
      </c>
      <c r="K4239">
        <v>0</v>
      </c>
      <c r="L4239" s="15">
        <v>41010.807060185187</v>
      </c>
      <c r="M4239" s="14" t="s">
        <v>6973</v>
      </c>
      <c r="N4239" t="s">
        <v>439</v>
      </c>
      <c r="O4239" t="s">
        <v>439</v>
      </c>
      <c r="P4239" t="s">
        <v>439</v>
      </c>
      <c r="Q4239" t="s">
        <v>819</v>
      </c>
    </row>
    <row r="4240" spans="1:17" hidden="1" x14ac:dyDescent="0.25">
      <c r="A4240">
        <v>263259</v>
      </c>
      <c r="B4240" t="s">
        <v>1232</v>
      </c>
      <c r="C4240" t="s">
        <v>815</v>
      </c>
      <c r="D4240" t="s">
        <v>6873</v>
      </c>
      <c r="E4240" t="s">
        <v>439</v>
      </c>
      <c r="F4240">
        <v>1106</v>
      </c>
      <c r="G4240" t="s">
        <v>1154</v>
      </c>
      <c r="H4240">
        <v>0</v>
      </c>
      <c r="I4240">
        <v>43200</v>
      </c>
      <c r="J4240" t="b">
        <v>0</v>
      </c>
      <c r="K4240">
        <v>0</v>
      </c>
      <c r="L4240" s="15">
        <v>41010.807060185187</v>
      </c>
      <c r="M4240" s="14" t="s">
        <v>6973</v>
      </c>
      <c r="N4240" t="s">
        <v>439</v>
      </c>
      <c r="O4240" t="s">
        <v>439</v>
      </c>
      <c r="P4240" t="s">
        <v>439</v>
      </c>
      <c r="Q4240" t="s">
        <v>819</v>
      </c>
    </row>
    <row r="4241" spans="1:17" hidden="1" x14ac:dyDescent="0.25">
      <c r="A4241">
        <v>263260</v>
      </c>
      <c r="B4241" t="s">
        <v>1233</v>
      </c>
      <c r="C4241" t="s">
        <v>815</v>
      </c>
      <c r="D4241" t="s">
        <v>6874</v>
      </c>
      <c r="E4241" t="s">
        <v>439</v>
      </c>
      <c r="F4241">
        <v>1106</v>
      </c>
      <c r="G4241" t="s">
        <v>1154</v>
      </c>
      <c r="H4241">
        <v>0</v>
      </c>
      <c r="I4241">
        <v>43200</v>
      </c>
      <c r="J4241" t="b">
        <v>0</v>
      </c>
      <c r="K4241">
        <v>0</v>
      </c>
      <c r="L4241" s="15">
        <v>41010.807060185187</v>
      </c>
      <c r="M4241" s="14" t="s">
        <v>6973</v>
      </c>
      <c r="N4241" t="s">
        <v>439</v>
      </c>
      <c r="O4241" t="s">
        <v>439</v>
      </c>
      <c r="P4241" t="s">
        <v>439</v>
      </c>
      <c r="Q4241" t="s">
        <v>819</v>
      </c>
    </row>
    <row r="4242" spans="1:17" hidden="1" x14ac:dyDescent="0.25">
      <c r="A4242">
        <v>263261</v>
      </c>
      <c r="B4242" t="s">
        <v>1234</v>
      </c>
      <c r="C4242" t="s">
        <v>815</v>
      </c>
      <c r="D4242" t="s">
        <v>6875</v>
      </c>
      <c r="E4242" t="s">
        <v>439</v>
      </c>
      <c r="F4242">
        <v>1106</v>
      </c>
      <c r="G4242" t="s">
        <v>1154</v>
      </c>
      <c r="H4242">
        <v>0</v>
      </c>
      <c r="I4242">
        <v>43200</v>
      </c>
      <c r="J4242" t="b">
        <v>0</v>
      </c>
      <c r="K4242">
        <v>0</v>
      </c>
      <c r="L4242" s="15">
        <v>41010.807071759256</v>
      </c>
      <c r="M4242" s="14" t="s">
        <v>6973</v>
      </c>
      <c r="N4242" t="s">
        <v>439</v>
      </c>
      <c r="O4242" t="s">
        <v>439</v>
      </c>
      <c r="P4242" t="s">
        <v>439</v>
      </c>
      <c r="Q4242" t="s">
        <v>819</v>
      </c>
    </row>
    <row r="4243" spans="1:17" hidden="1" x14ac:dyDescent="0.25">
      <c r="A4243">
        <v>263262</v>
      </c>
      <c r="B4243" t="s">
        <v>1235</v>
      </c>
      <c r="C4243" t="s">
        <v>815</v>
      </c>
      <c r="D4243" t="s">
        <v>6876</v>
      </c>
      <c r="E4243" t="s">
        <v>439</v>
      </c>
      <c r="F4243">
        <v>1106</v>
      </c>
      <c r="G4243" t="s">
        <v>1154</v>
      </c>
      <c r="H4243">
        <v>0</v>
      </c>
      <c r="I4243">
        <v>43200</v>
      </c>
      <c r="J4243" t="b">
        <v>0</v>
      </c>
      <c r="K4243">
        <v>0</v>
      </c>
      <c r="L4243" s="15">
        <v>41010.807071759256</v>
      </c>
      <c r="M4243" s="14" t="s">
        <v>6973</v>
      </c>
      <c r="N4243" t="s">
        <v>439</v>
      </c>
      <c r="O4243" t="s">
        <v>439</v>
      </c>
      <c r="P4243" t="s">
        <v>439</v>
      </c>
      <c r="Q4243" t="s">
        <v>819</v>
      </c>
    </row>
    <row r="4244" spans="1:17" hidden="1" x14ac:dyDescent="0.25">
      <c r="A4244">
        <v>263263</v>
      </c>
      <c r="B4244" t="s">
        <v>1236</v>
      </c>
      <c r="C4244" t="s">
        <v>815</v>
      </c>
      <c r="D4244" t="s">
        <v>6877</v>
      </c>
      <c r="E4244" t="s">
        <v>439</v>
      </c>
      <c r="F4244">
        <v>1106</v>
      </c>
      <c r="G4244" t="s">
        <v>1154</v>
      </c>
      <c r="H4244">
        <v>0</v>
      </c>
      <c r="I4244">
        <v>43200</v>
      </c>
      <c r="J4244" t="b">
        <v>0</v>
      </c>
      <c r="K4244">
        <v>0</v>
      </c>
      <c r="L4244" s="15">
        <v>41010.807071759256</v>
      </c>
      <c r="M4244" s="14" t="s">
        <v>6973</v>
      </c>
      <c r="N4244" t="s">
        <v>439</v>
      </c>
      <c r="O4244" t="s">
        <v>439</v>
      </c>
      <c r="P4244" t="s">
        <v>439</v>
      </c>
      <c r="Q4244" t="s">
        <v>819</v>
      </c>
    </row>
    <row r="4245" spans="1:17" hidden="1" x14ac:dyDescent="0.25">
      <c r="A4245">
        <v>263264</v>
      </c>
      <c r="B4245" t="s">
        <v>1237</v>
      </c>
      <c r="C4245" t="s">
        <v>815</v>
      </c>
      <c r="D4245" t="s">
        <v>6878</v>
      </c>
      <c r="E4245" t="s">
        <v>439</v>
      </c>
      <c r="F4245">
        <v>1106</v>
      </c>
      <c r="G4245" t="s">
        <v>1154</v>
      </c>
      <c r="H4245">
        <v>0</v>
      </c>
      <c r="I4245">
        <v>43200</v>
      </c>
      <c r="J4245" t="b">
        <v>0</v>
      </c>
      <c r="K4245">
        <v>0</v>
      </c>
      <c r="L4245" s="15">
        <v>41010.807071759256</v>
      </c>
      <c r="M4245" s="14" t="s">
        <v>6973</v>
      </c>
      <c r="N4245" t="s">
        <v>439</v>
      </c>
      <c r="O4245" t="s">
        <v>439</v>
      </c>
      <c r="P4245" t="s">
        <v>439</v>
      </c>
      <c r="Q4245" t="s">
        <v>819</v>
      </c>
    </row>
    <row r="4246" spans="1:17" hidden="1" x14ac:dyDescent="0.25">
      <c r="A4246">
        <v>263265</v>
      </c>
      <c r="B4246" t="s">
        <v>1238</v>
      </c>
      <c r="C4246" t="s">
        <v>815</v>
      </c>
      <c r="D4246" t="s">
        <v>6879</v>
      </c>
      <c r="E4246" t="s">
        <v>439</v>
      </c>
      <c r="F4246">
        <v>1106</v>
      </c>
      <c r="G4246" t="s">
        <v>1154</v>
      </c>
      <c r="H4246">
        <v>0</v>
      </c>
      <c r="I4246">
        <v>43200</v>
      </c>
      <c r="J4246" t="b">
        <v>0</v>
      </c>
      <c r="K4246">
        <v>0</v>
      </c>
      <c r="L4246" s="15">
        <v>41010.806875000002</v>
      </c>
      <c r="M4246" s="14" t="s">
        <v>6973</v>
      </c>
      <c r="N4246" t="s">
        <v>439</v>
      </c>
      <c r="O4246" t="s">
        <v>439</v>
      </c>
      <c r="P4246" t="s">
        <v>439</v>
      </c>
      <c r="Q4246" t="s">
        <v>819</v>
      </c>
    </row>
    <row r="4247" spans="1:17" hidden="1" x14ac:dyDescent="0.25">
      <c r="A4247">
        <v>263266</v>
      </c>
      <c r="B4247" t="s">
        <v>1239</v>
      </c>
      <c r="C4247" t="s">
        <v>815</v>
      </c>
      <c r="D4247" t="s">
        <v>6880</v>
      </c>
      <c r="E4247" t="s">
        <v>439</v>
      </c>
      <c r="F4247">
        <v>1106</v>
      </c>
      <c r="G4247" t="s">
        <v>1154</v>
      </c>
      <c r="H4247">
        <v>0</v>
      </c>
      <c r="I4247">
        <v>43200</v>
      </c>
      <c r="J4247" t="b">
        <v>0</v>
      </c>
      <c r="K4247">
        <v>0</v>
      </c>
      <c r="L4247" s="15">
        <v>41010.807071759256</v>
      </c>
      <c r="M4247" s="14" t="s">
        <v>6973</v>
      </c>
      <c r="N4247" t="s">
        <v>439</v>
      </c>
      <c r="O4247" t="s">
        <v>439</v>
      </c>
      <c r="P4247" t="s">
        <v>439</v>
      </c>
      <c r="Q4247" t="s">
        <v>819</v>
      </c>
    </row>
    <row r="4248" spans="1:17" hidden="1" x14ac:dyDescent="0.25">
      <c r="A4248">
        <v>263267</v>
      </c>
      <c r="B4248" t="s">
        <v>1240</v>
      </c>
      <c r="C4248" t="s">
        <v>815</v>
      </c>
      <c r="D4248" t="s">
        <v>6881</v>
      </c>
      <c r="E4248" t="s">
        <v>439</v>
      </c>
      <c r="F4248">
        <v>1106</v>
      </c>
      <c r="G4248" t="s">
        <v>1154</v>
      </c>
      <c r="H4248">
        <v>0</v>
      </c>
      <c r="I4248">
        <v>43200</v>
      </c>
      <c r="J4248" t="b">
        <v>0</v>
      </c>
      <c r="K4248">
        <v>0</v>
      </c>
      <c r="L4248" s="15">
        <v>41010.807083333333</v>
      </c>
      <c r="M4248" s="14" t="s">
        <v>6973</v>
      </c>
      <c r="N4248" t="s">
        <v>439</v>
      </c>
      <c r="O4248" t="s">
        <v>439</v>
      </c>
      <c r="P4248" t="s">
        <v>439</v>
      </c>
      <c r="Q4248" t="s">
        <v>819</v>
      </c>
    </row>
    <row r="4249" spans="1:17" hidden="1" x14ac:dyDescent="0.25">
      <c r="A4249">
        <v>263268</v>
      </c>
      <c r="B4249" t="s">
        <v>1241</v>
      </c>
      <c r="C4249" t="s">
        <v>815</v>
      </c>
      <c r="D4249" t="s">
        <v>6882</v>
      </c>
      <c r="E4249" t="s">
        <v>439</v>
      </c>
      <c r="F4249">
        <v>1106</v>
      </c>
      <c r="G4249" t="s">
        <v>1154</v>
      </c>
      <c r="H4249">
        <v>0</v>
      </c>
      <c r="I4249">
        <v>43200</v>
      </c>
      <c r="J4249" t="b">
        <v>0</v>
      </c>
      <c r="K4249">
        <v>0</v>
      </c>
      <c r="L4249" s="15">
        <v>41010.807083333333</v>
      </c>
      <c r="M4249" s="14" t="s">
        <v>6973</v>
      </c>
      <c r="N4249" t="s">
        <v>439</v>
      </c>
      <c r="O4249" t="s">
        <v>439</v>
      </c>
      <c r="P4249" t="s">
        <v>439</v>
      </c>
      <c r="Q4249" t="s">
        <v>819</v>
      </c>
    </row>
    <row r="4250" spans="1:17" hidden="1" x14ac:dyDescent="0.25">
      <c r="A4250">
        <v>263269</v>
      </c>
      <c r="B4250" t="s">
        <v>1242</v>
      </c>
      <c r="C4250" t="s">
        <v>815</v>
      </c>
      <c r="D4250" t="s">
        <v>6883</v>
      </c>
      <c r="E4250" t="s">
        <v>439</v>
      </c>
      <c r="F4250">
        <v>1106</v>
      </c>
      <c r="G4250" t="s">
        <v>1154</v>
      </c>
      <c r="H4250">
        <v>0</v>
      </c>
      <c r="I4250">
        <v>43200</v>
      </c>
      <c r="J4250" t="b">
        <v>0</v>
      </c>
      <c r="K4250">
        <v>0</v>
      </c>
      <c r="L4250" s="15">
        <v>41010.807083333333</v>
      </c>
      <c r="M4250" s="14" t="s">
        <v>6973</v>
      </c>
      <c r="N4250" t="s">
        <v>439</v>
      </c>
      <c r="O4250" t="s">
        <v>439</v>
      </c>
      <c r="P4250" t="s">
        <v>439</v>
      </c>
      <c r="Q4250" t="s">
        <v>819</v>
      </c>
    </row>
    <row r="4251" spans="1:17" hidden="1" x14ac:dyDescent="0.25">
      <c r="A4251">
        <v>263270</v>
      </c>
      <c r="B4251" t="s">
        <v>1243</v>
      </c>
      <c r="C4251" t="s">
        <v>815</v>
      </c>
      <c r="D4251" t="s">
        <v>6884</v>
      </c>
      <c r="E4251" t="s">
        <v>439</v>
      </c>
      <c r="F4251">
        <v>1106</v>
      </c>
      <c r="G4251" t="s">
        <v>1154</v>
      </c>
      <c r="H4251">
        <v>0</v>
      </c>
      <c r="I4251">
        <v>43200</v>
      </c>
      <c r="J4251" t="b">
        <v>0</v>
      </c>
      <c r="K4251">
        <v>0</v>
      </c>
      <c r="L4251" s="15">
        <v>41010.807083333333</v>
      </c>
      <c r="M4251" s="14" t="s">
        <v>6973</v>
      </c>
      <c r="N4251" t="s">
        <v>439</v>
      </c>
      <c r="O4251" t="s">
        <v>439</v>
      </c>
      <c r="P4251" t="s">
        <v>439</v>
      </c>
      <c r="Q4251" t="s">
        <v>819</v>
      </c>
    </row>
    <row r="4252" spans="1:17" hidden="1" x14ac:dyDescent="0.25">
      <c r="A4252">
        <v>263271</v>
      </c>
      <c r="B4252" t="s">
        <v>1244</v>
      </c>
      <c r="C4252" t="s">
        <v>815</v>
      </c>
      <c r="D4252" t="s">
        <v>6885</v>
      </c>
      <c r="E4252" t="s">
        <v>439</v>
      </c>
      <c r="F4252">
        <v>1106</v>
      </c>
      <c r="G4252" t="s">
        <v>1154</v>
      </c>
      <c r="H4252">
        <v>0</v>
      </c>
      <c r="I4252">
        <v>43200</v>
      </c>
      <c r="J4252" t="b">
        <v>0</v>
      </c>
      <c r="K4252">
        <v>0</v>
      </c>
      <c r="L4252" s="15">
        <v>41010.807083333333</v>
      </c>
      <c r="M4252" s="14" t="s">
        <v>6973</v>
      </c>
      <c r="N4252" t="s">
        <v>439</v>
      </c>
      <c r="O4252" t="s">
        <v>439</v>
      </c>
      <c r="P4252" t="s">
        <v>439</v>
      </c>
      <c r="Q4252" t="s">
        <v>819</v>
      </c>
    </row>
    <row r="4253" spans="1:17" hidden="1" x14ac:dyDescent="0.25">
      <c r="A4253">
        <v>263272</v>
      </c>
      <c r="B4253" t="s">
        <v>1245</v>
      </c>
      <c r="C4253" t="s">
        <v>815</v>
      </c>
      <c r="D4253" t="s">
        <v>6886</v>
      </c>
      <c r="E4253" t="s">
        <v>439</v>
      </c>
      <c r="F4253">
        <v>1106</v>
      </c>
      <c r="G4253" t="s">
        <v>1154</v>
      </c>
      <c r="H4253">
        <v>0</v>
      </c>
      <c r="I4253">
        <v>43200</v>
      </c>
      <c r="J4253" t="b">
        <v>0</v>
      </c>
      <c r="K4253">
        <v>0</v>
      </c>
      <c r="L4253" s="15">
        <v>41010.807083333333</v>
      </c>
      <c r="M4253" s="14" t="s">
        <v>6973</v>
      </c>
      <c r="N4253" t="s">
        <v>439</v>
      </c>
      <c r="O4253" t="s">
        <v>439</v>
      </c>
      <c r="P4253" t="s">
        <v>439</v>
      </c>
      <c r="Q4253" t="s">
        <v>819</v>
      </c>
    </row>
    <row r="4254" spans="1:17" hidden="1" x14ac:dyDescent="0.25">
      <c r="A4254">
        <v>263273</v>
      </c>
      <c r="B4254" t="s">
        <v>1246</v>
      </c>
      <c r="C4254" t="s">
        <v>815</v>
      </c>
      <c r="D4254" t="s">
        <v>6887</v>
      </c>
      <c r="E4254" t="s">
        <v>439</v>
      </c>
      <c r="F4254">
        <v>1106</v>
      </c>
      <c r="G4254" t="s">
        <v>1154</v>
      </c>
      <c r="H4254">
        <v>0</v>
      </c>
      <c r="I4254">
        <v>43200</v>
      </c>
      <c r="J4254" t="b">
        <v>0</v>
      </c>
      <c r="K4254">
        <v>0</v>
      </c>
      <c r="L4254" s="15">
        <v>41010.80709490741</v>
      </c>
      <c r="M4254" s="14" t="s">
        <v>6973</v>
      </c>
      <c r="N4254" t="s">
        <v>439</v>
      </c>
      <c r="O4254" t="s">
        <v>439</v>
      </c>
      <c r="P4254" t="s">
        <v>439</v>
      </c>
      <c r="Q4254" t="s">
        <v>819</v>
      </c>
    </row>
    <row r="4255" spans="1:17" hidden="1" x14ac:dyDescent="0.25">
      <c r="A4255">
        <v>263274</v>
      </c>
      <c r="B4255" t="s">
        <v>1247</v>
      </c>
      <c r="C4255" t="s">
        <v>815</v>
      </c>
      <c r="D4255" t="s">
        <v>6888</v>
      </c>
      <c r="E4255" t="s">
        <v>439</v>
      </c>
      <c r="F4255">
        <v>1106</v>
      </c>
      <c r="G4255" t="s">
        <v>1154</v>
      </c>
      <c r="H4255">
        <v>0</v>
      </c>
      <c r="I4255">
        <v>43200</v>
      </c>
      <c r="J4255" t="b">
        <v>0</v>
      </c>
      <c r="K4255">
        <v>0</v>
      </c>
      <c r="L4255" s="15">
        <v>41010.80709490741</v>
      </c>
      <c r="M4255" s="14" t="s">
        <v>6973</v>
      </c>
      <c r="N4255" t="s">
        <v>439</v>
      </c>
      <c r="O4255" t="s">
        <v>439</v>
      </c>
      <c r="P4255" t="s">
        <v>439</v>
      </c>
      <c r="Q4255" t="s">
        <v>819</v>
      </c>
    </row>
    <row r="4256" spans="1:17" hidden="1" x14ac:dyDescent="0.25">
      <c r="A4256">
        <v>263275</v>
      </c>
      <c r="B4256" t="s">
        <v>1248</v>
      </c>
      <c r="C4256" t="s">
        <v>815</v>
      </c>
      <c r="D4256" t="s">
        <v>6889</v>
      </c>
      <c r="E4256" t="s">
        <v>439</v>
      </c>
      <c r="F4256">
        <v>1106</v>
      </c>
      <c r="G4256" t="s">
        <v>1154</v>
      </c>
      <c r="H4256">
        <v>0</v>
      </c>
      <c r="I4256">
        <v>43200</v>
      </c>
      <c r="J4256" t="b">
        <v>0</v>
      </c>
      <c r="K4256">
        <v>0</v>
      </c>
      <c r="L4256" s="15">
        <v>41010.80709490741</v>
      </c>
      <c r="M4256" s="14" t="s">
        <v>6973</v>
      </c>
      <c r="N4256" t="s">
        <v>439</v>
      </c>
      <c r="O4256" t="s">
        <v>439</v>
      </c>
      <c r="P4256" t="s">
        <v>439</v>
      </c>
      <c r="Q4256" t="s">
        <v>819</v>
      </c>
    </row>
    <row r="4257" spans="1:17" hidden="1" x14ac:dyDescent="0.25">
      <c r="A4257">
        <v>263276</v>
      </c>
      <c r="B4257" t="s">
        <v>1249</v>
      </c>
      <c r="C4257" t="s">
        <v>815</v>
      </c>
      <c r="D4257" t="s">
        <v>6890</v>
      </c>
      <c r="E4257" t="s">
        <v>439</v>
      </c>
      <c r="F4257">
        <v>1106</v>
      </c>
      <c r="G4257" t="s">
        <v>1154</v>
      </c>
      <c r="H4257">
        <v>0</v>
      </c>
      <c r="I4257">
        <v>43200</v>
      </c>
      <c r="J4257" t="b">
        <v>0</v>
      </c>
      <c r="K4257">
        <v>0</v>
      </c>
      <c r="L4257" s="15">
        <v>41010.80709490741</v>
      </c>
      <c r="M4257" s="14" t="s">
        <v>6973</v>
      </c>
      <c r="N4257" t="s">
        <v>439</v>
      </c>
      <c r="O4257" t="s">
        <v>439</v>
      </c>
      <c r="P4257" t="s">
        <v>439</v>
      </c>
      <c r="Q4257" t="s">
        <v>819</v>
      </c>
    </row>
    <row r="4258" spans="1:17" hidden="1" x14ac:dyDescent="0.25">
      <c r="A4258">
        <v>263277</v>
      </c>
      <c r="B4258" t="s">
        <v>1250</v>
      </c>
      <c r="C4258" t="s">
        <v>815</v>
      </c>
      <c r="D4258" t="s">
        <v>6891</v>
      </c>
      <c r="E4258" t="s">
        <v>439</v>
      </c>
      <c r="F4258">
        <v>1106</v>
      </c>
      <c r="G4258" t="s">
        <v>1154</v>
      </c>
      <c r="H4258">
        <v>0</v>
      </c>
      <c r="I4258">
        <v>43200</v>
      </c>
      <c r="J4258" t="b">
        <v>0</v>
      </c>
      <c r="K4258">
        <v>0</v>
      </c>
      <c r="L4258" s="15">
        <v>41010.80709490741</v>
      </c>
      <c r="M4258" s="14" t="s">
        <v>6973</v>
      </c>
      <c r="N4258" t="s">
        <v>439</v>
      </c>
      <c r="O4258" t="s">
        <v>439</v>
      </c>
      <c r="P4258" t="s">
        <v>439</v>
      </c>
      <c r="Q4258" t="s">
        <v>819</v>
      </c>
    </row>
    <row r="4259" spans="1:17" hidden="1" x14ac:dyDescent="0.25">
      <c r="A4259">
        <v>263278</v>
      </c>
      <c r="B4259" t="s">
        <v>1251</v>
      </c>
      <c r="C4259" t="s">
        <v>815</v>
      </c>
      <c r="D4259" t="s">
        <v>6892</v>
      </c>
      <c r="E4259" t="s">
        <v>439</v>
      </c>
      <c r="F4259">
        <v>1106</v>
      </c>
      <c r="G4259" t="s">
        <v>1154</v>
      </c>
      <c r="H4259">
        <v>0</v>
      </c>
      <c r="I4259">
        <v>43200</v>
      </c>
      <c r="J4259" t="b">
        <v>0</v>
      </c>
      <c r="K4259">
        <v>0</v>
      </c>
      <c r="L4259" s="15">
        <v>41010.807106481479</v>
      </c>
      <c r="M4259" s="14" t="s">
        <v>6973</v>
      </c>
      <c r="N4259" t="s">
        <v>439</v>
      </c>
      <c r="O4259" t="s">
        <v>439</v>
      </c>
      <c r="P4259" t="s">
        <v>439</v>
      </c>
      <c r="Q4259" t="s">
        <v>819</v>
      </c>
    </row>
    <row r="4260" spans="1:17" hidden="1" x14ac:dyDescent="0.25">
      <c r="A4260">
        <v>263279</v>
      </c>
      <c r="B4260" t="s">
        <v>1252</v>
      </c>
      <c r="C4260" t="s">
        <v>815</v>
      </c>
      <c r="D4260" t="s">
        <v>6893</v>
      </c>
      <c r="E4260" t="s">
        <v>439</v>
      </c>
      <c r="F4260">
        <v>1106</v>
      </c>
      <c r="G4260" t="s">
        <v>1154</v>
      </c>
      <c r="H4260">
        <v>0</v>
      </c>
      <c r="I4260">
        <v>43200</v>
      </c>
      <c r="J4260" t="b">
        <v>0</v>
      </c>
      <c r="K4260">
        <v>0</v>
      </c>
      <c r="L4260" s="15">
        <v>41010.807106481479</v>
      </c>
      <c r="M4260" s="14" t="s">
        <v>6973</v>
      </c>
      <c r="N4260" t="s">
        <v>439</v>
      </c>
      <c r="O4260" t="s">
        <v>439</v>
      </c>
      <c r="P4260" t="s">
        <v>439</v>
      </c>
      <c r="Q4260" t="s">
        <v>819</v>
      </c>
    </row>
    <row r="4261" spans="1:17" hidden="1" x14ac:dyDescent="0.25">
      <c r="A4261">
        <v>263280</v>
      </c>
      <c r="B4261" t="s">
        <v>1253</v>
      </c>
      <c r="C4261" t="s">
        <v>815</v>
      </c>
      <c r="D4261" t="s">
        <v>6894</v>
      </c>
      <c r="E4261" t="s">
        <v>439</v>
      </c>
      <c r="F4261">
        <v>1106</v>
      </c>
      <c r="G4261" t="s">
        <v>1154</v>
      </c>
      <c r="H4261">
        <v>0</v>
      </c>
      <c r="I4261">
        <v>43200</v>
      </c>
      <c r="J4261" t="b">
        <v>0</v>
      </c>
      <c r="K4261">
        <v>0</v>
      </c>
      <c r="L4261" s="15">
        <v>41010.807106481479</v>
      </c>
      <c r="M4261" s="14" t="s">
        <v>6973</v>
      </c>
      <c r="N4261" t="s">
        <v>439</v>
      </c>
      <c r="O4261" t="s">
        <v>439</v>
      </c>
      <c r="P4261" t="s">
        <v>439</v>
      </c>
      <c r="Q4261" t="s">
        <v>819</v>
      </c>
    </row>
    <row r="4262" spans="1:17" hidden="1" x14ac:dyDescent="0.25">
      <c r="A4262">
        <v>263281</v>
      </c>
      <c r="B4262" t="s">
        <v>1254</v>
      </c>
      <c r="C4262" t="s">
        <v>815</v>
      </c>
      <c r="D4262" t="s">
        <v>6895</v>
      </c>
      <c r="E4262" t="s">
        <v>439</v>
      </c>
      <c r="F4262">
        <v>1106</v>
      </c>
      <c r="G4262" t="s">
        <v>1154</v>
      </c>
      <c r="H4262">
        <v>0</v>
      </c>
      <c r="I4262">
        <v>43200</v>
      </c>
      <c r="J4262" t="b">
        <v>0</v>
      </c>
      <c r="K4262">
        <v>0</v>
      </c>
      <c r="L4262" s="15">
        <v>41010.807106481479</v>
      </c>
      <c r="M4262" s="14" t="s">
        <v>6973</v>
      </c>
      <c r="N4262" t="s">
        <v>439</v>
      </c>
      <c r="O4262" t="s">
        <v>439</v>
      </c>
      <c r="P4262" t="s">
        <v>439</v>
      </c>
      <c r="Q4262" t="s">
        <v>819</v>
      </c>
    </row>
    <row r="4263" spans="1:17" hidden="1" x14ac:dyDescent="0.25">
      <c r="A4263">
        <v>263282</v>
      </c>
      <c r="B4263" t="s">
        <v>1255</v>
      </c>
      <c r="C4263" t="s">
        <v>815</v>
      </c>
      <c r="D4263" t="s">
        <v>6896</v>
      </c>
      <c r="E4263" t="s">
        <v>439</v>
      </c>
      <c r="F4263">
        <v>1106</v>
      </c>
      <c r="G4263" t="s">
        <v>1154</v>
      </c>
      <c r="H4263">
        <v>0</v>
      </c>
      <c r="I4263">
        <v>43200</v>
      </c>
      <c r="J4263" t="b">
        <v>0</v>
      </c>
      <c r="K4263">
        <v>0</v>
      </c>
      <c r="L4263" s="15">
        <v>41010.807106481479</v>
      </c>
      <c r="M4263" s="14" t="s">
        <v>6973</v>
      </c>
      <c r="N4263" t="s">
        <v>439</v>
      </c>
      <c r="O4263" t="s">
        <v>439</v>
      </c>
      <c r="P4263" t="s">
        <v>439</v>
      </c>
      <c r="Q4263" t="s">
        <v>819</v>
      </c>
    </row>
    <row r="4264" spans="1:17" hidden="1" x14ac:dyDescent="0.25">
      <c r="A4264">
        <v>263283</v>
      </c>
      <c r="B4264" t="s">
        <v>1256</v>
      </c>
      <c r="C4264" t="s">
        <v>815</v>
      </c>
      <c r="D4264" t="s">
        <v>6897</v>
      </c>
      <c r="E4264" t="s">
        <v>439</v>
      </c>
      <c r="F4264">
        <v>1106</v>
      </c>
      <c r="G4264" t="s">
        <v>1154</v>
      </c>
      <c r="H4264">
        <v>0</v>
      </c>
      <c r="I4264">
        <v>43200</v>
      </c>
      <c r="J4264" t="b">
        <v>0</v>
      </c>
      <c r="K4264">
        <v>0</v>
      </c>
      <c r="L4264" s="15">
        <v>41010.807118055556</v>
      </c>
      <c r="M4264" s="14" t="s">
        <v>6973</v>
      </c>
      <c r="N4264" t="s">
        <v>439</v>
      </c>
      <c r="O4264" t="s">
        <v>439</v>
      </c>
      <c r="P4264" t="s">
        <v>439</v>
      </c>
      <c r="Q4264" t="s">
        <v>819</v>
      </c>
    </row>
    <row r="4265" spans="1:17" hidden="1" x14ac:dyDescent="0.25">
      <c r="A4265">
        <v>263284</v>
      </c>
      <c r="B4265" t="s">
        <v>1257</v>
      </c>
      <c r="C4265" t="s">
        <v>815</v>
      </c>
      <c r="D4265" t="s">
        <v>6898</v>
      </c>
      <c r="E4265" t="s">
        <v>439</v>
      </c>
      <c r="F4265">
        <v>1106</v>
      </c>
      <c r="G4265" t="s">
        <v>1154</v>
      </c>
      <c r="H4265">
        <v>0</v>
      </c>
      <c r="I4265">
        <v>43200</v>
      </c>
      <c r="J4265" t="b">
        <v>0</v>
      </c>
      <c r="K4265">
        <v>0</v>
      </c>
      <c r="L4265" s="15">
        <v>41010.807118055556</v>
      </c>
      <c r="M4265" s="14" t="s">
        <v>6973</v>
      </c>
      <c r="N4265" t="s">
        <v>439</v>
      </c>
      <c r="O4265" t="s">
        <v>439</v>
      </c>
      <c r="P4265" t="s">
        <v>439</v>
      </c>
      <c r="Q4265" t="s">
        <v>819</v>
      </c>
    </row>
    <row r="4266" spans="1:17" hidden="1" x14ac:dyDescent="0.25">
      <c r="A4266">
        <v>263285</v>
      </c>
      <c r="B4266" t="s">
        <v>1258</v>
      </c>
      <c r="C4266" t="s">
        <v>815</v>
      </c>
      <c r="D4266" t="s">
        <v>6899</v>
      </c>
      <c r="E4266" t="s">
        <v>439</v>
      </c>
      <c r="F4266">
        <v>1106</v>
      </c>
      <c r="G4266" t="s">
        <v>1154</v>
      </c>
      <c r="H4266">
        <v>0</v>
      </c>
      <c r="I4266">
        <v>43200</v>
      </c>
      <c r="J4266" t="b">
        <v>0</v>
      </c>
      <c r="K4266">
        <v>0</v>
      </c>
      <c r="L4266" s="15">
        <v>41010.807118055556</v>
      </c>
      <c r="M4266" s="14" t="s">
        <v>6973</v>
      </c>
      <c r="N4266" t="s">
        <v>439</v>
      </c>
      <c r="O4266" t="s">
        <v>439</v>
      </c>
      <c r="P4266" t="s">
        <v>439</v>
      </c>
      <c r="Q4266" t="s">
        <v>819</v>
      </c>
    </row>
    <row r="4267" spans="1:17" hidden="1" x14ac:dyDescent="0.25">
      <c r="A4267">
        <v>263286</v>
      </c>
      <c r="B4267" t="s">
        <v>1259</v>
      </c>
      <c r="C4267" t="s">
        <v>815</v>
      </c>
      <c r="D4267" t="s">
        <v>6900</v>
      </c>
      <c r="E4267" t="s">
        <v>439</v>
      </c>
      <c r="F4267">
        <v>1106</v>
      </c>
      <c r="G4267" t="s">
        <v>1154</v>
      </c>
      <c r="H4267">
        <v>0</v>
      </c>
      <c r="I4267">
        <v>43200</v>
      </c>
      <c r="J4267" t="b">
        <v>0</v>
      </c>
      <c r="K4267">
        <v>0</v>
      </c>
      <c r="L4267" s="15">
        <v>41010.806886574072</v>
      </c>
      <c r="M4267" s="14" t="s">
        <v>6973</v>
      </c>
      <c r="N4267" t="s">
        <v>439</v>
      </c>
      <c r="O4267" t="s">
        <v>439</v>
      </c>
      <c r="P4267" t="s">
        <v>439</v>
      </c>
      <c r="Q4267" t="s">
        <v>819</v>
      </c>
    </row>
    <row r="4268" spans="1:17" hidden="1" x14ac:dyDescent="0.25">
      <c r="A4268">
        <v>263287</v>
      </c>
      <c r="B4268" t="s">
        <v>1260</v>
      </c>
      <c r="C4268" t="s">
        <v>815</v>
      </c>
      <c r="D4268" t="s">
        <v>6901</v>
      </c>
      <c r="E4268" t="s">
        <v>439</v>
      </c>
      <c r="F4268">
        <v>1106</v>
      </c>
      <c r="G4268" t="s">
        <v>1154</v>
      </c>
      <c r="H4268">
        <v>0</v>
      </c>
      <c r="I4268">
        <v>43200</v>
      </c>
      <c r="J4268" t="b">
        <v>0</v>
      </c>
      <c r="K4268">
        <v>0</v>
      </c>
      <c r="L4268" s="15">
        <v>41010.807118055556</v>
      </c>
      <c r="M4268" s="14" t="s">
        <v>6973</v>
      </c>
      <c r="N4268" t="s">
        <v>439</v>
      </c>
      <c r="O4268" t="s">
        <v>439</v>
      </c>
      <c r="P4268" t="s">
        <v>439</v>
      </c>
      <c r="Q4268" t="s">
        <v>819</v>
      </c>
    </row>
    <row r="4269" spans="1:17" hidden="1" x14ac:dyDescent="0.25">
      <c r="A4269">
        <v>263288</v>
      </c>
      <c r="B4269" t="s">
        <v>1261</v>
      </c>
      <c r="C4269" t="s">
        <v>815</v>
      </c>
      <c r="D4269" t="s">
        <v>6902</v>
      </c>
      <c r="E4269" t="s">
        <v>439</v>
      </c>
      <c r="F4269">
        <v>1106</v>
      </c>
      <c r="G4269" t="s">
        <v>1154</v>
      </c>
      <c r="H4269">
        <v>0</v>
      </c>
      <c r="I4269">
        <v>43200</v>
      </c>
      <c r="J4269" t="b">
        <v>0</v>
      </c>
      <c r="K4269">
        <v>0</v>
      </c>
      <c r="L4269" s="15">
        <v>41010.807118055556</v>
      </c>
      <c r="M4269" t="s">
        <v>6972</v>
      </c>
      <c r="N4269" t="s">
        <v>439</v>
      </c>
      <c r="O4269" t="s">
        <v>439</v>
      </c>
      <c r="P4269" t="s">
        <v>439</v>
      </c>
      <c r="Q4269" t="s">
        <v>819</v>
      </c>
    </row>
    <row r="4270" spans="1:17" hidden="1" x14ac:dyDescent="0.25">
      <c r="A4270">
        <v>263289</v>
      </c>
      <c r="B4270" t="s">
        <v>1262</v>
      </c>
      <c r="C4270" t="s">
        <v>815</v>
      </c>
      <c r="D4270" t="s">
        <v>6903</v>
      </c>
      <c r="E4270" t="s">
        <v>439</v>
      </c>
      <c r="F4270">
        <v>1106</v>
      </c>
      <c r="G4270" t="s">
        <v>1154</v>
      </c>
      <c r="H4270">
        <v>0</v>
      </c>
      <c r="I4270">
        <v>43200</v>
      </c>
      <c r="J4270" t="b">
        <v>0</v>
      </c>
      <c r="K4270">
        <v>0</v>
      </c>
      <c r="L4270" s="15">
        <v>41010.807118055556</v>
      </c>
      <c r="M4270" t="s">
        <v>6972</v>
      </c>
      <c r="N4270" t="s">
        <v>439</v>
      </c>
      <c r="O4270" t="s">
        <v>439</v>
      </c>
      <c r="P4270" t="s">
        <v>439</v>
      </c>
      <c r="Q4270" t="s">
        <v>819</v>
      </c>
    </row>
    <row r="4271" spans="1:17" hidden="1" x14ac:dyDescent="0.25">
      <c r="A4271">
        <v>263290</v>
      </c>
      <c r="B4271" t="s">
        <v>1263</v>
      </c>
      <c r="C4271" t="s">
        <v>815</v>
      </c>
      <c r="D4271" t="s">
        <v>6904</v>
      </c>
      <c r="E4271" t="s">
        <v>439</v>
      </c>
      <c r="F4271">
        <v>1106</v>
      </c>
      <c r="G4271" t="s">
        <v>1154</v>
      </c>
      <c r="H4271">
        <v>0</v>
      </c>
      <c r="I4271">
        <v>43200</v>
      </c>
      <c r="J4271" t="b">
        <v>0</v>
      </c>
      <c r="K4271">
        <v>0</v>
      </c>
      <c r="L4271" s="15">
        <v>41010.807129629633</v>
      </c>
      <c r="M4271" t="s">
        <v>6972</v>
      </c>
      <c r="N4271" t="s">
        <v>439</v>
      </c>
      <c r="O4271" t="s">
        <v>439</v>
      </c>
      <c r="P4271" t="s">
        <v>439</v>
      </c>
      <c r="Q4271" t="s">
        <v>819</v>
      </c>
    </row>
    <row r="4272" spans="1:17" hidden="1" x14ac:dyDescent="0.25">
      <c r="A4272">
        <v>263291</v>
      </c>
      <c r="B4272" t="s">
        <v>1264</v>
      </c>
      <c r="C4272" t="s">
        <v>815</v>
      </c>
      <c r="D4272" t="s">
        <v>6905</v>
      </c>
      <c r="E4272" t="s">
        <v>439</v>
      </c>
      <c r="F4272">
        <v>1106</v>
      </c>
      <c r="G4272" t="s">
        <v>1154</v>
      </c>
      <c r="H4272">
        <v>0</v>
      </c>
      <c r="I4272">
        <v>43200</v>
      </c>
      <c r="J4272" t="b">
        <v>0</v>
      </c>
      <c r="K4272">
        <v>0</v>
      </c>
      <c r="L4272" s="15">
        <v>41010.807129629633</v>
      </c>
      <c r="M4272" t="s">
        <v>6972</v>
      </c>
      <c r="N4272" t="s">
        <v>439</v>
      </c>
      <c r="O4272" t="s">
        <v>439</v>
      </c>
      <c r="P4272" t="s">
        <v>439</v>
      </c>
      <c r="Q4272" t="s">
        <v>819</v>
      </c>
    </row>
    <row r="4273" spans="1:17" hidden="1" x14ac:dyDescent="0.25">
      <c r="A4273">
        <v>263292</v>
      </c>
      <c r="B4273" t="s">
        <v>1265</v>
      </c>
      <c r="C4273" t="s">
        <v>815</v>
      </c>
      <c r="D4273" t="s">
        <v>6906</v>
      </c>
      <c r="E4273" t="s">
        <v>439</v>
      </c>
      <c r="F4273">
        <v>1106</v>
      </c>
      <c r="G4273" t="s">
        <v>1154</v>
      </c>
      <c r="H4273">
        <v>0</v>
      </c>
      <c r="I4273">
        <v>43200</v>
      </c>
      <c r="J4273" t="b">
        <v>0</v>
      </c>
      <c r="K4273">
        <v>0</v>
      </c>
      <c r="L4273" s="15">
        <v>41010.807129629633</v>
      </c>
      <c r="M4273" t="s">
        <v>6972</v>
      </c>
      <c r="N4273" t="s">
        <v>439</v>
      </c>
      <c r="O4273" t="s">
        <v>439</v>
      </c>
      <c r="P4273" t="s">
        <v>439</v>
      </c>
      <c r="Q4273" t="s">
        <v>819</v>
      </c>
    </row>
    <row r="4274" spans="1:17" hidden="1" x14ac:dyDescent="0.25">
      <c r="A4274">
        <v>263293</v>
      </c>
      <c r="B4274" t="s">
        <v>1266</v>
      </c>
      <c r="C4274" t="s">
        <v>815</v>
      </c>
      <c r="D4274" t="s">
        <v>6907</v>
      </c>
      <c r="E4274" t="s">
        <v>439</v>
      </c>
      <c r="F4274">
        <v>1106</v>
      </c>
      <c r="G4274" t="s">
        <v>1154</v>
      </c>
      <c r="H4274">
        <v>0</v>
      </c>
      <c r="I4274">
        <v>43200</v>
      </c>
      <c r="J4274" t="b">
        <v>0</v>
      </c>
      <c r="K4274">
        <v>0</v>
      </c>
      <c r="L4274" s="15">
        <v>41010.807141203702</v>
      </c>
      <c r="M4274" t="s">
        <v>6972</v>
      </c>
      <c r="N4274" t="s">
        <v>439</v>
      </c>
      <c r="O4274" t="s">
        <v>439</v>
      </c>
      <c r="P4274" t="s">
        <v>439</v>
      </c>
      <c r="Q4274" t="s">
        <v>819</v>
      </c>
    </row>
    <row r="4275" spans="1:17" hidden="1" x14ac:dyDescent="0.25">
      <c r="A4275">
        <v>263294</v>
      </c>
      <c r="B4275" t="s">
        <v>1267</v>
      </c>
      <c r="C4275" t="s">
        <v>815</v>
      </c>
      <c r="D4275" t="s">
        <v>6908</v>
      </c>
      <c r="E4275" t="s">
        <v>439</v>
      </c>
      <c r="F4275">
        <v>1106</v>
      </c>
      <c r="G4275" t="s">
        <v>1154</v>
      </c>
      <c r="H4275">
        <v>0</v>
      </c>
      <c r="I4275">
        <v>43200</v>
      </c>
      <c r="J4275" t="b">
        <v>0</v>
      </c>
      <c r="K4275">
        <v>0</v>
      </c>
      <c r="L4275" s="15">
        <v>41010.807141203702</v>
      </c>
      <c r="M4275" t="s">
        <v>6972</v>
      </c>
      <c r="N4275" t="s">
        <v>439</v>
      </c>
      <c r="O4275" t="s">
        <v>439</v>
      </c>
      <c r="P4275" t="s">
        <v>439</v>
      </c>
      <c r="Q4275" t="s">
        <v>819</v>
      </c>
    </row>
    <row r="4276" spans="1:17" hidden="1" x14ac:dyDescent="0.25">
      <c r="A4276">
        <v>263295</v>
      </c>
      <c r="B4276" t="s">
        <v>1268</v>
      </c>
      <c r="C4276" t="s">
        <v>815</v>
      </c>
      <c r="D4276" t="s">
        <v>6909</v>
      </c>
      <c r="E4276" t="s">
        <v>439</v>
      </c>
      <c r="F4276">
        <v>1106</v>
      </c>
      <c r="G4276" t="s">
        <v>1154</v>
      </c>
      <c r="H4276">
        <v>0</v>
      </c>
      <c r="I4276">
        <v>43200</v>
      </c>
      <c r="J4276" t="b">
        <v>0</v>
      </c>
      <c r="K4276">
        <v>0</v>
      </c>
      <c r="L4276" s="15">
        <v>41010.807152777779</v>
      </c>
      <c r="M4276" t="s">
        <v>6972</v>
      </c>
      <c r="N4276" t="s">
        <v>439</v>
      </c>
      <c r="O4276" t="s">
        <v>439</v>
      </c>
      <c r="P4276" t="s">
        <v>439</v>
      </c>
      <c r="Q4276" t="s">
        <v>819</v>
      </c>
    </row>
    <row r="4277" spans="1:17" hidden="1" x14ac:dyDescent="0.25">
      <c r="A4277">
        <v>263296</v>
      </c>
      <c r="B4277" t="s">
        <v>1269</v>
      </c>
      <c r="C4277" t="s">
        <v>815</v>
      </c>
      <c r="D4277" t="s">
        <v>6910</v>
      </c>
      <c r="E4277" t="s">
        <v>439</v>
      </c>
      <c r="F4277">
        <v>1106</v>
      </c>
      <c r="G4277" t="s">
        <v>1154</v>
      </c>
      <c r="H4277">
        <v>0</v>
      </c>
      <c r="I4277">
        <v>43200</v>
      </c>
      <c r="J4277" t="b">
        <v>0</v>
      </c>
      <c r="K4277">
        <v>0</v>
      </c>
      <c r="L4277" s="15">
        <v>41010.807152777779</v>
      </c>
      <c r="M4277" t="s">
        <v>6972</v>
      </c>
      <c r="N4277" t="s">
        <v>439</v>
      </c>
      <c r="O4277" t="s">
        <v>439</v>
      </c>
      <c r="P4277" t="s">
        <v>439</v>
      </c>
      <c r="Q4277" t="s">
        <v>819</v>
      </c>
    </row>
    <row r="4278" spans="1:17" hidden="1" x14ac:dyDescent="0.25">
      <c r="A4278">
        <v>263297</v>
      </c>
      <c r="B4278" t="s">
        <v>1270</v>
      </c>
      <c r="C4278" t="s">
        <v>815</v>
      </c>
      <c r="D4278" t="s">
        <v>6911</v>
      </c>
      <c r="E4278" t="s">
        <v>439</v>
      </c>
      <c r="F4278">
        <v>1106</v>
      </c>
      <c r="G4278" t="s">
        <v>1154</v>
      </c>
      <c r="H4278">
        <v>0</v>
      </c>
      <c r="I4278">
        <v>43200</v>
      </c>
      <c r="J4278" t="b">
        <v>0</v>
      </c>
      <c r="K4278">
        <v>0</v>
      </c>
      <c r="L4278" s="15">
        <v>41010.807152777779</v>
      </c>
      <c r="M4278" t="s">
        <v>6972</v>
      </c>
      <c r="N4278" t="s">
        <v>439</v>
      </c>
      <c r="O4278" t="s">
        <v>439</v>
      </c>
      <c r="P4278" t="s">
        <v>439</v>
      </c>
      <c r="Q4278" t="s">
        <v>819</v>
      </c>
    </row>
    <row r="4279" spans="1:17" hidden="1" x14ac:dyDescent="0.25">
      <c r="A4279">
        <v>263298</v>
      </c>
      <c r="B4279" t="s">
        <v>1271</v>
      </c>
      <c r="C4279" t="s">
        <v>815</v>
      </c>
      <c r="D4279" t="s">
        <v>6912</v>
      </c>
      <c r="E4279" t="s">
        <v>439</v>
      </c>
      <c r="F4279">
        <v>1106</v>
      </c>
      <c r="G4279" t="s">
        <v>1154</v>
      </c>
      <c r="H4279">
        <v>0</v>
      </c>
      <c r="I4279">
        <v>43200</v>
      </c>
      <c r="J4279" t="b">
        <v>0</v>
      </c>
      <c r="K4279">
        <v>0</v>
      </c>
      <c r="L4279" s="15">
        <v>41010.807152777779</v>
      </c>
      <c r="M4279" t="s">
        <v>6972</v>
      </c>
      <c r="N4279" t="s">
        <v>439</v>
      </c>
      <c r="O4279" t="s">
        <v>439</v>
      </c>
      <c r="P4279" t="s">
        <v>439</v>
      </c>
      <c r="Q4279" t="s">
        <v>819</v>
      </c>
    </row>
    <row r="4280" spans="1:17" hidden="1" x14ac:dyDescent="0.25">
      <c r="A4280">
        <v>263299</v>
      </c>
      <c r="B4280" t="s">
        <v>1272</v>
      </c>
      <c r="C4280" t="s">
        <v>815</v>
      </c>
      <c r="D4280" t="s">
        <v>6913</v>
      </c>
      <c r="E4280" t="s">
        <v>439</v>
      </c>
      <c r="F4280">
        <v>1106</v>
      </c>
      <c r="G4280" t="s">
        <v>1154</v>
      </c>
      <c r="H4280">
        <v>0</v>
      </c>
      <c r="I4280">
        <v>43200</v>
      </c>
      <c r="J4280" t="b">
        <v>0</v>
      </c>
      <c r="K4280">
        <v>0</v>
      </c>
      <c r="L4280" s="15">
        <v>41010.807164351849</v>
      </c>
      <c r="M4280" t="s">
        <v>6972</v>
      </c>
      <c r="N4280" t="s">
        <v>439</v>
      </c>
      <c r="O4280" t="s">
        <v>439</v>
      </c>
      <c r="P4280" t="s">
        <v>439</v>
      </c>
      <c r="Q4280" t="s">
        <v>819</v>
      </c>
    </row>
    <row r="4281" spans="1:17" hidden="1" x14ac:dyDescent="0.25">
      <c r="A4281">
        <v>263300</v>
      </c>
      <c r="B4281" t="s">
        <v>1273</v>
      </c>
      <c r="C4281" t="s">
        <v>815</v>
      </c>
      <c r="D4281" t="s">
        <v>6914</v>
      </c>
      <c r="E4281" t="s">
        <v>439</v>
      </c>
      <c r="F4281">
        <v>1106</v>
      </c>
      <c r="G4281" t="s">
        <v>1154</v>
      </c>
      <c r="H4281">
        <v>0</v>
      </c>
      <c r="I4281">
        <v>43200</v>
      </c>
      <c r="J4281" t="b">
        <v>0</v>
      </c>
      <c r="K4281">
        <v>0</v>
      </c>
      <c r="L4281" s="15">
        <v>41010.807164351849</v>
      </c>
      <c r="M4281" t="s">
        <v>6972</v>
      </c>
      <c r="N4281" t="s">
        <v>439</v>
      </c>
      <c r="O4281" t="s">
        <v>439</v>
      </c>
      <c r="P4281" t="s">
        <v>439</v>
      </c>
      <c r="Q4281" t="s">
        <v>819</v>
      </c>
    </row>
    <row r="4282" spans="1:17" hidden="1" x14ac:dyDescent="0.25">
      <c r="A4282">
        <v>263301</v>
      </c>
      <c r="B4282" t="s">
        <v>1274</v>
      </c>
      <c r="C4282" t="s">
        <v>815</v>
      </c>
      <c r="D4282" t="s">
        <v>6915</v>
      </c>
      <c r="E4282" t="s">
        <v>439</v>
      </c>
      <c r="F4282">
        <v>1106</v>
      </c>
      <c r="G4282" t="s">
        <v>1154</v>
      </c>
      <c r="H4282">
        <v>0</v>
      </c>
      <c r="I4282">
        <v>43200</v>
      </c>
      <c r="J4282" t="b">
        <v>0</v>
      </c>
      <c r="K4282">
        <v>0</v>
      </c>
      <c r="L4282" s="15">
        <v>41010.807164351849</v>
      </c>
      <c r="M4282" t="s">
        <v>6972</v>
      </c>
      <c r="N4282" t="s">
        <v>439</v>
      </c>
      <c r="O4282" t="s">
        <v>439</v>
      </c>
      <c r="P4282" t="s">
        <v>439</v>
      </c>
      <c r="Q4282" t="s">
        <v>819</v>
      </c>
    </row>
    <row r="4283" spans="1:17" hidden="1" x14ac:dyDescent="0.25">
      <c r="A4283">
        <v>263302</v>
      </c>
      <c r="B4283" t="s">
        <v>1275</v>
      </c>
      <c r="C4283" t="s">
        <v>815</v>
      </c>
      <c r="D4283" t="s">
        <v>6916</v>
      </c>
      <c r="E4283" t="s">
        <v>439</v>
      </c>
      <c r="F4283">
        <v>1106</v>
      </c>
      <c r="G4283" t="s">
        <v>1154</v>
      </c>
      <c r="H4283">
        <v>0</v>
      </c>
      <c r="I4283">
        <v>43200</v>
      </c>
      <c r="J4283" t="b">
        <v>0</v>
      </c>
      <c r="K4283">
        <v>0</v>
      </c>
      <c r="L4283" s="15">
        <v>41010.807164351849</v>
      </c>
      <c r="M4283" t="s">
        <v>6972</v>
      </c>
      <c r="N4283" t="s">
        <v>439</v>
      </c>
      <c r="O4283" t="s">
        <v>439</v>
      </c>
      <c r="P4283" t="s">
        <v>439</v>
      </c>
      <c r="Q4283" t="s">
        <v>819</v>
      </c>
    </row>
    <row r="4284" spans="1:17" hidden="1" x14ac:dyDescent="0.25">
      <c r="A4284">
        <v>263303</v>
      </c>
      <c r="B4284" t="s">
        <v>1276</v>
      </c>
      <c r="C4284" t="s">
        <v>815</v>
      </c>
      <c r="D4284" t="s">
        <v>6917</v>
      </c>
      <c r="E4284" t="s">
        <v>439</v>
      </c>
      <c r="F4284">
        <v>1106</v>
      </c>
      <c r="G4284" t="s">
        <v>1154</v>
      </c>
      <c r="H4284">
        <v>0</v>
      </c>
      <c r="I4284">
        <v>43200</v>
      </c>
      <c r="J4284" t="b">
        <v>0</v>
      </c>
      <c r="K4284">
        <v>0</v>
      </c>
      <c r="L4284" s="15">
        <v>41010.807175925926</v>
      </c>
      <c r="M4284" t="s">
        <v>6972</v>
      </c>
      <c r="N4284" t="s">
        <v>439</v>
      </c>
      <c r="O4284" t="s">
        <v>439</v>
      </c>
      <c r="P4284" t="s">
        <v>439</v>
      </c>
      <c r="Q4284" t="s">
        <v>819</v>
      </c>
    </row>
    <row r="4285" spans="1:17" hidden="1" x14ac:dyDescent="0.25">
      <c r="A4285">
        <v>263304</v>
      </c>
      <c r="B4285" t="s">
        <v>1277</v>
      </c>
      <c r="C4285" t="s">
        <v>815</v>
      </c>
      <c r="D4285" t="s">
        <v>6918</v>
      </c>
      <c r="E4285" t="s">
        <v>439</v>
      </c>
      <c r="F4285">
        <v>1106</v>
      </c>
      <c r="G4285" t="s">
        <v>1154</v>
      </c>
      <c r="H4285">
        <v>0</v>
      </c>
      <c r="I4285">
        <v>43200</v>
      </c>
      <c r="J4285" t="b">
        <v>0</v>
      </c>
      <c r="K4285">
        <v>0</v>
      </c>
      <c r="L4285" s="15">
        <v>41010.807175925926</v>
      </c>
      <c r="M4285" t="s">
        <v>6972</v>
      </c>
      <c r="N4285" t="s">
        <v>439</v>
      </c>
      <c r="O4285" t="s">
        <v>439</v>
      </c>
      <c r="P4285" t="s">
        <v>439</v>
      </c>
      <c r="Q4285" t="s">
        <v>819</v>
      </c>
    </row>
    <row r="4286" spans="1:17" hidden="1" x14ac:dyDescent="0.25">
      <c r="A4286">
        <v>263305</v>
      </c>
      <c r="B4286" t="s">
        <v>1278</v>
      </c>
      <c r="C4286" t="s">
        <v>815</v>
      </c>
      <c r="D4286" t="s">
        <v>6919</v>
      </c>
      <c r="E4286" t="s">
        <v>439</v>
      </c>
      <c r="F4286">
        <v>1106</v>
      </c>
      <c r="G4286" t="s">
        <v>1154</v>
      </c>
      <c r="H4286">
        <v>0</v>
      </c>
      <c r="I4286">
        <v>43200</v>
      </c>
      <c r="J4286" t="b">
        <v>0</v>
      </c>
      <c r="K4286">
        <v>0</v>
      </c>
      <c r="L4286" s="15">
        <v>41010.807175925926</v>
      </c>
      <c r="M4286" t="s">
        <v>6972</v>
      </c>
      <c r="N4286" t="s">
        <v>439</v>
      </c>
      <c r="O4286" t="s">
        <v>439</v>
      </c>
      <c r="P4286" t="s">
        <v>439</v>
      </c>
      <c r="Q4286" t="s">
        <v>819</v>
      </c>
    </row>
    <row r="4287" spans="1:17" hidden="1" x14ac:dyDescent="0.25">
      <c r="A4287">
        <v>263306</v>
      </c>
      <c r="B4287" t="s">
        <v>1279</v>
      </c>
      <c r="C4287" t="s">
        <v>815</v>
      </c>
      <c r="D4287" t="s">
        <v>6920</v>
      </c>
      <c r="E4287" t="s">
        <v>439</v>
      </c>
      <c r="F4287">
        <v>1106</v>
      </c>
      <c r="G4287" t="s">
        <v>1154</v>
      </c>
      <c r="H4287">
        <v>0</v>
      </c>
      <c r="I4287">
        <v>43200</v>
      </c>
      <c r="J4287" t="b">
        <v>0</v>
      </c>
      <c r="K4287">
        <v>0</v>
      </c>
      <c r="L4287" s="15">
        <v>41010.807175925926</v>
      </c>
      <c r="M4287" t="s">
        <v>6972</v>
      </c>
      <c r="N4287" t="s">
        <v>439</v>
      </c>
      <c r="O4287" t="s">
        <v>439</v>
      </c>
      <c r="P4287" t="s">
        <v>439</v>
      </c>
      <c r="Q4287" t="s">
        <v>819</v>
      </c>
    </row>
    <row r="4288" spans="1:17" hidden="1" x14ac:dyDescent="0.25">
      <c r="A4288">
        <v>263307</v>
      </c>
      <c r="B4288" t="s">
        <v>1280</v>
      </c>
      <c r="C4288" t="s">
        <v>815</v>
      </c>
      <c r="D4288" t="s">
        <v>6921</v>
      </c>
      <c r="E4288" t="s">
        <v>439</v>
      </c>
      <c r="F4288">
        <v>1106</v>
      </c>
      <c r="G4288" t="s">
        <v>1154</v>
      </c>
      <c r="H4288">
        <v>0</v>
      </c>
      <c r="I4288">
        <v>43200</v>
      </c>
      <c r="J4288" t="b">
        <v>0</v>
      </c>
      <c r="K4288">
        <v>0</v>
      </c>
      <c r="L4288" s="15">
        <v>41010.806886574072</v>
      </c>
      <c r="M4288" t="s">
        <v>6972</v>
      </c>
      <c r="N4288" t="s">
        <v>439</v>
      </c>
      <c r="O4288" t="s">
        <v>439</v>
      </c>
      <c r="P4288" t="s">
        <v>439</v>
      </c>
      <c r="Q4288" t="s">
        <v>819</v>
      </c>
    </row>
    <row r="4289" spans="1:17" hidden="1" x14ac:dyDescent="0.25">
      <c r="A4289">
        <v>263308</v>
      </c>
      <c r="B4289" t="s">
        <v>1281</v>
      </c>
      <c r="C4289" t="s">
        <v>815</v>
      </c>
      <c r="D4289" t="s">
        <v>6922</v>
      </c>
      <c r="E4289" t="s">
        <v>439</v>
      </c>
      <c r="F4289">
        <v>1106</v>
      </c>
      <c r="G4289" t="s">
        <v>1154</v>
      </c>
      <c r="H4289">
        <v>0</v>
      </c>
      <c r="I4289">
        <v>43200</v>
      </c>
      <c r="J4289" t="b">
        <v>0</v>
      </c>
      <c r="K4289">
        <v>0</v>
      </c>
      <c r="L4289" s="15">
        <v>41010.807175925926</v>
      </c>
      <c r="M4289" t="s">
        <v>6972</v>
      </c>
      <c r="N4289" t="s">
        <v>439</v>
      </c>
      <c r="O4289" t="s">
        <v>439</v>
      </c>
      <c r="P4289" t="s">
        <v>439</v>
      </c>
      <c r="Q4289" t="s">
        <v>819</v>
      </c>
    </row>
    <row r="4290" spans="1:17" hidden="1" x14ac:dyDescent="0.25">
      <c r="A4290">
        <v>263309</v>
      </c>
      <c r="B4290" t="s">
        <v>1282</v>
      </c>
      <c r="C4290" t="s">
        <v>815</v>
      </c>
      <c r="D4290" t="s">
        <v>6923</v>
      </c>
      <c r="E4290" t="s">
        <v>439</v>
      </c>
      <c r="F4290">
        <v>1106</v>
      </c>
      <c r="G4290" t="s">
        <v>1154</v>
      </c>
      <c r="H4290">
        <v>0</v>
      </c>
      <c r="I4290">
        <v>43200</v>
      </c>
      <c r="J4290" t="b">
        <v>0</v>
      </c>
      <c r="K4290">
        <v>0</v>
      </c>
      <c r="L4290" s="15">
        <v>41010.807187500002</v>
      </c>
      <c r="M4290" t="s">
        <v>6972</v>
      </c>
      <c r="N4290" t="s">
        <v>439</v>
      </c>
      <c r="O4290" t="s">
        <v>439</v>
      </c>
      <c r="P4290" t="s">
        <v>439</v>
      </c>
      <c r="Q4290" t="s">
        <v>819</v>
      </c>
    </row>
    <row r="4291" spans="1:17" hidden="1" x14ac:dyDescent="0.25">
      <c r="A4291">
        <v>263310</v>
      </c>
      <c r="B4291" t="s">
        <v>1283</v>
      </c>
      <c r="C4291" t="s">
        <v>815</v>
      </c>
      <c r="D4291" t="s">
        <v>6924</v>
      </c>
      <c r="E4291" t="s">
        <v>439</v>
      </c>
      <c r="F4291">
        <v>1106</v>
      </c>
      <c r="G4291" t="s">
        <v>1154</v>
      </c>
      <c r="H4291">
        <v>0</v>
      </c>
      <c r="I4291">
        <v>43200</v>
      </c>
      <c r="J4291" t="b">
        <v>0</v>
      </c>
      <c r="K4291">
        <v>0</v>
      </c>
      <c r="L4291" s="15">
        <v>41010.807187500002</v>
      </c>
      <c r="M4291" t="s">
        <v>6972</v>
      </c>
      <c r="N4291" t="s">
        <v>439</v>
      </c>
      <c r="O4291" t="s">
        <v>439</v>
      </c>
      <c r="P4291" t="s">
        <v>439</v>
      </c>
      <c r="Q4291" t="s">
        <v>819</v>
      </c>
    </row>
    <row r="4292" spans="1:17" hidden="1" x14ac:dyDescent="0.25">
      <c r="A4292">
        <v>263311</v>
      </c>
      <c r="B4292" t="s">
        <v>1284</v>
      </c>
      <c r="C4292" t="s">
        <v>815</v>
      </c>
      <c r="D4292" t="s">
        <v>6925</v>
      </c>
      <c r="E4292" t="s">
        <v>439</v>
      </c>
      <c r="F4292">
        <v>1106</v>
      </c>
      <c r="G4292" t="s">
        <v>1154</v>
      </c>
      <c r="H4292">
        <v>0</v>
      </c>
      <c r="I4292">
        <v>43200</v>
      </c>
      <c r="J4292" t="b">
        <v>0</v>
      </c>
      <c r="K4292">
        <v>0</v>
      </c>
      <c r="L4292" s="15">
        <v>41010.807187500002</v>
      </c>
      <c r="M4292" t="s">
        <v>6972</v>
      </c>
      <c r="N4292" t="s">
        <v>439</v>
      </c>
      <c r="O4292" t="s">
        <v>439</v>
      </c>
      <c r="P4292" t="s">
        <v>439</v>
      </c>
      <c r="Q4292" t="s">
        <v>819</v>
      </c>
    </row>
    <row r="4293" spans="1:17" hidden="1" x14ac:dyDescent="0.25">
      <c r="A4293">
        <v>263312</v>
      </c>
      <c r="B4293" t="s">
        <v>1285</v>
      </c>
      <c r="C4293" t="s">
        <v>815</v>
      </c>
      <c r="D4293" t="s">
        <v>6926</v>
      </c>
      <c r="E4293" t="s">
        <v>439</v>
      </c>
      <c r="F4293">
        <v>1106</v>
      </c>
      <c r="G4293" t="s">
        <v>1154</v>
      </c>
      <c r="H4293">
        <v>0</v>
      </c>
      <c r="I4293">
        <v>43200</v>
      </c>
      <c r="J4293" t="b">
        <v>0</v>
      </c>
      <c r="K4293">
        <v>0</v>
      </c>
      <c r="L4293" s="15">
        <v>41010.807187500002</v>
      </c>
      <c r="M4293" t="s">
        <v>6972</v>
      </c>
      <c r="N4293" t="s">
        <v>439</v>
      </c>
      <c r="O4293" t="s">
        <v>439</v>
      </c>
      <c r="P4293" t="s">
        <v>439</v>
      </c>
      <c r="Q4293" t="s">
        <v>819</v>
      </c>
    </row>
    <row r="4294" spans="1:17" hidden="1" x14ac:dyDescent="0.25">
      <c r="A4294">
        <v>263313</v>
      </c>
      <c r="B4294" t="s">
        <v>1286</v>
      </c>
      <c r="C4294" t="s">
        <v>815</v>
      </c>
      <c r="D4294" t="s">
        <v>6927</v>
      </c>
      <c r="E4294" t="s">
        <v>439</v>
      </c>
      <c r="F4294">
        <v>1106</v>
      </c>
      <c r="G4294" t="s">
        <v>1154</v>
      </c>
      <c r="H4294">
        <v>0</v>
      </c>
      <c r="I4294">
        <v>43200</v>
      </c>
      <c r="J4294" t="b">
        <v>0</v>
      </c>
      <c r="K4294">
        <v>0</v>
      </c>
      <c r="L4294" s="15">
        <v>41010.807187500002</v>
      </c>
      <c r="M4294" t="s">
        <v>6972</v>
      </c>
      <c r="N4294" t="s">
        <v>439</v>
      </c>
      <c r="O4294" t="s">
        <v>439</v>
      </c>
      <c r="P4294" t="s">
        <v>439</v>
      </c>
      <c r="Q4294" t="s">
        <v>819</v>
      </c>
    </row>
    <row r="4295" spans="1:17" hidden="1" x14ac:dyDescent="0.25">
      <c r="A4295">
        <v>263314</v>
      </c>
      <c r="B4295" t="s">
        <v>1287</v>
      </c>
      <c r="C4295" t="s">
        <v>815</v>
      </c>
      <c r="D4295" t="s">
        <v>6928</v>
      </c>
      <c r="E4295" t="s">
        <v>439</v>
      </c>
      <c r="F4295">
        <v>1106</v>
      </c>
      <c r="G4295" t="s">
        <v>1154</v>
      </c>
      <c r="H4295">
        <v>0</v>
      </c>
      <c r="I4295">
        <v>43200</v>
      </c>
      <c r="J4295" t="b">
        <v>0</v>
      </c>
      <c r="K4295">
        <v>0</v>
      </c>
      <c r="L4295" s="15">
        <v>41010.807199074072</v>
      </c>
      <c r="M4295" t="s">
        <v>6972</v>
      </c>
      <c r="N4295" t="s">
        <v>439</v>
      </c>
      <c r="O4295" t="s">
        <v>439</v>
      </c>
      <c r="P4295" t="s">
        <v>439</v>
      </c>
      <c r="Q4295" t="s">
        <v>819</v>
      </c>
    </row>
    <row r="4296" spans="1:17" hidden="1" x14ac:dyDescent="0.25">
      <c r="A4296">
        <v>263315</v>
      </c>
      <c r="B4296" t="s">
        <v>1288</v>
      </c>
      <c r="C4296" t="s">
        <v>815</v>
      </c>
      <c r="D4296" t="s">
        <v>6929</v>
      </c>
      <c r="E4296" t="s">
        <v>439</v>
      </c>
      <c r="F4296">
        <v>1106</v>
      </c>
      <c r="G4296" t="s">
        <v>1154</v>
      </c>
      <c r="H4296">
        <v>0</v>
      </c>
      <c r="I4296">
        <v>43200</v>
      </c>
      <c r="J4296" t="b">
        <v>0</v>
      </c>
      <c r="K4296">
        <v>0</v>
      </c>
      <c r="L4296" s="15">
        <v>41010.807199074072</v>
      </c>
      <c r="M4296" t="s">
        <v>6972</v>
      </c>
      <c r="N4296" t="s">
        <v>439</v>
      </c>
      <c r="O4296" t="s">
        <v>439</v>
      </c>
      <c r="P4296" t="s">
        <v>439</v>
      </c>
      <c r="Q4296" t="s">
        <v>819</v>
      </c>
    </row>
    <row r="4297" spans="1:17" hidden="1" x14ac:dyDescent="0.25">
      <c r="A4297">
        <v>263316</v>
      </c>
      <c r="B4297" t="s">
        <v>1289</v>
      </c>
      <c r="C4297" t="s">
        <v>815</v>
      </c>
      <c r="D4297" t="s">
        <v>6930</v>
      </c>
      <c r="E4297" t="s">
        <v>439</v>
      </c>
      <c r="F4297">
        <v>1106</v>
      </c>
      <c r="G4297" t="s">
        <v>1154</v>
      </c>
      <c r="H4297">
        <v>0</v>
      </c>
      <c r="I4297">
        <v>43200</v>
      </c>
      <c r="J4297" t="b">
        <v>0</v>
      </c>
      <c r="K4297">
        <v>0</v>
      </c>
      <c r="L4297" s="15">
        <v>41010.807199074072</v>
      </c>
      <c r="M4297" t="s">
        <v>6972</v>
      </c>
      <c r="N4297" t="s">
        <v>439</v>
      </c>
      <c r="O4297" t="s">
        <v>439</v>
      </c>
      <c r="P4297" t="s">
        <v>439</v>
      </c>
      <c r="Q4297" t="s">
        <v>819</v>
      </c>
    </row>
    <row r="4298" spans="1:17" hidden="1" x14ac:dyDescent="0.25">
      <c r="A4298">
        <v>263317</v>
      </c>
      <c r="B4298" t="s">
        <v>1290</v>
      </c>
      <c r="C4298" t="s">
        <v>815</v>
      </c>
      <c r="D4298" t="s">
        <v>6931</v>
      </c>
      <c r="E4298" t="s">
        <v>439</v>
      </c>
      <c r="F4298">
        <v>1106</v>
      </c>
      <c r="G4298" t="s">
        <v>1154</v>
      </c>
      <c r="H4298">
        <v>0</v>
      </c>
      <c r="I4298">
        <v>43200</v>
      </c>
      <c r="J4298" t="b">
        <v>0</v>
      </c>
      <c r="K4298">
        <v>0</v>
      </c>
      <c r="L4298" s="15">
        <v>41010.807199074072</v>
      </c>
      <c r="M4298" t="s">
        <v>6972</v>
      </c>
      <c r="N4298" t="s">
        <v>439</v>
      </c>
      <c r="O4298" t="s">
        <v>439</v>
      </c>
      <c r="P4298" t="s">
        <v>439</v>
      </c>
      <c r="Q4298" t="s">
        <v>819</v>
      </c>
    </row>
    <row r="4299" spans="1:17" hidden="1" x14ac:dyDescent="0.25">
      <c r="A4299">
        <v>263318</v>
      </c>
      <c r="B4299" t="s">
        <v>1291</v>
      </c>
      <c r="C4299" t="s">
        <v>815</v>
      </c>
      <c r="D4299" t="s">
        <v>6932</v>
      </c>
      <c r="E4299" t="s">
        <v>439</v>
      </c>
      <c r="F4299">
        <v>1106</v>
      </c>
      <c r="G4299" t="s">
        <v>1154</v>
      </c>
      <c r="H4299">
        <v>0</v>
      </c>
      <c r="I4299">
        <v>43200</v>
      </c>
      <c r="J4299" t="b">
        <v>0</v>
      </c>
      <c r="K4299">
        <v>0</v>
      </c>
      <c r="L4299" s="15">
        <v>41010.807199074072</v>
      </c>
      <c r="M4299" t="s">
        <v>6972</v>
      </c>
      <c r="N4299" t="s">
        <v>439</v>
      </c>
      <c r="O4299" t="s">
        <v>439</v>
      </c>
      <c r="P4299" t="s">
        <v>439</v>
      </c>
      <c r="Q4299" t="s">
        <v>819</v>
      </c>
    </row>
    <row r="4300" spans="1:17" hidden="1" x14ac:dyDescent="0.25">
      <c r="A4300">
        <v>263319</v>
      </c>
      <c r="B4300" t="s">
        <v>1292</v>
      </c>
      <c r="C4300" t="s">
        <v>815</v>
      </c>
      <c r="D4300" t="s">
        <v>6933</v>
      </c>
      <c r="E4300" t="s">
        <v>439</v>
      </c>
      <c r="F4300">
        <v>1106</v>
      </c>
      <c r="G4300" t="s">
        <v>1154</v>
      </c>
      <c r="H4300">
        <v>0</v>
      </c>
      <c r="I4300">
        <v>43200</v>
      </c>
      <c r="J4300" t="b">
        <v>0</v>
      </c>
      <c r="K4300">
        <v>0</v>
      </c>
      <c r="L4300" s="15">
        <v>41010.807199074072</v>
      </c>
      <c r="M4300" t="s">
        <v>6972</v>
      </c>
      <c r="N4300" t="s">
        <v>439</v>
      </c>
      <c r="O4300" t="s">
        <v>439</v>
      </c>
      <c r="P4300" t="s">
        <v>439</v>
      </c>
      <c r="Q4300" t="s">
        <v>819</v>
      </c>
    </row>
    <row r="4301" spans="1:17" hidden="1" x14ac:dyDescent="0.25">
      <c r="A4301">
        <v>263320</v>
      </c>
      <c r="B4301" t="s">
        <v>1293</v>
      </c>
      <c r="C4301" t="s">
        <v>815</v>
      </c>
      <c r="D4301" t="s">
        <v>6934</v>
      </c>
      <c r="E4301" t="s">
        <v>439</v>
      </c>
      <c r="F4301">
        <v>1106</v>
      </c>
      <c r="G4301" t="s">
        <v>1154</v>
      </c>
      <c r="H4301">
        <v>0</v>
      </c>
      <c r="I4301">
        <v>43200</v>
      </c>
      <c r="J4301" t="b">
        <v>0</v>
      </c>
      <c r="K4301">
        <v>0</v>
      </c>
      <c r="L4301" s="15">
        <v>41010.807210648149</v>
      </c>
      <c r="M4301" t="s">
        <v>6972</v>
      </c>
      <c r="N4301" t="s">
        <v>439</v>
      </c>
      <c r="O4301" t="s">
        <v>439</v>
      </c>
      <c r="P4301" t="s">
        <v>439</v>
      </c>
      <c r="Q4301" t="s">
        <v>819</v>
      </c>
    </row>
    <row r="4302" spans="1:17" hidden="1" x14ac:dyDescent="0.25">
      <c r="A4302">
        <v>263321</v>
      </c>
      <c r="B4302" t="s">
        <v>1294</v>
      </c>
      <c r="C4302" t="s">
        <v>815</v>
      </c>
      <c r="D4302" t="s">
        <v>6935</v>
      </c>
      <c r="E4302" t="s">
        <v>439</v>
      </c>
      <c r="F4302">
        <v>1106</v>
      </c>
      <c r="G4302" t="s">
        <v>1154</v>
      </c>
      <c r="H4302">
        <v>0</v>
      </c>
      <c r="I4302">
        <v>43200</v>
      </c>
      <c r="J4302" t="b">
        <v>0</v>
      </c>
      <c r="K4302">
        <v>0</v>
      </c>
      <c r="L4302" s="15">
        <v>41010.807210648149</v>
      </c>
      <c r="M4302" t="s">
        <v>6972</v>
      </c>
      <c r="N4302" t="s">
        <v>439</v>
      </c>
      <c r="O4302" t="s">
        <v>439</v>
      </c>
      <c r="P4302" t="s">
        <v>439</v>
      </c>
      <c r="Q4302" t="s">
        <v>819</v>
      </c>
    </row>
    <row r="4303" spans="1:17" hidden="1" x14ac:dyDescent="0.25">
      <c r="A4303">
        <v>263322</v>
      </c>
      <c r="B4303" t="s">
        <v>1295</v>
      </c>
      <c r="C4303" t="s">
        <v>815</v>
      </c>
      <c r="D4303" t="s">
        <v>6936</v>
      </c>
      <c r="E4303" t="s">
        <v>439</v>
      </c>
      <c r="F4303">
        <v>1106</v>
      </c>
      <c r="G4303" t="s">
        <v>1154</v>
      </c>
      <c r="H4303">
        <v>0</v>
      </c>
      <c r="I4303">
        <v>43200</v>
      </c>
      <c r="J4303" t="b">
        <v>0</v>
      </c>
      <c r="K4303">
        <v>0</v>
      </c>
      <c r="L4303" s="15">
        <v>41010.807222222225</v>
      </c>
      <c r="M4303" t="s">
        <v>6972</v>
      </c>
      <c r="N4303" t="s">
        <v>439</v>
      </c>
      <c r="O4303" t="s">
        <v>439</v>
      </c>
      <c r="P4303" t="s">
        <v>439</v>
      </c>
      <c r="Q4303" t="s">
        <v>819</v>
      </c>
    </row>
    <row r="4304" spans="1:17" hidden="1" x14ac:dyDescent="0.25">
      <c r="A4304">
        <v>263323</v>
      </c>
      <c r="B4304" t="s">
        <v>1296</v>
      </c>
      <c r="C4304" t="s">
        <v>815</v>
      </c>
      <c r="D4304" t="s">
        <v>6937</v>
      </c>
      <c r="E4304" t="s">
        <v>439</v>
      </c>
      <c r="F4304">
        <v>1106</v>
      </c>
      <c r="G4304" t="s">
        <v>1154</v>
      </c>
      <c r="H4304">
        <v>0</v>
      </c>
      <c r="I4304">
        <v>43200</v>
      </c>
      <c r="J4304" t="b">
        <v>0</v>
      </c>
      <c r="K4304">
        <v>0</v>
      </c>
      <c r="L4304" s="15">
        <v>41010.807222222225</v>
      </c>
      <c r="M4304" t="s">
        <v>6972</v>
      </c>
      <c r="N4304" t="s">
        <v>439</v>
      </c>
      <c r="O4304" t="s">
        <v>439</v>
      </c>
      <c r="P4304" t="s">
        <v>439</v>
      </c>
      <c r="Q4304" t="s">
        <v>819</v>
      </c>
    </row>
    <row r="4305" spans="1:17" hidden="1" x14ac:dyDescent="0.25">
      <c r="A4305">
        <v>263324</v>
      </c>
      <c r="B4305" t="s">
        <v>1297</v>
      </c>
      <c r="C4305" t="s">
        <v>815</v>
      </c>
      <c r="D4305" t="s">
        <v>6938</v>
      </c>
      <c r="E4305" t="s">
        <v>439</v>
      </c>
      <c r="F4305">
        <v>1106</v>
      </c>
      <c r="G4305" t="s">
        <v>1154</v>
      </c>
      <c r="H4305">
        <v>0</v>
      </c>
      <c r="I4305">
        <v>43200</v>
      </c>
      <c r="J4305" t="b">
        <v>0</v>
      </c>
      <c r="K4305">
        <v>0</v>
      </c>
      <c r="L4305" s="15">
        <v>41010.807222222225</v>
      </c>
      <c r="M4305" t="s">
        <v>6972</v>
      </c>
      <c r="N4305" t="s">
        <v>439</v>
      </c>
      <c r="O4305" t="s">
        <v>439</v>
      </c>
      <c r="P4305" t="s">
        <v>439</v>
      </c>
      <c r="Q4305" t="s">
        <v>819</v>
      </c>
    </row>
    <row r="4306" spans="1:17" hidden="1" x14ac:dyDescent="0.25">
      <c r="A4306">
        <v>263325</v>
      </c>
      <c r="B4306" t="s">
        <v>1298</v>
      </c>
      <c r="C4306" t="s">
        <v>815</v>
      </c>
      <c r="D4306" t="s">
        <v>6939</v>
      </c>
      <c r="E4306" t="s">
        <v>439</v>
      </c>
      <c r="F4306">
        <v>1106</v>
      </c>
      <c r="G4306" t="s">
        <v>1154</v>
      </c>
      <c r="H4306">
        <v>0</v>
      </c>
      <c r="I4306">
        <v>43200</v>
      </c>
      <c r="J4306" t="b">
        <v>0</v>
      </c>
      <c r="K4306">
        <v>0</v>
      </c>
      <c r="L4306" s="15">
        <v>41010.807222222225</v>
      </c>
      <c r="M4306" t="s">
        <v>6972</v>
      </c>
      <c r="N4306" t="s">
        <v>439</v>
      </c>
      <c r="O4306" t="s">
        <v>439</v>
      </c>
      <c r="P4306" t="s">
        <v>439</v>
      </c>
      <c r="Q4306" t="s">
        <v>819</v>
      </c>
    </row>
    <row r="4307" spans="1:17" hidden="1" x14ac:dyDescent="0.25">
      <c r="A4307">
        <v>263326</v>
      </c>
      <c r="B4307" t="s">
        <v>1299</v>
      </c>
      <c r="C4307" t="s">
        <v>815</v>
      </c>
      <c r="D4307" t="s">
        <v>6940</v>
      </c>
      <c r="E4307" t="s">
        <v>439</v>
      </c>
      <c r="F4307">
        <v>1106</v>
      </c>
      <c r="G4307" t="s">
        <v>1154</v>
      </c>
      <c r="H4307">
        <v>0</v>
      </c>
      <c r="I4307">
        <v>43200</v>
      </c>
      <c r="J4307" t="b">
        <v>0</v>
      </c>
      <c r="K4307">
        <v>0</v>
      </c>
      <c r="L4307" s="15">
        <v>41010.807222222225</v>
      </c>
      <c r="M4307" t="s">
        <v>6972</v>
      </c>
      <c r="N4307" t="s">
        <v>439</v>
      </c>
      <c r="O4307" t="s">
        <v>439</v>
      </c>
      <c r="P4307" t="s">
        <v>439</v>
      </c>
      <c r="Q4307" t="s">
        <v>819</v>
      </c>
    </row>
    <row r="4308" spans="1:17" hidden="1" x14ac:dyDescent="0.25">
      <c r="A4308">
        <v>263327</v>
      </c>
      <c r="B4308" t="s">
        <v>1300</v>
      </c>
      <c r="C4308" t="s">
        <v>815</v>
      </c>
      <c r="D4308" t="s">
        <v>6941</v>
      </c>
      <c r="E4308" t="s">
        <v>439</v>
      </c>
      <c r="F4308">
        <v>1106</v>
      </c>
      <c r="G4308" t="s">
        <v>1154</v>
      </c>
      <c r="H4308">
        <v>0</v>
      </c>
      <c r="I4308">
        <v>43200</v>
      </c>
      <c r="J4308" t="b">
        <v>0</v>
      </c>
      <c r="K4308">
        <v>0</v>
      </c>
      <c r="L4308" s="15">
        <v>41010.807233796295</v>
      </c>
      <c r="M4308" t="s">
        <v>6972</v>
      </c>
      <c r="N4308" t="s">
        <v>439</v>
      </c>
      <c r="O4308" t="s">
        <v>439</v>
      </c>
      <c r="P4308" t="s">
        <v>439</v>
      </c>
      <c r="Q4308" t="s">
        <v>819</v>
      </c>
    </row>
    <row r="4309" spans="1:17" hidden="1" x14ac:dyDescent="0.25">
      <c r="A4309">
        <v>264793</v>
      </c>
      <c r="B4309" t="s">
        <v>1301</v>
      </c>
      <c r="C4309" t="s">
        <v>815</v>
      </c>
      <c r="D4309" t="s">
        <v>1302</v>
      </c>
      <c r="E4309" t="s">
        <v>439</v>
      </c>
      <c r="F4309">
        <v>772</v>
      </c>
      <c r="G4309" t="s">
        <v>439</v>
      </c>
      <c r="H4309">
        <v>0</v>
      </c>
      <c r="I4309" t="s">
        <v>439</v>
      </c>
      <c r="J4309" t="b">
        <v>0</v>
      </c>
      <c r="K4309">
        <v>0</v>
      </c>
      <c r="L4309" s="15">
        <v>41009.816990740743</v>
      </c>
      <c r="M4309" s="14" t="s">
        <v>6970</v>
      </c>
      <c r="N4309" t="s">
        <v>439</v>
      </c>
      <c r="O4309" t="s">
        <v>439</v>
      </c>
      <c r="P4309" t="s">
        <v>439</v>
      </c>
      <c r="Q4309" t="s">
        <v>819</v>
      </c>
    </row>
    <row r="4310" spans="1:17" hidden="1" x14ac:dyDescent="0.25">
      <c r="A4310">
        <v>266667</v>
      </c>
      <c r="B4310" t="s">
        <v>1303</v>
      </c>
      <c r="C4310" t="s">
        <v>815</v>
      </c>
      <c r="D4310" t="s">
        <v>1304</v>
      </c>
      <c r="E4310" t="s">
        <v>439</v>
      </c>
      <c r="F4310">
        <v>772</v>
      </c>
      <c r="G4310" t="s">
        <v>439</v>
      </c>
      <c r="H4310">
        <v>0</v>
      </c>
      <c r="I4310" t="s">
        <v>439</v>
      </c>
      <c r="J4310" t="b">
        <v>0</v>
      </c>
      <c r="K4310">
        <v>0</v>
      </c>
      <c r="L4310" s="15">
        <v>41009.817002314812</v>
      </c>
      <c r="M4310" s="14" t="s">
        <v>6970</v>
      </c>
      <c r="N4310" t="s">
        <v>439</v>
      </c>
      <c r="O4310" t="s">
        <v>439</v>
      </c>
      <c r="P4310" t="s">
        <v>439</v>
      </c>
      <c r="Q4310" t="s">
        <v>819</v>
      </c>
    </row>
    <row r="4311" spans="1:17" hidden="1" x14ac:dyDescent="0.25">
      <c r="A4311">
        <v>267928</v>
      </c>
      <c r="B4311" t="s">
        <v>1305</v>
      </c>
      <c r="C4311" t="s">
        <v>815</v>
      </c>
      <c r="D4311" t="s">
        <v>1306</v>
      </c>
      <c r="E4311" t="s">
        <v>439</v>
      </c>
      <c r="F4311">
        <v>772</v>
      </c>
      <c r="G4311" t="s">
        <v>439</v>
      </c>
      <c r="H4311">
        <v>0</v>
      </c>
      <c r="I4311" t="s">
        <v>439</v>
      </c>
      <c r="J4311" t="b">
        <v>0</v>
      </c>
      <c r="K4311">
        <v>0</v>
      </c>
      <c r="L4311" s="15">
        <v>41009.817037037035</v>
      </c>
      <c r="M4311" s="14" t="s">
        <v>6970</v>
      </c>
      <c r="N4311" t="s">
        <v>439</v>
      </c>
      <c r="O4311" t="s">
        <v>439</v>
      </c>
      <c r="P4311" t="s">
        <v>439</v>
      </c>
      <c r="Q4311" t="s">
        <v>819</v>
      </c>
    </row>
    <row r="4312" spans="1:17" hidden="1" x14ac:dyDescent="0.25">
      <c r="A4312">
        <v>269011</v>
      </c>
      <c r="B4312" t="s">
        <v>1307</v>
      </c>
      <c r="C4312" t="s">
        <v>815</v>
      </c>
      <c r="D4312" t="s">
        <v>1308</v>
      </c>
      <c r="E4312" t="s">
        <v>439</v>
      </c>
      <c r="F4312">
        <v>772</v>
      </c>
      <c r="G4312" t="s">
        <v>439</v>
      </c>
      <c r="H4312">
        <v>0</v>
      </c>
      <c r="I4312" t="s">
        <v>439</v>
      </c>
      <c r="J4312" t="b">
        <v>0</v>
      </c>
      <c r="K4312">
        <v>0</v>
      </c>
      <c r="L4312" s="15">
        <v>41009.817048611112</v>
      </c>
      <c r="M4312" s="14" t="s">
        <v>6970</v>
      </c>
      <c r="N4312" t="s">
        <v>439</v>
      </c>
      <c r="O4312" t="s">
        <v>439</v>
      </c>
      <c r="P4312" t="s">
        <v>439</v>
      </c>
      <c r="Q4312" t="s">
        <v>819</v>
      </c>
    </row>
    <row r="4313" spans="1:17" hidden="1" x14ac:dyDescent="0.25">
      <c r="A4313">
        <v>271625</v>
      </c>
      <c r="B4313" t="s">
        <v>1309</v>
      </c>
      <c r="C4313" t="s">
        <v>815</v>
      </c>
      <c r="D4313" t="s">
        <v>1310</v>
      </c>
      <c r="E4313" t="s">
        <v>439</v>
      </c>
      <c r="F4313">
        <v>772</v>
      </c>
      <c r="G4313" t="s">
        <v>439</v>
      </c>
      <c r="H4313">
        <v>0</v>
      </c>
      <c r="I4313" t="s">
        <v>439</v>
      </c>
      <c r="J4313" t="b">
        <v>0</v>
      </c>
      <c r="K4313">
        <v>0</v>
      </c>
      <c r="L4313" s="15">
        <v>41009.817060185182</v>
      </c>
      <c r="M4313" s="14" t="s">
        <v>6970</v>
      </c>
      <c r="N4313" t="s">
        <v>439</v>
      </c>
      <c r="O4313" t="s">
        <v>439</v>
      </c>
      <c r="P4313" t="s">
        <v>439</v>
      </c>
      <c r="Q4313" t="s">
        <v>819</v>
      </c>
    </row>
    <row r="4314" spans="1:17" hidden="1" x14ac:dyDescent="0.25">
      <c r="A4314">
        <v>271630</v>
      </c>
      <c r="B4314" t="s">
        <v>1311</v>
      </c>
      <c r="C4314" t="s">
        <v>815</v>
      </c>
      <c r="D4314" t="s">
        <v>1312</v>
      </c>
      <c r="E4314" t="s">
        <v>439</v>
      </c>
      <c r="F4314">
        <v>772</v>
      </c>
      <c r="G4314" t="s">
        <v>439</v>
      </c>
      <c r="H4314">
        <v>0</v>
      </c>
      <c r="I4314" t="s">
        <v>439</v>
      </c>
      <c r="J4314" t="b">
        <v>0</v>
      </c>
      <c r="K4314">
        <v>0</v>
      </c>
      <c r="L4314" s="15">
        <v>41009.817060185182</v>
      </c>
      <c r="M4314" s="14" t="s">
        <v>6970</v>
      </c>
      <c r="N4314" t="s">
        <v>439</v>
      </c>
      <c r="O4314" t="s">
        <v>439</v>
      </c>
      <c r="P4314" t="s">
        <v>439</v>
      </c>
      <c r="Q4314" t="s">
        <v>819</v>
      </c>
    </row>
    <row r="4315" spans="1:17" hidden="1" x14ac:dyDescent="0.25">
      <c r="A4315">
        <v>271655</v>
      </c>
      <c r="B4315" t="s">
        <v>1313</v>
      </c>
      <c r="C4315" t="s">
        <v>815</v>
      </c>
      <c r="D4315" t="s">
        <v>1314</v>
      </c>
      <c r="E4315" t="s">
        <v>439</v>
      </c>
      <c r="F4315">
        <v>772</v>
      </c>
      <c r="G4315" t="s">
        <v>439</v>
      </c>
      <c r="H4315">
        <v>0</v>
      </c>
      <c r="I4315" t="s">
        <v>439</v>
      </c>
      <c r="J4315" t="b">
        <v>0</v>
      </c>
      <c r="K4315">
        <v>0</v>
      </c>
      <c r="L4315" s="15">
        <v>41009.817060185182</v>
      </c>
      <c r="M4315" s="14" t="s">
        <v>6970</v>
      </c>
      <c r="N4315" t="s">
        <v>439</v>
      </c>
      <c r="O4315" t="s">
        <v>439</v>
      </c>
      <c r="P4315" t="s">
        <v>439</v>
      </c>
      <c r="Q4315" t="s">
        <v>819</v>
      </c>
    </row>
    <row r="4316" spans="1:17" hidden="1" x14ac:dyDescent="0.25">
      <c r="A4316">
        <v>271659</v>
      </c>
      <c r="B4316" t="s">
        <v>1315</v>
      </c>
      <c r="C4316" t="s">
        <v>815</v>
      </c>
      <c r="D4316" t="s">
        <v>1316</v>
      </c>
      <c r="E4316" t="s">
        <v>439</v>
      </c>
      <c r="F4316">
        <v>772</v>
      </c>
      <c r="G4316" t="s">
        <v>439</v>
      </c>
      <c r="H4316">
        <v>0</v>
      </c>
      <c r="I4316" t="s">
        <v>439</v>
      </c>
      <c r="J4316" t="b">
        <v>0</v>
      </c>
      <c r="K4316">
        <v>0</v>
      </c>
      <c r="L4316" s="15">
        <v>41009.817060185182</v>
      </c>
      <c r="M4316" s="14" t="s">
        <v>6970</v>
      </c>
      <c r="N4316" t="s">
        <v>439</v>
      </c>
      <c r="O4316" t="s">
        <v>439</v>
      </c>
      <c r="P4316" t="s">
        <v>439</v>
      </c>
      <c r="Q4316" t="s">
        <v>819</v>
      </c>
    </row>
    <row r="4317" spans="1:17" hidden="1" x14ac:dyDescent="0.25">
      <c r="A4317">
        <v>273815</v>
      </c>
      <c r="B4317" t="s">
        <v>1317</v>
      </c>
      <c r="C4317" t="s">
        <v>815</v>
      </c>
      <c r="D4317" t="s">
        <v>1318</v>
      </c>
      <c r="E4317" t="s">
        <v>439</v>
      </c>
      <c r="F4317">
        <v>772</v>
      </c>
      <c r="G4317" t="s">
        <v>439</v>
      </c>
      <c r="H4317">
        <v>0</v>
      </c>
      <c r="I4317" t="s">
        <v>439</v>
      </c>
      <c r="J4317" t="b">
        <v>0</v>
      </c>
      <c r="K4317">
        <v>0</v>
      </c>
      <c r="L4317" s="15">
        <v>41009.819537037038</v>
      </c>
      <c r="M4317" s="14" t="s">
        <v>6970</v>
      </c>
      <c r="N4317" t="s">
        <v>439</v>
      </c>
      <c r="O4317" t="s">
        <v>439</v>
      </c>
      <c r="P4317" t="s">
        <v>439</v>
      </c>
      <c r="Q4317" t="s">
        <v>819</v>
      </c>
    </row>
    <row r="4318" spans="1:17" hidden="1" x14ac:dyDescent="0.25">
      <c r="A4318">
        <v>273817</v>
      </c>
      <c r="B4318" t="s">
        <v>1319</v>
      </c>
      <c r="C4318" t="s">
        <v>815</v>
      </c>
      <c r="D4318" t="s">
        <v>1320</v>
      </c>
      <c r="E4318" t="s">
        <v>439</v>
      </c>
      <c r="F4318">
        <v>772</v>
      </c>
      <c r="G4318" t="s">
        <v>439</v>
      </c>
      <c r="H4318">
        <v>0</v>
      </c>
      <c r="I4318" t="s">
        <v>439</v>
      </c>
      <c r="J4318" t="b">
        <v>0</v>
      </c>
      <c r="K4318">
        <v>0</v>
      </c>
      <c r="L4318" s="15">
        <v>41009.819537037038</v>
      </c>
      <c r="M4318" s="14" t="s">
        <v>6970</v>
      </c>
      <c r="N4318" t="s">
        <v>439</v>
      </c>
      <c r="O4318" t="s">
        <v>439</v>
      </c>
      <c r="P4318" t="s">
        <v>439</v>
      </c>
      <c r="Q4318" t="s">
        <v>819</v>
      </c>
    </row>
    <row r="4319" spans="1:17" x14ac:dyDescent="0.25">
      <c r="A4319" s="17">
        <v>274072</v>
      </c>
      <c r="B4319" s="17">
        <v>154</v>
      </c>
      <c r="C4319" s="17" t="s">
        <v>815</v>
      </c>
      <c r="D4319" s="17" t="s">
        <v>1321</v>
      </c>
      <c r="E4319" s="17" t="s">
        <v>439</v>
      </c>
      <c r="F4319" s="17">
        <v>39</v>
      </c>
      <c r="G4319" s="17" t="s">
        <v>1322</v>
      </c>
      <c r="H4319" s="17">
        <v>0</v>
      </c>
      <c r="I4319" s="17">
        <v>129600</v>
      </c>
      <c r="J4319" s="17" t="b">
        <v>0</v>
      </c>
      <c r="K4319" s="17">
        <v>0</v>
      </c>
      <c r="L4319" s="18">
        <v>41009.819675925923</v>
      </c>
      <c r="M4319" s="17" t="s">
        <v>818</v>
      </c>
      <c r="N4319" s="17" t="s">
        <v>439</v>
      </c>
      <c r="O4319" s="17" t="s">
        <v>439</v>
      </c>
      <c r="P4319" s="17" t="s">
        <v>439</v>
      </c>
      <c r="Q4319" s="17" t="s">
        <v>819</v>
      </c>
    </row>
    <row r="4320" spans="1:17" x14ac:dyDescent="0.25">
      <c r="A4320" s="17">
        <v>274073</v>
      </c>
      <c r="B4320" s="17">
        <v>155</v>
      </c>
      <c r="C4320" s="17" t="s">
        <v>815</v>
      </c>
      <c r="D4320" s="17" t="s">
        <v>1323</v>
      </c>
      <c r="E4320" s="17" t="s">
        <v>439</v>
      </c>
      <c r="F4320" s="17">
        <v>39</v>
      </c>
      <c r="G4320" s="17" t="s">
        <v>1322</v>
      </c>
      <c r="H4320" s="17">
        <v>0</v>
      </c>
      <c r="I4320" s="17">
        <v>129600</v>
      </c>
      <c r="J4320" s="17" t="b">
        <v>0</v>
      </c>
      <c r="K4320" s="17">
        <v>0</v>
      </c>
      <c r="L4320" s="18">
        <v>41009.819675925923</v>
      </c>
      <c r="M4320" s="17" t="s">
        <v>818</v>
      </c>
      <c r="N4320" s="17" t="s">
        <v>439</v>
      </c>
      <c r="O4320" s="17" t="s">
        <v>439</v>
      </c>
      <c r="P4320" s="17" t="s">
        <v>439</v>
      </c>
      <c r="Q4320" s="17" t="s">
        <v>819</v>
      </c>
    </row>
    <row r="4321" spans="1:17" x14ac:dyDescent="0.25">
      <c r="A4321" s="17">
        <v>274074</v>
      </c>
      <c r="B4321" s="17">
        <v>156</v>
      </c>
      <c r="C4321" s="17" t="s">
        <v>815</v>
      </c>
      <c r="D4321" s="17" t="s">
        <v>1324</v>
      </c>
      <c r="E4321" s="17" t="s">
        <v>439</v>
      </c>
      <c r="F4321" s="17">
        <v>39</v>
      </c>
      <c r="G4321" s="17" t="s">
        <v>1322</v>
      </c>
      <c r="H4321" s="17">
        <v>0</v>
      </c>
      <c r="I4321" s="17">
        <v>129600</v>
      </c>
      <c r="J4321" s="17" t="b">
        <v>0</v>
      </c>
      <c r="K4321" s="17">
        <v>0</v>
      </c>
      <c r="L4321" s="18">
        <v>41009.819675925923</v>
      </c>
      <c r="M4321" s="17" t="s">
        <v>818</v>
      </c>
      <c r="N4321" s="17" t="s">
        <v>439</v>
      </c>
      <c r="O4321" s="17" t="s">
        <v>439</v>
      </c>
      <c r="P4321" s="17" t="s">
        <v>439</v>
      </c>
      <c r="Q4321" s="17" t="s">
        <v>819</v>
      </c>
    </row>
    <row r="4322" spans="1:17" x14ac:dyDescent="0.25">
      <c r="A4322" s="17">
        <v>274075</v>
      </c>
      <c r="B4322" s="17">
        <v>157</v>
      </c>
      <c r="C4322" s="17" t="s">
        <v>815</v>
      </c>
      <c r="D4322" s="17" t="s">
        <v>1325</v>
      </c>
      <c r="E4322" s="17" t="s">
        <v>439</v>
      </c>
      <c r="F4322" s="17">
        <v>39</v>
      </c>
      <c r="G4322" s="17" t="s">
        <v>1322</v>
      </c>
      <c r="H4322" s="17">
        <v>0</v>
      </c>
      <c r="I4322" s="17">
        <v>129600</v>
      </c>
      <c r="J4322" s="17" t="b">
        <v>0</v>
      </c>
      <c r="K4322" s="17">
        <v>0</v>
      </c>
      <c r="L4322" s="18">
        <v>41009.819675925923</v>
      </c>
      <c r="M4322" s="17" t="s">
        <v>818</v>
      </c>
      <c r="N4322" s="17" t="s">
        <v>439</v>
      </c>
      <c r="O4322" s="17" t="s">
        <v>439</v>
      </c>
      <c r="P4322" s="17" t="s">
        <v>439</v>
      </c>
      <c r="Q4322" s="17" t="s">
        <v>819</v>
      </c>
    </row>
    <row r="4323" spans="1:17" x14ac:dyDescent="0.25">
      <c r="A4323" s="17">
        <v>274076</v>
      </c>
      <c r="B4323" s="17">
        <v>158</v>
      </c>
      <c r="C4323" s="17" t="s">
        <v>815</v>
      </c>
      <c r="D4323" s="17" t="s">
        <v>1326</v>
      </c>
      <c r="E4323" s="17" t="s">
        <v>439</v>
      </c>
      <c r="F4323" s="17">
        <v>39</v>
      </c>
      <c r="G4323" s="17" t="s">
        <v>1322</v>
      </c>
      <c r="H4323" s="17">
        <v>0</v>
      </c>
      <c r="I4323" s="17">
        <v>129600</v>
      </c>
      <c r="J4323" s="17" t="b">
        <v>0</v>
      </c>
      <c r="K4323" s="17">
        <v>0</v>
      </c>
      <c r="L4323" s="18">
        <v>41009.819687499999</v>
      </c>
      <c r="M4323" s="17" t="s">
        <v>818</v>
      </c>
      <c r="N4323" s="17" t="s">
        <v>439</v>
      </c>
      <c r="O4323" s="17" t="s">
        <v>439</v>
      </c>
      <c r="P4323" s="17" t="s">
        <v>439</v>
      </c>
      <c r="Q4323" s="17" t="s">
        <v>819</v>
      </c>
    </row>
    <row r="4324" spans="1:17" x14ac:dyDescent="0.25">
      <c r="A4324" s="17">
        <v>274077</v>
      </c>
      <c r="B4324" s="17">
        <v>159</v>
      </c>
      <c r="C4324" s="17" t="s">
        <v>815</v>
      </c>
      <c r="D4324" s="17" t="s">
        <v>1327</v>
      </c>
      <c r="E4324" s="17" t="s">
        <v>439</v>
      </c>
      <c r="F4324" s="17">
        <v>39</v>
      </c>
      <c r="G4324" s="17" t="s">
        <v>1322</v>
      </c>
      <c r="H4324" s="17">
        <v>0</v>
      </c>
      <c r="I4324" s="17">
        <v>129600</v>
      </c>
      <c r="J4324" s="17" t="b">
        <v>0</v>
      </c>
      <c r="K4324" s="17">
        <v>0</v>
      </c>
      <c r="L4324" s="18">
        <v>41009.819687499999</v>
      </c>
      <c r="M4324" s="17" t="s">
        <v>818</v>
      </c>
      <c r="N4324" s="17" t="s">
        <v>439</v>
      </c>
      <c r="O4324" s="17" t="s">
        <v>439</v>
      </c>
      <c r="P4324" s="17" t="s">
        <v>439</v>
      </c>
      <c r="Q4324" s="17" t="s">
        <v>819</v>
      </c>
    </row>
    <row r="4325" spans="1:17" x14ac:dyDescent="0.25">
      <c r="A4325" s="17">
        <v>274078</v>
      </c>
      <c r="B4325" s="17">
        <v>164</v>
      </c>
      <c r="C4325" s="17" t="s">
        <v>815</v>
      </c>
      <c r="D4325" s="17" t="s">
        <v>1328</v>
      </c>
      <c r="E4325" s="17" t="s">
        <v>439</v>
      </c>
      <c r="F4325" s="17">
        <v>39</v>
      </c>
      <c r="G4325" s="17" t="s">
        <v>1322</v>
      </c>
      <c r="H4325" s="17">
        <v>0</v>
      </c>
      <c r="I4325" s="17">
        <v>129600</v>
      </c>
      <c r="J4325" s="17" t="b">
        <v>0</v>
      </c>
      <c r="K4325" s="17">
        <v>0</v>
      </c>
      <c r="L4325" s="18">
        <v>41009.819687499999</v>
      </c>
      <c r="M4325" s="17" t="s">
        <v>818</v>
      </c>
      <c r="N4325" s="17" t="s">
        <v>439</v>
      </c>
      <c r="O4325" s="17" t="s">
        <v>439</v>
      </c>
      <c r="P4325" s="17" t="s">
        <v>439</v>
      </c>
      <c r="Q4325" s="17" t="s">
        <v>819</v>
      </c>
    </row>
    <row r="4326" spans="1:17" x14ac:dyDescent="0.25">
      <c r="A4326" s="17">
        <v>274079</v>
      </c>
      <c r="B4326" s="17">
        <v>162</v>
      </c>
      <c r="C4326" s="17" t="s">
        <v>815</v>
      </c>
      <c r="D4326" s="17" t="s">
        <v>1329</v>
      </c>
      <c r="E4326" s="17" t="s">
        <v>439</v>
      </c>
      <c r="F4326" s="17">
        <v>39</v>
      </c>
      <c r="G4326" s="17" t="s">
        <v>1322</v>
      </c>
      <c r="H4326" s="17">
        <v>0</v>
      </c>
      <c r="I4326" s="17">
        <v>129600</v>
      </c>
      <c r="J4326" s="17" t="b">
        <v>0</v>
      </c>
      <c r="K4326" s="17">
        <v>0</v>
      </c>
      <c r="L4326" s="18">
        <v>41009.819687499999</v>
      </c>
      <c r="M4326" s="17" t="s">
        <v>818</v>
      </c>
      <c r="N4326" s="17" t="s">
        <v>439</v>
      </c>
      <c r="O4326" s="17" t="s">
        <v>439</v>
      </c>
      <c r="P4326" s="17" t="s">
        <v>439</v>
      </c>
      <c r="Q4326" s="17" t="s">
        <v>819</v>
      </c>
    </row>
    <row r="4327" spans="1:17" x14ac:dyDescent="0.25">
      <c r="A4327" s="17">
        <v>274080</v>
      </c>
      <c r="B4327" s="17">
        <v>165</v>
      </c>
      <c r="C4327" s="17" t="s">
        <v>815</v>
      </c>
      <c r="D4327" s="17" t="s">
        <v>1330</v>
      </c>
      <c r="E4327" s="17" t="s">
        <v>439</v>
      </c>
      <c r="F4327" s="17">
        <v>39</v>
      </c>
      <c r="G4327" s="17" t="s">
        <v>1322</v>
      </c>
      <c r="H4327" s="17">
        <v>0</v>
      </c>
      <c r="I4327" s="17">
        <v>129600</v>
      </c>
      <c r="J4327" s="17" t="b">
        <v>0</v>
      </c>
      <c r="K4327" s="17">
        <v>0</v>
      </c>
      <c r="L4327" s="18">
        <v>41009.819687499999</v>
      </c>
      <c r="M4327" s="17" t="s">
        <v>818</v>
      </c>
      <c r="N4327" s="17" t="s">
        <v>439</v>
      </c>
      <c r="O4327" s="17" t="s">
        <v>439</v>
      </c>
      <c r="P4327" s="17" t="s">
        <v>439</v>
      </c>
      <c r="Q4327" s="17" t="s">
        <v>819</v>
      </c>
    </row>
    <row r="4328" spans="1:17" x14ac:dyDescent="0.25">
      <c r="A4328" s="17">
        <v>274081</v>
      </c>
      <c r="B4328" s="17">
        <v>166</v>
      </c>
      <c r="C4328" s="17" t="s">
        <v>815</v>
      </c>
      <c r="D4328" s="17" t="s">
        <v>1331</v>
      </c>
      <c r="E4328" s="17" t="s">
        <v>439</v>
      </c>
      <c r="F4328" s="17">
        <v>39</v>
      </c>
      <c r="G4328" s="17" t="s">
        <v>1322</v>
      </c>
      <c r="H4328" s="17">
        <v>0</v>
      </c>
      <c r="I4328" s="17">
        <v>129600</v>
      </c>
      <c r="J4328" s="17" t="b">
        <v>0</v>
      </c>
      <c r="K4328" s="17">
        <v>0</v>
      </c>
      <c r="L4328" s="18">
        <v>41009.819687499999</v>
      </c>
      <c r="M4328" s="17" t="s">
        <v>818</v>
      </c>
      <c r="N4328" s="17" t="s">
        <v>439</v>
      </c>
      <c r="O4328" s="17" t="s">
        <v>439</v>
      </c>
      <c r="P4328" s="17" t="s">
        <v>439</v>
      </c>
      <c r="Q4328" s="17" t="s">
        <v>819</v>
      </c>
    </row>
    <row r="4329" spans="1:17" x14ac:dyDescent="0.25">
      <c r="A4329" s="17">
        <v>274082</v>
      </c>
      <c r="B4329" s="17">
        <v>167</v>
      </c>
      <c r="C4329" s="17" t="s">
        <v>815</v>
      </c>
      <c r="D4329" s="17" t="s">
        <v>1332</v>
      </c>
      <c r="E4329" s="17" t="s">
        <v>439</v>
      </c>
      <c r="F4329" s="17">
        <v>39</v>
      </c>
      <c r="G4329" s="17" t="s">
        <v>1322</v>
      </c>
      <c r="H4329" s="17">
        <v>0</v>
      </c>
      <c r="I4329" s="17">
        <v>129600</v>
      </c>
      <c r="J4329" s="17" t="b">
        <v>0</v>
      </c>
      <c r="K4329" s="17">
        <v>0</v>
      </c>
      <c r="L4329" s="18">
        <v>41009.819699074076</v>
      </c>
      <c r="M4329" s="17" t="s">
        <v>818</v>
      </c>
      <c r="N4329" s="17" t="s">
        <v>439</v>
      </c>
      <c r="O4329" s="17" t="s">
        <v>439</v>
      </c>
      <c r="P4329" s="17" t="s">
        <v>439</v>
      </c>
      <c r="Q4329" s="17" t="s">
        <v>819</v>
      </c>
    </row>
    <row r="4330" spans="1:17" x14ac:dyDescent="0.25">
      <c r="A4330" s="17">
        <v>274083</v>
      </c>
      <c r="B4330" s="17">
        <v>168</v>
      </c>
      <c r="C4330" s="17" t="s">
        <v>815</v>
      </c>
      <c r="D4330" s="17" t="s">
        <v>1333</v>
      </c>
      <c r="E4330" s="17" t="s">
        <v>439</v>
      </c>
      <c r="F4330" s="17">
        <v>39</v>
      </c>
      <c r="G4330" s="17" t="s">
        <v>1322</v>
      </c>
      <c r="H4330" s="17">
        <v>0</v>
      </c>
      <c r="I4330" s="17">
        <v>129600</v>
      </c>
      <c r="J4330" s="17" t="b">
        <v>0</v>
      </c>
      <c r="K4330" s="17">
        <v>0</v>
      </c>
      <c r="L4330" s="18">
        <v>41009.819699074076</v>
      </c>
      <c r="M4330" s="17" t="s">
        <v>818</v>
      </c>
      <c r="N4330" s="17" t="s">
        <v>439</v>
      </c>
      <c r="O4330" s="17" t="s">
        <v>439</v>
      </c>
      <c r="P4330" s="17" t="s">
        <v>439</v>
      </c>
      <c r="Q4330" s="17" t="s">
        <v>819</v>
      </c>
    </row>
    <row r="4331" spans="1:17" x14ac:dyDescent="0.25">
      <c r="A4331" s="17">
        <v>274084</v>
      </c>
      <c r="B4331" s="17">
        <v>169</v>
      </c>
      <c r="C4331" s="17" t="s">
        <v>815</v>
      </c>
      <c r="D4331" s="17" t="s">
        <v>1334</v>
      </c>
      <c r="E4331" s="17" t="s">
        <v>439</v>
      </c>
      <c r="F4331" s="17">
        <v>39</v>
      </c>
      <c r="G4331" s="17" t="s">
        <v>1322</v>
      </c>
      <c r="H4331" s="17">
        <v>0</v>
      </c>
      <c r="I4331" s="17">
        <v>129600</v>
      </c>
      <c r="J4331" s="17" t="b">
        <v>0</v>
      </c>
      <c r="K4331" s="17">
        <v>0</v>
      </c>
      <c r="L4331" s="18">
        <v>41009.819699074076</v>
      </c>
      <c r="M4331" s="17" t="s">
        <v>818</v>
      </c>
      <c r="N4331" s="17" t="s">
        <v>439</v>
      </c>
      <c r="O4331" s="17" t="s">
        <v>439</v>
      </c>
      <c r="P4331" s="17" t="s">
        <v>439</v>
      </c>
      <c r="Q4331" s="17" t="s">
        <v>819</v>
      </c>
    </row>
    <row r="4332" spans="1:17" x14ac:dyDescent="0.25">
      <c r="A4332" s="17">
        <v>274085</v>
      </c>
      <c r="B4332" s="17">
        <v>170</v>
      </c>
      <c r="C4332" s="17" t="s">
        <v>815</v>
      </c>
      <c r="D4332" s="17" t="s">
        <v>1335</v>
      </c>
      <c r="E4332" s="17" t="s">
        <v>439</v>
      </c>
      <c r="F4332" s="17">
        <v>39</v>
      </c>
      <c r="G4332" s="17" t="s">
        <v>1322</v>
      </c>
      <c r="H4332" s="17">
        <v>0</v>
      </c>
      <c r="I4332" s="17">
        <v>129600</v>
      </c>
      <c r="J4332" s="17" t="b">
        <v>0</v>
      </c>
      <c r="K4332" s="17">
        <v>0</v>
      </c>
      <c r="L4332" s="18">
        <v>41009.819699074076</v>
      </c>
      <c r="M4332" s="17" t="s">
        <v>818</v>
      </c>
      <c r="N4332" s="17" t="s">
        <v>439</v>
      </c>
      <c r="O4332" s="17" t="s">
        <v>439</v>
      </c>
      <c r="P4332" s="17" t="s">
        <v>439</v>
      </c>
      <c r="Q4332" s="17" t="s">
        <v>819</v>
      </c>
    </row>
    <row r="4333" spans="1:17" x14ac:dyDescent="0.25">
      <c r="A4333" s="17">
        <v>274086</v>
      </c>
      <c r="B4333" s="17">
        <v>171</v>
      </c>
      <c r="C4333" s="17" t="s">
        <v>815</v>
      </c>
      <c r="D4333" s="17" t="s">
        <v>1336</v>
      </c>
      <c r="E4333" s="17" t="s">
        <v>439</v>
      </c>
      <c r="F4333" s="17">
        <v>39</v>
      </c>
      <c r="G4333" s="17" t="s">
        <v>1322</v>
      </c>
      <c r="H4333" s="17">
        <v>0</v>
      </c>
      <c r="I4333" s="17">
        <v>129600</v>
      </c>
      <c r="J4333" s="17" t="b">
        <v>0</v>
      </c>
      <c r="K4333" s="17">
        <v>0</v>
      </c>
      <c r="L4333" s="18">
        <v>41009.819699074076</v>
      </c>
      <c r="M4333" s="17" t="s">
        <v>818</v>
      </c>
      <c r="N4333" s="17" t="s">
        <v>439</v>
      </c>
      <c r="O4333" s="17" t="s">
        <v>439</v>
      </c>
      <c r="P4333" s="17" t="s">
        <v>439</v>
      </c>
      <c r="Q4333" s="17" t="s">
        <v>819</v>
      </c>
    </row>
    <row r="4334" spans="1:17" x14ac:dyDescent="0.25">
      <c r="A4334" s="17">
        <v>274087</v>
      </c>
      <c r="B4334" s="17">
        <v>172</v>
      </c>
      <c r="C4334" s="17" t="s">
        <v>815</v>
      </c>
      <c r="D4334" s="17" t="s">
        <v>1337</v>
      </c>
      <c r="E4334" s="17" t="s">
        <v>439</v>
      </c>
      <c r="F4334" s="17">
        <v>39</v>
      </c>
      <c r="G4334" s="17" t="s">
        <v>1322</v>
      </c>
      <c r="H4334" s="17">
        <v>0</v>
      </c>
      <c r="I4334" s="17">
        <v>129600</v>
      </c>
      <c r="J4334" s="17" t="b">
        <v>0</v>
      </c>
      <c r="K4334" s="17">
        <v>0</v>
      </c>
      <c r="L4334" s="18">
        <v>41009.819699074076</v>
      </c>
      <c r="M4334" s="17" t="s">
        <v>818</v>
      </c>
      <c r="N4334" s="17" t="s">
        <v>439</v>
      </c>
      <c r="O4334" s="17" t="s">
        <v>439</v>
      </c>
      <c r="P4334" s="17" t="s">
        <v>439</v>
      </c>
      <c r="Q4334" s="17" t="s">
        <v>819</v>
      </c>
    </row>
    <row r="4335" spans="1:17" x14ac:dyDescent="0.25">
      <c r="A4335" s="17">
        <v>274088</v>
      </c>
      <c r="B4335" s="17">
        <v>173</v>
      </c>
      <c r="C4335" s="17" t="s">
        <v>815</v>
      </c>
      <c r="D4335" s="17" t="s">
        <v>1338</v>
      </c>
      <c r="E4335" s="17" t="s">
        <v>439</v>
      </c>
      <c r="F4335" s="17">
        <v>39</v>
      </c>
      <c r="G4335" s="17" t="s">
        <v>1322</v>
      </c>
      <c r="H4335" s="17">
        <v>0</v>
      </c>
      <c r="I4335" s="17">
        <v>129600</v>
      </c>
      <c r="J4335" s="17" t="b">
        <v>0</v>
      </c>
      <c r="K4335" s="17">
        <v>0</v>
      </c>
      <c r="L4335" s="18">
        <v>41009.819710648146</v>
      </c>
      <c r="M4335" s="17" t="s">
        <v>818</v>
      </c>
      <c r="N4335" s="17" t="s">
        <v>439</v>
      </c>
      <c r="O4335" s="17" t="s">
        <v>439</v>
      </c>
      <c r="P4335" s="17" t="s">
        <v>439</v>
      </c>
      <c r="Q4335" s="17" t="s">
        <v>819</v>
      </c>
    </row>
    <row r="4336" spans="1:17" x14ac:dyDescent="0.25">
      <c r="A4336" s="17">
        <v>274089</v>
      </c>
      <c r="B4336" s="17">
        <v>178</v>
      </c>
      <c r="C4336" s="17" t="s">
        <v>815</v>
      </c>
      <c r="D4336" s="17" t="s">
        <v>1339</v>
      </c>
      <c r="E4336" s="17" t="s">
        <v>439</v>
      </c>
      <c r="F4336" s="17">
        <v>39</v>
      </c>
      <c r="G4336" s="17" t="s">
        <v>1322</v>
      </c>
      <c r="H4336" s="17">
        <v>0</v>
      </c>
      <c r="I4336" s="17">
        <v>129600</v>
      </c>
      <c r="J4336" s="17" t="b">
        <v>0</v>
      </c>
      <c r="K4336" s="17">
        <v>0</v>
      </c>
      <c r="L4336" s="18">
        <v>41009.819710648146</v>
      </c>
      <c r="M4336" s="17" t="s">
        <v>818</v>
      </c>
      <c r="N4336" s="17" t="s">
        <v>439</v>
      </c>
      <c r="O4336" s="17" t="s">
        <v>439</v>
      </c>
      <c r="P4336" s="17" t="s">
        <v>439</v>
      </c>
      <c r="Q4336" s="17" t="s">
        <v>819</v>
      </c>
    </row>
    <row r="4337" spans="1:17" x14ac:dyDescent="0.25">
      <c r="A4337" s="17">
        <v>274090</v>
      </c>
      <c r="B4337" s="17">
        <v>179</v>
      </c>
      <c r="C4337" s="17" t="s">
        <v>815</v>
      </c>
      <c r="D4337" s="17" t="s">
        <v>1340</v>
      </c>
      <c r="E4337" s="17" t="s">
        <v>439</v>
      </c>
      <c r="F4337" s="17">
        <v>39</v>
      </c>
      <c r="G4337" s="17" t="s">
        <v>1322</v>
      </c>
      <c r="H4337" s="17">
        <v>0</v>
      </c>
      <c r="I4337" s="17">
        <v>129600</v>
      </c>
      <c r="J4337" s="17" t="b">
        <v>0</v>
      </c>
      <c r="K4337" s="17">
        <v>0</v>
      </c>
      <c r="L4337" s="18">
        <v>41009.819710648146</v>
      </c>
      <c r="M4337" s="17" t="s">
        <v>818</v>
      </c>
      <c r="N4337" s="17" t="s">
        <v>439</v>
      </c>
      <c r="O4337" s="17" t="s">
        <v>439</v>
      </c>
      <c r="P4337" s="17" t="s">
        <v>439</v>
      </c>
      <c r="Q4337" s="17" t="s">
        <v>819</v>
      </c>
    </row>
    <row r="4338" spans="1:17" x14ac:dyDescent="0.25">
      <c r="A4338" s="17">
        <v>274091</v>
      </c>
      <c r="B4338" s="17">
        <v>180</v>
      </c>
      <c r="C4338" s="17" t="s">
        <v>815</v>
      </c>
      <c r="D4338" s="17" t="s">
        <v>1341</v>
      </c>
      <c r="E4338" s="17" t="s">
        <v>439</v>
      </c>
      <c r="F4338" s="17">
        <v>39</v>
      </c>
      <c r="G4338" s="17" t="s">
        <v>1322</v>
      </c>
      <c r="H4338" s="17">
        <v>0</v>
      </c>
      <c r="I4338" s="17">
        <v>129600</v>
      </c>
      <c r="J4338" s="17" t="b">
        <v>0</v>
      </c>
      <c r="K4338" s="17">
        <v>0</v>
      </c>
      <c r="L4338" s="18">
        <v>41009.819710648146</v>
      </c>
      <c r="M4338" s="17" t="s">
        <v>818</v>
      </c>
      <c r="N4338" s="17" t="s">
        <v>439</v>
      </c>
      <c r="O4338" s="17" t="s">
        <v>439</v>
      </c>
      <c r="P4338" s="17" t="s">
        <v>439</v>
      </c>
      <c r="Q4338" s="17" t="s">
        <v>819</v>
      </c>
    </row>
    <row r="4339" spans="1:17" x14ac:dyDescent="0.25">
      <c r="A4339" s="17">
        <v>274092</v>
      </c>
      <c r="B4339" s="17">
        <v>181</v>
      </c>
      <c r="C4339" s="17" t="s">
        <v>815</v>
      </c>
      <c r="D4339" s="17" t="s">
        <v>1342</v>
      </c>
      <c r="E4339" s="17" t="s">
        <v>439</v>
      </c>
      <c r="F4339" s="17">
        <v>39</v>
      </c>
      <c r="G4339" s="17" t="s">
        <v>1322</v>
      </c>
      <c r="H4339" s="17">
        <v>0</v>
      </c>
      <c r="I4339" s="17">
        <v>129600</v>
      </c>
      <c r="J4339" s="17" t="b">
        <v>0</v>
      </c>
      <c r="K4339" s="17">
        <v>0</v>
      </c>
      <c r="L4339" s="18">
        <v>41009.819710648146</v>
      </c>
      <c r="M4339" s="17" t="s">
        <v>818</v>
      </c>
      <c r="N4339" s="17" t="s">
        <v>439</v>
      </c>
      <c r="O4339" s="17" t="s">
        <v>439</v>
      </c>
      <c r="P4339" s="17" t="s">
        <v>439</v>
      </c>
      <c r="Q4339" s="17" t="s">
        <v>819</v>
      </c>
    </row>
    <row r="4340" spans="1:17" x14ac:dyDescent="0.25">
      <c r="A4340" s="17">
        <v>274093</v>
      </c>
      <c r="B4340" s="17">
        <v>182</v>
      </c>
      <c r="C4340" s="17" t="s">
        <v>815</v>
      </c>
      <c r="D4340" s="17" t="s">
        <v>1343</v>
      </c>
      <c r="E4340" s="17" t="s">
        <v>439</v>
      </c>
      <c r="F4340" s="17">
        <v>39</v>
      </c>
      <c r="G4340" s="17" t="s">
        <v>1322</v>
      </c>
      <c r="H4340" s="17">
        <v>0</v>
      </c>
      <c r="I4340" s="17">
        <v>129600</v>
      </c>
      <c r="J4340" s="17" t="b">
        <v>0</v>
      </c>
      <c r="K4340" s="17">
        <v>0</v>
      </c>
      <c r="L4340" s="18">
        <v>41009.819710648146</v>
      </c>
      <c r="M4340" s="17" t="s">
        <v>818</v>
      </c>
      <c r="N4340" s="17" t="s">
        <v>439</v>
      </c>
      <c r="O4340" s="17" t="s">
        <v>439</v>
      </c>
      <c r="P4340" s="17" t="s">
        <v>439</v>
      </c>
      <c r="Q4340" s="17" t="s">
        <v>819</v>
      </c>
    </row>
    <row r="4341" spans="1:17" x14ac:dyDescent="0.25">
      <c r="A4341" s="17">
        <v>274094</v>
      </c>
      <c r="B4341" s="17">
        <v>183</v>
      </c>
      <c r="C4341" s="17" t="s">
        <v>815</v>
      </c>
      <c r="D4341" s="17" t="s">
        <v>1344</v>
      </c>
      <c r="E4341" s="17" t="s">
        <v>439</v>
      </c>
      <c r="F4341" s="17">
        <v>39</v>
      </c>
      <c r="G4341" s="17" t="s">
        <v>1322</v>
      </c>
      <c r="H4341" s="17">
        <v>0</v>
      </c>
      <c r="I4341" s="17">
        <v>129600</v>
      </c>
      <c r="J4341" s="17" t="b">
        <v>0</v>
      </c>
      <c r="K4341" s="17">
        <v>0</v>
      </c>
      <c r="L4341" s="18">
        <v>41009.819722222222</v>
      </c>
      <c r="M4341" s="17" t="s">
        <v>818</v>
      </c>
      <c r="N4341" s="17" t="s">
        <v>439</v>
      </c>
      <c r="O4341" s="17" t="s">
        <v>439</v>
      </c>
      <c r="P4341" s="17" t="s">
        <v>439</v>
      </c>
      <c r="Q4341" s="17" t="s">
        <v>819</v>
      </c>
    </row>
    <row r="4342" spans="1:17" x14ac:dyDescent="0.25">
      <c r="A4342" s="17">
        <v>274095</v>
      </c>
      <c r="B4342" s="17">
        <v>185</v>
      </c>
      <c r="C4342" s="17" t="s">
        <v>815</v>
      </c>
      <c r="D4342" s="17" t="s">
        <v>1345</v>
      </c>
      <c r="E4342" s="17" t="s">
        <v>439</v>
      </c>
      <c r="F4342" s="17">
        <v>39</v>
      </c>
      <c r="G4342" s="17" t="s">
        <v>1322</v>
      </c>
      <c r="H4342" s="17">
        <v>0</v>
      </c>
      <c r="I4342" s="17">
        <v>129600</v>
      </c>
      <c r="J4342" s="17" t="b">
        <v>0</v>
      </c>
      <c r="K4342" s="17">
        <v>0</v>
      </c>
      <c r="L4342" s="18">
        <v>41009.819722222222</v>
      </c>
      <c r="M4342" s="17" t="s">
        <v>818</v>
      </c>
      <c r="N4342" s="17" t="s">
        <v>439</v>
      </c>
      <c r="O4342" s="17" t="s">
        <v>439</v>
      </c>
      <c r="P4342" s="17" t="s">
        <v>439</v>
      </c>
      <c r="Q4342" s="17" t="s">
        <v>819</v>
      </c>
    </row>
    <row r="4343" spans="1:17" x14ac:dyDescent="0.25">
      <c r="A4343" s="17">
        <v>274096</v>
      </c>
      <c r="B4343" s="17">
        <v>186</v>
      </c>
      <c r="C4343" s="17" t="s">
        <v>815</v>
      </c>
      <c r="D4343" s="17" t="s">
        <v>1346</v>
      </c>
      <c r="E4343" s="17" t="s">
        <v>439</v>
      </c>
      <c r="F4343" s="17">
        <v>39</v>
      </c>
      <c r="G4343" s="17" t="s">
        <v>1322</v>
      </c>
      <c r="H4343" s="17">
        <v>0</v>
      </c>
      <c r="I4343" s="17">
        <v>129600</v>
      </c>
      <c r="J4343" s="17" t="b">
        <v>0</v>
      </c>
      <c r="K4343" s="17">
        <v>0</v>
      </c>
      <c r="L4343" s="18">
        <v>41009.819722222222</v>
      </c>
      <c r="M4343" s="17" t="s">
        <v>818</v>
      </c>
      <c r="N4343" s="17" t="s">
        <v>439</v>
      </c>
      <c r="O4343" s="17" t="s">
        <v>439</v>
      </c>
      <c r="P4343" s="17" t="s">
        <v>439</v>
      </c>
      <c r="Q4343" s="17" t="s">
        <v>819</v>
      </c>
    </row>
    <row r="4344" spans="1:17" x14ac:dyDescent="0.25">
      <c r="A4344" s="17">
        <v>274097</v>
      </c>
      <c r="B4344" s="17">
        <v>187</v>
      </c>
      <c r="C4344" s="17" t="s">
        <v>815</v>
      </c>
      <c r="D4344" s="17" t="s">
        <v>5809</v>
      </c>
      <c r="E4344" s="17" t="s">
        <v>439</v>
      </c>
      <c r="F4344" s="17">
        <v>39</v>
      </c>
      <c r="G4344" s="17" t="s">
        <v>1322</v>
      </c>
      <c r="H4344" s="17">
        <v>0</v>
      </c>
      <c r="I4344" s="17">
        <v>129600</v>
      </c>
      <c r="J4344" s="17" t="b">
        <v>0</v>
      </c>
      <c r="K4344" s="18">
        <v>0</v>
      </c>
      <c r="L4344" s="18">
        <v>41009.819722222222</v>
      </c>
      <c r="M4344" s="17" t="s">
        <v>818</v>
      </c>
      <c r="N4344" s="17" t="s">
        <v>439</v>
      </c>
      <c r="O4344" s="17" t="s">
        <v>439</v>
      </c>
      <c r="P4344" s="17" t="s">
        <v>439</v>
      </c>
      <c r="Q4344" s="17" t="s">
        <v>819</v>
      </c>
    </row>
    <row r="4345" spans="1:17" x14ac:dyDescent="0.25">
      <c r="A4345" s="17">
        <v>274098</v>
      </c>
      <c r="B4345" s="17">
        <v>188</v>
      </c>
      <c r="C4345" s="17" t="s">
        <v>815</v>
      </c>
      <c r="D4345" s="17" t="s">
        <v>1347</v>
      </c>
      <c r="E4345" s="17" t="s">
        <v>439</v>
      </c>
      <c r="F4345" s="17">
        <v>39</v>
      </c>
      <c r="G4345" s="17" t="s">
        <v>1322</v>
      </c>
      <c r="H4345" s="17">
        <v>0</v>
      </c>
      <c r="I4345" s="17">
        <v>129600</v>
      </c>
      <c r="J4345" s="17" t="b">
        <v>0</v>
      </c>
      <c r="K4345" s="17">
        <v>0</v>
      </c>
      <c r="L4345" s="18">
        <v>41009.819722222222</v>
      </c>
      <c r="M4345" s="17" t="s">
        <v>818</v>
      </c>
      <c r="N4345" s="17" t="s">
        <v>439</v>
      </c>
      <c r="O4345" s="17" t="s">
        <v>439</v>
      </c>
      <c r="P4345" s="17" t="s">
        <v>439</v>
      </c>
      <c r="Q4345" s="17" t="s">
        <v>819</v>
      </c>
    </row>
    <row r="4346" spans="1:17" x14ac:dyDescent="0.25">
      <c r="A4346" s="17">
        <v>274099</v>
      </c>
      <c r="B4346" s="17">
        <v>189</v>
      </c>
      <c r="C4346" s="17" t="s">
        <v>815</v>
      </c>
      <c r="D4346" s="17" t="s">
        <v>1348</v>
      </c>
      <c r="E4346" s="17" t="s">
        <v>439</v>
      </c>
      <c r="F4346" s="17">
        <v>39</v>
      </c>
      <c r="G4346" s="17" t="s">
        <v>1322</v>
      </c>
      <c r="H4346" s="17">
        <v>0</v>
      </c>
      <c r="I4346" s="17">
        <v>129600</v>
      </c>
      <c r="J4346" s="17" t="b">
        <v>0</v>
      </c>
      <c r="K4346" s="17">
        <v>0</v>
      </c>
      <c r="L4346" s="18">
        <v>41009.819733796299</v>
      </c>
      <c r="M4346" s="17" t="s">
        <v>818</v>
      </c>
      <c r="N4346" s="17" t="s">
        <v>439</v>
      </c>
      <c r="O4346" s="17" t="s">
        <v>439</v>
      </c>
      <c r="P4346" s="17" t="s">
        <v>439</v>
      </c>
      <c r="Q4346" s="17" t="s">
        <v>819</v>
      </c>
    </row>
    <row r="4347" spans="1:17" x14ac:dyDescent="0.25">
      <c r="A4347" s="17">
        <v>274101</v>
      </c>
      <c r="B4347" s="17">
        <v>190</v>
      </c>
      <c r="C4347" s="17" t="s">
        <v>815</v>
      </c>
      <c r="D4347" s="17" t="s">
        <v>1349</v>
      </c>
      <c r="E4347" s="17" t="s">
        <v>439</v>
      </c>
      <c r="F4347" s="17">
        <v>39</v>
      </c>
      <c r="G4347" s="17" t="s">
        <v>1322</v>
      </c>
      <c r="H4347" s="17">
        <v>0</v>
      </c>
      <c r="I4347" s="17">
        <v>129600</v>
      </c>
      <c r="J4347" s="17" t="b">
        <v>0</v>
      </c>
      <c r="K4347" s="17">
        <v>0</v>
      </c>
      <c r="L4347" s="18">
        <v>41009.819733796299</v>
      </c>
      <c r="M4347" s="17" t="s">
        <v>818</v>
      </c>
      <c r="N4347" s="17" t="s">
        <v>439</v>
      </c>
      <c r="O4347" s="17" t="s">
        <v>439</v>
      </c>
      <c r="P4347" s="17" t="s">
        <v>439</v>
      </c>
      <c r="Q4347" s="17" t="s">
        <v>819</v>
      </c>
    </row>
    <row r="4348" spans="1:17" x14ac:dyDescent="0.25">
      <c r="A4348" s="17">
        <v>274102</v>
      </c>
      <c r="B4348" s="17">
        <v>191</v>
      </c>
      <c r="C4348" s="17" t="s">
        <v>815</v>
      </c>
      <c r="D4348" s="17" t="s">
        <v>1350</v>
      </c>
      <c r="E4348" s="17" t="s">
        <v>439</v>
      </c>
      <c r="F4348" s="17">
        <v>39</v>
      </c>
      <c r="G4348" s="17" t="s">
        <v>1322</v>
      </c>
      <c r="H4348" s="17">
        <v>0</v>
      </c>
      <c r="I4348" s="17">
        <v>129600</v>
      </c>
      <c r="J4348" s="17" t="b">
        <v>0</v>
      </c>
      <c r="K4348" s="17">
        <v>0</v>
      </c>
      <c r="L4348" s="18">
        <v>41009.819733796299</v>
      </c>
      <c r="M4348" s="17" t="s">
        <v>818</v>
      </c>
      <c r="N4348" s="17" t="s">
        <v>439</v>
      </c>
      <c r="O4348" s="17" t="s">
        <v>439</v>
      </c>
      <c r="P4348" s="17" t="s">
        <v>439</v>
      </c>
      <c r="Q4348" s="17" t="s">
        <v>819</v>
      </c>
    </row>
    <row r="4349" spans="1:17" x14ac:dyDescent="0.25">
      <c r="A4349" s="17">
        <v>274103</v>
      </c>
      <c r="B4349" s="17">
        <v>192</v>
      </c>
      <c r="C4349" s="17" t="s">
        <v>815</v>
      </c>
      <c r="D4349" s="17" t="s">
        <v>1351</v>
      </c>
      <c r="E4349" s="17" t="s">
        <v>439</v>
      </c>
      <c r="F4349" s="17">
        <v>39</v>
      </c>
      <c r="G4349" s="17" t="s">
        <v>1322</v>
      </c>
      <c r="H4349" s="17">
        <v>0</v>
      </c>
      <c r="I4349" s="17">
        <v>129600</v>
      </c>
      <c r="J4349" s="17" t="b">
        <v>0</v>
      </c>
      <c r="K4349" s="17">
        <v>0</v>
      </c>
      <c r="L4349" s="18">
        <v>41009.819733796299</v>
      </c>
      <c r="M4349" s="17" t="s">
        <v>818</v>
      </c>
      <c r="N4349" s="17" t="s">
        <v>439</v>
      </c>
      <c r="O4349" s="17" t="s">
        <v>439</v>
      </c>
      <c r="P4349" s="17" t="s">
        <v>439</v>
      </c>
      <c r="Q4349" s="17" t="s">
        <v>819</v>
      </c>
    </row>
    <row r="4350" spans="1:17" x14ac:dyDescent="0.25">
      <c r="A4350" s="17">
        <v>274104</v>
      </c>
      <c r="B4350" s="17">
        <v>193</v>
      </c>
      <c r="C4350" s="17" t="s">
        <v>815</v>
      </c>
      <c r="D4350" s="17" t="s">
        <v>1352</v>
      </c>
      <c r="E4350" s="17" t="s">
        <v>439</v>
      </c>
      <c r="F4350" s="17">
        <v>39</v>
      </c>
      <c r="G4350" s="17" t="s">
        <v>1322</v>
      </c>
      <c r="H4350" s="17">
        <v>0</v>
      </c>
      <c r="I4350" s="17">
        <v>129600</v>
      </c>
      <c r="J4350" s="17" t="b">
        <v>0</v>
      </c>
      <c r="K4350" s="17">
        <v>0</v>
      </c>
      <c r="L4350" s="18">
        <v>41009.819733796299</v>
      </c>
      <c r="M4350" s="17" t="s">
        <v>818</v>
      </c>
      <c r="N4350" s="17" t="s">
        <v>439</v>
      </c>
      <c r="O4350" s="17" t="s">
        <v>439</v>
      </c>
      <c r="P4350" s="17" t="s">
        <v>439</v>
      </c>
      <c r="Q4350" s="17" t="s">
        <v>819</v>
      </c>
    </row>
    <row r="4351" spans="1:17" x14ac:dyDescent="0.25">
      <c r="A4351" s="17">
        <v>274105</v>
      </c>
      <c r="B4351" s="17">
        <v>194</v>
      </c>
      <c r="C4351" s="17" t="s">
        <v>815</v>
      </c>
      <c r="D4351" s="17" t="s">
        <v>1353</v>
      </c>
      <c r="E4351" s="17" t="s">
        <v>439</v>
      </c>
      <c r="F4351" s="17">
        <v>39</v>
      </c>
      <c r="G4351" s="17" t="s">
        <v>1322</v>
      </c>
      <c r="H4351" s="17">
        <v>0</v>
      </c>
      <c r="I4351" s="17">
        <v>129600</v>
      </c>
      <c r="J4351" s="17" t="b">
        <v>0</v>
      </c>
      <c r="K4351" s="17">
        <v>0</v>
      </c>
      <c r="L4351" s="18">
        <v>41009.819745370369</v>
      </c>
      <c r="M4351" s="17" t="s">
        <v>818</v>
      </c>
      <c r="N4351" s="17" t="s">
        <v>439</v>
      </c>
      <c r="O4351" s="17" t="s">
        <v>439</v>
      </c>
      <c r="P4351" s="17" t="s">
        <v>439</v>
      </c>
      <c r="Q4351" s="17" t="s">
        <v>819</v>
      </c>
    </row>
    <row r="4352" spans="1:17" x14ac:dyDescent="0.25">
      <c r="A4352" s="17">
        <v>274106</v>
      </c>
      <c r="B4352" s="17">
        <v>195</v>
      </c>
      <c r="C4352" s="17" t="s">
        <v>815</v>
      </c>
      <c r="D4352" s="17" t="s">
        <v>1354</v>
      </c>
      <c r="E4352" s="17" t="s">
        <v>439</v>
      </c>
      <c r="F4352" s="17">
        <v>39</v>
      </c>
      <c r="G4352" s="17" t="s">
        <v>1322</v>
      </c>
      <c r="H4352" s="17">
        <v>0</v>
      </c>
      <c r="I4352" s="17">
        <v>129600</v>
      </c>
      <c r="J4352" s="17" t="b">
        <v>0</v>
      </c>
      <c r="K4352" s="17">
        <v>0</v>
      </c>
      <c r="L4352" s="18">
        <v>41009.819745370369</v>
      </c>
      <c r="M4352" s="17" t="s">
        <v>818</v>
      </c>
      <c r="N4352" s="17" t="s">
        <v>439</v>
      </c>
      <c r="O4352" s="17" t="s">
        <v>439</v>
      </c>
      <c r="P4352" s="17" t="s">
        <v>439</v>
      </c>
      <c r="Q4352" s="17" t="s">
        <v>819</v>
      </c>
    </row>
    <row r="4353" spans="1:17" x14ac:dyDescent="0.25">
      <c r="A4353" s="17">
        <v>274107</v>
      </c>
      <c r="B4353" s="17">
        <v>197</v>
      </c>
      <c r="C4353" s="17" t="s">
        <v>815</v>
      </c>
      <c r="D4353" s="17" t="s">
        <v>1355</v>
      </c>
      <c r="E4353" s="17" t="s">
        <v>439</v>
      </c>
      <c r="F4353" s="17">
        <v>39</v>
      </c>
      <c r="G4353" s="17" t="s">
        <v>1322</v>
      </c>
      <c r="H4353" s="17">
        <v>0</v>
      </c>
      <c r="I4353" s="17">
        <v>129600</v>
      </c>
      <c r="J4353" s="17" t="b">
        <v>0</v>
      </c>
      <c r="K4353" s="17">
        <v>0</v>
      </c>
      <c r="L4353" s="18">
        <v>41009.819745370369</v>
      </c>
      <c r="M4353" s="17" t="s">
        <v>818</v>
      </c>
      <c r="N4353" s="17" t="s">
        <v>439</v>
      </c>
      <c r="O4353" s="17" t="s">
        <v>439</v>
      </c>
      <c r="P4353" s="17" t="s">
        <v>439</v>
      </c>
      <c r="Q4353" s="17" t="s">
        <v>819</v>
      </c>
    </row>
    <row r="4354" spans="1:17" x14ac:dyDescent="0.25">
      <c r="A4354" s="17">
        <v>274108</v>
      </c>
      <c r="B4354" s="17">
        <v>198</v>
      </c>
      <c r="C4354" s="17" t="s">
        <v>815</v>
      </c>
      <c r="D4354" s="17" t="s">
        <v>1356</v>
      </c>
      <c r="E4354" s="17" t="s">
        <v>439</v>
      </c>
      <c r="F4354" s="17">
        <v>39</v>
      </c>
      <c r="G4354" s="17" t="s">
        <v>1322</v>
      </c>
      <c r="H4354" s="17">
        <v>0</v>
      </c>
      <c r="I4354" s="17">
        <v>129600</v>
      </c>
      <c r="J4354" s="17" t="b">
        <v>0</v>
      </c>
      <c r="K4354" s="17">
        <v>0</v>
      </c>
      <c r="L4354" s="18">
        <v>41009.819745370369</v>
      </c>
      <c r="M4354" s="17" t="s">
        <v>818</v>
      </c>
      <c r="N4354" s="17" t="s">
        <v>439</v>
      </c>
      <c r="O4354" s="17" t="s">
        <v>439</v>
      </c>
      <c r="P4354" s="17" t="s">
        <v>439</v>
      </c>
      <c r="Q4354" s="17" t="s">
        <v>819</v>
      </c>
    </row>
    <row r="4355" spans="1:17" x14ac:dyDescent="0.25">
      <c r="A4355" s="17">
        <v>274109</v>
      </c>
      <c r="B4355" s="17">
        <v>199</v>
      </c>
      <c r="C4355" s="17" t="s">
        <v>815</v>
      </c>
      <c r="D4355" s="17" t="s">
        <v>1357</v>
      </c>
      <c r="E4355" s="17" t="s">
        <v>439</v>
      </c>
      <c r="F4355" s="17">
        <v>39</v>
      </c>
      <c r="G4355" s="17" t="s">
        <v>1322</v>
      </c>
      <c r="H4355" s="17">
        <v>0</v>
      </c>
      <c r="I4355" s="17">
        <v>129600</v>
      </c>
      <c r="J4355" s="17" t="b">
        <v>0</v>
      </c>
      <c r="K4355" s="17">
        <v>0</v>
      </c>
      <c r="L4355" s="18">
        <v>41009.819745370369</v>
      </c>
      <c r="M4355" s="17" t="s">
        <v>818</v>
      </c>
      <c r="N4355" s="17" t="s">
        <v>439</v>
      </c>
      <c r="O4355" s="17" t="s">
        <v>439</v>
      </c>
      <c r="P4355" s="17" t="s">
        <v>439</v>
      </c>
      <c r="Q4355" s="17" t="s">
        <v>819</v>
      </c>
    </row>
    <row r="4356" spans="1:17" x14ac:dyDescent="0.25">
      <c r="A4356" s="17">
        <v>274110</v>
      </c>
      <c r="B4356" s="17">
        <v>200</v>
      </c>
      <c r="C4356" s="17" t="s">
        <v>815</v>
      </c>
      <c r="D4356" s="17" t="s">
        <v>1358</v>
      </c>
      <c r="E4356" s="17" t="s">
        <v>439</v>
      </c>
      <c r="F4356" s="17">
        <v>39</v>
      </c>
      <c r="G4356" s="17" t="s">
        <v>1322</v>
      </c>
      <c r="H4356" s="17">
        <v>0</v>
      </c>
      <c r="I4356" s="17">
        <v>129600</v>
      </c>
      <c r="J4356" s="17" t="b">
        <v>0</v>
      </c>
      <c r="K4356" s="17">
        <v>0</v>
      </c>
      <c r="L4356" s="18">
        <v>41009.819745370369</v>
      </c>
      <c r="M4356" s="17" t="s">
        <v>818</v>
      </c>
      <c r="N4356" s="17" t="s">
        <v>439</v>
      </c>
      <c r="O4356" s="17" t="s">
        <v>439</v>
      </c>
      <c r="P4356" s="17" t="s">
        <v>439</v>
      </c>
      <c r="Q4356" s="17" t="s">
        <v>819</v>
      </c>
    </row>
    <row r="4357" spans="1:17" x14ac:dyDescent="0.25">
      <c r="A4357" s="17">
        <v>274111</v>
      </c>
      <c r="B4357" s="17">
        <v>201</v>
      </c>
      <c r="C4357" s="17" t="s">
        <v>815</v>
      </c>
      <c r="D4357" s="17" t="s">
        <v>1359</v>
      </c>
      <c r="E4357" s="17" t="s">
        <v>439</v>
      </c>
      <c r="F4357" s="17">
        <v>39</v>
      </c>
      <c r="G4357" s="17" t="s">
        <v>1322</v>
      </c>
      <c r="H4357" s="17">
        <v>0</v>
      </c>
      <c r="I4357" s="17">
        <v>129600</v>
      </c>
      <c r="J4357" s="17" t="b">
        <v>0</v>
      </c>
      <c r="K4357" s="17">
        <v>0</v>
      </c>
      <c r="L4357" s="18">
        <v>41009.819745370369</v>
      </c>
      <c r="M4357" s="17" t="s">
        <v>818</v>
      </c>
      <c r="N4357" s="17" t="s">
        <v>439</v>
      </c>
      <c r="O4357" s="17" t="s">
        <v>439</v>
      </c>
      <c r="P4357" s="17" t="s">
        <v>439</v>
      </c>
      <c r="Q4357" s="17" t="s">
        <v>819</v>
      </c>
    </row>
    <row r="4358" spans="1:17" x14ac:dyDescent="0.25">
      <c r="A4358" s="17">
        <v>274112</v>
      </c>
      <c r="B4358" s="17">
        <v>202</v>
      </c>
      <c r="C4358" s="17" t="s">
        <v>815</v>
      </c>
      <c r="D4358" s="17" t="s">
        <v>1360</v>
      </c>
      <c r="E4358" s="17" t="s">
        <v>439</v>
      </c>
      <c r="F4358" s="17">
        <v>39</v>
      </c>
      <c r="G4358" s="17" t="s">
        <v>1322</v>
      </c>
      <c r="H4358" s="17">
        <v>0</v>
      </c>
      <c r="I4358" s="17">
        <v>129600</v>
      </c>
      <c r="J4358" s="17" t="b">
        <v>0</v>
      </c>
      <c r="K4358" s="17">
        <v>0</v>
      </c>
      <c r="L4358" s="18">
        <v>41009.819756944446</v>
      </c>
      <c r="M4358" s="17" t="s">
        <v>818</v>
      </c>
      <c r="N4358" s="17" t="s">
        <v>439</v>
      </c>
      <c r="O4358" s="17" t="s">
        <v>439</v>
      </c>
      <c r="P4358" s="17" t="s">
        <v>439</v>
      </c>
      <c r="Q4358" s="17" t="s">
        <v>819</v>
      </c>
    </row>
    <row r="4359" spans="1:17" x14ac:dyDescent="0.25">
      <c r="A4359" s="17">
        <v>274113</v>
      </c>
      <c r="B4359" s="17">
        <v>203</v>
      </c>
      <c r="C4359" s="17" t="s">
        <v>815</v>
      </c>
      <c r="D4359" s="17" t="s">
        <v>1361</v>
      </c>
      <c r="E4359" s="17" t="s">
        <v>439</v>
      </c>
      <c r="F4359" s="17">
        <v>39</v>
      </c>
      <c r="G4359" s="17" t="s">
        <v>1322</v>
      </c>
      <c r="H4359" s="17">
        <v>0</v>
      </c>
      <c r="I4359" s="17">
        <v>129600</v>
      </c>
      <c r="J4359" s="17" t="b">
        <v>0</v>
      </c>
      <c r="K4359" s="17">
        <v>0</v>
      </c>
      <c r="L4359" s="18">
        <v>41009.819756944446</v>
      </c>
      <c r="M4359" s="17" t="s">
        <v>818</v>
      </c>
      <c r="N4359" s="17" t="s">
        <v>439</v>
      </c>
      <c r="O4359" s="17" t="s">
        <v>439</v>
      </c>
      <c r="P4359" s="17" t="s">
        <v>439</v>
      </c>
      <c r="Q4359" s="17" t="s">
        <v>819</v>
      </c>
    </row>
    <row r="4360" spans="1:17" x14ac:dyDescent="0.25">
      <c r="A4360" s="17">
        <v>274114</v>
      </c>
      <c r="B4360" s="17">
        <v>204</v>
      </c>
      <c r="C4360" s="17" t="s">
        <v>815</v>
      </c>
      <c r="D4360" s="17" t="s">
        <v>1362</v>
      </c>
      <c r="E4360" s="17" t="s">
        <v>439</v>
      </c>
      <c r="F4360" s="17">
        <v>39</v>
      </c>
      <c r="G4360" s="17" t="s">
        <v>1322</v>
      </c>
      <c r="H4360" s="17">
        <v>0</v>
      </c>
      <c r="I4360" s="17">
        <v>129600</v>
      </c>
      <c r="J4360" s="17" t="b">
        <v>0</v>
      </c>
      <c r="K4360" s="17">
        <v>0</v>
      </c>
      <c r="L4360" s="18">
        <v>41009.819756944446</v>
      </c>
      <c r="M4360" s="17" t="s">
        <v>818</v>
      </c>
      <c r="N4360" s="17" t="s">
        <v>439</v>
      </c>
      <c r="O4360" s="17" t="s">
        <v>439</v>
      </c>
      <c r="P4360" s="17" t="s">
        <v>439</v>
      </c>
      <c r="Q4360" s="17" t="s">
        <v>819</v>
      </c>
    </row>
    <row r="4361" spans="1:17" x14ac:dyDescent="0.25">
      <c r="A4361" s="17">
        <v>274115</v>
      </c>
      <c r="B4361" s="17">
        <v>205</v>
      </c>
      <c r="C4361" s="17" t="s">
        <v>815</v>
      </c>
      <c r="D4361" s="17" t="s">
        <v>1363</v>
      </c>
      <c r="E4361" s="17" t="s">
        <v>439</v>
      </c>
      <c r="F4361" s="17">
        <v>39</v>
      </c>
      <c r="G4361" s="17" t="s">
        <v>1322</v>
      </c>
      <c r="H4361" s="17">
        <v>0</v>
      </c>
      <c r="I4361" s="17">
        <v>129600</v>
      </c>
      <c r="J4361" s="17" t="b">
        <v>0</v>
      </c>
      <c r="K4361" s="17">
        <v>0</v>
      </c>
      <c r="L4361" s="18">
        <v>41009.819756944446</v>
      </c>
      <c r="M4361" s="17" t="s">
        <v>818</v>
      </c>
      <c r="N4361" s="17" t="s">
        <v>439</v>
      </c>
      <c r="O4361" s="17" t="s">
        <v>439</v>
      </c>
      <c r="P4361" s="17" t="s">
        <v>439</v>
      </c>
      <c r="Q4361" s="17" t="s">
        <v>819</v>
      </c>
    </row>
    <row r="4362" spans="1:17" x14ac:dyDescent="0.25">
      <c r="A4362" s="17">
        <v>274116</v>
      </c>
      <c r="B4362" s="17">
        <v>206</v>
      </c>
      <c r="C4362" s="17" t="s">
        <v>815</v>
      </c>
      <c r="D4362" s="17" t="s">
        <v>1364</v>
      </c>
      <c r="E4362" s="17" t="s">
        <v>439</v>
      </c>
      <c r="F4362" s="17">
        <v>39</v>
      </c>
      <c r="G4362" s="17" t="s">
        <v>1322</v>
      </c>
      <c r="H4362" s="17">
        <v>0</v>
      </c>
      <c r="I4362" s="17">
        <v>129600</v>
      </c>
      <c r="J4362" s="17" t="b">
        <v>0</v>
      </c>
      <c r="K4362" s="17">
        <v>0</v>
      </c>
      <c r="L4362" s="18">
        <v>41009.819768518515</v>
      </c>
      <c r="M4362" s="17" t="s">
        <v>818</v>
      </c>
      <c r="N4362" s="17" t="s">
        <v>439</v>
      </c>
      <c r="O4362" s="17" t="s">
        <v>439</v>
      </c>
      <c r="P4362" s="17" t="s">
        <v>439</v>
      </c>
      <c r="Q4362" s="17" t="s">
        <v>819</v>
      </c>
    </row>
    <row r="4363" spans="1:17" x14ac:dyDescent="0.25">
      <c r="A4363" s="17">
        <v>274117</v>
      </c>
      <c r="B4363" s="17">
        <v>207</v>
      </c>
      <c r="C4363" s="17" t="s">
        <v>815</v>
      </c>
      <c r="D4363" s="17" t="s">
        <v>1365</v>
      </c>
      <c r="E4363" s="17" t="s">
        <v>439</v>
      </c>
      <c r="F4363" s="17">
        <v>39</v>
      </c>
      <c r="G4363" s="17" t="s">
        <v>1322</v>
      </c>
      <c r="H4363" s="17">
        <v>0</v>
      </c>
      <c r="I4363" s="17">
        <v>129600</v>
      </c>
      <c r="J4363" s="17" t="b">
        <v>0</v>
      </c>
      <c r="K4363" s="17">
        <v>0</v>
      </c>
      <c r="L4363" s="18">
        <v>41009.819768518515</v>
      </c>
      <c r="M4363" s="17" t="s">
        <v>818</v>
      </c>
      <c r="N4363" s="17" t="s">
        <v>439</v>
      </c>
      <c r="O4363" s="17" t="s">
        <v>439</v>
      </c>
      <c r="P4363" s="17" t="s">
        <v>439</v>
      </c>
      <c r="Q4363" s="17" t="s">
        <v>819</v>
      </c>
    </row>
    <row r="4364" spans="1:17" x14ac:dyDescent="0.25">
      <c r="A4364" s="17">
        <v>274118</v>
      </c>
      <c r="B4364" s="17">
        <v>208</v>
      </c>
      <c r="C4364" s="17" t="s">
        <v>815</v>
      </c>
      <c r="D4364" s="17" t="s">
        <v>1366</v>
      </c>
      <c r="E4364" s="17" t="s">
        <v>439</v>
      </c>
      <c r="F4364" s="17">
        <v>39</v>
      </c>
      <c r="G4364" s="17" t="s">
        <v>1322</v>
      </c>
      <c r="H4364" s="17">
        <v>0</v>
      </c>
      <c r="I4364" s="17">
        <v>129600</v>
      </c>
      <c r="J4364" s="17" t="b">
        <v>0</v>
      </c>
      <c r="K4364" s="17">
        <v>0</v>
      </c>
      <c r="L4364" s="18">
        <v>41009.819780092592</v>
      </c>
      <c r="M4364" s="17" t="s">
        <v>818</v>
      </c>
      <c r="N4364" s="17" t="s">
        <v>439</v>
      </c>
      <c r="O4364" s="17" t="s">
        <v>439</v>
      </c>
      <c r="P4364" s="17" t="s">
        <v>439</v>
      </c>
      <c r="Q4364" s="17" t="s">
        <v>819</v>
      </c>
    </row>
    <row r="4365" spans="1:17" x14ac:dyDescent="0.25">
      <c r="A4365" s="17">
        <v>274119</v>
      </c>
      <c r="B4365" s="17">
        <v>209</v>
      </c>
      <c r="C4365" s="17" t="s">
        <v>815</v>
      </c>
      <c r="D4365" s="17" t="s">
        <v>1367</v>
      </c>
      <c r="E4365" s="17" t="s">
        <v>439</v>
      </c>
      <c r="F4365" s="17">
        <v>39</v>
      </c>
      <c r="G4365" s="17" t="s">
        <v>1322</v>
      </c>
      <c r="H4365" s="17">
        <v>0</v>
      </c>
      <c r="I4365" s="17">
        <v>129600</v>
      </c>
      <c r="J4365" s="17" t="b">
        <v>0</v>
      </c>
      <c r="K4365" s="17">
        <v>0</v>
      </c>
      <c r="L4365" s="18">
        <v>41009.819780092592</v>
      </c>
      <c r="M4365" s="17" t="s">
        <v>818</v>
      </c>
      <c r="N4365" s="17" t="s">
        <v>439</v>
      </c>
      <c r="O4365" s="17" t="s">
        <v>439</v>
      </c>
      <c r="P4365" s="17" t="s">
        <v>439</v>
      </c>
      <c r="Q4365" s="17" t="s">
        <v>819</v>
      </c>
    </row>
    <row r="4366" spans="1:17" x14ac:dyDescent="0.25">
      <c r="A4366" s="17">
        <v>274120</v>
      </c>
      <c r="B4366" s="17">
        <v>210</v>
      </c>
      <c r="C4366" s="17" t="s">
        <v>815</v>
      </c>
      <c r="D4366" s="17" t="s">
        <v>1368</v>
      </c>
      <c r="E4366" s="17" t="s">
        <v>439</v>
      </c>
      <c r="F4366" s="17">
        <v>39</v>
      </c>
      <c r="G4366" s="17" t="s">
        <v>1322</v>
      </c>
      <c r="H4366" s="17">
        <v>0</v>
      </c>
      <c r="I4366" s="17">
        <v>129600</v>
      </c>
      <c r="J4366" s="17" t="b">
        <v>0</v>
      </c>
      <c r="K4366" s="17">
        <v>0</v>
      </c>
      <c r="L4366" s="18">
        <v>41009.819780092592</v>
      </c>
      <c r="M4366" s="17" t="s">
        <v>818</v>
      </c>
      <c r="N4366" s="17" t="s">
        <v>439</v>
      </c>
      <c r="O4366" s="17" t="s">
        <v>439</v>
      </c>
      <c r="P4366" s="17" t="s">
        <v>439</v>
      </c>
      <c r="Q4366" s="17" t="s">
        <v>819</v>
      </c>
    </row>
    <row r="4367" spans="1:17" x14ac:dyDescent="0.25">
      <c r="A4367" s="17">
        <v>274121</v>
      </c>
      <c r="B4367" s="17">
        <v>3196</v>
      </c>
      <c r="C4367" s="17" t="s">
        <v>815</v>
      </c>
      <c r="D4367" s="17" t="s">
        <v>1369</v>
      </c>
      <c r="E4367" s="17" t="s">
        <v>439</v>
      </c>
      <c r="F4367" s="17">
        <v>39</v>
      </c>
      <c r="G4367" s="17" t="s">
        <v>879</v>
      </c>
      <c r="H4367" s="17">
        <v>0</v>
      </c>
      <c r="I4367" s="17">
        <v>43200</v>
      </c>
      <c r="J4367" s="17" t="b">
        <v>0</v>
      </c>
      <c r="K4367" s="17">
        <v>0</v>
      </c>
      <c r="L4367" s="18">
        <v>41009.819780092592</v>
      </c>
      <c r="M4367" s="17" t="s">
        <v>818</v>
      </c>
      <c r="N4367" s="17" t="s">
        <v>439</v>
      </c>
      <c r="O4367" s="17" t="s">
        <v>439</v>
      </c>
      <c r="P4367" s="17" t="s">
        <v>439</v>
      </c>
      <c r="Q4367" s="17" t="s">
        <v>819</v>
      </c>
    </row>
    <row r="4368" spans="1:17" x14ac:dyDescent="0.25">
      <c r="A4368" s="17">
        <v>274122</v>
      </c>
      <c r="B4368" s="17">
        <v>3198</v>
      </c>
      <c r="C4368" s="17" t="s">
        <v>815</v>
      </c>
      <c r="D4368" s="17" t="s">
        <v>5810</v>
      </c>
      <c r="E4368" s="17" t="s">
        <v>439</v>
      </c>
      <c r="F4368" s="17">
        <v>39</v>
      </c>
      <c r="G4368" s="17" t="s">
        <v>879</v>
      </c>
      <c r="H4368" s="17">
        <v>0</v>
      </c>
      <c r="I4368" s="17">
        <v>43200</v>
      </c>
      <c r="J4368" s="17" t="b">
        <v>0</v>
      </c>
      <c r="K4368" s="18">
        <v>0</v>
      </c>
      <c r="L4368" s="18">
        <v>41009.819780092592</v>
      </c>
      <c r="M4368" s="17" t="s">
        <v>818</v>
      </c>
      <c r="N4368" s="17" t="s">
        <v>439</v>
      </c>
      <c r="O4368" s="17" t="s">
        <v>439</v>
      </c>
      <c r="P4368" s="17" t="s">
        <v>439</v>
      </c>
      <c r="Q4368" s="17" t="s">
        <v>819</v>
      </c>
    </row>
    <row r="4369" spans="1:17" x14ac:dyDescent="0.25">
      <c r="A4369" s="17">
        <v>274123</v>
      </c>
      <c r="B4369" s="17">
        <v>5564</v>
      </c>
      <c r="C4369" s="17" t="s">
        <v>815</v>
      </c>
      <c r="D4369" s="17" t="s">
        <v>1370</v>
      </c>
      <c r="E4369" s="17" t="s">
        <v>439</v>
      </c>
      <c r="F4369" s="17">
        <v>39</v>
      </c>
      <c r="G4369" s="17" t="s">
        <v>879</v>
      </c>
      <c r="H4369" s="17">
        <v>0</v>
      </c>
      <c r="I4369" s="17">
        <v>43200</v>
      </c>
      <c r="J4369" s="17" t="b">
        <v>0</v>
      </c>
      <c r="K4369" s="17">
        <v>0</v>
      </c>
      <c r="L4369" s="18">
        <v>41009.819780092592</v>
      </c>
      <c r="M4369" s="17" t="s">
        <v>818</v>
      </c>
      <c r="N4369" s="17" t="s">
        <v>439</v>
      </c>
      <c r="O4369" s="17" t="s">
        <v>439</v>
      </c>
      <c r="P4369" s="17" t="s">
        <v>439</v>
      </c>
      <c r="Q4369" s="17" t="s">
        <v>819</v>
      </c>
    </row>
    <row r="4370" spans="1:17" x14ac:dyDescent="0.25">
      <c r="A4370" s="17">
        <v>274124</v>
      </c>
      <c r="B4370" s="17">
        <v>3204</v>
      </c>
      <c r="C4370" s="17" t="s">
        <v>815</v>
      </c>
      <c r="D4370" s="17" t="s">
        <v>1371</v>
      </c>
      <c r="E4370" s="17" t="s">
        <v>439</v>
      </c>
      <c r="F4370" s="17">
        <v>39</v>
      </c>
      <c r="G4370" s="17" t="s">
        <v>879</v>
      </c>
      <c r="H4370" s="17">
        <v>0</v>
      </c>
      <c r="I4370" s="17">
        <v>43200</v>
      </c>
      <c r="J4370" s="17" t="b">
        <v>0</v>
      </c>
      <c r="K4370" s="17">
        <v>0</v>
      </c>
      <c r="L4370" s="18">
        <v>41009.819791666669</v>
      </c>
      <c r="M4370" s="17" t="s">
        <v>818</v>
      </c>
      <c r="N4370" s="17" t="s">
        <v>439</v>
      </c>
      <c r="O4370" s="17" t="s">
        <v>439</v>
      </c>
      <c r="P4370" s="17" t="s">
        <v>439</v>
      </c>
      <c r="Q4370" s="17" t="s">
        <v>819</v>
      </c>
    </row>
    <row r="4371" spans="1:17" x14ac:dyDescent="0.25">
      <c r="A4371" s="17">
        <v>274125</v>
      </c>
      <c r="B4371" s="17">
        <v>3205</v>
      </c>
      <c r="C4371" s="17" t="s">
        <v>815</v>
      </c>
      <c r="D4371" s="17" t="s">
        <v>1372</v>
      </c>
      <c r="E4371" s="17" t="s">
        <v>439</v>
      </c>
      <c r="F4371" s="17">
        <v>39</v>
      </c>
      <c r="G4371" s="17" t="s">
        <v>879</v>
      </c>
      <c r="H4371" s="17">
        <v>0</v>
      </c>
      <c r="I4371" s="17">
        <v>43200</v>
      </c>
      <c r="J4371" s="17" t="b">
        <v>0</v>
      </c>
      <c r="K4371" s="17">
        <v>0</v>
      </c>
      <c r="L4371" s="18">
        <v>41009.819791666669</v>
      </c>
      <c r="M4371" s="17" t="s">
        <v>818</v>
      </c>
      <c r="N4371" s="17" t="s">
        <v>439</v>
      </c>
      <c r="O4371" s="17" t="s">
        <v>439</v>
      </c>
      <c r="P4371" s="17" t="s">
        <v>439</v>
      </c>
      <c r="Q4371" s="17" t="s">
        <v>819</v>
      </c>
    </row>
    <row r="4372" spans="1:17" x14ac:dyDescent="0.25">
      <c r="A4372" s="17">
        <v>274126</v>
      </c>
      <c r="B4372" s="17">
        <v>3206</v>
      </c>
      <c r="C4372" s="17" t="s">
        <v>815</v>
      </c>
      <c r="D4372" s="17" t="s">
        <v>1373</v>
      </c>
      <c r="E4372" s="17" t="s">
        <v>439</v>
      </c>
      <c r="F4372" s="17">
        <v>39</v>
      </c>
      <c r="G4372" s="17" t="s">
        <v>879</v>
      </c>
      <c r="H4372" s="17">
        <v>0</v>
      </c>
      <c r="I4372" s="17">
        <v>43200</v>
      </c>
      <c r="J4372" s="17" t="b">
        <v>0</v>
      </c>
      <c r="K4372" s="17">
        <v>0</v>
      </c>
      <c r="L4372" s="18">
        <v>41009.819791666669</v>
      </c>
      <c r="M4372" s="17" t="s">
        <v>818</v>
      </c>
      <c r="N4372" s="17" t="s">
        <v>439</v>
      </c>
      <c r="O4372" s="17" t="s">
        <v>439</v>
      </c>
      <c r="P4372" s="17" t="s">
        <v>439</v>
      </c>
      <c r="Q4372" s="17" t="s">
        <v>819</v>
      </c>
    </row>
    <row r="4373" spans="1:17" x14ac:dyDescent="0.25">
      <c r="A4373" s="17">
        <v>274127</v>
      </c>
      <c r="B4373" s="17">
        <v>3207</v>
      </c>
      <c r="C4373" s="17" t="s">
        <v>815</v>
      </c>
      <c r="D4373" s="17" t="s">
        <v>1374</v>
      </c>
      <c r="E4373" s="17" t="s">
        <v>439</v>
      </c>
      <c r="F4373" s="17">
        <v>39</v>
      </c>
      <c r="G4373" s="17" t="s">
        <v>879</v>
      </c>
      <c r="H4373" s="17">
        <v>0</v>
      </c>
      <c r="I4373" s="17">
        <v>43200</v>
      </c>
      <c r="J4373" s="17" t="b">
        <v>0</v>
      </c>
      <c r="K4373" s="17">
        <v>0</v>
      </c>
      <c r="L4373" s="18">
        <v>41009.819791666669</v>
      </c>
      <c r="M4373" s="17" t="s">
        <v>818</v>
      </c>
      <c r="N4373" s="17" t="s">
        <v>439</v>
      </c>
      <c r="O4373" s="17" t="s">
        <v>439</v>
      </c>
      <c r="P4373" s="17" t="s">
        <v>439</v>
      </c>
      <c r="Q4373" s="17" t="s">
        <v>819</v>
      </c>
    </row>
    <row r="4374" spans="1:17" x14ac:dyDescent="0.25">
      <c r="A4374" s="17">
        <v>274128</v>
      </c>
      <c r="B4374" s="17">
        <v>3208</v>
      </c>
      <c r="C4374" s="17" t="s">
        <v>815</v>
      </c>
      <c r="D4374" s="17" t="s">
        <v>1375</v>
      </c>
      <c r="E4374" s="17" t="s">
        <v>439</v>
      </c>
      <c r="F4374" s="17">
        <v>39</v>
      </c>
      <c r="G4374" s="17" t="s">
        <v>879</v>
      </c>
      <c r="H4374" s="17">
        <v>0</v>
      </c>
      <c r="I4374" s="17">
        <v>43200</v>
      </c>
      <c r="J4374" s="17" t="b">
        <v>0</v>
      </c>
      <c r="K4374" s="17">
        <v>0</v>
      </c>
      <c r="L4374" s="18">
        <v>41009.819791666669</v>
      </c>
      <c r="M4374" s="17" t="s">
        <v>818</v>
      </c>
      <c r="N4374" s="17" t="s">
        <v>439</v>
      </c>
      <c r="O4374" s="17" t="s">
        <v>439</v>
      </c>
      <c r="P4374" s="17" t="s">
        <v>439</v>
      </c>
      <c r="Q4374" s="17" t="s">
        <v>819</v>
      </c>
    </row>
    <row r="4375" spans="1:17" x14ac:dyDescent="0.25">
      <c r="A4375" s="17">
        <v>274129</v>
      </c>
      <c r="B4375" s="17">
        <v>3209</v>
      </c>
      <c r="C4375" s="17" t="s">
        <v>815</v>
      </c>
      <c r="D4375" s="17" t="s">
        <v>1376</v>
      </c>
      <c r="E4375" s="17" t="s">
        <v>439</v>
      </c>
      <c r="F4375" s="17">
        <v>39</v>
      </c>
      <c r="G4375" s="17" t="s">
        <v>879</v>
      </c>
      <c r="H4375" s="17">
        <v>0</v>
      </c>
      <c r="I4375" s="17">
        <v>43200</v>
      </c>
      <c r="J4375" s="17" t="b">
        <v>0</v>
      </c>
      <c r="K4375" s="17">
        <v>0</v>
      </c>
      <c r="L4375" s="18">
        <v>41009.819791666669</v>
      </c>
      <c r="M4375" s="17" t="s">
        <v>818</v>
      </c>
      <c r="N4375" s="17" t="s">
        <v>439</v>
      </c>
      <c r="O4375" s="17" t="s">
        <v>439</v>
      </c>
      <c r="P4375" s="17" t="s">
        <v>439</v>
      </c>
      <c r="Q4375" s="17" t="s">
        <v>819</v>
      </c>
    </row>
    <row r="4376" spans="1:17" x14ac:dyDescent="0.25">
      <c r="A4376" s="17">
        <v>274130</v>
      </c>
      <c r="B4376" s="17">
        <v>3212</v>
      </c>
      <c r="C4376" s="17" t="s">
        <v>815</v>
      </c>
      <c r="D4376" s="17" t="s">
        <v>1377</v>
      </c>
      <c r="E4376" s="17" t="s">
        <v>439</v>
      </c>
      <c r="F4376" s="17">
        <v>39</v>
      </c>
      <c r="G4376" s="17" t="s">
        <v>879</v>
      </c>
      <c r="H4376" s="17">
        <v>0</v>
      </c>
      <c r="I4376" s="17">
        <v>43200</v>
      </c>
      <c r="J4376" s="17" t="b">
        <v>0</v>
      </c>
      <c r="K4376" s="17">
        <v>0</v>
      </c>
      <c r="L4376" s="18">
        <v>41009.819803240738</v>
      </c>
      <c r="M4376" s="17" t="s">
        <v>818</v>
      </c>
      <c r="N4376" s="17" t="s">
        <v>439</v>
      </c>
      <c r="O4376" s="17" t="s">
        <v>439</v>
      </c>
      <c r="P4376" s="17" t="s">
        <v>439</v>
      </c>
      <c r="Q4376" s="17" t="s">
        <v>819</v>
      </c>
    </row>
    <row r="4377" spans="1:17" x14ac:dyDescent="0.25">
      <c r="A4377" s="17">
        <v>274131</v>
      </c>
      <c r="B4377" s="17">
        <v>3215</v>
      </c>
      <c r="C4377" s="17" t="s">
        <v>815</v>
      </c>
      <c r="D4377" s="17" t="s">
        <v>5811</v>
      </c>
      <c r="E4377" s="17" t="s">
        <v>439</v>
      </c>
      <c r="F4377" s="17">
        <v>39</v>
      </c>
      <c r="G4377" s="17" t="s">
        <v>879</v>
      </c>
      <c r="H4377" s="17">
        <v>0</v>
      </c>
      <c r="I4377" s="17">
        <v>43200</v>
      </c>
      <c r="J4377" s="18" t="b">
        <v>0</v>
      </c>
      <c r="K4377" s="17">
        <v>0</v>
      </c>
      <c r="L4377" s="18">
        <v>41009.819803240738</v>
      </c>
      <c r="M4377" s="17" t="s">
        <v>818</v>
      </c>
      <c r="N4377" s="17" t="s">
        <v>439</v>
      </c>
      <c r="O4377" s="17" t="s">
        <v>439</v>
      </c>
      <c r="P4377" s="17" t="s">
        <v>439</v>
      </c>
      <c r="Q4377" s="17" t="s">
        <v>819</v>
      </c>
    </row>
    <row r="4378" spans="1:17" x14ac:dyDescent="0.25">
      <c r="A4378" s="17">
        <v>274132</v>
      </c>
      <c r="B4378" s="17">
        <v>3220</v>
      </c>
      <c r="C4378" s="17" t="s">
        <v>815</v>
      </c>
      <c r="D4378" s="17" t="s">
        <v>1378</v>
      </c>
      <c r="E4378" s="17" t="s">
        <v>439</v>
      </c>
      <c r="F4378" s="17">
        <v>39</v>
      </c>
      <c r="G4378" s="17" t="s">
        <v>879</v>
      </c>
      <c r="H4378" s="17">
        <v>0</v>
      </c>
      <c r="I4378" s="17">
        <v>43200</v>
      </c>
      <c r="J4378" s="17" t="b">
        <v>0</v>
      </c>
      <c r="K4378" s="17">
        <v>0</v>
      </c>
      <c r="L4378" s="18">
        <v>41009.819803240738</v>
      </c>
      <c r="M4378" s="17" t="s">
        <v>818</v>
      </c>
      <c r="N4378" s="17" t="s">
        <v>439</v>
      </c>
      <c r="O4378" s="17" t="s">
        <v>439</v>
      </c>
      <c r="P4378" s="17" t="s">
        <v>439</v>
      </c>
      <c r="Q4378" s="17" t="s">
        <v>819</v>
      </c>
    </row>
    <row r="4379" spans="1:17" x14ac:dyDescent="0.25">
      <c r="A4379" s="17">
        <v>274133</v>
      </c>
      <c r="B4379" s="17">
        <v>3216</v>
      </c>
      <c r="C4379" s="17" t="s">
        <v>815</v>
      </c>
      <c r="D4379" s="17" t="s">
        <v>1379</v>
      </c>
      <c r="E4379" s="17" t="s">
        <v>439</v>
      </c>
      <c r="F4379" s="17">
        <v>39</v>
      </c>
      <c r="G4379" s="17" t="s">
        <v>879</v>
      </c>
      <c r="H4379" s="17">
        <v>0</v>
      </c>
      <c r="I4379" s="17">
        <v>43200</v>
      </c>
      <c r="J4379" s="17" t="b">
        <v>0</v>
      </c>
      <c r="K4379" s="17">
        <v>0</v>
      </c>
      <c r="L4379" s="18">
        <v>41009.819803240738</v>
      </c>
      <c r="M4379" s="17" t="s">
        <v>818</v>
      </c>
      <c r="N4379" s="17" t="s">
        <v>439</v>
      </c>
      <c r="O4379" s="17" t="s">
        <v>439</v>
      </c>
      <c r="P4379" s="17" t="s">
        <v>439</v>
      </c>
      <c r="Q4379" s="17" t="s">
        <v>819</v>
      </c>
    </row>
    <row r="4380" spans="1:17" x14ac:dyDescent="0.25">
      <c r="A4380" s="17">
        <v>274134</v>
      </c>
      <c r="B4380" s="17">
        <v>3221</v>
      </c>
      <c r="C4380" s="17" t="s">
        <v>815</v>
      </c>
      <c r="D4380" s="17" t="s">
        <v>1380</v>
      </c>
      <c r="E4380" s="17" t="s">
        <v>439</v>
      </c>
      <c r="F4380" s="17">
        <v>39</v>
      </c>
      <c r="G4380" s="17" t="s">
        <v>879</v>
      </c>
      <c r="H4380" s="17">
        <v>0</v>
      </c>
      <c r="I4380" s="17">
        <v>43200</v>
      </c>
      <c r="J4380" s="17" t="b">
        <v>0</v>
      </c>
      <c r="K4380" s="17">
        <v>0</v>
      </c>
      <c r="L4380" s="18">
        <v>41009.819803240738</v>
      </c>
      <c r="M4380" s="17" t="s">
        <v>818</v>
      </c>
      <c r="N4380" s="17" t="s">
        <v>439</v>
      </c>
      <c r="O4380" s="17" t="s">
        <v>439</v>
      </c>
      <c r="P4380" s="17" t="s">
        <v>439</v>
      </c>
      <c r="Q4380" s="17" t="s">
        <v>819</v>
      </c>
    </row>
    <row r="4381" spans="1:17" x14ac:dyDescent="0.25">
      <c r="A4381" s="17">
        <v>274135</v>
      </c>
      <c r="B4381" s="17">
        <v>3217</v>
      </c>
      <c r="C4381" s="17" t="s">
        <v>815</v>
      </c>
      <c r="D4381" s="17" t="s">
        <v>1381</v>
      </c>
      <c r="E4381" s="17" t="s">
        <v>439</v>
      </c>
      <c r="F4381" s="17">
        <v>39</v>
      </c>
      <c r="G4381" s="17" t="s">
        <v>879</v>
      </c>
      <c r="H4381" s="17">
        <v>0</v>
      </c>
      <c r="I4381" s="17">
        <v>43200</v>
      </c>
      <c r="J4381" s="17" t="b">
        <v>0</v>
      </c>
      <c r="K4381" s="17">
        <v>0</v>
      </c>
      <c r="L4381" s="18">
        <v>41009.819803240738</v>
      </c>
      <c r="M4381" s="17" t="s">
        <v>818</v>
      </c>
      <c r="N4381" s="17" t="s">
        <v>439</v>
      </c>
      <c r="O4381" s="17" t="s">
        <v>439</v>
      </c>
      <c r="P4381" s="17" t="s">
        <v>439</v>
      </c>
      <c r="Q4381" s="17" t="s">
        <v>819</v>
      </c>
    </row>
    <row r="4382" spans="1:17" x14ac:dyDescent="0.25">
      <c r="A4382" s="17">
        <v>274136</v>
      </c>
      <c r="B4382" s="17">
        <v>3222</v>
      </c>
      <c r="C4382" s="17" t="s">
        <v>815</v>
      </c>
      <c r="D4382" s="17" t="s">
        <v>1382</v>
      </c>
      <c r="E4382" s="17" t="s">
        <v>439</v>
      </c>
      <c r="F4382" s="17">
        <v>39</v>
      </c>
      <c r="G4382" s="17" t="s">
        <v>879</v>
      </c>
      <c r="H4382" s="17">
        <v>0</v>
      </c>
      <c r="I4382" s="17">
        <v>43200</v>
      </c>
      <c r="J4382" s="17" t="b">
        <v>0</v>
      </c>
      <c r="K4382" s="17">
        <v>0</v>
      </c>
      <c r="L4382" s="18">
        <v>41009.819814814815</v>
      </c>
      <c r="M4382" s="17" t="s">
        <v>818</v>
      </c>
      <c r="N4382" s="17" t="s">
        <v>439</v>
      </c>
      <c r="O4382" s="17" t="s">
        <v>439</v>
      </c>
      <c r="P4382" s="17" t="s">
        <v>439</v>
      </c>
      <c r="Q4382" s="17" t="s">
        <v>819</v>
      </c>
    </row>
    <row r="4383" spans="1:17" x14ac:dyDescent="0.25">
      <c r="A4383" s="17">
        <v>274137</v>
      </c>
      <c r="B4383" s="17">
        <v>3218</v>
      </c>
      <c r="C4383" s="17" t="s">
        <v>815</v>
      </c>
      <c r="D4383" s="17" t="s">
        <v>1383</v>
      </c>
      <c r="E4383" s="17" t="s">
        <v>439</v>
      </c>
      <c r="F4383" s="17">
        <v>39</v>
      </c>
      <c r="G4383" s="17" t="s">
        <v>879</v>
      </c>
      <c r="H4383" s="17">
        <v>0</v>
      </c>
      <c r="I4383" s="17">
        <v>43200</v>
      </c>
      <c r="J4383" s="17" t="b">
        <v>0</v>
      </c>
      <c r="K4383" s="17">
        <v>0</v>
      </c>
      <c r="L4383" s="18">
        <v>41009.819814814815</v>
      </c>
      <c r="M4383" s="17" t="s">
        <v>818</v>
      </c>
      <c r="N4383" s="17" t="s">
        <v>439</v>
      </c>
      <c r="O4383" s="17" t="s">
        <v>439</v>
      </c>
      <c r="P4383" s="17" t="s">
        <v>439</v>
      </c>
      <c r="Q4383" s="17" t="s">
        <v>819</v>
      </c>
    </row>
    <row r="4384" spans="1:17" x14ac:dyDescent="0.25">
      <c r="A4384" s="17">
        <v>274138</v>
      </c>
      <c r="B4384" s="17">
        <v>3219</v>
      </c>
      <c r="C4384" s="17" t="s">
        <v>815</v>
      </c>
      <c r="D4384" s="17" t="s">
        <v>1384</v>
      </c>
      <c r="E4384" s="17" t="s">
        <v>439</v>
      </c>
      <c r="F4384" s="17">
        <v>39</v>
      </c>
      <c r="G4384" s="17" t="s">
        <v>879</v>
      </c>
      <c r="H4384" s="17">
        <v>0</v>
      </c>
      <c r="I4384" s="17">
        <v>43200</v>
      </c>
      <c r="J4384" s="17" t="b">
        <v>0</v>
      </c>
      <c r="K4384" s="17">
        <v>0</v>
      </c>
      <c r="L4384" s="18">
        <v>41009.819814814815</v>
      </c>
      <c r="M4384" s="17" t="s">
        <v>818</v>
      </c>
      <c r="N4384" s="17" t="s">
        <v>439</v>
      </c>
      <c r="O4384" s="17" t="s">
        <v>439</v>
      </c>
      <c r="P4384" s="17" t="s">
        <v>439</v>
      </c>
      <c r="Q4384" s="17" t="s">
        <v>819</v>
      </c>
    </row>
    <row r="4385" spans="1:17" x14ac:dyDescent="0.25">
      <c r="A4385" s="17">
        <v>274139</v>
      </c>
      <c r="B4385" s="17">
        <v>3224</v>
      </c>
      <c r="C4385" s="17" t="s">
        <v>815</v>
      </c>
      <c r="D4385" s="17" t="s">
        <v>1385</v>
      </c>
      <c r="E4385" s="17" t="s">
        <v>439</v>
      </c>
      <c r="F4385" s="17">
        <v>39</v>
      </c>
      <c r="G4385" s="17" t="s">
        <v>879</v>
      </c>
      <c r="H4385" s="17">
        <v>0</v>
      </c>
      <c r="I4385" s="17">
        <v>43200</v>
      </c>
      <c r="J4385" s="17" t="b">
        <v>0</v>
      </c>
      <c r="K4385" s="17">
        <v>0</v>
      </c>
      <c r="L4385" s="18">
        <v>41009.819814814815</v>
      </c>
      <c r="M4385" s="17" t="s">
        <v>818</v>
      </c>
      <c r="N4385" s="17" t="s">
        <v>439</v>
      </c>
      <c r="O4385" s="17" t="s">
        <v>439</v>
      </c>
      <c r="P4385" s="17" t="s">
        <v>439</v>
      </c>
      <c r="Q4385" s="17" t="s">
        <v>819</v>
      </c>
    </row>
    <row r="4386" spans="1:17" x14ac:dyDescent="0.25">
      <c r="A4386" s="17">
        <v>274140</v>
      </c>
      <c r="B4386" s="17">
        <v>3226</v>
      </c>
      <c r="C4386" s="17" t="s">
        <v>815</v>
      </c>
      <c r="D4386" s="17" t="s">
        <v>1386</v>
      </c>
      <c r="E4386" s="17" t="s">
        <v>439</v>
      </c>
      <c r="F4386" s="17">
        <v>39</v>
      </c>
      <c r="G4386" s="17" t="s">
        <v>879</v>
      </c>
      <c r="H4386" s="17">
        <v>0</v>
      </c>
      <c r="I4386" s="17">
        <v>43200</v>
      </c>
      <c r="J4386" s="17" t="b">
        <v>0</v>
      </c>
      <c r="K4386" s="17">
        <v>0</v>
      </c>
      <c r="L4386" s="18">
        <v>41009.819814814815</v>
      </c>
      <c r="M4386" s="17" t="s">
        <v>818</v>
      </c>
      <c r="N4386" s="17" t="s">
        <v>439</v>
      </c>
      <c r="O4386" s="17" t="s">
        <v>439</v>
      </c>
      <c r="P4386" s="17" t="s">
        <v>439</v>
      </c>
      <c r="Q4386" s="17" t="s">
        <v>819</v>
      </c>
    </row>
    <row r="4387" spans="1:17" x14ac:dyDescent="0.25">
      <c r="A4387" s="17">
        <v>274141</v>
      </c>
      <c r="B4387" s="17">
        <v>5705</v>
      </c>
      <c r="C4387" s="17" t="s">
        <v>815</v>
      </c>
      <c r="D4387" s="17" t="s">
        <v>1387</v>
      </c>
      <c r="E4387" s="17" t="s">
        <v>439</v>
      </c>
      <c r="F4387" s="17">
        <v>39</v>
      </c>
      <c r="G4387" s="17" t="s">
        <v>879</v>
      </c>
      <c r="H4387" s="17">
        <v>0</v>
      </c>
      <c r="I4387" s="17">
        <v>25920</v>
      </c>
      <c r="J4387" s="17" t="b">
        <v>0</v>
      </c>
      <c r="K4387" s="17">
        <v>0</v>
      </c>
      <c r="L4387" s="18">
        <v>41009.819814814815</v>
      </c>
      <c r="M4387" s="17" t="s">
        <v>818</v>
      </c>
      <c r="N4387" s="17" t="s">
        <v>439</v>
      </c>
      <c r="O4387" s="17" t="s">
        <v>439</v>
      </c>
      <c r="P4387" s="17" t="s">
        <v>439</v>
      </c>
      <c r="Q4387" s="17" t="s">
        <v>819</v>
      </c>
    </row>
    <row r="4388" spans="1:17" x14ac:dyDescent="0.25">
      <c r="A4388" s="17">
        <v>274142</v>
      </c>
      <c r="B4388" s="17">
        <v>5707</v>
      </c>
      <c r="C4388" s="17" t="s">
        <v>815</v>
      </c>
      <c r="D4388" s="17" t="s">
        <v>1388</v>
      </c>
      <c r="E4388" s="17" t="s">
        <v>439</v>
      </c>
      <c r="F4388" s="17">
        <v>39</v>
      </c>
      <c r="G4388" s="17" t="s">
        <v>879</v>
      </c>
      <c r="H4388" s="17">
        <v>0</v>
      </c>
      <c r="I4388" s="17">
        <v>25920</v>
      </c>
      <c r="J4388" s="17" t="b">
        <v>0</v>
      </c>
      <c r="K4388" s="17">
        <v>0</v>
      </c>
      <c r="L4388" s="18">
        <v>41009.819826388892</v>
      </c>
      <c r="M4388" s="17" t="s">
        <v>818</v>
      </c>
      <c r="N4388" s="17" t="s">
        <v>439</v>
      </c>
      <c r="O4388" s="17" t="s">
        <v>439</v>
      </c>
      <c r="P4388" s="17" t="s">
        <v>439</v>
      </c>
      <c r="Q4388" s="17" t="s">
        <v>819</v>
      </c>
    </row>
    <row r="4389" spans="1:17" x14ac:dyDescent="0.25">
      <c r="A4389" s="17">
        <v>274143</v>
      </c>
      <c r="B4389" s="17">
        <v>5703</v>
      </c>
      <c r="C4389" s="17" t="s">
        <v>815</v>
      </c>
      <c r="D4389" s="17" t="s">
        <v>1389</v>
      </c>
      <c r="E4389" s="17" t="s">
        <v>439</v>
      </c>
      <c r="F4389" s="17">
        <v>39</v>
      </c>
      <c r="G4389" s="17" t="s">
        <v>879</v>
      </c>
      <c r="H4389" s="17">
        <v>0</v>
      </c>
      <c r="I4389" s="17">
        <v>25920</v>
      </c>
      <c r="J4389" s="17" t="b">
        <v>0</v>
      </c>
      <c r="K4389" s="17">
        <v>0</v>
      </c>
      <c r="L4389" s="18">
        <v>41009.819826388892</v>
      </c>
      <c r="M4389" s="17" t="s">
        <v>818</v>
      </c>
      <c r="N4389" s="17" t="s">
        <v>439</v>
      </c>
      <c r="O4389" s="17" t="s">
        <v>439</v>
      </c>
      <c r="P4389" s="17" t="s">
        <v>439</v>
      </c>
      <c r="Q4389" s="17" t="s">
        <v>819</v>
      </c>
    </row>
    <row r="4390" spans="1:17" x14ac:dyDescent="0.25">
      <c r="A4390" s="17">
        <v>274144</v>
      </c>
      <c r="B4390" s="17">
        <v>5704</v>
      </c>
      <c r="C4390" s="17" t="s">
        <v>815</v>
      </c>
      <c r="D4390" s="17" t="s">
        <v>5812</v>
      </c>
      <c r="E4390" s="17" t="s">
        <v>439</v>
      </c>
      <c r="F4390" s="17">
        <v>39</v>
      </c>
      <c r="G4390" s="17" t="s">
        <v>879</v>
      </c>
      <c r="H4390" s="17">
        <v>0</v>
      </c>
      <c r="I4390" s="17">
        <v>25920</v>
      </c>
      <c r="J4390" s="17" t="b">
        <v>0</v>
      </c>
      <c r="K4390" s="18">
        <v>0</v>
      </c>
      <c r="L4390" s="18">
        <v>41009.819826388892</v>
      </c>
      <c r="M4390" s="17" t="s">
        <v>818</v>
      </c>
      <c r="N4390" s="17" t="s">
        <v>439</v>
      </c>
      <c r="O4390" s="17" t="s">
        <v>439</v>
      </c>
      <c r="P4390" s="17" t="s">
        <v>439</v>
      </c>
      <c r="Q4390" s="17" t="s">
        <v>819</v>
      </c>
    </row>
    <row r="4391" spans="1:17" x14ac:dyDescent="0.25">
      <c r="A4391" s="17">
        <v>274145</v>
      </c>
      <c r="B4391" s="17">
        <v>5706</v>
      </c>
      <c r="C4391" s="17" t="s">
        <v>815</v>
      </c>
      <c r="D4391" s="17" t="s">
        <v>1390</v>
      </c>
      <c r="E4391" s="17" t="s">
        <v>439</v>
      </c>
      <c r="F4391" s="17">
        <v>39</v>
      </c>
      <c r="G4391" s="17" t="s">
        <v>879</v>
      </c>
      <c r="H4391" s="17">
        <v>0</v>
      </c>
      <c r="I4391" s="17">
        <v>25920</v>
      </c>
      <c r="J4391" s="17" t="b">
        <v>0</v>
      </c>
      <c r="K4391" s="17">
        <v>0</v>
      </c>
      <c r="L4391" s="18">
        <v>41009.819826388892</v>
      </c>
      <c r="M4391" s="17" t="s">
        <v>818</v>
      </c>
      <c r="N4391" s="17" t="s">
        <v>439</v>
      </c>
      <c r="O4391" s="17" t="s">
        <v>439</v>
      </c>
      <c r="P4391" s="17" t="s">
        <v>439</v>
      </c>
      <c r="Q4391" s="17" t="s">
        <v>819</v>
      </c>
    </row>
    <row r="4392" spans="1:17" x14ac:dyDescent="0.25">
      <c r="A4392" s="17">
        <v>274146</v>
      </c>
      <c r="B4392" s="17">
        <v>5724</v>
      </c>
      <c r="C4392" s="17" t="s">
        <v>815</v>
      </c>
      <c r="D4392" s="17" t="s">
        <v>1391</v>
      </c>
      <c r="E4392" s="17" t="s">
        <v>439</v>
      </c>
      <c r="F4392" s="17">
        <v>39</v>
      </c>
      <c r="G4392" s="17" t="s">
        <v>879</v>
      </c>
      <c r="H4392" s="17">
        <v>0</v>
      </c>
      <c r="I4392" s="17">
        <v>20160</v>
      </c>
      <c r="J4392" s="17" t="b">
        <v>0</v>
      </c>
      <c r="K4392" s="17">
        <v>0</v>
      </c>
      <c r="L4392" s="18">
        <v>41009.819826388892</v>
      </c>
      <c r="M4392" s="17" t="s">
        <v>818</v>
      </c>
      <c r="N4392" s="17" t="s">
        <v>439</v>
      </c>
      <c r="O4392" s="17" t="s">
        <v>439</v>
      </c>
      <c r="P4392" s="17" t="s">
        <v>439</v>
      </c>
      <c r="Q4392" s="17" t="s">
        <v>819</v>
      </c>
    </row>
    <row r="4393" spans="1:17" x14ac:dyDescent="0.25">
      <c r="A4393" s="17">
        <v>274147</v>
      </c>
      <c r="B4393" s="17">
        <v>5734</v>
      </c>
      <c r="C4393" s="17" t="s">
        <v>815</v>
      </c>
      <c r="D4393" s="17" t="s">
        <v>1392</v>
      </c>
      <c r="E4393" s="17" t="s">
        <v>439</v>
      </c>
      <c r="F4393" s="17">
        <v>39</v>
      </c>
      <c r="G4393" s="17" t="s">
        <v>879</v>
      </c>
      <c r="H4393" s="17">
        <v>0</v>
      </c>
      <c r="I4393" s="17">
        <v>20160</v>
      </c>
      <c r="J4393" s="17" t="b">
        <v>0</v>
      </c>
      <c r="K4393" s="17">
        <v>0</v>
      </c>
      <c r="L4393" s="18">
        <v>41009.819826388892</v>
      </c>
      <c r="M4393" s="17" t="s">
        <v>818</v>
      </c>
      <c r="N4393" s="17" t="s">
        <v>439</v>
      </c>
      <c r="O4393" s="17" t="s">
        <v>439</v>
      </c>
      <c r="P4393" s="17" t="s">
        <v>439</v>
      </c>
      <c r="Q4393" s="17" t="s">
        <v>819</v>
      </c>
    </row>
    <row r="4394" spans="1:17" x14ac:dyDescent="0.25">
      <c r="A4394" s="17">
        <v>274148</v>
      </c>
      <c r="B4394" s="17">
        <v>5730</v>
      </c>
      <c r="C4394" s="17" t="s">
        <v>815</v>
      </c>
      <c r="D4394" s="17" t="s">
        <v>1393</v>
      </c>
      <c r="E4394" s="17" t="s">
        <v>439</v>
      </c>
      <c r="F4394" s="17">
        <v>39</v>
      </c>
      <c r="G4394" s="17" t="s">
        <v>884</v>
      </c>
      <c r="H4394" s="17">
        <v>0</v>
      </c>
      <c r="I4394" s="17">
        <v>43200</v>
      </c>
      <c r="J4394" s="17" t="b">
        <v>0</v>
      </c>
      <c r="K4394" s="17">
        <v>0</v>
      </c>
      <c r="L4394" s="18">
        <v>41009.819826388892</v>
      </c>
      <c r="M4394" s="17" t="s">
        <v>818</v>
      </c>
      <c r="N4394" s="17" t="s">
        <v>439</v>
      </c>
      <c r="O4394" s="17" t="s">
        <v>439</v>
      </c>
      <c r="P4394" s="17" t="s">
        <v>439</v>
      </c>
      <c r="Q4394" s="17" t="s">
        <v>819</v>
      </c>
    </row>
    <row r="4395" spans="1:17" x14ac:dyDescent="0.25">
      <c r="A4395" s="17">
        <v>274149</v>
      </c>
      <c r="B4395" s="17">
        <v>5710</v>
      </c>
      <c r="C4395" s="17" t="s">
        <v>815</v>
      </c>
      <c r="D4395" s="17" t="s">
        <v>1394</v>
      </c>
      <c r="E4395" s="17" t="s">
        <v>439</v>
      </c>
      <c r="F4395" s="17">
        <v>39</v>
      </c>
      <c r="G4395" s="17" t="s">
        <v>884</v>
      </c>
      <c r="H4395" s="17">
        <v>0</v>
      </c>
      <c r="I4395" s="17">
        <v>43200</v>
      </c>
      <c r="J4395" s="17" t="b">
        <v>0</v>
      </c>
      <c r="K4395" s="17">
        <v>0</v>
      </c>
      <c r="L4395" s="18">
        <v>41009.819837962961</v>
      </c>
      <c r="M4395" s="17" t="s">
        <v>818</v>
      </c>
      <c r="N4395" s="17" t="s">
        <v>439</v>
      </c>
      <c r="O4395" s="17" t="s">
        <v>439</v>
      </c>
      <c r="P4395" s="17" t="s">
        <v>439</v>
      </c>
      <c r="Q4395" s="17" t="s">
        <v>819</v>
      </c>
    </row>
    <row r="4396" spans="1:17" x14ac:dyDescent="0.25">
      <c r="A4396" s="17">
        <v>274150</v>
      </c>
      <c r="B4396" s="17">
        <v>5708</v>
      </c>
      <c r="C4396" s="17" t="s">
        <v>815</v>
      </c>
      <c r="D4396" s="17" t="s">
        <v>1395</v>
      </c>
      <c r="E4396" s="17" t="s">
        <v>439</v>
      </c>
      <c r="F4396" s="17">
        <v>39</v>
      </c>
      <c r="G4396" s="17" t="s">
        <v>884</v>
      </c>
      <c r="H4396" s="17">
        <v>0</v>
      </c>
      <c r="I4396" s="17">
        <v>43200</v>
      </c>
      <c r="J4396" s="17" t="b">
        <v>0</v>
      </c>
      <c r="K4396" s="17">
        <v>0</v>
      </c>
      <c r="L4396" s="18">
        <v>41009.819837962961</v>
      </c>
      <c r="M4396" s="17" t="s">
        <v>818</v>
      </c>
      <c r="N4396" s="17" t="s">
        <v>439</v>
      </c>
      <c r="O4396" s="17" t="s">
        <v>439</v>
      </c>
      <c r="P4396" s="17" t="s">
        <v>439</v>
      </c>
      <c r="Q4396" s="17" t="s">
        <v>819</v>
      </c>
    </row>
    <row r="4397" spans="1:17" x14ac:dyDescent="0.25">
      <c r="A4397" s="17">
        <v>274151</v>
      </c>
      <c r="B4397" s="17">
        <v>5721</v>
      </c>
      <c r="C4397" s="17" t="s">
        <v>815</v>
      </c>
      <c r="D4397" s="17" t="s">
        <v>1396</v>
      </c>
      <c r="E4397" s="17" t="s">
        <v>439</v>
      </c>
      <c r="F4397" s="17">
        <v>39</v>
      </c>
      <c r="G4397" s="17" t="s">
        <v>884</v>
      </c>
      <c r="H4397" s="17">
        <v>0</v>
      </c>
      <c r="I4397" s="17">
        <v>43200</v>
      </c>
      <c r="J4397" s="17" t="b">
        <v>0</v>
      </c>
      <c r="K4397" s="17">
        <v>0</v>
      </c>
      <c r="L4397" s="18">
        <v>41009.819837962961</v>
      </c>
      <c r="M4397" s="17" t="s">
        <v>818</v>
      </c>
      <c r="N4397" s="17" t="s">
        <v>439</v>
      </c>
      <c r="O4397" s="17" t="s">
        <v>439</v>
      </c>
      <c r="P4397" s="17" t="s">
        <v>439</v>
      </c>
      <c r="Q4397" s="17" t="s">
        <v>819</v>
      </c>
    </row>
    <row r="4398" spans="1:17" x14ac:dyDescent="0.25">
      <c r="A4398" s="17">
        <v>274152</v>
      </c>
      <c r="B4398" s="17">
        <v>5717</v>
      </c>
      <c r="C4398" s="17" t="s">
        <v>815</v>
      </c>
      <c r="D4398" s="17" t="s">
        <v>1397</v>
      </c>
      <c r="E4398" s="17" t="s">
        <v>439</v>
      </c>
      <c r="F4398" s="17">
        <v>39</v>
      </c>
      <c r="G4398" s="17" t="s">
        <v>884</v>
      </c>
      <c r="H4398" s="17">
        <v>0</v>
      </c>
      <c r="I4398" s="17">
        <v>43200</v>
      </c>
      <c r="J4398" s="17" t="b">
        <v>0</v>
      </c>
      <c r="K4398" s="17">
        <v>0</v>
      </c>
      <c r="L4398" s="18">
        <v>41009.819837962961</v>
      </c>
      <c r="M4398" s="17" t="s">
        <v>818</v>
      </c>
      <c r="N4398" s="17" t="s">
        <v>439</v>
      </c>
      <c r="O4398" s="17" t="s">
        <v>439</v>
      </c>
      <c r="P4398" s="17" t="s">
        <v>439</v>
      </c>
      <c r="Q4398" s="17" t="s">
        <v>819</v>
      </c>
    </row>
    <row r="4399" spans="1:17" x14ac:dyDescent="0.25">
      <c r="A4399" s="17">
        <v>274153</v>
      </c>
      <c r="B4399" s="17">
        <v>5723</v>
      </c>
      <c r="C4399" s="17" t="s">
        <v>815</v>
      </c>
      <c r="D4399" s="17" t="s">
        <v>1398</v>
      </c>
      <c r="E4399" s="17" t="s">
        <v>439</v>
      </c>
      <c r="F4399" s="17">
        <v>39</v>
      </c>
      <c r="G4399" s="17" t="s">
        <v>884</v>
      </c>
      <c r="H4399" s="17">
        <v>0</v>
      </c>
      <c r="I4399" s="17">
        <v>43200</v>
      </c>
      <c r="J4399" s="17" t="b">
        <v>0</v>
      </c>
      <c r="K4399" s="17">
        <v>0</v>
      </c>
      <c r="L4399" s="18">
        <v>41009.819837962961</v>
      </c>
      <c r="M4399" s="17" t="s">
        <v>818</v>
      </c>
      <c r="N4399" s="17" t="s">
        <v>439</v>
      </c>
      <c r="O4399" s="17" t="s">
        <v>439</v>
      </c>
      <c r="P4399" s="17" t="s">
        <v>439</v>
      </c>
      <c r="Q4399" s="17" t="s">
        <v>819</v>
      </c>
    </row>
    <row r="4400" spans="1:17" x14ac:dyDescent="0.25">
      <c r="A4400" s="17">
        <v>274154</v>
      </c>
      <c r="B4400" s="17">
        <v>5709</v>
      </c>
      <c r="C4400" s="17" t="s">
        <v>815</v>
      </c>
      <c r="D4400" s="17" t="s">
        <v>1399</v>
      </c>
      <c r="E4400" s="17" t="s">
        <v>439</v>
      </c>
      <c r="F4400" s="17">
        <v>39</v>
      </c>
      <c r="G4400" s="17" t="s">
        <v>884</v>
      </c>
      <c r="H4400" s="17">
        <v>0</v>
      </c>
      <c r="I4400" s="17">
        <v>43200</v>
      </c>
      <c r="J4400" s="17" t="b">
        <v>0</v>
      </c>
      <c r="K4400" s="17">
        <v>0</v>
      </c>
      <c r="L4400" s="18">
        <v>41009.819849537038</v>
      </c>
      <c r="M4400" s="17" t="s">
        <v>818</v>
      </c>
      <c r="N4400" s="17" t="s">
        <v>439</v>
      </c>
      <c r="O4400" s="17" t="s">
        <v>439</v>
      </c>
      <c r="P4400" s="17" t="s">
        <v>439</v>
      </c>
      <c r="Q4400" s="17" t="s">
        <v>819</v>
      </c>
    </row>
    <row r="4401" spans="1:17" x14ac:dyDescent="0.25">
      <c r="A4401" s="17">
        <v>274155</v>
      </c>
      <c r="B4401" s="17">
        <v>5719</v>
      </c>
      <c r="C4401" s="17" t="s">
        <v>815</v>
      </c>
      <c r="D4401" s="17" t="s">
        <v>1400</v>
      </c>
      <c r="E4401" s="17" t="s">
        <v>439</v>
      </c>
      <c r="F4401" s="17">
        <v>39</v>
      </c>
      <c r="G4401" s="17" t="s">
        <v>884</v>
      </c>
      <c r="H4401" s="17">
        <v>0</v>
      </c>
      <c r="I4401" s="17">
        <v>43200</v>
      </c>
      <c r="J4401" s="17" t="b">
        <v>0</v>
      </c>
      <c r="K4401" s="17">
        <v>0</v>
      </c>
      <c r="L4401" s="18">
        <v>41009.819849537038</v>
      </c>
      <c r="M4401" s="17" t="s">
        <v>818</v>
      </c>
      <c r="N4401" s="17" t="s">
        <v>439</v>
      </c>
      <c r="O4401" s="17" t="s">
        <v>439</v>
      </c>
      <c r="P4401" s="17" t="s">
        <v>439</v>
      </c>
      <c r="Q4401" s="17" t="s">
        <v>819</v>
      </c>
    </row>
    <row r="4402" spans="1:17" x14ac:dyDescent="0.25">
      <c r="A4402" s="17">
        <v>274156</v>
      </c>
      <c r="B4402" s="17">
        <v>5711</v>
      </c>
      <c r="C4402" s="17" t="s">
        <v>815</v>
      </c>
      <c r="D4402" s="17" t="s">
        <v>1401</v>
      </c>
      <c r="E4402" s="17" t="s">
        <v>439</v>
      </c>
      <c r="F4402" s="17">
        <v>39</v>
      </c>
      <c r="G4402" s="17" t="s">
        <v>884</v>
      </c>
      <c r="H4402" s="17">
        <v>0</v>
      </c>
      <c r="I4402" s="17">
        <v>43200</v>
      </c>
      <c r="J4402" s="17" t="b">
        <v>0</v>
      </c>
      <c r="K4402" s="17">
        <v>0</v>
      </c>
      <c r="L4402" s="18">
        <v>41009.819849537038</v>
      </c>
      <c r="M4402" s="17" t="s">
        <v>818</v>
      </c>
      <c r="N4402" s="17" t="s">
        <v>439</v>
      </c>
      <c r="O4402" s="17" t="s">
        <v>439</v>
      </c>
      <c r="P4402" s="17" t="s">
        <v>439</v>
      </c>
      <c r="Q4402" s="17" t="s">
        <v>819</v>
      </c>
    </row>
    <row r="4403" spans="1:17" x14ac:dyDescent="0.25">
      <c r="A4403" s="17">
        <v>274157</v>
      </c>
      <c r="B4403" s="17">
        <v>5713</v>
      </c>
      <c r="C4403" s="17" t="s">
        <v>815</v>
      </c>
      <c r="D4403" s="17" t="s">
        <v>1402</v>
      </c>
      <c r="E4403" s="17" t="s">
        <v>439</v>
      </c>
      <c r="F4403" s="17">
        <v>39</v>
      </c>
      <c r="G4403" s="17" t="s">
        <v>884</v>
      </c>
      <c r="H4403" s="17">
        <v>0</v>
      </c>
      <c r="I4403" s="17">
        <v>43200</v>
      </c>
      <c r="J4403" s="17" t="b">
        <v>0</v>
      </c>
      <c r="K4403" s="17">
        <v>0</v>
      </c>
      <c r="L4403" s="18">
        <v>41009.819849537038</v>
      </c>
      <c r="M4403" s="17" t="s">
        <v>818</v>
      </c>
      <c r="N4403" s="17" t="s">
        <v>439</v>
      </c>
      <c r="O4403" s="17" t="s">
        <v>439</v>
      </c>
      <c r="P4403" s="17" t="s">
        <v>439</v>
      </c>
      <c r="Q4403" s="17" t="s">
        <v>819</v>
      </c>
    </row>
    <row r="4404" spans="1:17" x14ac:dyDescent="0.25">
      <c r="A4404" s="17">
        <v>274158</v>
      </c>
      <c r="B4404" s="17">
        <v>5712</v>
      </c>
      <c r="C4404" s="17" t="s">
        <v>815</v>
      </c>
      <c r="D4404" s="17" t="s">
        <v>1403</v>
      </c>
      <c r="E4404" s="17" t="s">
        <v>439</v>
      </c>
      <c r="F4404" s="17">
        <v>39</v>
      </c>
      <c r="G4404" s="17" t="s">
        <v>884</v>
      </c>
      <c r="H4404" s="17">
        <v>0</v>
      </c>
      <c r="I4404" s="17">
        <v>43200</v>
      </c>
      <c r="J4404" s="17" t="b">
        <v>0</v>
      </c>
      <c r="K4404" s="17">
        <v>0</v>
      </c>
      <c r="L4404" s="18">
        <v>41009.819861111115</v>
      </c>
      <c r="M4404" s="17" t="s">
        <v>818</v>
      </c>
      <c r="N4404" s="17" t="s">
        <v>439</v>
      </c>
      <c r="O4404" s="17" t="s">
        <v>439</v>
      </c>
      <c r="P4404" s="17" t="s">
        <v>439</v>
      </c>
      <c r="Q4404" s="17" t="s">
        <v>819</v>
      </c>
    </row>
    <row r="4405" spans="1:17" x14ac:dyDescent="0.25">
      <c r="A4405" s="17">
        <v>274159</v>
      </c>
      <c r="B4405" s="17">
        <v>5720</v>
      </c>
      <c r="C4405" s="17" t="s">
        <v>815</v>
      </c>
      <c r="D4405" s="17" t="s">
        <v>1404</v>
      </c>
      <c r="E4405" s="17" t="s">
        <v>439</v>
      </c>
      <c r="F4405" s="17">
        <v>39</v>
      </c>
      <c r="G4405" s="17" t="s">
        <v>884</v>
      </c>
      <c r="H4405" s="17">
        <v>0</v>
      </c>
      <c r="I4405" s="17">
        <v>43200</v>
      </c>
      <c r="J4405" s="17" t="b">
        <v>0</v>
      </c>
      <c r="K4405" s="17">
        <v>0</v>
      </c>
      <c r="L4405" s="18">
        <v>41009.819861111115</v>
      </c>
      <c r="M4405" s="17" t="s">
        <v>818</v>
      </c>
      <c r="N4405" s="17" t="s">
        <v>439</v>
      </c>
      <c r="O4405" s="17" t="s">
        <v>439</v>
      </c>
      <c r="P4405" s="17" t="s">
        <v>439</v>
      </c>
      <c r="Q4405" s="17" t="s">
        <v>819</v>
      </c>
    </row>
    <row r="4406" spans="1:17" x14ac:dyDescent="0.25">
      <c r="A4406" s="17">
        <v>274160</v>
      </c>
      <c r="B4406" s="17">
        <v>5714</v>
      </c>
      <c r="C4406" s="17" t="s">
        <v>815</v>
      </c>
      <c r="D4406" s="17" t="s">
        <v>1405</v>
      </c>
      <c r="E4406" s="17" t="s">
        <v>439</v>
      </c>
      <c r="F4406" s="17">
        <v>39</v>
      </c>
      <c r="G4406" s="17" t="s">
        <v>884</v>
      </c>
      <c r="H4406" s="17">
        <v>0</v>
      </c>
      <c r="I4406" s="17">
        <v>43200</v>
      </c>
      <c r="J4406" s="17" t="b">
        <v>0</v>
      </c>
      <c r="K4406" s="17">
        <v>0</v>
      </c>
      <c r="L4406" s="18">
        <v>41009.819861111115</v>
      </c>
      <c r="M4406" s="17" t="s">
        <v>818</v>
      </c>
      <c r="N4406" s="17" t="s">
        <v>439</v>
      </c>
      <c r="O4406" s="17" t="s">
        <v>439</v>
      </c>
      <c r="P4406" s="17" t="s">
        <v>439</v>
      </c>
      <c r="Q4406" s="17" t="s">
        <v>819</v>
      </c>
    </row>
    <row r="4407" spans="1:17" x14ac:dyDescent="0.25">
      <c r="A4407" s="17">
        <v>274161</v>
      </c>
      <c r="B4407" s="17">
        <v>5715</v>
      </c>
      <c r="C4407" s="17" t="s">
        <v>815</v>
      </c>
      <c r="D4407" s="17" t="s">
        <v>1406</v>
      </c>
      <c r="E4407" s="17" t="s">
        <v>439</v>
      </c>
      <c r="F4407" s="17">
        <v>39</v>
      </c>
      <c r="G4407" s="17" t="s">
        <v>884</v>
      </c>
      <c r="H4407" s="17">
        <v>0</v>
      </c>
      <c r="I4407" s="17">
        <v>43200</v>
      </c>
      <c r="J4407" s="17" t="b">
        <v>0</v>
      </c>
      <c r="K4407" s="17">
        <v>0</v>
      </c>
      <c r="L4407" s="18">
        <v>41009.819861111115</v>
      </c>
      <c r="M4407" s="17" t="s">
        <v>818</v>
      </c>
      <c r="N4407" s="17" t="s">
        <v>439</v>
      </c>
      <c r="O4407" s="17" t="s">
        <v>439</v>
      </c>
      <c r="P4407" s="17" t="s">
        <v>439</v>
      </c>
      <c r="Q4407" s="17" t="s">
        <v>819</v>
      </c>
    </row>
    <row r="4408" spans="1:17" x14ac:dyDescent="0.25">
      <c r="A4408" s="17">
        <v>274162</v>
      </c>
      <c r="B4408" s="17">
        <v>5722</v>
      </c>
      <c r="C4408" s="17" t="s">
        <v>815</v>
      </c>
      <c r="D4408" s="17" t="s">
        <v>1407</v>
      </c>
      <c r="E4408" s="17" t="s">
        <v>439</v>
      </c>
      <c r="F4408" s="17">
        <v>39</v>
      </c>
      <c r="G4408" s="17" t="s">
        <v>884</v>
      </c>
      <c r="H4408" s="17">
        <v>0</v>
      </c>
      <c r="I4408" s="17">
        <v>43200</v>
      </c>
      <c r="J4408" s="17" t="b">
        <v>0</v>
      </c>
      <c r="K4408" s="17">
        <v>0</v>
      </c>
      <c r="L4408" s="18">
        <v>41009.819861111115</v>
      </c>
      <c r="M4408" s="17" t="s">
        <v>818</v>
      </c>
      <c r="N4408" s="17" t="s">
        <v>439</v>
      </c>
      <c r="O4408" s="17" t="s">
        <v>439</v>
      </c>
      <c r="P4408" s="17" t="s">
        <v>439</v>
      </c>
      <c r="Q4408" s="17" t="s">
        <v>819</v>
      </c>
    </row>
    <row r="4409" spans="1:17" x14ac:dyDescent="0.25">
      <c r="A4409" s="17">
        <v>274163</v>
      </c>
      <c r="B4409" s="17">
        <v>5718</v>
      </c>
      <c r="C4409" s="17" t="s">
        <v>815</v>
      </c>
      <c r="D4409" s="17" t="s">
        <v>1408</v>
      </c>
      <c r="E4409" s="17" t="s">
        <v>439</v>
      </c>
      <c r="F4409" s="17">
        <v>39</v>
      </c>
      <c r="G4409" s="17" t="s">
        <v>884</v>
      </c>
      <c r="H4409" s="17">
        <v>0</v>
      </c>
      <c r="I4409" s="17">
        <v>43200</v>
      </c>
      <c r="J4409" s="17" t="b">
        <v>0</v>
      </c>
      <c r="K4409" s="17">
        <v>0</v>
      </c>
      <c r="L4409" s="18">
        <v>41009.819872685184</v>
      </c>
      <c r="M4409" s="17" t="s">
        <v>818</v>
      </c>
      <c r="N4409" s="17" t="s">
        <v>439</v>
      </c>
      <c r="O4409" s="17" t="s">
        <v>439</v>
      </c>
      <c r="P4409" s="17" t="s">
        <v>439</v>
      </c>
      <c r="Q4409" s="17" t="s">
        <v>819</v>
      </c>
    </row>
    <row r="4410" spans="1:17" x14ac:dyDescent="0.25">
      <c r="A4410" s="17">
        <v>274164</v>
      </c>
      <c r="B4410" s="17">
        <v>3188</v>
      </c>
      <c r="C4410" s="17" t="s">
        <v>815</v>
      </c>
      <c r="D4410" s="17" t="s">
        <v>1409</v>
      </c>
      <c r="E4410" s="17" t="s">
        <v>439</v>
      </c>
      <c r="F4410" s="17">
        <v>39</v>
      </c>
      <c r="G4410" s="17" t="s">
        <v>884</v>
      </c>
      <c r="H4410" s="17">
        <v>0</v>
      </c>
      <c r="I4410" s="17">
        <v>43200</v>
      </c>
      <c r="J4410" s="17" t="b">
        <v>0</v>
      </c>
      <c r="K4410" s="17">
        <v>0</v>
      </c>
      <c r="L4410" s="18">
        <v>41009.819872685184</v>
      </c>
      <c r="M4410" s="17" t="s">
        <v>818</v>
      </c>
      <c r="N4410" s="17" t="s">
        <v>439</v>
      </c>
      <c r="O4410" s="17" t="s">
        <v>439</v>
      </c>
      <c r="P4410" s="17" t="s">
        <v>439</v>
      </c>
      <c r="Q4410" s="17" t="s">
        <v>819</v>
      </c>
    </row>
    <row r="4411" spans="1:17" x14ac:dyDescent="0.25">
      <c r="A4411" s="17">
        <v>274165</v>
      </c>
      <c r="B4411" s="17">
        <v>3191</v>
      </c>
      <c r="C4411" s="17" t="s">
        <v>815</v>
      </c>
      <c r="D4411" s="17" t="s">
        <v>1410</v>
      </c>
      <c r="E4411" s="17" t="s">
        <v>439</v>
      </c>
      <c r="F4411" s="17">
        <v>39</v>
      </c>
      <c r="G4411" s="17" t="s">
        <v>884</v>
      </c>
      <c r="H4411" s="17">
        <v>0</v>
      </c>
      <c r="I4411" s="17">
        <v>43200</v>
      </c>
      <c r="J4411" s="17" t="b">
        <v>0</v>
      </c>
      <c r="K4411" s="17">
        <v>0</v>
      </c>
      <c r="L4411" s="18">
        <v>41009.819872685184</v>
      </c>
      <c r="M4411" s="17" t="s">
        <v>818</v>
      </c>
      <c r="N4411" s="17" t="s">
        <v>439</v>
      </c>
      <c r="O4411" s="17" t="s">
        <v>439</v>
      </c>
      <c r="P4411" s="17" t="s">
        <v>439</v>
      </c>
      <c r="Q4411" s="17" t="s">
        <v>819</v>
      </c>
    </row>
    <row r="4412" spans="1:17" x14ac:dyDescent="0.25">
      <c r="A4412" s="17">
        <v>274166</v>
      </c>
      <c r="B4412" s="17">
        <v>3192</v>
      </c>
      <c r="C4412" s="17" t="s">
        <v>815</v>
      </c>
      <c r="D4412" s="17" t="s">
        <v>1411</v>
      </c>
      <c r="E4412" s="17" t="s">
        <v>439</v>
      </c>
      <c r="F4412" s="17">
        <v>39</v>
      </c>
      <c r="G4412" s="17" t="s">
        <v>884</v>
      </c>
      <c r="H4412" s="17">
        <v>0</v>
      </c>
      <c r="I4412" s="17">
        <v>43200</v>
      </c>
      <c r="J4412" s="17" t="b">
        <v>0</v>
      </c>
      <c r="K4412" s="17">
        <v>0</v>
      </c>
      <c r="L4412" s="18">
        <v>41009.819872685184</v>
      </c>
      <c r="M4412" s="17" t="s">
        <v>818</v>
      </c>
      <c r="N4412" s="17" t="s">
        <v>439</v>
      </c>
      <c r="O4412" s="17" t="s">
        <v>439</v>
      </c>
      <c r="P4412" s="17" t="s">
        <v>439</v>
      </c>
      <c r="Q4412" s="17" t="s">
        <v>819</v>
      </c>
    </row>
    <row r="4413" spans="1:17" x14ac:dyDescent="0.25">
      <c r="A4413" s="17">
        <v>274167</v>
      </c>
      <c r="B4413" s="17">
        <v>5733</v>
      </c>
      <c r="C4413" s="17" t="s">
        <v>815</v>
      </c>
      <c r="D4413" s="17" t="s">
        <v>1412</v>
      </c>
      <c r="E4413" s="17" t="s">
        <v>439</v>
      </c>
      <c r="F4413" s="17">
        <v>39</v>
      </c>
      <c r="G4413" s="17" t="s">
        <v>884</v>
      </c>
      <c r="H4413" s="17">
        <v>0</v>
      </c>
      <c r="I4413" s="17">
        <v>43200</v>
      </c>
      <c r="J4413" s="17" t="b">
        <v>0</v>
      </c>
      <c r="K4413" s="17">
        <v>0</v>
      </c>
      <c r="L4413" s="18">
        <v>41009.819872685184</v>
      </c>
      <c r="M4413" s="17" t="s">
        <v>818</v>
      </c>
      <c r="N4413" s="17" t="s">
        <v>439</v>
      </c>
      <c r="O4413" s="17" t="s">
        <v>439</v>
      </c>
      <c r="P4413" s="17" t="s">
        <v>439</v>
      </c>
      <c r="Q4413" s="17" t="s">
        <v>819</v>
      </c>
    </row>
    <row r="4414" spans="1:17" x14ac:dyDescent="0.25">
      <c r="A4414" s="17">
        <v>274168</v>
      </c>
      <c r="B4414" s="17">
        <v>5567</v>
      </c>
      <c r="C4414" s="17" t="s">
        <v>815</v>
      </c>
      <c r="D4414" s="17" t="s">
        <v>1413</v>
      </c>
      <c r="E4414" s="17" t="s">
        <v>439</v>
      </c>
      <c r="F4414" s="17">
        <v>39</v>
      </c>
      <c r="G4414" s="17" t="s">
        <v>884</v>
      </c>
      <c r="H4414" s="17">
        <v>0</v>
      </c>
      <c r="I4414" s="17">
        <v>43200</v>
      </c>
      <c r="J4414" s="17" t="b">
        <v>0</v>
      </c>
      <c r="K4414" s="17">
        <v>0</v>
      </c>
      <c r="L4414" s="18">
        <v>41009.819872685184</v>
      </c>
      <c r="M4414" s="17" t="s">
        <v>818</v>
      </c>
      <c r="N4414" s="17" t="s">
        <v>439</v>
      </c>
      <c r="O4414" s="17" t="s">
        <v>439</v>
      </c>
      <c r="P4414" s="17" t="s">
        <v>439</v>
      </c>
      <c r="Q4414" s="17" t="s">
        <v>819</v>
      </c>
    </row>
    <row r="4415" spans="1:17" x14ac:dyDescent="0.25">
      <c r="A4415" s="17">
        <v>274169</v>
      </c>
      <c r="B4415" s="17">
        <v>5569</v>
      </c>
      <c r="C4415" s="17" t="s">
        <v>815</v>
      </c>
      <c r="D4415" s="17" t="s">
        <v>1414</v>
      </c>
      <c r="E4415" s="17" t="s">
        <v>439</v>
      </c>
      <c r="F4415" s="17">
        <v>39</v>
      </c>
      <c r="G4415" s="17" t="s">
        <v>884</v>
      </c>
      <c r="H4415" s="17">
        <v>0</v>
      </c>
      <c r="I4415" s="17">
        <v>43200</v>
      </c>
      <c r="J4415" s="17" t="b">
        <v>0</v>
      </c>
      <c r="K4415" s="17">
        <v>0</v>
      </c>
      <c r="L4415" s="18">
        <v>41009.819884259261</v>
      </c>
      <c r="M4415" s="17" t="s">
        <v>818</v>
      </c>
      <c r="N4415" s="17" t="s">
        <v>439</v>
      </c>
      <c r="O4415" s="17" t="s">
        <v>439</v>
      </c>
      <c r="P4415" s="17" t="s">
        <v>439</v>
      </c>
      <c r="Q4415" s="17" t="s">
        <v>819</v>
      </c>
    </row>
    <row r="4416" spans="1:17" x14ac:dyDescent="0.25">
      <c r="A4416" s="17">
        <v>274170</v>
      </c>
      <c r="B4416" s="17">
        <v>5566</v>
      </c>
      <c r="C4416" s="17" t="s">
        <v>815</v>
      </c>
      <c r="D4416" s="17" t="s">
        <v>1415</v>
      </c>
      <c r="E4416" s="17" t="s">
        <v>439</v>
      </c>
      <c r="F4416" s="17">
        <v>39</v>
      </c>
      <c r="G4416" s="17" t="s">
        <v>884</v>
      </c>
      <c r="H4416" s="17">
        <v>0</v>
      </c>
      <c r="I4416" s="17">
        <v>43200</v>
      </c>
      <c r="J4416" s="17" t="b">
        <v>0</v>
      </c>
      <c r="K4416" s="17">
        <v>0</v>
      </c>
      <c r="L4416" s="18">
        <v>41009.819884259261</v>
      </c>
      <c r="M4416" s="17" t="s">
        <v>818</v>
      </c>
      <c r="N4416" s="17" t="s">
        <v>439</v>
      </c>
      <c r="O4416" s="17" t="s">
        <v>439</v>
      </c>
      <c r="P4416" s="17" t="s">
        <v>439</v>
      </c>
      <c r="Q4416" s="17" t="s">
        <v>819</v>
      </c>
    </row>
    <row r="4417" spans="1:17" x14ac:dyDescent="0.25">
      <c r="A4417" s="17">
        <v>274171</v>
      </c>
      <c r="B4417" s="17">
        <v>5571</v>
      </c>
      <c r="C4417" s="17" t="s">
        <v>815</v>
      </c>
      <c r="D4417" s="17" t="s">
        <v>1416</v>
      </c>
      <c r="E4417" s="17" t="s">
        <v>439</v>
      </c>
      <c r="F4417" s="17">
        <v>39</v>
      </c>
      <c r="G4417" s="17" t="s">
        <v>884</v>
      </c>
      <c r="H4417" s="17">
        <v>0</v>
      </c>
      <c r="I4417" s="17">
        <v>43200</v>
      </c>
      <c r="J4417" s="17" t="b">
        <v>0</v>
      </c>
      <c r="K4417" s="17">
        <v>0</v>
      </c>
      <c r="L4417" s="18">
        <v>41009.819884259261</v>
      </c>
      <c r="M4417" s="17" t="s">
        <v>818</v>
      </c>
      <c r="N4417" s="17" t="s">
        <v>439</v>
      </c>
      <c r="O4417" s="17" t="s">
        <v>439</v>
      </c>
      <c r="P4417" s="17" t="s">
        <v>439</v>
      </c>
      <c r="Q4417" s="17" t="s">
        <v>819</v>
      </c>
    </row>
    <row r="4418" spans="1:17" x14ac:dyDescent="0.25">
      <c r="A4418" s="17">
        <v>274172</v>
      </c>
      <c r="B4418" s="17">
        <v>5570</v>
      </c>
      <c r="C4418" s="17" t="s">
        <v>815</v>
      </c>
      <c r="D4418" s="17" t="s">
        <v>1417</v>
      </c>
      <c r="E4418" s="17" t="s">
        <v>439</v>
      </c>
      <c r="F4418" s="17">
        <v>39</v>
      </c>
      <c r="G4418" s="17" t="s">
        <v>884</v>
      </c>
      <c r="H4418" s="17">
        <v>0</v>
      </c>
      <c r="I4418" s="17">
        <v>43200</v>
      </c>
      <c r="J4418" s="17" t="b">
        <v>0</v>
      </c>
      <c r="K4418" s="17">
        <v>0</v>
      </c>
      <c r="L4418" s="18">
        <v>41009.819884259261</v>
      </c>
      <c r="M4418" s="17" t="s">
        <v>818</v>
      </c>
      <c r="N4418" s="17" t="s">
        <v>439</v>
      </c>
      <c r="O4418" s="17" t="s">
        <v>439</v>
      </c>
      <c r="P4418" s="17" t="s">
        <v>439</v>
      </c>
      <c r="Q4418" s="17" t="s">
        <v>819</v>
      </c>
    </row>
    <row r="4419" spans="1:17" x14ac:dyDescent="0.25">
      <c r="A4419" s="17">
        <v>274173</v>
      </c>
      <c r="B4419" s="17">
        <v>5568</v>
      </c>
      <c r="C4419" s="17" t="s">
        <v>815</v>
      </c>
      <c r="D4419" s="17" t="s">
        <v>1418</v>
      </c>
      <c r="E4419" s="17" t="s">
        <v>439</v>
      </c>
      <c r="F4419" s="17">
        <v>39</v>
      </c>
      <c r="G4419" s="17" t="s">
        <v>884</v>
      </c>
      <c r="H4419" s="17">
        <v>0</v>
      </c>
      <c r="I4419" s="17">
        <v>43200</v>
      </c>
      <c r="J4419" s="17" t="b">
        <v>0</v>
      </c>
      <c r="K4419" s="17">
        <v>0</v>
      </c>
      <c r="L4419" s="18">
        <v>41009.819884259261</v>
      </c>
      <c r="M4419" s="17" t="s">
        <v>818</v>
      </c>
      <c r="N4419" s="17" t="s">
        <v>439</v>
      </c>
      <c r="O4419" s="17" t="s">
        <v>439</v>
      </c>
      <c r="P4419" s="17" t="s">
        <v>439</v>
      </c>
      <c r="Q4419" s="17" t="s">
        <v>819</v>
      </c>
    </row>
    <row r="4420" spans="1:17" x14ac:dyDescent="0.25">
      <c r="A4420" s="17">
        <v>274174</v>
      </c>
      <c r="B4420" s="17">
        <v>5073</v>
      </c>
      <c r="C4420" s="17" t="s">
        <v>815</v>
      </c>
      <c r="D4420" s="17" t="s">
        <v>1419</v>
      </c>
      <c r="E4420" s="17" t="s">
        <v>439</v>
      </c>
      <c r="F4420" s="17">
        <v>39</v>
      </c>
      <c r="G4420" s="17" t="s">
        <v>1420</v>
      </c>
      <c r="H4420" s="17">
        <v>0</v>
      </c>
      <c r="I4420" s="17">
        <v>0</v>
      </c>
      <c r="J4420" s="17" t="b">
        <v>0</v>
      </c>
      <c r="K4420" s="17">
        <v>0</v>
      </c>
      <c r="L4420" s="18">
        <v>41009.819884259261</v>
      </c>
      <c r="M4420" s="17" t="s">
        <v>818</v>
      </c>
      <c r="N4420" s="17" t="s">
        <v>439</v>
      </c>
      <c r="O4420" s="17" t="s">
        <v>439</v>
      </c>
      <c r="P4420" s="17" t="s">
        <v>439</v>
      </c>
      <c r="Q4420" s="17" t="s">
        <v>819</v>
      </c>
    </row>
    <row r="4421" spans="1:17" x14ac:dyDescent="0.25">
      <c r="A4421" s="17">
        <v>274175</v>
      </c>
      <c r="B4421" s="17">
        <v>5074</v>
      </c>
      <c r="C4421" s="17" t="s">
        <v>815</v>
      </c>
      <c r="D4421" s="17" t="s">
        <v>1421</v>
      </c>
      <c r="E4421" s="17" t="s">
        <v>439</v>
      </c>
      <c r="F4421" s="17">
        <v>39</v>
      </c>
      <c r="G4421" s="17" t="s">
        <v>1420</v>
      </c>
      <c r="H4421" s="17">
        <v>0</v>
      </c>
      <c r="I4421" s="17">
        <v>0</v>
      </c>
      <c r="J4421" s="17" t="b">
        <v>0</v>
      </c>
      <c r="K4421" s="17">
        <v>0</v>
      </c>
      <c r="L4421" s="18">
        <v>41009.819895833331</v>
      </c>
      <c r="M4421" s="17" t="s">
        <v>818</v>
      </c>
      <c r="N4421" s="17" t="s">
        <v>439</v>
      </c>
      <c r="O4421" s="17" t="s">
        <v>439</v>
      </c>
      <c r="P4421" s="17" t="s">
        <v>439</v>
      </c>
      <c r="Q4421" s="17" t="s">
        <v>819</v>
      </c>
    </row>
    <row r="4422" spans="1:17" x14ac:dyDescent="0.25">
      <c r="A4422" s="17">
        <v>274176</v>
      </c>
      <c r="B4422" s="17">
        <v>5075</v>
      </c>
      <c r="C4422" s="17" t="s">
        <v>815</v>
      </c>
      <c r="D4422" s="17" t="s">
        <v>1422</v>
      </c>
      <c r="E4422" s="17" t="s">
        <v>439</v>
      </c>
      <c r="F4422" s="17">
        <v>39</v>
      </c>
      <c r="G4422" s="17" t="s">
        <v>1420</v>
      </c>
      <c r="H4422" s="17">
        <v>0</v>
      </c>
      <c r="I4422" s="17">
        <v>0</v>
      </c>
      <c r="J4422" s="17" t="b">
        <v>0</v>
      </c>
      <c r="K4422" s="17">
        <v>0</v>
      </c>
      <c r="L4422" s="18">
        <v>41009.819907407407</v>
      </c>
      <c r="M4422" s="17" t="s">
        <v>818</v>
      </c>
      <c r="N4422" s="17" t="s">
        <v>439</v>
      </c>
      <c r="O4422" s="17" t="s">
        <v>439</v>
      </c>
      <c r="P4422" s="17" t="s">
        <v>439</v>
      </c>
      <c r="Q4422" s="17" t="s">
        <v>819</v>
      </c>
    </row>
    <row r="4423" spans="1:17" hidden="1" x14ac:dyDescent="0.25">
      <c r="A4423">
        <v>275083</v>
      </c>
      <c r="B4423" t="s">
        <v>1423</v>
      </c>
      <c r="C4423" t="s">
        <v>815</v>
      </c>
      <c r="D4423" t="s">
        <v>1424</v>
      </c>
      <c r="E4423" t="s">
        <v>439</v>
      </c>
      <c r="F4423">
        <v>772</v>
      </c>
      <c r="G4423" t="s">
        <v>439</v>
      </c>
      <c r="H4423">
        <v>0</v>
      </c>
      <c r="I4423" t="s">
        <v>439</v>
      </c>
      <c r="J4423" t="b">
        <v>0</v>
      </c>
      <c r="K4423">
        <v>0</v>
      </c>
      <c r="L4423" s="15">
        <v>41009.819907407407</v>
      </c>
      <c r="M4423" s="14" t="s">
        <v>6970</v>
      </c>
      <c r="N4423" t="s">
        <v>439</v>
      </c>
      <c r="O4423" t="s">
        <v>439</v>
      </c>
      <c r="P4423" t="s">
        <v>439</v>
      </c>
      <c r="Q4423" t="s">
        <v>819</v>
      </c>
    </row>
    <row r="4424" spans="1:17" hidden="1" x14ac:dyDescent="0.25">
      <c r="A4424">
        <v>275086</v>
      </c>
      <c r="B4424" t="s">
        <v>1425</v>
      </c>
      <c r="C4424" t="s">
        <v>815</v>
      </c>
      <c r="D4424" t="s">
        <v>1426</v>
      </c>
      <c r="E4424" t="s">
        <v>439</v>
      </c>
      <c r="F4424">
        <v>772</v>
      </c>
      <c r="G4424" t="s">
        <v>439</v>
      </c>
      <c r="H4424">
        <v>0</v>
      </c>
      <c r="I4424" t="s">
        <v>439</v>
      </c>
      <c r="J4424" t="b">
        <v>0</v>
      </c>
      <c r="K4424">
        <v>0</v>
      </c>
      <c r="L4424" s="15">
        <v>41009.819907407407</v>
      </c>
      <c r="M4424" s="14" t="s">
        <v>6970</v>
      </c>
      <c r="N4424" t="s">
        <v>439</v>
      </c>
      <c r="O4424" t="s">
        <v>439</v>
      </c>
      <c r="P4424" t="s">
        <v>439</v>
      </c>
      <c r="Q4424" t="s">
        <v>819</v>
      </c>
    </row>
    <row r="4425" spans="1:17" hidden="1" x14ac:dyDescent="0.25">
      <c r="A4425">
        <v>275278</v>
      </c>
      <c r="B4425" t="s">
        <v>1427</v>
      </c>
      <c r="C4425" t="s">
        <v>815</v>
      </c>
      <c r="D4425" t="s">
        <v>1428</v>
      </c>
      <c r="E4425" t="s">
        <v>439</v>
      </c>
      <c r="F4425">
        <v>772</v>
      </c>
      <c r="G4425" t="s">
        <v>439</v>
      </c>
      <c r="H4425">
        <v>0</v>
      </c>
      <c r="I4425" t="s">
        <v>439</v>
      </c>
      <c r="J4425" t="b">
        <v>0</v>
      </c>
      <c r="K4425">
        <v>0</v>
      </c>
      <c r="L4425" s="15">
        <v>41009.819907407407</v>
      </c>
      <c r="M4425" s="14" t="s">
        <v>6970</v>
      </c>
      <c r="N4425" t="s">
        <v>439</v>
      </c>
      <c r="O4425" t="s">
        <v>439</v>
      </c>
      <c r="P4425" t="s">
        <v>439</v>
      </c>
      <c r="Q4425" t="s">
        <v>819</v>
      </c>
    </row>
    <row r="4426" spans="1:17" hidden="1" x14ac:dyDescent="0.25">
      <c r="A4426">
        <v>275294</v>
      </c>
      <c r="B4426" t="s">
        <v>1429</v>
      </c>
      <c r="C4426" t="s">
        <v>815</v>
      </c>
      <c r="D4426" t="s">
        <v>1430</v>
      </c>
      <c r="E4426" t="s">
        <v>439</v>
      </c>
      <c r="F4426">
        <v>772</v>
      </c>
      <c r="G4426" t="s">
        <v>439</v>
      </c>
      <c r="H4426">
        <v>0</v>
      </c>
      <c r="I4426" t="s">
        <v>439</v>
      </c>
      <c r="J4426" t="b">
        <v>0</v>
      </c>
      <c r="K4426">
        <v>0</v>
      </c>
      <c r="L4426" s="15">
        <v>41009.819918981484</v>
      </c>
      <c r="M4426" s="14" t="s">
        <v>6970</v>
      </c>
      <c r="N4426" t="s">
        <v>439</v>
      </c>
      <c r="O4426" t="s">
        <v>439</v>
      </c>
      <c r="P4426" t="s">
        <v>439</v>
      </c>
      <c r="Q4426" t="s">
        <v>819</v>
      </c>
    </row>
    <row r="4427" spans="1:17" hidden="1" x14ac:dyDescent="0.25">
      <c r="A4427">
        <v>275984</v>
      </c>
      <c r="B4427" t="s">
        <v>1431</v>
      </c>
      <c r="C4427" t="s">
        <v>815</v>
      </c>
      <c r="D4427" t="s">
        <v>1432</v>
      </c>
      <c r="E4427" t="s">
        <v>439</v>
      </c>
      <c r="F4427">
        <v>772</v>
      </c>
      <c r="G4427" t="s">
        <v>439</v>
      </c>
      <c r="H4427">
        <v>0</v>
      </c>
      <c r="I4427" t="s">
        <v>439</v>
      </c>
      <c r="J4427" t="b">
        <v>0</v>
      </c>
      <c r="K4427">
        <v>0</v>
      </c>
      <c r="L4427" s="15">
        <v>41009.819965277777</v>
      </c>
      <c r="M4427" s="14" t="s">
        <v>6970</v>
      </c>
      <c r="N4427" t="s">
        <v>439</v>
      </c>
      <c r="O4427" t="s">
        <v>439</v>
      </c>
      <c r="P4427" t="s">
        <v>439</v>
      </c>
      <c r="Q4427" t="s">
        <v>819</v>
      </c>
    </row>
    <row r="4428" spans="1:17" hidden="1" x14ac:dyDescent="0.25">
      <c r="A4428">
        <v>275996</v>
      </c>
      <c r="B4428" t="s">
        <v>1433</v>
      </c>
      <c r="C4428" t="s">
        <v>815</v>
      </c>
      <c r="D4428" t="s">
        <v>1434</v>
      </c>
      <c r="E4428" t="s">
        <v>439</v>
      </c>
      <c r="F4428">
        <v>772</v>
      </c>
      <c r="G4428" t="s">
        <v>439</v>
      </c>
      <c r="H4428">
        <v>0</v>
      </c>
      <c r="I4428" t="s">
        <v>439</v>
      </c>
      <c r="J4428" t="b">
        <v>0</v>
      </c>
      <c r="K4428">
        <v>0</v>
      </c>
      <c r="L4428" s="15">
        <v>41009.819965277777</v>
      </c>
      <c r="M4428" s="14" t="s">
        <v>6970</v>
      </c>
      <c r="N4428" t="s">
        <v>439</v>
      </c>
      <c r="O4428" t="s">
        <v>439</v>
      </c>
      <c r="P4428" t="s">
        <v>439</v>
      </c>
      <c r="Q4428" t="s">
        <v>819</v>
      </c>
    </row>
    <row r="4429" spans="1:17" hidden="1" x14ac:dyDescent="0.25">
      <c r="A4429">
        <v>276304</v>
      </c>
      <c r="B4429" t="s">
        <v>1435</v>
      </c>
      <c r="C4429" t="s">
        <v>815</v>
      </c>
      <c r="D4429" t="s">
        <v>1436</v>
      </c>
      <c r="E4429" t="s">
        <v>439</v>
      </c>
      <c r="F4429">
        <v>772</v>
      </c>
      <c r="G4429" t="s">
        <v>439</v>
      </c>
      <c r="H4429">
        <v>0</v>
      </c>
      <c r="I4429" t="s">
        <v>439</v>
      </c>
      <c r="J4429" t="b">
        <v>0</v>
      </c>
      <c r="K4429">
        <v>0</v>
      </c>
      <c r="L4429" s="15">
        <v>41009.819965277777</v>
      </c>
      <c r="M4429" s="14" t="s">
        <v>6970</v>
      </c>
      <c r="N4429" t="s">
        <v>439</v>
      </c>
      <c r="O4429" t="s">
        <v>439</v>
      </c>
      <c r="P4429" t="s">
        <v>439</v>
      </c>
      <c r="Q4429" t="s">
        <v>819</v>
      </c>
    </row>
    <row r="4430" spans="1:17" hidden="1" x14ac:dyDescent="0.25">
      <c r="A4430">
        <v>276550</v>
      </c>
      <c r="B4430" t="s">
        <v>1437</v>
      </c>
      <c r="C4430" t="s">
        <v>815</v>
      </c>
      <c r="D4430" t="s">
        <v>1438</v>
      </c>
      <c r="E4430" t="s">
        <v>439</v>
      </c>
      <c r="F4430">
        <v>772</v>
      </c>
      <c r="G4430" t="s">
        <v>439</v>
      </c>
      <c r="H4430">
        <v>0</v>
      </c>
      <c r="I4430" t="s">
        <v>439</v>
      </c>
      <c r="J4430" t="b">
        <v>0</v>
      </c>
      <c r="K4430">
        <v>0</v>
      </c>
      <c r="L4430" s="15">
        <v>41009.819976851853</v>
      </c>
      <c r="M4430" s="14" t="s">
        <v>6970</v>
      </c>
      <c r="N4430" t="s">
        <v>439</v>
      </c>
      <c r="O4430" t="s">
        <v>439</v>
      </c>
      <c r="P4430" t="s">
        <v>439</v>
      </c>
      <c r="Q4430" t="s">
        <v>819</v>
      </c>
    </row>
    <row r="4431" spans="1:17" hidden="1" x14ac:dyDescent="0.25">
      <c r="A4431">
        <v>276823</v>
      </c>
      <c r="B4431">
        <v>12657</v>
      </c>
      <c r="C4431" t="s">
        <v>815</v>
      </c>
      <c r="D4431" t="s">
        <v>6942</v>
      </c>
      <c r="E4431" t="s">
        <v>439</v>
      </c>
      <c r="F4431">
        <v>517</v>
      </c>
      <c r="G4431" t="s">
        <v>439</v>
      </c>
      <c r="H4431">
        <v>0</v>
      </c>
      <c r="I4431">
        <v>0</v>
      </c>
      <c r="J4431" t="b">
        <v>0</v>
      </c>
      <c r="K4431">
        <v>0</v>
      </c>
      <c r="L4431" s="15">
        <v>41009.819976851853</v>
      </c>
      <c r="M4431" s="14" t="s">
        <v>6969</v>
      </c>
      <c r="N4431" t="s">
        <v>439</v>
      </c>
      <c r="O4431" t="s">
        <v>439</v>
      </c>
      <c r="P4431" t="s">
        <v>439</v>
      </c>
      <c r="Q4431" t="s">
        <v>819</v>
      </c>
    </row>
    <row r="4432" spans="1:17" x14ac:dyDescent="0.25">
      <c r="A4432" s="17">
        <v>279233</v>
      </c>
      <c r="B4432" s="17">
        <v>5155</v>
      </c>
      <c r="C4432" s="17" t="s">
        <v>815</v>
      </c>
      <c r="D4432" s="17" t="s">
        <v>1439</v>
      </c>
      <c r="E4432" s="17" t="s">
        <v>439</v>
      </c>
      <c r="F4432" s="17">
        <v>39</v>
      </c>
      <c r="G4432" s="17" t="s">
        <v>1440</v>
      </c>
      <c r="H4432" s="17">
        <v>0</v>
      </c>
      <c r="I4432" s="17">
        <v>20160</v>
      </c>
      <c r="J4432" s="17" t="b">
        <v>0</v>
      </c>
      <c r="K4432" s="17">
        <v>0</v>
      </c>
      <c r="L4432" s="18">
        <v>41009.82</v>
      </c>
      <c r="M4432" s="17" t="s">
        <v>818</v>
      </c>
      <c r="N4432" s="17" t="s">
        <v>439</v>
      </c>
      <c r="O4432" s="17" t="s">
        <v>439</v>
      </c>
      <c r="P4432" s="17" t="s">
        <v>439</v>
      </c>
      <c r="Q4432" s="17" t="s">
        <v>819</v>
      </c>
    </row>
    <row r="4433" spans="1:17" x14ac:dyDescent="0.25">
      <c r="A4433" s="17">
        <v>279234</v>
      </c>
      <c r="B4433" s="17">
        <v>3660</v>
      </c>
      <c r="C4433" s="17" t="s">
        <v>815</v>
      </c>
      <c r="D4433" s="17" t="s">
        <v>1441</v>
      </c>
      <c r="E4433" s="17" t="s">
        <v>439</v>
      </c>
      <c r="F4433" s="17">
        <v>39</v>
      </c>
      <c r="G4433" s="17" t="s">
        <v>1440</v>
      </c>
      <c r="H4433" s="17">
        <v>0</v>
      </c>
      <c r="I4433" s="17">
        <v>20160</v>
      </c>
      <c r="J4433" s="17" t="b">
        <v>0</v>
      </c>
      <c r="K4433" s="17">
        <v>0</v>
      </c>
      <c r="L4433" s="18">
        <v>41009.82</v>
      </c>
      <c r="M4433" s="17" t="s">
        <v>818</v>
      </c>
      <c r="N4433" s="17" t="s">
        <v>439</v>
      </c>
      <c r="O4433" s="17" t="s">
        <v>439</v>
      </c>
      <c r="P4433" s="17" t="s">
        <v>439</v>
      </c>
      <c r="Q4433" s="17" t="s">
        <v>819</v>
      </c>
    </row>
    <row r="4434" spans="1:17" x14ac:dyDescent="0.25">
      <c r="A4434" s="17">
        <v>279235</v>
      </c>
      <c r="B4434" s="17">
        <v>3356</v>
      </c>
      <c r="C4434" s="17" t="s">
        <v>815</v>
      </c>
      <c r="D4434" s="17" t="s">
        <v>1442</v>
      </c>
      <c r="E4434" s="17" t="s">
        <v>439</v>
      </c>
      <c r="F4434" s="17">
        <v>39</v>
      </c>
      <c r="G4434" s="17" t="s">
        <v>1440</v>
      </c>
      <c r="H4434" s="17">
        <v>0</v>
      </c>
      <c r="I4434" s="17">
        <v>20160</v>
      </c>
      <c r="J4434" s="17" t="b">
        <v>0</v>
      </c>
      <c r="K4434" s="17">
        <v>0</v>
      </c>
      <c r="L4434" s="18">
        <v>41009.82</v>
      </c>
      <c r="M4434" s="17" t="s">
        <v>818</v>
      </c>
      <c r="N4434" s="17" t="s">
        <v>439</v>
      </c>
      <c r="O4434" s="17" t="s">
        <v>439</v>
      </c>
      <c r="P4434" s="17" t="s">
        <v>439</v>
      </c>
      <c r="Q4434" s="17" t="s">
        <v>819</v>
      </c>
    </row>
    <row r="4435" spans="1:17" x14ac:dyDescent="0.25">
      <c r="A4435" s="17">
        <v>279236</v>
      </c>
      <c r="B4435" s="17">
        <v>3377</v>
      </c>
      <c r="C4435" s="17" t="s">
        <v>815</v>
      </c>
      <c r="D4435" s="17" t="s">
        <v>1443</v>
      </c>
      <c r="E4435" s="17" t="s">
        <v>439</v>
      </c>
      <c r="F4435" s="17">
        <v>39</v>
      </c>
      <c r="G4435" s="17" t="s">
        <v>1440</v>
      </c>
      <c r="H4435" s="17">
        <v>0</v>
      </c>
      <c r="I4435" s="17">
        <v>20160</v>
      </c>
      <c r="J4435" s="17" t="b">
        <v>0</v>
      </c>
      <c r="K4435" s="17">
        <v>0</v>
      </c>
      <c r="L4435" s="18">
        <v>41009.82</v>
      </c>
      <c r="M4435" s="17" t="s">
        <v>818</v>
      </c>
      <c r="N4435" s="17" t="s">
        <v>439</v>
      </c>
      <c r="O4435" s="17" t="s">
        <v>439</v>
      </c>
      <c r="P4435" s="17" t="s">
        <v>439</v>
      </c>
      <c r="Q4435" s="17" t="s">
        <v>819</v>
      </c>
    </row>
    <row r="4436" spans="1:17" x14ac:dyDescent="0.25">
      <c r="A4436" s="17">
        <v>279237</v>
      </c>
      <c r="B4436" s="17">
        <v>3404</v>
      </c>
      <c r="C4436" s="17" t="s">
        <v>815</v>
      </c>
      <c r="D4436" s="17" t="s">
        <v>1444</v>
      </c>
      <c r="E4436" s="17" t="s">
        <v>439</v>
      </c>
      <c r="F4436" s="17">
        <v>39</v>
      </c>
      <c r="G4436" s="17" t="s">
        <v>1440</v>
      </c>
      <c r="H4436" s="17">
        <v>0</v>
      </c>
      <c r="I4436" s="17">
        <v>20160</v>
      </c>
      <c r="J4436" s="17" t="b">
        <v>0</v>
      </c>
      <c r="K4436" s="17">
        <v>0</v>
      </c>
      <c r="L4436" s="18">
        <v>41009.82</v>
      </c>
      <c r="M4436" s="17" t="s">
        <v>818</v>
      </c>
      <c r="N4436" s="17" t="s">
        <v>439</v>
      </c>
      <c r="O4436" s="17" t="s">
        <v>439</v>
      </c>
      <c r="P4436" s="17" t="s">
        <v>439</v>
      </c>
      <c r="Q4436" s="17" t="s">
        <v>819</v>
      </c>
    </row>
    <row r="4437" spans="1:17" x14ac:dyDescent="0.25">
      <c r="A4437" s="17">
        <v>279238</v>
      </c>
      <c r="B4437" s="17">
        <v>3398</v>
      </c>
      <c r="C4437" s="17" t="s">
        <v>815</v>
      </c>
      <c r="D4437" s="17" t="s">
        <v>1445</v>
      </c>
      <c r="E4437" s="17" t="s">
        <v>439</v>
      </c>
      <c r="F4437" s="17">
        <v>39</v>
      </c>
      <c r="G4437" s="17" t="s">
        <v>1440</v>
      </c>
      <c r="H4437" s="17">
        <v>0</v>
      </c>
      <c r="I4437" s="17">
        <v>20160</v>
      </c>
      <c r="J4437" s="17" t="b">
        <v>0</v>
      </c>
      <c r="K4437" s="17">
        <v>0</v>
      </c>
      <c r="L4437" s="18">
        <v>41009.820011574076</v>
      </c>
      <c r="M4437" s="17" t="s">
        <v>818</v>
      </c>
      <c r="N4437" s="17" t="s">
        <v>439</v>
      </c>
      <c r="O4437" s="17" t="s">
        <v>439</v>
      </c>
      <c r="P4437" s="17" t="s">
        <v>439</v>
      </c>
      <c r="Q4437" s="17" t="s">
        <v>819</v>
      </c>
    </row>
    <row r="4438" spans="1:17" hidden="1" x14ac:dyDescent="0.25">
      <c r="A4438">
        <v>279258</v>
      </c>
      <c r="B4438" t="s">
        <v>1446</v>
      </c>
      <c r="C4438" t="s">
        <v>815</v>
      </c>
      <c r="D4438" t="s">
        <v>1447</v>
      </c>
      <c r="E4438" t="s">
        <v>439</v>
      </c>
      <c r="F4438">
        <v>772</v>
      </c>
      <c r="G4438" t="s">
        <v>439</v>
      </c>
      <c r="H4438">
        <v>0</v>
      </c>
      <c r="I4438" t="s">
        <v>439</v>
      </c>
      <c r="J4438" t="b">
        <v>0</v>
      </c>
      <c r="K4438">
        <v>0</v>
      </c>
      <c r="L4438" s="15">
        <v>41009.820011574076</v>
      </c>
      <c r="M4438" s="14" t="s">
        <v>6970</v>
      </c>
      <c r="N4438" t="s">
        <v>439</v>
      </c>
      <c r="O4438" t="s">
        <v>439</v>
      </c>
      <c r="P4438" t="s">
        <v>439</v>
      </c>
      <c r="Q4438" t="s">
        <v>819</v>
      </c>
    </row>
    <row r="4439" spans="1:17" hidden="1" x14ac:dyDescent="0.25">
      <c r="A4439">
        <v>280288</v>
      </c>
      <c r="B4439" t="s">
        <v>1448</v>
      </c>
      <c r="C4439" t="s">
        <v>815</v>
      </c>
      <c r="D4439" t="s">
        <v>1449</v>
      </c>
      <c r="E4439" t="s">
        <v>439</v>
      </c>
      <c r="F4439">
        <v>772</v>
      </c>
      <c r="G4439" t="s">
        <v>439</v>
      </c>
      <c r="H4439">
        <v>0</v>
      </c>
      <c r="I4439" t="s">
        <v>439</v>
      </c>
      <c r="J4439" t="b">
        <v>0</v>
      </c>
      <c r="K4439">
        <v>0</v>
      </c>
      <c r="L4439" s="15">
        <v>41009.820196759261</v>
      </c>
      <c r="M4439" s="14" t="s">
        <v>6970</v>
      </c>
      <c r="N4439" t="s">
        <v>439</v>
      </c>
      <c r="O4439" t="s">
        <v>439</v>
      </c>
      <c r="P4439" t="s">
        <v>439</v>
      </c>
      <c r="Q4439" t="s">
        <v>819</v>
      </c>
    </row>
    <row r="4440" spans="1:17" hidden="1" x14ac:dyDescent="0.25">
      <c r="A4440">
        <v>280627</v>
      </c>
      <c r="B4440" t="s">
        <v>1450</v>
      </c>
      <c r="C4440" t="s">
        <v>815</v>
      </c>
      <c r="D4440" t="s">
        <v>1451</v>
      </c>
      <c r="E4440" t="s">
        <v>439</v>
      </c>
      <c r="F4440">
        <v>772</v>
      </c>
      <c r="G4440" t="s">
        <v>439</v>
      </c>
      <c r="H4440">
        <v>0</v>
      </c>
      <c r="I4440" t="s">
        <v>439</v>
      </c>
      <c r="J4440" t="b">
        <v>0</v>
      </c>
      <c r="K4440">
        <v>0</v>
      </c>
      <c r="L4440" s="15">
        <v>41009.820243055554</v>
      </c>
      <c r="M4440" s="14" t="s">
        <v>6970</v>
      </c>
      <c r="N4440" t="s">
        <v>439</v>
      </c>
      <c r="O4440" t="s">
        <v>439</v>
      </c>
      <c r="P4440" t="s">
        <v>439</v>
      </c>
      <c r="Q4440" t="s">
        <v>819</v>
      </c>
    </row>
    <row r="4441" spans="1:17" hidden="1" x14ac:dyDescent="0.25">
      <c r="A4441">
        <v>282400</v>
      </c>
      <c r="B4441" t="s">
        <v>1452</v>
      </c>
      <c r="C4441" t="s">
        <v>815</v>
      </c>
      <c r="D4441" t="s">
        <v>1453</v>
      </c>
      <c r="E4441" t="s">
        <v>439</v>
      </c>
      <c r="F4441">
        <v>772</v>
      </c>
      <c r="G4441" t="s">
        <v>439</v>
      </c>
      <c r="H4441">
        <v>0</v>
      </c>
      <c r="I4441" t="s">
        <v>439</v>
      </c>
      <c r="J4441" t="b">
        <v>0</v>
      </c>
      <c r="K4441">
        <v>0</v>
      </c>
      <c r="L4441" s="15">
        <v>41009.820254629631</v>
      </c>
      <c r="M4441" s="14" t="s">
        <v>6970</v>
      </c>
      <c r="N4441" t="s">
        <v>439</v>
      </c>
      <c r="O4441" t="s">
        <v>439</v>
      </c>
      <c r="P4441" t="s">
        <v>439</v>
      </c>
      <c r="Q4441" t="s">
        <v>819</v>
      </c>
    </row>
    <row r="4442" spans="1:17" hidden="1" x14ac:dyDescent="0.25">
      <c r="A4442">
        <v>282403</v>
      </c>
      <c r="B4442" t="s">
        <v>1454</v>
      </c>
      <c r="C4442" t="s">
        <v>815</v>
      </c>
      <c r="D4442" t="s">
        <v>1455</v>
      </c>
      <c r="E4442" t="s">
        <v>439</v>
      </c>
      <c r="F4442">
        <v>772</v>
      </c>
      <c r="G4442" t="s">
        <v>439</v>
      </c>
      <c r="H4442">
        <v>0</v>
      </c>
      <c r="I4442" t="s">
        <v>439</v>
      </c>
      <c r="J4442" t="b">
        <v>0</v>
      </c>
      <c r="K4442">
        <v>0</v>
      </c>
      <c r="L4442" s="15">
        <v>41009.820254629631</v>
      </c>
      <c r="M4442" s="14" t="s">
        <v>6970</v>
      </c>
      <c r="N4442" t="s">
        <v>439</v>
      </c>
      <c r="O4442" t="s">
        <v>439</v>
      </c>
      <c r="P4442" t="s">
        <v>439</v>
      </c>
      <c r="Q4442" t="s">
        <v>819</v>
      </c>
    </row>
    <row r="4443" spans="1:17" hidden="1" x14ac:dyDescent="0.25">
      <c r="A4443">
        <v>283323</v>
      </c>
      <c r="B4443" t="s">
        <v>1456</v>
      </c>
      <c r="C4443" t="s">
        <v>815</v>
      </c>
      <c r="D4443" t="s">
        <v>1457</v>
      </c>
      <c r="E4443" t="s">
        <v>439</v>
      </c>
      <c r="F4443">
        <v>772</v>
      </c>
      <c r="G4443" t="s">
        <v>439</v>
      </c>
      <c r="H4443">
        <v>0</v>
      </c>
      <c r="I4443" t="s">
        <v>439</v>
      </c>
      <c r="J4443" t="b">
        <v>0</v>
      </c>
      <c r="K4443">
        <v>0</v>
      </c>
      <c r="L4443" s="15">
        <v>41009.820439814815</v>
      </c>
      <c r="M4443" s="14" t="s">
        <v>6970</v>
      </c>
      <c r="N4443" t="s">
        <v>439</v>
      </c>
      <c r="O4443" t="s">
        <v>439</v>
      </c>
      <c r="P4443" t="s">
        <v>439</v>
      </c>
      <c r="Q4443" t="s">
        <v>819</v>
      </c>
    </row>
    <row r="4444" spans="1:17" hidden="1" x14ac:dyDescent="0.25">
      <c r="A4444">
        <v>283476</v>
      </c>
      <c r="B4444">
        <v>12778</v>
      </c>
      <c r="C4444" t="s">
        <v>815</v>
      </c>
      <c r="D4444" t="s">
        <v>6943</v>
      </c>
      <c r="E4444" t="s">
        <v>439</v>
      </c>
      <c r="F4444">
        <v>517</v>
      </c>
      <c r="G4444" t="s">
        <v>439</v>
      </c>
      <c r="H4444">
        <v>0</v>
      </c>
      <c r="I4444">
        <v>0</v>
      </c>
      <c r="J4444" t="b">
        <v>0</v>
      </c>
      <c r="K4444">
        <v>0</v>
      </c>
      <c r="L4444" s="15">
        <v>41009.820439814815</v>
      </c>
      <c r="M4444" s="14" t="s">
        <v>6969</v>
      </c>
      <c r="N4444" t="s">
        <v>439</v>
      </c>
      <c r="O4444" t="s">
        <v>439</v>
      </c>
      <c r="P4444" t="s">
        <v>439</v>
      </c>
      <c r="Q4444" t="s">
        <v>819</v>
      </c>
    </row>
    <row r="4445" spans="1:17" hidden="1" x14ac:dyDescent="0.25">
      <c r="A4445">
        <v>283477</v>
      </c>
      <c r="B4445">
        <v>12779</v>
      </c>
      <c r="C4445" t="s">
        <v>815</v>
      </c>
      <c r="D4445" t="s">
        <v>6944</v>
      </c>
      <c r="E4445" t="s">
        <v>439</v>
      </c>
      <c r="F4445">
        <v>517</v>
      </c>
      <c r="G4445" t="s">
        <v>439</v>
      </c>
      <c r="H4445">
        <v>0</v>
      </c>
      <c r="I4445">
        <v>0</v>
      </c>
      <c r="J4445" t="b">
        <v>0</v>
      </c>
      <c r="K4445">
        <v>0</v>
      </c>
      <c r="L4445" s="15">
        <v>41009.820439814815</v>
      </c>
      <c r="M4445" s="14" t="s">
        <v>6969</v>
      </c>
      <c r="N4445" t="s">
        <v>439</v>
      </c>
      <c r="O4445" t="s">
        <v>439</v>
      </c>
      <c r="P4445" t="s">
        <v>439</v>
      </c>
      <c r="Q4445" t="s">
        <v>819</v>
      </c>
    </row>
    <row r="4446" spans="1:17" hidden="1" x14ac:dyDescent="0.25">
      <c r="A4446">
        <v>283478</v>
      </c>
      <c r="B4446">
        <v>12780</v>
      </c>
      <c r="C4446" t="s">
        <v>815</v>
      </c>
      <c r="D4446" t="s">
        <v>6945</v>
      </c>
      <c r="E4446" t="s">
        <v>439</v>
      </c>
      <c r="F4446">
        <v>517</v>
      </c>
      <c r="G4446" t="s">
        <v>439</v>
      </c>
      <c r="H4446">
        <v>0</v>
      </c>
      <c r="I4446">
        <v>0</v>
      </c>
      <c r="J4446" t="b">
        <v>0</v>
      </c>
      <c r="K4446">
        <v>0</v>
      </c>
      <c r="L4446" s="15">
        <v>41009.820439814815</v>
      </c>
      <c r="M4446" s="14" t="s">
        <v>6969</v>
      </c>
      <c r="N4446" t="s">
        <v>439</v>
      </c>
      <c r="O4446" t="s">
        <v>439</v>
      </c>
      <c r="P4446" t="s">
        <v>439</v>
      </c>
      <c r="Q4446" t="s">
        <v>819</v>
      </c>
    </row>
    <row r="4447" spans="1:17" hidden="1" x14ac:dyDescent="0.25">
      <c r="A4447">
        <v>283480</v>
      </c>
      <c r="B4447">
        <v>12777</v>
      </c>
      <c r="C4447" t="s">
        <v>815</v>
      </c>
      <c r="D4447" t="s">
        <v>1458</v>
      </c>
      <c r="E4447" t="s">
        <v>439</v>
      </c>
      <c r="F4447">
        <v>517</v>
      </c>
      <c r="G4447" t="s">
        <v>439</v>
      </c>
      <c r="H4447">
        <v>0</v>
      </c>
      <c r="I4447">
        <v>0</v>
      </c>
      <c r="J4447" t="b">
        <v>0</v>
      </c>
      <c r="K4447">
        <v>0</v>
      </c>
      <c r="L4447" s="15">
        <v>41009.820439814815</v>
      </c>
      <c r="M4447" s="14" t="s">
        <v>6969</v>
      </c>
      <c r="N4447" t="s">
        <v>439</v>
      </c>
      <c r="O4447" t="s">
        <v>439</v>
      </c>
      <c r="P4447" t="s">
        <v>439</v>
      </c>
      <c r="Q4447" t="s">
        <v>819</v>
      </c>
    </row>
    <row r="4448" spans="1:17" hidden="1" x14ac:dyDescent="0.25">
      <c r="A4448">
        <v>283481</v>
      </c>
      <c r="B4448">
        <v>12776</v>
      </c>
      <c r="C4448" t="s">
        <v>815</v>
      </c>
      <c r="D4448" t="s">
        <v>1459</v>
      </c>
      <c r="E4448" t="s">
        <v>439</v>
      </c>
      <c r="F4448">
        <v>517</v>
      </c>
      <c r="G4448" t="s">
        <v>439</v>
      </c>
      <c r="H4448">
        <v>0</v>
      </c>
      <c r="I4448">
        <v>0</v>
      </c>
      <c r="J4448" t="b">
        <v>0</v>
      </c>
      <c r="K4448">
        <v>0</v>
      </c>
      <c r="L4448" s="15">
        <v>41009.820451388892</v>
      </c>
      <c r="M4448" s="14" t="s">
        <v>6969</v>
      </c>
      <c r="N4448" t="s">
        <v>439</v>
      </c>
      <c r="O4448" t="s">
        <v>439</v>
      </c>
      <c r="P4448" t="s">
        <v>439</v>
      </c>
      <c r="Q4448" t="s">
        <v>819</v>
      </c>
    </row>
    <row r="4449" spans="1:17" hidden="1" x14ac:dyDescent="0.25">
      <c r="A4449">
        <v>283484</v>
      </c>
      <c r="B4449" t="s">
        <v>1460</v>
      </c>
      <c r="C4449" t="s">
        <v>815</v>
      </c>
      <c r="D4449" t="s">
        <v>1461</v>
      </c>
      <c r="E4449" t="s">
        <v>439</v>
      </c>
      <c r="F4449">
        <v>772</v>
      </c>
      <c r="G4449" t="s">
        <v>439</v>
      </c>
      <c r="H4449">
        <v>0</v>
      </c>
      <c r="I4449" t="s">
        <v>439</v>
      </c>
      <c r="J4449" t="b">
        <v>0</v>
      </c>
      <c r="K4449">
        <v>0</v>
      </c>
      <c r="L4449" s="15">
        <v>41009.820451388892</v>
      </c>
      <c r="M4449" s="14" t="s">
        <v>6970</v>
      </c>
      <c r="N4449" t="s">
        <v>439</v>
      </c>
      <c r="O4449" t="s">
        <v>439</v>
      </c>
      <c r="P4449" t="s">
        <v>439</v>
      </c>
      <c r="Q4449" t="s">
        <v>819</v>
      </c>
    </row>
    <row r="4450" spans="1:17" hidden="1" x14ac:dyDescent="0.25">
      <c r="A4450">
        <v>283493</v>
      </c>
      <c r="B4450" t="s">
        <v>1462</v>
      </c>
      <c r="C4450" t="s">
        <v>815</v>
      </c>
      <c r="D4450" t="s">
        <v>1463</v>
      </c>
      <c r="E4450" t="s">
        <v>439</v>
      </c>
      <c r="F4450">
        <v>772</v>
      </c>
      <c r="G4450" t="s">
        <v>439</v>
      </c>
      <c r="H4450">
        <v>0</v>
      </c>
      <c r="I4450" t="s">
        <v>439</v>
      </c>
      <c r="J4450" t="b">
        <v>0</v>
      </c>
      <c r="K4450">
        <v>0</v>
      </c>
      <c r="L4450" s="15">
        <v>41009.820451388892</v>
      </c>
      <c r="M4450" s="14" t="s">
        <v>6970</v>
      </c>
      <c r="N4450" t="s">
        <v>439</v>
      </c>
      <c r="O4450" t="s">
        <v>439</v>
      </c>
      <c r="P4450" t="s">
        <v>439</v>
      </c>
      <c r="Q4450" t="s">
        <v>819</v>
      </c>
    </row>
    <row r="4451" spans="1:17" hidden="1" x14ac:dyDescent="0.25">
      <c r="A4451">
        <v>283706</v>
      </c>
      <c r="B4451" t="s">
        <v>1464</v>
      </c>
      <c r="C4451" t="s">
        <v>815</v>
      </c>
      <c r="D4451" t="s">
        <v>1465</v>
      </c>
      <c r="E4451" t="s">
        <v>439</v>
      </c>
      <c r="F4451">
        <v>772</v>
      </c>
      <c r="G4451" t="s">
        <v>439</v>
      </c>
      <c r="H4451">
        <v>0</v>
      </c>
      <c r="I4451" t="s">
        <v>439</v>
      </c>
      <c r="J4451" t="b">
        <v>0</v>
      </c>
      <c r="K4451">
        <v>0</v>
      </c>
      <c r="L4451" s="15">
        <v>41009.820474537039</v>
      </c>
      <c r="M4451" s="14" t="s">
        <v>6970</v>
      </c>
      <c r="N4451" t="s">
        <v>439</v>
      </c>
      <c r="O4451" t="s">
        <v>439</v>
      </c>
      <c r="P4451" t="s">
        <v>439</v>
      </c>
      <c r="Q4451" t="s">
        <v>819</v>
      </c>
    </row>
    <row r="4452" spans="1:17" hidden="1" x14ac:dyDescent="0.25">
      <c r="A4452">
        <v>284089</v>
      </c>
      <c r="B4452">
        <v>12781</v>
      </c>
      <c r="C4452" t="s">
        <v>815</v>
      </c>
      <c r="D4452" t="s">
        <v>6946</v>
      </c>
      <c r="E4452" t="s">
        <v>439</v>
      </c>
      <c r="F4452">
        <v>517</v>
      </c>
      <c r="G4452" t="s">
        <v>439</v>
      </c>
      <c r="H4452">
        <v>0</v>
      </c>
      <c r="I4452">
        <v>0</v>
      </c>
      <c r="J4452" t="b">
        <v>0</v>
      </c>
      <c r="K4452">
        <v>0</v>
      </c>
      <c r="L4452" s="15">
        <v>41009.820474537039</v>
      </c>
      <c r="M4452" s="14" t="s">
        <v>6969</v>
      </c>
      <c r="N4452" t="s">
        <v>439</v>
      </c>
      <c r="O4452" t="s">
        <v>439</v>
      </c>
      <c r="P4452" t="s">
        <v>439</v>
      </c>
      <c r="Q4452" t="s">
        <v>819</v>
      </c>
    </row>
    <row r="4453" spans="1:17" hidden="1" x14ac:dyDescent="0.25">
      <c r="A4453">
        <v>284167</v>
      </c>
      <c r="B4453" t="s">
        <v>1466</v>
      </c>
      <c r="C4453" t="s">
        <v>815</v>
      </c>
      <c r="D4453" t="s">
        <v>1467</v>
      </c>
      <c r="E4453" t="s">
        <v>439</v>
      </c>
      <c r="F4453">
        <v>772</v>
      </c>
      <c r="G4453" t="s">
        <v>439</v>
      </c>
      <c r="H4453">
        <v>0</v>
      </c>
      <c r="I4453" t="s">
        <v>439</v>
      </c>
      <c r="J4453" t="b">
        <v>0</v>
      </c>
      <c r="K4453">
        <v>0</v>
      </c>
      <c r="L4453" s="15">
        <v>41009.820474537039</v>
      </c>
      <c r="M4453" s="14" t="s">
        <v>6970</v>
      </c>
      <c r="N4453" t="s">
        <v>439</v>
      </c>
      <c r="O4453" t="s">
        <v>439</v>
      </c>
      <c r="P4453" t="s">
        <v>439</v>
      </c>
      <c r="Q4453" t="s">
        <v>819</v>
      </c>
    </row>
    <row r="4454" spans="1:17" hidden="1" x14ac:dyDescent="0.25">
      <c r="A4454">
        <v>284168</v>
      </c>
      <c r="B4454" t="s">
        <v>1468</v>
      </c>
      <c r="C4454" t="s">
        <v>815</v>
      </c>
      <c r="D4454" t="s">
        <v>1469</v>
      </c>
      <c r="E4454" t="s">
        <v>439</v>
      </c>
      <c r="F4454">
        <v>772</v>
      </c>
      <c r="G4454" t="s">
        <v>439</v>
      </c>
      <c r="H4454">
        <v>0</v>
      </c>
      <c r="I4454" t="s">
        <v>439</v>
      </c>
      <c r="J4454" t="b">
        <v>0</v>
      </c>
      <c r="K4454">
        <v>0</v>
      </c>
      <c r="L4454" s="15">
        <v>41009.820474537039</v>
      </c>
      <c r="M4454" s="14" t="s">
        <v>6970</v>
      </c>
      <c r="N4454" t="s">
        <v>439</v>
      </c>
      <c r="O4454" t="s">
        <v>439</v>
      </c>
      <c r="P4454" t="s">
        <v>439</v>
      </c>
      <c r="Q4454" t="s">
        <v>819</v>
      </c>
    </row>
    <row r="4455" spans="1:17" hidden="1" x14ac:dyDescent="0.25">
      <c r="A4455">
        <v>284195</v>
      </c>
      <c r="B4455" t="s">
        <v>1470</v>
      </c>
      <c r="C4455" t="s">
        <v>815</v>
      </c>
      <c r="D4455" t="s">
        <v>1471</v>
      </c>
      <c r="E4455" t="s">
        <v>439</v>
      </c>
      <c r="F4455">
        <v>772</v>
      </c>
      <c r="G4455" t="s">
        <v>439</v>
      </c>
      <c r="H4455">
        <v>0</v>
      </c>
      <c r="I4455" t="s">
        <v>439</v>
      </c>
      <c r="J4455" t="b">
        <v>0</v>
      </c>
      <c r="K4455">
        <v>0</v>
      </c>
      <c r="L4455" s="15">
        <v>41009.820486111108</v>
      </c>
      <c r="M4455" s="14" t="s">
        <v>6970</v>
      </c>
      <c r="N4455" t="s">
        <v>439</v>
      </c>
      <c r="O4455" t="s">
        <v>439</v>
      </c>
      <c r="P4455" t="s">
        <v>439</v>
      </c>
      <c r="Q4455" t="s">
        <v>819</v>
      </c>
    </row>
    <row r="4456" spans="1:17" hidden="1" x14ac:dyDescent="0.25">
      <c r="A4456">
        <v>284201</v>
      </c>
      <c r="B4456" t="s">
        <v>1472</v>
      </c>
      <c r="C4456" t="s">
        <v>815</v>
      </c>
      <c r="D4456" t="s">
        <v>1473</v>
      </c>
      <c r="E4456" t="s">
        <v>439</v>
      </c>
      <c r="F4456">
        <v>772</v>
      </c>
      <c r="G4456" t="s">
        <v>439</v>
      </c>
      <c r="H4456">
        <v>0</v>
      </c>
      <c r="I4456" t="s">
        <v>439</v>
      </c>
      <c r="J4456" t="b">
        <v>0</v>
      </c>
      <c r="K4456">
        <v>0</v>
      </c>
      <c r="L4456" s="15">
        <v>41009.820486111108</v>
      </c>
      <c r="M4456" s="14" t="s">
        <v>6970</v>
      </c>
      <c r="N4456" t="s">
        <v>439</v>
      </c>
      <c r="O4456" t="s">
        <v>439</v>
      </c>
      <c r="P4456" t="s">
        <v>439</v>
      </c>
      <c r="Q4456" t="s">
        <v>819</v>
      </c>
    </row>
    <row r="4457" spans="1:17" x14ac:dyDescent="0.25">
      <c r="A4457" s="17">
        <v>284711</v>
      </c>
      <c r="B4457" s="17">
        <v>3351</v>
      </c>
      <c r="C4457" s="17" t="s">
        <v>815</v>
      </c>
      <c r="D4457" s="17" t="s">
        <v>1474</v>
      </c>
      <c r="E4457" s="17" t="s">
        <v>439</v>
      </c>
      <c r="F4457" s="17">
        <v>39</v>
      </c>
      <c r="G4457" s="17" t="s">
        <v>1475</v>
      </c>
      <c r="H4457" s="17">
        <v>0</v>
      </c>
      <c r="I4457" s="17">
        <v>21600</v>
      </c>
      <c r="J4457" s="17" t="b">
        <v>0</v>
      </c>
      <c r="K4457" s="17">
        <v>0</v>
      </c>
      <c r="L4457" s="18">
        <v>41009.820486111108</v>
      </c>
      <c r="M4457" s="17" t="s">
        <v>818</v>
      </c>
      <c r="N4457" s="17" t="s">
        <v>439</v>
      </c>
      <c r="O4457" s="17" t="s">
        <v>439</v>
      </c>
      <c r="P4457" s="17" t="s">
        <v>439</v>
      </c>
      <c r="Q4457" s="17" t="s">
        <v>819</v>
      </c>
    </row>
    <row r="4458" spans="1:17" x14ac:dyDescent="0.25">
      <c r="A4458" s="17">
        <v>284712</v>
      </c>
      <c r="B4458" s="17">
        <v>3354</v>
      </c>
      <c r="C4458" s="17" t="s">
        <v>815</v>
      </c>
      <c r="D4458" s="17" t="s">
        <v>1476</v>
      </c>
      <c r="E4458" s="17" t="s">
        <v>439</v>
      </c>
      <c r="F4458" s="17">
        <v>39</v>
      </c>
      <c r="G4458" s="17" t="s">
        <v>1475</v>
      </c>
      <c r="H4458" s="17">
        <v>0</v>
      </c>
      <c r="I4458" s="17">
        <v>21600</v>
      </c>
      <c r="J4458" s="17" t="b">
        <v>0</v>
      </c>
      <c r="K4458" s="17">
        <v>0</v>
      </c>
      <c r="L4458" s="18">
        <v>41009.820486111108</v>
      </c>
      <c r="M4458" s="17" t="s">
        <v>818</v>
      </c>
      <c r="N4458" s="17" t="s">
        <v>439</v>
      </c>
      <c r="O4458" s="17" t="s">
        <v>439</v>
      </c>
      <c r="P4458" s="17" t="s">
        <v>439</v>
      </c>
      <c r="Q4458" s="17" t="s">
        <v>819</v>
      </c>
    </row>
    <row r="4459" spans="1:17" x14ac:dyDescent="0.25">
      <c r="A4459" s="17">
        <v>284713</v>
      </c>
      <c r="B4459" s="17">
        <v>3342</v>
      </c>
      <c r="C4459" s="17" t="s">
        <v>815</v>
      </c>
      <c r="D4459" s="17" t="s">
        <v>1477</v>
      </c>
      <c r="E4459" s="17" t="s">
        <v>439</v>
      </c>
      <c r="F4459" s="17">
        <v>39</v>
      </c>
      <c r="G4459" s="17" t="s">
        <v>1475</v>
      </c>
      <c r="H4459" s="17">
        <v>0</v>
      </c>
      <c r="I4459" s="17">
        <v>21600</v>
      </c>
      <c r="J4459" s="17" t="b">
        <v>0</v>
      </c>
      <c r="K4459" s="17">
        <v>0</v>
      </c>
      <c r="L4459" s="18">
        <v>41009.820497685185</v>
      </c>
      <c r="M4459" s="17" t="s">
        <v>818</v>
      </c>
      <c r="N4459" s="17" t="s">
        <v>439</v>
      </c>
      <c r="O4459" s="17" t="s">
        <v>439</v>
      </c>
      <c r="P4459" s="17" t="s">
        <v>439</v>
      </c>
      <c r="Q4459" s="17" t="s">
        <v>819</v>
      </c>
    </row>
    <row r="4460" spans="1:17" x14ac:dyDescent="0.25">
      <c r="A4460" s="17">
        <v>284714</v>
      </c>
      <c r="B4460" s="17">
        <v>3401</v>
      </c>
      <c r="C4460" s="17" t="s">
        <v>815</v>
      </c>
      <c r="D4460" s="17" t="s">
        <v>1478</v>
      </c>
      <c r="E4460" s="17" t="s">
        <v>439</v>
      </c>
      <c r="F4460" s="17">
        <v>39</v>
      </c>
      <c r="G4460" s="17" t="s">
        <v>1475</v>
      </c>
      <c r="H4460" s="17">
        <v>0</v>
      </c>
      <c r="I4460" s="17">
        <v>21600</v>
      </c>
      <c r="J4460" s="17" t="b">
        <v>0</v>
      </c>
      <c r="K4460" s="17">
        <v>0</v>
      </c>
      <c r="L4460" s="18">
        <v>41009.820497685185</v>
      </c>
      <c r="M4460" s="17" t="s">
        <v>818</v>
      </c>
      <c r="N4460" s="17" t="s">
        <v>439</v>
      </c>
      <c r="O4460" s="17" t="s">
        <v>439</v>
      </c>
      <c r="P4460" s="17" t="s">
        <v>439</v>
      </c>
      <c r="Q4460" s="17" t="s">
        <v>819</v>
      </c>
    </row>
    <row r="4461" spans="1:17" x14ac:dyDescent="0.25">
      <c r="A4461" s="17">
        <v>284715</v>
      </c>
      <c r="B4461" s="17">
        <v>3381</v>
      </c>
      <c r="C4461" s="17" t="s">
        <v>815</v>
      </c>
      <c r="D4461" s="17" t="s">
        <v>1479</v>
      </c>
      <c r="E4461" s="17" t="s">
        <v>439</v>
      </c>
      <c r="F4461" s="17">
        <v>39</v>
      </c>
      <c r="G4461" s="17" t="s">
        <v>1475</v>
      </c>
      <c r="H4461" s="17">
        <v>0</v>
      </c>
      <c r="I4461" s="17">
        <v>21600</v>
      </c>
      <c r="J4461" s="17" t="b">
        <v>0</v>
      </c>
      <c r="K4461" s="17">
        <v>0</v>
      </c>
      <c r="L4461" s="18">
        <v>41009.820497685185</v>
      </c>
      <c r="M4461" s="17" t="s">
        <v>818</v>
      </c>
      <c r="N4461" s="17" t="s">
        <v>439</v>
      </c>
      <c r="O4461" s="17" t="s">
        <v>439</v>
      </c>
      <c r="P4461" s="17" t="s">
        <v>439</v>
      </c>
      <c r="Q4461" s="17" t="s">
        <v>819</v>
      </c>
    </row>
    <row r="4462" spans="1:17" x14ac:dyDescent="0.25">
      <c r="A4462" s="17">
        <v>284716</v>
      </c>
      <c r="B4462" s="17">
        <v>5561</v>
      </c>
      <c r="C4462" s="17" t="s">
        <v>815</v>
      </c>
      <c r="D4462" s="17" t="s">
        <v>1480</v>
      </c>
      <c r="E4462" s="17" t="s">
        <v>439</v>
      </c>
      <c r="F4462" s="17">
        <v>39</v>
      </c>
      <c r="G4462" s="17" t="s">
        <v>1475</v>
      </c>
      <c r="H4462" s="17">
        <v>0</v>
      </c>
      <c r="I4462" s="17">
        <v>21600</v>
      </c>
      <c r="J4462" s="17" t="b">
        <v>0</v>
      </c>
      <c r="K4462" s="17">
        <v>0</v>
      </c>
      <c r="L4462" s="18">
        <v>41009.820497685185</v>
      </c>
      <c r="M4462" s="17" t="s">
        <v>818</v>
      </c>
      <c r="N4462" s="17" t="s">
        <v>439</v>
      </c>
      <c r="O4462" s="17" t="s">
        <v>439</v>
      </c>
      <c r="P4462" s="17" t="s">
        <v>439</v>
      </c>
      <c r="Q4462" s="17" t="s">
        <v>819</v>
      </c>
    </row>
    <row r="4463" spans="1:17" x14ac:dyDescent="0.25">
      <c r="A4463" s="17">
        <v>284717</v>
      </c>
      <c r="B4463" s="17">
        <v>5562</v>
      </c>
      <c r="C4463" s="17" t="s">
        <v>815</v>
      </c>
      <c r="D4463" s="17" t="s">
        <v>1481</v>
      </c>
      <c r="E4463" s="17" t="s">
        <v>439</v>
      </c>
      <c r="F4463" s="17">
        <v>39</v>
      </c>
      <c r="G4463" s="17" t="s">
        <v>1475</v>
      </c>
      <c r="H4463" s="17">
        <v>0</v>
      </c>
      <c r="I4463" s="17">
        <v>21600</v>
      </c>
      <c r="J4463" s="17" t="b">
        <v>0</v>
      </c>
      <c r="K4463" s="17">
        <v>0</v>
      </c>
      <c r="L4463" s="18">
        <v>41009.820509259262</v>
      </c>
      <c r="M4463" s="17" t="s">
        <v>818</v>
      </c>
      <c r="N4463" s="17" t="s">
        <v>439</v>
      </c>
      <c r="O4463" s="17" t="s">
        <v>439</v>
      </c>
      <c r="P4463" s="17" t="s">
        <v>439</v>
      </c>
      <c r="Q4463" s="17" t="s">
        <v>819</v>
      </c>
    </row>
    <row r="4464" spans="1:17" x14ac:dyDescent="0.25">
      <c r="A4464" s="17">
        <v>284718</v>
      </c>
      <c r="B4464" s="17">
        <v>5157</v>
      </c>
      <c r="C4464" s="17" t="s">
        <v>815</v>
      </c>
      <c r="D4464" s="17" t="s">
        <v>1482</v>
      </c>
      <c r="E4464" s="17" t="s">
        <v>439</v>
      </c>
      <c r="F4464" s="17">
        <v>39</v>
      </c>
      <c r="G4464" s="17" t="s">
        <v>1475</v>
      </c>
      <c r="H4464" s="17">
        <v>0</v>
      </c>
      <c r="I4464" s="17">
        <v>21600</v>
      </c>
      <c r="J4464" s="17" t="b">
        <v>0</v>
      </c>
      <c r="K4464" s="17">
        <v>0</v>
      </c>
      <c r="L4464" s="18">
        <v>41009.820509259262</v>
      </c>
      <c r="M4464" s="17" t="s">
        <v>818</v>
      </c>
      <c r="N4464" s="17" t="s">
        <v>439</v>
      </c>
      <c r="O4464" s="17" t="s">
        <v>439</v>
      </c>
      <c r="P4464" s="17" t="s">
        <v>439</v>
      </c>
      <c r="Q4464" s="17" t="s">
        <v>819</v>
      </c>
    </row>
    <row r="4465" spans="1:17" x14ac:dyDescent="0.25">
      <c r="A4465" s="17">
        <v>284719</v>
      </c>
      <c r="B4465" s="17">
        <v>5572</v>
      </c>
      <c r="C4465" s="17" t="s">
        <v>815</v>
      </c>
      <c r="D4465" s="17" t="s">
        <v>1483</v>
      </c>
      <c r="E4465" s="17" t="s">
        <v>439</v>
      </c>
      <c r="F4465" s="17">
        <v>39</v>
      </c>
      <c r="G4465" s="17" t="s">
        <v>1475</v>
      </c>
      <c r="H4465" s="17">
        <v>0</v>
      </c>
      <c r="I4465" s="17">
        <v>21600</v>
      </c>
      <c r="J4465" s="17" t="b">
        <v>0</v>
      </c>
      <c r="K4465" s="17">
        <v>0</v>
      </c>
      <c r="L4465" s="18">
        <v>41009.820520833331</v>
      </c>
      <c r="M4465" s="17" t="s">
        <v>818</v>
      </c>
      <c r="N4465" s="17" t="s">
        <v>439</v>
      </c>
      <c r="O4465" s="17" t="s">
        <v>439</v>
      </c>
      <c r="P4465" s="17" t="s">
        <v>439</v>
      </c>
      <c r="Q4465" s="17" t="s">
        <v>819</v>
      </c>
    </row>
    <row r="4466" spans="1:17" x14ac:dyDescent="0.25">
      <c r="A4466" s="17">
        <v>284720</v>
      </c>
      <c r="B4466" s="17">
        <v>3663</v>
      </c>
      <c r="C4466" s="17" t="s">
        <v>815</v>
      </c>
      <c r="D4466" s="17" t="s">
        <v>1484</v>
      </c>
      <c r="E4466" s="17" t="s">
        <v>439</v>
      </c>
      <c r="F4466" s="17">
        <v>39</v>
      </c>
      <c r="G4466" s="17" t="s">
        <v>1475</v>
      </c>
      <c r="H4466" s="17">
        <v>0</v>
      </c>
      <c r="I4466" s="17">
        <v>21600</v>
      </c>
      <c r="J4466" s="17" t="b">
        <v>0</v>
      </c>
      <c r="K4466" s="17">
        <v>0</v>
      </c>
      <c r="L4466" s="18">
        <v>41009.820520833331</v>
      </c>
      <c r="M4466" s="17" t="s">
        <v>818</v>
      </c>
      <c r="N4466" s="17" t="s">
        <v>439</v>
      </c>
      <c r="O4466" s="17" t="s">
        <v>439</v>
      </c>
      <c r="P4466" s="17" t="s">
        <v>439</v>
      </c>
      <c r="Q4466" s="17" t="s">
        <v>819</v>
      </c>
    </row>
    <row r="4467" spans="1:17" x14ac:dyDescent="0.25">
      <c r="A4467" s="17">
        <v>284721</v>
      </c>
      <c r="B4467" s="17">
        <v>3662</v>
      </c>
      <c r="C4467" s="17" t="s">
        <v>815</v>
      </c>
      <c r="D4467" s="17" t="s">
        <v>1485</v>
      </c>
      <c r="E4467" s="17" t="s">
        <v>439</v>
      </c>
      <c r="F4467" s="17">
        <v>39</v>
      </c>
      <c r="G4467" s="17" t="s">
        <v>1475</v>
      </c>
      <c r="H4467" s="17">
        <v>0</v>
      </c>
      <c r="I4467" s="17">
        <v>21600</v>
      </c>
      <c r="J4467" s="17" t="b">
        <v>0</v>
      </c>
      <c r="K4467" s="17">
        <v>0</v>
      </c>
      <c r="L4467" s="18">
        <v>41009.820520833331</v>
      </c>
      <c r="M4467" s="17" t="s">
        <v>818</v>
      </c>
      <c r="N4467" s="17" t="s">
        <v>439</v>
      </c>
      <c r="O4467" s="17" t="s">
        <v>439</v>
      </c>
      <c r="P4467" s="17" t="s">
        <v>439</v>
      </c>
      <c r="Q4467" s="17" t="s">
        <v>819</v>
      </c>
    </row>
    <row r="4468" spans="1:17" x14ac:dyDescent="0.25">
      <c r="A4468" s="17">
        <v>284722</v>
      </c>
      <c r="B4468" s="17">
        <v>3661</v>
      </c>
      <c r="C4468" s="17" t="s">
        <v>815</v>
      </c>
      <c r="D4468" s="17" t="s">
        <v>1486</v>
      </c>
      <c r="E4468" s="17" t="s">
        <v>439</v>
      </c>
      <c r="F4468" s="17">
        <v>39</v>
      </c>
      <c r="G4468" s="17" t="s">
        <v>1475</v>
      </c>
      <c r="H4468" s="17">
        <v>0</v>
      </c>
      <c r="I4468" s="17">
        <v>21600</v>
      </c>
      <c r="J4468" s="17" t="b">
        <v>0</v>
      </c>
      <c r="K4468" s="17">
        <v>0</v>
      </c>
      <c r="L4468" s="18">
        <v>41009.820520833331</v>
      </c>
      <c r="M4468" s="17" t="s">
        <v>818</v>
      </c>
      <c r="N4468" s="17" t="s">
        <v>439</v>
      </c>
      <c r="O4468" s="17" t="s">
        <v>439</v>
      </c>
      <c r="P4468" s="17" t="s">
        <v>439</v>
      </c>
      <c r="Q4468" s="17" t="s">
        <v>819</v>
      </c>
    </row>
    <row r="4469" spans="1:17" x14ac:dyDescent="0.25">
      <c r="A4469" s="17">
        <v>284723</v>
      </c>
      <c r="B4469" s="17">
        <v>3659</v>
      </c>
      <c r="C4469" s="17" t="s">
        <v>815</v>
      </c>
      <c r="D4469" s="17" t="s">
        <v>1487</v>
      </c>
      <c r="E4469" s="17" t="s">
        <v>439</v>
      </c>
      <c r="F4469" s="17">
        <v>39</v>
      </c>
      <c r="G4469" s="17" t="s">
        <v>1475</v>
      </c>
      <c r="H4469" s="17">
        <v>0</v>
      </c>
      <c r="I4469" s="17">
        <v>21600</v>
      </c>
      <c r="J4469" s="17" t="b">
        <v>0</v>
      </c>
      <c r="K4469" s="17">
        <v>0</v>
      </c>
      <c r="L4469" s="18">
        <v>41009.820520833331</v>
      </c>
      <c r="M4469" s="17" t="s">
        <v>818</v>
      </c>
      <c r="N4469" s="17" t="s">
        <v>439</v>
      </c>
      <c r="O4469" s="17" t="s">
        <v>439</v>
      </c>
      <c r="P4469" s="17" t="s">
        <v>439</v>
      </c>
      <c r="Q4469" s="17" t="s">
        <v>819</v>
      </c>
    </row>
    <row r="4470" spans="1:17" x14ac:dyDescent="0.25">
      <c r="A4470" s="17">
        <v>284724</v>
      </c>
      <c r="B4470" s="17">
        <v>3324</v>
      </c>
      <c r="C4470" s="17" t="s">
        <v>815</v>
      </c>
      <c r="D4470" s="17" t="s">
        <v>1488</v>
      </c>
      <c r="E4470" s="17" t="s">
        <v>439</v>
      </c>
      <c r="F4470" s="17">
        <v>39</v>
      </c>
      <c r="G4470" s="17" t="s">
        <v>1475</v>
      </c>
      <c r="H4470" s="17">
        <v>0</v>
      </c>
      <c r="I4470" s="17">
        <v>21600</v>
      </c>
      <c r="J4470" s="17" t="b">
        <v>0</v>
      </c>
      <c r="K4470" s="17">
        <v>0</v>
      </c>
      <c r="L4470" s="18">
        <v>41009.820520833331</v>
      </c>
      <c r="M4470" s="17" t="s">
        <v>818</v>
      </c>
      <c r="N4470" s="17" t="s">
        <v>439</v>
      </c>
      <c r="O4470" s="17" t="s">
        <v>439</v>
      </c>
      <c r="P4470" s="17" t="s">
        <v>439</v>
      </c>
      <c r="Q4470" s="17" t="s">
        <v>819</v>
      </c>
    </row>
    <row r="4471" spans="1:17" x14ac:dyDescent="0.25">
      <c r="A4471" s="17">
        <v>284725</v>
      </c>
      <c r="B4471" s="17">
        <v>3317</v>
      </c>
      <c r="C4471" s="17" t="s">
        <v>815</v>
      </c>
      <c r="D4471" s="17" t="s">
        <v>1489</v>
      </c>
      <c r="E4471" s="17" t="s">
        <v>439</v>
      </c>
      <c r="F4471" s="17">
        <v>39</v>
      </c>
      <c r="G4471" s="17" t="s">
        <v>1475</v>
      </c>
      <c r="H4471" s="17">
        <v>0</v>
      </c>
      <c r="I4471" s="17">
        <v>21600</v>
      </c>
      <c r="J4471" s="17" t="b">
        <v>0</v>
      </c>
      <c r="K4471" s="17">
        <v>0</v>
      </c>
      <c r="L4471" s="18">
        <v>41009.820532407408</v>
      </c>
      <c r="M4471" s="17" t="s">
        <v>818</v>
      </c>
      <c r="N4471" s="17" t="s">
        <v>439</v>
      </c>
      <c r="O4471" s="17" t="s">
        <v>439</v>
      </c>
      <c r="P4471" s="17" t="s">
        <v>439</v>
      </c>
      <c r="Q4471" s="17" t="s">
        <v>819</v>
      </c>
    </row>
    <row r="4472" spans="1:17" x14ac:dyDescent="0.25">
      <c r="A4472" s="17">
        <v>284726</v>
      </c>
      <c r="B4472" s="17">
        <v>3321</v>
      </c>
      <c r="C4472" s="17" t="s">
        <v>815</v>
      </c>
      <c r="D4472" s="17" t="s">
        <v>1490</v>
      </c>
      <c r="E4472" s="17" t="s">
        <v>439</v>
      </c>
      <c r="F4472" s="17">
        <v>39</v>
      </c>
      <c r="G4472" s="17" t="s">
        <v>1475</v>
      </c>
      <c r="H4472" s="17">
        <v>0</v>
      </c>
      <c r="I4472" s="17">
        <v>21600</v>
      </c>
      <c r="J4472" s="17" t="b">
        <v>0</v>
      </c>
      <c r="K4472" s="17">
        <v>0</v>
      </c>
      <c r="L4472" s="18">
        <v>41009.820532407408</v>
      </c>
      <c r="M4472" s="17" t="s">
        <v>818</v>
      </c>
      <c r="N4472" s="17" t="s">
        <v>439</v>
      </c>
      <c r="O4472" s="17" t="s">
        <v>439</v>
      </c>
      <c r="P4472" s="17" t="s">
        <v>439</v>
      </c>
      <c r="Q4472" s="17" t="s">
        <v>819</v>
      </c>
    </row>
    <row r="4473" spans="1:17" x14ac:dyDescent="0.25">
      <c r="A4473" s="17">
        <v>284727</v>
      </c>
      <c r="B4473" s="17">
        <v>5156</v>
      </c>
      <c r="C4473" s="17" t="s">
        <v>815</v>
      </c>
      <c r="D4473" s="17" t="s">
        <v>1491</v>
      </c>
      <c r="E4473" s="17" t="s">
        <v>439</v>
      </c>
      <c r="F4473" s="17">
        <v>39</v>
      </c>
      <c r="G4473" s="17" t="s">
        <v>1475</v>
      </c>
      <c r="H4473" s="17">
        <v>0</v>
      </c>
      <c r="I4473" s="17">
        <v>21600</v>
      </c>
      <c r="J4473" s="17" t="b">
        <v>0</v>
      </c>
      <c r="K4473" s="17">
        <v>0</v>
      </c>
      <c r="L4473" s="18">
        <v>41009.820532407408</v>
      </c>
      <c r="M4473" s="17" t="s">
        <v>818</v>
      </c>
      <c r="N4473" s="17" t="s">
        <v>439</v>
      </c>
      <c r="O4473" s="17" t="s">
        <v>439</v>
      </c>
      <c r="P4473" s="17" t="s">
        <v>439</v>
      </c>
      <c r="Q4473" s="17" t="s">
        <v>819</v>
      </c>
    </row>
    <row r="4474" spans="1:17" x14ac:dyDescent="0.25">
      <c r="A4474" s="17">
        <v>284728</v>
      </c>
      <c r="B4474" s="17">
        <v>3319</v>
      </c>
      <c r="C4474" s="17" t="s">
        <v>815</v>
      </c>
      <c r="D4474" s="17" t="s">
        <v>1492</v>
      </c>
      <c r="E4474" s="17" t="s">
        <v>439</v>
      </c>
      <c r="F4474" s="17">
        <v>39</v>
      </c>
      <c r="G4474" s="17" t="s">
        <v>1475</v>
      </c>
      <c r="H4474" s="17">
        <v>0</v>
      </c>
      <c r="I4474" s="17">
        <v>21600</v>
      </c>
      <c r="J4474" s="17" t="b">
        <v>0</v>
      </c>
      <c r="K4474" s="17">
        <v>0</v>
      </c>
      <c r="L4474" s="18">
        <v>41009.820532407408</v>
      </c>
      <c r="M4474" s="17" t="s">
        <v>818</v>
      </c>
      <c r="N4474" s="17" t="s">
        <v>439</v>
      </c>
      <c r="O4474" s="17" t="s">
        <v>439</v>
      </c>
      <c r="P4474" s="17" t="s">
        <v>439</v>
      </c>
      <c r="Q4474" s="17" t="s">
        <v>819</v>
      </c>
    </row>
    <row r="4475" spans="1:17" x14ac:dyDescent="0.25">
      <c r="A4475" s="17">
        <v>284729</v>
      </c>
      <c r="B4475" s="17">
        <v>5354</v>
      </c>
      <c r="C4475" s="17" t="s">
        <v>815</v>
      </c>
      <c r="D4475" s="17" t="s">
        <v>1493</v>
      </c>
      <c r="E4475" s="17" t="s">
        <v>439</v>
      </c>
      <c r="F4475" s="17">
        <v>39</v>
      </c>
      <c r="G4475" s="17" t="s">
        <v>1475</v>
      </c>
      <c r="H4475" s="17">
        <v>0</v>
      </c>
      <c r="I4475" s="17">
        <v>64800</v>
      </c>
      <c r="J4475" s="17" t="b">
        <v>0</v>
      </c>
      <c r="K4475" s="17">
        <v>0</v>
      </c>
      <c r="L4475" s="18">
        <v>41009.820532407408</v>
      </c>
      <c r="M4475" s="17" t="s">
        <v>818</v>
      </c>
      <c r="N4475" s="17" t="s">
        <v>439</v>
      </c>
      <c r="O4475" s="17" t="s">
        <v>439</v>
      </c>
      <c r="P4475" s="17" t="s">
        <v>439</v>
      </c>
      <c r="Q4475" s="17" t="s">
        <v>819</v>
      </c>
    </row>
    <row r="4476" spans="1:17" x14ac:dyDescent="0.25">
      <c r="A4476" s="17">
        <v>284730</v>
      </c>
      <c r="B4476" s="17">
        <v>5359</v>
      </c>
      <c r="C4476" s="17" t="s">
        <v>815</v>
      </c>
      <c r="D4476" s="17" t="s">
        <v>1494</v>
      </c>
      <c r="E4476" s="17" t="s">
        <v>439</v>
      </c>
      <c r="F4476" s="17">
        <v>39</v>
      </c>
      <c r="G4476" s="17" t="s">
        <v>1475</v>
      </c>
      <c r="H4476" s="17">
        <v>0</v>
      </c>
      <c r="I4476" s="17">
        <v>64800</v>
      </c>
      <c r="J4476" s="17" t="b">
        <v>0</v>
      </c>
      <c r="K4476" s="17">
        <v>0</v>
      </c>
      <c r="L4476" s="18">
        <v>41009.820532407408</v>
      </c>
      <c r="M4476" s="17" t="s">
        <v>818</v>
      </c>
      <c r="N4476" s="17" t="s">
        <v>439</v>
      </c>
      <c r="O4476" s="17" t="s">
        <v>439</v>
      </c>
      <c r="P4476" s="17" t="s">
        <v>439</v>
      </c>
      <c r="Q4476" s="17" t="s">
        <v>819</v>
      </c>
    </row>
    <row r="4477" spans="1:17" x14ac:dyDescent="0.25">
      <c r="A4477" s="17">
        <v>284731</v>
      </c>
      <c r="B4477" s="17">
        <v>5348</v>
      </c>
      <c r="C4477" s="17" t="s">
        <v>815</v>
      </c>
      <c r="D4477" s="17" t="s">
        <v>1495</v>
      </c>
      <c r="E4477" s="17" t="s">
        <v>439</v>
      </c>
      <c r="F4477" s="17">
        <v>39</v>
      </c>
      <c r="G4477" s="17" t="s">
        <v>1475</v>
      </c>
      <c r="H4477" s="17">
        <v>0</v>
      </c>
      <c r="I4477" s="17">
        <v>64800</v>
      </c>
      <c r="J4477" s="17" t="b">
        <v>0</v>
      </c>
      <c r="K4477" s="17">
        <v>0</v>
      </c>
      <c r="L4477" s="18">
        <v>41009.820543981485</v>
      </c>
      <c r="M4477" s="17" t="s">
        <v>818</v>
      </c>
      <c r="N4477" s="17" t="s">
        <v>439</v>
      </c>
      <c r="O4477" s="17" t="s">
        <v>439</v>
      </c>
      <c r="P4477" s="17" t="s">
        <v>439</v>
      </c>
      <c r="Q4477" s="17" t="s">
        <v>819</v>
      </c>
    </row>
    <row r="4478" spans="1:17" x14ac:dyDescent="0.25">
      <c r="A4478" s="17">
        <v>284732</v>
      </c>
      <c r="B4478" s="17">
        <v>5347</v>
      </c>
      <c r="C4478" s="17" t="s">
        <v>815</v>
      </c>
      <c r="D4478" s="17" t="s">
        <v>1496</v>
      </c>
      <c r="E4478" s="17" t="s">
        <v>439</v>
      </c>
      <c r="F4478" s="17">
        <v>39</v>
      </c>
      <c r="G4478" s="17" t="s">
        <v>1475</v>
      </c>
      <c r="H4478" s="17">
        <v>0</v>
      </c>
      <c r="I4478" s="17">
        <v>64800</v>
      </c>
      <c r="J4478" s="17" t="b">
        <v>0</v>
      </c>
      <c r="K4478" s="17">
        <v>0</v>
      </c>
      <c r="L4478" s="18">
        <v>41009.820543981485</v>
      </c>
      <c r="M4478" s="17" t="s">
        <v>818</v>
      </c>
      <c r="N4478" s="17" t="s">
        <v>439</v>
      </c>
      <c r="O4478" s="17" t="s">
        <v>439</v>
      </c>
      <c r="P4478" s="17" t="s">
        <v>439</v>
      </c>
      <c r="Q4478" s="17" t="s">
        <v>819</v>
      </c>
    </row>
    <row r="4479" spans="1:17" x14ac:dyDescent="0.25">
      <c r="A4479" s="17">
        <v>284733</v>
      </c>
      <c r="B4479" s="17">
        <v>5345</v>
      </c>
      <c r="C4479" s="17" t="s">
        <v>815</v>
      </c>
      <c r="D4479" s="17" t="s">
        <v>1497</v>
      </c>
      <c r="E4479" s="17" t="s">
        <v>439</v>
      </c>
      <c r="F4479" s="17">
        <v>39</v>
      </c>
      <c r="G4479" s="17" t="s">
        <v>1475</v>
      </c>
      <c r="H4479" s="17">
        <v>0</v>
      </c>
      <c r="I4479" s="17">
        <v>64800</v>
      </c>
      <c r="J4479" s="17" t="b">
        <v>0</v>
      </c>
      <c r="K4479" s="17">
        <v>0</v>
      </c>
      <c r="L4479" s="18">
        <v>41009.820543981485</v>
      </c>
      <c r="M4479" s="17" t="s">
        <v>818</v>
      </c>
      <c r="N4479" s="17" t="s">
        <v>439</v>
      </c>
      <c r="O4479" s="17" t="s">
        <v>439</v>
      </c>
      <c r="P4479" s="17" t="s">
        <v>439</v>
      </c>
      <c r="Q4479" s="17" t="s">
        <v>819</v>
      </c>
    </row>
    <row r="4480" spans="1:17" x14ac:dyDescent="0.25">
      <c r="A4480" s="17">
        <v>284734</v>
      </c>
      <c r="B4480" s="17">
        <v>5336</v>
      </c>
      <c r="C4480" s="17" t="s">
        <v>815</v>
      </c>
      <c r="D4480" s="17" t="s">
        <v>1498</v>
      </c>
      <c r="E4480" s="17" t="s">
        <v>439</v>
      </c>
      <c r="F4480" s="17">
        <v>39</v>
      </c>
      <c r="G4480" s="17" t="s">
        <v>1475</v>
      </c>
      <c r="H4480" s="17">
        <v>0</v>
      </c>
      <c r="I4480" s="17">
        <v>64800</v>
      </c>
      <c r="J4480" s="17" t="b">
        <v>0</v>
      </c>
      <c r="K4480" s="17">
        <v>0</v>
      </c>
      <c r="L4480" s="18">
        <v>41009.820543981485</v>
      </c>
      <c r="M4480" s="17" t="s">
        <v>818</v>
      </c>
      <c r="N4480" s="17" t="s">
        <v>439</v>
      </c>
      <c r="O4480" s="17" t="s">
        <v>439</v>
      </c>
      <c r="P4480" s="17" t="s">
        <v>439</v>
      </c>
      <c r="Q4480" s="17" t="s">
        <v>819</v>
      </c>
    </row>
    <row r="4481" spans="1:17" x14ac:dyDescent="0.25">
      <c r="A4481" s="17">
        <v>284735</v>
      </c>
      <c r="B4481" s="17">
        <v>5335</v>
      </c>
      <c r="C4481" s="17" t="s">
        <v>815</v>
      </c>
      <c r="D4481" s="17" t="s">
        <v>1499</v>
      </c>
      <c r="E4481" s="17" t="s">
        <v>439</v>
      </c>
      <c r="F4481" s="17">
        <v>39</v>
      </c>
      <c r="G4481" s="17" t="s">
        <v>1475</v>
      </c>
      <c r="H4481" s="17">
        <v>0</v>
      </c>
      <c r="I4481" s="17">
        <v>64800</v>
      </c>
      <c r="J4481" s="17" t="b">
        <v>0</v>
      </c>
      <c r="K4481" s="17">
        <v>0</v>
      </c>
      <c r="L4481" s="18">
        <v>41009.820543981485</v>
      </c>
      <c r="M4481" s="17" t="s">
        <v>818</v>
      </c>
      <c r="N4481" s="17" t="s">
        <v>439</v>
      </c>
      <c r="O4481" s="17" t="s">
        <v>439</v>
      </c>
      <c r="P4481" s="17" t="s">
        <v>439</v>
      </c>
      <c r="Q4481" s="17" t="s">
        <v>819</v>
      </c>
    </row>
    <row r="4482" spans="1:17" x14ac:dyDescent="0.25">
      <c r="A4482" s="17">
        <v>284736</v>
      </c>
      <c r="B4482" s="17">
        <v>5331</v>
      </c>
      <c r="C4482" s="17" t="s">
        <v>815</v>
      </c>
      <c r="D4482" s="17" t="s">
        <v>1500</v>
      </c>
      <c r="E4482" s="17" t="s">
        <v>439</v>
      </c>
      <c r="F4482" s="17">
        <v>39</v>
      </c>
      <c r="G4482" s="17" t="s">
        <v>1475</v>
      </c>
      <c r="H4482" s="17">
        <v>0</v>
      </c>
      <c r="I4482" s="17">
        <v>64800</v>
      </c>
      <c r="J4482" s="17" t="b">
        <v>0</v>
      </c>
      <c r="K4482" s="17">
        <v>0</v>
      </c>
      <c r="L4482" s="18">
        <v>41009.820543981485</v>
      </c>
      <c r="M4482" s="17" t="s">
        <v>818</v>
      </c>
      <c r="N4482" s="17" t="s">
        <v>439</v>
      </c>
      <c r="O4482" s="17" t="s">
        <v>439</v>
      </c>
      <c r="P4482" s="17" t="s">
        <v>439</v>
      </c>
      <c r="Q4482" s="17" t="s">
        <v>819</v>
      </c>
    </row>
    <row r="4483" spans="1:17" x14ac:dyDescent="0.25">
      <c r="A4483" s="17">
        <v>284737</v>
      </c>
      <c r="B4483" s="17">
        <v>5330</v>
      </c>
      <c r="C4483" s="17" t="s">
        <v>815</v>
      </c>
      <c r="D4483" s="17" t="s">
        <v>1501</v>
      </c>
      <c r="E4483" s="17" t="s">
        <v>439</v>
      </c>
      <c r="F4483" s="17">
        <v>39</v>
      </c>
      <c r="G4483" s="17" t="s">
        <v>1475</v>
      </c>
      <c r="H4483" s="17">
        <v>0</v>
      </c>
      <c r="I4483" s="17">
        <v>64800</v>
      </c>
      <c r="J4483" s="17" t="b">
        <v>0</v>
      </c>
      <c r="K4483" s="17">
        <v>0</v>
      </c>
      <c r="L4483" s="18">
        <v>41009.820555555554</v>
      </c>
      <c r="M4483" s="17" t="s">
        <v>818</v>
      </c>
      <c r="N4483" s="17" t="s">
        <v>439</v>
      </c>
      <c r="O4483" s="17" t="s">
        <v>439</v>
      </c>
      <c r="P4483" s="17" t="s">
        <v>439</v>
      </c>
      <c r="Q4483" s="17" t="s">
        <v>819</v>
      </c>
    </row>
    <row r="4484" spans="1:17" x14ac:dyDescent="0.25">
      <c r="A4484" s="17">
        <v>284738</v>
      </c>
      <c r="B4484" s="17">
        <v>5323</v>
      </c>
      <c r="C4484" s="17" t="s">
        <v>815</v>
      </c>
      <c r="D4484" s="17" t="s">
        <v>1502</v>
      </c>
      <c r="E4484" s="17" t="s">
        <v>439</v>
      </c>
      <c r="F4484" s="17">
        <v>39</v>
      </c>
      <c r="G4484" s="17" t="s">
        <v>1475</v>
      </c>
      <c r="H4484" s="17">
        <v>0</v>
      </c>
      <c r="I4484" s="17">
        <v>64800</v>
      </c>
      <c r="J4484" s="17" t="b">
        <v>0</v>
      </c>
      <c r="K4484" s="17">
        <v>0</v>
      </c>
      <c r="L4484" s="18">
        <v>41009.820555555554</v>
      </c>
      <c r="M4484" s="17" t="s">
        <v>818</v>
      </c>
      <c r="N4484" s="17" t="s">
        <v>439</v>
      </c>
      <c r="O4484" s="17" t="s">
        <v>439</v>
      </c>
      <c r="P4484" s="17" t="s">
        <v>439</v>
      </c>
      <c r="Q4484" s="17" t="s">
        <v>819</v>
      </c>
    </row>
    <row r="4485" spans="1:17" x14ac:dyDescent="0.25">
      <c r="A4485" s="17">
        <v>284739</v>
      </c>
      <c r="B4485" s="17">
        <v>5319</v>
      </c>
      <c r="C4485" s="17" t="s">
        <v>815</v>
      </c>
      <c r="D4485" s="17" t="s">
        <v>1503</v>
      </c>
      <c r="E4485" s="17" t="s">
        <v>439</v>
      </c>
      <c r="F4485" s="17">
        <v>39</v>
      </c>
      <c r="G4485" s="17" t="s">
        <v>1475</v>
      </c>
      <c r="H4485" s="17">
        <v>0</v>
      </c>
      <c r="I4485" s="17">
        <v>64800</v>
      </c>
      <c r="J4485" s="17" t="b">
        <v>0</v>
      </c>
      <c r="K4485" s="17">
        <v>0</v>
      </c>
      <c r="L4485" s="18">
        <v>41009.820555555554</v>
      </c>
      <c r="M4485" s="17" t="s">
        <v>818</v>
      </c>
      <c r="N4485" s="17" t="s">
        <v>439</v>
      </c>
      <c r="O4485" s="17" t="s">
        <v>439</v>
      </c>
      <c r="P4485" s="17" t="s">
        <v>439</v>
      </c>
      <c r="Q4485" s="17" t="s">
        <v>819</v>
      </c>
    </row>
    <row r="4486" spans="1:17" x14ac:dyDescent="0.25">
      <c r="A4486" s="17">
        <v>284740</v>
      </c>
      <c r="B4486" s="17">
        <v>5313</v>
      </c>
      <c r="C4486" s="17" t="s">
        <v>815</v>
      </c>
      <c r="D4486" s="17" t="s">
        <v>1504</v>
      </c>
      <c r="E4486" s="17" t="s">
        <v>439</v>
      </c>
      <c r="F4486" s="17">
        <v>39</v>
      </c>
      <c r="G4486" s="17" t="s">
        <v>1475</v>
      </c>
      <c r="H4486" s="17">
        <v>0</v>
      </c>
      <c r="I4486" s="17">
        <v>64800</v>
      </c>
      <c r="J4486" s="17" t="b">
        <v>0</v>
      </c>
      <c r="K4486" s="17">
        <v>0</v>
      </c>
      <c r="L4486" s="18">
        <v>41009.820555555554</v>
      </c>
      <c r="M4486" s="17" t="s">
        <v>818</v>
      </c>
      <c r="N4486" s="17" t="s">
        <v>439</v>
      </c>
      <c r="O4486" s="17" t="s">
        <v>439</v>
      </c>
      <c r="P4486" s="17" t="s">
        <v>439</v>
      </c>
      <c r="Q4486" s="17" t="s">
        <v>819</v>
      </c>
    </row>
    <row r="4487" spans="1:17" x14ac:dyDescent="0.25">
      <c r="A4487" s="17">
        <v>284741</v>
      </c>
      <c r="B4487" s="17">
        <v>5312</v>
      </c>
      <c r="C4487" s="17" t="s">
        <v>815</v>
      </c>
      <c r="D4487" s="17" t="s">
        <v>1505</v>
      </c>
      <c r="E4487" s="17" t="s">
        <v>439</v>
      </c>
      <c r="F4487" s="17">
        <v>39</v>
      </c>
      <c r="G4487" s="17" t="s">
        <v>1475</v>
      </c>
      <c r="H4487" s="17">
        <v>0</v>
      </c>
      <c r="I4487" s="17">
        <v>64800</v>
      </c>
      <c r="J4487" s="17" t="b">
        <v>0</v>
      </c>
      <c r="K4487" s="17">
        <v>0</v>
      </c>
      <c r="L4487" s="18">
        <v>41009.820555555554</v>
      </c>
      <c r="M4487" s="17" t="s">
        <v>818</v>
      </c>
      <c r="N4487" s="17" t="s">
        <v>439</v>
      </c>
      <c r="O4487" s="17" t="s">
        <v>439</v>
      </c>
      <c r="P4487" s="17" t="s">
        <v>439</v>
      </c>
      <c r="Q4487" s="17" t="s">
        <v>819</v>
      </c>
    </row>
    <row r="4488" spans="1:17" x14ac:dyDescent="0.25">
      <c r="A4488" s="17">
        <v>284742</v>
      </c>
      <c r="B4488" s="17">
        <v>5311</v>
      </c>
      <c r="C4488" s="17" t="s">
        <v>815</v>
      </c>
      <c r="D4488" s="17" t="s">
        <v>1506</v>
      </c>
      <c r="E4488" s="17" t="s">
        <v>439</v>
      </c>
      <c r="F4488" s="17">
        <v>39</v>
      </c>
      <c r="G4488" s="17" t="s">
        <v>1475</v>
      </c>
      <c r="H4488" s="17">
        <v>0</v>
      </c>
      <c r="I4488" s="17">
        <v>64800</v>
      </c>
      <c r="J4488" s="17" t="b">
        <v>0</v>
      </c>
      <c r="K4488" s="17">
        <v>0</v>
      </c>
      <c r="L4488" s="18">
        <v>41009.820567129631</v>
      </c>
      <c r="M4488" s="17" t="s">
        <v>818</v>
      </c>
      <c r="N4488" s="17" t="s">
        <v>439</v>
      </c>
      <c r="O4488" s="17" t="s">
        <v>439</v>
      </c>
      <c r="P4488" s="17" t="s">
        <v>439</v>
      </c>
      <c r="Q4488" s="17" t="s">
        <v>819</v>
      </c>
    </row>
    <row r="4489" spans="1:17" x14ac:dyDescent="0.25">
      <c r="A4489" s="17">
        <v>284743</v>
      </c>
      <c r="B4489" s="17">
        <v>5310</v>
      </c>
      <c r="C4489" s="17" t="s">
        <v>815</v>
      </c>
      <c r="D4489" s="17" t="s">
        <v>1507</v>
      </c>
      <c r="E4489" s="17" t="s">
        <v>439</v>
      </c>
      <c r="F4489" s="17">
        <v>39</v>
      </c>
      <c r="G4489" s="17" t="s">
        <v>1475</v>
      </c>
      <c r="H4489" s="17">
        <v>0</v>
      </c>
      <c r="I4489" s="17">
        <v>64800</v>
      </c>
      <c r="J4489" s="17" t="b">
        <v>0</v>
      </c>
      <c r="K4489" s="17">
        <v>0</v>
      </c>
      <c r="L4489" s="18">
        <v>41009.820567129631</v>
      </c>
      <c r="M4489" s="17" t="s">
        <v>818</v>
      </c>
      <c r="N4489" s="17" t="s">
        <v>439</v>
      </c>
      <c r="O4489" s="17" t="s">
        <v>439</v>
      </c>
      <c r="P4489" s="17" t="s">
        <v>439</v>
      </c>
      <c r="Q4489" s="17" t="s">
        <v>819</v>
      </c>
    </row>
    <row r="4490" spans="1:17" x14ac:dyDescent="0.25">
      <c r="A4490" s="17">
        <v>284744</v>
      </c>
      <c r="B4490" s="17">
        <v>5309</v>
      </c>
      <c r="C4490" s="17" t="s">
        <v>815</v>
      </c>
      <c r="D4490" s="17" t="s">
        <v>1508</v>
      </c>
      <c r="E4490" s="17" t="s">
        <v>439</v>
      </c>
      <c r="F4490" s="17">
        <v>39</v>
      </c>
      <c r="G4490" s="17" t="s">
        <v>1475</v>
      </c>
      <c r="H4490" s="17">
        <v>0</v>
      </c>
      <c r="I4490" s="17">
        <v>64800</v>
      </c>
      <c r="J4490" s="17" t="b">
        <v>0</v>
      </c>
      <c r="K4490" s="17">
        <v>0</v>
      </c>
      <c r="L4490" s="18">
        <v>41009.820567129631</v>
      </c>
      <c r="M4490" s="17" t="s">
        <v>818</v>
      </c>
      <c r="N4490" s="17" t="s">
        <v>439</v>
      </c>
      <c r="O4490" s="17" t="s">
        <v>439</v>
      </c>
      <c r="P4490" s="17" t="s">
        <v>439</v>
      </c>
      <c r="Q4490" s="17" t="s">
        <v>819</v>
      </c>
    </row>
    <row r="4491" spans="1:17" x14ac:dyDescent="0.25">
      <c r="A4491" s="17">
        <v>284745</v>
      </c>
      <c r="B4491" s="17">
        <v>5303</v>
      </c>
      <c r="C4491" s="17" t="s">
        <v>815</v>
      </c>
      <c r="D4491" s="17" t="s">
        <v>1509</v>
      </c>
      <c r="E4491" s="17" t="s">
        <v>439</v>
      </c>
      <c r="F4491" s="17">
        <v>39</v>
      </c>
      <c r="G4491" s="17" t="s">
        <v>1475</v>
      </c>
      <c r="H4491" s="17">
        <v>0</v>
      </c>
      <c r="I4491" s="17">
        <v>64800</v>
      </c>
      <c r="J4491" s="17" t="b">
        <v>0</v>
      </c>
      <c r="K4491" s="17">
        <v>0</v>
      </c>
      <c r="L4491" s="18">
        <v>41009.820567129631</v>
      </c>
      <c r="M4491" s="17" t="s">
        <v>818</v>
      </c>
      <c r="N4491" s="17" t="s">
        <v>439</v>
      </c>
      <c r="O4491" s="17" t="s">
        <v>439</v>
      </c>
      <c r="P4491" s="17" t="s">
        <v>439</v>
      </c>
      <c r="Q4491" s="17" t="s">
        <v>819</v>
      </c>
    </row>
    <row r="4492" spans="1:17" x14ac:dyDescent="0.25">
      <c r="A4492" s="17">
        <v>284746</v>
      </c>
      <c r="B4492" s="17">
        <v>5295</v>
      </c>
      <c r="C4492" s="17" t="s">
        <v>815</v>
      </c>
      <c r="D4492" s="17" t="s">
        <v>1510</v>
      </c>
      <c r="E4492" s="17" t="s">
        <v>439</v>
      </c>
      <c r="F4492" s="17">
        <v>39</v>
      </c>
      <c r="G4492" s="17" t="s">
        <v>1475</v>
      </c>
      <c r="H4492" s="17">
        <v>0</v>
      </c>
      <c r="I4492" s="17">
        <v>64800</v>
      </c>
      <c r="J4492" s="17" t="b">
        <v>0</v>
      </c>
      <c r="K4492" s="17">
        <v>0</v>
      </c>
      <c r="L4492" s="18">
        <v>41009.820567129631</v>
      </c>
      <c r="M4492" s="17" t="s">
        <v>818</v>
      </c>
      <c r="N4492" s="17" t="s">
        <v>439</v>
      </c>
      <c r="O4492" s="17" t="s">
        <v>439</v>
      </c>
      <c r="P4492" s="17" t="s">
        <v>439</v>
      </c>
      <c r="Q4492" s="17" t="s">
        <v>819</v>
      </c>
    </row>
    <row r="4493" spans="1:17" x14ac:dyDescent="0.25">
      <c r="A4493" s="17">
        <v>284747</v>
      </c>
      <c r="B4493" s="17">
        <v>5292</v>
      </c>
      <c r="C4493" s="17" t="s">
        <v>815</v>
      </c>
      <c r="D4493" s="17" t="s">
        <v>1511</v>
      </c>
      <c r="E4493" s="17" t="s">
        <v>439</v>
      </c>
      <c r="F4493" s="17">
        <v>39</v>
      </c>
      <c r="G4493" s="17" t="s">
        <v>1475</v>
      </c>
      <c r="H4493" s="17">
        <v>0</v>
      </c>
      <c r="I4493" s="17">
        <v>64800</v>
      </c>
      <c r="J4493" s="17" t="b">
        <v>0</v>
      </c>
      <c r="K4493" s="17">
        <v>0</v>
      </c>
      <c r="L4493" s="18">
        <v>41009.820567129631</v>
      </c>
      <c r="M4493" s="17" t="s">
        <v>818</v>
      </c>
      <c r="N4493" s="17" t="s">
        <v>439</v>
      </c>
      <c r="O4493" s="17" t="s">
        <v>439</v>
      </c>
      <c r="P4493" s="17" t="s">
        <v>439</v>
      </c>
      <c r="Q4493" s="17" t="s">
        <v>819</v>
      </c>
    </row>
    <row r="4494" spans="1:17" x14ac:dyDescent="0.25">
      <c r="A4494" s="17">
        <v>284748</v>
      </c>
      <c r="B4494" s="17">
        <v>5307</v>
      </c>
      <c r="C4494" s="17" t="s">
        <v>815</v>
      </c>
      <c r="D4494" s="17" t="s">
        <v>1512</v>
      </c>
      <c r="E4494" s="17" t="s">
        <v>439</v>
      </c>
      <c r="F4494" s="17">
        <v>39</v>
      </c>
      <c r="G4494" s="17" t="s">
        <v>1475</v>
      </c>
      <c r="H4494" s="17">
        <v>0</v>
      </c>
      <c r="I4494" s="17">
        <v>64800</v>
      </c>
      <c r="J4494" s="17" t="b">
        <v>0</v>
      </c>
      <c r="K4494" s="17">
        <v>0</v>
      </c>
      <c r="L4494" s="18">
        <v>41009.820567129631</v>
      </c>
      <c r="M4494" s="17" t="s">
        <v>818</v>
      </c>
      <c r="N4494" s="17" t="s">
        <v>439</v>
      </c>
      <c r="O4494" s="17" t="s">
        <v>439</v>
      </c>
      <c r="P4494" s="17" t="s">
        <v>439</v>
      </c>
      <c r="Q4494" s="17" t="s">
        <v>819</v>
      </c>
    </row>
    <row r="4495" spans="1:17" x14ac:dyDescent="0.25">
      <c r="A4495" s="17">
        <v>284749</v>
      </c>
      <c r="B4495" s="17">
        <v>5286</v>
      </c>
      <c r="C4495" s="17" t="s">
        <v>815</v>
      </c>
      <c r="D4495" s="17" t="s">
        <v>1513</v>
      </c>
      <c r="E4495" s="17" t="s">
        <v>439</v>
      </c>
      <c r="F4495" s="17">
        <v>39</v>
      </c>
      <c r="G4495" s="17" t="s">
        <v>1475</v>
      </c>
      <c r="H4495" s="17">
        <v>0</v>
      </c>
      <c r="I4495" s="17">
        <v>64800</v>
      </c>
      <c r="J4495" s="17" t="b">
        <v>0</v>
      </c>
      <c r="K4495" s="17">
        <v>0</v>
      </c>
      <c r="L4495" s="18">
        <v>41009.8205787037</v>
      </c>
      <c r="M4495" s="17" t="s">
        <v>818</v>
      </c>
      <c r="N4495" s="17" t="s">
        <v>439</v>
      </c>
      <c r="O4495" s="17" t="s">
        <v>439</v>
      </c>
      <c r="P4495" s="17" t="s">
        <v>439</v>
      </c>
      <c r="Q4495" s="17" t="s">
        <v>819</v>
      </c>
    </row>
    <row r="4496" spans="1:17" x14ac:dyDescent="0.25">
      <c r="A4496" s="17">
        <v>284750</v>
      </c>
      <c r="B4496" s="17">
        <v>5288</v>
      </c>
      <c r="C4496" s="17" t="s">
        <v>815</v>
      </c>
      <c r="D4496" s="17" t="s">
        <v>1514</v>
      </c>
      <c r="E4496" s="17" t="s">
        <v>439</v>
      </c>
      <c r="F4496" s="17">
        <v>39</v>
      </c>
      <c r="G4496" s="17" t="s">
        <v>1475</v>
      </c>
      <c r="H4496" s="17">
        <v>0</v>
      </c>
      <c r="I4496" s="17">
        <v>64800</v>
      </c>
      <c r="J4496" s="17" t="b">
        <v>0</v>
      </c>
      <c r="K4496" s="17">
        <v>0</v>
      </c>
      <c r="L4496" s="18">
        <v>41009.8205787037</v>
      </c>
      <c r="M4496" s="17" t="s">
        <v>818</v>
      </c>
      <c r="N4496" s="17" t="s">
        <v>439</v>
      </c>
      <c r="O4496" s="17" t="s">
        <v>439</v>
      </c>
      <c r="P4496" s="17" t="s">
        <v>439</v>
      </c>
      <c r="Q4496" s="17" t="s">
        <v>819</v>
      </c>
    </row>
    <row r="4497" spans="1:17" x14ac:dyDescent="0.25">
      <c r="A4497" s="17">
        <v>284751</v>
      </c>
      <c r="B4497" s="17">
        <v>5285</v>
      </c>
      <c r="C4497" s="17" t="s">
        <v>815</v>
      </c>
      <c r="D4497" s="17" t="s">
        <v>1515</v>
      </c>
      <c r="E4497" s="17" t="s">
        <v>439</v>
      </c>
      <c r="F4497" s="17">
        <v>39</v>
      </c>
      <c r="G4497" s="17" t="s">
        <v>1475</v>
      </c>
      <c r="H4497" s="17">
        <v>0</v>
      </c>
      <c r="I4497" s="17">
        <v>64800</v>
      </c>
      <c r="J4497" s="17" t="b">
        <v>0</v>
      </c>
      <c r="K4497" s="17">
        <v>0</v>
      </c>
      <c r="L4497" s="18">
        <v>41009.8205787037</v>
      </c>
      <c r="M4497" s="17" t="s">
        <v>818</v>
      </c>
      <c r="N4497" s="17" t="s">
        <v>439</v>
      </c>
      <c r="O4497" s="17" t="s">
        <v>439</v>
      </c>
      <c r="P4497" s="17" t="s">
        <v>439</v>
      </c>
      <c r="Q4497" s="17" t="s">
        <v>819</v>
      </c>
    </row>
    <row r="4498" spans="1:17" x14ac:dyDescent="0.25">
      <c r="A4498" s="17">
        <v>284752</v>
      </c>
      <c r="B4498" s="17">
        <v>5280</v>
      </c>
      <c r="C4498" s="17" t="s">
        <v>815</v>
      </c>
      <c r="D4498" s="17" t="s">
        <v>1516</v>
      </c>
      <c r="E4498" s="17" t="s">
        <v>439</v>
      </c>
      <c r="F4498" s="17">
        <v>39</v>
      </c>
      <c r="G4498" s="17" t="s">
        <v>1475</v>
      </c>
      <c r="H4498" s="17">
        <v>0</v>
      </c>
      <c r="I4498" s="17">
        <v>64800</v>
      </c>
      <c r="J4498" s="17" t="b">
        <v>0</v>
      </c>
      <c r="K4498" s="17">
        <v>0</v>
      </c>
      <c r="L4498" s="18">
        <v>41009.8205787037</v>
      </c>
      <c r="M4498" s="17" t="s">
        <v>818</v>
      </c>
      <c r="N4498" s="17" t="s">
        <v>439</v>
      </c>
      <c r="O4498" s="17" t="s">
        <v>439</v>
      </c>
      <c r="P4498" s="17" t="s">
        <v>439</v>
      </c>
      <c r="Q4498" s="17" t="s">
        <v>819</v>
      </c>
    </row>
    <row r="4499" spans="1:17" x14ac:dyDescent="0.25">
      <c r="A4499" s="17">
        <v>284753</v>
      </c>
      <c r="B4499" s="17">
        <v>5277</v>
      </c>
      <c r="C4499" s="17" t="s">
        <v>815</v>
      </c>
      <c r="D4499" s="17" t="s">
        <v>1517</v>
      </c>
      <c r="E4499" s="17" t="s">
        <v>439</v>
      </c>
      <c r="F4499" s="17">
        <v>39</v>
      </c>
      <c r="G4499" s="17" t="s">
        <v>1475</v>
      </c>
      <c r="H4499" s="17">
        <v>0</v>
      </c>
      <c r="I4499" s="17">
        <v>64800</v>
      </c>
      <c r="J4499" s="17" t="b">
        <v>0</v>
      </c>
      <c r="K4499" s="17">
        <v>0</v>
      </c>
      <c r="L4499" s="18">
        <v>41009.8205787037</v>
      </c>
      <c r="M4499" s="17" t="s">
        <v>818</v>
      </c>
      <c r="N4499" s="17" t="s">
        <v>439</v>
      </c>
      <c r="O4499" s="17" t="s">
        <v>439</v>
      </c>
      <c r="P4499" s="17" t="s">
        <v>439</v>
      </c>
      <c r="Q4499" s="17" t="s">
        <v>819</v>
      </c>
    </row>
    <row r="4500" spans="1:17" x14ac:dyDescent="0.25">
      <c r="A4500" s="17">
        <v>284754</v>
      </c>
      <c r="B4500" s="17">
        <v>5272</v>
      </c>
      <c r="C4500" s="17" t="s">
        <v>815</v>
      </c>
      <c r="D4500" s="17" t="s">
        <v>1518</v>
      </c>
      <c r="E4500" s="17" t="s">
        <v>439</v>
      </c>
      <c r="F4500" s="17">
        <v>39</v>
      </c>
      <c r="G4500" s="17" t="s">
        <v>1475</v>
      </c>
      <c r="H4500" s="17">
        <v>0</v>
      </c>
      <c r="I4500" s="17">
        <v>64800</v>
      </c>
      <c r="J4500" s="17" t="b">
        <v>0</v>
      </c>
      <c r="K4500" s="17">
        <v>0</v>
      </c>
      <c r="L4500" s="18">
        <v>41009.8205787037</v>
      </c>
      <c r="M4500" s="17" t="s">
        <v>818</v>
      </c>
      <c r="N4500" s="17" t="s">
        <v>439</v>
      </c>
      <c r="O4500" s="17" t="s">
        <v>439</v>
      </c>
      <c r="P4500" s="17" t="s">
        <v>439</v>
      </c>
      <c r="Q4500" s="17" t="s">
        <v>819</v>
      </c>
    </row>
    <row r="4501" spans="1:17" x14ac:dyDescent="0.25">
      <c r="A4501" s="17">
        <v>284755</v>
      </c>
      <c r="B4501" s="17">
        <v>5269</v>
      </c>
      <c r="C4501" s="17" t="s">
        <v>815</v>
      </c>
      <c r="D4501" s="17" t="s">
        <v>1519</v>
      </c>
      <c r="E4501" s="17" t="s">
        <v>439</v>
      </c>
      <c r="F4501" s="17">
        <v>39</v>
      </c>
      <c r="G4501" s="17" t="s">
        <v>1475</v>
      </c>
      <c r="H4501" s="17">
        <v>0</v>
      </c>
      <c r="I4501" s="17">
        <v>64800</v>
      </c>
      <c r="J4501" s="17" t="b">
        <v>0</v>
      </c>
      <c r="K4501" s="17">
        <v>0</v>
      </c>
      <c r="L4501" s="18">
        <v>41009.8205787037</v>
      </c>
      <c r="M4501" s="17" t="s">
        <v>818</v>
      </c>
      <c r="N4501" s="17" t="s">
        <v>439</v>
      </c>
      <c r="O4501" s="17" t="s">
        <v>439</v>
      </c>
      <c r="P4501" s="17" t="s">
        <v>439</v>
      </c>
      <c r="Q4501" s="17" t="s">
        <v>819</v>
      </c>
    </row>
    <row r="4502" spans="1:17" x14ac:dyDescent="0.25">
      <c r="A4502" s="17">
        <v>284756</v>
      </c>
      <c r="B4502" s="17">
        <v>5265</v>
      </c>
      <c r="C4502" s="17" t="s">
        <v>815</v>
      </c>
      <c r="D4502" s="17" t="s">
        <v>1520</v>
      </c>
      <c r="E4502" s="17" t="s">
        <v>439</v>
      </c>
      <c r="F4502" s="17">
        <v>39</v>
      </c>
      <c r="G4502" s="17" t="s">
        <v>1475</v>
      </c>
      <c r="H4502" s="17">
        <v>0</v>
      </c>
      <c r="I4502" s="17">
        <v>64800</v>
      </c>
      <c r="J4502" s="17" t="b">
        <v>0</v>
      </c>
      <c r="K4502" s="17">
        <v>0</v>
      </c>
      <c r="L4502" s="18">
        <v>41009.820590277777</v>
      </c>
      <c r="M4502" s="17" t="s">
        <v>818</v>
      </c>
      <c r="N4502" s="17" t="s">
        <v>439</v>
      </c>
      <c r="O4502" s="17" t="s">
        <v>439</v>
      </c>
      <c r="P4502" s="17" t="s">
        <v>439</v>
      </c>
      <c r="Q4502" s="17" t="s">
        <v>819</v>
      </c>
    </row>
    <row r="4503" spans="1:17" x14ac:dyDescent="0.25">
      <c r="A4503" s="17">
        <v>284757</v>
      </c>
      <c r="B4503" s="17">
        <v>5261</v>
      </c>
      <c r="C4503" s="17" t="s">
        <v>815</v>
      </c>
      <c r="D4503" s="17" t="s">
        <v>1521</v>
      </c>
      <c r="E4503" s="17" t="s">
        <v>439</v>
      </c>
      <c r="F4503" s="17">
        <v>39</v>
      </c>
      <c r="G4503" s="17" t="s">
        <v>1475</v>
      </c>
      <c r="H4503" s="17">
        <v>0</v>
      </c>
      <c r="I4503" s="17">
        <v>64800</v>
      </c>
      <c r="J4503" s="17" t="b">
        <v>0</v>
      </c>
      <c r="K4503" s="17">
        <v>0</v>
      </c>
      <c r="L4503" s="18">
        <v>41009.820590277777</v>
      </c>
      <c r="M4503" s="17" t="s">
        <v>818</v>
      </c>
      <c r="N4503" s="17" t="s">
        <v>439</v>
      </c>
      <c r="O4503" s="17" t="s">
        <v>439</v>
      </c>
      <c r="P4503" s="17" t="s">
        <v>439</v>
      </c>
      <c r="Q4503" s="17" t="s">
        <v>819</v>
      </c>
    </row>
    <row r="4504" spans="1:17" x14ac:dyDescent="0.25">
      <c r="A4504" s="17">
        <v>284758</v>
      </c>
      <c r="B4504" s="17">
        <v>5258</v>
      </c>
      <c r="C4504" s="17" t="s">
        <v>815</v>
      </c>
      <c r="D4504" s="17" t="s">
        <v>1522</v>
      </c>
      <c r="E4504" s="17" t="s">
        <v>439</v>
      </c>
      <c r="F4504" s="17">
        <v>39</v>
      </c>
      <c r="G4504" s="17" t="s">
        <v>1475</v>
      </c>
      <c r="H4504" s="17">
        <v>0</v>
      </c>
      <c r="I4504" s="17">
        <v>64800</v>
      </c>
      <c r="J4504" s="17" t="b">
        <v>0</v>
      </c>
      <c r="K4504" s="17">
        <v>0</v>
      </c>
      <c r="L4504" s="18">
        <v>41009.820590277777</v>
      </c>
      <c r="M4504" s="17" t="s">
        <v>818</v>
      </c>
      <c r="N4504" s="17" t="s">
        <v>439</v>
      </c>
      <c r="O4504" s="17" t="s">
        <v>439</v>
      </c>
      <c r="P4504" s="17" t="s">
        <v>439</v>
      </c>
      <c r="Q4504" s="17" t="s">
        <v>819</v>
      </c>
    </row>
    <row r="4505" spans="1:17" x14ac:dyDescent="0.25">
      <c r="A4505" s="17">
        <v>284759</v>
      </c>
      <c r="B4505" s="17">
        <v>5255</v>
      </c>
      <c r="C4505" s="17" t="s">
        <v>815</v>
      </c>
      <c r="D4505" s="17" t="s">
        <v>1523</v>
      </c>
      <c r="E4505" s="17" t="s">
        <v>439</v>
      </c>
      <c r="F4505" s="17">
        <v>39</v>
      </c>
      <c r="G4505" s="17" t="s">
        <v>1475</v>
      </c>
      <c r="H4505" s="17">
        <v>0</v>
      </c>
      <c r="I4505" s="17">
        <v>64800</v>
      </c>
      <c r="J4505" s="17" t="b">
        <v>0</v>
      </c>
      <c r="K4505" s="17">
        <v>0</v>
      </c>
      <c r="L4505" s="18">
        <v>41009.820590277777</v>
      </c>
      <c r="M4505" s="17" t="s">
        <v>818</v>
      </c>
      <c r="N4505" s="17" t="s">
        <v>439</v>
      </c>
      <c r="O4505" s="17" t="s">
        <v>439</v>
      </c>
      <c r="P4505" s="17" t="s">
        <v>439</v>
      </c>
      <c r="Q4505" s="17" t="s">
        <v>819</v>
      </c>
    </row>
    <row r="4506" spans="1:17" x14ac:dyDescent="0.25">
      <c r="A4506" s="17">
        <v>284760</v>
      </c>
      <c r="B4506" s="17">
        <v>5266</v>
      </c>
      <c r="C4506" s="17" t="s">
        <v>815</v>
      </c>
      <c r="D4506" s="17" t="s">
        <v>1524</v>
      </c>
      <c r="E4506" s="17" t="s">
        <v>439</v>
      </c>
      <c r="F4506" s="17">
        <v>39</v>
      </c>
      <c r="G4506" s="17" t="s">
        <v>1475</v>
      </c>
      <c r="H4506" s="17">
        <v>0</v>
      </c>
      <c r="I4506" s="17">
        <v>64800</v>
      </c>
      <c r="J4506" s="17" t="b">
        <v>0</v>
      </c>
      <c r="K4506" s="17">
        <v>0</v>
      </c>
      <c r="L4506" s="18">
        <v>41009.820590277777</v>
      </c>
      <c r="M4506" s="17" t="s">
        <v>818</v>
      </c>
      <c r="N4506" s="17" t="s">
        <v>439</v>
      </c>
      <c r="O4506" s="17" t="s">
        <v>439</v>
      </c>
      <c r="P4506" s="17" t="s">
        <v>439</v>
      </c>
      <c r="Q4506" s="17" t="s">
        <v>819</v>
      </c>
    </row>
    <row r="4507" spans="1:17" x14ac:dyDescent="0.25">
      <c r="A4507" s="17">
        <v>284761</v>
      </c>
      <c r="B4507" s="17">
        <v>5242</v>
      </c>
      <c r="C4507" s="17" t="s">
        <v>815</v>
      </c>
      <c r="D4507" s="17" t="s">
        <v>1525</v>
      </c>
      <c r="E4507" s="17" t="s">
        <v>439</v>
      </c>
      <c r="F4507" s="17">
        <v>39</v>
      </c>
      <c r="G4507" s="17" t="s">
        <v>1475</v>
      </c>
      <c r="H4507" s="17">
        <v>0</v>
      </c>
      <c r="I4507" s="17">
        <v>64800</v>
      </c>
      <c r="J4507" s="17" t="b">
        <v>0</v>
      </c>
      <c r="K4507" s="17">
        <v>0</v>
      </c>
      <c r="L4507" s="18">
        <v>41009.820590277777</v>
      </c>
      <c r="M4507" s="17" t="s">
        <v>818</v>
      </c>
      <c r="N4507" s="17" t="s">
        <v>439</v>
      </c>
      <c r="O4507" s="17" t="s">
        <v>439</v>
      </c>
      <c r="P4507" s="17" t="s">
        <v>439</v>
      </c>
      <c r="Q4507" s="17" t="s">
        <v>819</v>
      </c>
    </row>
    <row r="4508" spans="1:17" x14ac:dyDescent="0.25">
      <c r="A4508" s="17">
        <v>284762</v>
      </c>
      <c r="B4508" s="17">
        <v>5249</v>
      </c>
      <c r="C4508" s="17" t="s">
        <v>815</v>
      </c>
      <c r="D4508" s="17" t="s">
        <v>1526</v>
      </c>
      <c r="E4508" s="17" t="s">
        <v>439</v>
      </c>
      <c r="F4508" s="17">
        <v>39</v>
      </c>
      <c r="G4508" s="17" t="s">
        <v>1475</v>
      </c>
      <c r="H4508" s="17">
        <v>0</v>
      </c>
      <c r="I4508" s="17">
        <v>64800</v>
      </c>
      <c r="J4508" s="17" t="b">
        <v>0</v>
      </c>
      <c r="K4508" s="17">
        <v>0</v>
      </c>
      <c r="L4508" s="18">
        <v>41009.820601851854</v>
      </c>
      <c r="M4508" s="17" t="s">
        <v>818</v>
      </c>
      <c r="N4508" s="17" t="s">
        <v>439</v>
      </c>
      <c r="O4508" s="17" t="s">
        <v>439</v>
      </c>
      <c r="P4508" s="17" t="s">
        <v>439</v>
      </c>
      <c r="Q4508" s="17" t="s">
        <v>819</v>
      </c>
    </row>
    <row r="4509" spans="1:17" x14ac:dyDescent="0.25">
      <c r="A4509" s="17">
        <v>284763</v>
      </c>
      <c r="B4509" s="17">
        <v>5240</v>
      </c>
      <c r="C4509" s="17" t="s">
        <v>815</v>
      </c>
      <c r="D4509" s="17" t="s">
        <v>1527</v>
      </c>
      <c r="E4509" s="17" t="s">
        <v>439</v>
      </c>
      <c r="F4509" s="17">
        <v>39</v>
      </c>
      <c r="G4509" s="17" t="s">
        <v>1475</v>
      </c>
      <c r="H4509" s="17">
        <v>0</v>
      </c>
      <c r="I4509" s="17">
        <v>64800</v>
      </c>
      <c r="J4509" s="17" t="b">
        <v>0</v>
      </c>
      <c r="K4509" s="17">
        <v>0</v>
      </c>
      <c r="L4509" s="18">
        <v>41009.820601851854</v>
      </c>
      <c r="M4509" s="17" t="s">
        <v>818</v>
      </c>
      <c r="N4509" s="17" t="s">
        <v>439</v>
      </c>
      <c r="O4509" s="17" t="s">
        <v>439</v>
      </c>
      <c r="P4509" s="17" t="s">
        <v>439</v>
      </c>
      <c r="Q4509" s="17" t="s">
        <v>819</v>
      </c>
    </row>
    <row r="4510" spans="1:17" x14ac:dyDescent="0.25">
      <c r="A4510" s="17">
        <v>284764</v>
      </c>
      <c r="B4510" s="17">
        <v>5235</v>
      </c>
      <c r="C4510" s="17" t="s">
        <v>815</v>
      </c>
      <c r="D4510" s="17" t="s">
        <v>1528</v>
      </c>
      <c r="E4510" s="17" t="s">
        <v>439</v>
      </c>
      <c r="F4510" s="17">
        <v>39</v>
      </c>
      <c r="G4510" s="17" t="s">
        <v>1475</v>
      </c>
      <c r="H4510" s="17">
        <v>0</v>
      </c>
      <c r="I4510" s="17">
        <v>64800</v>
      </c>
      <c r="J4510" s="17" t="b">
        <v>0</v>
      </c>
      <c r="K4510" s="17">
        <v>0</v>
      </c>
      <c r="L4510" s="18">
        <v>41009.820601851854</v>
      </c>
      <c r="M4510" s="17" t="s">
        <v>818</v>
      </c>
      <c r="N4510" s="17" t="s">
        <v>439</v>
      </c>
      <c r="O4510" s="17" t="s">
        <v>439</v>
      </c>
      <c r="P4510" s="17" t="s">
        <v>439</v>
      </c>
      <c r="Q4510" s="17" t="s">
        <v>819</v>
      </c>
    </row>
    <row r="4511" spans="1:17" x14ac:dyDescent="0.25">
      <c r="A4511" s="17">
        <v>284765</v>
      </c>
      <c r="B4511" s="17">
        <v>5250</v>
      </c>
      <c r="C4511" s="17" t="s">
        <v>815</v>
      </c>
      <c r="D4511" s="17" t="s">
        <v>1529</v>
      </c>
      <c r="E4511" s="17" t="s">
        <v>439</v>
      </c>
      <c r="F4511" s="17">
        <v>39</v>
      </c>
      <c r="G4511" s="17" t="s">
        <v>1475</v>
      </c>
      <c r="H4511" s="17">
        <v>0</v>
      </c>
      <c r="I4511" s="17">
        <v>64800</v>
      </c>
      <c r="J4511" s="17" t="b">
        <v>0</v>
      </c>
      <c r="K4511" s="17">
        <v>0</v>
      </c>
      <c r="L4511" s="18">
        <v>41009.820601851854</v>
      </c>
      <c r="M4511" s="17" t="s">
        <v>818</v>
      </c>
      <c r="N4511" s="17" t="s">
        <v>439</v>
      </c>
      <c r="O4511" s="17" t="s">
        <v>439</v>
      </c>
      <c r="P4511" s="17" t="s">
        <v>439</v>
      </c>
      <c r="Q4511" s="17" t="s">
        <v>819</v>
      </c>
    </row>
    <row r="4512" spans="1:17" x14ac:dyDescent="0.25">
      <c r="A4512" s="17">
        <v>284766</v>
      </c>
      <c r="B4512" s="17">
        <v>196</v>
      </c>
      <c r="C4512" s="17" t="s">
        <v>815</v>
      </c>
      <c r="D4512" s="17" t="s">
        <v>1530</v>
      </c>
      <c r="E4512" s="17" t="s">
        <v>439</v>
      </c>
      <c r="F4512" s="17">
        <v>39</v>
      </c>
      <c r="G4512" s="17" t="s">
        <v>1322</v>
      </c>
      <c r="H4512" s="17">
        <v>0</v>
      </c>
      <c r="I4512" s="17">
        <v>129600</v>
      </c>
      <c r="J4512" s="17" t="b">
        <v>0</v>
      </c>
      <c r="K4512" s="17">
        <v>0</v>
      </c>
      <c r="L4512" s="18">
        <v>41009.820601851854</v>
      </c>
      <c r="M4512" s="17" t="s">
        <v>818</v>
      </c>
      <c r="N4512" s="17" t="s">
        <v>439</v>
      </c>
      <c r="O4512" s="17" t="s">
        <v>439</v>
      </c>
      <c r="P4512" s="17" t="s">
        <v>439</v>
      </c>
      <c r="Q4512" s="17" t="s">
        <v>819</v>
      </c>
    </row>
    <row r="4513" spans="1:17" x14ac:dyDescent="0.25">
      <c r="A4513" s="17">
        <v>284767</v>
      </c>
      <c r="B4513" s="17">
        <v>5517</v>
      </c>
      <c r="C4513" s="17" t="s">
        <v>815</v>
      </c>
      <c r="D4513" s="17" t="s">
        <v>1531</v>
      </c>
      <c r="E4513" s="17" t="s">
        <v>439</v>
      </c>
      <c r="F4513" s="17">
        <v>39</v>
      </c>
      <c r="G4513" s="17" t="s">
        <v>1060</v>
      </c>
      <c r="H4513" s="17">
        <v>0</v>
      </c>
      <c r="I4513" s="17">
        <v>43200</v>
      </c>
      <c r="J4513" s="17" t="b">
        <v>0</v>
      </c>
      <c r="K4513" s="17">
        <v>0</v>
      </c>
      <c r="L4513" s="18">
        <v>41009.820601851854</v>
      </c>
      <c r="M4513" s="17" t="s">
        <v>818</v>
      </c>
      <c r="N4513" s="17" t="s">
        <v>439</v>
      </c>
      <c r="O4513" s="17" t="s">
        <v>439</v>
      </c>
      <c r="P4513" s="17" t="s">
        <v>439</v>
      </c>
      <c r="Q4513" s="17" t="s">
        <v>819</v>
      </c>
    </row>
    <row r="4514" spans="1:17" x14ac:dyDescent="0.25">
      <c r="A4514" s="17">
        <v>284768</v>
      </c>
      <c r="B4514" s="17">
        <v>5522</v>
      </c>
      <c r="C4514" s="17" t="s">
        <v>815</v>
      </c>
      <c r="D4514" s="17" t="s">
        <v>1532</v>
      </c>
      <c r="E4514" s="17" t="s">
        <v>439</v>
      </c>
      <c r="F4514" s="17">
        <v>39</v>
      </c>
      <c r="G4514" s="17" t="s">
        <v>1060</v>
      </c>
      <c r="H4514" s="17">
        <v>0</v>
      </c>
      <c r="I4514" s="17">
        <v>43200</v>
      </c>
      <c r="J4514" s="17" t="b">
        <v>0</v>
      </c>
      <c r="K4514" s="17">
        <v>0</v>
      </c>
      <c r="L4514" s="18">
        <v>41009.820613425924</v>
      </c>
      <c r="M4514" s="17" t="s">
        <v>818</v>
      </c>
      <c r="N4514" s="17" t="s">
        <v>439</v>
      </c>
      <c r="O4514" s="17" t="s">
        <v>439</v>
      </c>
      <c r="P4514" s="17" t="s">
        <v>439</v>
      </c>
      <c r="Q4514" s="17" t="s">
        <v>819</v>
      </c>
    </row>
    <row r="4515" spans="1:17" x14ac:dyDescent="0.25">
      <c r="A4515" s="17">
        <v>284769</v>
      </c>
      <c r="B4515" s="17">
        <v>5545</v>
      </c>
      <c r="C4515" s="17" t="s">
        <v>815</v>
      </c>
      <c r="D4515" s="17" t="s">
        <v>1533</v>
      </c>
      <c r="E4515" s="17" t="s">
        <v>439</v>
      </c>
      <c r="F4515" s="17">
        <v>39</v>
      </c>
      <c r="G4515" s="17" t="s">
        <v>1060</v>
      </c>
      <c r="H4515" s="17">
        <v>0</v>
      </c>
      <c r="I4515" s="17">
        <v>43200</v>
      </c>
      <c r="J4515" s="17" t="b">
        <v>0</v>
      </c>
      <c r="K4515" s="17">
        <v>0</v>
      </c>
      <c r="L4515" s="18">
        <v>41009.820613425924</v>
      </c>
      <c r="M4515" s="17" t="s">
        <v>818</v>
      </c>
      <c r="N4515" s="17" t="s">
        <v>439</v>
      </c>
      <c r="O4515" s="17" t="s">
        <v>439</v>
      </c>
      <c r="P4515" s="17" t="s">
        <v>439</v>
      </c>
      <c r="Q4515" s="17" t="s">
        <v>819</v>
      </c>
    </row>
    <row r="4516" spans="1:17" x14ac:dyDescent="0.25">
      <c r="A4516" s="17">
        <v>284795</v>
      </c>
      <c r="B4516" s="17">
        <v>5505</v>
      </c>
      <c r="C4516" s="17" t="s">
        <v>815</v>
      </c>
      <c r="D4516" s="17" t="s">
        <v>6960</v>
      </c>
      <c r="E4516" s="17" t="s">
        <v>439</v>
      </c>
      <c r="F4516" s="17">
        <v>39</v>
      </c>
      <c r="G4516" s="17" t="s">
        <v>1060</v>
      </c>
      <c r="H4516" s="17">
        <v>0</v>
      </c>
      <c r="I4516" s="17">
        <v>86400</v>
      </c>
      <c r="J4516" s="17" t="b">
        <v>0</v>
      </c>
      <c r="K4516" s="17">
        <v>0</v>
      </c>
      <c r="L4516" s="18">
        <v>41009.820613425924</v>
      </c>
      <c r="M4516" s="17" t="s">
        <v>818</v>
      </c>
      <c r="N4516" s="17" t="s">
        <v>439</v>
      </c>
      <c r="O4516" s="17" t="s">
        <v>439</v>
      </c>
      <c r="P4516" s="17" t="s">
        <v>439</v>
      </c>
      <c r="Q4516" s="17" t="s">
        <v>819</v>
      </c>
    </row>
    <row r="4517" spans="1:17" x14ac:dyDescent="0.25">
      <c r="A4517" s="17">
        <v>284796</v>
      </c>
      <c r="B4517" s="17">
        <v>5503</v>
      </c>
      <c r="C4517" s="17" t="s">
        <v>815</v>
      </c>
      <c r="D4517" s="17" t="s">
        <v>6961</v>
      </c>
      <c r="E4517" s="17" t="s">
        <v>439</v>
      </c>
      <c r="F4517" s="17">
        <v>39</v>
      </c>
      <c r="G4517" s="17" t="s">
        <v>1060</v>
      </c>
      <c r="H4517" s="17">
        <v>0</v>
      </c>
      <c r="I4517" s="17">
        <v>86400</v>
      </c>
      <c r="J4517" s="17" t="b">
        <v>0</v>
      </c>
      <c r="K4517" s="17">
        <v>0</v>
      </c>
      <c r="L4517" s="18">
        <v>41009.820613425924</v>
      </c>
      <c r="M4517" s="17" t="s">
        <v>818</v>
      </c>
      <c r="N4517" s="17" t="s">
        <v>439</v>
      </c>
      <c r="O4517" s="17" t="s">
        <v>439</v>
      </c>
      <c r="P4517" s="17" t="s">
        <v>439</v>
      </c>
      <c r="Q4517" s="17" t="s">
        <v>819</v>
      </c>
    </row>
    <row r="4518" spans="1:17" x14ac:dyDescent="0.25">
      <c r="A4518" s="17">
        <v>284797</v>
      </c>
      <c r="B4518" s="17">
        <v>5699</v>
      </c>
      <c r="C4518" s="17" t="s">
        <v>815</v>
      </c>
      <c r="D4518" s="17" t="s">
        <v>6962</v>
      </c>
      <c r="E4518" s="17" t="s">
        <v>439</v>
      </c>
      <c r="F4518" s="17">
        <v>39</v>
      </c>
      <c r="G4518" s="17" t="s">
        <v>1060</v>
      </c>
      <c r="H4518" s="17">
        <v>0</v>
      </c>
      <c r="I4518" s="17">
        <v>86400</v>
      </c>
      <c r="J4518" s="17" t="b">
        <v>0</v>
      </c>
      <c r="K4518" s="17">
        <v>0</v>
      </c>
      <c r="L4518" s="18">
        <v>41009.820613425924</v>
      </c>
      <c r="M4518" s="17" t="s">
        <v>818</v>
      </c>
      <c r="N4518" s="17" t="s">
        <v>439</v>
      </c>
      <c r="O4518" s="17" t="s">
        <v>439</v>
      </c>
      <c r="P4518" s="17" t="s">
        <v>439</v>
      </c>
      <c r="Q4518" s="17" t="s">
        <v>819</v>
      </c>
    </row>
    <row r="4519" spans="1:17" x14ac:dyDescent="0.25">
      <c r="A4519" s="17">
        <v>284798</v>
      </c>
      <c r="B4519" s="17">
        <v>5700</v>
      </c>
      <c r="C4519" s="17" t="s">
        <v>815</v>
      </c>
      <c r="D4519" s="17" t="s">
        <v>6963</v>
      </c>
      <c r="E4519" s="17" t="s">
        <v>439</v>
      </c>
      <c r="F4519" s="17">
        <v>39</v>
      </c>
      <c r="G4519" s="17" t="s">
        <v>1060</v>
      </c>
      <c r="H4519" s="17">
        <v>0</v>
      </c>
      <c r="I4519" s="17">
        <v>86400</v>
      </c>
      <c r="J4519" s="17" t="b">
        <v>0</v>
      </c>
      <c r="K4519" s="17">
        <v>0</v>
      </c>
      <c r="L4519" s="18">
        <v>41009.820613425924</v>
      </c>
      <c r="M4519" s="17" t="s">
        <v>818</v>
      </c>
      <c r="N4519" s="17" t="s">
        <v>439</v>
      </c>
      <c r="O4519" s="17" t="s">
        <v>439</v>
      </c>
      <c r="P4519" s="17" t="s">
        <v>439</v>
      </c>
      <c r="Q4519" s="17" t="s">
        <v>819</v>
      </c>
    </row>
    <row r="4520" spans="1:17" x14ac:dyDescent="0.25">
      <c r="A4520" s="17">
        <v>284799</v>
      </c>
      <c r="B4520" s="17">
        <v>5701</v>
      </c>
      <c r="C4520" s="17" t="s">
        <v>815</v>
      </c>
      <c r="D4520" s="17" t="s">
        <v>6964</v>
      </c>
      <c r="E4520" s="17" t="s">
        <v>439</v>
      </c>
      <c r="F4520" s="17">
        <v>39</v>
      </c>
      <c r="G4520" s="17" t="s">
        <v>1060</v>
      </c>
      <c r="H4520" s="17">
        <v>0</v>
      </c>
      <c r="I4520" s="17">
        <v>86400</v>
      </c>
      <c r="J4520" s="17" t="b">
        <v>0</v>
      </c>
      <c r="K4520" s="17">
        <v>0</v>
      </c>
      <c r="L4520" s="18">
        <v>41009.820625</v>
      </c>
      <c r="M4520" s="17" t="s">
        <v>818</v>
      </c>
      <c r="N4520" s="17" t="s">
        <v>439</v>
      </c>
      <c r="O4520" s="17" t="s">
        <v>439</v>
      </c>
      <c r="P4520" s="17" t="s">
        <v>439</v>
      </c>
      <c r="Q4520" s="17" t="s">
        <v>819</v>
      </c>
    </row>
    <row r="4521" spans="1:17" x14ac:dyDescent="0.25">
      <c r="A4521" s="17">
        <v>284800</v>
      </c>
      <c r="B4521" s="17">
        <v>3214</v>
      </c>
      <c r="C4521" s="17" t="s">
        <v>815</v>
      </c>
      <c r="D4521" s="17" t="s">
        <v>5813</v>
      </c>
      <c r="E4521" s="17" t="s">
        <v>439</v>
      </c>
      <c r="F4521" s="17">
        <v>39</v>
      </c>
      <c r="G4521" s="17" t="s">
        <v>879</v>
      </c>
      <c r="H4521" s="17">
        <v>0</v>
      </c>
      <c r="I4521" s="17">
        <v>43200</v>
      </c>
      <c r="J4521" s="18" t="b">
        <v>0</v>
      </c>
      <c r="K4521" s="17">
        <v>0</v>
      </c>
      <c r="L4521" s="18">
        <v>41009.820625</v>
      </c>
      <c r="M4521" s="17" t="s">
        <v>818</v>
      </c>
      <c r="N4521" s="17" t="s">
        <v>439</v>
      </c>
      <c r="O4521" s="17" t="s">
        <v>439</v>
      </c>
      <c r="P4521" s="17" t="s">
        <v>439</v>
      </c>
      <c r="Q4521" s="17" t="s">
        <v>819</v>
      </c>
    </row>
    <row r="4522" spans="1:17" x14ac:dyDescent="0.25">
      <c r="A4522" s="17">
        <v>284801</v>
      </c>
      <c r="B4522" s="17">
        <v>5952</v>
      </c>
      <c r="C4522" s="17" t="s">
        <v>815</v>
      </c>
      <c r="D4522" s="17" t="s">
        <v>1534</v>
      </c>
      <c r="E4522" s="17" t="s">
        <v>439</v>
      </c>
      <c r="F4522" s="17">
        <v>39</v>
      </c>
      <c r="G4522" s="17" t="s">
        <v>879</v>
      </c>
      <c r="H4522" s="17">
        <v>0</v>
      </c>
      <c r="I4522" s="17">
        <v>25920</v>
      </c>
      <c r="J4522" s="17" t="b">
        <v>0</v>
      </c>
      <c r="K4522" s="17">
        <v>0</v>
      </c>
      <c r="L4522" s="18">
        <v>41009.820625</v>
      </c>
      <c r="M4522" s="17" t="s">
        <v>818</v>
      </c>
      <c r="N4522" s="17" t="s">
        <v>439</v>
      </c>
      <c r="O4522" s="17" t="s">
        <v>439</v>
      </c>
      <c r="P4522" s="17" t="s">
        <v>439</v>
      </c>
      <c r="Q4522" s="17" t="s">
        <v>819</v>
      </c>
    </row>
    <row r="4523" spans="1:17" x14ac:dyDescent="0.25">
      <c r="A4523" s="17">
        <v>284802</v>
      </c>
      <c r="B4523" s="17">
        <v>5731</v>
      </c>
      <c r="C4523" s="17" t="s">
        <v>815</v>
      </c>
      <c r="D4523" s="17" t="s">
        <v>1535</v>
      </c>
      <c r="E4523" s="17" t="s">
        <v>439</v>
      </c>
      <c r="F4523" s="17">
        <v>39</v>
      </c>
      <c r="G4523" s="17" t="s">
        <v>884</v>
      </c>
      <c r="H4523" s="17">
        <v>0</v>
      </c>
      <c r="I4523" s="17">
        <v>43200</v>
      </c>
      <c r="J4523" s="17" t="b">
        <v>0</v>
      </c>
      <c r="K4523" s="17">
        <v>0</v>
      </c>
      <c r="L4523" s="18">
        <v>41009.820625</v>
      </c>
      <c r="M4523" s="17" t="s">
        <v>818</v>
      </c>
      <c r="N4523" s="17" t="s">
        <v>439</v>
      </c>
      <c r="O4523" s="17" t="s">
        <v>439</v>
      </c>
      <c r="P4523" s="17" t="s">
        <v>439</v>
      </c>
      <c r="Q4523" s="17" t="s">
        <v>819</v>
      </c>
    </row>
    <row r="4524" spans="1:17" hidden="1" x14ac:dyDescent="0.25">
      <c r="A4524">
        <v>285229</v>
      </c>
      <c r="B4524" t="s">
        <v>1536</v>
      </c>
      <c r="C4524" t="s">
        <v>815</v>
      </c>
      <c r="D4524" t="s">
        <v>1537</v>
      </c>
      <c r="E4524" t="s">
        <v>439</v>
      </c>
      <c r="F4524">
        <v>772</v>
      </c>
      <c r="G4524" t="s">
        <v>439</v>
      </c>
      <c r="H4524">
        <v>0</v>
      </c>
      <c r="I4524" t="s">
        <v>439</v>
      </c>
      <c r="J4524" t="b">
        <v>0</v>
      </c>
      <c r="K4524">
        <v>0</v>
      </c>
      <c r="L4524" s="15">
        <v>41009.820717592593</v>
      </c>
      <c r="M4524" s="14" t="s">
        <v>6970</v>
      </c>
      <c r="N4524" t="s">
        <v>439</v>
      </c>
      <c r="O4524" t="s">
        <v>439</v>
      </c>
      <c r="P4524" t="s">
        <v>439</v>
      </c>
      <c r="Q4524" t="s">
        <v>819</v>
      </c>
    </row>
    <row r="4525" spans="1:17" hidden="1" x14ac:dyDescent="0.25">
      <c r="A4525">
        <v>287214</v>
      </c>
      <c r="B4525" t="s">
        <v>1538</v>
      </c>
      <c r="C4525" t="s">
        <v>815</v>
      </c>
      <c r="D4525" t="s">
        <v>1539</v>
      </c>
      <c r="E4525" t="s">
        <v>439</v>
      </c>
      <c r="F4525">
        <v>772</v>
      </c>
      <c r="G4525" t="s">
        <v>439</v>
      </c>
      <c r="H4525">
        <v>0</v>
      </c>
      <c r="I4525" t="s">
        <v>439</v>
      </c>
      <c r="J4525" t="b">
        <v>0</v>
      </c>
      <c r="K4525">
        <v>0</v>
      </c>
      <c r="L4525" s="15">
        <v>41009.820729166669</v>
      </c>
      <c r="M4525" s="14" t="s">
        <v>6970</v>
      </c>
      <c r="N4525" t="s">
        <v>439</v>
      </c>
      <c r="O4525" t="s">
        <v>439</v>
      </c>
      <c r="P4525" t="s">
        <v>439</v>
      </c>
      <c r="Q4525" t="s">
        <v>819</v>
      </c>
    </row>
    <row r="4526" spans="1:17" hidden="1" x14ac:dyDescent="0.25">
      <c r="A4526">
        <v>287215</v>
      </c>
      <c r="B4526" t="s">
        <v>1540</v>
      </c>
      <c r="C4526" t="s">
        <v>815</v>
      </c>
      <c r="D4526" t="s">
        <v>1541</v>
      </c>
      <c r="E4526" t="s">
        <v>439</v>
      </c>
      <c r="F4526">
        <v>772</v>
      </c>
      <c r="G4526" t="s">
        <v>439</v>
      </c>
      <c r="H4526">
        <v>0</v>
      </c>
      <c r="I4526" t="s">
        <v>439</v>
      </c>
      <c r="J4526" t="b">
        <v>0</v>
      </c>
      <c r="K4526">
        <v>0</v>
      </c>
      <c r="L4526" s="15">
        <v>41009.820729166669</v>
      </c>
      <c r="M4526" s="14" t="s">
        <v>6970</v>
      </c>
      <c r="N4526" t="s">
        <v>439</v>
      </c>
      <c r="O4526" t="s">
        <v>439</v>
      </c>
      <c r="P4526" t="s">
        <v>439</v>
      </c>
      <c r="Q4526" t="s">
        <v>819</v>
      </c>
    </row>
    <row r="4527" spans="1:17" x14ac:dyDescent="0.25">
      <c r="A4527" s="17">
        <v>287877</v>
      </c>
      <c r="B4527" s="17">
        <v>6174</v>
      </c>
      <c r="C4527" s="17" t="s">
        <v>815</v>
      </c>
      <c r="D4527" s="17" t="s">
        <v>1542</v>
      </c>
      <c r="E4527" s="17" t="s">
        <v>439</v>
      </c>
      <c r="F4527" s="17">
        <v>39</v>
      </c>
      <c r="G4527" s="17" t="s">
        <v>1543</v>
      </c>
      <c r="H4527" s="17">
        <v>0</v>
      </c>
      <c r="I4527" s="17">
        <v>129600</v>
      </c>
      <c r="J4527" s="17" t="b">
        <v>0</v>
      </c>
      <c r="K4527" s="17">
        <v>0</v>
      </c>
      <c r="L4527" s="18">
        <v>41009.820763888885</v>
      </c>
      <c r="M4527" s="17" t="s">
        <v>818</v>
      </c>
      <c r="N4527" s="17" t="s">
        <v>439</v>
      </c>
      <c r="O4527" s="17" t="s">
        <v>439</v>
      </c>
      <c r="P4527" s="17" t="s">
        <v>439</v>
      </c>
      <c r="Q4527" s="17" t="s">
        <v>819</v>
      </c>
    </row>
    <row r="4528" spans="1:17" x14ac:dyDescent="0.25">
      <c r="A4528" s="17">
        <v>287878</v>
      </c>
      <c r="B4528" s="17">
        <v>6175</v>
      </c>
      <c r="C4528" s="17" t="s">
        <v>815</v>
      </c>
      <c r="D4528" s="17" t="s">
        <v>1544</v>
      </c>
      <c r="E4528" s="17" t="s">
        <v>439</v>
      </c>
      <c r="F4528" s="17">
        <v>39</v>
      </c>
      <c r="G4528" s="17" t="s">
        <v>1543</v>
      </c>
      <c r="H4528" s="17">
        <v>0</v>
      </c>
      <c r="I4528" s="17">
        <v>129600</v>
      </c>
      <c r="J4528" s="17" t="b">
        <v>0</v>
      </c>
      <c r="K4528" s="17">
        <v>0</v>
      </c>
      <c r="L4528" s="18">
        <v>41009.820775462962</v>
      </c>
      <c r="M4528" s="17" t="s">
        <v>818</v>
      </c>
      <c r="N4528" s="17" t="s">
        <v>439</v>
      </c>
      <c r="O4528" s="17" t="s">
        <v>439</v>
      </c>
      <c r="P4528" s="17" t="s">
        <v>439</v>
      </c>
      <c r="Q4528" s="17" t="s">
        <v>819</v>
      </c>
    </row>
    <row r="4529" spans="1:17" x14ac:dyDescent="0.25">
      <c r="A4529" s="17">
        <v>287879</v>
      </c>
      <c r="B4529" s="17">
        <v>6176</v>
      </c>
      <c r="C4529" s="17" t="s">
        <v>815</v>
      </c>
      <c r="D4529" s="17" t="s">
        <v>1545</v>
      </c>
      <c r="E4529" s="17" t="s">
        <v>439</v>
      </c>
      <c r="F4529" s="17">
        <v>39</v>
      </c>
      <c r="G4529" s="17" t="s">
        <v>1543</v>
      </c>
      <c r="H4529" s="17">
        <v>0</v>
      </c>
      <c r="I4529" s="17">
        <v>129600</v>
      </c>
      <c r="J4529" s="17" t="b">
        <v>0</v>
      </c>
      <c r="K4529" s="17">
        <v>0</v>
      </c>
      <c r="L4529" s="18">
        <v>41009.820775462962</v>
      </c>
      <c r="M4529" s="17" t="s">
        <v>818</v>
      </c>
      <c r="N4529" s="17" t="s">
        <v>439</v>
      </c>
      <c r="O4529" s="17" t="s">
        <v>439</v>
      </c>
      <c r="P4529" s="17" t="s">
        <v>439</v>
      </c>
      <c r="Q4529" s="17" t="s">
        <v>819</v>
      </c>
    </row>
    <row r="4530" spans="1:17" x14ac:dyDescent="0.25">
      <c r="A4530" s="17">
        <v>287880</v>
      </c>
      <c r="B4530" s="17">
        <v>6178</v>
      </c>
      <c r="C4530" s="17" t="s">
        <v>815</v>
      </c>
      <c r="D4530" s="17" t="s">
        <v>1546</v>
      </c>
      <c r="E4530" s="17" t="s">
        <v>439</v>
      </c>
      <c r="F4530" s="17">
        <v>39</v>
      </c>
      <c r="G4530" s="17" t="s">
        <v>1543</v>
      </c>
      <c r="H4530" s="17">
        <v>0</v>
      </c>
      <c r="I4530" s="17">
        <v>129600</v>
      </c>
      <c r="J4530" s="17" t="b">
        <v>0</v>
      </c>
      <c r="K4530" s="17">
        <v>0</v>
      </c>
      <c r="L4530" s="18">
        <v>41009.820775462962</v>
      </c>
      <c r="M4530" s="17" t="s">
        <v>818</v>
      </c>
      <c r="N4530" s="17" t="s">
        <v>439</v>
      </c>
      <c r="O4530" s="17" t="s">
        <v>439</v>
      </c>
      <c r="P4530" s="17" t="s">
        <v>439</v>
      </c>
      <c r="Q4530" s="17" t="s">
        <v>819</v>
      </c>
    </row>
    <row r="4531" spans="1:17" x14ac:dyDescent="0.25">
      <c r="A4531" s="17">
        <v>287881</v>
      </c>
      <c r="B4531" s="17">
        <v>6177</v>
      </c>
      <c r="C4531" s="17" t="s">
        <v>815</v>
      </c>
      <c r="D4531" s="17" t="s">
        <v>1547</v>
      </c>
      <c r="E4531" s="17" t="s">
        <v>439</v>
      </c>
      <c r="F4531" s="17">
        <v>39</v>
      </c>
      <c r="G4531" s="17" t="s">
        <v>1543</v>
      </c>
      <c r="H4531" s="17">
        <v>0</v>
      </c>
      <c r="I4531" s="17">
        <v>129600</v>
      </c>
      <c r="J4531" s="17" t="b">
        <v>0</v>
      </c>
      <c r="K4531" s="17">
        <v>0</v>
      </c>
      <c r="L4531" s="18">
        <v>41009.820775462962</v>
      </c>
      <c r="M4531" s="17" t="s">
        <v>818</v>
      </c>
      <c r="N4531" s="17" t="s">
        <v>439</v>
      </c>
      <c r="O4531" s="17" t="s">
        <v>439</v>
      </c>
      <c r="P4531" s="17" t="s">
        <v>439</v>
      </c>
      <c r="Q4531" s="17" t="s">
        <v>819</v>
      </c>
    </row>
    <row r="4532" spans="1:17" hidden="1" x14ac:dyDescent="0.25">
      <c r="A4532">
        <v>287920</v>
      </c>
      <c r="B4532" t="s">
        <v>1548</v>
      </c>
      <c r="C4532" t="s">
        <v>815</v>
      </c>
      <c r="D4532" t="s">
        <v>1549</v>
      </c>
      <c r="E4532" t="s">
        <v>439</v>
      </c>
      <c r="F4532">
        <v>772</v>
      </c>
      <c r="G4532" t="s">
        <v>439</v>
      </c>
      <c r="H4532">
        <v>0</v>
      </c>
      <c r="I4532" t="s">
        <v>439</v>
      </c>
      <c r="J4532" t="b">
        <v>0</v>
      </c>
      <c r="K4532">
        <v>0</v>
      </c>
      <c r="L4532" s="15">
        <v>41009.820775462962</v>
      </c>
      <c r="M4532" s="14" t="s">
        <v>6970</v>
      </c>
      <c r="N4532" t="s">
        <v>439</v>
      </c>
      <c r="O4532" t="s">
        <v>439</v>
      </c>
      <c r="P4532" t="s">
        <v>439</v>
      </c>
      <c r="Q4532" t="s">
        <v>819</v>
      </c>
    </row>
    <row r="4533" spans="1:17" hidden="1" x14ac:dyDescent="0.25">
      <c r="A4533">
        <v>288148</v>
      </c>
      <c r="B4533" t="s">
        <v>1550</v>
      </c>
      <c r="C4533" t="s">
        <v>815</v>
      </c>
      <c r="D4533" t="s">
        <v>1551</v>
      </c>
      <c r="E4533" t="s">
        <v>439</v>
      </c>
      <c r="F4533">
        <v>772</v>
      </c>
      <c r="G4533" t="s">
        <v>439</v>
      </c>
      <c r="H4533">
        <v>0</v>
      </c>
      <c r="I4533" t="s">
        <v>439</v>
      </c>
      <c r="J4533" t="b">
        <v>0</v>
      </c>
      <c r="K4533">
        <v>0</v>
      </c>
      <c r="L4533" s="15">
        <v>41009.820775462962</v>
      </c>
      <c r="M4533" s="14" t="s">
        <v>6970</v>
      </c>
      <c r="N4533" t="s">
        <v>439</v>
      </c>
      <c r="O4533" t="s">
        <v>439</v>
      </c>
      <c r="P4533" t="s">
        <v>439</v>
      </c>
      <c r="Q4533" t="s">
        <v>819</v>
      </c>
    </row>
    <row r="4534" spans="1:17" hidden="1" x14ac:dyDescent="0.25">
      <c r="A4534">
        <v>289291</v>
      </c>
      <c r="B4534" t="s">
        <v>1552</v>
      </c>
      <c r="C4534" t="s">
        <v>815</v>
      </c>
      <c r="D4534" t="s">
        <v>1553</v>
      </c>
      <c r="E4534" t="s">
        <v>439</v>
      </c>
      <c r="F4534">
        <v>772</v>
      </c>
      <c r="G4534" t="s">
        <v>439</v>
      </c>
      <c r="H4534">
        <v>0</v>
      </c>
      <c r="I4534" t="s">
        <v>439</v>
      </c>
      <c r="J4534" t="b">
        <v>0</v>
      </c>
      <c r="K4534">
        <v>0</v>
      </c>
      <c r="L4534" s="15">
        <v>41009.820787037039</v>
      </c>
      <c r="M4534" s="14" t="s">
        <v>6970</v>
      </c>
      <c r="N4534" t="s">
        <v>439</v>
      </c>
      <c r="O4534" t="s">
        <v>439</v>
      </c>
      <c r="P4534" t="s">
        <v>439</v>
      </c>
      <c r="Q4534" t="s">
        <v>819</v>
      </c>
    </row>
    <row r="4535" spans="1:17" hidden="1" x14ac:dyDescent="0.25">
      <c r="A4535">
        <v>289537</v>
      </c>
      <c r="B4535" t="s">
        <v>1554</v>
      </c>
      <c r="C4535" t="s">
        <v>815</v>
      </c>
      <c r="D4535" t="s">
        <v>1555</v>
      </c>
      <c r="E4535" t="s">
        <v>439</v>
      </c>
      <c r="F4535">
        <v>772</v>
      </c>
      <c r="G4535" t="s">
        <v>439</v>
      </c>
      <c r="H4535">
        <v>0</v>
      </c>
      <c r="I4535" t="s">
        <v>439</v>
      </c>
      <c r="J4535" t="b">
        <v>0</v>
      </c>
      <c r="K4535">
        <v>0</v>
      </c>
      <c r="L4535" s="15">
        <v>41009.820798611108</v>
      </c>
      <c r="M4535" s="14" t="s">
        <v>6970</v>
      </c>
      <c r="N4535" t="s">
        <v>439</v>
      </c>
      <c r="O4535" t="s">
        <v>439</v>
      </c>
      <c r="P4535" t="s">
        <v>439</v>
      </c>
      <c r="Q4535" t="s">
        <v>819</v>
      </c>
    </row>
    <row r="4536" spans="1:17" hidden="1" x14ac:dyDescent="0.25">
      <c r="A4536">
        <v>289579</v>
      </c>
      <c r="B4536" t="s">
        <v>1556</v>
      </c>
      <c r="C4536" t="s">
        <v>815</v>
      </c>
      <c r="D4536" t="s">
        <v>1557</v>
      </c>
      <c r="E4536" t="s">
        <v>439</v>
      </c>
      <c r="F4536">
        <v>772</v>
      </c>
      <c r="G4536" t="s">
        <v>439</v>
      </c>
      <c r="H4536">
        <v>0</v>
      </c>
      <c r="I4536" t="s">
        <v>439</v>
      </c>
      <c r="J4536" t="b">
        <v>0</v>
      </c>
      <c r="K4536">
        <v>0</v>
      </c>
      <c r="L4536" s="15">
        <v>41009.820798611108</v>
      </c>
      <c r="M4536" s="14" t="s">
        <v>6970</v>
      </c>
      <c r="N4536" t="s">
        <v>439</v>
      </c>
      <c r="O4536" t="s">
        <v>439</v>
      </c>
      <c r="P4536" t="s">
        <v>439</v>
      </c>
      <c r="Q4536" t="s">
        <v>819</v>
      </c>
    </row>
    <row r="4537" spans="1:17" hidden="1" x14ac:dyDescent="0.25">
      <c r="A4537">
        <v>289581</v>
      </c>
      <c r="B4537" t="s">
        <v>1558</v>
      </c>
      <c r="C4537" t="s">
        <v>815</v>
      </c>
      <c r="D4537" t="s">
        <v>1559</v>
      </c>
      <c r="E4537" t="s">
        <v>439</v>
      </c>
      <c r="F4537">
        <v>772</v>
      </c>
      <c r="G4537" t="s">
        <v>439</v>
      </c>
      <c r="H4537">
        <v>0</v>
      </c>
      <c r="I4537" t="s">
        <v>439</v>
      </c>
      <c r="J4537" t="b">
        <v>0</v>
      </c>
      <c r="K4537">
        <v>0</v>
      </c>
      <c r="L4537" s="15">
        <v>41009.820798611108</v>
      </c>
      <c r="M4537" s="14" t="s">
        <v>6970</v>
      </c>
      <c r="N4537" t="s">
        <v>439</v>
      </c>
      <c r="O4537" t="s">
        <v>439</v>
      </c>
      <c r="P4537" t="s">
        <v>439</v>
      </c>
      <c r="Q4537" t="s">
        <v>819</v>
      </c>
    </row>
    <row r="4538" spans="1:17" hidden="1" x14ac:dyDescent="0.25">
      <c r="A4538">
        <v>289604</v>
      </c>
      <c r="B4538" t="s">
        <v>1560</v>
      </c>
      <c r="C4538" t="s">
        <v>815</v>
      </c>
      <c r="D4538" t="s">
        <v>1561</v>
      </c>
      <c r="E4538" t="s">
        <v>439</v>
      </c>
      <c r="F4538">
        <v>772</v>
      </c>
      <c r="G4538" t="s">
        <v>439</v>
      </c>
      <c r="H4538">
        <v>0</v>
      </c>
      <c r="I4538" t="s">
        <v>439</v>
      </c>
      <c r="J4538" t="b">
        <v>0</v>
      </c>
      <c r="K4538">
        <v>0</v>
      </c>
      <c r="L4538" s="15">
        <v>41009.820798611108</v>
      </c>
      <c r="M4538" s="14" t="s">
        <v>6970</v>
      </c>
      <c r="N4538" t="s">
        <v>439</v>
      </c>
      <c r="O4538" t="s">
        <v>439</v>
      </c>
      <c r="P4538" t="s">
        <v>439</v>
      </c>
      <c r="Q4538" t="s">
        <v>819</v>
      </c>
    </row>
    <row r="4539" spans="1:17" hidden="1" x14ac:dyDescent="0.25">
      <c r="A4539">
        <v>289606</v>
      </c>
      <c r="B4539" t="s">
        <v>1562</v>
      </c>
      <c r="C4539" t="s">
        <v>815</v>
      </c>
      <c r="D4539" t="s">
        <v>1563</v>
      </c>
      <c r="E4539" t="s">
        <v>439</v>
      </c>
      <c r="F4539">
        <v>772</v>
      </c>
      <c r="G4539" t="s">
        <v>439</v>
      </c>
      <c r="H4539">
        <v>0</v>
      </c>
      <c r="I4539" t="s">
        <v>439</v>
      </c>
      <c r="J4539" t="b">
        <v>0</v>
      </c>
      <c r="K4539">
        <v>0</v>
      </c>
      <c r="L4539" s="15">
        <v>41009.820810185185</v>
      </c>
      <c r="M4539" s="14" t="s">
        <v>6970</v>
      </c>
      <c r="N4539" t="s">
        <v>439</v>
      </c>
      <c r="O4539" t="s">
        <v>439</v>
      </c>
      <c r="P4539" t="s">
        <v>439</v>
      </c>
      <c r="Q4539" t="s">
        <v>819</v>
      </c>
    </row>
    <row r="4540" spans="1:17" hidden="1" x14ac:dyDescent="0.25">
      <c r="A4540">
        <v>289612</v>
      </c>
      <c r="B4540" t="s">
        <v>1564</v>
      </c>
      <c r="C4540" t="s">
        <v>815</v>
      </c>
      <c r="D4540" t="s">
        <v>1565</v>
      </c>
      <c r="E4540" t="s">
        <v>439</v>
      </c>
      <c r="F4540">
        <v>772</v>
      </c>
      <c r="G4540" t="s">
        <v>439</v>
      </c>
      <c r="H4540">
        <v>0</v>
      </c>
      <c r="I4540" t="s">
        <v>439</v>
      </c>
      <c r="J4540" t="b">
        <v>0</v>
      </c>
      <c r="K4540">
        <v>0</v>
      </c>
      <c r="L4540" s="15">
        <v>41009.820810185185</v>
      </c>
      <c r="M4540" s="14" t="s">
        <v>6970</v>
      </c>
      <c r="N4540" t="s">
        <v>439</v>
      </c>
      <c r="O4540" t="s">
        <v>439</v>
      </c>
      <c r="P4540" t="s">
        <v>439</v>
      </c>
      <c r="Q4540" t="s">
        <v>819</v>
      </c>
    </row>
    <row r="4541" spans="1:17" hidden="1" x14ac:dyDescent="0.25">
      <c r="A4541">
        <v>289821</v>
      </c>
      <c r="B4541" t="s">
        <v>1566</v>
      </c>
      <c r="C4541" t="s">
        <v>815</v>
      </c>
      <c r="D4541" t="s">
        <v>1567</v>
      </c>
      <c r="E4541" t="s">
        <v>439</v>
      </c>
      <c r="F4541">
        <v>772</v>
      </c>
      <c r="G4541" t="s">
        <v>439</v>
      </c>
      <c r="H4541">
        <v>0</v>
      </c>
      <c r="I4541" t="s">
        <v>439</v>
      </c>
      <c r="J4541" t="b">
        <v>0</v>
      </c>
      <c r="K4541">
        <v>0</v>
      </c>
      <c r="L4541" s="15">
        <v>41009.820810185185</v>
      </c>
      <c r="M4541" s="14" t="s">
        <v>6970</v>
      </c>
      <c r="N4541" t="s">
        <v>439</v>
      </c>
      <c r="O4541" t="s">
        <v>439</v>
      </c>
      <c r="P4541" t="s">
        <v>439</v>
      </c>
      <c r="Q4541" t="s">
        <v>819</v>
      </c>
    </row>
    <row r="4542" spans="1:17" hidden="1" x14ac:dyDescent="0.25">
      <c r="A4542">
        <v>290106</v>
      </c>
      <c r="B4542">
        <v>12817</v>
      </c>
      <c r="C4542" t="s">
        <v>815</v>
      </c>
      <c r="D4542" t="s">
        <v>6947</v>
      </c>
      <c r="E4542" t="s">
        <v>439</v>
      </c>
      <c r="F4542">
        <v>517</v>
      </c>
      <c r="G4542" t="s">
        <v>439</v>
      </c>
      <c r="H4542">
        <v>0</v>
      </c>
      <c r="I4542">
        <v>0</v>
      </c>
      <c r="J4542" t="b">
        <v>0</v>
      </c>
      <c r="K4542">
        <v>0</v>
      </c>
      <c r="L4542" s="15">
        <v>41009.820925925924</v>
      </c>
      <c r="M4542" s="14" t="s">
        <v>6969</v>
      </c>
      <c r="N4542" t="s">
        <v>439</v>
      </c>
      <c r="O4542" t="s">
        <v>439</v>
      </c>
      <c r="P4542" t="s">
        <v>439</v>
      </c>
      <c r="Q4542" t="s">
        <v>819</v>
      </c>
    </row>
    <row r="4543" spans="1:17" hidden="1" x14ac:dyDescent="0.25">
      <c r="A4543">
        <v>290143</v>
      </c>
      <c r="B4543" t="s">
        <v>1568</v>
      </c>
      <c r="C4543" t="s">
        <v>815</v>
      </c>
      <c r="D4543" t="s">
        <v>1569</v>
      </c>
      <c r="E4543" t="s">
        <v>439</v>
      </c>
      <c r="F4543">
        <v>772</v>
      </c>
      <c r="G4543" t="s">
        <v>439</v>
      </c>
      <c r="H4543">
        <v>0</v>
      </c>
      <c r="I4543" t="s">
        <v>439</v>
      </c>
      <c r="J4543" t="b">
        <v>0</v>
      </c>
      <c r="K4543">
        <v>0</v>
      </c>
      <c r="L4543" s="15">
        <v>41009.820925925924</v>
      </c>
      <c r="M4543" s="14" t="s">
        <v>6970</v>
      </c>
      <c r="N4543" t="s">
        <v>439</v>
      </c>
      <c r="O4543" t="s">
        <v>439</v>
      </c>
      <c r="P4543" t="s">
        <v>439</v>
      </c>
      <c r="Q4543" t="s">
        <v>819</v>
      </c>
    </row>
    <row r="4544" spans="1:17" hidden="1" x14ac:dyDescent="0.25">
      <c r="A4544">
        <v>291247</v>
      </c>
      <c r="B4544" t="s">
        <v>1570</v>
      </c>
      <c r="C4544" t="s">
        <v>815</v>
      </c>
      <c r="D4544" t="s">
        <v>1571</v>
      </c>
      <c r="E4544" t="s">
        <v>439</v>
      </c>
      <c r="F4544">
        <v>772</v>
      </c>
      <c r="G4544" t="s">
        <v>439</v>
      </c>
      <c r="H4544">
        <v>0</v>
      </c>
      <c r="I4544" t="s">
        <v>439</v>
      </c>
      <c r="J4544" t="b">
        <v>0</v>
      </c>
      <c r="K4544">
        <v>0</v>
      </c>
      <c r="L4544" s="15">
        <v>41009.82167824074</v>
      </c>
      <c r="M4544" s="14" t="s">
        <v>6970</v>
      </c>
      <c r="N4544" t="s">
        <v>439</v>
      </c>
      <c r="O4544" t="s">
        <v>439</v>
      </c>
      <c r="P4544" t="s">
        <v>439</v>
      </c>
      <c r="Q4544" t="s">
        <v>819</v>
      </c>
    </row>
    <row r="4545" spans="1:17" hidden="1" x14ac:dyDescent="0.25">
      <c r="A4545">
        <v>291915</v>
      </c>
      <c r="B4545" t="s">
        <v>1572</v>
      </c>
      <c r="C4545" t="s">
        <v>815</v>
      </c>
      <c r="D4545" t="s">
        <v>1573</v>
      </c>
      <c r="E4545" t="s">
        <v>439</v>
      </c>
      <c r="F4545">
        <v>772</v>
      </c>
      <c r="G4545" t="s">
        <v>439</v>
      </c>
      <c r="H4545">
        <v>0</v>
      </c>
      <c r="I4545" t="s">
        <v>439</v>
      </c>
      <c r="J4545" t="b">
        <v>0</v>
      </c>
      <c r="K4545">
        <v>0</v>
      </c>
      <c r="L4545" s="15">
        <v>41009.821979166663</v>
      </c>
      <c r="M4545" s="14" t="s">
        <v>6970</v>
      </c>
      <c r="N4545" t="s">
        <v>439</v>
      </c>
      <c r="O4545" t="s">
        <v>439</v>
      </c>
      <c r="P4545" t="s">
        <v>439</v>
      </c>
      <c r="Q4545" t="s">
        <v>819</v>
      </c>
    </row>
    <row r="4546" spans="1:17" hidden="1" x14ac:dyDescent="0.25">
      <c r="A4546">
        <v>292356</v>
      </c>
      <c r="B4546">
        <v>12837</v>
      </c>
      <c r="C4546" t="s">
        <v>815</v>
      </c>
      <c r="D4546" t="s">
        <v>6965</v>
      </c>
      <c r="E4546" t="s">
        <v>439</v>
      </c>
      <c r="F4546">
        <v>517</v>
      </c>
      <c r="G4546" t="s">
        <v>439</v>
      </c>
      <c r="H4546">
        <v>0</v>
      </c>
      <c r="I4546">
        <v>0</v>
      </c>
      <c r="J4546" t="b">
        <v>0</v>
      </c>
      <c r="K4546">
        <v>0</v>
      </c>
      <c r="L4546" s="15">
        <v>41009.822129629632</v>
      </c>
      <c r="M4546" s="14" t="s">
        <v>6969</v>
      </c>
      <c r="N4546" t="s">
        <v>439</v>
      </c>
      <c r="O4546" t="s">
        <v>439</v>
      </c>
      <c r="P4546" t="s">
        <v>439</v>
      </c>
      <c r="Q4546" t="s">
        <v>819</v>
      </c>
    </row>
    <row r="4547" spans="1:17" hidden="1" x14ac:dyDescent="0.25">
      <c r="A4547">
        <v>292575</v>
      </c>
      <c r="B4547" t="s">
        <v>1574</v>
      </c>
      <c r="C4547" t="s">
        <v>815</v>
      </c>
      <c r="D4547" t="s">
        <v>1575</v>
      </c>
      <c r="E4547" t="s">
        <v>439</v>
      </c>
      <c r="F4547">
        <v>772</v>
      </c>
      <c r="G4547" t="s">
        <v>439</v>
      </c>
      <c r="H4547">
        <v>0</v>
      </c>
      <c r="I4547" t="s">
        <v>439</v>
      </c>
      <c r="J4547" t="b">
        <v>0</v>
      </c>
      <c r="K4547">
        <v>0</v>
      </c>
      <c r="L4547" s="15">
        <v>41009.822129629632</v>
      </c>
      <c r="M4547" s="14" t="s">
        <v>6970</v>
      </c>
      <c r="N4547" t="s">
        <v>439</v>
      </c>
      <c r="O4547" t="s">
        <v>439</v>
      </c>
      <c r="P4547" t="s">
        <v>439</v>
      </c>
      <c r="Q4547" t="s">
        <v>819</v>
      </c>
    </row>
    <row r="4548" spans="1:17" hidden="1" x14ac:dyDescent="0.25">
      <c r="A4548">
        <v>294137</v>
      </c>
      <c r="B4548" t="s">
        <v>1576</v>
      </c>
      <c r="C4548" t="s">
        <v>815</v>
      </c>
      <c r="D4548" t="s">
        <v>1577</v>
      </c>
      <c r="E4548" t="s">
        <v>439</v>
      </c>
      <c r="F4548">
        <v>772</v>
      </c>
      <c r="G4548" t="s">
        <v>439</v>
      </c>
      <c r="H4548">
        <v>0</v>
      </c>
      <c r="I4548" t="s">
        <v>439</v>
      </c>
      <c r="J4548" t="b">
        <v>0</v>
      </c>
      <c r="K4548">
        <v>0</v>
      </c>
      <c r="L4548" s="15">
        <v>41009.822141203702</v>
      </c>
      <c r="M4548" s="14" t="s">
        <v>6970</v>
      </c>
      <c r="N4548" t="s">
        <v>439</v>
      </c>
      <c r="O4548" t="s">
        <v>439</v>
      </c>
      <c r="P4548" t="s">
        <v>439</v>
      </c>
      <c r="Q4548" t="s">
        <v>819</v>
      </c>
    </row>
    <row r="4549" spans="1:17" hidden="1" x14ac:dyDescent="0.25">
      <c r="A4549">
        <v>295965</v>
      </c>
      <c r="B4549" t="s">
        <v>1578</v>
      </c>
      <c r="C4549" t="s">
        <v>815</v>
      </c>
      <c r="D4549" t="s">
        <v>1579</v>
      </c>
      <c r="E4549" t="s">
        <v>439</v>
      </c>
      <c r="F4549">
        <v>772</v>
      </c>
      <c r="G4549" t="s">
        <v>439</v>
      </c>
      <c r="H4549">
        <v>0</v>
      </c>
      <c r="I4549" t="s">
        <v>439</v>
      </c>
      <c r="J4549" t="b">
        <v>0</v>
      </c>
      <c r="K4549">
        <v>0</v>
      </c>
      <c r="L4549" s="15">
        <v>41009.822164351855</v>
      </c>
      <c r="M4549" s="14" t="s">
        <v>6970</v>
      </c>
      <c r="N4549" t="s">
        <v>439</v>
      </c>
      <c r="O4549" t="s">
        <v>439</v>
      </c>
      <c r="P4549" t="s">
        <v>439</v>
      </c>
      <c r="Q4549" t="s">
        <v>819</v>
      </c>
    </row>
    <row r="4550" spans="1:17" hidden="1" x14ac:dyDescent="0.25">
      <c r="A4550">
        <v>296349</v>
      </c>
      <c r="B4550" t="s">
        <v>1580</v>
      </c>
      <c r="C4550" t="s">
        <v>815</v>
      </c>
      <c r="D4550" t="s">
        <v>1581</v>
      </c>
      <c r="E4550" t="s">
        <v>439</v>
      </c>
      <c r="F4550">
        <v>772</v>
      </c>
      <c r="G4550" t="s">
        <v>439</v>
      </c>
      <c r="H4550">
        <v>0</v>
      </c>
      <c r="I4550" t="s">
        <v>439</v>
      </c>
      <c r="J4550" t="b">
        <v>0</v>
      </c>
      <c r="K4550">
        <v>0</v>
      </c>
      <c r="L4550" s="15">
        <v>41009.829571759263</v>
      </c>
      <c r="M4550" s="14" t="s">
        <v>6970</v>
      </c>
      <c r="N4550" t="s">
        <v>439</v>
      </c>
      <c r="O4550" t="s">
        <v>439</v>
      </c>
      <c r="P4550" t="s">
        <v>439</v>
      </c>
      <c r="Q4550" t="s">
        <v>819</v>
      </c>
    </row>
    <row r="4551" spans="1:17" hidden="1" x14ac:dyDescent="0.25">
      <c r="A4551">
        <v>296350</v>
      </c>
      <c r="B4551" t="s">
        <v>1582</v>
      </c>
      <c r="C4551" t="s">
        <v>815</v>
      </c>
      <c r="D4551" t="s">
        <v>1583</v>
      </c>
      <c r="E4551" t="s">
        <v>439</v>
      </c>
      <c r="F4551">
        <v>772</v>
      </c>
      <c r="G4551" t="s">
        <v>439</v>
      </c>
      <c r="H4551">
        <v>0</v>
      </c>
      <c r="I4551" t="s">
        <v>439</v>
      </c>
      <c r="J4551" t="b">
        <v>0</v>
      </c>
      <c r="K4551">
        <v>0</v>
      </c>
      <c r="L4551" s="15">
        <v>41009.829652777778</v>
      </c>
      <c r="M4551" s="14" t="s">
        <v>6970</v>
      </c>
      <c r="N4551" t="s">
        <v>439</v>
      </c>
      <c r="O4551" t="s">
        <v>439</v>
      </c>
      <c r="P4551" t="s">
        <v>439</v>
      </c>
      <c r="Q4551" t="s">
        <v>819</v>
      </c>
    </row>
    <row r="4552" spans="1:17" hidden="1" x14ac:dyDescent="0.25">
      <c r="A4552">
        <v>296365</v>
      </c>
      <c r="B4552" t="s">
        <v>1584</v>
      </c>
      <c r="C4552" t="s">
        <v>815</v>
      </c>
      <c r="D4552" t="s">
        <v>1585</v>
      </c>
      <c r="E4552" t="s">
        <v>439</v>
      </c>
      <c r="F4552">
        <v>772</v>
      </c>
      <c r="G4552" t="s">
        <v>439</v>
      </c>
      <c r="H4552">
        <v>0</v>
      </c>
      <c r="I4552" t="s">
        <v>439</v>
      </c>
      <c r="J4552" t="b">
        <v>0</v>
      </c>
      <c r="K4552">
        <v>0</v>
      </c>
      <c r="L4552" s="15">
        <v>41009.829699074071</v>
      </c>
      <c r="M4552" s="14" t="s">
        <v>6970</v>
      </c>
      <c r="N4552" t="s">
        <v>439</v>
      </c>
      <c r="O4552" t="s">
        <v>439</v>
      </c>
      <c r="P4552" t="s">
        <v>439</v>
      </c>
      <c r="Q4552" t="s">
        <v>819</v>
      </c>
    </row>
    <row r="4553" spans="1:17" hidden="1" x14ac:dyDescent="0.25">
      <c r="A4553">
        <v>296675</v>
      </c>
      <c r="B4553" t="s">
        <v>1586</v>
      </c>
      <c r="C4553" t="s">
        <v>815</v>
      </c>
      <c r="D4553" t="s">
        <v>1587</v>
      </c>
      <c r="E4553" t="s">
        <v>439</v>
      </c>
      <c r="F4553">
        <v>772</v>
      </c>
      <c r="G4553" t="s">
        <v>439</v>
      </c>
      <c r="H4553">
        <v>0</v>
      </c>
      <c r="I4553" t="s">
        <v>439</v>
      </c>
      <c r="J4553" t="b">
        <v>0</v>
      </c>
      <c r="K4553">
        <v>0</v>
      </c>
      <c r="L4553" s="15">
        <v>41010.808599537035</v>
      </c>
      <c r="M4553" s="14" t="s">
        <v>6970</v>
      </c>
      <c r="N4553" t="s">
        <v>439</v>
      </c>
      <c r="O4553" t="s">
        <v>439</v>
      </c>
      <c r="P4553" t="s">
        <v>439</v>
      </c>
      <c r="Q4553" t="s">
        <v>819</v>
      </c>
    </row>
    <row r="4554" spans="1:17" hidden="1" x14ac:dyDescent="0.25">
      <c r="A4554">
        <v>296683</v>
      </c>
      <c r="B4554" t="s">
        <v>1588</v>
      </c>
      <c r="C4554" t="s">
        <v>815</v>
      </c>
      <c r="D4554" t="s">
        <v>1589</v>
      </c>
      <c r="E4554" t="s">
        <v>439</v>
      </c>
      <c r="F4554">
        <v>772</v>
      </c>
      <c r="G4554" t="s">
        <v>439</v>
      </c>
      <c r="H4554">
        <v>0</v>
      </c>
      <c r="I4554" t="s">
        <v>439</v>
      </c>
      <c r="J4554" t="b">
        <v>0</v>
      </c>
      <c r="K4554">
        <v>0</v>
      </c>
      <c r="L4554" s="15">
        <v>41010.808611111112</v>
      </c>
      <c r="M4554" s="14" t="s">
        <v>6970</v>
      </c>
      <c r="N4554" t="s">
        <v>439</v>
      </c>
      <c r="O4554" t="s">
        <v>439</v>
      </c>
      <c r="P4554" t="s">
        <v>439</v>
      </c>
      <c r="Q4554" t="s">
        <v>819</v>
      </c>
    </row>
    <row r="4555" spans="1:17" hidden="1" x14ac:dyDescent="0.25">
      <c r="A4555">
        <v>296684</v>
      </c>
      <c r="B4555" t="s">
        <v>1590</v>
      </c>
      <c r="C4555" t="s">
        <v>815</v>
      </c>
      <c r="D4555" t="s">
        <v>1591</v>
      </c>
      <c r="E4555" t="s">
        <v>439</v>
      </c>
      <c r="F4555">
        <v>772</v>
      </c>
      <c r="G4555" t="s">
        <v>439</v>
      </c>
      <c r="H4555">
        <v>0</v>
      </c>
      <c r="I4555" t="s">
        <v>439</v>
      </c>
      <c r="J4555" t="b">
        <v>0</v>
      </c>
      <c r="K4555">
        <v>0</v>
      </c>
      <c r="L4555" s="15">
        <v>41010.808587962965</v>
      </c>
      <c r="M4555" s="14" t="s">
        <v>6970</v>
      </c>
      <c r="N4555" t="s">
        <v>439</v>
      </c>
      <c r="O4555" t="s">
        <v>439</v>
      </c>
      <c r="P4555" t="s">
        <v>439</v>
      </c>
      <c r="Q4555" t="s">
        <v>819</v>
      </c>
    </row>
    <row r="4556" spans="1:17" hidden="1" x14ac:dyDescent="0.25">
      <c r="A4556">
        <v>296707</v>
      </c>
      <c r="B4556" t="s">
        <v>1592</v>
      </c>
      <c r="C4556" t="s">
        <v>815</v>
      </c>
      <c r="D4556" t="s">
        <v>1593</v>
      </c>
      <c r="E4556" t="s">
        <v>439</v>
      </c>
      <c r="F4556">
        <v>772</v>
      </c>
      <c r="G4556" t="s">
        <v>439</v>
      </c>
      <c r="H4556">
        <v>0</v>
      </c>
      <c r="I4556" t="s">
        <v>439</v>
      </c>
      <c r="J4556" t="b">
        <v>0</v>
      </c>
      <c r="K4556">
        <v>0</v>
      </c>
      <c r="L4556" s="15">
        <v>41010.808576388888</v>
      </c>
      <c r="M4556" s="14" t="s">
        <v>6970</v>
      </c>
      <c r="N4556" t="s">
        <v>439</v>
      </c>
      <c r="O4556" t="s">
        <v>439</v>
      </c>
      <c r="P4556" t="s">
        <v>439</v>
      </c>
      <c r="Q4556" t="s">
        <v>819</v>
      </c>
    </row>
    <row r="4557" spans="1:17" hidden="1" x14ac:dyDescent="0.25">
      <c r="A4557">
        <v>296712</v>
      </c>
      <c r="B4557" t="s">
        <v>1594</v>
      </c>
      <c r="C4557" t="s">
        <v>815</v>
      </c>
      <c r="D4557" t="s">
        <v>1595</v>
      </c>
      <c r="E4557" t="s">
        <v>439</v>
      </c>
      <c r="F4557">
        <v>772</v>
      </c>
      <c r="G4557" t="s">
        <v>439</v>
      </c>
      <c r="H4557">
        <v>0</v>
      </c>
      <c r="I4557" t="s">
        <v>439</v>
      </c>
      <c r="J4557" t="b">
        <v>0</v>
      </c>
      <c r="K4557">
        <v>0</v>
      </c>
      <c r="L4557" s="15">
        <v>41010.808587962965</v>
      </c>
      <c r="M4557" s="14" t="s">
        <v>6970</v>
      </c>
      <c r="N4557" t="s">
        <v>439</v>
      </c>
      <c r="O4557" t="s">
        <v>439</v>
      </c>
      <c r="P4557" t="s">
        <v>439</v>
      </c>
      <c r="Q4557" t="s">
        <v>819</v>
      </c>
    </row>
    <row r="4558" spans="1:17" hidden="1" x14ac:dyDescent="0.25">
      <c r="A4558">
        <v>296717</v>
      </c>
      <c r="B4558" t="s">
        <v>1596</v>
      </c>
      <c r="C4558" t="s">
        <v>815</v>
      </c>
      <c r="D4558" t="s">
        <v>1597</v>
      </c>
      <c r="E4558" t="s">
        <v>439</v>
      </c>
      <c r="F4558">
        <v>772</v>
      </c>
      <c r="G4558" t="s">
        <v>439</v>
      </c>
      <c r="H4558">
        <v>0</v>
      </c>
      <c r="I4558" t="s">
        <v>439</v>
      </c>
      <c r="J4558" t="b">
        <v>0</v>
      </c>
      <c r="K4558">
        <v>0</v>
      </c>
      <c r="L4558" s="15">
        <v>41010.808587962965</v>
      </c>
      <c r="M4558" s="14" t="s">
        <v>6970</v>
      </c>
      <c r="N4558" t="s">
        <v>439</v>
      </c>
      <c r="O4558" t="s">
        <v>439</v>
      </c>
      <c r="P4558" t="s">
        <v>439</v>
      </c>
      <c r="Q4558" t="s">
        <v>819</v>
      </c>
    </row>
    <row r="4559" spans="1:17" hidden="1" x14ac:dyDescent="0.25">
      <c r="A4559">
        <v>296796</v>
      </c>
      <c r="B4559" t="s">
        <v>1598</v>
      </c>
      <c r="C4559" t="s">
        <v>815</v>
      </c>
      <c r="D4559" t="s">
        <v>1599</v>
      </c>
      <c r="E4559" t="s">
        <v>439</v>
      </c>
      <c r="F4559">
        <v>772</v>
      </c>
      <c r="G4559" t="s">
        <v>439</v>
      </c>
      <c r="H4559">
        <v>0</v>
      </c>
      <c r="I4559" t="s">
        <v>439</v>
      </c>
      <c r="J4559" t="b">
        <v>0</v>
      </c>
      <c r="K4559">
        <v>0</v>
      </c>
      <c r="L4559" s="15">
        <v>41010.808611111112</v>
      </c>
      <c r="M4559" s="14" t="s">
        <v>6970</v>
      </c>
      <c r="N4559" t="s">
        <v>439</v>
      </c>
      <c r="O4559" t="s">
        <v>439</v>
      </c>
      <c r="P4559" t="s">
        <v>439</v>
      </c>
      <c r="Q4559" t="s">
        <v>819</v>
      </c>
    </row>
    <row r="4560" spans="1:17" hidden="1" x14ac:dyDescent="0.25">
      <c r="A4560">
        <v>296810</v>
      </c>
      <c r="B4560" t="s">
        <v>1600</v>
      </c>
      <c r="C4560" t="s">
        <v>815</v>
      </c>
      <c r="D4560" t="s">
        <v>1601</v>
      </c>
      <c r="E4560" t="s">
        <v>439</v>
      </c>
      <c r="F4560">
        <v>772</v>
      </c>
      <c r="G4560" t="s">
        <v>439</v>
      </c>
      <c r="H4560">
        <v>0</v>
      </c>
      <c r="I4560" t="s">
        <v>439</v>
      </c>
      <c r="J4560" t="b">
        <v>0</v>
      </c>
      <c r="K4560">
        <v>0</v>
      </c>
      <c r="L4560" s="15">
        <v>41010.808576388888</v>
      </c>
      <c r="M4560" s="14" t="s">
        <v>6970</v>
      </c>
      <c r="N4560" t="s">
        <v>439</v>
      </c>
      <c r="O4560" t="s">
        <v>439</v>
      </c>
      <c r="P4560" t="s">
        <v>439</v>
      </c>
      <c r="Q4560" t="s">
        <v>819</v>
      </c>
    </row>
    <row r="4561" spans="1:17" hidden="1" x14ac:dyDescent="0.25">
      <c r="A4561">
        <v>296824</v>
      </c>
      <c r="B4561" t="s">
        <v>1602</v>
      </c>
      <c r="C4561" t="s">
        <v>815</v>
      </c>
      <c r="D4561" t="s">
        <v>1603</v>
      </c>
      <c r="E4561" t="s">
        <v>439</v>
      </c>
      <c r="F4561">
        <v>772</v>
      </c>
      <c r="G4561" t="s">
        <v>439</v>
      </c>
      <c r="H4561">
        <v>0</v>
      </c>
      <c r="I4561" t="s">
        <v>439</v>
      </c>
      <c r="J4561" t="b">
        <v>0</v>
      </c>
      <c r="K4561">
        <v>0</v>
      </c>
      <c r="L4561" s="15">
        <v>41010.808587962965</v>
      </c>
      <c r="M4561" s="14" t="s">
        <v>6970</v>
      </c>
      <c r="N4561" t="s">
        <v>439</v>
      </c>
      <c r="O4561" t="s">
        <v>439</v>
      </c>
      <c r="P4561" t="s">
        <v>439</v>
      </c>
      <c r="Q4561" t="s">
        <v>819</v>
      </c>
    </row>
    <row r="4562" spans="1:17" hidden="1" x14ac:dyDescent="0.25">
      <c r="A4562">
        <v>296871</v>
      </c>
      <c r="B4562" t="s">
        <v>1604</v>
      </c>
      <c r="C4562" t="s">
        <v>815</v>
      </c>
      <c r="D4562" t="s">
        <v>1605</v>
      </c>
      <c r="E4562" t="s">
        <v>439</v>
      </c>
      <c r="F4562">
        <v>772</v>
      </c>
      <c r="G4562" t="s">
        <v>439</v>
      </c>
      <c r="H4562">
        <v>0</v>
      </c>
      <c r="I4562" t="s">
        <v>439</v>
      </c>
      <c r="J4562" t="b">
        <v>0</v>
      </c>
      <c r="K4562">
        <v>0</v>
      </c>
      <c r="L4562" s="15">
        <v>41010.808611111112</v>
      </c>
      <c r="M4562" s="14" t="s">
        <v>6970</v>
      </c>
      <c r="N4562" t="s">
        <v>439</v>
      </c>
      <c r="O4562" t="s">
        <v>439</v>
      </c>
      <c r="P4562" t="s">
        <v>439</v>
      </c>
      <c r="Q4562" t="s">
        <v>819</v>
      </c>
    </row>
    <row r="4563" spans="1:17" hidden="1" x14ac:dyDescent="0.25">
      <c r="A4563">
        <v>297380</v>
      </c>
      <c r="B4563" t="s">
        <v>1606</v>
      </c>
      <c r="C4563" t="s">
        <v>815</v>
      </c>
      <c r="D4563" t="s">
        <v>1607</v>
      </c>
      <c r="E4563" t="s">
        <v>439</v>
      </c>
      <c r="F4563">
        <v>772</v>
      </c>
      <c r="G4563" t="s">
        <v>439</v>
      </c>
      <c r="H4563">
        <v>0</v>
      </c>
      <c r="I4563" t="s">
        <v>439</v>
      </c>
      <c r="J4563" t="b">
        <v>0</v>
      </c>
      <c r="K4563">
        <v>0</v>
      </c>
      <c r="L4563" s="15">
        <v>41010.808599537035</v>
      </c>
      <c r="M4563" s="14" t="s">
        <v>6970</v>
      </c>
      <c r="N4563" t="s">
        <v>439</v>
      </c>
      <c r="O4563" t="s">
        <v>439</v>
      </c>
      <c r="P4563" t="s">
        <v>439</v>
      </c>
      <c r="Q4563" t="s">
        <v>819</v>
      </c>
    </row>
    <row r="4564" spans="1:17" hidden="1" x14ac:dyDescent="0.25">
      <c r="A4564">
        <v>297512</v>
      </c>
      <c r="B4564" t="s">
        <v>1608</v>
      </c>
      <c r="C4564" t="s">
        <v>815</v>
      </c>
      <c r="D4564" t="s">
        <v>1609</v>
      </c>
      <c r="E4564" t="s">
        <v>439</v>
      </c>
      <c r="F4564">
        <v>772</v>
      </c>
      <c r="G4564" t="s">
        <v>439</v>
      </c>
      <c r="H4564">
        <v>0</v>
      </c>
      <c r="I4564" t="s">
        <v>439</v>
      </c>
      <c r="J4564" t="b">
        <v>0</v>
      </c>
      <c r="K4564">
        <v>0</v>
      </c>
      <c r="L4564" s="15">
        <v>41010.808599537035</v>
      </c>
      <c r="M4564" s="14" t="s">
        <v>6970</v>
      </c>
      <c r="N4564" t="s">
        <v>439</v>
      </c>
      <c r="O4564" t="s">
        <v>439</v>
      </c>
      <c r="P4564" t="s">
        <v>439</v>
      </c>
      <c r="Q4564" t="s">
        <v>819</v>
      </c>
    </row>
    <row r="4565" spans="1:17" hidden="1" x14ac:dyDescent="0.25">
      <c r="A4565">
        <v>297800</v>
      </c>
      <c r="B4565" t="s">
        <v>1610</v>
      </c>
      <c r="C4565" t="s">
        <v>815</v>
      </c>
      <c r="D4565" t="s">
        <v>1611</v>
      </c>
      <c r="E4565" t="s">
        <v>439</v>
      </c>
      <c r="F4565">
        <v>772</v>
      </c>
      <c r="G4565" t="s">
        <v>439</v>
      </c>
      <c r="H4565">
        <v>0</v>
      </c>
      <c r="I4565" t="s">
        <v>439</v>
      </c>
      <c r="J4565" t="b">
        <v>0</v>
      </c>
      <c r="K4565">
        <v>0</v>
      </c>
      <c r="L4565" s="15">
        <v>41010.808611111112</v>
      </c>
      <c r="M4565" s="14" t="s">
        <v>6970</v>
      </c>
      <c r="N4565" t="s">
        <v>439</v>
      </c>
      <c r="O4565" t="s">
        <v>439</v>
      </c>
      <c r="P4565" t="s">
        <v>439</v>
      </c>
      <c r="Q4565" t="s">
        <v>819</v>
      </c>
    </row>
    <row r="4566" spans="1:17" hidden="1" x14ac:dyDescent="0.25">
      <c r="A4566">
        <v>297810</v>
      </c>
      <c r="B4566" t="s">
        <v>1612</v>
      </c>
      <c r="C4566" t="s">
        <v>815</v>
      </c>
      <c r="D4566" t="s">
        <v>1613</v>
      </c>
      <c r="E4566" t="s">
        <v>439</v>
      </c>
      <c r="F4566">
        <v>772</v>
      </c>
      <c r="G4566" t="s">
        <v>439</v>
      </c>
      <c r="H4566">
        <v>0</v>
      </c>
      <c r="I4566" t="s">
        <v>439</v>
      </c>
      <c r="J4566" t="b">
        <v>0</v>
      </c>
      <c r="K4566">
        <v>0</v>
      </c>
      <c r="L4566" s="15">
        <v>41010.808622685188</v>
      </c>
      <c r="M4566" s="14" t="s">
        <v>6970</v>
      </c>
      <c r="N4566" t="s">
        <v>439</v>
      </c>
      <c r="O4566" t="s">
        <v>439</v>
      </c>
      <c r="P4566" t="s">
        <v>439</v>
      </c>
      <c r="Q4566" t="s">
        <v>819</v>
      </c>
    </row>
    <row r="4567" spans="1:17" hidden="1" x14ac:dyDescent="0.25">
      <c r="A4567">
        <v>297812</v>
      </c>
      <c r="B4567" t="s">
        <v>1614</v>
      </c>
      <c r="C4567" t="s">
        <v>815</v>
      </c>
      <c r="D4567" t="s">
        <v>1615</v>
      </c>
      <c r="E4567" t="s">
        <v>439</v>
      </c>
      <c r="F4567">
        <v>772</v>
      </c>
      <c r="G4567" t="s">
        <v>439</v>
      </c>
      <c r="H4567">
        <v>0</v>
      </c>
      <c r="I4567" t="s">
        <v>439</v>
      </c>
      <c r="J4567" t="b">
        <v>0</v>
      </c>
      <c r="K4567">
        <v>0</v>
      </c>
      <c r="L4567" s="15">
        <v>41010.808587962965</v>
      </c>
      <c r="M4567" s="14" t="s">
        <v>6970</v>
      </c>
      <c r="N4567" t="s">
        <v>439</v>
      </c>
      <c r="O4567" t="s">
        <v>439</v>
      </c>
      <c r="P4567" t="s">
        <v>439</v>
      </c>
      <c r="Q4567" t="s">
        <v>819</v>
      </c>
    </row>
    <row r="4568" spans="1:17" hidden="1" x14ac:dyDescent="0.25">
      <c r="A4568">
        <v>297826</v>
      </c>
      <c r="B4568" t="s">
        <v>1616</v>
      </c>
      <c r="C4568" t="s">
        <v>815</v>
      </c>
      <c r="D4568" t="s">
        <v>1617</v>
      </c>
      <c r="E4568" t="s">
        <v>439</v>
      </c>
      <c r="F4568">
        <v>772</v>
      </c>
      <c r="G4568" t="s">
        <v>439</v>
      </c>
      <c r="H4568">
        <v>0</v>
      </c>
      <c r="I4568" t="s">
        <v>439</v>
      </c>
      <c r="J4568" t="b">
        <v>0</v>
      </c>
      <c r="K4568">
        <v>0</v>
      </c>
      <c r="L4568" s="15">
        <v>41010.808611111112</v>
      </c>
      <c r="M4568" s="14" t="s">
        <v>6970</v>
      </c>
      <c r="N4568" t="s">
        <v>439</v>
      </c>
      <c r="O4568" t="s">
        <v>439</v>
      </c>
      <c r="P4568" t="s">
        <v>439</v>
      </c>
      <c r="Q4568" t="s">
        <v>819</v>
      </c>
    </row>
    <row r="4569" spans="1:17" hidden="1" x14ac:dyDescent="0.25">
      <c r="A4569">
        <v>297914</v>
      </c>
      <c r="B4569" t="s">
        <v>1618</v>
      </c>
      <c r="C4569" t="s">
        <v>815</v>
      </c>
      <c r="D4569" t="s">
        <v>1619</v>
      </c>
      <c r="E4569" t="s">
        <v>439</v>
      </c>
      <c r="F4569">
        <v>772</v>
      </c>
      <c r="G4569" t="s">
        <v>439</v>
      </c>
      <c r="H4569">
        <v>0</v>
      </c>
      <c r="I4569" t="s">
        <v>439</v>
      </c>
      <c r="J4569" t="b">
        <v>0</v>
      </c>
      <c r="K4569" t="s">
        <v>439</v>
      </c>
      <c r="L4569" s="15">
        <v>41010.861979166664</v>
      </c>
      <c r="M4569" s="14" t="s">
        <v>6970</v>
      </c>
      <c r="N4569" t="s">
        <v>439</v>
      </c>
      <c r="O4569" t="s">
        <v>439</v>
      </c>
      <c r="P4569" t="s">
        <v>439</v>
      </c>
      <c r="Q4569" t="s">
        <v>819</v>
      </c>
    </row>
    <row r="4570" spans="1:17" hidden="1" x14ac:dyDescent="0.25">
      <c r="A4570">
        <v>297920</v>
      </c>
      <c r="B4570" t="s">
        <v>1620</v>
      </c>
      <c r="C4570" t="s">
        <v>815</v>
      </c>
      <c r="D4570" t="s">
        <v>1621</v>
      </c>
      <c r="E4570" t="s">
        <v>439</v>
      </c>
      <c r="F4570">
        <v>772</v>
      </c>
      <c r="G4570" t="s">
        <v>439</v>
      </c>
      <c r="H4570">
        <v>0</v>
      </c>
      <c r="I4570" t="s">
        <v>439</v>
      </c>
      <c r="J4570" t="b">
        <v>0</v>
      </c>
      <c r="K4570" t="s">
        <v>439</v>
      </c>
      <c r="L4570" s="15">
        <v>41010.864317129628</v>
      </c>
      <c r="M4570" s="14" t="s">
        <v>6970</v>
      </c>
      <c r="N4570" t="s">
        <v>439</v>
      </c>
      <c r="O4570" t="s">
        <v>439</v>
      </c>
      <c r="P4570" t="s">
        <v>439</v>
      </c>
      <c r="Q4570" t="s">
        <v>1622</v>
      </c>
    </row>
  </sheetData>
  <autoFilter ref="A1:T4570">
    <filterColumn colId="12">
      <filters>
        <filter val="exelate"/>
      </filters>
    </filterColumn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Word" ma:contentTypeID="0x0101003B6A1EDF69E8D64D8D08B01709F8196D001617A4F68320CB4A9E0E8F557957929E" ma:contentTypeVersion="1" ma:contentTypeDescription="A blank Microsoft Word document." ma:contentTypeScope="" ma:versionID="4a314c0767d5ac20edb0c2e5f174fbb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C72E42-00B9-4E51-ACCD-14EA81827780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57F66BB-708B-49AC-91C8-CF88AC15805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606088-47CC-43C1-B697-810534AA27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Sheet1</vt:lpstr>
      <vt:lpstr>Lookups</vt:lpstr>
      <vt:lpstr>Errors</vt:lpstr>
      <vt:lpstr>Prod Export Clean</vt:lpstr>
      <vt:lpstr>Lookups!prod_to_sand_map.</vt:lpstr>
      <vt:lpstr>Lookups!prod_to_sand_map._1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Rolf</dc:creator>
  <cp:lastModifiedBy>Benjamin Woodall</cp:lastModifiedBy>
  <dcterms:created xsi:type="dcterms:W3CDTF">2012-02-03T19:01:41Z</dcterms:created>
  <dcterms:modified xsi:type="dcterms:W3CDTF">2012-09-24T20:38:19Z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0x0101003B6A1EDF69E8D64D8D08B01709F8196D001617A4F68320CB4A9E0E8F557957929E</vt:lpwstr>
  </property>
</Properties>
</file>